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rnalitica.sharepoint.com/sites/Vendas-ERAnaltica/Documentos Compartilhados/General/DOCUMENTOS CLIENTES/Suez/"/>
    </mc:Choice>
  </mc:AlternateContent>
  <xr:revisionPtr revIDLastSave="2966" documentId="8_{69358AA3-3763-45E8-B3E0-E12B9BE6280E}" xr6:coauthVersionLast="47" xr6:coauthVersionMax="47" xr10:uidLastSave="{BFA24DD0-237D-4449-BD79-864459E4150A}"/>
  <bookViews>
    <workbookView xWindow="-120" yWindow="-120" windowWidth="20730" windowHeight="11160" tabRatio="1000" firstSheet="1" activeTab="1" xr2:uid="{72D6ADE6-FD58-4AB3-9345-B82549A7CDBD}"/>
  </bookViews>
  <sheets>
    <sheet name="Controle de Equipamento " sheetId="1" state="hidden" r:id="rId1"/>
    <sheet name="Gráficos " sheetId="15" r:id="rId2"/>
    <sheet name="Indicadores" sheetId="14" r:id="rId3"/>
    <sheet name="Extrato - Serviço " sheetId="12" r:id="rId4"/>
    <sheet name="Extrato - Deslocamento " sheetId="13" r:id="rId5"/>
    <sheet name="DESLOCAMENTO SP" sheetId="9" r:id="rId6"/>
    <sheet name="Deslocamento" sheetId="11" r:id="rId7"/>
    <sheet name="Detalhamento " sheetId="7" r:id="rId8"/>
    <sheet name="Custo de serviço - orç. 11516" sheetId="4" r:id="rId9"/>
  </sheets>
  <externalReferences>
    <externalReference r:id="rId10"/>
  </externalReferences>
  <definedNames>
    <definedName name="_xlnm._FilterDatabase" localSheetId="0" hidden="1">'Controle de Equipamento '!$A$1:$XEV$308</definedName>
    <definedName name="_xlnm._FilterDatabase" localSheetId="6" hidden="1">Deslocamento!$A$1:$B$33</definedName>
    <definedName name="_xlnm._FilterDatabase" localSheetId="5" hidden="1">'DESLOCAMENTO SP'!$A$1:$F$114</definedName>
    <definedName name="_xlnm._FilterDatabase" localSheetId="4" hidden="1">'Extrato - Deslocamento '!$A$1:$H$55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9" i="12" l="1"/>
  <c r="S28" i="12"/>
  <c r="S27" i="12"/>
  <c r="S26" i="12"/>
  <c r="S25" i="12"/>
  <c r="S24" i="12"/>
  <c r="S23" i="12"/>
  <c r="S22" i="12"/>
  <c r="S21" i="12"/>
  <c r="S20" i="12"/>
  <c r="S19" i="12"/>
  <c r="S18" i="12"/>
  <c r="F8" i="12"/>
  <c r="B3" i="12"/>
  <c r="B8" i="12"/>
  <c r="B2" i="12"/>
  <c r="D2" i="13"/>
  <c r="D3" i="13"/>
  <c r="D4" i="13"/>
  <c r="D7" i="13"/>
  <c r="D6" i="13" s="1"/>
  <c r="D5" i="13" s="1"/>
  <c r="D9" i="13"/>
  <c r="D8" i="13" s="1"/>
  <c r="D10" i="13"/>
  <c r="D11" i="13"/>
  <c r="D15" i="13"/>
  <c r="D14" i="13" s="1"/>
  <c r="D13" i="13" s="1"/>
  <c r="D12" i="13" s="1"/>
  <c r="D16" i="13"/>
  <c r="D17" i="13"/>
  <c r="D20" i="13"/>
  <c r="D19" i="13" s="1"/>
  <c r="D18" i="13" s="1"/>
  <c r="D22" i="13"/>
  <c r="D21" i="13" s="1"/>
  <c r="D23" i="13"/>
  <c r="D24" i="13"/>
  <c r="D25" i="13"/>
  <c r="D27" i="13"/>
  <c r="D26" i="13" s="1"/>
  <c r="D29" i="13"/>
  <c r="D28" i="13" s="1"/>
  <c r="D30" i="13"/>
  <c r="D32" i="13"/>
  <c r="D31" i="13" s="1"/>
  <c r="D33" i="13"/>
  <c r="D34" i="13"/>
  <c r="D36" i="13"/>
  <c r="D35" i="13" s="1"/>
  <c r="D37" i="13"/>
  <c r="D38" i="13"/>
  <c r="D39" i="13"/>
  <c r="D40" i="13"/>
  <c r="D41" i="13"/>
  <c r="D42" i="13"/>
  <c r="D43" i="13"/>
  <c r="D48" i="13"/>
  <c r="D47" i="13" s="1"/>
  <c r="D46" i="13" s="1"/>
  <c r="D45" i="13" s="1"/>
  <c r="D44" i="13" s="1"/>
  <c r="D49" i="13"/>
  <c r="D50" i="13"/>
  <c r="D51" i="13"/>
  <c r="D52" i="13"/>
  <c r="D53" i="13"/>
  <c r="D54" i="13"/>
  <c r="K3" i="13"/>
  <c r="E2" i="13"/>
  <c r="E3" i="13"/>
  <c r="E4" i="13"/>
  <c r="E7" i="13"/>
  <c r="E6" i="13" s="1"/>
  <c r="E5" i="13" s="1"/>
  <c r="E9" i="13"/>
  <c r="E8" i="13" s="1"/>
  <c r="E10" i="13"/>
  <c r="E11" i="13"/>
  <c r="E15" i="13"/>
  <c r="E14" i="13" s="1"/>
  <c r="E13" i="13" s="1"/>
  <c r="E12" i="13" s="1"/>
  <c r="E16" i="13"/>
  <c r="E17" i="13"/>
  <c r="E20" i="13"/>
  <c r="E19" i="13" s="1"/>
  <c r="E18" i="13" s="1"/>
  <c r="E22" i="13"/>
  <c r="E21" i="13" s="1"/>
  <c r="E23" i="13"/>
  <c r="E24" i="13"/>
  <c r="E25" i="13"/>
  <c r="E27" i="13"/>
  <c r="E26" i="13" s="1"/>
  <c r="E29" i="13"/>
  <c r="E28" i="13" s="1"/>
  <c r="E30" i="13"/>
  <c r="E32" i="13"/>
  <c r="E31" i="13" s="1"/>
  <c r="E33" i="13"/>
  <c r="E34" i="13"/>
  <c r="E36" i="13"/>
  <c r="E35" i="13" s="1"/>
  <c r="E37" i="13"/>
  <c r="E38" i="13"/>
  <c r="E39" i="13"/>
  <c r="E40" i="13"/>
  <c r="E41" i="13"/>
  <c r="E42" i="13"/>
  <c r="E43" i="13"/>
  <c r="E48" i="13"/>
  <c r="E47" i="13" s="1"/>
  <c r="E46" i="13" s="1"/>
  <c r="E45" i="13" s="1"/>
  <c r="E44" i="13" s="1"/>
  <c r="E49" i="13"/>
  <c r="E50" i="13"/>
  <c r="E51" i="13"/>
  <c r="E52" i="13"/>
  <c r="E53" i="13"/>
  <c r="E54" i="13"/>
  <c r="B4" i="14"/>
  <c r="E44" i="4"/>
  <c r="B4" i="12"/>
  <c r="B5" i="12"/>
  <c r="B6" i="12"/>
  <c r="B7" i="12"/>
  <c r="B9" i="12"/>
  <c r="B10" i="12"/>
  <c r="U4" i="12"/>
  <c r="U5" i="12"/>
  <c r="U6" i="12"/>
  <c r="U7" i="12"/>
  <c r="U8" i="12"/>
  <c r="U9" i="12"/>
  <c r="U10" i="12"/>
  <c r="U11" i="12"/>
  <c r="U12" i="12"/>
  <c r="U13" i="12"/>
  <c r="U14" i="12"/>
  <c r="U3" i="12"/>
  <c r="T4" i="12"/>
  <c r="T5" i="12"/>
  <c r="T6" i="12"/>
  <c r="T7" i="12"/>
  <c r="T8" i="12"/>
  <c r="T9" i="12"/>
  <c r="T10" i="12"/>
  <c r="T11" i="12"/>
  <c r="T12" i="12"/>
  <c r="T13" i="12"/>
  <c r="T14" i="12"/>
  <c r="T3" i="12"/>
  <c r="S4" i="12"/>
  <c r="S5" i="12"/>
  <c r="S6" i="12"/>
  <c r="S7" i="12"/>
  <c r="S8" i="12"/>
  <c r="S9" i="12"/>
  <c r="S10" i="12"/>
  <c r="S11" i="12"/>
  <c r="S12" i="12"/>
  <c r="S13" i="12"/>
  <c r="S14" i="12"/>
  <c r="S3" i="12"/>
  <c r="R4" i="12"/>
  <c r="R5" i="12"/>
  <c r="R6" i="12"/>
  <c r="R7" i="12"/>
  <c r="R8" i="12"/>
  <c r="R9" i="12"/>
  <c r="R10" i="12"/>
  <c r="R11" i="12"/>
  <c r="R12" i="12"/>
  <c r="R13" i="12"/>
  <c r="R14" i="12"/>
  <c r="R3" i="12"/>
  <c r="Q4" i="12"/>
  <c r="Q5" i="12"/>
  <c r="Q6" i="12"/>
  <c r="Q7" i="12"/>
  <c r="Q8" i="12"/>
  <c r="Q9" i="12"/>
  <c r="Q10" i="12"/>
  <c r="Q11" i="12"/>
  <c r="Q12" i="12"/>
  <c r="Q13" i="12"/>
  <c r="Q14" i="12"/>
  <c r="Q3" i="12"/>
  <c r="P4" i="12"/>
  <c r="P5" i="12"/>
  <c r="P6" i="12"/>
  <c r="P7" i="12"/>
  <c r="P8" i="12"/>
  <c r="P9" i="12"/>
  <c r="P10" i="12"/>
  <c r="P11" i="12"/>
  <c r="P12" i="12"/>
  <c r="P13" i="12"/>
  <c r="P14" i="12"/>
  <c r="P3" i="12"/>
  <c r="O4" i="12"/>
  <c r="O5" i="12"/>
  <c r="O6" i="12"/>
  <c r="O7" i="12"/>
  <c r="O8" i="12"/>
  <c r="O9" i="12"/>
  <c r="O10" i="12"/>
  <c r="O11" i="12"/>
  <c r="O12" i="12"/>
  <c r="O13" i="12"/>
  <c r="O14" i="12"/>
  <c r="O3" i="12"/>
  <c r="N4" i="12"/>
  <c r="N5" i="12"/>
  <c r="N6" i="12"/>
  <c r="N7" i="12"/>
  <c r="N8" i="12"/>
  <c r="N9" i="12"/>
  <c r="N10" i="12"/>
  <c r="N11" i="12"/>
  <c r="N12" i="12"/>
  <c r="N13" i="12"/>
  <c r="N14" i="12"/>
  <c r="N3" i="12"/>
  <c r="M6" i="12"/>
  <c r="M5" i="12"/>
  <c r="M7" i="12"/>
  <c r="M8" i="12"/>
  <c r="M9" i="12"/>
  <c r="M10" i="12"/>
  <c r="M11" i="12"/>
  <c r="M12" i="12"/>
  <c r="M13" i="12"/>
  <c r="M14" i="12"/>
  <c r="M4" i="12"/>
  <c r="M3" i="12"/>
  <c r="F4" i="12"/>
  <c r="F5" i="12"/>
  <c r="F6" i="12"/>
  <c r="F7" i="12"/>
  <c r="F9" i="12"/>
  <c r="F10" i="12"/>
  <c r="F3" i="12"/>
  <c r="F2" i="12"/>
  <c r="N15" i="12" l="1"/>
  <c r="P15" i="12"/>
  <c r="M15" i="12"/>
  <c r="O15" i="12"/>
  <c r="U15" i="12"/>
  <c r="T15" i="12"/>
  <c r="S15" i="12"/>
  <c r="R15" i="12"/>
  <c r="Q15" i="12"/>
  <c r="B3" i="14"/>
  <c r="E43" i="4"/>
  <c r="E36" i="4"/>
  <c r="E37" i="4"/>
  <c r="E38" i="4"/>
  <c r="E39" i="4"/>
  <c r="E40" i="4"/>
  <c r="E41" i="4"/>
  <c r="E42" i="4"/>
  <c r="E35" i="4"/>
  <c r="F3" i="4" l="1"/>
  <c r="F5" i="4"/>
  <c r="F6" i="4"/>
  <c r="F7" i="4"/>
  <c r="F8" i="4"/>
  <c r="F9" i="4"/>
  <c r="F10" i="4"/>
  <c r="F11" i="4"/>
  <c r="F12" i="4"/>
  <c r="F4" i="4"/>
  <c r="E23" i="4" l="1"/>
  <c r="E24" i="4"/>
  <c r="E25" i="4"/>
  <c r="E26" i="4"/>
  <c r="E27" i="4"/>
  <c r="E28" i="4"/>
  <c r="E29" i="4"/>
  <c r="E30" i="4"/>
  <c r="E22" i="4"/>
  <c r="E31" i="4" s="1"/>
  <c r="E3" i="12" l="1"/>
  <c r="E4" i="12"/>
  <c r="E5" i="12"/>
  <c r="E6" i="12"/>
  <c r="E7" i="12"/>
  <c r="E8" i="12"/>
  <c r="E9" i="12"/>
  <c r="E10" i="12"/>
  <c r="E2" i="12"/>
  <c r="B33" i="11"/>
  <c r="J12" i="4"/>
  <c r="J10" i="4"/>
  <c r="J9" i="4"/>
  <c r="J4" i="4"/>
  <c r="J5" i="4"/>
  <c r="J3" i="4"/>
  <c r="H10" i="4"/>
  <c r="H11" i="4"/>
  <c r="H12" i="4"/>
  <c r="H9" i="4"/>
  <c r="H4" i="4"/>
  <c r="H5" i="4"/>
  <c r="H3" i="4"/>
  <c r="G114" i="9"/>
  <c r="L3" i="4" l="1"/>
  <c r="E34" i="11"/>
  <c r="V3" i="12" l="1"/>
  <c r="I4" i="14" s="1"/>
  <c r="V12" i="12"/>
  <c r="I13" i="14" s="1"/>
  <c r="V11" i="12"/>
  <c r="I12" i="14" s="1"/>
  <c r="V5" i="12"/>
  <c r="I6" i="14" s="1"/>
  <c r="V14" i="12"/>
  <c r="I15" i="14" s="1"/>
  <c r="V10" i="12"/>
  <c r="I11" i="14" s="1"/>
  <c r="V6" i="12"/>
  <c r="I7" i="14" s="1"/>
  <c r="V9" i="12"/>
  <c r="I10" i="14" s="1"/>
  <c r="V13" i="12"/>
  <c r="I14" i="14" s="1"/>
  <c r="V8" i="12"/>
  <c r="I9" i="14" s="1"/>
  <c r="V4" i="12"/>
  <c r="I5" i="14" s="1"/>
  <c r="V7" i="12"/>
  <c r="I8" i="14" s="1"/>
  <c r="K8" i="4"/>
  <c r="K4" i="4"/>
  <c r="K5" i="4"/>
  <c r="K6" i="4"/>
  <c r="K9" i="4"/>
  <c r="K10" i="4"/>
  <c r="K11" i="4"/>
  <c r="K12" i="4"/>
  <c r="K3" i="4"/>
  <c r="I8" i="4"/>
  <c r="I4" i="4"/>
  <c r="I5" i="4"/>
  <c r="I6" i="4"/>
  <c r="I9" i="4"/>
  <c r="I10" i="4"/>
  <c r="I11" i="4"/>
  <c r="I12" i="4"/>
  <c r="I3" i="4"/>
  <c r="B35" i="11"/>
  <c r="E35" i="11" s="1"/>
  <c r="L161" i="7" l="1"/>
  <c r="L159" i="7"/>
  <c r="L157" i="7"/>
  <c r="L155" i="7"/>
  <c r="L153" i="7"/>
  <c r="L151" i="7"/>
  <c r="L149" i="7"/>
  <c r="L147" i="7"/>
  <c r="L145" i="7"/>
  <c r="L143" i="7"/>
  <c r="C161" i="7"/>
  <c r="C159" i="7"/>
  <c r="C157" i="7"/>
  <c r="C155" i="7"/>
  <c r="C153" i="7"/>
  <c r="C151" i="7"/>
  <c r="C149" i="7"/>
  <c r="C147" i="7"/>
  <c r="C145" i="7"/>
  <c r="C143" i="7"/>
  <c r="V135" i="7"/>
  <c r="V133" i="7"/>
  <c r="V131" i="7"/>
  <c r="V129" i="7"/>
  <c r="V127" i="7"/>
  <c r="V125" i="7"/>
  <c r="V123" i="7"/>
  <c r="V121" i="7"/>
  <c r="V119" i="7"/>
  <c r="V117" i="7"/>
  <c r="Q135" i="7"/>
  <c r="Q133" i="7"/>
  <c r="Q131" i="7"/>
  <c r="Q129" i="7"/>
  <c r="Q127" i="7"/>
  <c r="Q125" i="7"/>
  <c r="Q123" i="7"/>
  <c r="Q121" i="7"/>
  <c r="Q119" i="7"/>
  <c r="Q117" i="7"/>
  <c r="L135" i="7"/>
  <c r="L133" i="7"/>
  <c r="L131" i="7"/>
  <c r="L129" i="7"/>
  <c r="L127" i="7"/>
  <c r="L125" i="7"/>
  <c r="L123" i="7"/>
  <c r="L121" i="7"/>
  <c r="L119" i="7"/>
  <c r="L117" i="7"/>
  <c r="C135" i="7"/>
  <c r="C133" i="7"/>
  <c r="C131" i="7"/>
  <c r="C129" i="7"/>
  <c r="C127" i="7"/>
  <c r="C125" i="7"/>
  <c r="C123" i="7"/>
  <c r="C121" i="7"/>
  <c r="C119" i="7"/>
  <c r="C117" i="7"/>
  <c r="V107" i="7"/>
  <c r="V105" i="7"/>
  <c r="V103" i="7"/>
  <c r="V101" i="7"/>
  <c r="V99" i="7"/>
  <c r="V97" i="7"/>
  <c r="V95" i="7"/>
  <c r="V93" i="7"/>
  <c r="V91" i="7"/>
  <c r="V89" i="7"/>
  <c r="T80" i="7"/>
  <c r="T78" i="7"/>
  <c r="T76" i="7"/>
  <c r="T74" i="7"/>
  <c r="T72" i="7"/>
  <c r="T70" i="7"/>
  <c r="T68" i="7"/>
  <c r="T66" i="7"/>
  <c r="T64" i="7"/>
  <c r="T62" i="7"/>
  <c r="T53" i="7"/>
  <c r="T51" i="7"/>
  <c r="T49" i="7"/>
  <c r="T47" i="7"/>
  <c r="T45" i="7"/>
  <c r="T43" i="7"/>
  <c r="T41" i="7"/>
  <c r="T39" i="7"/>
  <c r="T37" i="7"/>
  <c r="T35" i="7"/>
  <c r="T26" i="7"/>
  <c r="T24" i="7"/>
  <c r="T22" i="7"/>
  <c r="T20" i="7"/>
  <c r="T18" i="7"/>
  <c r="T16" i="7"/>
  <c r="T14" i="7"/>
  <c r="T12" i="7"/>
  <c r="T10" i="7"/>
  <c r="T8" i="7"/>
  <c r="Q107" i="7"/>
  <c r="Q105" i="7"/>
  <c r="Q103" i="7"/>
  <c r="Q101" i="7"/>
  <c r="Q99" i="7"/>
  <c r="Q97" i="7"/>
  <c r="Q95" i="7"/>
  <c r="Q93" i="7"/>
  <c r="Q91" i="7"/>
  <c r="Q89" i="7"/>
  <c r="L105" i="7"/>
  <c r="L107" i="7"/>
  <c r="L103" i="7"/>
  <c r="L101" i="7"/>
  <c r="L99" i="7"/>
  <c r="L97" i="7"/>
  <c r="L95" i="7"/>
  <c r="L93" i="7"/>
  <c r="L91" i="7"/>
  <c r="L89" i="7"/>
  <c r="L80" i="7"/>
  <c r="L78" i="7"/>
  <c r="L76" i="7"/>
  <c r="L74" i="7"/>
  <c r="L72" i="7"/>
  <c r="L70" i="7"/>
  <c r="L68" i="7"/>
  <c r="L66" i="7"/>
  <c r="L64" i="7"/>
  <c r="L62" i="7"/>
  <c r="L51" i="7"/>
  <c r="L53" i="7"/>
  <c r="L49" i="7"/>
  <c r="L47" i="7"/>
  <c r="L45" i="7"/>
  <c r="L43" i="7"/>
  <c r="L41" i="7"/>
  <c r="L39" i="7"/>
  <c r="L37" i="7"/>
  <c r="L35" i="7"/>
  <c r="L26" i="7"/>
  <c r="L24" i="7"/>
  <c r="L22" i="7"/>
  <c r="L20" i="7"/>
  <c r="L18" i="7"/>
  <c r="L16" i="7"/>
  <c r="L14" i="7"/>
  <c r="L12" i="7"/>
  <c r="L10" i="7"/>
  <c r="L8" i="7"/>
  <c r="C107" i="7"/>
  <c r="C105" i="7"/>
  <c r="C103" i="7"/>
  <c r="C101" i="7"/>
  <c r="C99" i="7"/>
  <c r="C97" i="7"/>
  <c r="C95" i="7"/>
  <c r="C93" i="7"/>
  <c r="C91" i="7"/>
  <c r="C89" i="7"/>
  <c r="C108" i="7" s="1"/>
  <c r="C109" i="7" s="1"/>
  <c r="C80" i="7"/>
  <c r="C78" i="7"/>
  <c r="C76" i="7"/>
  <c r="C74" i="7"/>
  <c r="C72" i="7"/>
  <c r="C70" i="7"/>
  <c r="C68" i="7"/>
  <c r="C66" i="7"/>
  <c r="C64" i="7"/>
  <c r="C81" i="7" s="1"/>
  <c r="C82" i="7" s="1"/>
  <c r="C62" i="7"/>
  <c r="C54" i="7"/>
  <c r="C55" i="7" s="1"/>
  <c r="C53" i="7"/>
  <c r="C51" i="7"/>
  <c r="C49" i="7"/>
  <c r="C47" i="7"/>
  <c r="C45" i="7"/>
  <c r="C43" i="7"/>
  <c r="C41" i="7"/>
  <c r="C39" i="7"/>
  <c r="C37" i="7"/>
  <c r="C35" i="7"/>
  <c r="C26" i="7"/>
  <c r="C24" i="7"/>
  <c r="C22" i="7"/>
  <c r="C20" i="7"/>
  <c r="C18" i="7"/>
  <c r="C16" i="7"/>
  <c r="C14" i="7"/>
  <c r="C12" i="7"/>
  <c r="C10" i="7"/>
  <c r="C8" i="7"/>
  <c r="L162" i="7" l="1"/>
  <c r="C162" i="7"/>
  <c r="V136" i="7"/>
  <c r="Q136" i="7"/>
  <c r="L136" i="7"/>
  <c r="C136" i="7"/>
  <c r="V108" i="7"/>
  <c r="T54" i="7"/>
  <c r="T27" i="7"/>
  <c r="Q108" i="7"/>
  <c r="L108" i="7"/>
  <c r="L81" i="7"/>
  <c r="L54" i="7"/>
  <c r="L27" i="7"/>
  <c r="C27" i="7"/>
  <c r="C28" i="7" s="1"/>
  <c r="G4" i="4" l="1"/>
  <c r="G5" i="4"/>
  <c r="G6" i="4"/>
  <c r="G8" i="4"/>
  <c r="G9" i="4"/>
  <c r="G10" i="4"/>
  <c r="G11" i="4"/>
  <c r="G12" i="4"/>
  <c r="G3" i="4"/>
  <c r="M3" i="4"/>
  <c r="B13" i="4"/>
  <c r="L8" i="4"/>
  <c r="L4" i="4"/>
  <c r="M4" i="4" s="1"/>
  <c r="L5" i="4"/>
  <c r="M5" i="4" s="1"/>
  <c r="L6" i="4"/>
  <c r="M6" i="4" s="1"/>
  <c r="L9" i="4"/>
  <c r="M9" i="4" s="1"/>
  <c r="L10" i="4"/>
  <c r="M10" i="4" s="1"/>
  <c r="L11" i="4"/>
  <c r="M11" i="4" s="1"/>
  <c r="L12" i="4"/>
  <c r="M12" i="4" s="1"/>
  <c r="F13" i="4"/>
  <c r="G13" i="4" l="1"/>
  <c r="L13" i="4"/>
  <c r="E13" i="4"/>
  <c r="F14" i="4" s="1"/>
  <c r="H17" i="4" l="1"/>
  <c r="H19" i="4" s="1"/>
  <c r="L14" i="4"/>
  <c r="L15" i="4" s="1"/>
  <c r="L16" i="4"/>
  <c r="M13" i="4"/>
  <c r="J11" i="14" l="1"/>
  <c r="K11" i="14" s="1"/>
  <c r="J15" i="14"/>
  <c r="K15" i="14" s="1"/>
  <c r="J5" i="14"/>
  <c r="K5" i="14" s="1"/>
  <c r="J6" i="14"/>
  <c r="K6" i="14" s="1"/>
  <c r="J7" i="14"/>
  <c r="K7" i="14" s="1"/>
  <c r="J13" i="14"/>
  <c r="K13" i="14" s="1"/>
  <c r="J4" i="14"/>
  <c r="K4" i="14" s="1"/>
  <c r="J14" i="14"/>
  <c r="K14" i="14" s="1"/>
  <c r="J10" i="14"/>
  <c r="K10" i="14" s="1"/>
  <c r="J12" i="14"/>
  <c r="K12" i="14" s="1"/>
  <c r="J8" i="14"/>
  <c r="K8" i="14" s="1"/>
  <c r="J9" i="14"/>
  <c r="K9" i="14" s="1"/>
  <c r="H2" i="13" l="1"/>
  <c r="G2" i="13"/>
  <c r="G24" i="13" l="1"/>
  <c r="H24" i="13"/>
  <c r="H23" i="13" l="1"/>
  <c r="G23" i="13"/>
  <c r="G54" i="13"/>
  <c r="H54" i="13"/>
  <c r="G11" i="13"/>
  <c r="H11" i="13"/>
  <c r="H34" i="13"/>
  <c r="G34" i="13"/>
  <c r="G37" i="13"/>
  <c r="H37" i="13"/>
  <c r="G25" i="13"/>
  <c r="H25" i="13"/>
  <c r="G2" i="12" l="1"/>
  <c r="G10" i="13"/>
  <c r="H10" i="13"/>
  <c r="H9" i="13"/>
  <c r="G9" i="13"/>
  <c r="G53" i="13"/>
  <c r="H53" i="13"/>
  <c r="G22" i="13"/>
  <c r="H22" i="13"/>
  <c r="G7" i="13"/>
  <c r="H7" i="13"/>
  <c r="G40" i="13"/>
  <c r="H40" i="13"/>
  <c r="H33" i="13"/>
  <c r="G33" i="13"/>
  <c r="H2" i="12" l="1"/>
  <c r="I2" i="12" s="1"/>
  <c r="H32" i="13"/>
  <c r="G32" i="13"/>
  <c r="G6" i="13"/>
  <c r="H6" i="13"/>
  <c r="H7" i="12"/>
  <c r="I7" i="12" s="1"/>
  <c r="G7" i="12"/>
  <c r="H8" i="12"/>
  <c r="I8" i="12" s="1"/>
  <c r="G8" i="12"/>
  <c r="H9" i="12"/>
  <c r="I9" i="12" s="1"/>
  <c r="G9" i="12"/>
  <c r="H52" i="13"/>
  <c r="G52" i="13"/>
  <c r="H36" i="13"/>
  <c r="G36" i="13"/>
  <c r="H39" i="13"/>
  <c r="G39" i="13"/>
  <c r="H4" i="13"/>
  <c r="G4" i="13"/>
  <c r="G8" i="13"/>
  <c r="H8" i="13"/>
  <c r="H21" i="13"/>
  <c r="G21" i="13"/>
  <c r="H10" i="12"/>
  <c r="I10" i="12" s="1"/>
  <c r="G10" i="12"/>
  <c r="H3" i="12"/>
  <c r="I3" i="12" s="1"/>
  <c r="G3" i="12"/>
  <c r="H5" i="12"/>
  <c r="I5" i="12" s="1"/>
  <c r="G5" i="12"/>
  <c r="F11" i="12"/>
  <c r="H6" i="12"/>
  <c r="I6" i="12" s="1"/>
  <c r="G6" i="12"/>
  <c r="H4" i="12"/>
  <c r="I4" i="12" s="1"/>
  <c r="G4" i="12"/>
  <c r="G11" i="12" l="1"/>
  <c r="C4" i="14" s="1"/>
  <c r="G3" i="13"/>
  <c r="H3" i="13"/>
  <c r="H35" i="13"/>
  <c r="G35" i="13"/>
  <c r="H20" i="13"/>
  <c r="G20" i="13"/>
  <c r="G51" i="13"/>
  <c r="H51" i="13"/>
  <c r="G5" i="13"/>
  <c r="H5" i="13"/>
  <c r="I11" i="12"/>
  <c r="D4" i="14" s="1"/>
  <c r="G38" i="13"/>
  <c r="H38" i="13"/>
  <c r="H11" i="12"/>
  <c r="G31" i="13"/>
  <c r="H31" i="13"/>
  <c r="H50" i="13" l="1"/>
  <c r="G50" i="13"/>
  <c r="H19" i="13"/>
  <c r="G19" i="13"/>
  <c r="H30" i="13"/>
  <c r="G30" i="13"/>
  <c r="G29" i="13" l="1"/>
  <c r="H29" i="13"/>
  <c r="H18" i="13"/>
  <c r="G18" i="13"/>
  <c r="G49" i="13"/>
  <c r="H49" i="13"/>
  <c r="G28" i="13" l="1"/>
  <c r="H28" i="13"/>
  <c r="H17" i="13"/>
  <c r="G17" i="13"/>
  <c r="H48" i="13"/>
  <c r="G48" i="13"/>
  <c r="G27" i="13" l="1"/>
  <c r="H27" i="13"/>
  <c r="G47" i="13"/>
  <c r="H47" i="13"/>
  <c r="H16" i="13"/>
  <c r="G16" i="13"/>
  <c r="H26" i="13" l="1"/>
  <c r="G26" i="13"/>
  <c r="H46" i="13"/>
  <c r="G46" i="13"/>
  <c r="G15" i="13"/>
  <c r="H15" i="13"/>
  <c r="G14" i="13" l="1"/>
  <c r="H14" i="13"/>
  <c r="H45" i="13"/>
  <c r="G45" i="13"/>
  <c r="G13" i="13" l="1"/>
  <c r="H13" i="13"/>
  <c r="G44" i="13"/>
  <c r="H44" i="13"/>
  <c r="H12" i="13" l="1"/>
  <c r="G12" i="13"/>
  <c r="G43" i="13"/>
  <c r="H43" i="13"/>
  <c r="G42" i="13" l="1"/>
  <c r="H42" i="13"/>
  <c r="G41" i="13" l="1"/>
  <c r="H41" i="13"/>
  <c r="H55" i="13" s="1"/>
  <c r="D5" i="14" s="1"/>
  <c r="D3" i="14" s="1"/>
  <c r="G55" i="13" l="1"/>
  <c r="C5" i="14" s="1"/>
  <c r="C3" i="14" s="1"/>
  <c r="C6" i="14" s="1"/>
  <c r="D6" i="14" s="1"/>
  <c r="F48" i="13" l="1"/>
  <c r="F47" i="13" s="1"/>
  <c r="F46" i="13" s="1"/>
  <c r="F45" i="13" s="1"/>
  <c r="F44" i="13" s="1"/>
  <c r="F49" i="13" l="1"/>
  <c r="F52" i="13"/>
  <c r="F54" i="13"/>
  <c r="F53" i="13"/>
  <c r="F39" i="13"/>
  <c r="F11" i="13"/>
  <c r="F29" i="13"/>
  <c r="F28" i="13" s="1"/>
  <c r="F9" i="13"/>
  <c r="F8" i="13" s="1"/>
  <c r="F34" i="13"/>
  <c r="F33" i="13"/>
  <c r="F3" i="13"/>
  <c r="F38" i="13"/>
  <c r="F17" i="13"/>
  <c r="F32" i="13"/>
  <c r="F31" i="13" s="1"/>
  <c r="F25" i="13"/>
  <c r="F15" i="13"/>
  <c r="F14" i="13" s="1"/>
  <c r="F13" i="13" s="1"/>
  <c r="F12" i="13" s="1"/>
  <c r="F20" i="13"/>
  <c r="F19" i="13" s="1"/>
  <c r="F18" i="13" s="1"/>
  <c r="F7" i="13"/>
  <c r="F6" i="13" s="1"/>
  <c r="F5" i="13" s="1"/>
  <c r="F27" i="13"/>
  <c r="F26" i="13" s="1"/>
  <c r="F22" i="13"/>
  <c r="F21" i="13" s="1"/>
  <c r="F10" i="13"/>
  <c r="F37" i="13"/>
  <c r="F16" i="13"/>
  <c r="F24" i="13"/>
  <c r="F36" i="13"/>
  <c r="F35" i="13" s="1"/>
  <c r="F30" i="13"/>
  <c r="F23" i="13"/>
  <c r="F4" i="13" l="1"/>
  <c r="F43" i="13"/>
  <c r="F41" i="13"/>
  <c r="Q18" i="12"/>
  <c r="Q26" i="12"/>
  <c r="Q29" i="12"/>
  <c r="Q21" i="12"/>
  <c r="Q23" i="12"/>
  <c r="Q19" i="12"/>
  <c r="Q25" i="12"/>
  <c r="Q27" i="12"/>
  <c r="Q28" i="12"/>
  <c r="Q22" i="12"/>
  <c r="Q24" i="12"/>
  <c r="Q20" i="12"/>
  <c r="Q30" i="12" l="1"/>
  <c r="F51" i="13"/>
  <c r="F40" i="13"/>
  <c r="F42" i="13"/>
  <c r="F50" i="13"/>
  <c r="R19" i="12" l="1"/>
  <c r="R20" i="12"/>
  <c r="R27" i="12"/>
  <c r="R21" i="12"/>
  <c r="R22" i="12"/>
  <c r="R29" i="12"/>
  <c r="R25" i="12"/>
  <c r="R26" i="12"/>
  <c r="R18" i="12"/>
  <c r="R28" i="12"/>
  <c r="R24" i="12"/>
  <c r="R23" i="12"/>
  <c r="M29" i="12"/>
  <c r="M20" i="12"/>
  <c r="M22" i="12"/>
  <c r="M26" i="12"/>
  <c r="M18" i="12"/>
  <c r="M19" i="12"/>
  <c r="M23" i="12"/>
  <c r="M28" i="12"/>
  <c r="M24" i="12"/>
  <c r="M27" i="12"/>
  <c r="M25" i="12"/>
  <c r="M21" i="12"/>
  <c r="N25" i="12"/>
  <c r="N29" i="12"/>
  <c r="N20" i="12"/>
  <c r="N26" i="12"/>
  <c r="N27" i="12"/>
  <c r="N18" i="12"/>
  <c r="N28" i="12"/>
  <c r="N23" i="12"/>
  <c r="N24" i="12"/>
  <c r="N22" i="12"/>
  <c r="N21" i="12"/>
  <c r="N19" i="12"/>
  <c r="P26" i="12"/>
  <c r="P24" i="12"/>
  <c r="P27" i="12"/>
  <c r="P28" i="12"/>
  <c r="P25" i="12"/>
  <c r="P20" i="12"/>
  <c r="P18" i="12"/>
  <c r="P19" i="12"/>
  <c r="P29" i="12"/>
  <c r="P21" i="12"/>
  <c r="P23" i="12"/>
  <c r="P22" i="12"/>
  <c r="U21" i="12"/>
  <c r="U28" i="12"/>
  <c r="U26" i="12"/>
  <c r="U20" i="12"/>
  <c r="U19" i="12"/>
  <c r="U27" i="12"/>
  <c r="U29" i="12"/>
  <c r="U22" i="12"/>
  <c r="U25" i="12"/>
  <c r="U24" i="12"/>
  <c r="U23" i="12"/>
  <c r="U18" i="12"/>
  <c r="O26" i="12"/>
  <c r="O22" i="12"/>
  <c r="O29" i="12"/>
  <c r="O23" i="12"/>
  <c r="O25" i="12"/>
  <c r="O19" i="12"/>
  <c r="O24" i="12"/>
  <c r="O18" i="12"/>
  <c r="O28" i="12"/>
  <c r="O21" i="12"/>
  <c r="O20" i="12"/>
  <c r="O27" i="12"/>
  <c r="N30" i="12" l="1"/>
  <c r="S30" i="12"/>
  <c r="O30" i="12"/>
  <c r="U30" i="12"/>
  <c r="P30" i="12"/>
  <c r="M30" i="12"/>
  <c r="R30" i="12"/>
  <c r="T21" i="12" l="1"/>
  <c r="V21" i="12" s="1"/>
  <c r="L7" i="14" s="1"/>
  <c r="T22" i="12"/>
  <c r="V22" i="12" s="1"/>
  <c r="L8" i="14" s="1"/>
  <c r="T26" i="12"/>
  <c r="V26" i="12" s="1"/>
  <c r="L12" i="14" s="1"/>
  <c r="T25" i="12"/>
  <c r="V25" i="12" s="1"/>
  <c r="L11" i="14" s="1"/>
  <c r="F2" i="13"/>
  <c r="T19" i="12"/>
  <c r="V19" i="12" s="1"/>
  <c r="L5" i="14" s="1"/>
  <c r="T24" i="12"/>
  <c r="V24" i="12" s="1"/>
  <c r="L10" i="14" s="1"/>
  <c r="T20" i="12"/>
  <c r="V20" i="12" s="1"/>
  <c r="L6" i="14" s="1"/>
  <c r="T27" i="12"/>
  <c r="V27" i="12" s="1"/>
  <c r="L13" i="14" s="1"/>
  <c r="T18" i="12"/>
  <c r="T23" i="12"/>
  <c r="V23" i="12" s="1"/>
  <c r="L9" i="14" s="1"/>
  <c r="T29" i="12"/>
  <c r="V29" i="12" s="1"/>
  <c r="L15" i="14" s="1"/>
  <c r="T28" i="12"/>
  <c r="V28" i="12" s="1"/>
  <c r="L14" i="14" s="1"/>
  <c r="M4" i="14" l="1"/>
  <c r="M14" i="14"/>
  <c r="N14" i="14" s="1"/>
  <c r="M5" i="14"/>
  <c r="N5" i="14" s="1"/>
  <c r="M7" i="14"/>
  <c r="N7" i="14" s="1"/>
  <c r="M10" i="14"/>
  <c r="N10" i="14" s="1"/>
  <c r="M13" i="14"/>
  <c r="N13" i="14" s="1"/>
  <c r="M15" i="14"/>
  <c r="N15" i="14" s="1"/>
  <c r="M6" i="14"/>
  <c r="N6" i="14" s="1"/>
  <c r="M11" i="14"/>
  <c r="N11" i="14" s="1"/>
  <c r="M9" i="14"/>
  <c r="N9" i="14" s="1"/>
  <c r="M12" i="14"/>
  <c r="N12" i="14" s="1"/>
  <c r="M8" i="14"/>
  <c r="N8" i="14" s="1"/>
  <c r="T30" i="12"/>
  <c r="V18" i="12"/>
  <c r="L4" i="14" s="1"/>
  <c r="N4" i="1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ERNB10 - Vendas 01</author>
  </authors>
  <commentList>
    <comment ref="A2" authorId="0" shapeId="0" xr:uid="{1B82D512-83D3-4829-8028-AFBE34E536B8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Analisadores de umidade estão contemplados como balanças</t>
        </r>
      </text>
    </comment>
    <comment ref="M2" authorId="0" shapeId="0" xr:uid="{C8E99497-5CA4-4590-B2D4-9F89997DED1E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Analisadores de umidade estão contemplados como balanças</t>
        </r>
      </text>
    </comment>
    <comment ref="A8" authorId="0" shapeId="0" xr:uid="{8E75286C-D58D-4668-A841-11324BBDF6AB}">
      <text>
        <r>
          <rPr>
            <b/>
            <sz val="9"/>
            <color indexed="81"/>
            <rFont val="Segoe UI"/>
            <charset val="1"/>
          </rPr>
          <t>ERNB10 - Vendas 01:</t>
        </r>
        <r>
          <rPr>
            <sz val="9"/>
            <color indexed="81"/>
            <rFont val="Segoe UI"/>
            <charset val="1"/>
          </rPr>
          <t xml:space="preserve">
Medidor de OD sendo tratado como pHmetro</t>
        </r>
      </text>
    </comment>
    <comment ref="M17" authorId="0" shapeId="0" xr:uid="{5ACD13B1-1F6A-4D56-A5E8-3D3A1DFADBC6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Analisadores de umidade estão contemplados como balanças</t>
        </r>
      </text>
    </comment>
    <comment ref="S17" authorId="0" shapeId="0" xr:uid="{813D62A1-5469-4431-822D-6B542D6AA546}">
      <text>
        <r>
          <rPr>
            <b/>
            <sz val="9"/>
            <color indexed="81"/>
            <rFont val="Segoe UI"/>
            <charset val="1"/>
          </rPr>
          <t>ERNB10 - Vendas 01:</t>
        </r>
        <r>
          <rPr>
            <sz val="9"/>
            <color indexed="81"/>
            <rFont val="Segoe UI"/>
            <charset val="1"/>
          </rPr>
          <t xml:space="preserve">
Medidor de OD sendo tratado como pHmetro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ERNB10 - Vendas 01</author>
  </authors>
  <commentList>
    <comment ref="G55" authorId="0" shapeId="0" xr:uid="{5D29CFCA-E0DD-4CDB-84B1-31974F9A7C08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Soamdo ao valor R$2.086,97 referente ao deslocamento feito a Duque de Caxias-RJ (atendimento fora da programação)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</author>
  </authors>
  <commentList>
    <comment ref="B34" authorId="0" shapeId="0" xr:uid="{F790583F-C901-4364-ADBF-96D28857BF73}">
      <text>
        <r>
          <rPr>
            <b/>
            <sz val="9"/>
            <color indexed="81"/>
            <rFont val="Segoe UI"/>
            <family val="2"/>
          </rPr>
          <t xml:space="preserve">Daniel:
</t>
        </r>
        <r>
          <rPr>
            <sz val="9"/>
            <color indexed="81"/>
            <rFont val="Segoe UI"/>
            <family val="2"/>
          </rPr>
          <t>Barcarena e Mt que não estavam em 2021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</author>
  </authors>
  <commentList>
    <comment ref="A8" authorId="0" shapeId="0" xr:uid="{EB0D1911-32AC-4967-A686-2A082F5F4456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J8" authorId="0" shapeId="0" xr:uid="{7DCE7515-B54C-4F26-99EC-D7BD243FD5EA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R8" authorId="0" shapeId="0" xr:uid="{651EE7A1-4B01-47E0-81FF-E1190E12A017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A10" authorId="0" shapeId="0" xr:uid="{5443B554-CEC6-43AD-B81D-A0626F40672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J10" authorId="0" shapeId="0" xr:uid="{11C8E1B8-1983-405F-9E32-6EC427C47A8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R10" authorId="0" shapeId="0" xr:uid="{BAB6A8A7-3012-467A-94E9-27DDD47C4BF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A12" authorId="0" shapeId="0" xr:uid="{6295307F-F362-47C3-9B08-332AAD743D2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J12" authorId="0" shapeId="0" xr:uid="{792A1CA3-813F-4AC0-AA1A-E25F076865F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R12" authorId="0" shapeId="0" xr:uid="{F52B52EF-FB6C-4AED-B28A-B3C18DAD3A5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A13" authorId="0" shapeId="0" xr:uid="{FB50ECA1-59E2-4BFE-B69A-E5D2E01F789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J13" authorId="0" shapeId="0" xr:uid="{32247FE7-9537-4952-932E-A74950F9C24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R13" authorId="0" shapeId="0" xr:uid="{2E206841-6805-4912-A9DA-CC667CAC8EDB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A16" authorId="0" shapeId="0" xr:uid="{A84E7A80-52F2-403D-80C2-2DCDD039CE0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J16" authorId="0" shapeId="0" xr:uid="{3B7B4E36-9594-40F9-AB26-85061ADA8A82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R16" authorId="0" shapeId="0" xr:uid="{D6845835-A997-43A4-B3A5-F80F53FA37EC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A20" authorId="0" shapeId="0" xr:uid="{D2DECC0C-7094-45CC-836B-57FE20093F3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J20" authorId="0" shapeId="0" xr:uid="{354E8632-1D43-418E-B08A-A32F313CBE92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R20" authorId="0" shapeId="0" xr:uid="{BD76EFB8-86F4-46E1-9819-9AD97B7461CB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A22" authorId="0" shapeId="0" xr:uid="{F0138A54-5825-4B08-A898-B041F6116C77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J22" authorId="0" shapeId="0" xr:uid="{24A9B064-22CD-4109-AB62-C3321C2C3CB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R22" authorId="0" shapeId="0" xr:uid="{9D098AFE-B427-4FF6-82F9-112942DDB5F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A26" authorId="0" shapeId="0" xr:uid="{8E2AA057-991F-4340-98B0-C015ED8F67F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J26" authorId="0" shapeId="0" xr:uid="{41948D5E-BABC-4298-BA63-75584FF2DB1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R26" authorId="0" shapeId="0" xr:uid="{49B42710-D051-444C-AC7E-5E2F721CBC8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A35" authorId="0" shapeId="0" xr:uid="{E104C3D8-2E61-4CED-AD9E-D5451AF8286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J35" authorId="0" shapeId="0" xr:uid="{F0AE36E3-410F-43AD-A698-CDF2D7852A7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R35" authorId="0" shapeId="0" xr:uid="{DAECE0E2-0FD3-40FC-B3AB-9D7623724E27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A37" authorId="0" shapeId="0" xr:uid="{887C0E63-FABB-421A-918D-E59AF042F4B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J37" authorId="0" shapeId="0" xr:uid="{20AF22DE-4B5D-4A34-BF5B-6EBCBDECA58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R37" authorId="0" shapeId="0" xr:uid="{A5B12424-A6E9-442F-8A76-AAE6EAAD5DF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A39" authorId="0" shapeId="0" xr:uid="{338B45D3-4EE2-46A0-9CEA-E9DBA8FFB04C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J39" authorId="0" shapeId="0" xr:uid="{3254D22C-AA8A-43C1-860C-91A66CF2B52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R39" authorId="0" shapeId="0" xr:uid="{C840A6EF-E2D2-44B7-A06B-30F3624B1246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A40" authorId="0" shapeId="0" xr:uid="{B4F32D3A-5934-4419-A80D-8F7AAC3FDF9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J40" authorId="0" shapeId="0" xr:uid="{D30A9328-2B71-4237-BBBD-12119D3ABB9B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R40" authorId="0" shapeId="0" xr:uid="{93009430-4FEA-4DB2-9324-ECAFEB1E47D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A43" authorId="0" shapeId="0" xr:uid="{F56017C3-EDF1-43A0-80F2-E6FCF05E0FF6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J43" authorId="0" shapeId="0" xr:uid="{916DA77F-CC96-461A-8D12-3A3013E42FD3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R43" authorId="0" shapeId="0" xr:uid="{8D7FE77D-1811-48E7-9726-BA05463676D6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A47" authorId="0" shapeId="0" xr:uid="{6FCF787F-938F-4323-A314-1FAB3DE51B5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J47" authorId="0" shapeId="0" xr:uid="{A7D2C9AB-D4D3-4656-92A5-B3B97C0869D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R47" authorId="0" shapeId="0" xr:uid="{C0E58890-A892-4A0D-9A33-B1379B458A2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A49" authorId="0" shapeId="0" xr:uid="{CE101456-520E-4056-80D6-AE5C1F458BE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J49" authorId="0" shapeId="0" xr:uid="{DDE056E6-E507-43E8-8E01-1385533F6C9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R49" authorId="0" shapeId="0" xr:uid="{222E29D4-7E3A-4BEC-BB93-D306B0D482F7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A53" authorId="0" shapeId="0" xr:uid="{745CCC4A-D6D3-4EA5-BCF6-CAF2BF770F3A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J53" authorId="0" shapeId="0" xr:uid="{D0A9978D-3B82-4A0D-BAAF-868DB2066FB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R53" authorId="0" shapeId="0" xr:uid="{BA3C2E68-18A4-4DE8-A18D-36E1C0E1286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A62" authorId="0" shapeId="0" xr:uid="{C8180F5A-89C0-465B-87DD-E06FB3428A77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J62" authorId="0" shapeId="0" xr:uid="{EF93367A-49E9-4D33-8202-62D0F8E85C1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R62" authorId="0" shapeId="0" xr:uid="{0ED242DE-58D5-4087-B24A-176D40EB7807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A64" authorId="0" shapeId="0" xr:uid="{5C8B580C-6D16-49C7-8182-F14B62641D7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J64" authorId="0" shapeId="0" xr:uid="{C7387263-075D-4A32-8891-CFF8C9B0B58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R64" authorId="0" shapeId="0" xr:uid="{6E56C856-7884-4C06-9B09-1865EEB90C9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A66" authorId="0" shapeId="0" xr:uid="{9E559BF2-CCB5-42CF-96CA-9C78A02A5E2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J66" authorId="0" shapeId="0" xr:uid="{8CBF1949-C25C-4555-B6B6-5351BF5D68A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R66" authorId="0" shapeId="0" xr:uid="{B85B8B56-129A-4229-8F3A-1C2D34145C3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A67" authorId="0" shapeId="0" xr:uid="{02B34742-68D5-4734-A3AF-A7E8730D022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J67" authorId="0" shapeId="0" xr:uid="{0202D0A7-4D56-4DBF-8C58-F54C23EF1C3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R67" authorId="0" shapeId="0" xr:uid="{550B900F-3486-442F-A628-6036E2D1E4E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A70" authorId="0" shapeId="0" xr:uid="{4ACD2319-3E98-4244-9E46-62DDF79D3129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J70" authorId="0" shapeId="0" xr:uid="{C9C18BCB-4B03-4E2B-8811-DE45C89937B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R70" authorId="0" shapeId="0" xr:uid="{7140B5FE-0D0E-4772-923B-50D2C5D0CE62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A74" authorId="0" shapeId="0" xr:uid="{D64ECE51-F751-4EAC-B255-A6FC677F63AA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J74" authorId="0" shapeId="0" xr:uid="{1CB7B46A-2903-4970-8CCA-3D789707BBF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R74" authorId="0" shapeId="0" xr:uid="{DC6288A6-D2D3-46CD-8C2C-2FFF893A796B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A76" authorId="0" shapeId="0" xr:uid="{A53FB7D8-B1CD-40EC-B512-E367899BA4F3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J76" authorId="0" shapeId="0" xr:uid="{132D189B-2259-4A39-A111-445B04B3125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R76" authorId="0" shapeId="0" xr:uid="{8239A8E3-1617-4E4E-A607-2F206D50119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A80" authorId="0" shapeId="0" xr:uid="{A639A67C-1A5F-4DE6-9496-891041D50FA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J80" authorId="0" shapeId="0" xr:uid="{97EA1CC1-1046-4C94-A889-600C57AA855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R80" authorId="0" shapeId="0" xr:uid="{1D2FD28E-375D-4EE0-80A8-2981D52B28A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A89" authorId="0" shapeId="0" xr:uid="{F78ED650-B6D4-4297-821F-F3B0C34FCC09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J89" authorId="0" shapeId="0" xr:uid="{A7A28263-401C-4DCE-A7DE-50056B80DD5A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O89" authorId="0" shapeId="0" xr:uid="{FA706CFE-3BD1-4EB4-A32D-61C0D21D7D8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T89" authorId="0" shapeId="0" xr:uid="{1B999226-393D-4D88-9F1F-2CE8776857F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A91" authorId="0" shapeId="0" xr:uid="{5746231D-181C-4A1B-A0D3-34FAB696EFE3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J91" authorId="0" shapeId="0" xr:uid="{AE28551B-485C-4B5B-AB6F-39F501C0320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O91" authorId="0" shapeId="0" xr:uid="{3D795A5A-7268-408D-A31B-D98473F9B20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T91" authorId="0" shapeId="0" xr:uid="{D199DE6F-F842-49DF-A526-C59411B2477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A93" authorId="0" shapeId="0" xr:uid="{08537D54-5C77-485B-A13F-09809D30442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J93" authorId="0" shapeId="0" xr:uid="{F9AC0C47-3F56-4B53-975B-2DDE3263086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O93" authorId="0" shapeId="0" xr:uid="{2C08583C-517A-491D-BF11-1AE29CC6C6D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T93" authorId="0" shapeId="0" xr:uid="{1381DC88-7BC0-4406-9964-6619B8558DAD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A94" authorId="0" shapeId="0" xr:uid="{67D9AC19-24F0-411B-96F1-DF3F4B5A25D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J94" authorId="0" shapeId="0" xr:uid="{BFCA54F0-6636-4EA5-8F2C-1A37FD1E3E2D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O94" authorId="0" shapeId="0" xr:uid="{A9617982-3A23-4029-B1AC-E23E5A68BC27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T94" authorId="0" shapeId="0" xr:uid="{9A06CECB-CA5C-4239-BAC8-C60343D22DC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A97" authorId="0" shapeId="0" xr:uid="{0E9ACB26-FDA2-485C-8879-169C3534BA1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J97" authorId="0" shapeId="0" xr:uid="{E4C099C9-5CFD-4BB3-B879-F1A5E3847E3A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O97" authorId="0" shapeId="0" xr:uid="{5E2DB451-A5FA-4D93-96AF-0CFC10A642CB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T97" authorId="0" shapeId="0" xr:uid="{371E09E3-F849-40C0-A8FD-06340E250B1A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A101" authorId="0" shapeId="0" xr:uid="{452BD513-987A-44B6-9EC1-913A51D97919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J101" authorId="0" shapeId="0" xr:uid="{9B27D5EC-B933-4570-9482-F1A42EF12823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O101" authorId="0" shapeId="0" xr:uid="{99B385DE-1665-45A0-9AE0-3E205B69767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T101" authorId="0" shapeId="0" xr:uid="{D0C23222-F08F-40E6-97B4-F6E44BB0FB7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A103" authorId="0" shapeId="0" xr:uid="{16F6938A-BE51-41DF-81CD-31792A510C3B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J103" authorId="0" shapeId="0" xr:uid="{812F121C-1183-4CEA-A6B0-540B8271B23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O103" authorId="0" shapeId="0" xr:uid="{28C9BAA1-B7C6-4221-B7E7-65843E8DE2B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T103" authorId="0" shapeId="0" xr:uid="{FF6CE015-3566-4AB6-BEC8-5A6C7BB6685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A107" authorId="0" shapeId="0" xr:uid="{6FB3B875-C2B8-4A36-90B4-A27B568EBE2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J107" authorId="0" shapeId="0" xr:uid="{5A034A64-0EEF-41F3-A2C0-896289AAF742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O107" authorId="0" shapeId="0" xr:uid="{B04EF73A-131A-4934-891E-3ABD04339CC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T107" authorId="0" shapeId="0" xr:uid="{685A560B-65DD-4891-88F3-06F99D336D0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A117" authorId="0" shapeId="0" xr:uid="{6932C4DE-24D8-476F-96AC-766BAC32D4D3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J117" authorId="0" shapeId="0" xr:uid="{0A62CB59-780F-40FE-915E-DD8FC388785A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O117" authorId="0" shapeId="0" xr:uid="{B8008959-ECFA-4946-8BA3-FA3FFE11869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T117" authorId="0" shapeId="0" xr:uid="{4E7B183E-CF07-4D96-873B-624B15EEF4AA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A119" authorId="0" shapeId="0" xr:uid="{A0296757-9CC6-4F58-8C78-FD423FB09323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J119" authorId="0" shapeId="0" xr:uid="{4EE3B2B5-DABE-490A-80DF-04ED5732D96B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O119" authorId="0" shapeId="0" xr:uid="{996D139F-4F6D-4083-9B5A-D661F2BD05A6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T119" authorId="0" shapeId="0" xr:uid="{5A50AF5E-BFDB-4A31-8C87-89362DE83626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A121" authorId="0" shapeId="0" xr:uid="{3CBEA5E3-0EE6-4364-AD35-2E10622BD05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J121" authorId="0" shapeId="0" xr:uid="{BC3ADB25-F9DB-4347-A111-7A809B6FFC49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O121" authorId="0" shapeId="0" xr:uid="{F2CF4527-81DE-4D26-A132-58085377BF5D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T121" authorId="0" shapeId="0" xr:uid="{C1914E1D-62DE-4BE5-B87C-CBAFE4252889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A122" authorId="0" shapeId="0" xr:uid="{52698D21-ECCB-4B88-B115-252C98357D5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J122" authorId="0" shapeId="0" xr:uid="{E0221EF0-5EBA-4423-9A09-084379B9D8C7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O122" authorId="0" shapeId="0" xr:uid="{11D70413-D820-40BA-8E93-926B03C192E7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T122" authorId="0" shapeId="0" xr:uid="{25D7F1CD-C26B-4000-AD83-E7D7717F083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A125" authorId="0" shapeId="0" xr:uid="{6C1A8526-7EF3-4DF9-BE98-EC2D22D12FE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J125" authorId="0" shapeId="0" xr:uid="{1237939C-8678-48F3-B465-18F8E3C84A3C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O125" authorId="0" shapeId="0" xr:uid="{C80AEDD8-8442-4DE5-9CC0-A4E17919A6BC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T125" authorId="0" shapeId="0" xr:uid="{E238C12E-5CD4-46BB-A107-79E99ACBCFCC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A129" authorId="0" shapeId="0" xr:uid="{54153EFD-053C-4557-ADE7-C247E49B3EC2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J129" authorId="0" shapeId="0" xr:uid="{7BF5C794-F116-4F2A-8B37-92054A0A477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O129" authorId="0" shapeId="0" xr:uid="{885F97FC-21FB-4451-BC75-BE5B50D73FB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T129" authorId="0" shapeId="0" xr:uid="{B8BEB14F-A6DD-47AD-8816-3E7DF9C46AE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A131" authorId="0" shapeId="0" xr:uid="{CD40A59E-C036-4F29-85DB-0EB4CCCCCF9B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J131" authorId="0" shapeId="0" xr:uid="{2F31F76F-A4C6-4EA6-8278-4C76094AD8F2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O131" authorId="0" shapeId="0" xr:uid="{1845C6E5-1782-4D46-817C-D251CC21E3EC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T131" authorId="0" shapeId="0" xr:uid="{28F008A9-28CF-455C-B4B6-EFF14CFABF55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A135" authorId="0" shapeId="0" xr:uid="{76C7953F-EC2D-4E50-9C82-4086725A32B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J135" authorId="0" shapeId="0" xr:uid="{4C75C168-67B4-4471-B030-661D3C863DC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O135" authorId="0" shapeId="0" xr:uid="{AACE70DF-9228-4B5C-93CD-BC9B08528F59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T135" authorId="0" shapeId="0" xr:uid="{4155C3C8-E159-4ED5-90C6-A1394F0C666A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A143" authorId="0" shapeId="0" xr:uid="{3AD1735A-696A-4C8F-9542-82356B7E67E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J143" authorId="0" shapeId="0" xr:uid="{8F5D2450-D3CF-47F1-A795-9FF2E3004C0B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km de ida e volta
</t>
        </r>
      </text>
    </comment>
    <comment ref="A145" authorId="0" shapeId="0" xr:uid="{2F75C446-EEC6-4A03-B171-F33C89FD4DB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J145" authorId="0" shapeId="0" xr:uid="{84FF78DC-7747-45CD-99D5-A8497D3EB3FD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Quando tempo de deslocamento e serviços exceder a 9hrs de trabalho, será necessário calculo de deslocamento (horário de trabalho: das 07:30 às 17:30)</t>
        </r>
      </text>
    </comment>
    <comment ref="A147" authorId="0" shapeId="0" xr:uid="{D462C39A-3A98-47F9-9FEF-EB38489A5E9F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J147" authorId="0" shapeId="0" xr:uid="{A8A0519A-EEEF-4932-B0AA-9809B66E8F8E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Almoço e Janta. Café da manhã está incluso em "Hotel"</t>
        </r>
      </text>
    </comment>
    <comment ref="A148" authorId="0" shapeId="0" xr:uid="{15EE57C3-2AF7-45DC-B33B-DAD8C7828560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J148" authorId="0" shapeId="0" xr:uid="{5182D43A-9FF2-4314-AF9E-92B796CF1ED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Deslocamento será aéreo quando passagem ficar com custo menor que deslocamento terrestre (combustivel, pedágio, refeição, hospedagem etc.)</t>
        </r>
      </text>
    </comment>
    <comment ref="A151" authorId="0" shapeId="0" xr:uid="{15488C47-A8C4-4C4F-B1F5-9BB6C5D24B19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J151" authorId="0" shapeId="0" xr:uid="{0C6834E1-328F-4D47-9BBB-AD4BAC8917B1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Considerar aluguel quando técnico precisar de deslocamento aéreo. Caso Uber ou taxi seja mais viável entre aeroporto até o cliente não é necessário locar carro.</t>
        </r>
      </text>
    </comment>
    <comment ref="A155" authorId="0" shapeId="0" xr:uid="{876B8DF0-DEAF-4DFB-A08C-82E018FDD6E9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J155" authorId="0" shapeId="0" xr:uid="{04395DDE-9EBB-484C-9A6D-A1C11C951E38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horas nos casos que o cliente arcar com custo de passagens.</t>
        </r>
      </text>
    </comment>
    <comment ref="A157" authorId="0" shapeId="0" xr:uid="{C4D22BF2-DB90-437F-90F4-B1205D93F022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J157" authorId="0" shapeId="0" xr:uid="{430CF38C-BEFB-4D6D-BC44-01BD657771AC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custo de pedágios ida e volta.</t>
        </r>
      </text>
    </comment>
    <comment ref="A161" authorId="0" shapeId="0" xr:uid="{6CC45980-9A1E-4E80-BCD6-EC7E216AF72B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  <comment ref="J161" authorId="0" shapeId="0" xr:uid="{C36B097C-3935-4FA7-9A9B-BF4A2FCD5204}">
      <text>
        <r>
          <rPr>
            <b/>
            <sz val="9"/>
            <color indexed="81"/>
            <rFont val="Segoe UI"/>
            <family val="2"/>
          </rPr>
          <t>Daniel:</t>
        </r>
        <r>
          <rPr>
            <sz val="9"/>
            <color indexed="81"/>
            <rFont val="Segoe UI"/>
            <family val="2"/>
          </rPr>
          <t xml:space="preserve">
Inserir valores quando não for alugar carro em casos de deslocamento aéreo.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ERNB10 - Vendas 01</author>
  </authors>
  <commentList>
    <comment ref="A3" authorId="0" shapeId="0" xr:uid="{C40A4493-5DCF-4D10-9E23-248D513A89D3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Analisadores de umidade estão contemplados como balanças</t>
        </r>
      </text>
    </comment>
    <comment ref="J3" authorId="0" shapeId="0" xr:uid="{B323D7A7-6501-4849-9DEF-E1872D0979F1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RBC
</t>
        </r>
      </text>
    </comment>
    <comment ref="A7" authorId="0" shapeId="0" xr:uid="{91F98946-07CE-4428-91D2-4A07D3D0C2D0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Estão sendo tratados como pHmetros
</t>
        </r>
      </text>
    </comment>
    <comment ref="I7" authorId="0" shapeId="0" xr:uid="{9B8A0FE4-C382-4924-95AE-C1A2FC9A5141}">
      <text>
        <r>
          <rPr>
            <b/>
            <sz val="9"/>
            <color indexed="81"/>
            <rFont val="Segoe UI"/>
            <family val="2"/>
          </rPr>
          <t>ERNB10 - Vendas 01:</t>
        </r>
      </text>
    </comment>
    <comment ref="A8" authorId="0" shapeId="0" xr:uid="{E76D878B-0FA3-4177-8F51-04FCF503DA70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No contrato 21x22 fotômetro foi contemplado como condutivímetro 
</t>
        </r>
      </text>
    </comment>
    <comment ref="M13" authorId="0" shapeId="0" xr:uid="{17FD9FED-7D64-4905-A27A-79B72DC1A321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Além do aumento dos preços, foram adicionados 47 equipamentos.</t>
        </r>
      </text>
    </comment>
    <comment ref="A22" authorId="0" shapeId="0" xr:uid="{D86A17D9-0D44-4F4F-A806-7447CF67D9C4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Analisadores de umidade estão contemplados como balanças</t>
        </r>
      </text>
    </comment>
    <comment ref="A26" authorId="0" shapeId="0" xr:uid="{D765ED7B-A3D9-4174-B0C9-207F516ECF64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No contrato 21x22 fotômetro foi contemplado como condutivímetro 
</t>
        </r>
      </text>
    </comment>
    <comment ref="A35" authorId="0" shapeId="0" xr:uid="{E494F89A-589A-46AB-A8B8-6E2B423612E9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Analisadores de umidade estão contemplados como balanças</t>
        </r>
      </text>
    </comment>
    <comment ref="A39" authorId="0" shapeId="0" xr:uid="{F9E412D0-76FB-4090-8746-0F2C8BD8C7AD}">
      <text>
        <r>
          <rPr>
            <b/>
            <sz val="9"/>
            <color indexed="81"/>
            <rFont val="Segoe UI"/>
            <family val="2"/>
          </rPr>
          <t>ERNB10 - Vendas 01:</t>
        </r>
        <r>
          <rPr>
            <sz val="9"/>
            <color indexed="81"/>
            <rFont val="Segoe UI"/>
            <family val="2"/>
          </rPr>
          <t xml:space="preserve">
No contrato 21x22 fotômetro foi contemplado como condutivímetro 
</t>
        </r>
      </text>
    </comment>
  </commentList>
</comments>
</file>

<file path=xl/sharedStrings.xml><?xml version="1.0" encoding="utf-8"?>
<sst xmlns="http://schemas.openxmlformats.org/spreadsheetml/2006/main" count="6472" uniqueCount="1026">
  <si>
    <t>Country</t>
  </si>
  <si>
    <t>Owner</t>
  </si>
  <si>
    <t>e-mail</t>
  </si>
  <si>
    <t>Cel #</t>
  </si>
  <si>
    <t>Leader</t>
  </si>
  <si>
    <t>email (leader)</t>
  </si>
  <si>
    <t>District</t>
  </si>
  <si>
    <t>Region/State</t>
  </si>
  <si>
    <t>Equipment</t>
  </si>
  <si>
    <t>Serial Number</t>
  </si>
  <si>
    <t>Brand</t>
  </si>
  <si>
    <t>Model</t>
  </si>
  <si>
    <t>City</t>
  </si>
  <si>
    <t>Customer</t>
  </si>
  <si>
    <t>Calibration Date</t>
  </si>
  <si>
    <t>Status</t>
  </si>
  <si>
    <t>Certificate</t>
  </si>
  <si>
    <t>Vendor</t>
  </si>
  <si>
    <t>Obs.</t>
  </si>
  <si>
    <t>STATUS</t>
  </si>
  <si>
    <t>Brasil</t>
  </si>
  <si>
    <t>William Leite Romano</t>
  </si>
  <si>
    <t>william.leiteromano@suez.com</t>
  </si>
  <si>
    <t>(37) 9965-3947</t>
  </si>
  <si>
    <t>Heavy Industry - Zeus</t>
  </si>
  <si>
    <t>MG</t>
  </si>
  <si>
    <t>Colorímetro</t>
  </si>
  <si>
    <t>11039BC21695</t>
  </si>
  <si>
    <t>HACH</t>
  </si>
  <si>
    <t>DR/890</t>
  </si>
  <si>
    <t>Pirapetinga- MG</t>
  </si>
  <si>
    <t>Smurfit Kappa</t>
  </si>
  <si>
    <t>Calibrado</t>
  </si>
  <si>
    <t>ER ANALITICA</t>
  </si>
  <si>
    <t>REALIZADO</t>
  </si>
  <si>
    <t>Condutivímetro</t>
  </si>
  <si>
    <t>8677501</t>
  </si>
  <si>
    <t>Hanna</t>
  </si>
  <si>
    <t>HANNA</t>
  </si>
  <si>
    <t>pHmetro</t>
  </si>
  <si>
    <t>DIGIMED</t>
  </si>
  <si>
    <t>DM-2P</t>
  </si>
  <si>
    <t xml:space="preserve">Thiago Henrique Miné de Morais </t>
  </si>
  <si>
    <t xml:space="preserve">thiago.morais@suez.com </t>
  </si>
  <si>
    <t>(31) 99680-1591</t>
  </si>
  <si>
    <t>Carlos Santos</t>
  </si>
  <si>
    <t>carlos.santos@suez.com</t>
  </si>
  <si>
    <t>MM S&amp;E Sud&amp;NE</t>
  </si>
  <si>
    <t>17121575001003</t>
  </si>
  <si>
    <t>Analyser</t>
  </si>
  <si>
    <t>650MA</t>
  </si>
  <si>
    <t>Juatuba - MG</t>
  </si>
  <si>
    <t>Ambev</t>
  </si>
  <si>
    <t>9216/19</t>
  </si>
  <si>
    <t>350M</t>
  </si>
  <si>
    <t>Espectrofotômetro</t>
  </si>
  <si>
    <t>Hach</t>
  </si>
  <si>
    <t>DR/900</t>
  </si>
  <si>
    <t>Gerson Miranda  (AcM Carlos Santos)</t>
  </si>
  <si>
    <t>gerson.miranda@suez.com</t>
  </si>
  <si>
    <t>(31) 99744-8598</t>
  </si>
  <si>
    <t>060390C58361</t>
  </si>
  <si>
    <t>Belo Horizonte - MG</t>
  </si>
  <si>
    <t>no fixed customer (carried by owner)</t>
  </si>
  <si>
    <t>Thiago Ferreira da Silva</t>
  </si>
  <si>
    <t>thiago.ferreiradasilva@suez.com</t>
  </si>
  <si>
    <t>(11) 96068-7071</t>
  </si>
  <si>
    <t>Davi Santos</t>
  </si>
  <si>
    <t>davi.santos@suez.com</t>
  </si>
  <si>
    <t>SP</t>
  </si>
  <si>
    <t>585193</t>
  </si>
  <si>
    <t>GE</t>
  </si>
  <si>
    <t>L6606</t>
  </si>
  <si>
    <t>ABC - SP</t>
  </si>
  <si>
    <t>Thais Silva Nunes</t>
  </si>
  <si>
    <t>thais.nunes@suez.com</t>
  </si>
  <si>
    <t>(51) 98182-5891</t>
  </si>
  <si>
    <t>Paulo Corsete</t>
  </si>
  <si>
    <t>paulo.corsete@suez.com</t>
  </si>
  <si>
    <t>MM CO&amp;Sul</t>
  </si>
  <si>
    <t>RS</t>
  </si>
  <si>
    <t>12079BC22146</t>
  </si>
  <si>
    <t>Porto Alegre - RS</t>
  </si>
  <si>
    <t>Tatiana Almeida</t>
  </si>
  <si>
    <t>tatiana.almeida@suez.com</t>
  </si>
  <si>
    <t>(71) 9714-5909</t>
  </si>
  <si>
    <t>Marcelo Soto</t>
  </si>
  <si>
    <t>marcelo.soto@suez.com</t>
  </si>
  <si>
    <t>BA</t>
  </si>
  <si>
    <t>Balança Analítica</t>
  </si>
  <si>
    <t>B147469098</t>
  </si>
  <si>
    <t>Mettler Toledo</t>
  </si>
  <si>
    <t>MS204</t>
  </si>
  <si>
    <t>Camaçari-BA</t>
  </si>
  <si>
    <t>Unigel / Braskem</t>
  </si>
  <si>
    <t>DM22</t>
  </si>
  <si>
    <t>Reator DQO</t>
  </si>
  <si>
    <t>10110C0840</t>
  </si>
  <si>
    <t>DRB/200</t>
  </si>
  <si>
    <t>Turbidímetro</t>
  </si>
  <si>
    <t>11110C014243</t>
  </si>
  <si>
    <t>2100Q</t>
  </si>
  <si>
    <t>DR/2800</t>
  </si>
  <si>
    <t>B449346278</t>
  </si>
  <si>
    <t>4223997</t>
  </si>
  <si>
    <t>Myron L Company</t>
  </si>
  <si>
    <t>4PII</t>
  </si>
  <si>
    <t>B21662</t>
  </si>
  <si>
    <t>Orion</t>
  </si>
  <si>
    <t>Orion 3 Star</t>
  </si>
  <si>
    <t>B27525</t>
  </si>
  <si>
    <t>METLER TOLEDO</t>
  </si>
  <si>
    <t>B06517</t>
  </si>
  <si>
    <t>THERMO</t>
  </si>
  <si>
    <t>Orion 4 Star</t>
  </si>
  <si>
    <t>1308011</t>
  </si>
  <si>
    <t>pH31</t>
  </si>
  <si>
    <t>Sonia Cristina De Jesus Oliveira</t>
  </si>
  <si>
    <t>sonia.jesus@suez.com</t>
  </si>
  <si>
    <t>(16) 99636-8332</t>
  </si>
  <si>
    <t>MM S&amp;E Sude</t>
  </si>
  <si>
    <t>1532591</t>
  </si>
  <si>
    <t>DR/3900</t>
  </si>
  <si>
    <t>Araraquara-SP</t>
  </si>
  <si>
    <t>Suez WTS (Laboratório)</t>
  </si>
  <si>
    <t xml:space="preserve">Multiparâmetro </t>
  </si>
  <si>
    <t>6227214</t>
  </si>
  <si>
    <t>6PFC</t>
  </si>
  <si>
    <t>50008</t>
  </si>
  <si>
    <t>Rosangela de Lima Valente Soares</t>
  </si>
  <si>
    <t>rosangela.soares@suez.com</t>
  </si>
  <si>
    <t>(55) 98146-8350</t>
  </si>
  <si>
    <t>Adalberto Diniz</t>
  </si>
  <si>
    <t>adalberto.diniz@suez.com</t>
  </si>
  <si>
    <t>AM</t>
  </si>
  <si>
    <t>Manaus - AM</t>
  </si>
  <si>
    <t>Wartsila</t>
  </si>
  <si>
    <t>1264624</t>
  </si>
  <si>
    <t xml:space="preserve"> 2996109</t>
  </si>
  <si>
    <t>Oaklon</t>
  </si>
  <si>
    <t>PH5+</t>
  </si>
  <si>
    <t xml:space="preserve"> HAO4421691</t>
  </si>
  <si>
    <t xml:space="preserve"> HI98107</t>
  </si>
  <si>
    <t>Romildo Gonçalves</t>
  </si>
  <si>
    <t>romildo.goncalves@suez.com</t>
  </si>
  <si>
    <t>(11) 94278-5357</t>
  </si>
  <si>
    <t>Amadeu Peixoto</t>
  </si>
  <si>
    <t>amadeu.peixoto@suez.com</t>
  </si>
  <si>
    <t>Heavy Industry - Lobos</t>
  </si>
  <si>
    <t>12039BC22007</t>
  </si>
  <si>
    <t>São José dos Campos - SP</t>
  </si>
  <si>
    <t>REVAP</t>
  </si>
  <si>
    <t>52395</t>
  </si>
  <si>
    <t>DM32</t>
  </si>
  <si>
    <t>Rodrigo Aparecido Teixeira Amaro</t>
  </si>
  <si>
    <t>renato.chialastri@suez.com</t>
  </si>
  <si>
    <t>(14) 99688-0361</t>
  </si>
  <si>
    <t>Renato Chialastri</t>
  </si>
  <si>
    <t>D452202153</t>
  </si>
  <si>
    <t>Shimadzu</t>
  </si>
  <si>
    <t>AY220</t>
  </si>
  <si>
    <t>Promissão-SP</t>
  </si>
  <si>
    <t>Marfrig</t>
  </si>
  <si>
    <t>EM CONTATO</t>
  </si>
  <si>
    <t>rodrigo.amaro@suez.com</t>
  </si>
  <si>
    <t>53253</t>
  </si>
  <si>
    <t>4220742</t>
  </si>
  <si>
    <t>1562954</t>
  </si>
  <si>
    <t>142380001005</t>
  </si>
  <si>
    <t>DR/1900</t>
  </si>
  <si>
    <t>6213434</t>
  </si>
  <si>
    <t>53320</t>
  </si>
  <si>
    <t>538624</t>
  </si>
  <si>
    <t>2905640</t>
  </si>
  <si>
    <t>2848909</t>
  </si>
  <si>
    <t>Raul Oliveira</t>
  </si>
  <si>
    <t>raul.oliveira@suez.com</t>
  </si>
  <si>
    <t>(11) 97586 9162</t>
  </si>
  <si>
    <t xml:space="preserve">Saulo Colenci </t>
  </si>
  <si>
    <t>saulo.colenci@suez.com</t>
  </si>
  <si>
    <t>Cotia (Laboratórios)</t>
  </si>
  <si>
    <t>B042078134</t>
  </si>
  <si>
    <t>M Toledo</t>
  </si>
  <si>
    <t>Cotia - SP</t>
  </si>
  <si>
    <t>1113112822</t>
  </si>
  <si>
    <t>Rafaela Gomes</t>
  </si>
  <si>
    <t>rafaela.gomes@suez.com</t>
  </si>
  <si>
    <t>(11) 97192-7984</t>
  </si>
  <si>
    <t>Vinicius de Paula</t>
  </si>
  <si>
    <t>vinicius.paula@suez.com</t>
  </si>
  <si>
    <t>4220739</t>
  </si>
  <si>
    <t>Alumínio-SP</t>
  </si>
  <si>
    <t>CBA</t>
  </si>
  <si>
    <t>4211535</t>
  </si>
  <si>
    <t>1358800</t>
  </si>
  <si>
    <t>612331</t>
  </si>
  <si>
    <t>Rafael Vieira Da Silva</t>
  </si>
  <si>
    <t>ra.silva@suez.com</t>
  </si>
  <si>
    <t>(67) 98115-2450</t>
  </si>
  <si>
    <t>Rafael Nascimento</t>
  </si>
  <si>
    <t>rafael.nascimento@suez.com</t>
  </si>
  <si>
    <t>MS</t>
  </si>
  <si>
    <t>1563933</t>
  </si>
  <si>
    <t>Dourados-MS</t>
  </si>
  <si>
    <t>Cliente</t>
  </si>
  <si>
    <t>417246</t>
  </si>
  <si>
    <t>sensION pH1</t>
  </si>
  <si>
    <t>Rafael Rodrigues De Campos</t>
  </si>
  <si>
    <t>rafael.campos@suez.com</t>
  </si>
  <si>
    <t>(11) 95784-0665</t>
  </si>
  <si>
    <t>Rafael Campos</t>
  </si>
  <si>
    <t>153160001028</t>
  </si>
  <si>
    <t>AGENDADO</t>
  </si>
  <si>
    <t>10090C0150</t>
  </si>
  <si>
    <t>160110001009</t>
  </si>
  <si>
    <t>(44) 99172-5427</t>
  </si>
  <si>
    <t>PR</t>
  </si>
  <si>
    <t>6263667</t>
  </si>
  <si>
    <t>Astorga-PR</t>
  </si>
  <si>
    <t>Nova Produtiva</t>
  </si>
  <si>
    <t>150700001005</t>
  </si>
  <si>
    <t>1483375</t>
  </si>
  <si>
    <t>6252724</t>
  </si>
  <si>
    <t>15030C039256</t>
  </si>
  <si>
    <t>4220749</t>
  </si>
  <si>
    <t>Lab Suplly</t>
  </si>
  <si>
    <t>sp</t>
  </si>
  <si>
    <t>4239606</t>
  </si>
  <si>
    <t xml:space="preserve">Aliny Nunes </t>
  </si>
  <si>
    <t>aliny.nunes@suez.com</t>
  </si>
  <si>
    <t>(11) 95569-1312</t>
  </si>
  <si>
    <t>CE</t>
  </si>
  <si>
    <t>20090148</t>
  </si>
  <si>
    <t>Quimis</t>
  </si>
  <si>
    <t>M214AI</t>
  </si>
  <si>
    <t>Pecém-CE</t>
  </si>
  <si>
    <t>CSP</t>
  </si>
  <si>
    <t xml:space="preserve">Glaydiane Melo </t>
  </si>
  <si>
    <t>glaydiane.melo@suez.com</t>
  </si>
  <si>
    <t>(15) 99731-4948</t>
  </si>
  <si>
    <t>59331</t>
  </si>
  <si>
    <t xml:space="preserve">Maracanaú-CE </t>
  </si>
  <si>
    <t>GERDAU</t>
  </si>
  <si>
    <t>1788818</t>
  </si>
  <si>
    <t>150060001017</t>
  </si>
  <si>
    <t>Quixeré-CE</t>
  </si>
  <si>
    <t>Apodi Quixeré</t>
  </si>
  <si>
    <t>59343</t>
  </si>
  <si>
    <t>59792</t>
  </si>
  <si>
    <t>DM TV</t>
  </si>
  <si>
    <t>72555 </t>
  </si>
  <si>
    <t>Digimed</t>
  </si>
  <si>
    <t>DM22 </t>
  </si>
  <si>
    <t>72561 </t>
  </si>
  <si>
    <t>DIGIMED </t>
  </si>
  <si>
    <t>DM32 </t>
  </si>
  <si>
    <t>CSP </t>
  </si>
  <si>
    <t>212256601040 </t>
  </si>
  <si>
    <t>HACH </t>
  </si>
  <si>
    <t>DR900 </t>
  </si>
  <si>
    <t>Gerdal </t>
  </si>
  <si>
    <t>21080D000413 </t>
  </si>
  <si>
    <t>2100Qis </t>
  </si>
  <si>
    <t>GERDAL</t>
  </si>
  <si>
    <t>20030C0092</t>
  </si>
  <si>
    <t>DRB200</t>
  </si>
  <si>
    <t>Ozeas Boone Rufino</t>
  </si>
  <si>
    <t>ozeas.rufino@suez.com</t>
  </si>
  <si>
    <t>(13) 98138-9202</t>
  </si>
  <si>
    <t>Rodrigo Silva</t>
  </si>
  <si>
    <t>rodrigo.silva@suez.com</t>
  </si>
  <si>
    <t>ES</t>
  </si>
  <si>
    <t>12199</t>
  </si>
  <si>
    <t>Serra-ES</t>
  </si>
  <si>
    <t>Arcelor Mittal</t>
  </si>
  <si>
    <t>1199043</t>
  </si>
  <si>
    <t>6247839</t>
  </si>
  <si>
    <t>6261856</t>
  </si>
  <si>
    <t>48493</t>
  </si>
  <si>
    <t>DM-22</t>
  </si>
  <si>
    <t>1521</t>
  </si>
  <si>
    <t>Policontrol</t>
  </si>
  <si>
    <t>AP2000</t>
  </si>
  <si>
    <t>68553</t>
  </si>
  <si>
    <t>DM-TU</t>
  </si>
  <si>
    <t>D452201361</t>
  </si>
  <si>
    <t>SHIMADZU</t>
  </si>
  <si>
    <t>Fabiano Argolo</t>
  </si>
  <si>
    <t>fabiano.argolo@suez.com</t>
  </si>
  <si>
    <t>(21) 99657-0065</t>
  </si>
  <si>
    <t>Miguel Frug</t>
  </si>
  <si>
    <t>miguel.frug@suez.com</t>
  </si>
  <si>
    <t>RJ</t>
  </si>
  <si>
    <t>Macacu-RJ</t>
  </si>
  <si>
    <t>AMBEV</t>
  </si>
  <si>
    <t>Matheus Hermes Bahr</t>
  </si>
  <si>
    <t>matheus.bahr@suez.com</t>
  </si>
  <si>
    <t>(47) 99138-6501</t>
  </si>
  <si>
    <t>SC</t>
  </si>
  <si>
    <t>192330001025</t>
  </si>
  <si>
    <t>Jaraguá do Sul - SC</t>
  </si>
  <si>
    <t>WEG</t>
  </si>
  <si>
    <t>4212780</t>
  </si>
  <si>
    <t>6253769</t>
  </si>
  <si>
    <t>6251804</t>
  </si>
  <si>
    <t>6258650</t>
  </si>
  <si>
    <t>6253770</t>
  </si>
  <si>
    <t>6247088</t>
  </si>
  <si>
    <t>Matheus Henrique Veloso Ferreira</t>
  </si>
  <si>
    <t>matheus.ferreira@suez.com</t>
  </si>
  <si>
    <t>(38) 99722-7683</t>
  </si>
  <si>
    <t>182180001049</t>
  </si>
  <si>
    <t>Montes Claros - MG</t>
  </si>
  <si>
    <t>Coteminas S.A.</t>
  </si>
  <si>
    <t>Luiz Silva</t>
  </si>
  <si>
    <t>luiz.silva@suez.com</t>
  </si>
  <si>
    <t>(82) 98160-7731</t>
  </si>
  <si>
    <t>Edmilson Santos</t>
  </si>
  <si>
    <t>edmilson.santos@suez.com</t>
  </si>
  <si>
    <t>AL</t>
  </si>
  <si>
    <t>POLILAB</t>
  </si>
  <si>
    <t>Maceió-AL</t>
  </si>
  <si>
    <t>09049BC21221</t>
  </si>
  <si>
    <t xml:space="preserve">DM22 </t>
  </si>
  <si>
    <t>16030C048264</t>
  </si>
  <si>
    <t>Luciene Irmao</t>
  </si>
  <si>
    <t>luciene.irmao@suez.com</t>
  </si>
  <si>
    <t>(81) 98872-0404</t>
  </si>
  <si>
    <t>PE</t>
  </si>
  <si>
    <t>H53323</t>
  </si>
  <si>
    <t>A200</t>
  </si>
  <si>
    <t>JAB GUARARAPES</t>
  </si>
  <si>
    <t>B24943</t>
  </si>
  <si>
    <t>Star</t>
  </si>
  <si>
    <t>970680000371</t>
  </si>
  <si>
    <t>DR/2010</t>
  </si>
  <si>
    <t>B17138</t>
  </si>
  <si>
    <t>Leonardo Gonçalves</t>
  </si>
  <si>
    <t>leonardo.goncalves@suez.com</t>
  </si>
  <si>
    <t>21 99607-3132</t>
  </si>
  <si>
    <t>Lab E&amp;P</t>
  </si>
  <si>
    <t>B207696042</t>
  </si>
  <si>
    <t>Ohaus</t>
  </si>
  <si>
    <t>28708450</t>
  </si>
  <si>
    <t>Sartorius</t>
  </si>
  <si>
    <t>Leonardo Felipe Goncalves</t>
  </si>
  <si>
    <t>(21) 99607-3132</t>
  </si>
  <si>
    <t>1827001035259</t>
  </si>
  <si>
    <t>Metrohm</t>
  </si>
  <si>
    <t>827 PH LAB</t>
  </si>
  <si>
    <t>14070C034003</t>
  </si>
  <si>
    <t>1217253</t>
  </si>
  <si>
    <t>Larissa Robert Da Silva</t>
  </si>
  <si>
    <t>larissa.silva@suez.com</t>
  </si>
  <si>
    <t>09059BC21244</t>
  </si>
  <si>
    <t>Santo André - SP</t>
  </si>
  <si>
    <t>RHODIA</t>
  </si>
  <si>
    <t>49334</t>
  </si>
  <si>
    <t>31520</t>
  </si>
  <si>
    <t>DM 3</t>
  </si>
  <si>
    <t>12587</t>
  </si>
  <si>
    <t>YOKOGAWA</t>
  </si>
  <si>
    <t>SC 82</t>
  </si>
  <si>
    <t>141490001004</t>
  </si>
  <si>
    <t>768951</t>
  </si>
  <si>
    <t>PH31</t>
  </si>
  <si>
    <t>12100C0301</t>
  </si>
  <si>
    <t>Kleber Lima</t>
  </si>
  <si>
    <t>kleber.silva@suez.com</t>
  </si>
  <si>
    <t>(11) 2139-2013</t>
  </si>
  <si>
    <t>1207916</t>
  </si>
  <si>
    <t>1137166</t>
  </si>
  <si>
    <t>12070C019229</t>
  </si>
  <si>
    <t>Lab Aguas</t>
  </si>
  <si>
    <t>Pipeta</t>
  </si>
  <si>
    <t>P31644C</t>
  </si>
  <si>
    <t>Eppendorf</t>
  </si>
  <si>
    <t>27308347</t>
  </si>
  <si>
    <t>Lab Prep Amostras</t>
  </si>
  <si>
    <t>D452201536</t>
  </si>
  <si>
    <t>B142364760</t>
  </si>
  <si>
    <t>X09247</t>
  </si>
  <si>
    <t>Thermo</t>
  </si>
  <si>
    <t>ME905279</t>
  </si>
  <si>
    <t>Boeco</t>
  </si>
  <si>
    <t>ME905258</t>
  </si>
  <si>
    <t>20D57924</t>
  </si>
  <si>
    <t>19B28639</t>
  </si>
  <si>
    <t>M23227B</t>
  </si>
  <si>
    <t>Ygor Marinho</t>
  </si>
  <si>
    <t>ygor.marinho@suez.com</t>
  </si>
  <si>
    <t>(37) 9964-6048</t>
  </si>
  <si>
    <t>14090C35115</t>
  </si>
  <si>
    <t>Divinópolis</t>
  </si>
  <si>
    <t>133510002005</t>
  </si>
  <si>
    <t>jose.nascimento@suez.com</t>
  </si>
  <si>
    <t>(31) 99217-1073</t>
  </si>
  <si>
    <t>341053</t>
  </si>
  <si>
    <t>Juiz de Fora- MG</t>
  </si>
  <si>
    <t>Mercedes Benz</t>
  </si>
  <si>
    <t>Jobson Rodrigo Larrubia Da Silva</t>
  </si>
  <si>
    <t>jobson-rodrigo.silva@suez.com</t>
  </si>
  <si>
    <t>(21) 98110-2537</t>
  </si>
  <si>
    <t xml:space="preserve">Ronaldo Melo </t>
  </si>
  <si>
    <t>ronaldo.melo@suez.com</t>
  </si>
  <si>
    <t>4224380</t>
  </si>
  <si>
    <t>Duque de Caxias - RJ</t>
  </si>
  <si>
    <t>Arlanxeo</t>
  </si>
  <si>
    <t>4226194</t>
  </si>
  <si>
    <t>1518973</t>
  </si>
  <si>
    <t>133510002007</t>
  </si>
  <si>
    <t>Jardiel Jose de Oliveira</t>
  </si>
  <si>
    <t>jardiel.oliveira@suez.com</t>
  </si>
  <si>
    <t>(86) 99408-7574</t>
  </si>
  <si>
    <t>PI</t>
  </si>
  <si>
    <t>182790001035</t>
  </si>
  <si>
    <t>Teresina - PI</t>
  </si>
  <si>
    <t>4227209</t>
  </si>
  <si>
    <t>4227316</t>
  </si>
  <si>
    <t>181790001011</t>
  </si>
  <si>
    <t>2224264</t>
  </si>
  <si>
    <t>2068798</t>
  </si>
  <si>
    <t>10090C040251</t>
  </si>
  <si>
    <t>2100P</t>
  </si>
  <si>
    <t>Jackson Augusto Gomes</t>
  </si>
  <si>
    <t>jackson.gomes@suez.com</t>
  </si>
  <si>
    <t>(32) 99132-8924</t>
  </si>
  <si>
    <t>11059BC21741</t>
  </si>
  <si>
    <t>Juiz de Fora - MG</t>
  </si>
  <si>
    <t>Mercedez Bens</t>
  </si>
  <si>
    <t>4222111</t>
  </si>
  <si>
    <t>1646</t>
  </si>
  <si>
    <t>Jonathan Giovedy</t>
  </si>
  <si>
    <t>jonathan.giovedy@suez.com</t>
  </si>
  <si>
    <t>(19) 99965-7673</t>
  </si>
  <si>
    <t>Gustavo Rowe</t>
  </si>
  <si>
    <t>gustavo.rowe@suez.com</t>
  </si>
  <si>
    <t>203166601039</t>
  </si>
  <si>
    <t>Campinas-SP</t>
  </si>
  <si>
    <t>Humberto de Campos Junior</t>
  </si>
  <si>
    <t>humberto.junior@suez.com</t>
  </si>
  <si>
    <t>(19) 97147 2917</t>
  </si>
  <si>
    <t>Gustavo Pereira</t>
  </si>
  <si>
    <t>gustavo.pereira@suez.com</t>
  </si>
  <si>
    <t>09059BC21258</t>
  </si>
  <si>
    <t>Varzea Paulista</t>
  </si>
  <si>
    <t>ELEKEIROS</t>
  </si>
  <si>
    <t>4222088</t>
  </si>
  <si>
    <t>1314664</t>
  </si>
  <si>
    <t>1378680</t>
  </si>
  <si>
    <t>893757</t>
  </si>
  <si>
    <t>Hugo Cavalcante</t>
  </si>
  <si>
    <t>hugo.cavalcante@suez.com</t>
  </si>
  <si>
    <t>(85) 99991-8828</t>
  </si>
  <si>
    <t>Osvaldo Melo (Dib)</t>
  </si>
  <si>
    <t>osvaldo.melo@suez.com</t>
  </si>
  <si>
    <t>140690002033</t>
  </si>
  <si>
    <t>Fortaleza-CE</t>
  </si>
  <si>
    <t>TBM</t>
  </si>
  <si>
    <t>67108</t>
  </si>
  <si>
    <t>68352</t>
  </si>
  <si>
    <t>Glauber Ruiz</t>
  </si>
  <si>
    <t>glauber.ruiz@suez.com</t>
  </si>
  <si>
    <t>42 99157-6316</t>
  </si>
  <si>
    <t>Leandro Zunkowski</t>
  </si>
  <si>
    <t>leandro.zunkowski@suez.com</t>
  </si>
  <si>
    <t>182190001001</t>
  </si>
  <si>
    <t>Ponta Grossa - PR</t>
  </si>
  <si>
    <t>17121575001016</t>
  </si>
  <si>
    <t>6273833</t>
  </si>
  <si>
    <t>9203/19</t>
  </si>
  <si>
    <t>Giovana Tardelli</t>
  </si>
  <si>
    <t>giovana.tardelli@suez.com</t>
  </si>
  <si>
    <t>(11) 96343-9697</t>
  </si>
  <si>
    <t>Ana Oliveira</t>
  </si>
  <si>
    <t>ana.oliveira@suez.com</t>
  </si>
  <si>
    <t>Sorocaba (Laboratórios)</t>
  </si>
  <si>
    <t>1306C026283</t>
  </si>
  <si>
    <t>Sorocaba - SP</t>
  </si>
  <si>
    <t>1912001002164</t>
  </si>
  <si>
    <t>VED1304018</t>
  </si>
  <si>
    <t>Micronal</t>
  </si>
  <si>
    <t>B380AJX1600</t>
  </si>
  <si>
    <t>B746974184</t>
  </si>
  <si>
    <t>S220</t>
  </si>
  <si>
    <t>1027001034317</t>
  </si>
  <si>
    <t>1827001034324</t>
  </si>
  <si>
    <t>2102266601021</t>
  </si>
  <si>
    <t>Gabriel Lourenço</t>
  </si>
  <si>
    <t>gabriel.lourenco@suez.com</t>
  </si>
  <si>
    <t>(31) 99838-4748</t>
  </si>
  <si>
    <t>17040C057193</t>
  </si>
  <si>
    <t>Ouro Branco - MG</t>
  </si>
  <si>
    <t>63442</t>
  </si>
  <si>
    <t>DM-3P</t>
  </si>
  <si>
    <t>4212782</t>
  </si>
  <si>
    <t>DR/2500</t>
  </si>
  <si>
    <t>M609346</t>
  </si>
  <si>
    <t>MP6</t>
  </si>
  <si>
    <t>0083</t>
  </si>
  <si>
    <t>Bioprecisa</t>
  </si>
  <si>
    <t>FA-2104N</t>
  </si>
  <si>
    <t>13090C028101</t>
  </si>
  <si>
    <t>Flaminio Neto</t>
  </si>
  <si>
    <t>flaminio.neto@suez.com</t>
  </si>
  <si>
    <t>(16) 99610-2979</t>
  </si>
  <si>
    <t>Araraquara (Lab)</t>
  </si>
  <si>
    <t>H59327</t>
  </si>
  <si>
    <t>AE 200</t>
  </si>
  <si>
    <t xml:space="preserve"> </t>
  </si>
  <si>
    <t>Fernanda Kaiser</t>
  </si>
  <si>
    <t>fernanda.kaiser@suez.com</t>
  </si>
  <si>
    <t>(51) 98105-8910</t>
  </si>
  <si>
    <t>Heavy Industry - Fenix</t>
  </si>
  <si>
    <t>4212781</t>
  </si>
  <si>
    <t>Triunfo-RS</t>
  </si>
  <si>
    <t>Braskem</t>
  </si>
  <si>
    <t>1228420502</t>
  </si>
  <si>
    <t>AL204</t>
  </si>
  <si>
    <t>141160002025</t>
  </si>
  <si>
    <t>133570002031</t>
  </si>
  <si>
    <t>4223906</t>
  </si>
  <si>
    <t>1401857</t>
  </si>
  <si>
    <t>10003036</t>
  </si>
  <si>
    <t>Akso</t>
  </si>
  <si>
    <t>AK151</t>
  </si>
  <si>
    <t>2068764</t>
  </si>
  <si>
    <t>2068786</t>
  </si>
  <si>
    <t>2224284</t>
  </si>
  <si>
    <t>728690</t>
  </si>
  <si>
    <t>11050C0018</t>
  </si>
  <si>
    <t>2068717</t>
  </si>
  <si>
    <t>Felipe Viegas</t>
  </si>
  <si>
    <t>felipe.viegas@suez.com</t>
  </si>
  <si>
    <t>(34) 98170-2525</t>
  </si>
  <si>
    <t>09049BC21223</t>
  </si>
  <si>
    <t>Uberlândia - MG</t>
  </si>
  <si>
    <t>Cargill</t>
  </si>
  <si>
    <t>(34) 98170-2526</t>
  </si>
  <si>
    <t>1378679</t>
  </si>
  <si>
    <t>hach</t>
  </si>
  <si>
    <t>DR2800</t>
  </si>
  <si>
    <t>Thiago Tomazelli</t>
  </si>
  <si>
    <t>thiago.tomazelli@suez.com</t>
  </si>
  <si>
    <t>6255191</t>
  </si>
  <si>
    <t>M606994</t>
  </si>
  <si>
    <t>Felipe Rokicki</t>
  </si>
  <si>
    <t>bianca.dossantos@suez.com</t>
  </si>
  <si>
    <t>(11) 98251-1011</t>
  </si>
  <si>
    <t>felipe.rokicki@suez.com</t>
  </si>
  <si>
    <t>10079C21465</t>
  </si>
  <si>
    <t>Everton Delturqui</t>
  </si>
  <si>
    <t>everton.delturqui@suez.com</t>
  </si>
  <si>
    <t>(12) 99783-1123</t>
  </si>
  <si>
    <t>150080001029</t>
  </si>
  <si>
    <t>Rio Claro -SP</t>
  </si>
  <si>
    <t>DELTA</t>
  </si>
  <si>
    <t>40400007670</t>
  </si>
  <si>
    <t>6257535</t>
  </si>
  <si>
    <t>50009</t>
  </si>
  <si>
    <t>19040C075336</t>
  </si>
  <si>
    <t>Eduardo Mello</t>
  </si>
  <si>
    <t>eduardo.mello@suez.com</t>
  </si>
  <si>
    <t>(21) 98103-6080</t>
  </si>
  <si>
    <t>B21649</t>
  </si>
  <si>
    <t>Itaguaí - RJ</t>
  </si>
  <si>
    <t>143160001033</t>
  </si>
  <si>
    <t>782590</t>
  </si>
  <si>
    <t>11060C009644</t>
  </si>
  <si>
    <t>4211933</t>
  </si>
  <si>
    <t>1512638</t>
  </si>
  <si>
    <t>6244344</t>
  </si>
  <si>
    <t>1518977</t>
  </si>
  <si>
    <t>Eduardo Garcia Zotto</t>
  </si>
  <si>
    <t>eduardo.zotto@suez.com</t>
  </si>
  <si>
    <t xml:space="preserve">(14)  99836 9382  </t>
  </si>
  <si>
    <t>Rafael Pietro</t>
  </si>
  <si>
    <t>rafael.pietro@suez.com</t>
  </si>
  <si>
    <t>179</t>
  </si>
  <si>
    <t>Orion 115</t>
  </si>
  <si>
    <t>Agudos - SP</t>
  </si>
  <si>
    <t>142380001002</t>
  </si>
  <si>
    <t xml:space="preserve">(31) 99735-2775 </t>
  </si>
  <si>
    <t>051090C56708</t>
  </si>
  <si>
    <t>Deivid elias</t>
  </si>
  <si>
    <t>deivid.elias@suez.com</t>
  </si>
  <si>
    <t>(55) 9626-8529</t>
  </si>
  <si>
    <t>Karla Perin</t>
  </si>
  <si>
    <t>karla.perin@suez.com</t>
  </si>
  <si>
    <t>150580001012</t>
  </si>
  <si>
    <t>AES</t>
  </si>
  <si>
    <t>Uruguaiana - RS</t>
  </si>
  <si>
    <t>UP-25058168</t>
  </si>
  <si>
    <t>Denver</t>
  </si>
  <si>
    <t>UP-25</t>
  </si>
  <si>
    <t>UP-10066426</t>
  </si>
  <si>
    <t>UP-10</t>
  </si>
  <si>
    <t>4P</t>
  </si>
  <si>
    <t xml:space="preserve">Caio Tascano </t>
  </si>
  <si>
    <t>caio.tascano@suez.com</t>
  </si>
  <si>
    <t>(11) 2139 -1121</t>
  </si>
  <si>
    <t>VED1404020</t>
  </si>
  <si>
    <t>Ajmicronal</t>
  </si>
  <si>
    <t>AJX1600</t>
  </si>
  <si>
    <t>472748</t>
  </si>
  <si>
    <t>Qualxtron</t>
  </si>
  <si>
    <t>QX1500</t>
  </si>
  <si>
    <t>Davi Nascimento Santos</t>
  </si>
  <si>
    <t>(11) 98371-6541</t>
  </si>
  <si>
    <t>4212786</t>
  </si>
  <si>
    <t>São Paulo - SP</t>
  </si>
  <si>
    <t>16020C047676</t>
  </si>
  <si>
    <t>2901955</t>
  </si>
  <si>
    <t>2901959</t>
  </si>
  <si>
    <t>Clovis Oliveira</t>
  </si>
  <si>
    <t>clovis.oliveira@suez.com</t>
  </si>
  <si>
    <t>(24) 98112-8147</t>
  </si>
  <si>
    <t>142240001031</t>
  </si>
  <si>
    <t>Bianca dos Santos</t>
  </si>
  <si>
    <t>(11) 95163-4425</t>
  </si>
  <si>
    <t>Mateus Ambrosio</t>
  </si>
  <si>
    <t>matheus.ambrosio@suez.com</t>
  </si>
  <si>
    <t>10030C001527</t>
  </si>
  <si>
    <t>Gustavo Sant'ana</t>
  </si>
  <si>
    <t>gustavo.santana@suez.com</t>
  </si>
  <si>
    <t>(11) 99885-5618</t>
  </si>
  <si>
    <t>Fábio Morais</t>
  </si>
  <si>
    <t>fabio.morais@suez.com</t>
  </si>
  <si>
    <t>56698</t>
  </si>
  <si>
    <t>56618 (ou 52218)</t>
  </si>
  <si>
    <t>120890C91018</t>
  </si>
  <si>
    <t>1394478</t>
  </si>
  <si>
    <t>4396</t>
  </si>
  <si>
    <t>LOVIBOND</t>
  </si>
  <si>
    <t>TB 250 WL</t>
  </si>
  <si>
    <t>Antonio Aguimar Ribeiro</t>
  </si>
  <si>
    <t>a.ribeiro@suez.com</t>
  </si>
  <si>
    <t>(11) 95476-9333</t>
  </si>
  <si>
    <t>06129BC20563</t>
  </si>
  <si>
    <t>Nitroquimica</t>
  </si>
  <si>
    <t>940600030283</t>
  </si>
  <si>
    <t>DR/2000</t>
  </si>
  <si>
    <t>2830186</t>
  </si>
  <si>
    <t>Anderson Brandão de Souza</t>
  </si>
  <si>
    <t>anderson.souza@suez.com</t>
  </si>
  <si>
    <t>(73) 9198-0509</t>
  </si>
  <si>
    <t>Antonio Santos</t>
  </si>
  <si>
    <t>an.santos@suez.com</t>
  </si>
  <si>
    <t>09069BC21306</t>
  </si>
  <si>
    <t>Ilheus - BA</t>
  </si>
  <si>
    <t>Barry Callebaut</t>
  </si>
  <si>
    <t>410480</t>
  </si>
  <si>
    <t>Myron L</t>
  </si>
  <si>
    <t>614031</t>
  </si>
  <si>
    <t>4210448</t>
  </si>
  <si>
    <t xml:space="preserve">Myron L </t>
  </si>
  <si>
    <t>6263666</t>
  </si>
  <si>
    <t>Myron L. Company</t>
  </si>
  <si>
    <t>Utrameter II 6P</t>
  </si>
  <si>
    <t>Caarapó- MS</t>
  </si>
  <si>
    <t>4220746</t>
  </si>
  <si>
    <t>210266601021</t>
  </si>
  <si>
    <t>DR900</t>
  </si>
  <si>
    <t>210246661016</t>
  </si>
  <si>
    <t>A15763</t>
  </si>
  <si>
    <t>Anderson Oliveira</t>
  </si>
  <si>
    <t>anderson.oliveira@suez.com</t>
  </si>
  <si>
    <t>(91) 99292-7121</t>
  </si>
  <si>
    <t xml:space="preserve">Adriano Ribeiro </t>
  </si>
  <si>
    <t>adriano.ribeiro@suez.com</t>
  </si>
  <si>
    <t>PA</t>
  </si>
  <si>
    <t>200710001808</t>
  </si>
  <si>
    <t>Pocket Pro</t>
  </si>
  <si>
    <t>Barcarena-PA</t>
  </si>
  <si>
    <t>200710001815</t>
  </si>
  <si>
    <t xml:space="preserve">(85) 98145-1455 </t>
  </si>
  <si>
    <t>68923</t>
  </si>
  <si>
    <t>DM-32</t>
  </si>
  <si>
    <t>68768</t>
  </si>
  <si>
    <t>69755</t>
  </si>
  <si>
    <t>2005741</t>
  </si>
  <si>
    <t>DR3900</t>
  </si>
  <si>
    <t>Marcelo Bovolenta</t>
  </si>
  <si>
    <t>marcelo.bovolenta@suez.com</t>
  </si>
  <si>
    <t>(65) 98124- 4236</t>
  </si>
  <si>
    <t>MT</t>
  </si>
  <si>
    <t>1404677</t>
  </si>
  <si>
    <t xml:space="preserve"> Hach</t>
  </si>
  <si>
    <t>Nova Olimpia-MT</t>
  </si>
  <si>
    <t xml:space="preserve">Usinas Itamarati </t>
  </si>
  <si>
    <t>(65) 98124- 4237</t>
  </si>
  <si>
    <t>Fotômetro</t>
  </si>
  <si>
    <t>10079BC21470</t>
  </si>
  <si>
    <t>DR890</t>
  </si>
  <si>
    <t>(65) 98124- 4238</t>
  </si>
  <si>
    <t>4221150</t>
  </si>
  <si>
    <t>Myron</t>
  </si>
  <si>
    <t>(65) 98124- 4239</t>
  </si>
  <si>
    <t>6213432</t>
  </si>
  <si>
    <t xml:space="preserve">6P </t>
  </si>
  <si>
    <t>(65) 98124- 4240</t>
  </si>
  <si>
    <t xml:space="preserve">Micropipeta </t>
  </si>
  <si>
    <t>NJ01239</t>
  </si>
  <si>
    <t xml:space="preserve">Finnpipette F2 100 - 1000uL </t>
  </si>
  <si>
    <t>(65) 98124- 4241</t>
  </si>
  <si>
    <t>NJ01219</t>
  </si>
  <si>
    <t>Finnpipette F2 10 - 100uL</t>
  </si>
  <si>
    <t>(65) 98124- 4242</t>
  </si>
  <si>
    <t>NJ01259</t>
  </si>
  <si>
    <t xml:space="preserve"> Finnpipette F2 1-10mL </t>
  </si>
  <si>
    <t>Natália Correia</t>
  </si>
  <si>
    <t>natalia.correa@suez.com</t>
  </si>
  <si>
    <t>(16) 99756-8086</t>
  </si>
  <si>
    <t>4229146</t>
  </si>
  <si>
    <t xml:space="preserve"> 4P</t>
  </si>
  <si>
    <t>6273676</t>
  </si>
  <si>
    <t>6P</t>
  </si>
  <si>
    <t>6270110</t>
  </si>
  <si>
    <t>210246601028</t>
  </si>
  <si>
    <t>2015768</t>
  </si>
  <si>
    <t>2905626</t>
  </si>
  <si>
    <t>Triunfo- RS</t>
  </si>
  <si>
    <t>13034</t>
  </si>
  <si>
    <t>2905620</t>
  </si>
  <si>
    <t>2901943</t>
  </si>
  <si>
    <t>L6607</t>
  </si>
  <si>
    <t>6263410</t>
  </si>
  <si>
    <t>1983628</t>
  </si>
  <si>
    <t>1397596</t>
  </si>
  <si>
    <t xml:space="preserve"> DR2800</t>
  </si>
  <si>
    <t>Amanda Mendes</t>
  </si>
  <si>
    <t>amanda.mendes@suez.com</t>
  </si>
  <si>
    <t xml:space="preserve">(16) 9 8156-3130 </t>
  </si>
  <si>
    <t>Rony Funes</t>
  </si>
  <si>
    <t>rony.funes@suez.com</t>
  </si>
  <si>
    <t xml:space="preserve"> DM-3P</t>
  </si>
  <si>
    <t>Prometeon</t>
  </si>
  <si>
    <t>(16) 9 8156-3131</t>
  </si>
  <si>
    <t xml:space="preserve"> L6606</t>
  </si>
  <si>
    <t>(16) 9 8156-3132</t>
  </si>
  <si>
    <t>6266879</t>
  </si>
  <si>
    <t>Ultrameter II 6P</t>
  </si>
  <si>
    <t xml:space="preserve">Divinópolis- MG </t>
  </si>
  <si>
    <t>6269690</t>
  </si>
  <si>
    <t>M607036</t>
  </si>
  <si>
    <t>MP-6</t>
  </si>
  <si>
    <t>Myron L C</t>
  </si>
  <si>
    <t>Aguardando informações do Guillermo</t>
  </si>
  <si>
    <t>12119BC222005</t>
  </si>
  <si>
    <t xml:space="preserve">Aguardando infromações do Guillermo </t>
  </si>
  <si>
    <t>10049BC21424</t>
  </si>
  <si>
    <t>Braulio Heherra</t>
  </si>
  <si>
    <t>braulio.herrera@suez.com</t>
  </si>
  <si>
    <t>(19)99906-7480</t>
  </si>
  <si>
    <t>Analisador de Umidade</t>
  </si>
  <si>
    <t>D207302309</t>
  </si>
  <si>
    <t xml:space="preserve">Laboratório Cotia </t>
  </si>
  <si>
    <t>Itana Sousa</t>
  </si>
  <si>
    <t>itana.souza@suez.com</t>
  </si>
  <si>
    <t>Braskem Q-1</t>
  </si>
  <si>
    <t>Braskem Q-2</t>
  </si>
  <si>
    <t xml:space="preserve"> 11080C011203</t>
  </si>
  <si>
    <t>(71) 99714-5911</t>
  </si>
  <si>
    <t>Braskem Q-3</t>
  </si>
  <si>
    <t xml:space="preserve"> 1591465</t>
  </si>
  <si>
    <t xml:space="preserve"> DR3900</t>
  </si>
  <si>
    <t>GE Infrastructure</t>
  </si>
  <si>
    <t>MS204S</t>
  </si>
  <si>
    <t>(71) 99714-5918</t>
  </si>
  <si>
    <t>Braskem Q-10</t>
  </si>
  <si>
    <t>2062403</t>
  </si>
  <si>
    <t>(71) 99714-5919</t>
  </si>
  <si>
    <t>Braskem Q-11</t>
  </si>
  <si>
    <t>Anderson Souza</t>
  </si>
  <si>
    <t>(73) 99198-0509</t>
  </si>
  <si>
    <t>Antonio Ferreira</t>
  </si>
  <si>
    <t>antonio.ferreira@suez.com</t>
  </si>
  <si>
    <t>12049BC22029</t>
  </si>
  <si>
    <t xml:space="preserve"> DR890</t>
  </si>
  <si>
    <t>121290C93261</t>
  </si>
  <si>
    <t xml:space="preserve"> 16020C047582</t>
  </si>
  <si>
    <t>12039BC22006</t>
  </si>
  <si>
    <t>José Nascimento</t>
  </si>
  <si>
    <t>2736</t>
  </si>
  <si>
    <t>4211939</t>
  </si>
  <si>
    <t>Myron L.C</t>
  </si>
  <si>
    <t>4222022</t>
  </si>
  <si>
    <t xml:space="preserve"> 4PII</t>
  </si>
  <si>
    <t>4226993</t>
  </si>
  <si>
    <t>1531607</t>
  </si>
  <si>
    <t>DR 3900</t>
  </si>
  <si>
    <t xml:space="preserve"> 2017108474</t>
  </si>
  <si>
    <t>Prominent</t>
  </si>
  <si>
    <t xml:space="preserve"> 2017006235</t>
  </si>
  <si>
    <t>6265833</t>
  </si>
  <si>
    <t>3008531</t>
  </si>
  <si>
    <t>Oakton</t>
  </si>
  <si>
    <t>pH 5+</t>
  </si>
  <si>
    <t>6247093</t>
  </si>
  <si>
    <t xml:space="preserve">Braskem </t>
  </si>
  <si>
    <t>Pocket Pro PH</t>
  </si>
  <si>
    <t>6273837</t>
  </si>
  <si>
    <t>21070D000217</t>
  </si>
  <si>
    <t>B347032029</t>
  </si>
  <si>
    <t>Isaac Alves Pinto</t>
  </si>
  <si>
    <t>isaac.pinto@suez.com</t>
  </si>
  <si>
    <t>MA</t>
  </si>
  <si>
    <t>140070001031</t>
  </si>
  <si>
    <t>Imperatriz - MA</t>
  </si>
  <si>
    <t>Valor Unit. Manutenção</t>
  </si>
  <si>
    <t>Valor Unit. Calibração</t>
  </si>
  <si>
    <t>Equipamento</t>
  </si>
  <si>
    <t>Total</t>
  </si>
  <si>
    <t>Medidor ORP</t>
  </si>
  <si>
    <t>Negociado 2022 (lista)</t>
  </si>
  <si>
    <t>Negociado 2021 (lista)</t>
  </si>
  <si>
    <t>Qt.</t>
  </si>
  <si>
    <t>Diferença 21X22</t>
  </si>
  <si>
    <t>Diferença 21x22</t>
  </si>
  <si>
    <t xml:space="preserve">Cálculo do deslocamento </t>
  </si>
  <si>
    <t>Maceió - AL</t>
  </si>
  <si>
    <t>Cálculo de deslocamento</t>
  </si>
  <si>
    <t xml:space="preserve">KM de Ida e Volta </t>
  </si>
  <si>
    <t xml:space="preserve">Preço </t>
  </si>
  <si>
    <t>Total R$ KM</t>
  </si>
  <si>
    <t>Diárias</t>
  </si>
  <si>
    <t>Total R$ Hotel</t>
  </si>
  <si>
    <t>Refeição</t>
  </si>
  <si>
    <t>Total R$ Refeição</t>
  </si>
  <si>
    <t>Passagem Aerea (R$)</t>
  </si>
  <si>
    <t>Total R$ Voo</t>
  </si>
  <si>
    <t>Aluguel de Carro</t>
  </si>
  <si>
    <t xml:space="preserve">Total R$ Aluguel </t>
  </si>
  <si>
    <t>Horas Trabalhadas (Horas)</t>
  </si>
  <si>
    <t>Total R$ Trabalhadas</t>
  </si>
  <si>
    <t>Horas em Viagem (Horas)</t>
  </si>
  <si>
    <t>Total R$ Viagem</t>
  </si>
  <si>
    <t>Pedágio R$ (Soma da ida e da volta)</t>
  </si>
  <si>
    <t>Total R$ Pedagio</t>
  </si>
  <si>
    <t>Estacionamento</t>
  </si>
  <si>
    <t>Total R$ Estacionamento</t>
  </si>
  <si>
    <t>Taxi (R$)</t>
  </si>
  <si>
    <t>Total R$ Taxi</t>
  </si>
  <si>
    <t>0314 - Cod. Deslocamento</t>
  </si>
  <si>
    <t>Manaus-AM</t>
  </si>
  <si>
    <t>Ilhéus-BA</t>
  </si>
  <si>
    <t>Ceara</t>
  </si>
  <si>
    <t>Vitoria ES</t>
  </si>
  <si>
    <t>Pirapetinga/Divinopolis/ouro branco/Juiz de fora</t>
  </si>
  <si>
    <t>Uberlandia</t>
  </si>
  <si>
    <t>Juatuba/BH</t>
  </si>
  <si>
    <t>Carapo e Dourados - MS</t>
  </si>
  <si>
    <t>Nova Olimpia MT</t>
  </si>
  <si>
    <t>Barcarena - PA</t>
  </si>
  <si>
    <t>Jaboatão dos Guararapes - PE</t>
  </si>
  <si>
    <t>TERESINA PI</t>
  </si>
  <si>
    <t>ASTORGA/PONTA GROSSA</t>
  </si>
  <si>
    <t>Rio de Janeiro</t>
  </si>
  <si>
    <t>POA/Triunfo</t>
  </si>
  <si>
    <t>Uruguaiana</t>
  </si>
  <si>
    <t>JARAGUA DO SUL</t>
  </si>
  <si>
    <t>Medio por equip</t>
  </si>
  <si>
    <t>Pirapetinga/Divinopolis/Ouro Branco/Juiz de fora</t>
  </si>
  <si>
    <t>Cidade</t>
  </si>
  <si>
    <t>Valor</t>
  </si>
  <si>
    <t>Aumento por eq.</t>
  </si>
  <si>
    <t>Aumento total serv.</t>
  </si>
  <si>
    <t>141480001016</t>
  </si>
  <si>
    <t>688630</t>
  </si>
  <si>
    <t>Quantidade</t>
  </si>
  <si>
    <t xml:space="preserve">Valor Unit. Calibração </t>
  </si>
  <si>
    <t xml:space="preserve">Valor Unit. Manutenção </t>
  </si>
  <si>
    <t xml:space="preserve">Total </t>
  </si>
  <si>
    <t xml:space="preserve">Realizado </t>
  </si>
  <si>
    <t xml:space="preserve">A realizar </t>
  </si>
  <si>
    <t>Pedidos Spot</t>
  </si>
  <si>
    <t>SO</t>
  </si>
  <si>
    <t xml:space="preserve">Pedido </t>
  </si>
  <si>
    <t xml:space="preserve">Valor Total </t>
  </si>
  <si>
    <t xml:space="preserve">Valor descontado </t>
  </si>
  <si>
    <t>UF</t>
  </si>
  <si>
    <t>Pirapetinga-MG</t>
  </si>
  <si>
    <t>Divinópolis-MG</t>
  </si>
  <si>
    <t>Ouro Branco-MG</t>
  </si>
  <si>
    <t>Juiz de Fora-MG</t>
  </si>
  <si>
    <t>Juatuba-MG</t>
  </si>
  <si>
    <t>Belo Horizonte-MG</t>
  </si>
  <si>
    <t>Teresina-PI</t>
  </si>
  <si>
    <t>Rio de Janeiro-RJ</t>
  </si>
  <si>
    <t>Porto Alegre-RS</t>
  </si>
  <si>
    <t>Jaraguá do Sul-SC</t>
  </si>
  <si>
    <t xml:space="preserve">Informações do contrato - Valores </t>
  </si>
  <si>
    <t xml:space="preserve">Serviço </t>
  </si>
  <si>
    <t xml:space="preserve">Deslocamento </t>
  </si>
  <si>
    <t xml:space="preserve">Contrato </t>
  </si>
  <si>
    <t xml:space="preserve">Consumo </t>
  </si>
  <si>
    <t xml:space="preserve">A ser Utilizado </t>
  </si>
  <si>
    <t>Ponta Grossa-PR</t>
  </si>
  <si>
    <t>Mês Prev.</t>
  </si>
  <si>
    <t>Pirapetinga-MG/Divinopolis-MG/Ouro Branco-MG/Juiz de fora-MG</t>
  </si>
  <si>
    <t>Juatuba-MG / Belo Horizonte-MG</t>
  </si>
  <si>
    <t>Carapo-MS e Dourados-MS</t>
  </si>
  <si>
    <t>Caarapó-MS</t>
  </si>
  <si>
    <t>Jaboatão dos Guararapes-PE</t>
  </si>
  <si>
    <t>Astorga-PR/Ponta Grossa-PR</t>
  </si>
  <si>
    <t>TOTAL</t>
  </si>
  <si>
    <t>Uberlândia-MG</t>
  </si>
  <si>
    <t>Itaguaí-RJ</t>
  </si>
  <si>
    <t>Duque de Caxias-RJ</t>
  </si>
  <si>
    <t>Uruguaiana-RS</t>
  </si>
  <si>
    <t>Mês Realizado</t>
  </si>
  <si>
    <t>Realizado</t>
  </si>
  <si>
    <t>Maracanaú-CE</t>
  </si>
  <si>
    <t>A realizar</t>
  </si>
  <si>
    <t>Qtd.</t>
  </si>
  <si>
    <t>ORÇAMENTO-11516-2</t>
  </si>
  <si>
    <t xml:space="preserve">Consumo Mensal do Contrato - Previsto X Executado </t>
  </si>
  <si>
    <t>Mês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</si>
  <si>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</si>
  <si>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</si>
  <si>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</si>
  <si>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</si>
  <si>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</si>
  <si>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</si>
  <si>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</si>
  <si>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</si>
  <si>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</si>
  <si>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</si>
  <si>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</si>
  <si>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</si>
  <si>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Previsto</t>
  </si>
  <si>
    <t xml:space="preserve">Executado </t>
  </si>
  <si>
    <t>Sension 2 GO</t>
  </si>
  <si>
    <t>Thiago Garcia</t>
  </si>
  <si>
    <t>thiago.garcia@suez.com</t>
  </si>
  <si>
    <t>Presidente Prudente - SP</t>
  </si>
  <si>
    <t>Ulisses Alves de Sibia</t>
  </si>
  <si>
    <t>ulisses.sibia@suez.com</t>
  </si>
  <si>
    <t>(14) 98157 5005</t>
  </si>
  <si>
    <t>16100C053269</t>
  </si>
  <si>
    <t>150750001005</t>
  </si>
  <si>
    <t>2902426</t>
  </si>
  <si>
    <t>5370058101</t>
  </si>
  <si>
    <t>Hi98703</t>
  </si>
  <si>
    <t>1373274</t>
  </si>
  <si>
    <t>(99) 99155-3898</t>
  </si>
  <si>
    <t xml:space="preserve">Brasil </t>
  </si>
  <si>
    <t>4236903</t>
  </si>
  <si>
    <t/>
  </si>
  <si>
    <t>Hexis</t>
  </si>
  <si>
    <t>Eletrodo apresenta vida útil avançada.</t>
  </si>
  <si>
    <t>Filtro de 560nm manchado.</t>
  </si>
  <si>
    <t xml:space="preserve"> Equipamento sem a manta térmica centra</t>
  </si>
  <si>
    <t xml:space="preserve"> Filtro óptico azul encontra-se oxidado e bateria de lítio responsável pelo armazenamento de dados e configurações do usuário está sem carga.</t>
  </si>
  <si>
    <t>Conselhavel a troca do eletrodo, devido instabilidade nas leituras.</t>
  </si>
  <si>
    <t xml:space="preserve"> Filtro óptico azul manchado e lâmpada de tungstênio com vida útil avançada.</t>
  </si>
  <si>
    <t>Carcaça superior danificada, necessário troca na próxima manutenção.</t>
  </si>
  <si>
    <t>Eletrodo com vida útil avançada, sendo necessário sua troca.</t>
  </si>
  <si>
    <t>Liberado com restrição, eletrodo de pH em final da vida útil (lentidão).</t>
  </si>
  <si>
    <t>Compartimento de cubeta e bateria de lítio em final de vida útil.</t>
  </si>
  <si>
    <t>Vencido</t>
  </si>
  <si>
    <t>MODULO DE ALIMENTAÇÃOCOM AVARIAS,E NCAMINHADO PARA NOSSA AT</t>
  </si>
  <si>
    <t>Sonda de condutivídade com vida útil avançada.</t>
  </si>
  <si>
    <t xml:space="preserve"> Filtro óptico azul manchado.</t>
  </si>
  <si>
    <t>Carcaça superior avariada</t>
  </si>
  <si>
    <t>Eletrodo com vida útil avançada.</t>
  </si>
  <si>
    <t>Filtro óptico azul encontra-se oxidado e compartimento de cubeta quebrado</t>
  </si>
  <si>
    <t>Tampa corta luz danificada</t>
  </si>
  <si>
    <t>Equipamento possui demasiada oxidação no seu compartimento de pilhas e placa eletrônica, fazendo com que o instrumento não inicialize. Recomendado o envio do equipamento à ER para verificação</t>
  </si>
  <si>
    <t>eletrodo de pH lento, recomendável a troca</t>
  </si>
  <si>
    <t xml:space="preserve"> Equipamento com vida útil avançada</t>
  </si>
  <si>
    <t xml:space="preserve"> Filtro óptico de 420nm manchado e contatos de pilhas oxidados</t>
  </si>
  <si>
    <t>Equipamento não realiza leituras, o mesmo deverá ser encaminha à ER para avaliação.</t>
  </si>
  <si>
    <t>Necessário a troca de todos filtros opticos para ajustar os valores de leitura.</t>
  </si>
  <si>
    <t>Carcaça do instrumento avariada na tecla "ler/confirma"</t>
  </si>
  <si>
    <t>Bateria de litio com baixa carga.</t>
  </si>
  <si>
    <t>Bateria de lítio com baixa carga e lazer de cod. De barras inoperante.</t>
  </si>
  <si>
    <t>Lingueta de fixação da cubeta (tampa superior do conj. Optico) danificada.</t>
  </si>
  <si>
    <t xml:space="preserve"> Recomendada troca do filtro óptico de 420nm devido inicio de desgaste.</t>
  </si>
  <si>
    <t>Todos filtros oxidados (420, 520, 560 e 610nm) e teclado de borracha descolado.</t>
  </si>
  <si>
    <t xml:space="preserve"> Bateria de litio com baixa carga.</t>
  </si>
  <si>
    <t>Sonda de condutividade apresenta vida útil avançada.</t>
  </si>
  <si>
    <t>Sonda com a ponta quebrada.</t>
  </si>
  <si>
    <t>Eletrodo com Slope abaixo do recomendado pelo fabricante (85%).</t>
  </si>
  <si>
    <t>Equipamento não aceita ajuste na sua curva de calibração</t>
  </si>
  <si>
    <t>Filtro optico BG370 e compartimento de cubeta com avarias, além da bateria de litio estar com carga abaixo do recomendado pelo fabricante</t>
  </si>
  <si>
    <t>Não liberado, devido avarias na curva e não aceita calibração. Necessário envio a ER</t>
  </si>
  <si>
    <t>Equipamentos incluidos.</t>
  </si>
  <si>
    <t>Mascara do teclado com avarias.</t>
  </si>
  <si>
    <t>Compartimento de pilhas oxidado, recomendado a troca na próxima manutenção.</t>
  </si>
  <si>
    <t>Bateria de lítio responsavel pelo armazenamento de dados e configurações de usuário enconra-se sem carga e o filtro óptico azul está oxidado.</t>
  </si>
  <si>
    <t xml:space="preserve"> Carcaça com avarias</t>
  </si>
  <si>
    <t>Equipamento será encaminhado a ER junto o técnico devido avarias nas teclas. Serão encaminhados dois medidores 6P Ultrameter II junto ao técnico para ER, para manutenção corretiva.</t>
  </si>
  <si>
    <t>Eletrodo apresenta lentidão e vida útil avançada</t>
  </si>
  <si>
    <t>Contatos de pilhas oxidados e carcaça superior com vida útil avançada</t>
  </si>
  <si>
    <t>Filtro óptico azul manchado.</t>
  </si>
  <si>
    <t xml:space="preserve"> Eletrodo de pH encontra-se inoperante.</t>
  </si>
  <si>
    <t xml:space="preserve"> Equipamento inoperante, cliente não ira realizar o serviço</t>
  </si>
  <si>
    <t xml:space="preserve"> Carcaça superior com avarias. Necessário a troca</t>
  </si>
  <si>
    <t>Eletrôdo com vida útil avançada</t>
  </si>
  <si>
    <t>Instrumento com divergências de resistividade. Será encaminhado para ER.</t>
  </si>
  <si>
    <t>Carcaça superior do instrumento danificada na tecla "ler/confirma"</t>
  </si>
  <si>
    <t>Substituido o compartimento de pilhas</t>
  </si>
  <si>
    <t>Compartimento de pilhas do instrumento encontra-se oxidado, sendo recomendado sua troca na próxima manutenção</t>
  </si>
  <si>
    <t>Display com avarias</t>
  </si>
  <si>
    <t>Carcaça do instrumento trincada.</t>
  </si>
  <si>
    <t xml:space="preserve"> Equipamentos incluidos.</t>
  </si>
  <si>
    <t>Bateria de litio com carga abaixo do recomendado pelo fabricante</t>
  </si>
  <si>
    <t>Necessário a substituição do filtro BG370/B39 na próxima manutenção, devido oxidações presentes  nas bordas do filtro óptico.</t>
  </si>
  <si>
    <t xml:space="preserve"> Equipamento apresenta demasiada lentidão, indicando fim de vida útil.</t>
  </si>
  <si>
    <t xml:space="preserve"> Eletrodo apresenta lentidão para realizar as leituras.</t>
  </si>
  <si>
    <t xml:space="preserve">Previsto </t>
  </si>
  <si>
    <t>ORÇAMENTO-11516-3</t>
  </si>
  <si>
    <t xml:space="preserve">Total  </t>
  </si>
  <si>
    <t>Acompanhamento Mensal</t>
  </si>
  <si>
    <t xml:space="preserve">Ponderado Médio </t>
  </si>
  <si>
    <t xml:space="preserve">Visão Geral do Contrato </t>
  </si>
  <si>
    <t>CONSUMO MENSAL</t>
  </si>
  <si>
    <t>Rio Claro-SP</t>
  </si>
  <si>
    <t>Cotia-SP</t>
  </si>
  <si>
    <t>Sorocaba-SP</t>
  </si>
  <si>
    <t>Santo André-SP</t>
  </si>
  <si>
    <t>São José dos Campos-SP</t>
  </si>
  <si>
    <t>São Paulo-SP</t>
  </si>
  <si>
    <t>Agudos-SP</t>
  </si>
  <si>
    <t xml:space="preserve">Ceará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</si>
</sst>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164" formatCode="[$-409]d\-mmm\-yyyy;@"/>
    <numFmt numFmtId="165" formatCode="[$-409]dd\-mmm\-yy;@"/>
    <numFmt numFmtId="166" formatCode="[$-409]d\-mmm\-yy;@"/>
    <numFmt numFmtId="167" formatCode="0;\-0;;@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FF00"/>
      <name val="Arial"/>
      <family val="2"/>
    </font>
    <font>
      <sz val="10"/>
      <color rgb="FF00FF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GE Inspira"/>
      <family val="2"/>
    </font>
    <font>
      <sz val="11"/>
      <color theme="1" tint="0.499984740745262"/>
      <name val="Calibri"/>
      <family val="2"/>
      <scheme val="minor"/>
    </font>
    <font>
      <sz val="11"/>
      <color theme="1"/>
      <name val="Calibri Light"/>
      <family val="2"/>
    </font>
    <font>
      <sz val="11"/>
      <color theme="0" tint="-0.499984740745262"/>
      <name val="Calibri"/>
      <family val="2"/>
      <scheme val="minor"/>
    </font>
    <font>
      <sz val="12"/>
      <color theme="1"/>
      <name val="Arial"/>
      <family val="2"/>
    </font>
    <font>
      <sz val="11"/>
      <color rgb="FF333333"/>
      <name val="Calibri"/>
      <family val="2"/>
      <scheme val="minor"/>
    </font>
    <font>
      <sz val="11"/>
      <color rgb="FF242424"/>
      <name val="Segoe UI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0"/>
      <color theme="1"/>
      <name val="Calibri Light"/>
      <family val="2"/>
    </font>
    <font>
      <sz val="10"/>
      <color theme="1"/>
      <name val="Calibri Light"/>
      <family val="2"/>
    </font>
    <font>
      <sz val="8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2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CB85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240">
    <xf numFmtId="0" fontId="0" fillId="0" borderId="0" xfId="0"/>
    <xf numFmtId="0" fontId="3" fillId="2" borderId="1" xfId="0" applyFont="1" applyFill="1" applyBorder="1" applyAlignment="1" applyProtection="1">
      <alignment horizontal="center" vertical="center" wrapText="1"/>
      <protection hidden="1"/>
    </xf>
    <xf numFmtId="15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49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Protection="1">
      <protection hidden="1"/>
    </xf>
    <xf numFmtId="15" fontId="3" fillId="2" borderId="2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/>
      <protection hidden="1"/>
    </xf>
    <xf numFmtId="0" fontId="5" fillId="0" borderId="0" xfId="2" applyAlignment="1" applyProtection="1">
      <alignment horizontal="center"/>
      <protection hidden="1"/>
    </xf>
    <xf numFmtId="1" fontId="6" fillId="0" borderId="0" xfId="0" applyNumberFormat="1" applyFont="1" applyAlignment="1" applyProtection="1">
      <alignment horizontal="center"/>
      <protection hidden="1"/>
    </xf>
    <xf numFmtId="164" fontId="7" fillId="3" borderId="0" xfId="0" applyNumberFormat="1" applyFont="1" applyFill="1" applyAlignment="1" applyProtection="1">
      <alignment horizontal="center"/>
      <protection hidden="1"/>
    </xf>
    <xf numFmtId="165" fontId="6" fillId="0" borderId="0" xfId="0" applyNumberFormat="1" applyFont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/>
      <protection hidden="1"/>
    </xf>
    <xf numFmtId="0" fontId="0" fillId="0" borderId="0" xfId="0" applyProtection="1">
      <protection hidden="1"/>
    </xf>
    <xf numFmtId="0" fontId="8" fillId="0" borderId="0" xfId="0" applyFont="1" applyProtection="1">
      <protection hidden="1"/>
    </xf>
    <xf numFmtId="0" fontId="1" fillId="0" borderId="0" xfId="0" applyFont="1" applyAlignment="1" applyProtection="1">
      <alignment horizontal="center"/>
      <protection hidden="1"/>
    </xf>
    <xf numFmtId="1" fontId="0" fillId="0" borderId="0" xfId="0" applyNumberFormat="1" applyAlignment="1" applyProtection="1">
      <alignment horizontal="center"/>
      <protection hidden="1"/>
    </xf>
    <xf numFmtId="49" fontId="0" fillId="0" borderId="0" xfId="0" applyNumberFormat="1" applyAlignment="1" applyProtection="1">
      <alignment horizontal="center"/>
      <protection hidden="1"/>
    </xf>
    <xf numFmtId="0" fontId="0" fillId="4" borderId="0" xfId="0" applyFill="1" applyAlignment="1" applyProtection="1">
      <alignment horizontal="center"/>
      <protection hidden="1"/>
    </xf>
    <xf numFmtId="0" fontId="0" fillId="5" borderId="0" xfId="0" applyFill="1" applyAlignment="1" applyProtection="1">
      <alignment horizontal="center"/>
      <protection hidden="1"/>
    </xf>
    <xf numFmtId="0" fontId="5" fillId="0" borderId="0" xfId="2" applyAlignment="1" applyProtection="1">
      <alignment horizontal="center" vertical="top"/>
      <protection hidden="1"/>
    </xf>
    <xf numFmtId="0" fontId="0" fillId="0" borderId="0" xfId="0" applyAlignment="1" applyProtection="1">
      <alignment horizontal="center" vertical="center"/>
      <protection hidden="1"/>
    </xf>
    <xf numFmtId="49" fontId="6" fillId="0" borderId="0" xfId="0" applyNumberFormat="1" applyFont="1" applyAlignment="1" applyProtection="1">
      <alignment horizontal="center"/>
      <protection hidden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" fillId="3" borderId="0" xfId="0" applyFont="1" applyFill="1" applyAlignment="1" applyProtection="1">
      <alignment horizontal="center"/>
      <protection hidden="1"/>
    </xf>
    <xf numFmtId="0" fontId="5" fillId="3" borderId="0" xfId="2" applyFill="1" applyAlignment="1" applyProtection="1">
      <alignment horizontal="center"/>
      <protection hidden="1"/>
    </xf>
    <xf numFmtId="0" fontId="0" fillId="3" borderId="0" xfId="0" applyFill="1" applyAlignment="1" applyProtection="1">
      <alignment horizontal="center"/>
      <protection hidden="1"/>
    </xf>
    <xf numFmtId="165" fontId="6" fillId="3" borderId="0" xfId="0" applyNumberFormat="1" applyFont="1" applyFill="1" applyAlignment="1" applyProtection="1">
      <alignment horizontal="center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8" fillId="3" borderId="0" xfId="0" applyFont="1" applyFill="1" applyProtection="1">
      <protection hidden="1"/>
    </xf>
    <xf numFmtId="0" fontId="9" fillId="0" borderId="0" xfId="0" applyFont="1" applyAlignment="1" applyProtection="1">
      <alignment horizontal="center" vertical="center"/>
      <protection hidden="1"/>
    </xf>
    <xf numFmtId="0" fontId="1" fillId="0" borderId="0" xfId="0" applyFont="1" applyProtection="1">
      <protection hidden="1"/>
    </xf>
    <xf numFmtId="49" fontId="5" fillId="0" borderId="0" xfId="2" applyNumberFormat="1" applyAlignment="1" applyProtection="1">
      <alignment horizontal="center"/>
      <protection hidden="1"/>
    </xf>
    <xf numFmtId="49" fontId="0" fillId="0" borderId="0" xfId="0" applyNumberFormat="1" applyAlignment="1">
      <alignment horizontal="center"/>
    </xf>
    <xf numFmtId="0" fontId="6" fillId="0" borderId="0" xfId="0" applyFont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horizontal="center"/>
      <protection hidden="1"/>
    </xf>
    <xf numFmtId="164" fontId="7" fillId="5" borderId="0" xfId="0" applyNumberFormat="1" applyFont="1" applyFill="1" applyAlignment="1" applyProtection="1">
      <alignment horizontal="center"/>
      <protection hidden="1"/>
    </xf>
    <xf numFmtId="0" fontId="10" fillId="0" borderId="0" xfId="0" applyFont="1" applyProtection="1">
      <protection hidden="1"/>
    </xf>
    <xf numFmtId="0" fontId="5" fillId="0" borderId="0" xfId="2" applyAlignment="1">
      <alignment horizontal="center"/>
    </xf>
    <xf numFmtId="0" fontId="11" fillId="0" borderId="0" xfId="0" applyFont="1" applyAlignment="1" applyProtection="1">
      <alignment horizontal="center"/>
      <protection hidden="1"/>
    </xf>
    <xf numFmtId="0" fontId="12" fillId="0" borderId="0" xfId="0" applyFont="1" applyAlignment="1">
      <alignment horizontal="center" vertical="center"/>
    </xf>
    <xf numFmtId="0" fontId="0" fillId="6" borderId="0" xfId="0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 vertical="center"/>
      <protection hidden="1"/>
    </xf>
    <xf numFmtId="0" fontId="0" fillId="6" borderId="0" xfId="0" applyFill="1" applyProtection="1">
      <protection hidden="1"/>
    </xf>
    <xf numFmtId="164" fontId="7" fillId="7" borderId="0" xfId="0" applyNumberFormat="1" applyFont="1" applyFill="1" applyAlignment="1" applyProtection="1">
      <alignment horizontal="center"/>
      <protection hidden="1"/>
    </xf>
    <xf numFmtId="1" fontId="0" fillId="0" borderId="0" xfId="0" applyNumberFormat="1" applyAlignment="1">
      <alignment horizontal="center" vertical="center"/>
    </xf>
    <xf numFmtId="0" fontId="13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/>
    <xf numFmtId="44" fontId="0" fillId="0" borderId="0" xfId="0" applyNumberFormat="1"/>
    <xf numFmtId="44" fontId="2" fillId="8" borderId="4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/>
    <xf numFmtId="44" fontId="0" fillId="8" borderId="8" xfId="0" applyNumberFormat="1" applyFill="1" applyBorder="1"/>
    <xf numFmtId="44" fontId="0" fillId="8" borderId="6" xfId="0" applyNumberFormat="1" applyFill="1" applyBorder="1"/>
    <xf numFmtId="1" fontId="0" fillId="0" borderId="8" xfId="0" applyNumberFormat="1" applyFont="1" applyFill="1" applyBorder="1" applyAlignment="1">
      <alignment horizontal="center"/>
    </xf>
    <xf numFmtId="0" fontId="0" fillId="0" borderId="6" xfId="0" applyBorder="1"/>
    <xf numFmtId="0" fontId="2" fillId="8" borderId="9" xfId="0" applyFont="1" applyFill="1" applyBorder="1" applyAlignment="1">
      <alignment horizontal="center"/>
    </xf>
    <xf numFmtId="44" fontId="2" fillId="8" borderId="10" xfId="0" applyNumberFormat="1" applyFont="1" applyFill="1" applyBorder="1"/>
    <xf numFmtId="0" fontId="0" fillId="8" borderId="11" xfId="0" applyFill="1" applyBorder="1" applyAlignment="1">
      <alignment horizontal="center"/>
    </xf>
    <xf numFmtId="44" fontId="0" fillId="8" borderId="12" xfId="0" applyNumberFormat="1" applyFill="1" applyBorder="1"/>
    <xf numFmtId="44" fontId="0" fillId="8" borderId="13" xfId="0" applyNumberFormat="1" applyFill="1" applyBorder="1"/>
    <xf numFmtId="0" fontId="0" fillId="8" borderId="14" xfId="0" applyFill="1" applyBorder="1" applyAlignment="1">
      <alignment horizontal="center"/>
    </xf>
    <xf numFmtId="44" fontId="0" fillId="8" borderId="15" xfId="0" applyNumberFormat="1" applyFill="1" applyBorder="1"/>
    <xf numFmtId="44" fontId="0" fillId="8" borderId="16" xfId="0" applyNumberFormat="1" applyFill="1" applyBorder="1"/>
    <xf numFmtId="0" fontId="2" fillId="0" borderId="11" xfId="0" applyFont="1" applyFill="1" applyBorder="1" applyAlignment="1">
      <alignment horizontal="center"/>
    </xf>
    <xf numFmtId="1" fontId="0" fillId="0" borderId="12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 applyProtection="1">
      <alignment horizontal="left"/>
      <protection hidden="1"/>
    </xf>
    <xf numFmtId="0" fontId="0" fillId="0" borderId="1" xfId="0" applyBorder="1" applyAlignment="1">
      <alignment horizontal="right"/>
    </xf>
    <xf numFmtId="0" fontId="0" fillId="0" borderId="0" xfId="0" applyFill="1" applyBorder="1" applyAlignment="1"/>
    <xf numFmtId="0" fontId="0" fillId="0" borderId="0" xfId="0" applyFill="1" applyBorder="1"/>
    <xf numFmtId="44" fontId="2" fillId="8" borderId="5" xfId="1" applyFont="1" applyFill="1" applyBorder="1"/>
    <xf numFmtId="0" fontId="2" fillId="9" borderId="17" xfId="0" applyFont="1" applyFill="1" applyBorder="1" applyAlignment="1">
      <alignment horizontal="center"/>
    </xf>
    <xf numFmtId="44" fontId="0" fillId="10" borderId="18" xfId="1" applyFont="1" applyFill="1" applyBorder="1"/>
    <xf numFmtId="0" fontId="2" fillId="11" borderId="14" xfId="0" applyFont="1" applyFill="1" applyBorder="1" applyAlignment="1">
      <alignment horizontal="center"/>
    </xf>
    <xf numFmtId="0" fontId="2" fillId="11" borderId="17" xfId="0" applyFont="1" applyFill="1" applyBorder="1" applyAlignment="1">
      <alignment horizontal="center"/>
    </xf>
    <xf numFmtId="44" fontId="0" fillId="12" borderId="15" xfId="1" applyFont="1" applyFill="1" applyBorder="1" applyAlignment="1" applyProtection="1">
      <alignment horizontal="center"/>
      <protection hidden="1"/>
    </xf>
    <xf numFmtId="44" fontId="0" fillId="12" borderId="16" xfId="1" applyFont="1" applyFill="1" applyBorder="1" applyAlignment="1" applyProtection="1">
      <alignment horizontal="center"/>
      <protection hidden="1"/>
    </xf>
    <xf numFmtId="0" fontId="2" fillId="13" borderId="9" xfId="0" applyFont="1" applyFill="1" applyBorder="1" applyAlignment="1">
      <alignment horizontal="center"/>
    </xf>
    <xf numFmtId="0" fontId="2" fillId="13" borderId="0" xfId="0" applyFont="1" applyFill="1" applyBorder="1"/>
    <xf numFmtId="44" fontId="0" fillId="14" borderId="4" xfId="0" applyNumberFormat="1" applyFill="1" applyBorder="1"/>
    <xf numFmtId="44" fontId="0" fillId="14" borderId="0" xfId="0" applyNumberFormat="1" applyFill="1" applyBorder="1"/>
    <xf numFmtId="44" fontId="0" fillId="14" borderId="10" xfId="0" applyNumberFormat="1" applyFill="1" applyBorder="1"/>
    <xf numFmtId="44" fontId="2" fillId="13" borderId="5" xfId="0" applyNumberFormat="1" applyFont="1" applyFill="1" applyBorder="1"/>
    <xf numFmtId="0" fontId="2" fillId="0" borderId="17" xfId="0" applyFont="1" applyFill="1" applyBorder="1" applyAlignment="1">
      <alignment horizontal="center"/>
    </xf>
    <xf numFmtId="1" fontId="0" fillId="0" borderId="18" xfId="0" applyNumberFormat="1" applyFont="1" applyFill="1" applyBorder="1" applyAlignment="1">
      <alignment horizontal="center"/>
    </xf>
    <xf numFmtId="1" fontId="0" fillId="0" borderId="6" xfId="0" applyNumberFormat="1" applyFont="1" applyFill="1" applyBorder="1" applyAlignment="1">
      <alignment horizontal="center"/>
    </xf>
    <xf numFmtId="44" fontId="0" fillId="13" borderId="0" xfId="0" applyNumberFormat="1" applyFill="1" applyBorder="1"/>
    <xf numFmtId="0" fontId="0" fillId="0" borderId="0" xfId="0" applyBorder="1" applyAlignment="1" applyProtection="1">
      <protection hidden="1"/>
    </xf>
    <xf numFmtId="0" fontId="16" fillId="0" borderId="0" xfId="0" applyFont="1" applyAlignment="1">
      <alignment horizontal="center"/>
    </xf>
    <xf numFmtId="0" fontId="0" fillId="0" borderId="24" xfId="0" applyBorder="1"/>
    <xf numFmtId="0" fontId="17" fillId="0" borderId="0" xfId="0" applyFont="1" applyAlignment="1">
      <alignment horizontal="center"/>
    </xf>
    <xf numFmtId="44" fontId="17" fillId="0" borderId="0" xfId="1" applyFont="1" applyFill="1" applyBorder="1" applyAlignment="1">
      <alignment horizontal="left"/>
    </xf>
    <xf numFmtId="44" fontId="17" fillId="0" borderId="0" xfId="1" applyFont="1" applyFill="1" applyBorder="1" applyAlignment="1">
      <alignment horizontal="center"/>
    </xf>
    <xf numFmtId="0" fontId="16" fillId="4" borderId="3" xfId="0" applyFont="1" applyFill="1" applyBorder="1"/>
    <xf numFmtId="0" fontId="16" fillId="4" borderId="26" xfId="0" applyFont="1" applyFill="1" applyBorder="1"/>
    <xf numFmtId="44" fontId="16" fillId="0" borderId="0" xfId="1" applyFont="1" applyFill="1" applyBorder="1" applyAlignment="1">
      <alignment horizontal="center"/>
    </xf>
    <xf numFmtId="0" fontId="16" fillId="16" borderId="3" xfId="0" applyFont="1" applyFill="1" applyBorder="1" applyAlignment="1">
      <alignment vertical="center"/>
    </xf>
    <xf numFmtId="0" fontId="17" fillId="16" borderId="7" xfId="0" applyFont="1" applyFill="1" applyBorder="1" applyAlignment="1">
      <alignment vertical="center"/>
    </xf>
    <xf numFmtId="0" fontId="0" fillId="0" borderId="0" xfId="0" applyBorder="1" applyAlignment="1"/>
    <xf numFmtId="44" fontId="0" fillId="0" borderId="0" xfId="1" applyFont="1"/>
    <xf numFmtId="44" fontId="0" fillId="0" borderId="0" xfId="1" applyFont="1" applyAlignment="1">
      <alignment horizontal="center"/>
    </xf>
    <xf numFmtId="44" fontId="0" fillId="0" borderId="0" xfId="0" applyNumberFormat="1" applyFill="1"/>
    <xf numFmtId="9" fontId="0" fillId="0" borderId="0" xfId="3" applyFont="1"/>
    <xf numFmtId="0" fontId="0" fillId="0" borderId="20" xfId="0" applyBorder="1" applyAlignment="1">
      <alignment vertical="top"/>
    </xf>
    <xf numFmtId="44" fontId="0" fillId="0" borderId="0" xfId="1" applyFont="1" applyAlignment="1">
      <alignment horizontal="left" vertical="top"/>
    </xf>
    <xf numFmtId="0" fontId="0" fillId="0" borderId="0" xfId="0" applyAlignment="1">
      <alignment vertical="top"/>
    </xf>
    <xf numFmtId="44" fontId="0" fillId="17" borderId="0" xfId="1" applyFont="1" applyFill="1" applyAlignment="1">
      <alignment horizontal="left" vertical="top"/>
    </xf>
    <xf numFmtId="0" fontId="0" fillId="0" borderId="0" xfId="0" applyAlignment="1" applyProtection="1">
      <alignment vertical="top"/>
      <protection hidden="1"/>
    </xf>
    <xf numFmtId="44" fontId="0" fillId="0" borderId="0" xfId="1" applyFont="1" applyAlignment="1">
      <alignment horizontal="center" vertical="center"/>
    </xf>
    <xf numFmtId="0" fontId="1" fillId="0" borderId="0" xfId="0" applyFont="1" applyAlignment="1" applyProtection="1">
      <alignment vertical="top"/>
      <protection hidden="1"/>
    </xf>
    <xf numFmtId="4" fontId="0" fillId="0" borderId="0" xfId="0" applyNumberFormat="1"/>
    <xf numFmtId="9" fontId="0" fillId="10" borderId="18" xfId="3" applyFont="1" applyFill="1" applyBorder="1"/>
    <xf numFmtId="9" fontId="0" fillId="12" borderId="0" xfId="3" applyFont="1" applyFill="1" applyBorder="1" applyAlignment="1" applyProtection="1">
      <alignment horizontal="center"/>
      <protection hidden="1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wrapText="1"/>
    </xf>
    <xf numFmtId="44" fontId="0" fillId="0" borderId="1" xfId="1" applyFont="1" applyBorder="1" applyAlignment="1">
      <alignment horizontal="center" wrapText="1"/>
    </xf>
    <xf numFmtId="44" fontId="0" fillId="0" borderId="1" xfId="0" applyNumberFormat="1" applyBorder="1" applyAlignment="1">
      <alignment horizontal="center"/>
    </xf>
    <xf numFmtId="44" fontId="0" fillId="0" borderId="1" xfId="1" applyFont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0" fontId="0" fillId="18" borderId="1" xfId="0" applyFill="1" applyBorder="1" applyAlignment="1">
      <alignment horizontal="center"/>
    </xf>
    <xf numFmtId="44" fontId="0" fillId="14" borderId="1" xfId="0" applyNumberFormat="1" applyFill="1" applyBorder="1" applyAlignment="1">
      <alignment horizontal="center" wrapText="1"/>
    </xf>
    <xf numFmtId="0" fontId="0" fillId="19" borderId="1" xfId="0" applyFill="1" applyBorder="1" applyAlignment="1">
      <alignment horizontal="center"/>
    </xf>
    <xf numFmtId="44" fontId="0" fillId="12" borderId="1" xfId="0" applyNumberForma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44" fontId="2" fillId="13" borderId="1" xfId="1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44" fontId="2" fillId="11" borderId="1" xfId="1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 applyProtection="1">
      <alignment horizontal="left"/>
      <protection hidden="1"/>
    </xf>
    <xf numFmtId="0" fontId="2" fillId="0" borderId="1" xfId="0" applyFont="1" applyBorder="1"/>
    <xf numFmtId="44" fontId="2" fillId="0" borderId="1" xfId="1" applyFont="1" applyBorder="1"/>
    <xf numFmtId="0" fontId="0" fillId="0" borderId="1" xfId="0" applyBorder="1" applyAlignment="1">
      <alignment vertical="top"/>
    </xf>
    <xf numFmtId="44" fontId="0" fillId="0" borderId="1" xfId="1" applyFont="1" applyBorder="1" applyAlignment="1">
      <alignment horizontal="left" vertical="top"/>
    </xf>
    <xf numFmtId="1" fontId="0" fillId="0" borderId="1" xfId="1" applyNumberFormat="1" applyFont="1" applyFill="1" applyBorder="1" applyAlignment="1">
      <alignment horizontal="center" vertical="top"/>
    </xf>
    <xf numFmtId="44" fontId="0" fillId="0" borderId="1" xfId="1" applyFont="1" applyBorder="1"/>
    <xf numFmtId="44" fontId="0" fillId="17" borderId="1" xfId="1" applyFont="1" applyFill="1" applyBorder="1" applyAlignment="1">
      <alignment horizontal="left" vertical="top"/>
    </xf>
    <xf numFmtId="0" fontId="0" fillId="0" borderId="1" xfId="0" applyBorder="1" applyAlignment="1" applyProtection="1">
      <alignment vertical="top"/>
      <protection hidden="1"/>
    </xf>
    <xf numFmtId="44" fontId="0" fillId="0" borderId="1" xfId="1" applyFont="1" applyBorder="1" applyAlignment="1">
      <alignment horizontal="center" vertical="center"/>
    </xf>
    <xf numFmtId="0" fontId="1" fillId="0" borderId="1" xfId="0" applyFont="1" applyBorder="1" applyAlignment="1" applyProtection="1">
      <alignment vertical="top"/>
      <protection hidden="1"/>
    </xf>
    <xf numFmtId="167" fontId="1" fillId="0" borderId="1" xfId="1" applyNumberFormat="1" applyFont="1" applyFill="1" applyBorder="1" applyAlignment="1">
      <alignment horizontal="center" vertical="top"/>
    </xf>
    <xf numFmtId="167" fontId="0" fillId="0" borderId="0" xfId="0" applyNumberFormat="1" applyFill="1" applyAlignment="1">
      <alignment horizontal="center"/>
    </xf>
    <xf numFmtId="44" fontId="0" fillId="0" borderId="1" xfId="0" applyNumberFormat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 applyProtection="1">
      <alignment horizontal="center"/>
      <protection hidden="1"/>
    </xf>
    <xf numFmtId="0" fontId="2" fillId="20" borderId="1" xfId="0" applyFont="1" applyFill="1" applyBorder="1" applyAlignment="1" applyProtection="1">
      <alignment horizontal="center"/>
      <protection hidden="1"/>
    </xf>
    <xf numFmtId="44" fontId="0" fillId="21" borderId="1" xfId="0" applyNumberFormat="1" applyFill="1" applyBorder="1"/>
    <xf numFmtId="44" fontId="0" fillId="0" borderId="1" xfId="0" applyNumberFormat="1" applyFill="1" applyBorder="1"/>
    <xf numFmtId="0" fontId="2" fillId="13" borderId="1" xfId="0" applyFont="1" applyFill="1" applyBorder="1" applyAlignment="1" applyProtection="1">
      <alignment horizontal="center"/>
      <protection hidden="1"/>
    </xf>
    <xf numFmtId="44" fontId="0" fillId="14" borderId="1" xfId="0" applyNumberFormat="1" applyFill="1" applyBorder="1"/>
    <xf numFmtId="0" fontId="2" fillId="0" borderId="1" xfId="0" applyFont="1" applyFill="1" applyBorder="1" applyAlignment="1" applyProtection="1">
      <alignment horizontal="center" vertical="center"/>
      <protection hidden="1"/>
    </xf>
    <xf numFmtId="0" fontId="2" fillId="13" borderId="1" xfId="0" applyFont="1" applyFill="1" applyBorder="1" applyAlignment="1">
      <alignment horizontal="center"/>
    </xf>
    <xf numFmtId="44" fontId="0" fillId="14" borderId="1" xfId="1" applyFont="1" applyFill="1" applyBorder="1"/>
    <xf numFmtId="0" fontId="2" fillId="20" borderId="1" xfId="0" applyFont="1" applyFill="1" applyBorder="1" applyAlignment="1">
      <alignment horizontal="center"/>
    </xf>
    <xf numFmtId="44" fontId="0" fillId="21" borderId="1" xfId="1" applyFont="1" applyFill="1" applyBorder="1"/>
    <xf numFmtId="0" fontId="2" fillId="11" borderId="1" xfId="0" applyFont="1" applyFill="1" applyBorder="1" applyAlignment="1">
      <alignment horizontal="center"/>
    </xf>
    <xf numFmtId="44" fontId="0" fillId="12" borderId="1" xfId="1" applyFont="1" applyFill="1" applyBorder="1"/>
    <xf numFmtId="9" fontId="0" fillId="21" borderId="1" xfId="3" applyFont="1" applyFill="1" applyBorder="1" applyAlignment="1">
      <alignment horizontal="center"/>
    </xf>
    <xf numFmtId="9" fontId="0" fillId="14" borderId="1" xfId="3" applyFont="1" applyFill="1" applyBorder="1" applyAlignment="1">
      <alignment horizontal="center"/>
    </xf>
    <xf numFmtId="9" fontId="0" fillId="12" borderId="1" xfId="3" applyFont="1" applyFill="1" applyBorder="1" applyAlignment="1">
      <alignment horizontal="center"/>
    </xf>
    <xf numFmtId="44" fontId="0" fillId="10" borderId="1" xfId="1" applyFont="1" applyFill="1" applyBorder="1"/>
    <xf numFmtId="0" fontId="0" fillId="0" borderId="1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/>
    </xf>
    <xf numFmtId="0" fontId="19" fillId="22" borderId="27" xfId="0" applyFont="1" applyFill="1" applyBorder="1" applyAlignment="1">
      <alignment horizontal="center"/>
    </xf>
    <xf numFmtId="0" fontId="19" fillId="22" borderId="0" xfId="0" applyFont="1" applyFill="1" applyAlignment="1">
      <alignment horizontal="center"/>
    </xf>
    <xf numFmtId="0" fontId="19" fillId="2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9" fillId="22" borderId="0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13" borderId="1" xfId="0" applyFont="1" applyFill="1" applyBorder="1" applyAlignment="1">
      <alignment horizontal="center" vertical="center" textRotation="255"/>
    </xf>
    <xf numFmtId="0" fontId="0" fillId="13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20" borderId="1" xfId="0" applyFont="1" applyFill="1" applyBorder="1" applyAlignment="1">
      <alignment horizontal="center" vertical="center" textRotation="255"/>
    </xf>
    <xf numFmtId="0" fontId="2" fillId="0" borderId="1" xfId="0" applyFont="1" applyFill="1" applyBorder="1" applyAlignment="1" applyProtection="1">
      <alignment horizontal="center" vertical="center"/>
      <protection hidden="1"/>
    </xf>
    <xf numFmtId="0" fontId="2" fillId="0" borderId="1" xfId="0" applyFont="1" applyBorder="1" applyAlignment="1">
      <alignment horizontal="center" vertical="center"/>
    </xf>
    <xf numFmtId="44" fontId="0" fillId="0" borderId="1" xfId="1" applyFont="1" applyBorder="1" applyAlignment="1">
      <alignment horizontal="center" vertical="center"/>
    </xf>
    <xf numFmtId="0" fontId="0" fillId="0" borderId="3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26" xfId="0" applyBorder="1" applyAlignment="1">
      <alignment horizontal="right"/>
    </xf>
    <xf numFmtId="44" fontId="0" fillId="0" borderId="0" xfId="1" applyFont="1" applyAlignment="1">
      <alignment horizontal="center"/>
    </xf>
    <xf numFmtId="44" fontId="0" fillId="0" borderId="0" xfId="1" applyFont="1" applyAlignment="1">
      <alignment horizontal="center" vertical="center"/>
    </xf>
    <xf numFmtId="0" fontId="17" fillId="15" borderId="3" xfId="0" applyFont="1" applyFill="1" applyBorder="1" applyAlignment="1">
      <alignment horizontal="center" vertical="center"/>
    </xf>
    <xf numFmtId="0" fontId="17" fillId="15" borderId="26" xfId="0" applyFont="1" applyFill="1" applyBorder="1" applyAlignment="1">
      <alignment horizontal="center" vertical="center"/>
    </xf>
    <xf numFmtId="0" fontId="17" fillId="15" borderId="3" xfId="0" applyFont="1" applyFill="1" applyBorder="1" applyAlignment="1">
      <alignment horizontal="center"/>
    </xf>
    <xf numFmtId="0" fontId="17" fillId="15" borderId="26" xfId="0" applyFont="1" applyFill="1" applyBorder="1" applyAlignment="1">
      <alignment horizontal="center"/>
    </xf>
    <xf numFmtId="0" fontId="17" fillId="5" borderId="3" xfId="0" applyFont="1" applyFill="1" applyBorder="1" applyAlignment="1">
      <alignment horizontal="center" vertical="center"/>
    </xf>
    <xf numFmtId="0" fontId="17" fillId="5" borderId="26" xfId="0" applyFont="1" applyFill="1" applyBorder="1" applyAlignment="1">
      <alignment horizontal="center" vertical="center"/>
    </xf>
    <xf numFmtId="44" fontId="17" fillId="3" borderId="3" xfId="1" applyFont="1" applyFill="1" applyBorder="1" applyAlignment="1">
      <alignment horizontal="center"/>
    </xf>
    <xf numFmtId="44" fontId="17" fillId="3" borderId="26" xfId="1" applyFont="1" applyFill="1" applyBorder="1" applyAlignment="1">
      <alignment horizontal="center"/>
    </xf>
    <xf numFmtId="44" fontId="16" fillId="4" borderId="3" xfId="1" applyFont="1" applyFill="1" applyBorder="1" applyAlignment="1">
      <alignment horizontal="center"/>
    </xf>
    <xf numFmtId="44" fontId="16" fillId="4" borderId="26" xfId="1" applyFont="1" applyFill="1" applyBorder="1" applyAlignment="1">
      <alignment horizontal="center"/>
    </xf>
    <xf numFmtId="4" fontId="17" fillId="5" borderId="3" xfId="0" applyNumberFormat="1" applyFont="1" applyFill="1" applyBorder="1" applyAlignment="1">
      <alignment horizontal="center" vertical="center"/>
    </xf>
    <xf numFmtId="4" fontId="17" fillId="5" borderId="26" xfId="0" applyNumberFormat="1" applyFont="1" applyFill="1" applyBorder="1" applyAlignment="1">
      <alignment horizontal="center" vertical="center"/>
    </xf>
    <xf numFmtId="44" fontId="17" fillId="0" borderId="3" xfId="1" applyFont="1" applyBorder="1" applyAlignment="1">
      <alignment horizontal="left"/>
    </xf>
    <xf numFmtId="44" fontId="17" fillId="0" borderId="26" xfId="1" applyFont="1" applyBorder="1" applyAlignment="1">
      <alignment horizontal="left"/>
    </xf>
    <xf numFmtId="0" fontId="17" fillId="5" borderId="3" xfId="0" applyFont="1" applyFill="1" applyBorder="1" applyAlignment="1">
      <alignment horizontal="center"/>
    </xf>
    <xf numFmtId="0" fontId="17" fillId="5" borderId="26" xfId="0" applyFont="1" applyFill="1" applyBorder="1" applyAlignment="1">
      <alignment horizontal="center"/>
    </xf>
    <xf numFmtId="44" fontId="17" fillId="0" borderId="3" xfId="1" applyFont="1" applyBorder="1" applyAlignment="1">
      <alignment horizontal="center"/>
    </xf>
    <xf numFmtId="44" fontId="17" fillId="0" borderId="26" xfId="1" applyFont="1" applyBorder="1" applyAlignment="1">
      <alignment horizontal="center"/>
    </xf>
    <xf numFmtId="0" fontId="17" fillId="15" borderId="21" xfId="0" applyFont="1" applyFill="1" applyBorder="1" applyAlignment="1">
      <alignment horizontal="center" vertical="center"/>
    </xf>
    <xf numFmtId="0" fontId="17" fillId="15" borderId="23" xfId="0" applyFont="1" applyFill="1" applyBorder="1" applyAlignment="1">
      <alignment horizontal="center" vertical="center"/>
    </xf>
    <xf numFmtId="0" fontId="17" fillId="15" borderId="25" xfId="0" applyFont="1" applyFill="1" applyBorder="1" applyAlignment="1">
      <alignment horizontal="center" vertical="center"/>
    </xf>
    <xf numFmtId="0" fontId="17" fillId="15" borderId="19" xfId="0" applyFont="1" applyFill="1" applyBorder="1" applyAlignment="1">
      <alignment horizontal="center" vertical="center"/>
    </xf>
    <xf numFmtId="0" fontId="17" fillId="4" borderId="3" xfId="0" applyFont="1" applyFill="1" applyBorder="1" applyAlignment="1">
      <alignment horizontal="center"/>
    </xf>
    <xf numFmtId="0" fontId="17" fillId="4" borderId="26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16" fillId="0" borderId="20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2" fillId="0" borderId="21" xfId="0" applyFont="1" applyBorder="1" applyAlignment="1">
      <alignment horizontal="right"/>
    </xf>
    <xf numFmtId="0" fontId="2" fillId="0" borderId="22" xfId="0" applyFont="1" applyBorder="1" applyAlignment="1">
      <alignment horizontal="right"/>
    </xf>
    <xf numFmtId="0" fontId="2" fillId="0" borderId="23" xfId="0" applyFont="1" applyBorder="1" applyAlignment="1">
      <alignment horizontal="right"/>
    </xf>
    <xf numFmtId="0" fontId="2" fillId="8" borderId="6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3" xfId="0" applyFont="1" applyBorder="1" applyAlignment="1">
      <alignment horizontal="right"/>
    </xf>
    <xf numFmtId="0" fontId="2" fillId="0" borderId="7" xfId="0" applyFont="1" applyBorder="1" applyAlignment="1">
      <alignment horizontal="right"/>
    </xf>
    <xf numFmtId="0" fontId="2" fillId="0" borderId="26" xfId="0" applyFont="1" applyBorder="1" applyAlignment="1">
      <alignment horizontal="right"/>
    </xf>
  </cellXfs>
  <cellStyles count="4">
    <cellStyle name="Hiperlink" xfId="2" builtinId="8"/>
    <cellStyle name="Moeda" xfId="1" builtinId="4"/>
    <cellStyle name="Normal" xfId="0" builtinId="0"/>
    <cellStyle name="Porcentagem" xfId="3" builtinId="5"/>
  </cellStyles>
  <dxfs count="6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Indicadores!$C$2</c:f>
              <c:strCache>
                <c:ptCount val="1"/>
                <c:pt idx="0">
                  <c:v>Consumo 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3B-4E01-90E8-7D0BF4F644D1}"/>
              </c:ext>
            </c:extLst>
          </c:dPt>
          <c:dPt>
            <c:idx val="1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3B-4E01-90E8-7D0BF4F644D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Indicadores!$C$2:$D$2</c:f>
              <c:strCache>
                <c:ptCount val="2"/>
                <c:pt idx="0">
                  <c:v>Consumo </c:v>
                </c:pt>
                <c:pt idx="1">
                  <c:v>A ser Utilizado </c:v>
                </c:pt>
              </c:strCache>
            </c:strRef>
          </c:cat>
          <c:val>
            <c:numRef>
              <c:f>Indicadores!$C$6:$D$6</c:f>
              <c:numCache>
                <c:formatCode>0%</c:formatCode>
                <c:ptCount val="2"/>
                <c:pt idx="0">
                  <c:v>0.15361172169096515</c:v>
                </c:pt>
                <c:pt idx="1">
                  <c:v>0.84638827830903485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3B-4E01-90E8-7D0BF4F644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Indicadores!$B$2</c:f>
              <c:strCache>
                <c:ptCount val="1"/>
                <c:pt idx="0">
                  <c:v>Contrato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Indicadores!$A$3:$A$5</c:f>
              <c:strCache>
                <c:ptCount val="3"/>
                <c:pt idx="0">
                  <c:v>Total </c:v>
                </c:pt>
                <c:pt idx="1">
                  <c:v>Serviço </c:v>
                </c:pt>
                <c:pt idx="2">
                  <c:v>Deslocamento </c:v>
                </c:pt>
              </c:strCache>
            </c:strRef>
          </c:cat>
          <c:val>
            <c:numRef>
              <c:f>Indicadores!$B$3:$B$5</c:f>
              <c:numCache>
                <c:formatCode>_("R$"* #,##0.00_);_("R$"* \(#,##0.00\);_("R$"* "-"??_);_(@_)</c:formatCode>
                <c:ptCount val="3"/>
                <c:pt idx="0">
                  <c:v>240368.05000000002</c:v>
                </c:pt>
                <c:pt idx="1">
                  <c:v>139945.64000000001</c:v>
                </c:pt>
                <c:pt idx="2">
                  <c:v>100422.41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D-4D2F-8883-C377052372CC}"/>
            </c:ext>
          </c:extLst>
        </c:ser>
        <c:ser>
          <c:idx val="1"/>
          <c:order val="1"/>
          <c:tx>
            <c:strRef>
              <c:f>Indicadores!$C$2</c:f>
              <c:strCache>
                <c:ptCount val="1"/>
                <c:pt idx="0">
                  <c:v>Consumo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Indicadores!$A$3:$A$5</c:f>
              <c:strCache>
                <c:ptCount val="3"/>
                <c:pt idx="0">
                  <c:v>Total </c:v>
                </c:pt>
                <c:pt idx="1">
                  <c:v>Serviço </c:v>
                </c:pt>
                <c:pt idx="2">
                  <c:v>Deslocamento </c:v>
                </c:pt>
              </c:strCache>
            </c:strRef>
          </c:cat>
          <c:val>
            <c:numRef>
              <c:f>Indicadores!$C$3:$C$5</c:f>
              <c:numCache>
                <c:formatCode>_("R$"* #,##0.00_);_("R$"* \(#,##0.00\);_("R$"* "-"??_);_(@_)</c:formatCode>
                <c:ptCount val="3"/>
                <c:pt idx="0">
                  <c:v>36923.35</c:v>
                </c:pt>
                <c:pt idx="1">
                  <c:v>21616.959999999999</c:v>
                </c:pt>
                <c:pt idx="2">
                  <c:v>15306.389999999998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D-4D2F-8883-C37705237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5960560"/>
        <c:axId val="905958064"/>
      </c:barChart>
      <c:catAx>
        <c:axId val="905960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5958064"/>
        <c:crosses val="autoZero"/>
        <c:auto val="1"/>
        <c:lblAlgn val="ctr"/>
        <c:lblOffset val="100"/>
        <c:noMultiLvlLbl val="0"/>
      </c:catAx>
      <c:valAx>
        <c:axId val="90595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596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Indicadores!$I$2</c:f>
              <c:strCache>
                <c:ptCount val="1"/>
                <c:pt idx="0">
                  <c:v>Previsto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Indicadores!$G$4:$G$15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Indicadores!$K$4:$K$15</c:f>
              <c:numCache>
                <c:formatCode>_("R$"* #,##0.00_);_("R$"* \(#,##0.00\);_("R$"* "-"??_);_(@_)</c:formatCode>
                <c:ptCount val="12"/>
                <c:pt idx="0">
                  <c:v>311.05</c:v>
                </c:pt>
                <c:pt idx="1">
                  <c:v>1353.27</c:v>
                </c:pt>
                <c:pt idx="2">
                  <c:v>20192.930000000004</c:v>
                </c:pt>
                <c:pt idx="3">
                  <c:v>28019.560000000005</c:v>
                </c:pt>
                <c:pt idx="4">
                  <c:v>24269.260000000002</c:v>
                </c:pt>
                <c:pt idx="5">
                  <c:v>40343.740000000005</c:v>
                </c:pt>
                <c:pt idx="6">
                  <c:v>19344.21</c:v>
                </c:pt>
                <c:pt idx="7">
                  <c:v>43995.44</c:v>
                </c:pt>
                <c:pt idx="8">
                  <c:v>43324.740000000005</c:v>
                </c:pt>
                <c:pt idx="9">
                  <c:v>19818.510000000002</c:v>
                </c:pt>
                <c:pt idx="10">
                  <c:v>4573.0199999999995</c:v>
                </c:pt>
                <c:pt idx="11">
                  <c:v>311.05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15-4717-AC97-BAE04D4F6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70824768"/>
        <c:axId val="970818944"/>
      </c:barChart>
      <c:lineChart>
        <c:grouping val="standard"/>
        <c:varyColors val="0"/>
        <c:ser>
          <c:idx val="1"/>
          <c:order val="1"/>
          <c:tx>
            <c:strRef>
              <c:f>Indicadores!$L$2</c:f>
              <c:strCache>
                <c:ptCount val="1"/>
                <c:pt idx="0">
                  <c:v>Executado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Indicadores!$G$4:$G$15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Indicadores!$N$4:$N$15</c:f>
              <c:numCache>
                <c:formatCode>_("R$"* #,##0.00_);_("R$"* \(#,##0.00\);_("R$"*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13418.38</c:v>
                </c:pt>
                <c:pt idx="5">
                  <c:v>21418.000000000007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5-4717-AC97-BAE04D4F64EA}"/>
            </c:ext>
          </c:extLst>
        </c:ser>
        <c:ser>
          <c:idx val="2"/>
          <c:order val="2"/>
          <c:tx>
            <c:strRef>
              <c:f>Indicadores!$O$1</c:f>
              <c:strCache>
                <c:ptCount val="1"/>
                <c:pt idx="0">
                  <c:v>Ponderado Médio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Indicadores!$G$4:$G$15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Indicadores!$O$3:$O$15</c:f>
              <c:numCache>
                <c:formatCode>_("R$"* #,##0.00_);_("R$"* \(#,##0.00\);_("R$"* "-"??_);_(@_)</c:formatCode>
                <c:ptCount val="13"/>
                <c:pt idx="0">
                  <c:v>20030.670833333334</c:v>
                </c:pt>
                <c:pt idx="1">
                  <c:v>20030.670833333334</c:v>
                </c:pt>
                <c:pt idx="2">
                  <c:v>20030.670833333334</c:v>
                </c:pt>
                <c:pt idx="3">
                  <c:v>20030.670833333334</c:v>
                </c:pt>
                <c:pt idx="4">
                  <c:v>20030.670833333334</c:v>
                </c:pt>
                <c:pt idx="5">
                  <c:v>20030.670833333334</c:v>
                </c:pt>
                <c:pt idx="6">
                  <c:v>20030.670833333334</c:v>
                </c:pt>
                <c:pt idx="7">
                  <c:v>20030.670833333334</c:v>
                </c:pt>
                <c:pt idx="8">
                  <c:v>20030.670833333334</c:v>
                </c:pt>
                <c:pt idx="9">
                  <c:v>20030.670833333334</c:v>
                </c:pt>
                <c:pt idx="10">
                  <c:v>20030.670833333334</c:v>
                </c:pt>
                <c:pt idx="11">
                  <c:v>20030.670833333334</c:v>
                </c:pt>
                <c:pt idx="12">
                  <c:v>20030.670833333334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5-4717-AC97-BAE04D4F6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0824768"/>
        <c:axId val="970818944"/>
      </c:lineChart>
      <c:catAx>
        <c:axId val="97082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70818944"/>
        <c:crosses val="autoZero"/>
        <c:auto val="1"/>
        <c:lblAlgn val="ctr"/>
        <c:lblOffset val="100"/>
        <c:noMultiLvlLbl val="0"/>
      </c:catAx>
      <c:valAx>
        <c:axId val="9708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70824768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9526</xdr:colOff>
      <xdr:row>2</xdr:row>
      <xdr:rowOff>33336</xdr:rowOff>
    </xdr:from>
    <xdr:to>
      <xdr:col>9</xdr:col>
      <xdr:colOff>600075</xdr:colOff>
      <xdr:row>14</xdr:row>
      <xdr:rowOff>71436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DD1E8DA-C7AB-4C31-B870-E66521AA2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15</xdr:row>
      <xdr:rowOff>1</xdr:rowOff>
    </xdr:from>
    <xdr:to>
      <xdr:col>14</xdr:col>
      <xdr:colOff>571500</xdr:colOff>
      <xdr:row>29</xdr:row>
      <xdr:rowOff>76201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35E6990-5C4D-4E60-A186-FBFB3FFF2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81642</xdr:colOff>
      <xdr:row>35</xdr:row>
      <xdr:rowOff>190499</xdr:rowOff>
    </xdr:from>
    <xdr:to>
      <xdr:col>14</xdr:col>
      <xdr:colOff>544285</xdr:colOff>
      <xdr:row>65</xdr:row>
      <xdr:rowOff>95250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34BBBF2-F2A5-4938-995E-4807DCC89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11905</xdr:colOff>
      <xdr:row>3</xdr:row>
      <xdr:rowOff>1</xdr:rowOff>
    </xdr:from>
    <xdr:to>
      <xdr:col>7</xdr:col>
      <xdr:colOff>752475</xdr:colOff>
      <xdr:row>26</xdr:row>
      <xdr:rowOff>133351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0CC32A0-E428-42A4-81D8-6992384D89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70" r="3548" b="8260"/>
        <a:stretch/>
      </xdr:blipFill>
      <xdr:spPr>
        <a:xfrm>
          <a:off x="2450305" y="571501"/>
          <a:ext cx="2569370" cy="451485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23814</xdr:colOff>
      <xdr:row>30</xdr:row>
      <xdr:rowOff>95250</xdr:rowOff>
    </xdr:from>
    <xdr:to>
      <xdr:col>7</xdr:col>
      <xdr:colOff>621507</xdr:colOff>
      <xdr:row>54</xdr:row>
      <xdr:rowOff>54202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E6BF384-8348-47D8-8B04-E4D1AB690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9564" y="285750"/>
          <a:ext cx="2426493" cy="453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</xdr:colOff>
      <xdr:row>57</xdr:row>
      <xdr:rowOff>83344</xdr:rowOff>
    </xdr:from>
    <xdr:to>
      <xdr:col>7</xdr:col>
      <xdr:colOff>633412</xdr:colOff>
      <xdr:row>81</xdr:row>
      <xdr:rowOff>70868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D127BA7-9005-40DB-BFE9-CAF821535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7656" y="273844"/>
          <a:ext cx="2450306" cy="4559524"/>
        </a:xfrm>
        <a:prstGeom prst="rect">
          <a:avLst/>
        </a:prstGeom>
      </xdr:spPr>
    </xdr:pic>
    <xdr:clientData/>
  </xdr:twoCellAnchor>
  <xdr:twoCellAnchor editAs="oneCell">
    <xdr:from>
      <xdr:col>4</xdr:col>
      <xdr:colOff>23813</xdr:colOff>
      <xdr:row>84</xdr:row>
      <xdr:rowOff>154781</xdr:rowOff>
    </xdr:from>
    <xdr:to>
      <xdr:col>7</xdr:col>
      <xdr:colOff>655342</xdr:colOff>
      <xdr:row>108</xdr:row>
      <xdr:rowOff>140603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CDAFC141-42F7-4503-9436-49A64EF04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9563" y="345281"/>
          <a:ext cx="2460329" cy="4557822"/>
        </a:xfrm>
        <a:prstGeom prst="rect">
          <a:avLst/>
        </a:prstGeom>
      </xdr:spPr>
    </xdr:pic>
    <xdr:clientData/>
  </xdr:twoCellAnchor>
  <xdr:twoCellAnchor editAs="oneCell">
    <xdr:from>
      <xdr:col>13</xdr:col>
      <xdr:colOff>34519</xdr:colOff>
      <xdr:row>3</xdr:row>
      <xdr:rowOff>34637</xdr:rowOff>
    </xdr:from>
    <xdr:to>
      <xdr:col>16</xdr:col>
      <xdr:colOff>125071</xdr:colOff>
      <xdr:row>27</xdr:row>
      <xdr:rowOff>17319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9EFFF4C-347F-488E-B29B-8258CE94B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0155" y="606137"/>
          <a:ext cx="2460669" cy="4554682"/>
        </a:xfrm>
        <a:prstGeom prst="rect">
          <a:avLst/>
        </a:prstGeom>
      </xdr:spPr>
    </xdr:pic>
    <xdr:clientData/>
  </xdr:twoCellAnchor>
  <xdr:twoCellAnchor editAs="oneCell">
    <xdr:from>
      <xdr:col>13</xdr:col>
      <xdr:colOff>118630</xdr:colOff>
      <xdr:row>30</xdr:row>
      <xdr:rowOff>0</xdr:rowOff>
    </xdr:from>
    <xdr:to>
      <xdr:col>16</xdr:col>
      <xdr:colOff>401938</xdr:colOff>
      <xdr:row>53</xdr:row>
      <xdr:rowOff>169123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A9EB9F8-A827-44D5-9DD9-22380F199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54266" y="5715000"/>
          <a:ext cx="2653425" cy="4550623"/>
        </a:xfrm>
        <a:prstGeom prst="rect">
          <a:avLst/>
        </a:prstGeom>
      </xdr:spPr>
    </xdr:pic>
    <xdr:clientData/>
  </xdr:twoCellAnchor>
  <xdr:twoCellAnchor editAs="oneCell">
    <xdr:from>
      <xdr:col>21</xdr:col>
      <xdr:colOff>54429</xdr:colOff>
      <xdr:row>3</xdr:row>
      <xdr:rowOff>27214</xdr:rowOff>
    </xdr:from>
    <xdr:to>
      <xdr:col>25</xdr:col>
      <xdr:colOff>441857</xdr:colOff>
      <xdr:row>26</xdr:row>
      <xdr:rowOff>148435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330EDF3-8FDA-4FFB-AABB-4EAB39D54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42572" y="598714"/>
          <a:ext cx="2836714" cy="4502721"/>
        </a:xfrm>
        <a:prstGeom prst="rect">
          <a:avLst/>
        </a:prstGeom>
      </xdr:spPr>
    </xdr:pic>
    <xdr:clientData/>
  </xdr:twoCellAnchor>
  <xdr:twoCellAnchor editAs="oneCell">
    <xdr:from>
      <xdr:col>21</xdr:col>
      <xdr:colOff>54429</xdr:colOff>
      <xdr:row>30</xdr:row>
      <xdr:rowOff>0</xdr:rowOff>
    </xdr:from>
    <xdr:to>
      <xdr:col>25</xdr:col>
      <xdr:colOff>405143</xdr:colOff>
      <xdr:row>53</xdr:row>
      <xdr:rowOff>113738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3E7659F2-D4E8-4CAC-8C26-22FAEDCE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42572" y="5715000"/>
          <a:ext cx="2800000" cy="4495238"/>
        </a:xfrm>
        <a:prstGeom prst="rect">
          <a:avLst/>
        </a:prstGeom>
      </xdr:spPr>
    </xdr:pic>
    <xdr:clientData/>
  </xdr:twoCellAnchor>
  <xdr:twoCellAnchor>
    <xdr:from>
      <xdr:col>21</xdr:col>
      <xdr:colOff>68035</xdr:colOff>
      <xdr:row>57</xdr:row>
      <xdr:rowOff>1</xdr:rowOff>
    </xdr:from>
    <xdr:to>
      <xdr:col>30</xdr:col>
      <xdr:colOff>469385</xdr:colOff>
      <xdr:row>80</xdr:row>
      <xdr:rowOff>176894</xdr:rowOff>
    </xdr:to>
    <xdr:pic>
      <xdr:nvPicPr>
        <xdr:cNvPr id="10" name="Imagem 8">
          <a:extLst>
            <a:ext uri="{FF2B5EF4-FFF2-40B4-BE49-F238E27FC236}">
              <a16:creationId xmlns:a16="http://schemas.microsoft.com/office/drawing/2014/main" id="{FED84DA4-49F4-4587-A6E6-02B9E0878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6178" y="10858501"/>
          <a:ext cx="5912243" cy="45583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37620</xdr:colOff>
      <xdr:row>84</xdr:row>
      <xdr:rowOff>30004</xdr:rowOff>
    </xdr:from>
    <xdr:to>
      <xdr:col>27</xdr:col>
      <xdr:colOff>166130</xdr:colOff>
      <xdr:row>107</xdr:row>
      <xdr:rowOff>78242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4753E10F-93AD-4C25-840A-2E8CD3985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50406" y="16032004"/>
          <a:ext cx="2577795" cy="4429738"/>
        </a:xfrm>
        <a:prstGeom prst="rect">
          <a:avLst/>
        </a:prstGeom>
      </xdr:spPr>
    </xdr:pic>
    <xdr:clientData/>
  </xdr:twoCellAnchor>
  <xdr:twoCellAnchor editAs="oneCell">
    <xdr:from>
      <xdr:col>4</xdr:col>
      <xdr:colOff>26339</xdr:colOff>
      <xdr:row>112</xdr:row>
      <xdr:rowOff>25201</xdr:rowOff>
    </xdr:from>
    <xdr:to>
      <xdr:col>7</xdr:col>
      <xdr:colOff>536649</xdr:colOff>
      <xdr:row>135</xdr:row>
      <xdr:rowOff>40821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E3C2C26-0F10-49F3-A23B-91BE7A177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5625" y="21361201"/>
          <a:ext cx="2347274" cy="4397120"/>
        </a:xfrm>
        <a:prstGeom prst="rect">
          <a:avLst/>
        </a:prstGeom>
      </xdr:spPr>
    </xdr:pic>
    <xdr:clientData/>
  </xdr:twoCellAnchor>
  <xdr:twoCellAnchor editAs="oneCell">
    <xdr:from>
      <xdr:col>23</xdr:col>
      <xdr:colOff>53710</xdr:colOff>
      <xdr:row>112</xdr:row>
      <xdr:rowOff>81643</xdr:rowOff>
    </xdr:from>
    <xdr:to>
      <xdr:col>27</xdr:col>
      <xdr:colOff>116027</xdr:colOff>
      <xdr:row>135</xdr:row>
      <xdr:rowOff>59261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D78B9BE-F5C6-477F-B32B-7106C459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66496" y="21417643"/>
          <a:ext cx="2511602" cy="4359118"/>
        </a:xfrm>
        <a:prstGeom prst="rect">
          <a:avLst/>
        </a:prstGeom>
      </xdr:spPr>
    </xdr:pic>
    <xdr:clientData/>
  </xdr:twoCellAnchor>
  <xdr:twoCellAnchor editAs="oneCell">
    <xdr:from>
      <xdr:col>4</xdr:col>
      <xdr:colOff>40823</xdr:colOff>
      <xdr:row>138</xdr:row>
      <xdr:rowOff>13607</xdr:rowOff>
    </xdr:from>
    <xdr:to>
      <xdr:col>7</xdr:col>
      <xdr:colOff>584597</xdr:colOff>
      <xdr:row>163</xdr:row>
      <xdr:rowOff>108131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824FD92-77B5-41C3-9B7D-6FC3E6713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90109" y="26302607"/>
          <a:ext cx="2380738" cy="4857024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138</xdr:row>
      <xdr:rowOff>0</xdr:rowOff>
    </xdr:from>
    <xdr:to>
      <xdr:col>16</xdr:col>
      <xdr:colOff>481345</xdr:colOff>
      <xdr:row>161</xdr:row>
      <xdr:rowOff>37548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60A71E4-A5CB-4A2D-968A-6F1F23B4D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26929" y="26289000"/>
          <a:ext cx="2780952" cy="44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Suez-Calibraes/Documentos%20Compartilhados/General/Controle%20de%20Calibra&#231;&#245;es%20SUEZ%20-%202022X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Is"/>
      <sheetName val="KPI-s de Controle "/>
      <sheetName val="Controle de equipamento"/>
      <sheetName val="PIPETAS-MICROPIPETAS"/>
      <sheetName val="Obs Tecnicas"/>
      <sheetName val="Distritos"/>
      <sheetName val="Não Encontrado"/>
      <sheetName val="Equipamentos Desativados"/>
      <sheetName val="Adicionados"/>
    </sheetNames>
    <sheetDataSet>
      <sheetData sheetId="0"/>
      <sheetData sheetId="1"/>
      <sheetData sheetId="2">
        <row r="1">
          <cell r="I1" t="str">
            <v>Equipment</v>
          </cell>
          <cell r="M1" t="str">
            <v>City</v>
          </cell>
          <cell r="N1" t="str">
            <v>Customer</v>
          </cell>
          <cell r="O1" t="str">
            <v>form</v>
          </cell>
          <cell r="P1" t="str">
            <v>Calibration Date</v>
          </cell>
          <cell r="Q1" t="str">
            <v>Status</v>
          </cell>
          <cell r="R1" t="str">
            <v>Certificate</v>
          </cell>
          <cell r="S1" t="str">
            <v>Vendor</v>
          </cell>
          <cell r="T1" t="str">
            <v>Obs.</v>
          </cell>
          <cell r="U1" t="str">
            <v>STATUS</v>
          </cell>
          <cell r="V1" t="str">
            <v>STATUS</v>
          </cell>
          <cell r="W1" t="str">
            <v>Previsto</v>
          </cell>
        </row>
        <row r="2">
          <cell r="I2" t="str">
            <v>Reator DQO</v>
          </cell>
          <cell r="M2" t="str">
            <v>Maceió-AL</v>
          </cell>
          <cell r="N2" t="str">
            <v>no fixed customer (carried by owner)</v>
          </cell>
          <cell r="O2">
            <v>44078</v>
          </cell>
          <cell r="P2">
            <v>44447</v>
          </cell>
          <cell r="Q2" t="str">
            <v>Calibrado</v>
          </cell>
          <cell r="R2">
            <v>13669</v>
          </cell>
          <cell r="S2" t="str">
            <v>ER ANALITICA</v>
          </cell>
          <cell r="T2" t="str">
            <v xml:space="preserve"> Equipamento com vida útil avançada</v>
          </cell>
          <cell r="U2" t="str">
            <v>EM CONTATO</v>
          </cell>
          <cell r="V2">
            <v>9</v>
          </cell>
          <cell r="W2">
            <v>8</v>
          </cell>
        </row>
        <row r="3">
          <cell r="I3" t="str">
            <v>Colorímetro</v>
          </cell>
          <cell r="M3" t="str">
            <v>Maceió-AL</v>
          </cell>
          <cell r="N3" t="str">
            <v>no fixed customer (carried by owner)</v>
          </cell>
          <cell r="O3">
            <v>44079</v>
          </cell>
          <cell r="P3">
            <v>44447</v>
          </cell>
          <cell r="Q3" t="str">
            <v>Calibrado</v>
          </cell>
          <cell r="R3">
            <v>13670</v>
          </cell>
          <cell r="S3" t="str">
            <v>ER ANALITICA</v>
          </cell>
          <cell r="T3" t="str">
            <v xml:space="preserve"> Filtro óptico de 420nm manchado e contatos de pilhas oxidados</v>
          </cell>
          <cell r="U3" t="str">
            <v>EM CONTATO</v>
          </cell>
          <cell r="V3">
            <v>9</v>
          </cell>
          <cell r="W3">
            <v>8</v>
          </cell>
        </row>
        <row r="4">
          <cell r="I4" t="str">
            <v>Condutivímetro</v>
          </cell>
          <cell r="M4" t="str">
            <v>Maceió-AL</v>
          </cell>
          <cell r="N4" t="str">
            <v>no fixed customer (carried by owner)</v>
          </cell>
          <cell r="O4">
            <v>44080</v>
          </cell>
          <cell r="P4">
            <v>44447</v>
          </cell>
          <cell r="Q4" t="str">
            <v>Calibrado</v>
          </cell>
          <cell r="R4">
            <v>13671</v>
          </cell>
          <cell r="S4" t="str">
            <v>ER ANALITICA</v>
          </cell>
          <cell r="T4">
            <v>0</v>
          </cell>
          <cell r="U4" t="str">
            <v>EM CONTATO</v>
          </cell>
          <cell r="V4">
            <v>9</v>
          </cell>
          <cell r="W4">
            <v>8</v>
          </cell>
        </row>
        <row r="5">
          <cell r="I5" t="str">
            <v>pHmetro</v>
          </cell>
          <cell r="M5" t="str">
            <v>Maceió-AL</v>
          </cell>
          <cell r="N5" t="str">
            <v>no fixed customer (carried by owner)</v>
          </cell>
          <cell r="O5">
            <v>44081</v>
          </cell>
          <cell r="P5">
            <v>44447</v>
          </cell>
          <cell r="Q5" t="str">
            <v>Calibrado</v>
          </cell>
          <cell r="R5">
            <v>13672</v>
          </cell>
          <cell r="S5" t="str">
            <v>ER ANALITICA</v>
          </cell>
          <cell r="T5">
            <v>0</v>
          </cell>
          <cell r="U5" t="str">
            <v>EM CONTATO</v>
          </cell>
          <cell r="V5">
            <v>9</v>
          </cell>
          <cell r="W5">
            <v>8</v>
          </cell>
        </row>
        <row r="6">
          <cell r="I6" t="str">
            <v>Turbidímetro</v>
          </cell>
          <cell r="M6" t="str">
            <v>Maceió-AL</v>
          </cell>
          <cell r="N6" t="str">
            <v>no fixed customer (carried by owner)</v>
          </cell>
          <cell r="O6">
            <v>44082</v>
          </cell>
          <cell r="P6">
            <v>44557</v>
          </cell>
          <cell r="Q6" t="str">
            <v>Calibrado</v>
          </cell>
          <cell r="R6">
            <v>13809</v>
          </cell>
          <cell r="S6" t="str">
            <v>ER ANALITICA</v>
          </cell>
          <cell r="T6">
            <v>0</v>
          </cell>
          <cell r="U6" t="str">
            <v>EM CONTATO</v>
          </cell>
          <cell r="V6">
            <v>12</v>
          </cell>
          <cell r="W6">
            <v>6</v>
          </cell>
        </row>
        <row r="7">
          <cell r="I7" t="str">
            <v>Condutivímetro</v>
          </cell>
          <cell r="M7" t="str">
            <v>Manaus-AM</v>
          </cell>
          <cell r="N7" t="str">
            <v>Wartsila</v>
          </cell>
          <cell r="O7">
            <v>44083</v>
          </cell>
          <cell r="P7">
            <v>44455</v>
          </cell>
          <cell r="Q7" t="str">
            <v>Calibrado</v>
          </cell>
          <cell r="R7">
            <v>13761</v>
          </cell>
          <cell r="S7" t="str">
            <v>ER ANALITICA</v>
          </cell>
          <cell r="T7">
            <v>0</v>
          </cell>
          <cell r="U7" t="str">
            <v>CONTATO FEITO</v>
          </cell>
          <cell r="V7">
            <v>9</v>
          </cell>
          <cell r="W7">
            <v>6</v>
          </cell>
        </row>
        <row r="8">
          <cell r="I8" t="str">
            <v>Espectrofotômetro</v>
          </cell>
          <cell r="M8" t="str">
            <v>Manaus-AM</v>
          </cell>
          <cell r="N8" t="str">
            <v>Wartsila</v>
          </cell>
          <cell r="O8">
            <v>44084</v>
          </cell>
          <cell r="P8">
            <v>44455</v>
          </cell>
          <cell r="Q8" t="str">
            <v>Calibrado</v>
          </cell>
          <cell r="R8">
            <v>13764</v>
          </cell>
          <cell r="S8" t="str">
            <v>ER ANALITICA</v>
          </cell>
          <cell r="T8">
            <v>0</v>
          </cell>
          <cell r="U8" t="str">
            <v>CONTATO FEITO</v>
          </cell>
          <cell r="V8">
            <v>9</v>
          </cell>
          <cell r="W8">
            <v>6</v>
          </cell>
        </row>
        <row r="9">
          <cell r="I9" t="str">
            <v>pHmetro</v>
          </cell>
          <cell r="M9" t="str">
            <v>Manaus-AM</v>
          </cell>
          <cell r="N9" t="str">
            <v>Wartsila</v>
          </cell>
          <cell r="P9">
            <v>44455</v>
          </cell>
          <cell r="Q9" t="str">
            <v>Calibrado</v>
          </cell>
          <cell r="R9">
            <v>13762</v>
          </cell>
          <cell r="S9" t="str">
            <v>ER ANALITICA</v>
          </cell>
          <cell r="T9">
            <v>0</v>
          </cell>
          <cell r="U9" t="str">
            <v>CONTATO FEITO</v>
          </cell>
          <cell r="V9">
            <v>9</v>
          </cell>
          <cell r="W9">
            <v>6</v>
          </cell>
        </row>
        <row r="10">
          <cell r="I10" t="str">
            <v>pHmetro</v>
          </cell>
          <cell r="M10" t="str">
            <v>Manaus-AM</v>
          </cell>
          <cell r="N10" t="str">
            <v>Wartsila</v>
          </cell>
          <cell r="P10">
            <v>44455</v>
          </cell>
          <cell r="Q10" t="str">
            <v>Calibrado</v>
          </cell>
          <cell r="R10">
            <v>13763</v>
          </cell>
          <cell r="S10" t="str">
            <v>ER ANALITICA</v>
          </cell>
          <cell r="T10">
            <v>0</v>
          </cell>
          <cell r="U10" t="str">
            <v>CONTATO FEITO</v>
          </cell>
          <cell r="V10">
            <v>9</v>
          </cell>
          <cell r="W10">
            <v>6</v>
          </cell>
        </row>
        <row r="11">
          <cell r="I11" t="str">
            <v>Balança Analítica</v>
          </cell>
          <cell r="M11" t="str">
            <v>Camaçari-BA</v>
          </cell>
          <cell r="N11" t="str">
            <v>Unigel / Braskem</v>
          </cell>
          <cell r="O11">
            <v>44068</v>
          </cell>
          <cell r="P11">
            <v>44459</v>
          </cell>
          <cell r="Q11" t="str">
            <v>Calibrado</v>
          </cell>
          <cell r="R11">
            <v>13827</v>
          </cell>
          <cell r="S11" t="str">
            <v>ER ANALITICA</v>
          </cell>
          <cell r="T11">
            <v>0</v>
          </cell>
          <cell r="U11" t="str">
            <v>CONTATO FEITO</v>
          </cell>
          <cell r="V11">
            <v>9</v>
          </cell>
          <cell r="W11">
            <v>4</v>
          </cell>
        </row>
        <row r="12">
          <cell r="I12" t="str">
            <v>pHmetro</v>
          </cell>
          <cell r="M12" t="str">
            <v>Camaçari-BA</v>
          </cell>
          <cell r="N12" t="str">
            <v>Unigel / Braskem</v>
          </cell>
          <cell r="O12">
            <v>44068</v>
          </cell>
          <cell r="P12">
            <v>44459</v>
          </cell>
          <cell r="Q12" t="str">
            <v>Calibrado</v>
          </cell>
          <cell r="R12">
            <v>13822</v>
          </cell>
          <cell r="S12" t="str">
            <v>ER ANALITICA</v>
          </cell>
          <cell r="T12">
            <v>0</v>
          </cell>
          <cell r="U12" t="str">
            <v>CONTATO FEITO</v>
          </cell>
          <cell r="V12">
            <v>9</v>
          </cell>
          <cell r="W12">
            <v>4</v>
          </cell>
        </row>
        <row r="13">
          <cell r="I13" t="str">
            <v>Reator DQO</v>
          </cell>
          <cell r="M13" t="str">
            <v>Camaçari-BA</v>
          </cell>
          <cell r="N13" t="str">
            <v>Unigel / Braskem</v>
          </cell>
          <cell r="O13">
            <v>44068</v>
          </cell>
          <cell r="P13">
            <v>44459</v>
          </cell>
          <cell r="Q13" t="str">
            <v>Calibrado</v>
          </cell>
          <cell r="R13">
            <v>13832</v>
          </cell>
          <cell r="S13" t="str">
            <v>ER ANALITICA</v>
          </cell>
          <cell r="T13" t="str">
            <v xml:space="preserve"> Equipamento sem a manta térmica centra</v>
          </cell>
          <cell r="U13" t="str">
            <v>CONTATO FEITO</v>
          </cell>
          <cell r="V13">
            <v>9</v>
          </cell>
          <cell r="W13">
            <v>4</v>
          </cell>
        </row>
        <row r="14">
          <cell r="I14" t="str">
            <v>Turbidímetro</v>
          </cell>
          <cell r="M14" t="str">
            <v>Camaçari-BA</v>
          </cell>
          <cell r="N14" t="str">
            <v>Unigel / Braskem</v>
          </cell>
          <cell r="O14">
            <v>44068</v>
          </cell>
          <cell r="P14">
            <v>44459</v>
          </cell>
          <cell r="Q14" t="str">
            <v>Calibrado</v>
          </cell>
          <cell r="R14">
            <v>13829</v>
          </cell>
          <cell r="S14" t="str">
            <v>ER ANALITICA</v>
          </cell>
          <cell r="T14">
            <v>0</v>
          </cell>
          <cell r="U14" t="str">
            <v>CONTATO FEITO</v>
          </cell>
          <cell r="V14">
            <v>9</v>
          </cell>
          <cell r="W14">
            <v>5</v>
          </cell>
        </row>
        <row r="15">
          <cell r="I15" t="str">
            <v>Espectrofotômetro</v>
          </cell>
          <cell r="M15" t="str">
            <v>Camaçari-BA</v>
          </cell>
          <cell r="N15" t="str">
            <v>Unigel / Braskem</v>
          </cell>
          <cell r="O15">
            <v>44068</v>
          </cell>
          <cell r="P15">
            <v>44459</v>
          </cell>
          <cell r="Q15" t="str">
            <v>Calibrado</v>
          </cell>
          <cell r="R15">
            <v>13831</v>
          </cell>
          <cell r="S15" t="str">
            <v>ER ANALITICA</v>
          </cell>
          <cell r="T15" t="str">
            <v xml:space="preserve"> Filtro óptico azul encontra-se oxidado e bateria de lítio responsável pelo armazenamento de dados e configurações do usuário está sem carga.</v>
          </cell>
          <cell r="U15" t="str">
            <v>CONSERTO INTERNO</v>
          </cell>
          <cell r="V15">
            <v>9</v>
          </cell>
          <cell r="W15">
            <v>5</v>
          </cell>
        </row>
        <row r="16">
          <cell r="I16" t="str">
            <v>Balança Analítica</v>
          </cell>
          <cell r="M16" t="str">
            <v>Camaçari-BA</v>
          </cell>
          <cell r="N16" t="str">
            <v>Unigel / Braskem</v>
          </cell>
          <cell r="O16">
            <v>44069</v>
          </cell>
          <cell r="P16">
            <v>44459</v>
          </cell>
          <cell r="Q16" t="str">
            <v>Calibrado</v>
          </cell>
          <cell r="R16">
            <v>13833</v>
          </cell>
          <cell r="S16" t="str">
            <v>ER ANALITICA</v>
          </cell>
          <cell r="T16">
            <v>0</v>
          </cell>
          <cell r="U16" t="str">
            <v>CONTATO FEITO</v>
          </cell>
          <cell r="V16">
            <v>9</v>
          </cell>
          <cell r="W16">
            <v>5</v>
          </cell>
        </row>
        <row r="17">
          <cell r="I17" t="str">
            <v>Condutivímetro</v>
          </cell>
          <cell r="M17" t="str">
            <v>Camaçari-BA</v>
          </cell>
          <cell r="N17" t="str">
            <v>Unigel / Braskem</v>
          </cell>
          <cell r="O17">
            <v>44069</v>
          </cell>
          <cell r="P17">
            <v>44459</v>
          </cell>
          <cell r="Q17" t="str">
            <v>Calibrado</v>
          </cell>
          <cell r="R17">
            <v>13928</v>
          </cell>
          <cell r="S17" t="str">
            <v>ER ANALITICA</v>
          </cell>
          <cell r="T17">
            <v>0</v>
          </cell>
          <cell r="U17" t="str">
            <v>CONTATO FEITO</v>
          </cell>
          <cell r="V17">
            <v>9</v>
          </cell>
          <cell r="W17">
            <v>5</v>
          </cell>
        </row>
        <row r="18">
          <cell r="I18" t="str">
            <v>Condutivímetro</v>
          </cell>
          <cell r="M18" t="str">
            <v>Camaçari-BA</v>
          </cell>
          <cell r="N18" t="str">
            <v>Unigel / Braskem</v>
          </cell>
          <cell r="O18">
            <v>44069</v>
          </cell>
          <cell r="P18">
            <v>44459</v>
          </cell>
          <cell r="Q18" t="str">
            <v>Calibrado</v>
          </cell>
          <cell r="R18">
            <v>13837</v>
          </cell>
          <cell r="S18" t="str">
            <v>ER ANALITICA</v>
          </cell>
          <cell r="T18">
            <v>0</v>
          </cell>
          <cell r="U18" t="str">
            <v>CONTATO FEITO</v>
          </cell>
          <cell r="V18">
            <v>9</v>
          </cell>
          <cell r="W18">
            <v>5</v>
          </cell>
        </row>
        <row r="19">
          <cell r="I19" t="str">
            <v>Condutivímetro</v>
          </cell>
          <cell r="M19" t="str">
            <v>Camaçari-BA</v>
          </cell>
          <cell r="N19" t="str">
            <v>Unigel / Braskem</v>
          </cell>
          <cell r="O19">
            <v>44069</v>
          </cell>
          <cell r="P19">
            <v>44459</v>
          </cell>
          <cell r="Q19" t="str">
            <v>Calibrado</v>
          </cell>
          <cell r="R19">
            <v>13826</v>
          </cell>
          <cell r="S19" t="str">
            <v>ER ANALITICA</v>
          </cell>
          <cell r="T19">
            <v>0</v>
          </cell>
          <cell r="U19" t="str">
            <v>CONTATO FEITO</v>
          </cell>
          <cell r="V19">
            <v>9</v>
          </cell>
          <cell r="W19">
            <v>5</v>
          </cell>
        </row>
        <row r="20">
          <cell r="I20" t="str">
            <v>pHmetro</v>
          </cell>
          <cell r="M20" t="str">
            <v>Camaçari-BA</v>
          </cell>
          <cell r="N20" t="str">
            <v>Unigel / Braskem</v>
          </cell>
          <cell r="O20">
            <v>44069</v>
          </cell>
          <cell r="P20">
            <v>44459</v>
          </cell>
          <cell r="Q20" t="str">
            <v>Calibrado</v>
          </cell>
          <cell r="R20">
            <v>13926</v>
          </cell>
          <cell r="S20" t="str">
            <v>ER ANALITICA</v>
          </cell>
          <cell r="T20">
            <v>0</v>
          </cell>
          <cell r="U20" t="str">
            <v>CONTATO FEITO</v>
          </cell>
          <cell r="V20">
            <v>9</v>
          </cell>
          <cell r="W20">
            <v>11</v>
          </cell>
        </row>
        <row r="21">
          <cell r="I21" t="str">
            <v>pHmetro</v>
          </cell>
          <cell r="M21" t="str">
            <v>Camaçari-BA</v>
          </cell>
          <cell r="N21" t="str">
            <v>Unigel / Braskem</v>
          </cell>
          <cell r="O21">
            <v>44069</v>
          </cell>
          <cell r="P21">
            <v>44459</v>
          </cell>
          <cell r="Q21" t="str">
            <v>Calibrado</v>
          </cell>
          <cell r="R21">
            <v>13838</v>
          </cell>
          <cell r="S21" t="str">
            <v>ER ANALITICA</v>
          </cell>
          <cell r="T21">
            <v>0</v>
          </cell>
          <cell r="U21" t="str">
            <v>CONTATO FEITO</v>
          </cell>
          <cell r="V21">
            <v>9</v>
          </cell>
          <cell r="W21">
            <v>5</v>
          </cell>
        </row>
        <row r="22">
          <cell r="I22" t="str">
            <v>pHmetro</v>
          </cell>
          <cell r="M22" t="str">
            <v>Camaçari-BA</v>
          </cell>
          <cell r="N22" t="str">
            <v>Unigel / Braskem</v>
          </cell>
          <cell r="O22">
            <v>44069</v>
          </cell>
          <cell r="P22">
            <v>44459</v>
          </cell>
          <cell r="Q22" t="str">
            <v>Calibrado</v>
          </cell>
          <cell r="R22">
            <v>13834</v>
          </cell>
          <cell r="S22" t="str">
            <v>ER ANALITICA</v>
          </cell>
          <cell r="T22">
            <v>0</v>
          </cell>
          <cell r="U22" t="str">
            <v>CONTATO FEITO</v>
          </cell>
          <cell r="V22">
            <v>9</v>
          </cell>
          <cell r="W22">
            <v>5</v>
          </cell>
        </row>
        <row r="23">
          <cell r="I23" t="str">
            <v>pHmetro</v>
          </cell>
          <cell r="M23" t="str">
            <v>Camaçari-BA</v>
          </cell>
          <cell r="N23" t="str">
            <v>Unigel / Braskem</v>
          </cell>
          <cell r="O23">
            <v>44069</v>
          </cell>
          <cell r="P23">
            <v>44459</v>
          </cell>
          <cell r="Q23" t="str">
            <v>Calibrado</v>
          </cell>
          <cell r="R23">
            <v>13828</v>
          </cell>
          <cell r="S23" t="str">
            <v>ER ANALITICA</v>
          </cell>
          <cell r="T23">
            <v>0</v>
          </cell>
          <cell r="U23" t="str">
            <v>CONTATO FEITO</v>
          </cell>
          <cell r="V23">
            <v>9</v>
          </cell>
          <cell r="W23">
            <v>5</v>
          </cell>
        </row>
        <row r="24">
          <cell r="I24" t="str">
            <v>Turbidímetro</v>
          </cell>
          <cell r="M24" t="str">
            <v>Camaçari-BA</v>
          </cell>
          <cell r="N24" t="str">
            <v>Braskem Q-1</v>
          </cell>
          <cell r="O24">
            <v>44459</v>
          </cell>
          <cell r="P24">
            <v>44459</v>
          </cell>
          <cell r="Q24" t="str">
            <v>Calibrado</v>
          </cell>
          <cell r="R24">
            <v>13835</v>
          </cell>
          <cell r="S24" t="str">
            <v>ER ANALITICA</v>
          </cell>
          <cell r="T24" t="str">
            <v xml:space="preserve"> Equipamento demora para inicializar.</v>
          </cell>
          <cell r="U24" t="str">
            <v>CONTATO FEITO</v>
          </cell>
          <cell r="V24">
            <v>9</v>
          </cell>
          <cell r="W24">
            <v>5</v>
          </cell>
        </row>
        <row r="25">
          <cell r="I25" t="str">
            <v>Espectrofotômetro</v>
          </cell>
          <cell r="M25" t="str">
            <v>Camaçari-BA</v>
          </cell>
          <cell r="N25" t="str">
            <v>Braskem Q-2</v>
          </cell>
          <cell r="P25">
            <v>44459</v>
          </cell>
          <cell r="Q25" t="str">
            <v>Calibrado</v>
          </cell>
          <cell r="R25">
            <v>13836</v>
          </cell>
          <cell r="S25" t="str">
            <v>ER ANALITICA</v>
          </cell>
          <cell r="T25" t="str">
            <v xml:space="preserve"> Equipamento demora para inicializar.</v>
          </cell>
          <cell r="U25" t="str">
            <v>CONTATO FEITO</v>
          </cell>
          <cell r="V25">
            <v>9</v>
          </cell>
          <cell r="W25">
            <v>5</v>
          </cell>
        </row>
        <row r="26">
          <cell r="I26" t="str">
            <v>pHmetro</v>
          </cell>
          <cell r="M26" t="str">
            <v>Camaçari-BA</v>
          </cell>
          <cell r="N26" t="str">
            <v>Braskem Q-1</v>
          </cell>
          <cell r="P26">
            <v>44459</v>
          </cell>
          <cell r="Q26" t="str">
            <v>Calibrado</v>
          </cell>
          <cell r="R26">
            <v>13925</v>
          </cell>
          <cell r="S26" t="str">
            <v>ER ANALITICA</v>
          </cell>
          <cell r="T26">
            <v>0</v>
          </cell>
          <cell r="U26" t="str">
            <v>CONTATO FEITO</v>
          </cell>
          <cell r="V26">
            <v>9</v>
          </cell>
          <cell r="W26">
            <v>2</v>
          </cell>
        </row>
        <row r="27">
          <cell r="I27" t="str">
            <v>Colorímetro</v>
          </cell>
          <cell r="M27" t="str">
            <v>Camaçari-BA</v>
          </cell>
          <cell r="N27" t="str">
            <v>Braskem Q-1</v>
          </cell>
          <cell r="P27">
            <v>44459</v>
          </cell>
          <cell r="Q27" t="str">
            <v>Calibrado</v>
          </cell>
          <cell r="R27">
            <v>13906</v>
          </cell>
          <cell r="S27" t="str">
            <v>ER ANALITICA</v>
          </cell>
          <cell r="T27">
            <v>0</v>
          </cell>
          <cell r="U27" t="str">
            <v>CONTATO FEITO</v>
          </cell>
          <cell r="V27">
            <v>9</v>
          </cell>
          <cell r="W27">
            <v>2</v>
          </cell>
        </row>
        <row r="28">
          <cell r="I28" t="str">
            <v>Colorímetro</v>
          </cell>
          <cell r="M28" t="str">
            <v>Camaçari-BA</v>
          </cell>
          <cell r="N28" t="str">
            <v>Unigel / Braskem</v>
          </cell>
          <cell r="P28">
            <v>44459</v>
          </cell>
          <cell r="Q28" t="str">
            <v>Calibrado</v>
          </cell>
          <cell r="R28">
            <v>13830</v>
          </cell>
          <cell r="S28" t="str">
            <v>ER ANALITICA</v>
          </cell>
          <cell r="T28">
            <v>0</v>
          </cell>
          <cell r="U28" t="str">
            <v>CONTATO FEITO</v>
          </cell>
          <cell r="V28">
            <v>9</v>
          </cell>
          <cell r="W28">
            <v>2</v>
          </cell>
        </row>
        <row r="29">
          <cell r="I29" t="str">
            <v>Turbidímetro</v>
          </cell>
          <cell r="M29" t="str">
            <v>Camaçari-BA</v>
          </cell>
          <cell r="N29" t="str">
            <v>Unigel / Braskem</v>
          </cell>
          <cell r="P29">
            <v>44459</v>
          </cell>
          <cell r="Q29" t="str">
            <v>Calibrado</v>
          </cell>
          <cell r="R29">
            <v>13823</v>
          </cell>
          <cell r="S29" t="str">
            <v>ER ANALITICA</v>
          </cell>
          <cell r="T29">
            <v>0</v>
          </cell>
          <cell r="U29" t="str">
            <v>CONTATO FEITO</v>
          </cell>
          <cell r="V29">
            <v>9</v>
          </cell>
          <cell r="W29">
            <v>11</v>
          </cell>
        </row>
        <row r="30">
          <cell r="I30" t="str">
            <v>Condutivímetro</v>
          </cell>
          <cell r="M30" t="str">
            <v>Camaçari-BA</v>
          </cell>
          <cell r="N30" t="str">
            <v>Unigel / Braskem</v>
          </cell>
          <cell r="P30">
            <v>44459</v>
          </cell>
          <cell r="Q30" t="str">
            <v>Calibrado</v>
          </cell>
          <cell r="R30">
            <v>13824</v>
          </cell>
          <cell r="S30" t="str">
            <v>ER ANALITICA</v>
          </cell>
          <cell r="T30">
            <v>0</v>
          </cell>
          <cell r="U30" t="str">
            <v>CONTATO FEITO</v>
          </cell>
          <cell r="V30">
            <v>9</v>
          </cell>
          <cell r="W30">
            <v>11</v>
          </cell>
        </row>
        <row r="31">
          <cell r="I31" t="str">
            <v>Colorímetro</v>
          </cell>
          <cell r="M31" t="str">
            <v>Camaçari-BA</v>
          </cell>
          <cell r="N31" t="str">
            <v>Unigel / Braskem</v>
          </cell>
          <cell r="P31">
            <v>44459</v>
          </cell>
          <cell r="Q31" t="str">
            <v>Calibrado</v>
          </cell>
          <cell r="R31">
            <v>13825</v>
          </cell>
          <cell r="S31" t="str">
            <v>ER ANALITICA</v>
          </cell>
          <cell r="T31">
            <v>0</v>
          </cell>
          <cell r="U31" t="str">
            <v>CONTATO FEITO</v>
          </cell>
          <cell r="V31">
            <v>9</v>
          </cell>
          <cell r="W31">
            <v>11</v>
          </cell>
        </row>
        <row r="32">
          <cell r="I32" t="str">
            <v>Colorímetro</v>
          </cell>
          <cell r="M32" t="str">
            <v>Ilheus -BA</v>
          </cell>
          <cell r="N32" t="str">
            <v>Barry Callebaut</v>
          </cell>
          <cell r="O32">
            <v>44194</v>
          </cell>
          <cell r="P32">
            <v>44462</v>
          </cell>
          <cell r="Q32" t="str">
            <v>Calibrado</v>
          </cell>
          <cell r="R32">
            <v>13839</v>
          </cell>
          <cell r="S32" t="str">
            <v>ER ANALITICA</v>
          </cell>
          <cell r="T32">
            <v>0</v>
          </cell>
          <cell r="U32" t="str">
            <v>CONTATO FEITO</v>
          </cell>
          <cell r="V32">
            <v>9</v>
          </cell>
          <cell r="W32">
            <v>5</v>
          </cell>
        </row>
        <row r="33">
          <cell r="I33" t="str">
            <v>Condutivímetro</v>
          </cell>
          <cell r="M33" t="str">
            <v>Ilheus -BA</v>
          </cell>
          <cell r="N33" t="str">
            <v>Barry Callebaut</v>
          </cell>
          <cell r="O33">
            <v>44194</v>
          </cell>
          <cell r="P33">
            <v>44462</v>
          </cell>
          <cell r="Q33" t="str">
            <v>Calibrado</v>
          </cell>
          <cell r="R33">
            <v>13840</v>
          </cell>
          <cell r="S33" t="str">
            <v>ER ANALITICA</v>
          </cell>
          <cell r="T33">
            <v>0</v>
          </cell>
          <cell r="U33" t="str">
            <v>CONTATO FEITO</v>
          </cell>
          <cell r="V33">
            <v>9</v>
          </cell>
          <cell r="W33">
            <v>5</v>
          </cell>
        </row>
        <row r="34">
          <cell r="I34" t="str">
            <v>pHmetro</v>
          </cell>
          <cell r="M34" t="str">
            <v>Ilheus -BA</v>
          </cell>
          <cell r="N34" t="str">
            <v>Barry Callebaut</v>
          </cell>
          <cell r="O34">
            <v>44462</v>
          </cell>
          <cell r="P34">
            <v>44462</v>
          </cell>
          <cell r="Q34" t="str">
            <v>Calibrado</v>
          </cell>
          <cell r="R34">
            <v>13841</v>
          </cell>
          <cell r="S34" t="str">
            <v>ER ANALITICA</v>
          </cell>
          <cell r="T34">
            <v>0</v>
          </cell>
          <cell r="U34" t="str">
            <v>CONTATO FEITO</v>
          </cell>
          <cell r="V34">
            <v>9</v>
          </cell>
          <cell r="W34">
            <v>5</v>
          </cell>
        </row>
        <row r="35">
          <cell r="I35" t="str">
            <v>Colorímetro</v>
          </cell>
          <cell r="M35" t="str">
            <v>Fortaleza-CE</v>
          </cell>
          <cell r="N35" t="str">
            <v>TBM</v>
          </cell>
          <cell r="O35">
            <v>44049</v>
          </cell>
          <cell r="P35">
            <v>44425</v>
          </cell>
          <cell r="Q35" t="str">
            <v>Calibrado</v>
          </cell>
          <cell r="R35">
            <v>13480</v>
          </cell>
          <cell r="S35" t="str">
            <v>ER ANALITICA</v>
          </cell>
          <cell r="T35">
            <v>0</v>
          </cell>
          <cell r="U35" t="str">
            <v>AGENDADO</v>
          </cell>
          <cell r="V35">
            <v>8</v>
          </cell>
          <cell r="W35">
            <v>6</v>
          </cell>
        </row>
        <row r="36">
          <cell r="I36" t="str">
            <v>Condutivímetro</v>
          </cell>
          <cell r="M36" t="str">
            <v>Fortaleza-CE</v>
          </cell>
          <cell r="N36" t="str">
            <v>TBM</v>
          </cell>
          <cell r="O36">
            <v>44049</v>
          </cell>
          <cell r="P36">
            <v>44425</v>
          </cell>
          <cell r="Q36" t="str">
            <v>Calibrado</v>
          </cell>
          <cell r="R36">
            <v>13481</v>
          </cell>
          <cell r="S36" t="str">
            <v>ER ANALITICA</v>
          </cell>
          <cell r="T36" t="str">
            <v>Sonda de condutividade apresenta vida útil avançada.</v>
          </cell>
          <cell r="U36" t="str">
            <v>AGENDADO</v>
          </cell>
          <cell r="V36">
            <v>8</v>
          </cell>
          <cell r="W36">
            <v>6</v>
          </cell>
        </row>
        <row r="37">
          <cell r="I37" t="str">
            <v>pHmetro</v>
          </cell>
          <cell r="M37" t="str">
            <v>Fortaleza-CE</v>
          </cell>
          <cell r="N37" t="str">
            <v>TBM</v>
          </cell>
          <cell r="O37">
            <v>44049</v>
          </cell>
          <cell r="P37">
            <v>44425</v>
          </cell>
          <cell r="Q37" t="str">
            <v>Calibrado</v>
          </cell>
          <cell r="R37">
            <v>13482</v>
          </cell>
          <cell r="S37" t="str">
            <v>ER ANALITICA</v>
          </cell>
          <cell r="T37">
            <v>0</v>
          </cell>
          <cell r="U37" t="str">
            <v>AGENDADO</v>
          </cell>
          <cell r="V37">
            <v>8</v>
          </cell>
          <cell r="W37">
            <v>5</v>
          </cell>
        </row>
        <row r="38">
          <cell r="I38" t="str">
            <v>Condutivímetro</v>
          </cell>
          <cell r="M38" t="str">
            <v xml:space="preserve">Maracanaú-CE </v>
          </cell>
          <cell r="N38" t="str">
            <v>GERDAU</v>
          </cell>
          <cell r="O38">
            <v>44105</v>
          </cell>
          <cell r="P38">
            <v>44426</v>
          </cell>
          <cell r="Q38" t="str">
            <v>Calibrado</v>
          </cell>
          <cell r="R38">
            <v>13484</v>
          </cell>
          <cell r="S38" t="str">
            <v>ER ANALITICA</v>
          </cell>
          <cell r="T38" t="str">
            <v>Sonda de condutivídade com vida útil avançada.</v>
          </cell>
          <cell r="U38" t="str">
            <v>AGENDADO</v>
          </cell>
          <cell r="V38">
            <v>8</v>
          </cell>
          <cell r="W38">
            <v>6</v>
          </cell>
        </row>
        <row r="39">
          <cell r="I39" t="str">
            <v>pHmetro</v>
          </cell>
          <cell r="M39" t="str">
            <v xml:space="preserve">Maracanaú-CE </v>
          </cell>
          <cell r="N39" t="str">
            <v>GERDAU</v>
          </cell>
          <cell r="O39">
            <v>44105</v>
          </cell>
          <cell r="P39">
            <v>44426</v>
          </cell>
          <cell r="Q39" t="str">
            <v>Calibrado</v>
          </cell>
          <cell r="R39">
            <v>13487</v>
          </cell>
          <cell r="S39" t="str">
            <v>ER ANALITICA</v>
          </cell>
          <cell r="T39" t="str">
            <v>Eletrodo com vida útil avançada.</v>
          </cell>
          <cell r="U39" t="str">
            <v>AGENDADO</v>
          </cell>
          <cell r="V39">
            <v>8</v>
          </cell>
          <cell r="W39">
            <v>6</v>
          </cell>
        </row>
        <row r="40">
          <cell r="I40" t="str">
            <v>Espectrofotômetro</v>
          </cell>
          <cell r="M40" t="str">
            <v xml:space="preserve">Maracanaú-CE </v>
          </cell>
          <cell r="N40" t="str">
            <v>GERDAU</v>
          </cell>
          <cell r="O40">
            <v>44409</v>
          </cell>
          <cell r="P40">
            <v>44409</v>
          </cell>
          <cell r="Q40" t="str">
            <v>Calibrado</v>
          </cell>
          <cell r="R40" t="str">
            <v/>
          </cell>
          <cell r="S40" t="str">
            <v>Hexis</v>
          </cell>
          <cell r="T40" t="str">
            <v/>
          </cell>
          <cell r="U40" t="str">
            <v>AGENDADO</v>
          </cell>
          <cell r="V40">
            <v>8</v>
          </cell>
          <cell r="W40">
            <v>6</v>
          </cell>
        </row>
        <row r="41">
          <cell r="I41" t="str">
            <v>Turbidímetro</v>
          </cell>
          <cell r="M41" t="str">
            <v>Pecém-CE</v>
          </cell>
          <cell r="N41" t="str">
            <v>CSP</v>
          </cell>
          <cell r="O41">
            <v>44105</v>
          </cell>
          <cell r="P41">
            <v>44426</v>
          </cell>
          <cell r="Q41" t="str">
            <v>Calibrado</v>
          </cell>
          <cell r="R41">
            <v>13488</v>
          </cell>
          <cell r="S41" t="str">
            <v>ER ANALITICA</v>
          </cell>
          <cell r="T41" t="str">
            <v>Carcaça superior avariada</v>
          </cell>
          <cell r="U41" t="str">
            <v>AGENDADO</v>
          </cell>
          <cell r="V41">
            <v>8</v>
          </cell>
          <cell r="W41">
            <v>6</v>
          </cell>
        </row>
        <row r="42">
          <cell r="I42" t="str">
            <v>Turbidímetro</v>
          </cell>
          <cell r="M42" t="str">
            <v>Pecém-CE</v>
          </cell>
          <cell r="N42" t="str">
            <v>CSP</v>
          </cell>
          <cell r="O42">
            <v>44501</v>
          </cell>
          <cell r="P42">
            <v>44501</v>
          </cell>
          <cell r="Q42" t="str">
            <v>Calibrado</v>
          </cell>
          <cell r="R42" t="str">
            <v/>
          </cell>
          <cell r="S42" t="str">
            <v>Hexis</v>
          </cell>
          <cell r="T42" t="str">
            <v/>
          </cell>
          <cell r="U42" t="str">
            <v>EM CONTATO</v>
          </cell>
          <cell r="V42">
            <v>11</v>
          </cell>
          <cell r="W42">
            <v>6</v>
          </cell>
        </row>
        <row r="43">
          <cell r="I43" t="str">
            <v>Balança Analítica</v>
          </cell>
          <cell r="M43" t="str">
            <v>Pecém-CE</v>
          </cell>
          <cell r="N43" t="str">
            <v>CSP</v>
          </cell>
          <cell r="O43">
            <v>44105</v>
          </cell>
          <cell r="P43">
            <v>44426</v>
          </cell>
          <cell r="Q43" t="str">
            <v>Calibrado</v>
          </cell>
          <cell r="R43">
            <v>13483</v>
          </cell>
          <cell r="S43" t="str">
            <v>ER ANALITICA</v>
          </cell>
          <cell r="T43">
            <v>0</v>
          </cell>
          <cell r="U43" t="str">
            <v>AGENDADO</v>
          </cell>
          <cell r="V43">
            <v>8</v>
          </cell>
          <cell r="W43">
            <v>8</v>
          </cell>
        </row>
        <row r="44">
          <cell r="I44" t="str">
            <v>Espectrofotômetro</v>
          </cell>
          <cell r="M44" t="str">
            <v>Pecém-CE</v>
          </cell>
          <cell r="N44" t="str">
            <v>CSP</v>
          </cell>
          <cell r="O44">
            <v>44105</v>
          </cell>
          <cell r="P44">
            <v>44426</v>
          </cell>
          <cell r="Q44" t="str">
            <v>Calibrado</v>
          </cell>
          <cell r="R44">
            <v>13485</v>
          </cell>
          <cell r="S44" t="str">
            <v>ER ANALITICA</v>
          </cell>
          <cell r="T44" t="str">
            <v xml:space="preserve"> Filtro óptico azul manchado.</v>
          </cell>
          <cell r="U44" t="str">
            <v>AGENDADO</v>
          </cell>
          <cell r="V44">
            <v>8</v>
          </cell>
          <cell r="W44">
            <v>8</v>
          </cell>
        </row>
        <row r="45">
          <cell r="I45" t="str">
            <v>pHmetro</v>
          </cell>
          <cell r="M45" t="str">
            <v>Pecém-CE</v>
          </cell>
          <cell r="N45" t="str">
            <v>CSP</v>
          </cell>
          <cell r="O45">
            <v>44409</v>
          </cell>
          <cell r="P45">
            <v>44409</v>
          </cell>
          <cell r="Q45" t="str">
            <v>Calibrado</v>
          </cell>
          <cell r="R45" t="str">
            <v/>
          </cell>
          <cell r="S45" t="str">
            <v>Hexis</v>
          </cell>
          <cell r="T45" t="str">
            <v/>
          </cell>
          <cell r="U45" t="str">
            <v>AGENDADO</v>
          </cell>
          <cell r="V45">
            <v>8</v>
          </cell>
          <cell r="W45">
            <v>7</v>
          </cell>
        </row>
        <row r="46">
          <cell r="I46" t="str">
            <v>Condutivímetro</v>
          </cell>
          <cell r="M46" t="str">
            <v>Pecém-CE</v>
          </cell>
          <cell r="N46" t="str">
            <v>CSP</v>
          </cell>
          <cell r="O46">
            <v>44513</v>
          </cell>
          <cell r="P46">
            <v>44513</v>
          </cell>
          <cell r="Q46" t="str">
            <v>Calibrado</v>
          </cell>
          <cell r="R46" t="str">
            <v/>
          </cell>
          <cell r="S46" t="str">
            <v>Hexis</v>
          </cell>
          <cell r="T46" t="str">
            <v/>
          </cell>
          <cell r="U46" t="str">
            <v>EM CONTATO</v>
          </cell>
          <cell r="V46">
            <v>11</v>
          </cell>
          <cell r="W46">
            <v>7</v>
          </cell>
        </row>
        <row r="47">
          <cell r="I47" t="str">
            <v>Reator DQO</v>
          </cell>
          <cell r="M47" t="str">
            <v>Pecém-CE</v>
          </cell>
          <cell r="N47" t="str">
            <v>CSP</v>
          </cell>
          <cell r="O47">
            <v>44501</v>
          </cell>
          <cell r="P47">
            <v>44501</v>
          </cell>
          <cell r="Q47" t="str">
            <v>Calibrado</v>
          </cell>
          <cell r="R47" t="str">
            <v/>
          </cell>
          <cell r="S47" t="str">
            <v>Hexis</v>
          </cell>
          <cell r="T47" t="str">
            <v/>
          </cell>
          <cell r="U47" t="str">
            <v>EM CONTATO</v>
          </cell>
          <cell r="V47">
            <v>11</v>
          </cell>
          <cell r="W47">
            <v>7</v>
          </cell>
        </row>
        <row r="48">
          <cell r="I48" t="str">
            <v>Espectrofotômetro</v>
          </cell>
          <cell r="M48" t="str">
            <v>Quixeré-CE</v>
          </cell>
          <cell r="N48" t="str">
            <v>Apodi Quixeré</v>
          </cell>
          <cell r="O48">
            <v>44105</v>
          </cell>
          <cell r="P48">
            <v>44426</v>
          </cell>
          <cell r="Q48" t="str">
            <v>Calibrado</v>
          </cell>
          <cell r="R48">
            <v>13486</v>
          </cell>
          <cell r="S48" t="str">
            <v>ER ANALITICA</v>
          </cell>
          <cell r="T48" t="str">
            <v>Carcaça superior avariada</v>
          </cell>
          <cell r="U48" t="str">
            <v>AGENDADO</v>
          </cell>
          <cell r="V48">
            <v>8</v>
          </cell>
          <cell r="W48">
            <v>4</v>
          </cell>
        </row>
        <row r="49">
          <cell r="I49" t="str">
            <v>Condutivímetro</v>
          </cell>
          <cell r="M49" t="str">
            <v>Serra-ES</v>
          </cell>
          <cell r="N49" t="str">
            <v>Arcelor Mittal</v>
          </cell>
          <cell r="O49">
            <v>44406</v>
          </cell>
          <cell r="P49">
            <v>44406</v>
          </cell>
          <cell r="Q49" t="str">
            <v>Calibrado</v>
          </cell>
          <cell r="R49">
            <v>13270</v>
          </cell>
          <cell r="S49" t="str">
            <v>ER ANALITICA</v>
          </cell>
          <cell r="T49">
            <v>0</v>
          </cell>
          <cell r="U49" t="str">
            <v>EM CONTATO</v>
          </cell>
          <cell r="V49">
            <v>7</v>
          </cell>
          <cell r="W49">
            <v>4</v>
          </cell>
        </row>
        <row r="50">
          <cell r="I50" t="str">
            <v>Espectrofotômetro</v>
          </cell>
          <cell r="M50" t="str">
            <v>Serra-ES</v>
          </cell>
          <cell r="N50" t="str">
            <v>Arcelor Mittal</v>
          </cell>
          <cell r="O50">
            <v>44013</v>
          </cell>
          <cell r="P50">
            <v>44406</v>
          </cell>
          <cell r="Q50" t="str">
            <v>Calibrado</v>
          </cell>
          <cell r="R50">
            <v>13271</v>
          </cell>
          <cell r="S50" t="str">
            <v>ER ANALITICA</v>
          </cell>
          <cell r="T50" t="str">
            <v>Filtro óptico azul encontra-se oxidado e compartimento de cubeta quebrado</v>
          </cell>
          <cell r="U50" t="str">
            <v>AGENDADO</v>
          </cell>
          <cell r="V50">
            <v>7</v>
          </cell>
          <cell r="W50">
            <v>4</v>
          </cell>
        </row>
        <row r="51">
          <cell r="I51" t="str">
            <v xml:space="preserve">Multiparâmetro </v>
          </cell>
          <cell r="M51" t="str">
            <v>Serra-ES</v>
          </cell>
          <cell r="N51" t="str">
            <v>Arcelor Mittal</v>
          </cell>
          <cell r="O51">
            <v>44406</v>
          </cell>
          <cell r="P51">
            <v>44406</v>
          </cell>
          <cell r="Q51" t="str">
            <v>Calibrado</v>
          </cell>
          <cell r="R51">
            <v>13272</v>
          </cell>
          <cell r="S51" t="str">
            <v>ER ANALITICA</v>
          </cell>
          <cell r="T51">
            <v>0</v>
          </cell>
          <cell r="U51" t="str">
            <v>AGENDADO</v>
          </cell>
          <cell r="V51">
            <v>7</v>
          </cell>
          <cell r="W51">
            <v>7</v>
          </cell>
        </row>
        <row r="52">
          <cell r="I52" t="str">
            <v xml:space="preserve">Multiparâmetro </v>
          </cell>
          <cell r="M52" t="str">
            <v>Serra-ES</v>
          </cell>
          <cell r="N52" t="str">
            <v>Arcelor Mittal</v>
          </cell>
          <cell r="O52">
            <v>44013</v>
          </cell>
          <cell r="P52">
            <v>44406</v>
          </cell>
          <cell r="Q52" t="str">
            <v>Calibrado</v>
          </cell>
          <cell r="R52">
            <v>13273</v>
          </cell>
          <cell r="S52" t="str">
            <v>ER ANALITICA</v>
          </cell>
          <cell r="T52">
            <v>0</v>
          </cell>
          <cell r="U52" t="str">
            <v>AGENDADO</v>
          </cell>
          <cell r="V52">
            <v>7</v>
          </cell>
          <cell r="W52">
            <v>7</v>
          </cell>
        </row>
        <row r="53">
          <cell r="I53" t="str">
            <v>pHmetro</v>
          </cell>
          <cell r="M53" t="str">
            <v>Serra-ES</v>
          </cell>
          <cell r="N53" t="str">
            <v>Arcelor Mittal</v>
          </cell>
          <cell r="O53">
            <v>44406</v>
          </cell>
          <cell r="P53">
            <v>44406</v>
          </cell>
          <cell r="Q53" t="str">
            <v>Calibrado</v>
          </cell>
          <cell r="R53">
            <v>13274</v>
          </cell>
          <cell r="S53" t="str">
            <v>ER ANALITICA</v>
          </cell>
          <cell r="T53">
            <v>0</v>
          </cell>
          <cell r="U53" t="str">
            <v>AGENDADO</v>
          </cell>
          <cell r="V53">
            <v>7</v>
          </cell>
          <cell r="W53">
            <v>7</v>
          </cell>
        </row>
        <row r="54">
          <cell r="I54" t="str">
            <v>Turbidímetro</v>
          </cell>
          <cell r="M54" t="str">
            <v>Serra-ES</v>
          </cell>
          <cell r="N54" t="str">
            <v>Arcelor Mittal</v>
          </cell>
          <cell r="O54">
            <v>44013</v>
          </cell>
          <cell r="P54">
            <v>44406</v>
          </cell>
          <cell r="Q54" t="str">
            <v>Calibrado</v>
          </cell>
          <cell r="R54">
            <v>13276</v>
          </cell>
          <cell r="S54" t="str">
            <v>ER ANALITICA</v>
          </cell>
          <cell r="T54" t="str">
            <v>Tampa corta luz danificada</v>
          </cell>
          <cell r="U54" t="str">
            <v>AGENDADO</v>
          </cell>
          <cell r="V54">
            <v>7</v>
          </cell>
          <cell r="W54">
            <v>7</v>
          </cell>
        </row>
        <row r="55">
          <cell r="I55" t="str">
            <v>Turbidímetro</v>
          </cell>
          <cell r="M55" t="str">
            <v>Serra-ES</v>
          </cell>
          <cell r="N55" t="str">
            <v>Arcelor Mittal</v>
          </cell>
          <cell r="O55">
            <v>44406</v>
          </cell>
          <cell r="P55">
            <v>44406</v>
          </cell>
          <cell r="Q55" t="str">
            <v>Calibrado</v>
          </cell>
          <cell r="R55">
            <v>13277</v>
          </cell>
          <cell r="S55" t="str">
            <v>ER ANALITICA</v>
          </cell>
          <cell r="T55">
            <v>0</v>
          </cell>
          <cell r="U55" t="str">
            <v>AGENDADO</v>
          </cell>
          <cell r="V55">
            <v>7</v>
          </cell>
          <cell r="W55">
            <v>7</v>
          </cell>
        </row>
        <row r="56">
          <cell r="I56" t="str">
            <v>Balança Analítica</v>
          </cell>
          <cell r="M56" t="str">
            <v>Serra-ES</v>
          </cell>
          <cell r="N56" t="str">
            <v>Arcelor Mittal</v>
          </cell>
          <cell r="O56">
            <v>44118</v>
          </cell>
          <cell r="P56">
            <v>44406</v>
          </cell>
          <cell r="Q56" t="str">
            <v>Calibrado</v>
          </cell>
          <cell r="R56">
            <v>13278</v>
          </cell>
          <cell r="S56" t="str">
            <v>ER ANALITICA</v>
          </cell>
          <cell r="T56" t="str">
            <v>Equipamento possui demasiada oxidação no seu compartimento de pilhas e placa eletrônica, fazendo com que o instrumento não inicialize. Recomendado o envio do equipamento à ER para verificação</v>
          </cell>
          <cell r="U56" t="str">
            <v>AGENDADO</v>
          </cell>
          <cell r="V56">
            <v>7</v>
          </cell>
          <cell r="W56">
            <v>7</v>
          </cell>
        </row>
        <row r="57">
          <cell r="I57" t="str">
            <v>Colorímetro</v>
          </cell>
          <cell r="M57" t="str">
            <v>Serra-ES</v>
          </cell>
          <cell r="N57" t="str">
            <v>Arcelor Mittal</v>
          </cell>
          <cell r="O57">
            <v>44013</v>
          </cell>
          <cell r="P57">
            <v>44406</v>
          </cell>
          <cell r="Q57" t="str">
            <v>Calibrado</v>
          </cell>
          <cell r="R57">
            <v>13279</v>
          </cell>
          <cell r="S57" t="str">
            <v>ER ANALITICA</v>
          </cell>
          <cell r="T57">
            <v>0</v>
          </cell>
          <cell r="U57" t="str">
            <v>AGENDADO</v>
          </cell>
          <cell r="V57">
            <v>7</v>
          </cell>
          <cell r="W57">
            <v>7</v>
          </cell>
        </row>
        <row r="58">
          <cell r="I58" t="str">
            <v>Espectrofotômetro</v>
          </cell>
          <cell r="M58" t="str">
            <v>Serra-ES</v>
          </cell>
          <cell r="N58" t="str">
            <v>Braskem</v>
          </cell>
          <cell r="O58">
            <v>44424</v>
          </cell>
          <cell r="P58">
            <v>44424</v>
          </cell>
          <cell r="Q58" t="str">
            <v>Calibrado</v>
          </cell>
          <cell r="R58">
            <v>13513</v>
          </cell>
          <cell r="S58" t="str">
            <v>ER ANALITICA</v>
          </cell>
          <cell r="T58" t="str">
            <v>Equipamentos incluidos.</v>
          </cell>
          <cell r="U58" t="str">
            <v>AGENDADO</v>
          </cell>
          <cell r="V58">
            <v>8</v>
          </cell>
          <cell r="W58">
            <v>9</v>
          </cell>
        </row>
        <row r="59">
          <cell r="I59" t="str">
            <v>Colorímetro</v>
          </cell>
          <cell r="M59" t="str">
            <v>Imperatriz -MA</v>
          </cell>
          <cell r="P59">
            <v>44645</v>
          </cell>
          <cell r="Q59" t="str">
            <v>Calibrado</v>
          </cell>
          <cell r="R59">
            <v>15948</v>
          </cell>
          <cell r="S59" t="str">
            <v>ER ANALITICA</v>
          </cell>
          <cell r="T59">
            <v>0</v>
          </cell>
          <cell r="V59">
            <v>3</v>
          </cell>
          <cell r="W59">
            <v>5</v>
          </cell>
        </row>
        <row r="60">
          <cell r="I60" t="str">
            <v>Espectrofotômetro</v>
          </cell>
          <cell r="M60" t="str">
            <v>Belo Horizonte-MG</v>
          </cell>
          <cell r="N60" t="str">
            <v>no fixed customer (carried by owner)</v>
          </cell>
          <cell r="O60">
            <v>44264</v>
          </cell>
          <cell r="P60">
            <v>44623</v>
          </cell>
          <cell r="Q60" t="str">
            <v>Calibrado</v>
          </cell>
          <cell r="R60">
            <v>15644</v>
          </cell>
          <cell r="S60" t="str">
            <v>ER ANALITICA</v>
          </cell>
          <cell r="T60" t="str">
            <v>Filtro de 560nm manchado.</v>
          </cell>
          <cell r="V60">
            <v>3</v>
          </cell>
          <cell r="W60">
            <v>4</v>
          </cell>
        </row>
        <row r="61">
          <cell r="I61" t="str">
            <v>Colorímetro</v>
          </cell>
          <cell r="M61" t="str">
            <v>Belo Horizonte-MG</v>
          </cell>
          <cell r="N61" t="str">
            <v>no fixed customer (carried by owner)</v>
          </cell>
          <cell r="O61">
            <v>44306</v>
          </cell>
          <cell r="P61">
            <v>44623</v>
          </cell>
          <cell r="Q61" t="str">
            <v>Calibrado</v>
          </cell>
          <cell r="R61">
            <v>15645</v>
          </cell>
          <cell r="S61" t="str">
            <v>ER ANALITICA</v>
          </cell>
          <cell r="T61">
            <v>0</v>
          </cell>
          <cell r="V61">
            <v>3</v>
          </cell>
          <cell r="W61">
            <v>4</v>
          </cell>
        </row>
        <row r="62">
          <cell r="I62" t="str">
            <v xml:space="preserve">Multiparâmetro </v>
          </cell>
          <cell r="M62" t="str">
            <v>Belo Horizonte-MG</v>
          </cell>
          <cell r="N62" t="str">
            <v>no fixed customer (carried by owner)</v>
          </cell>
          <cell r="O62">
            <v>44623</v>
          </cell>
          <cell r="P62">
            <v>44623</v>
          </cell>
          <cell r="Q62" t="str">
            <v>Calibrado</v>
          </cell>
          <cell r="R62">
            <v>15642</v>
          </cell>
          <cell r="S62" t="str">
            <v>ER ANALITICA</v>
          </cell>
          <cell r="T62">
            <v>0</v>
          </cell>
          <cell r="V62">
            <v>3</v>
          </cell>
          <cell r="W62">
            <v>4</v>
          </cell>
        </row>
        <row r="63">
          <cell r="I63" t="str">
            <v>Turbidímetro</v>
          </cell>
          <cell r="M63" t="str">
            <v xml:space="preserve">Divinópolis-MG </v>
          </cell>
          <cell r="N63" t="str">
            <v>GERDAU</v>
          </cell>
          <cell r="O63">
            <v>44033</v>
          </cell>
          <cell r="P63">
            <v>44433</v>
          </cell>
          <cell r="Q63" t="str">
            <v>Calibrado</v>
          </cell>
          <cell r="R63">
            <v>13660</v>
          </cell>
          <cell r="S63" t="str">
            <v>ER ANALITICA</v>
          </cell>
          <cell r="T63">
            <v>0</v>
          </cell>
          <cell r="U63" t="str">
            <v>EM CONTATO</v>
          </cell>
          <cell r="V63">
            <v>8</v>
          </cell>
          <cell r="W63">
            <v>7</v>
          </cell>
        </row>
        <row r="64">
          <cell r="I64" t="str">
            <v>Colorímetro</v>
          </cell>
          <cell r="M64" t="str">
            <v xml:space="preserve">Divinópolis-MG </v>
          </cell>
          <cell r="N64" t="str">
            <v>GERDAU</v>
          </cell>
          <cell r="O64">
            <v>44035</v>
          </cell>
          <cell r="P64">
            <v>44433</v>
          </cell>
          <cell r="Q64" t="str">
            <v>Calibrado</v>
          </cell>
          <cell r="R64">
            <v>13651</v>
          </cell>
          <cell r="S64" t="str">
            <v>ER ANALITICA</v>
          </cell>
          <cell r="T64">
            <v>0</v>
          </cell>
          <cell r="U64" t="str">
            <v>EM CONTATO</v>
          </cell>
          <cell r="V64">
            <v>8</v>
          </cell>
          <cell r="W64">
            <v>7</v>
          </cell>
        </row>
        <row r="65">
          <cell r="I65" t="str">
            <v xml:space="preserve">Multiparâmetro </v>
          </cell>
          <cell r="M65" t="str">
            <v xml:space="preserve">Divinópolis-MG </v>
          </cell>
          <cell r="N65" t="str">
            <v>GERDAU</v>
          </cell>
          <cell r="P65">
            <v>44433</v>
          </cell>
          <cell r="Q65" t="str">
            <v>Calibrado</v>
          </cell>
          <cell r="R65">
            <v>13652</v>
          </cell>
          <cell r="S65" t="str">
            <v>ER ANALITICA</v>
          </cell>
          <cell r="T65">
            <v>0</v>
          </cell>
          <cell r="U65" t="str">
            <v>EM CONTATO</v>
          </cell>
          <cell r="V65">
            <v>8</v>
          </cell>
          <cell r="W65">
            <v>7</v>
          </cell>
        </row>
        <row r="66">
          <cell r="I66" t="str">
            <v xml:space="preserve">Multiparâmetro </v>
          </cell>
          <cell r="M66" t="str">
            <v xml:space="preserve">Divinópolis-MG </v>
          </cell>
          <cell r="N66" t="str">
            <v>GERDAU</v>
          </cell>
          <cell r="P66">
            <v>44433</v>
          </cell>
          <cell r="Q66" t="str">
            <v>Calibrado</v>
          </cell>
          <cell r="R66">
            <v>13661</v>
          </cell>
          <cell r="S66" t="str">
            <v>ER ANALITICA</v>
          </cell>
          <cell r="T66">
            <v>0</v>
          </cell>
          <cell r="U66" t="str">
            <v>EM CONTATO</v>
          </cell>
          <cell r="V66">
            <v>8</v>
          </cell>
          <cell r="W66">
            <v>5</v>
          </cell>
        </row>
        <row r="67">
          <cell r="I67" t="str">
            <v xml:space="preserve">Multiparâmetro </v>
          </cell>
          <cell r="M67" t="str">
            <v xml:space="preserve">Divinópolis-MG </v>
          </cell>
          <cell r="N67" t="str">
            <v>GERDAU</v>
          </cell>
          <cell r="P67">
            <v>44433</v>
          </cell>
          <cell r="Q67" t="str">
            <v>Calibrado</v>
          </cell>
          <cell r="R67">
            <v>13668</v>
          </cell>
          <cell r="S67" t="str">
            <v>ER ANALITICA</v>
          </cell>
          <cell r="T67" t="str">
            <v>Eletrôdo de pH apresenta estado de vida útil avançada, realizada calibração apenas no parâmetro de condutividade</v>
          </cell>
          <cell r="U67" t="str">
            <v>EM CONTATO</v>
          </cell>
          <cell r="V67">
            <v>8</v>
          </cell>
          <cell r="W67">
            <v>5</v>
          </cell>
        </row>
        <row r="68">
          <cell r="I68" t="str">
            <v>Condutivímetro</v>
          </cell>
          <cell r="M68" t="str">
            <v>Juatuba -MG</v>
          </cell>
          <cell r="N68" t="str">
            <v>Ambev</v>
          </cell>
          <cell r="O68">
            <v>44259</v>
          </cell>
          <cell r="P68">
            <v>44623</v>
          </cell>
          <cell r="Q68" t="str">
            <v>Calibrado</v>
          </cell>
          <cell r="R68">
            <v>15641</v>
          </cell>
          <cell r="S68" t="str">
            <v>ER ANALITICA</v>
          </cell>
          <cell r="T68">
            <v>0</v>
          </cell>
          <cell r="V68">
            <v>3</v>
          </cell>
          <cell r="W68">
            <v>8</v>
          </cell>
        </row>
        <row r="69">
          <cell r="I69" t="str">
            <v>pHmetro</v>
          </cell>
          <cell r="M69" t="str">
            <v>Juatuba -MG</v>
          </cell>
          <cell r="N69" t="str">
            <v>Ambev</v>
          </cell>
          <cell r="O69">
            <v>44259</v>
          </cell>
          <cell r="P69">
            <v>44623</v>
          </cell>
          <cell r="Q69" t="str">
            <v>Calibrado</v>
          </cell>
          <cell r="R69">
            <v>15643</v>
          </cell>
          <cell r="S69" t="str">
            <v>ER ANALITICA</v>
          </cell>
          <cell r="T69" t="str">
            <v>Eletrodo apresenta vida útil avançada.</v>
          </cell>
          <cell r="V69">
            <v>3</v>
          </cell>
          <cell r="W69">
            <v>8</v>
          </cell>
        </row>
        <row r="70">
          <cell r="I70" t="str">
            <v>Espectrofotômetro</v>
          </cell>
          <cell r="M70" t="str">
            <v>Juatuba -MG</v>
          </cell>
          <cell r="N70" t="str">
            <v>Ambev</v>
          </cell>
          <cell r="O70">
            <v>44264</v>
          </cell>
          <cell r="P70">
            <v>44623</v>
          </cell>
          <cell r="Q70" t="str">
            <v>Calibrado</v>
          </cell>
          <cell r="R70">
            <v>15646</v>
          </cell>
          <cell r="S70" t="str">
            <v>ER ANALITICA</v>
          </cell>
          <cell r="T70">
            <v>0</v>
          </cell>
          <cell r="V70">
            <v>3</v>
          </cell>
          <cell r="W70">
            <v>8</v>
          </cell>
        </row>
        <row r="71">
          <cell r="I71" t="str">
            <v>pHmetro</v>
          </cell>
          <cell r="M71" t="str">
            <v>Juiz de Fora-MG</v>
          </cell>
          <cell r="N71" t="str">
            <v>Mercedes Benz</v>
          </cell>
          <cell r="O71">
            <v>44229</v>
          </cell>
          <cell r="P71">
            <v>44432</v>
          </cell>
          <cell r="Q71" t="str">
            <v>Calibrado</v>
          </cell>
          <cell r="R71">
            <v>13507</v>
          </cell>
          <cell r="S71" t="str">
            <v>ER ANALITICA</v>
          </cell>
          <cell r="T71">
            <v>0</v>
          </cell>
          <cell r="U71" t="str">
            <v>EM CONTATO</v>
          </cell>
          <cell r="V71">
            <v>8</v>
          </cell>
          <cell r="W71">
            <v>4</v>
          </cell>
        </row>
        <row r="72">
          <cell r="I72" t="str">
            <v>Colorímetro</v>
          </cell>
          <cell r="M72" t="str">
            <v>Juiz de Fora-MG</v>
          </cell>
          <cell r="N72" t="str">
            <v>Mercedez Bens</v>
          </cell>
          <cell r="O72">
            <v>44034</v>
          </cell>
          <cell r="P72">
            <v>44432</v>
          </cell>
          <cell r="Q72" t="str">
            <v>Calibrado</v>
          </cell>
          <cell r="R72">
            <v>13504</v>
          </cell>
          <cell r="S72" t="str">
            <v>ER ANALITICA</v>
          </cell>
          <cell r="T72" t="str">
            <v xml:space="preserve"> Recomendada troca do filtro óptico de 420nm devido inicio de desgaste.</v>
          </cell>
          <cell r="U72" t="str">
            <v>EM CONTATO</v>
          </cell>
          <cell r="V72">
            <v>8</v>
          </cell>
          <cell r="W72">
            <v>8</v>
          </cell>
        </row>
        <row r="73">
          <cell r="I73" t="str">
            <v>Condutivímetro</v>
          </cell>
          <cell r="M73" t="str">
            <v>Juiz de Fora-MG</v>
          </cell>
          <cell r="N73" t="str">
            <v>Mercedez Bens</v>
          </cell>
          <cell r="O73">
            <v>44034</v>
          </cell>
          <cell r="P73">
            <v>44432</v>
          </cell>
          <cell r="Q73" t="str">
            <v>Calibrado</v>
          </cell>
          <cell r="R73">
            <v>13510</v>
          </cell>
          <cell r="S73" t="str">
            <v>ER ANALITICA</v>
          </cell>
          <cell r="T73">
            <v>0</v>
          </cell>
          <cell r="U73" t="str">
            <v>EM CONTATO</v>
          </cell>
          <cell r="V73">
            <v>8</v>
          </cell>
          <cell r="W73">
            <v>8</v>
          </cell>
        </row>
        <row r="74">
          <cell r="I74" t="str">
            <v>Turbidímetro</v>
          </cell>
          <cell r="M74" t="str">
            <v>Juiz de Fora-MG</v>
          </cell>
          <cell r="N74" t="str">
            <v>Mercedez Bens</v>
          </cell>
          <cell r="O74">
            <v>44034</v>
          </cell>
          <cell r="P74">
            <v>44432</v>
          </cell>
          <cell r="Q74" t="str">
            <v>Calibrado</v>
          </cell>
          <cell r="R74">
            <v>13508</v>
          </cell>
          <cell r="S74" t="str">
            <v>ER ANALITICA</v>
          </cell>
          <cell r="T74">
            <v>0</v>
          </cell>
          <cell r="U74" t="str">
            <v>EM CONTATO</v>
          </cell>
          <cell r="V74">
            <v>8</v>
          </cell>
          <cell r="W74">
            <v>8</v>
          </cell>
        </row>
        <row r="75">
          <cell r="I75" t="str">
            <v>Colorímetro</v>
          </cell>
          <cell r="M75" t="str">
            <v>Juiz de Fora-MG</v>
          </cell>
          <cell r="N75" t="str">
            <v>Mercedez Bens</v>
          </cell>
          <cell r="O75">
            <v>44033</v>
          </cell>
          <cell r="P75">
            <v>44432</v>
          </cell>
          <cell r="Q75" t="str">
            <v>Calibrado</v>
          </cell>
          <cell r="R75">
            <v>13509</v>
          </cell>
          <cell r="S75" t="str">
            <v>ER ANALITICA</v>
          </cell>
          <cell r="T75">
            <v>0</v>
          </cell>
          <cell r="U75" t="str">
            <v>EM CONTATO</v>
          </cell>
          <cell r="V75">
            <v>8</v>
          </cell>
          <cell r="W75">
            <v>7</v>
          </cell>
        </row>
        <row r="76">
          <cell r="I76" t="str">
            <v>Condutivímetro</v>
          </cell>
          <cell r="M76" t="str">
            <v>Juiz de Fora-MG</v>
          </cell>
          <cell r="N76" t="str">
            <v>Mercedez Bens</v>
          </cell>
          <cell r="O76">
            <v>44033</v>
          </cell>
          <cell r="P76">
            <v>44432</v>
          </cell>
          <cell r="Q76" t="str">
            <v>Calibrado</v>
          </cell>
          <cell r="R76">
            <v>13505</v>
          </cell>
          <cell r="S76" t="str">
            <v>ER ANALITICA</v>
          </cell>
          <cell r="T76">
            <v>0</v>
          </cell>
          <cell r="U76" t="str">
            <v>EM CONTATO</v>
          </cell>
          <cell r="V76">
            <v>8</v>
          </cell>
          <cell r="W76">
            <v>12</v>
          </cell>
        </row>
        <row r="77">
          <cell r="I77" t="str">
            <v>pHmetro</v>
          </cell>
          <cell r="M77" t="str">
            <v>Juiz de Fora-MG</v>
          </cell>
          <cell r="N77" t="str">
            <v>Mercedez Bens</v>
          </cell>
          <cell r="O77">
            <v>44432</v>
          </cell>
          <cell r="P77">
            <v>44432</v>
          </cell>
          <cell r="Q77" t="str">
            <v>Calibrado</v>
          </cell>
          <cell r="R77">
            <v>13506</v>
          </cell>
          <cell r="S77" t="str">
            <v>ER ANALITICA</v>
          </cell>
          <cell r="T77">
            <v>0</v>
          </cell>
          <cell r="U77" t="str">
            <v>EM CONTATO</v>
          </cell>
          <cell r="V77">
            <v>8</v>
          </cell>
          <cell r="W77">
            <v>7</v>
          </cell>
        </row>
        <row r="78">
          <cell r="I78" t="str">
            <v>Colorímetro</v>
          </cell>
          <cell r="M78" t="str">
            <v>Montes Claros-MG</v>
          </cell>
          <cell r="N78" t="str">
            <v>Coteminas S.A.</v>
          </cell>
          <cell r="O78">
            <v>44173</v>
          </cell>
          <cell r="P78">
            <v>44578</v>
          </cell>
          <cell r="Q78" t="str">
            <v>Calibrado</v>
          </cell>
          <cell r="R78">
            <v>15235</v>
          </cell>
          <cell r="S78" t="str">
            <v>ER ANALITICA</v>
          </cell>
          <cell r="T78">
            <v>0</v>
          </cell>
          <cell r="V78">
            <v>1</v>
          </cell>
          <cell r="W78">
            <v>3</v>
          </cell>
        </row>
        <row r="79">
          <cell r="I79" t="str">
            <v xml:space="preserve">Multiparâmetro </v>
          </cell>
          <cell r="M79" t="str">
            <v>Montes Claros-MG</v>
          </cell>
          <cell r="N79" t="str">
            <v>Coteminas S.A.</v>
          </cell>
          <cell r="O79">
            <v>44259</v>
          </cell>
          <cell r="P79">
            <v>44678</v>
          </cell>
          <cell r="Q79" t="str">
            <v>Vencido</v>
          </cell>
          <cell r="R79">
            <v>16240</v>
          </cell>
          <cell r="S79" t="str">
            <v>ER ANALITICA</v>
          </cell>
          <cell r="T79">
            <v>0</v>
          </cell>
          <cell r="U79" t="str">
            <v>NÃO ENCONTRADO</v>
          </cell>
          <cell r="V79">
            <v>4</v>
          </cell>
          <cell r="X79">
            <v>6271336</v>
          </cell>
        </row>
        <row r="80">
          <cell r="I80" t="str">
            <v>Turbidímetro</v>
          </cell>
          <cell r="M80" t="str">
            <v>Ouro Branco-MG</v>
          </cell>
          <cell r="O80">
            <v>43739</v>
          </cell>
          <cell r="P80">
            <v>43739</v>
          </cell>
          <cell r="Q80" t="str">
            <v>Vencido</v>
          </cell>
          <cell r="R80" t="str">
            <v/>
          </cell>
          <cell r="S80" t="str">
            <v>Hexis</v>
          </cell>
          <cell r="T80" t="str">
            <v/>
          </cell>
          <cell r="U80" t="str">
            <v>CONSERTO INTERNO</v>
          </cell>
          <cell r="V80">
            <v>10</v>
          </cell>
          <cell r="W80">
            <v>10</v>
          </cell>
        </row>
        <row r="81">
          <cell r="I81" t="str">
            <v>Condutivímetro</v>
          </cell>
          <cell r="M81" t="str">
            <v>Ouro Branco-MG</v>
          </cell>
          <cell r="N81" t="str">
            <v>GERDAU</v>
          </cell>
          <cell r="O81">
            <v>44034</v>
          </cell>
          <cell r="P81">
            <v>44469</v>
          </cell>
          <cell r="Q81" t="str">
            <v>Calibrado</v>
          </cell>
          <cell r="R81">
            <v>13874</v>
          </cell>
          <cell r="S81" t="str">
            <v>ER ANALITICA</v>
          </cell>
          <cell r="T81">
            <v>0</v>
          </cell>
          <cell r="U81" t="str">
            <v>EM CONTATO</v>
          </cell>
          <cell r="V81">
            <v>9</v>
          </cell>
          <cell r="W81">
            <v>4</v>
          </cell>
        </row>
        <row r="82">
          <cell r="I82" t="str">
            <v>Condutivímetro</v>
          </cell>
          <cell r="M82" t="str">
            <v>Ouro Branco-MG</v>
          </cell>
          <cell r="N82" t="str">
            <v>GERDAU</v>
          </cell>
          <cell r="O82">
            <v>44034</v>
          </cell>
          <cell r="P82">
            <v>44469</v>
          </cell>
          <cell r="Q82" t="str">
            <v>Calibrado</v>
          </cell>
          <cell r="R82">
            <v>13875</v>
          </cell>
          <cell r="S82" t="str">
            <v>ER ANALITICA</v>
          </cell>
          <cell r="T82">
            <v>0</v>
          </cell>
          <cell r="U82" t="str">
            <v>EM CONTATO</v>
          </cell>
          <cell r="V82">
            <v>9</v>
          </cell>
          <cell r="W82">
            <v>4</v>
          </cell>
        </row>
        <row r="83">
          <cell r="I83" t="str">
            <v>Espectrofotômetro</v>
          </cell>
          <cell r="M83" t="str">
            <v>Ouro Branco-MG</v>
          </cell>
          <cell r="N83" t="str">
            <v>GERDAU</v>
          </cell>
          <cell r="O83">
            <v>44034</v>
          </cell>
          <cell r="P83">
            <v>44469</v>
          </cell>
          <cell r="Q83" t="str">
            <v>Calibrado</v>
          </cell>
          <cell r="R83">
            <v>13878</v>
          </cell>
          <cell r="S83" t="str">
            <v>ER ANALITICA</v>
          </cell>
          <cell r="T83">
            <v>0</v>
          </cell>
          <cell r="U83" t="str">
            <v>EM CONTATO</v>
          </cell>
          <cell r="V83">
            <v>9</v>
          </cell>
          <cell r="W83">
            <v>8</v>
          </cell>
        </row>
        <row r="84">
          <cell r="I84" t="str">
            <v xml:space="preserve">Multiparâmetro </v>
          </cell>
          <cell r="M84" t="str">
            <v>Ouro Branco-MG</v>
          </cell>
          <cell r="N84" t="str">
            <v>GERDAU</v>
          </cell>
          <cell r="O84">
            <v>44034</v>
          </cell>
          <cell r="P84">
            <v>44469</v>
          </cell>
          <cell r="Q84" t="str">
            <v>Calibrado</v>
          </cell>
          <cell r="R84">
            <v>13879</v>
          </cell>
          <cell r="S84" t="str">
            <v>ER ANALITICA</v>
          </cell>
          <cell r="T84">
            <v>0</v>
          </cell>
          <cell r="U84" t="str">
            <v>EM CONTATO</v>
          </cell>
          <cell r="V84">
            <v>9</v>
          </cell>
          <cell r="W84">
            <v>8</v>
          </cell>
        </row>
        <row r="85">
          <cell r="I85" t="str">
            <v>pHmetro</v>
          </cell>
          <cell r="M85" t="str">
            <v>Ouro Branco-MG</v>
          </cell>
          <cell r="N85" t="str">
            <v>GERDAU</v>
          </cell>
          <cell r="O85">
            <v>44034</v>
          </cell>
          <cell r="P85">
            <v>44711</v>
          </cell>
          <cell r="Q85" t="str">
            <v>Calibrado</v>
          </cell>
          <cell r="R85">
            <v>14573</v>
          </cell>
          <cell r="S85" t="str">
            <v>ER ANALITICA</v>
          </cell>
          <cell r="T85">
            <v>0</v>
          </cell>
          <cell r="U85" t="str">
            <v>REALIZADO</v>
          </cell>
          <cell r="V85">
            <v>5</v>
          </cell>
          <cell r="W85">
            <v>8</v>
          </cell>
        </row>
        <row r="86">
          <cell r="I86" t="str">
            <v>Balança Analítica</v>
          </cell>
          <cell r="M86" t="str">
            <v>Ouro Branco-MG</v>
          </cell>
          <cell r="N86" t="str">
            <v>GERDAU</v>
          </cell>
          <cell r="O86">
            <v>44035</v>
          </cell>
          <cell r="P86">
            <v>44497</v>
          </cell>
          <cell r="Q86" t="str">
            <v>Calibrado</v>
          </cell>
          <cell r="R86">
            <v>14169</v>
          </cell>
          <cell r="S86" t="str">
            <v>ER ANALITICA</v>
          </cell>
          <cell r="T86">
            <v>0</v>
          </cell>
          <cell r="U86" t="str">
            <v>CONTATO FEITO</v>
          </cell>
          <cell r="V86">
            <v>10</v>
          </cell>
          <cell r="W86">
            <v>8</v>
          </cell>
        </row>
        <row r="87">
          <cell r="I87" t="str">
            <v>Turbidímetro</v>
          </cell>
          <cell r="M87" t="str">
            <v>Ouro Branco-MG</v>
          </cell>
          <cell r="N87" t="str">
            <v>GERDAU</v>
          </cell>
          <cell r="O87">
            <v>44035</v>
          </cell>
          <cell r="P87">
            <v>44497</v>
          </cell>
          <cell r="Q87" t="str">
            <v>Calibrado</v>
          </cell>
          <cell r="R87">
            <v>14171</v>
          </cell>
          <cell r="S87" t="str">
            <v>ER ANALITICA</v>
          </cell>
          <cell r="T87">
            <v>0</v>
          </cell>
          <cell r="U87" t="str">
            <v>CONTATO FEITO</v>
          </cell>
          <cell r="V87">
            <v>10</v>
          </cell>
          <cell r="W87">
            <v>8</v>
          </cell>
        </row>
        <row r="88">
          <cell r="I88" t="str">
            <v>Turbidímetro</v>
          </cell>
          <cell r="M88" t="str">
            <v>Ouro Branco-MG</v>
          </cell>
          <cell r="N88" t="str">
            <v>GERDAU</v>
          </cell>
          <cell r="O88">
            <v>44469</v>
          </cell>
          <cell r="P88">
            <v>44469</v>
          </cell>
          <cell r="Q88" t="str">
            <v>Calibrado</v>
          </cell>
          <cell r="R88">
            <v>13962</v>
          </cell>
          <cell r="S88" t="str">
            <v>ER ANALITICA</v>
          </cell>
          <cell r="T88">
            <v>0</v>
          </cell>
          <cell r="U88" t="str">
            <v>EM CONTATO</v>
          </cell>
          <cell r="V88">
            <v>9</v>
          </cell>
          <cell r="W88">
            <v>8</v>
          </cell>
        </row>
        <row r="89">
          <cell r="I89" t="str">
            <v>Condutivímetro</v>
          </cell>
          <cell r="M89" t="str">
            <v>Ouro Branco-MG</v>
          </cell>
          <cell r="N89" t="str">
            <v>GERDAU</v>
          </cell>
          <cell r="O89">
            <v>44469</v>
          </cell>
          <cell r="P89">
            <v>44469</v>
          </cell>
          <cell r="Q89" t="str">
            <v>Calibrado</v>
          </cell>
          <cell r="R89">
            <v>13963</v>
          </cell>
          <cell r="S89" t="str">
            <v>ER ANALITICA</v>
          </cell>
          <cell r="T89">
            <v>0</v>
          </cell>
          <cell r="U89" t="str">
            <v>EM CONTATO</v>
          </cell>
          <cell r="V89">
            <v>9</v>
          </cell>
          <cell r="W89">
            <v>8</v>
          </cell>
        </row>
        <row r="90">
          <cell r="I90" t="str">
            <v>Condutivímetro</v>
          </cell>
          <cell r="M90" t="str">
            <v>Ouro Branco-MG</v>
          </cell>
          <cell r="N90" t="str">
            <v>GERDAU</v>
          </cell>
          <cell r="O90">
            <v>44469</v>
          </cell>
          <cell r="P90">
            <v>44469</v>
          </cell>
          <cell r="Q90" t="str">
            <v>Calibrado</v>
          </cell>
          <cell r="R90">
            <v>13964</v>
          </cell>
          <cell r="S90" t="str">
            <v>ER ANALITICA</v>
          </cell>
          <cell r="T90">
            <v>0</v>
          </cell>
          <cell r="U90" t="str">
            <v>EM CONTATO</v>
          </cell>
          <cell r="V90">
            <v>9</v>
          </cell>
          <cell r="W90">
            <v>8</v>
          </cell>
        </row>
        <row r="91">
          <cell r="I91" t="str">
            <v>Condutivímetro</v>
          </cell>
          <cell r="M91" t="str">
            <v>Ouro Branco-MG</v>
          </cell>
          <cell r="N91" t="str">
            <v>GERDAU</v>
          </cell>
          <cell r="O91">
            <v>44469</v>
          </cell>
          <cell r="P91">
            <v>44469</v>
          </cell>
          <cell r="Q91" t="str">
            <v>Calibrado</v>
          </cell>
          <cell r="R91">
            <v>13965</v>
          </cell>
          <cell r="S91" t="str">
            <v>ER ANALITICA</v>
          </cell>
          <cell r="T91">
            <v>0</v>
          </cell>
          <cell r="U91" t="str">
            <v>EM CONTATO</v>
          </cell>
          <cell r="V91">
            <v>9</v>
          </cell>
          <cell r="W91">
            <v>8</v>
          </cell>
        </row>
        <row r="92">
          <cell r="I92" t="str">
            <v>pHmetro</v>
          </cell>
          <cell r="M92" t="str">
            <v>Ouro Branco-MG</v>
          </cell>
          <cell r="N92" t="str">
            <v>GERDAU</v>
          </cell>
          <cell r="O92">
            <v>44497</v>
          </cell>
          <cell r="P92">
            <v>44497</v>
          </cell>
          <cell r="Q92" t="str">
            <v>Calibrado</v>
          </cell>
          <cell r="R92">
            <v>13971</v>
          </cell>
          <cell r="S92" t="str">
            <v>ER ANALITICA</v>
          </cell>
          <cell r="T92">
            <v>0</v>
          </cell>
          <cell r="U92" t="str">
            <v>CONTATO FEITO</v>
          </cell>
          <cell r="V92">
            <v>10</v>
          </cell>
          <cell r="W92">
            <v>8</v>
          </cell>
        </row>
        <row r="93">
          <cell r="I93" t="str">
            <v>pHmetro</v>
          </cell>
          <cell r="M93" t="str">
            <v>Ouro Branco-MG</v>
          </cell>
          <cell r="N93" t="str">
            <v>GERDAU</v>
          </cell>
          <cell r="O93">
            <v>44497</v>
          </cell>
          <cell r="P93">
            <v>44497</v>
          </cell>
          <cell r="Q93" t="str">
            <v>Calibrado</v>
          </cell>
          <cell r="R93">
            <v>14168</v>
          </cell>
          <cell r="S93" t="str">
            <v>ER ANALITICA</v>
          </cell>
          <cell r="T93">
            <v>0</v>
          </cell>
          <cell r="U93" t="str">
            <v>CONTATO FEITO</v>
          </cell>
          <cell r="V93">
            <v>10</v>
          </cell>
          <cell r="W93">
            <v>8</v>
          </cell>
        </row>
        <row r="94">
          <cell r="I94" t="str">
            <v>Colorímetro</v>
          </cell>
          <cell r="M94" t="str">
            <v>Uberlândia-MG</v>
          </cell>
          <cell r="N94" t="str">
            <v>Cargill</v>
          </cell>
          <cell r="O94">
            <v>44040</v>
          </cell>
          <cell r="P94">
            <v>44404</v>
          </cell>
          <cell r="Q94" t="str">
            <v>Calibrado</v>
          </cell>
          <cell r="R94">
            <v>13244</v>
          </cell>
          <cell r="S94" t="str">
            <v>ER ANALITICA</v>
          </cell>
          <cell r="T94" t="str">
            <v>Compartimento de pilhas oxidado, recomendado a troca na próxima manutenção.</v>
          </cell>
          <cell r="U94" t="str">
            <v>AGENDADO</v>
          </cell>
          <cell r="V94">
            <v>7</v>
          </cell>
          <cell r="W94">
            <v>10</v>
          </cell>
        </row>
        <row r="95">
          <cell r="I95" t="str">
            <v>Espectrofotômetro</v>
          </cell>
          <cell r="M95" t="str">
            <v>Uberlândia-MG</v>
          </cell>
          <cell r="N95" t="str">
            <v>Cargill</v>
          </cell>
          <cell r="O95">
            <v>44040</v>
          </cell>
          <cell r="P95">
            <v>44404</v>
          </cell>
          <cell r="Q95" t="str">
            <v>Calibrado</v>
          </cell>
          <cell r="R95">
            <v>13247</v>
          </cell>
          <cell r="S95" t="str">
            <v>ER ANALITICA</v>
          </cell>
          <cell r="T95" t="str">
            <v>Bateria de lítio responsavel pelo armazenamento de dados e configurações de usuário enconra-se sem carga e o filtro óptico azul está oxidado.</v>
          </cell>
          <cell r="U95" t="str">
            <v>AGENDADO</v>
          </cell>
          <cell r="V95">
            <v>7</v>
          </cell>
          <cell r="W95">
            <v>10</v>
          </cell>
        </row>
        <row r="96">
          <cell r="I96" t="str">
            <v xml:space="preserve">Multiparâmetro </v>
          </cell>
          <cell r="M96" t="str">
            <v>Uberlândia-MG</v>
          </cell>
          <cell r="N96" t="str">
            <v>Cargill</v>
          </cell>
          <cell r="O96">
            <v>44040</v>
          </cell>
          <cell r="P96">
            <v>44404</v>
          </cell>
          <cell r="Q96" t="str">
            <v>Calibrado</v>
          </cell>
          <cell r="R96">
            <v>13246</v>
          </cell>
          <cell r="S96" t="str">
            <v>ER ANALITICA</v>
          </cell>
          <cell r="T96">
            <v>0</v>
          </cell>
          <cell r="U96" t="str">
            <v>AGENDADO</v>
          </cell>
          <cell r="V96">
            <v>7</v>
          </cell>
          <cell r="W96">
            <v>10</v>
          </cell>
        </row>
        <row r="97">
          <cell r="I97" t="str">
            <v>pHmetro</v>
          </cell>
          <cell r="M97" t="str">
            <v>Uberlândia-MG</v>
          </cell>
          <cell r="N97" t="str">
            <v>Cargill</v>
          </cell>
          <cell r="O97">
            <v>44040</v>
          </cell>
          <cell r="P97">
            <v>44404</v>
          </cell>
          <cell r="Q97" t="str">
            <v>Calibrado</v>
          </cell>
          <cell r="R97">
            <v>13245</v>
          </cell>
          <cell r="S97" t="str">
            <v>ER ANALITICA</v>
          </cell>
          <cell r="T97">
            <v>0</v>
          </cell>
          <cell r="U97" t="str">
            <v>AGENDADO</v>
          </cell>
          <cell r="V97">
            <v>7</v>
          </cell>
          <cell r="W97">
            <v>11</v>
          </cell>
        </row>
        <row r="98">
          <cell r="I98" t="str">
            <v xml:space="preserve">Multiparâmetro </v>
          </cell>
          <cell r="M98" t="str">
            <v>Caarapó-MS</v>
          </cell>
          <cell r="N98" t="str">
            <v>Fatima Do Sul Agro-Energetica S/A</v>
          </cell>
          <cell r="O98">
            <v>44343</v>
          </cell>
          <cell r="P98">
            <v>44706</v>
          </cell>
          <cell r="Q98" t="str">
            <v>Calibrado</v>
          </cell>
          <cell r="R98">
            <v>16556</v>
          </cell>
          <cell r="S98" t="str">
            <v>ER ANALITICA</v>
          </cell>
          <cell r="T98">
            <v>0</v>
          </cell>
          <cell r="U98" t="str">
            <v>REALIZADO</v>
          </cell>
          <cell r="V98">
            <v>5</v>
          </cell>
          <cell r="W98">
            <v>4</v>
          </cell>
        </row>
        <row r="99">
          <cell r="I99" t="str">
            <v>Condutivímetro</v>
          </cell>
          <cell r="M99" t="str">
            <v>Caarapó-MS</v>
          </cell>
          <cell r="N99" t="str">
            <v>Fatima Do Sul Agro-Energetica S/A</v>
          </cell>
          <cell r="O99">
            <v>44343</v>
          </cell>
          <cell r="P99">
            <v>44706</v>
          </cell>
          <cell r="Q99" t="str">
            <v>Calibrado</v>
          </cell>
          <cell r="R99">
            <v>16557</v>
          </cell>
          <cell r="S99" t="str">
            <v>ER ANALITICA</v>
          </cell>
          <cell r="T99">
            <v>0</v>
          </cell>
          <cell r="U99" t="str">
            <v>REALIZADO</v>
          </cell>
          <cell r="V99">
            <v>5</v>
          </cell>
          <cell r="W99">
            <v>4</v>
          </cell>
        </row>
        <row r="100">
          <cell r="I100" t="str">
            <v>pHmetro</v>
          </cell>
          <cell r="M100" t="str">
            <v>Dourados-MS</v>
          </cell>
          <cell r="N100" t="str">
            <v>Fatima Do Sul Agro-Energetica S/A</v>
          </cell>
          <cell r="O100">
            <v>44343</v>
          </cell>
          <cell r="P100">
            <v>44523</v>
          </cell>
          <cell r="Q100" t="str">
            <v>Calibrado</v>
          </cell>
          <cell r="R100">
            <v>14620</v>
          </cell>
          <cell r="S100" t="str">
            <v>ER ANALITICA</v>
          </cell>
          <cell r="T100" t="str">
            <v>Liberado com restrição, eletrodo de pH em final da vida útil (lentidão).</v>
          </cell>
          <cell r="V100">
            <v>11</v>
          </cell>
          <cell r="W100">
            <v>5</v>
          </cell>
        </row>
        <row r="101">
          <cell r="I101" t="str">
            <v>pHmetro</v>
          </cell>
          <cell r="M101" t="str">
            <v>Dourados-MS</v>
          </cell>
          <cell r="N101" t="str">
            <v>Fatima Do Sul Agro-Energetica S/A</v>
          </cell>
          <cell r="O101">
            <v>44343</v>
          </cell>
          <cell r="P101">
            <v>44343</v>
          </cell>
          <cell r="Q101" t="str">
            <v>Vencido</v>
          </cell>
          <cell r="R101" t="str">
            <v/>
          </cell>
          <cell r="S101" t="str">
            <v>Hexis</v>
          </cell>
          <cell r="T101" t="str">
            <v/>
          </cell>
          <cell r="U101" t="str">
            <v xml:space="preserve">AGUARDANDO RETORNO </v>
          </cell>
          <cell r="V101">
            <v>5</v>
          </cell>
          <cell r="W101">
            <v>5</v>
          </cell>
        </row>
        <row r="102">
          <cell r="I102" t="str">
            <v>Espectrofotômetro</v>
          </cell>
          <cell r="M102" t="str">
            <v>Nova Olimpia-MT</v>
          </cell>
          <cell r="N102" t="str">
            <v xml:space="preserve">Usinas Itamarati </v>
          </cell>
          <cell r="O102">
            <v>44398</v>
          </cell>
          <cell r="P102">
            <v>44398</v>
          </cell>
          <cell r="Q102" t="str">
            <v>Calibrado</v>
          </cell>
          <cell r="R102">
            <v>13217</v>
          </cell>
          <cell r="S102" t="str">
            <v>ER ANALITICA</v>
          </cell>
          <cell r="T102">
            <v>0</v>
          </cell>
          <cell r="U102" t="str">
            <v>EM CONTATO</v>
          </cell>
          <cell r="V102">
            <v>7</v>
          </cell>
          <cell r="W102">
            <v>10</v>
          </cell>
        </row>
        <row r="103">
          <cell r="I103" t="str">
            <v>Fotômetro</v>
          </cell>
          <cell r="M103" t="str">
            <v>Nova Olimpia-MT</v>
          </cell>
          <cell r="N103" t="str">
            <v xml:space="preserve">Usinas Itamarati </v>
          </cell>
          <cell r="O103">
            <v>44398</v>
          </cell>
          <cell r="P103">
            <v>44398</v>
          </cell>
          <cell r="Q103" t="str">
            <v>Calibrado</v>
          </cell>
          <cell r="R103">
            <v>13218</v>
          </cell>
          <cell r="S103" t="str">
            <v>ER ANALITICA</v>
          </cell>
          <cell r="T103">
            <v>0</v>
          </cell>
          <cell r="U103" t="str">
            <v>EM CONTATO</v>
          </cell>
          <cell r="V103">
            <v>7</v>
          </cell>
          <cell r="W103">
            <v>9</v>
          </cell>
        </row>
        <row r="104">
          <cell r="I104" t="str">
            <v xml:space="preserve">Multiparâmetro </v>
          </cell>
          <cell r="M104" t="str">
            <v>Nova Olimpia-MT</v>
          </cell>
          <cell r="N104" t="str">
            <v xml:space="preserve">Usinas Itamarati </v>
          </cell>
          <cell r="O104">
            <v>44398</v>
          </cell>
          <cell r="P104">
            <v>44398</v>
          </cell>
          <cell r="Q104" t="str">
            <v>Calibrado</v>
          </cell>
          <cell r="R104">
            <v>13219</v>
          </cell>
          <cell r="S104" t="str">
            <v>ER ANALITICA</v>
          </cell>
          <cell r="T104">
            <v>0</v>
          </cell>
          <cell r="U104" t="str">
            <v>EM CONTATO</v>
          </cell>
          <cell r="V104">
            <v>7</v>
          </cell>
          <cell r="W104">
            <v>9</v>
          </cell>
        </row>
        <row r="105">
          <cell r="I105" t="str">
            <v xml:space="preserve">Multiparâmetro </v>
          </cell>
          <cell r="M105" t="str">
            <v>Nova Olimpia-MT</v>
          </cell>
          <cell r="N105" t="str">
            <v xml:space="preserve">Usinas Itamarati </v>
          </cell>
          <cell r="O105">
            <v>44398</v>
          </cell>
          <cell r="P105">
            <v>44398</v>
          </cell>
          <cell r="Q105" t="str">
            <v>Calibrado</v>
          </cell>
          <cell r="R105">
            <v>13220</v>
          </cell>
          <cell r="S105" t="str">
            <v>ER ANALITICA</v>
          </cell>
          <cell r="T105">
            <v>0</v>
          </cell>
          <cell r="U105" t="str">
            <v>EM CONTATO</v>
          </cell>
          <cell r="V105">
            <v>7</v>
          </cell>
          <cell r="W105">
            <v>9</v>
          </cell>
        </row>
        <row r="106">
          <cell r="I106" t="str">
            <v>pHmetro</v>
          </cell>
          <cell r="M106" t="str">
            <v>Barcarena-PA</v>
          </cell>
          <cell r="N106" t="str">
            <v xml:space="preserve">Alunorte </v>
          </cell>
          <cell r="O106">
            <v>44330</v>
          </cell>
          <cell r="P106">
            <v>44697</v>
          </cell>
          <cell r="Q106" t="str">
            <v>Calibrado</v>
          </cell>
          <cell r="R106">
            <v>16436</v>
          </cell>
          <cell r="S106" t="str">
            <v>ER ANALITICA</v>
          </cell>
          <cell r="T106">
            <v>0</v>
          </cell>
          <cell r="U106" t="str">
            <v>REALIZADO</v>
          </cell>
          <cell r="V106">
            <v>5</v>
          </cell>
          <cell r="W106">
            <v>9</v>
          </cell>
        </row>
        <row r="107">
          <cell r="I107" t="str">
            <v>pHmetro</v>
          </cell>
          <cell r="M107" t="str">
            <v>Barcarena-PA</v>
          </cell>
          <cell r="N107" t="str">
            <v xml:space="preserve">Alunorte </v>
          </cell>
          <cell r="O107">
            <v>44330</v>
          </cell>
          <cell r="P107">
            <v>44697</v>
          </cell>
          <cell r="Q107" t="str">
            <v>Calibrado</v>
          </cell>
          <cell r="R107">
            <v>16435</v>
          </cell>
          <cell r="S107" t="str">
            <v>ER ANALITICA</v>
          </cell>
          <cell r="T107">
            <v>0</v>
          </cell>
          <cell r="U107" t="str">
            <v>REALIZADO</v>
          </cell>
          <cell r="V107">
            <v>5</v>
          </cell>
          <cell r="W107">
            <v>6</v>
          </cell>
        </row>
        <row r="108">
          <cell r="I108" t="str">
            <v>Condutivímetro</v>
          </cell>
          <cell r="M108" t="str">
            <v>Barcarena-PA</v>
          </cell>
          <cell r="N108" t="str">
            <v xml:space="preserve">Alunorte </v>
          </cell>
          <cell r="O108">
            <v>44313</v>
          </cell>
          <cell r="P108">
            <v>44697</v>
          </cell>
          <cell r="Q108" t="str">
            <v>Calibrado</v>
          </cell>
          <cell r="R108">
            <v>16437</v>
          </cell>
          <cell r="S108" t="str">
            <v>ER ANALITICA</v>
          </cell>
          <cell r="T108">
            <v>0</v>
          </cell>
          <cell r="U108" t="str">
            <v>REALIZADO</v>
          </cell>
          <cell r="V108">
            <v>5</v>
          </cell>
          <cell r="W108">
            <v>6</v>
          </cell>
        </row>
        <row r="109">
          <cell r="I109" t="str">
            <v>pHmetro</v>
          </cell>
          <cell r="M109" t="str">
            <v>Barcarena-PA</v>
          </cell>
          <cell r="N109" t="str">
            <v xml:space="preserve">Alunorte </v>
          </cell>
          <cell r="O109">
            <v>44313</v>
          </cell>
          <cell r="P109">
            <v>44697</v>
          </cell>
          <cell r="Q109" t="str">
            <v>Calibrado</v>
          </cell>
          <cell r="R109">
            <v>16438</v>
          </cell>
          <cell r="S109" t="str">
            <v>ER ANALITICA</v>
          </cell>
          <cell r="T109">
            <v>0</v>
          </cell>
          <cell r="U109" t="str">
            <v>REALIZADO</v>
          </cell>
          <cell r="V109">
            <v>5</v>
          </cell>
          <cell r="W109">
            <v>4</v>
          </cell>
        </row>
        <row r="110">
          <cell r="I110" t="str">
            <v>pHmetro</v>
          </cell>
          <cell r="M110" t="str">
            <v>Barcarena-PA</v>
          </cell>
          <cell r="N110" t="str">
            <v xml:space="preserve">Alunorte </v>
          </cell>
          <cell r="P110">
            <v>44697</v>
          </cell>
          <cell r="Q110" t="str">
            <v>Calibrado</v>
          </cell>
          <cell r="R110">
            <v>16441</v>
          </cell>
          <cell r="S110" t="str">
            <v>ER ANALITICA</v>
          </cell>
          <cell r="T110">
            <v>0</v>
          </cell>
          <cell r="U110" t="str">
            <v>REALIZADO</v>
          </cell>
          <cell r="V110">
            <v>5</v>
          </cell>
          <cell r="W110">
            <v>4</v>
          </cell>
        </row>
        <row r="111">
          <cell r="I111" t="str">
            <v>Espectrofotômetro</v>
          </cell>
          <cell r="M111" t="str">
            <v>Barcarena-PA</v>
          </cell>
          <cell r="N111" t="str">
            <v xml:space="preserve">Alunorte </v>
          </cell>
          <cell r="O111">
            <v>44313</v>
          </cell>
          <cell r="P111">
            <v>44697</v>
          </cell>
          <cell r="Q111" t="str">
            <v>Calibrado</v>
          </cell>
          <cell r="R111">
            <v>16440</v>
          </cell>
          <cell r="S111" t="str">
            <v>ER ANALITICA</v>
          </cell>
          <cell r="T111" t="str">
            <v>Intrumento liberado com restrição, apresenta avarias no display e no detector principal compartimento de cubeta.</v>
          </cell>
          <cell r="U111" t="str">
            <v>REALIZADO</v>
          </cell>
          <cell r="V111">
            <v>5</v>
          </cell>
          <cell r="W111">
            <v>4</v>
          </cell>
        </row>
        <row r="112">
          <cell r="I112" t="str">
            <v>Colorímetro</v>
          </cell>
          <cell r="M112" t="str">
            <v>Teresina-PI</v>
          </cell>
          <cell r="O112">
            <v>44371</v>
          </cell>
          <cell r="P112">
            <v>44371</v>
          </cell>
          <cell r="Q112" t="str">
            <v>Vencido</v>
          </cell>
          <cell r="R112" t="str">
            <v/>
          </cell>
          <cell r="S112" t="str">
            <v>Hexis</v>
          </cell>
          <cell r="T112" t="str">
            <v/>
          </cell>
          <cell r="U112" t="str">
            <v>EM CONTATO</v>
          </cell>
          <cell r="V112">
            <v>6</v>
          </cell>
          <cell r="W112">
            <v>8</v>
          </cell>
        </row>
        <row r="113">
          <cell r="I113" t="str">
            <v>Condutivímetro</v>
          </cell>
          <cell r="M113" t="str">
            <v>Teresina-PI</v>
          </cell>
          <cell r="O113">
            <v>44371</v>
          </cell>
          <cell r="P113">
            <v>44371</v>
          </cell>
          <cell r="Q113" t="str">
            <v>Vencido</v>
          </cell>
          <cell r="R113" t="str">
            <v/>
          </cell>
          <cell r="S113" t="str">
            <v>Hexis</v>
          </cell>
          <cell r="T113" t="str">
            <v/>
          </cell>
          <cell r="U113" t="str">
            <v>EM CONTATO</v>
          </cell>
          <cell r="V113">
            <v>6</v>
          </cell>
          <cell r="W113">
            <v>8</v>
          </cell>
        </row>
        <row r="114">
          <cell r="I114" t="str">
            <v>Condutivímetro</v>
          </cell>
          <cell r="M114" t="str">
            <v>Teresina-PI</v>
          </cell>
          <cell r="O114">
            <v>44371</v>
          </cell>
          <cell r="P114">
            <v>44371</v>
          </cell>
          <cell r="Q114" t="str">
            <v>Vencido</v>
          </cell>
          <cell r="R114" t="str">
            <v/>
          </cell>
          <cell r="S114" t="str">
            <v>Hexis</v>
          </cell>
          <cell r="T114" t="str">
            <v/>
          </cell>
          <cell r="U114" t="str">
            <v>EM CONTATO</v>
          </cell>
          <cell r="V114">
            <v>6</v>
          </cell>
          <cell r="W114">
            <v>8</v>
          </cell>
        </row>
        <row r="115">
          <cell r="I115" t="str">
            <v>Espectrofotômetro</v>
          </cell>
          <cell r="M115" t="str">
            <v>Teresina-PI</v>
          </cell>
          <cell r="O115">
            <v>44371</v>
          </cell>
          <cell r="P115">
            <v>44371</v>
          </cell>
          <cell r="Q115" t="str">
            <v>Vencido</v>
          </cell>
          <cell r="R115" t="str">
            <v/>
          </cell>
          <cell r="S115" t="str">
            <v>Hexis</v>
          </cell>
          <cell r="T115" t="str">
            <v/>
          </cell>
          <cell r="U115" t="str">
            <v>EM CONTATO</v>
          </cell>
          <cell r="V115">
            <v>6</v>
          </cell>
          <cell r="W115">
            <v>8</v>
          </cell>
        </row>
        <row r="116">
          <cell r="I116" t="str">
            <v>pHmetro</v>
          </cell>
          <cell r="M116" t="str">
            <v>Teresina-PI</v>
          </cell>
          <cell r="O116">
            <v>44371</v>
          </cell>
          <cell r="P116">
            <v>44371</v>
          </cell>
          <cell r="Q116" t="str">
            <v>Vencido</v>
          </cell>
          <cell r="R116" t="str">
            <v/>
          </cell>
          <cell r="S116" t="str">
            <v>Hexis</v>
          </cell>
          <cell r="T116" t="str">
            <v/>
          </cell>
          <cell r="U116" t="str">
            <v>EM CONTATO</v>
          </cell>
          <cell r="V116">
            <v>6</v>
          </cell>
          <cell r="W116">
            <v>8</v>
          </cell>
        </row>
        <row r="117">
          <cell r="I117" t="str">
            <v>pHmetro</v>
          </cell>
          <cell r="M117" t="str">
            <v>Teresina-PI</v>
          </cell>
          <cell r="O117">
            <v>44371</v>
          </cell>
          <cell r="P117">
            <v>44371</v>
          </cell>
          <cell r="Q117" t="str">
            <v>Vencido</v>
          </cell>
          <cell r="R117" t="str">
            <v/>
          </cell>
          <cell r="S117" t="str">
            <v>Hexis</v>
          </cell>
          <cell r="T117" t="str">
            <v/>
          </cell>
          <cell r="U117" t="str">
            <v>EM CONTATO</v>
          </cell>
          <cell r="V117">
            <v>6</v>
          </cell>
          <cell r="W117">
            <v>8</v>
          </cell>
        </row>
        <row r="118">
          <cell r="I118" t="str">
            <v>Turbidímetro</v>
          </cell>
          <cell r="M118" t="str">
            <v>Teresina-PI</v>
          </cell>
          <cell r="O118">
            <v>44371</v>
          </cell>
          <cell r="P118">
            <v>44371</v>
          </cell>
          <cell r="Q118" t="str">
            <v>Vencido</v>
          </cell>
          <cell r="R118" t="str">
            <v/>
          </cell>
          <cell r="S118" t="str">
            <v>Hexis</v>
          </cell>
          <cell r="T118" t="str">
            <v/>
          </cell>
          <cell r="U118" t="str">
            <v>EM CONTATO</v>
          </cell>
          <cell r="V118">
            <v>6</v>
          </cell>
          <cell r="W118">
            <v>8</v>
          </cell>
        </row>
        <row r="119">
          <cell r="I119" t="str">
            <v xml:space="preserve">Multiparâmetro </v>
          </cell>
          <cell r="M119" t="str">
            <v>Astorga-PR</v>
          </cell>
          <cell r="N119" t="str">
            <v>Nova Produtiva</v>
          </cell>
          <cell r="O119">
            <v>43888</v>
          </cell>
          <cell r="P119">
            <v>44523</v>
          </cell>
          <cell r="Q119" t="str">
            <v>Calibrado</v>
          </cell>
          <cell r="R119">
            <v>14621</v>
          </cell>
          <cell r="S119" t="str">
            <v>ER ANALITICA</v>
          </cell>
          <cell r="T119" t="str">
            <v>Liberado com restrição, eletrodo de pH em final da vida útil (lentidão).</v>
          </cell>
          <cell r="V119">
            <v>11</v>
          </cell>
          <cell r="W119">
            <v>9</v>
          </cell>
        </row>
        <row r="120">
          <cell r="I120" t="str">
            <v>Espectrofotômetro</v>
          </cell>
          <cell r="M120" t="str">
            <v>Astorga-PR</v>
          </cell>
          <cell r="N120" t="str">
            <v>Nova Produtiva</v>
          </cell>
          <cell r="O120">
            <v>44019</v>
          </cell>
          <cell r="P120">
            <v>44523</v>
          </cell>
          <cell r="Q120" t="str">
            <v>Calibrado</v>
          </cell>
          <cell r="R120">
            <v>14288</v>
          </cell>
          <cell r="S120" t="str">
            <v>ER ANALITICA</v>
          </cell>
          <cell r="T120" t="str">
            <v>MODULO DE ALIMENTAÇÃOCOM AVARIAS,E NCAMINHADO PARA NOSSA AT</v>
          </cell>
          <cell r="U120" t="str">
            <v>CONSERTO INTERNO</v>
          </cell>
          <cell r="V120">
            <v>11</v>
          </cell>
          <cell r="W120">
            <v>9</v>
          </cell>
        </row>
        <row r="121">
          <cell r="I121" t="str">
            <v>Espectrofotômetro</v>
          </cell>
          <cell r="M121" t="str">
            <v>Astorga-PR</v>
          </cell>
          <cell r="N121" t="str">
            <v>Nova Produtiva</v>
          </cell>
          <cell r="O121">
            <v>44019</v>
          </cell>
          <cell r="P121">
            <v>44019</v>
          </cell>
          <cell r="Q121" t="str">
            <v>Vencido</v>
          </cell>
          <cell r="R121" t="str">
            <v/>
          </cell>
          <cell r="S121" t="str">
            <v>Hexis</v>
          </cell>
          <cell r="T121" t="str">
            <v/>
          </cell>
          <cell r="U121" t="str">
            <v>CONSERTO INTERNO</v>
          </cell>
          <cell r="V121">
            <v>7</v>
          </cell>
          <cell r="W121">
            <v>9</v>
          </cell>
        </row>
        <row r="122">
          <cell r="I122" t="str">
            <v>Espectrofotômetro</v>
          </cell>
          <cell r="M122" t="str">
            <v>Astorga-PR</v>
          </cell>
          <cell r="N122" t="str">
            <v>Nova Produtiva</v>
          </cell>
          <cell r="O122">
            <v>44019</v>
          </cell>
          <cell r="P122">
            <v>44523</v>
          </cell>
          <cell r="Q122" t="str">
            <v>Calibrado</v>
          </cell>
          <cell r="R122">
            <v>13237</v>
          </cell>
          <cell r="S122" t="str">
            <v>ER ANALITICA</v>
          </cell>
          <cell r="T122">
            <v>0</v>
          </cell>
          <cell r="V122">
            <v>11</v>
          </cell>
          <cell r="W122">
            <v>9</v>
          </cell>
        </row>
        <row r="123">
          <cell r="I123" t="str">
            <v xml:space="preserve">Multiparâmetro </v>
          </cell>
          <cell r="M123" t="str">
            <v>Astorga-PR</v>
          </cell>
          <cell r="N123" t="str">
            <v>Nova Produtiva</v>
          </cell>
          <cell r="O123">
            <v>44019</v>
          </cell>
          <cell r="P123">
            <v>44523</v>
          </cell>
          <cell r="Q123" t="str">
            <v>Calibrado</v>
          </cell>
          <cell r="R123">
            <v>14624</v>
          </cell>
          <cell r="S123" t="str">
            <v>ER ANALITICA</v>
          </cell>
          <cell r="T123" t="str">
            <v>Liberado com restrição, eletrodo de pH em final da vida útil (lentidão).</v>
          </cell>
          <cell r="V123">
            <v>11</v>
          </cell>
          <cell r="W123">
            <v>7</v>
          </cell>
        </row>
        <row r="124">
          <cell r="I124" t="str">
            <v>Turbidímetro</v>
          </cell>
          <cell r="M124" t="str">
            <v>Astorga-PR</v>
          </cell>
          <cell r="N124" t="str">
            <v>Nova Produtiva</v>
          </cell>
          <cell r="O124">
            <v>44019</v>
          </cell>
          <cell r="P124">
            <v>44523</v>
          </cell>
          <cell r="Q124" t="str">
            <v>Calibrado</v>
          </cell>
          <cell r="R124">
            <v>14291</v>
          </cell>
          <cell r="S124" t="str">
            <v>ER ANALITICA</v>
          </cell>
          <cell r="T124">
            <v>0</v>
          </cell>
          <cell r="U124" t="str">
            <v>CONSERTO INTERNO</v>
          </cell>
          <cell r="V124">
            <v>11</v>
          </cell>
          <cell r="W124">
            <v>7</v>
          </cell>
        </row>
        <row r="125">
          <cell r="I125" t="str">
            <v xml:space="preserve">Multiparâmetro </v>
          </cell>
          <cell r="M125" t="str">
            <v>Astorga-PR</v>
          </cell>
          <cell r="N125" t="str">
            <v>Nova Produtiva</v>
          </cell>
          <cell r="O125">
            <v>44019</v>
          </cell>
          <cell r="P125">
            <v>44523</v>
          </cell>
          <cell r="Q125" t="str">
            <v>Calibrado</v>
          </cell>
          <cell r="R125">
            <v>14292</v>
          </cell>
          <cell r="S125" t="str">
            <v>ER ANALITICA</v>
          </cell>
          <cell r="T125">
            <v>0</v>
          </cell>
          <cell r="V125">
            <v>11</v>
          </cell>
          <cell r="W125">
            <v>7</v>
          </cell>
        </row>
        <row r="126">
          <cell r="I126" t="str">
            <v xml:space="preserve">Multiparâmetro </v>
          </cell>
          <cell r="M126" t="str">
            <v>Astorga-PR</v>
          </cell>
          <cell r="N126" t="str">
            <v>Nova Produtiva</v>
          </cell>
          <cell r="O126">
            <v>44019</v>
          </cell>
          <cell r="P126">
            <v>44523</v>
          </cell>
          <cell r="Q126" t="str">
            <v>Calibrado</v>
          </cell>
          <cell r="R126">
            <v>14286</v>
          </cell>
          <cell r="S126" t="str">
            <v>ER ANALITICA</v>
          </cell>
          <cell r="T126">
            <v>0</v>
          </cell>
          <cell r="V126">
            <v>11</v>
          </cell>
          <cell r="W126">
            <v>9</v>
          </cell>
        </row>
        <row r="127">
          <cell r="I127" t="str">
            <v>pHmetro</v>
          </cell>
          <cell r="M127" t="str">
            <v>Astorga-PR</v>
          </cell>
          <cell r="N127" t="str">
            <v>Nova Produtiva</v>
          </cell>
          <cell r="O127">
            <v>44019</v>
          </cell>
          <cell r="P127">
            <v>44523</v>
          </cell>
          <cell r="Q127" t="str">
            <v>Calibrado</v>
          </cell>
          <cell r="R127">
            <v>14626</v>
          </cell>
          <cell r="S127" t="str">
            <v>ER ANALITICA</v>
          </cell>
          <cell r="T127">
            <v>0</v>
          </cell>
          <cell r="V127">
            <v>11</v>
          </cell>
          <cell r="W127">
            <v>9</v>
          </cell>
        </row>
        <row r="128">
          <cell r="I128" t="str">
            <v xml:space="preserve">Multiparâmetro </v>
          </cell>
          <cell r="M128" t="str">
            <v>Astorga-PR</v>
          </cell>
          <cell r="N128" t="str">
            <v>Nova Produtiva</v>
          </cell>
          <cell r="P128">
            <v>44523</v>
          </cell>
          <cell r="Q128" t="str">
            <v>Calibrado</v>
          </cell>
          <cell r="R128">
            <v>14625</v>
          </cell>
          <cell r="S128" t="str">
            <v>ER ANALITICA</v>
          </cell>
          <cell r="T128">
            <v>0</v>
          </cell>
          <cell r="V128">
            <v>11</v>
          </cell>
          <cell r="W128">
            <v>9</v>
          </cell>
        </row>
        <row r="129">
          <cell r="I129" t="str">
            <v>Fotômetro</v>
          </cell>
          <cell r="M129" t="str">
            <v>Astorga-PR</v>
          </cell>
          <cell r="P129">
            <v>44442</v>
          </cell>
          <cell r="Q129" t="str">
            <v>Calibrado</v>
          </cell>
          <cell r="R129">
            <v>13759</v>
          </cell>
          <cell r="S129" t="str">
            <v>ER ANALITICA</v>
          </cell>
          <cell r="T129" t="str">
            <v xml:space="preserve"> Recomendada troca preventiva de todos os filtros ópticos</v>
          </cell>
          <cell r="U129" t="str">
            <v>EM CONTATO</v>
          </cell>
          <cell r="V129">
            <v>9</v>
          </cell>
          <cell r="W129">
            <v>3</v>
          </cell>
        </row>
        <row r="130">
          <cell r="I130" t="str">
            <v>Colorímetro</v>
          </cell>
          <cell r="M130" t="str">
            <v>Ponta Grossa-PR</v>
          </cell>
          <cell r="N130" t="str">
            <v>AMBEV</v>
          </cell>
          <cell r="O130">
            <v>44022</v>
          </cell>
          <cell r="P130">
            <v>44371</v>
          </cell>
          <cell r="Q130" t="str">
            <v>Vencido</v>
          </cell>
          <cell r="R130">
            <v>12677</v>
          </cell>
          <cell r="S130" t="str">
            <v>ER ANALITICA</v>
          </cell>
          <cell r="T130">
            <v>0</v>
          </cell>
          <cell r="U130" t="str">
            <v>AGENDADO</v>
          </cell>
          <cell r="V130">
            <v>6</v>
          </cell>
          <cell r="W130">
            <v>7</v>
          </cell>
        </row>
        <row r="131">
          <cell r="I131" t="str">
            <v>Condutivímetro</v>
          </cell>
          <cell r="M131" t="str">
            <v>Ponta Grossa-PR</v>
          </cell>
          <cell r="N131" t="str">
            <v>AMBEV</v>
          </cell>
          <cell r="O131">
            <v>44022</v>
          </cell>
          <cell r="P131">
            <v>44371</v>
          </cell>
          <cell r="Q131" t="str">
            <v>Vencido</v>
          </cell>
          <cell r="R131">
            <v>12679</v>
          </cell>
          <cell r="S131" t="str">
            <v>ER ANALITICA</v>
          </cell>
          <cell r="T131" t="str">
            <v>Sonda com a ponta quebrada.</v>
          </cell>
          <cell r="U131" t="str">
            <v>AGENDADO</v>
          </cell>
          <cell r="V131">
            <v>6</v>
          </cell>
          <cell r="W131">
            <v>7</v>
          </cell>
        </row>
        <row r="132">
          <cell r="I132" t="str">
            <v xml:space="preserve">Multiparâmetro </v>
          </cell>
          <cell r="M132" t="str">
            <v>Ponta Grossa-PR</v>
          </cell>
          <cell r="N132" t="str">
            <v>AMBEV</v>
          </cell>
          <cell r="O132">
            <v>44022</v>
          </cell>
          <cell r="P132">
            <v>44371</v>
          </cell>
          <cell r="Q132" t="str">
            <v>Vencido</v>
          </cell>
          <cell r="R132">
            <v>12710</v>
          </cell>
          <cell r="S132" t="str">
            <v>ER ANALITICA</v>
          </cell>
          <cell r="T132">
            <v>0</v>
          </cell>
          <cell r="U132" t="str">
            <v>AGENDADO</v>
          </cell>
          <cell r="V132">
            <v>6</v>
          </cell>
          <cell r="W132">
            <v>7</v>
          </cell>
        </row>
        <row r="133">
          <cell r="I133" t="str">
            <v xml:space="preserve">Multiparâmetro </v>
          </cell>
          <cell r="M133" t="str">
            <v>Ponta Grossa-PR</v>
          </cell>
          <cell r="N133" t="str">
            <v>AMBEV</v>
          </cell>
          <cell r="O133">
            <v>44022</v>
          </cell>
          <cell r="P133">
            <v>44371</v>
          </cell>
          <cell r="Q133" t="str">
            <v>Vencido</v>
          </cell>
          <cell r="R133">
            <v>12678</v>
          </cell>
          <cell r="S133" t="str">
            <v>ER ANALITICA</v>
          </cell>
          <cell r="T133" t="str">
            <v>Eletrodo com Slope abaixo do recomendado pelo fabricante (85%).</v>
          </cell>
          <cell r="U133" t="str">
            <v>AGENDADO</v>
          </cell>
          <cell r="V133">
            <v>6</v>
          </cell>
          <cell r="W133">
            <v>7</v>
          </cell>
        </row>
        <row r="134">
          <cell r="I134" t="str">
            <v>Condutivímetro</v>
          </cell>
          <cell r="M134" t="str">
            <v>Duque de Caxias-RJ</v>
          </cell>
          <cell r="N134" t="str">
            <v>Arlanxeo</v>
          </cell>
          <cell r="O134">
            <v>44279</v>
          </cell>
          <cell r="P134">
            <v>44643</v>
          </cell>
          <cell r="Q134" t="str">
            <v>Calibrado</v>
          </cell>
          <cell r="R134">
            <v>15876</v>
          </cell>
          <cell r="S134" t="str">
            <v>ER ANALITICA</v>
          </cell>
          <cell r="T134">
            <v>0</v>
          </cell>
          <cell r="V134">
            <v>3</v>
          </cell>
          <cell r="W134">
            <v>5</v>
          </cell>
        </row>
        <row r="135">
          <cell r="I135" t="str">
            <v>Condutivímetro</v>
          </cell>
          <cell r="M135" t="str">
            <v>Duque de Caxias-RJ</v>
          </cell>
          <cell r="N135" t="str">
            <v>Arlanxeo</v>
          </cell>
          <cell r="O135">
            <v>44279</v>
          </cell>
          <cell r="P135">
            <v>44643</v>
          </cell>
          <cell r="Q135" t="str">
            <v>Calibrado</v>
          </cell>
          <cell r="R135">
            <v>15871</v>
          </cell>
          <cell r="S135" t="str">
            <v>ER ANALITICA</v>
          </cell>
          <cell r="T135">
            <v>0</v>
          </cell>
          <cell r="V135">
            <v>3</v>
          </cell>
          <cell r="W135">
            <v>5</v>
          </cell>
        </row>
        <row r="136">
          <cell r="I136" t="str">
            <v>pHmetro</v>
          </cell>
          <cell r="M136" t="str">
            <v>Duque de Caxias-RJ</v>
          </cell>
          <cell r="N136" t="str">
            <v>Arlanxeo</v>
          </cell>
          <cell r="O136">
            <v>44279</v>
          </cell>
          <cell r="P136">
            <v>44643</v>
          </cell>
          <cell r="Q136" t="str">
            <v>Calibrado</v>
          </cell>
          <cell r="R136">
            <v>15873</v>
          </cell>
          <cell r="S136" t="str">
            <v>ER ANALITICA</v>
          </cell>
          <cell r="T136">
            <v>0</v>
          </cell>
          <cell r="V136">
            <v>3</v>
          </cell>
          <cell r="W136">
            <v>6</v>
          </cell>
        </row>
        <row r="137">
          <cell r="I137" t="str">
            <v>Colorímetro</v>
          </cell>
          <cell r="M137" t="str">
            <v>Duque de Caxias-RJ</v>
          </cell>
          <cell r="N137" t="str">
            <v>Arlanxeo</v>
          </cell>
          <cell r="O137">
            <v>44284</v>
          </cell>
          <cell r="P137">
            <v>44643</v>
          </cell>
          <cell r="Q137" t="str">
            <v>Calibrado</v>
          </cell>
          <cell r="R137">
            <v>15875</v>
          </cell>
          <cell r="S137" t="str">
            <v>ER ANALITICA</v>
          </cell>
          <cell r="T137">
            <v>0</v>
          </cell>
          <cell r="V137">
            <v>3</v>
          </cell>
          <cell r="W137">
            <v>6</v>
          </cell>
        </row>
        <row r="138">
          <cell r="I138" t="str">
            <v>pHmetro</v>
          </cell>
          <cell r="M138" t="str">
            <v>Duque de Caxias-RJ</v>
          </cell>
          <cell r="N138" t="str">
            <v>Arlanxeo</v>
          </cell>
          <cell r="O138">
            <v>44643</v>
          </cell>
          <cell r="P138">
            <v>44643</v>
          </cell>
          <cell r="Q138" t="str">
            <v>Calibrado</v>
          </cell>
          <cell r="R138">
            <v>15872</v>
          </cell>
          <cell r="S138" t="str">
            <v>ER ANALITICA</v>
          </cell>
          <cell r="T138" t="str">
            <v xml:space="preserve"> Equipamento apresenta demasiada lentidão, indicando fim de vida útil.</v>
          </cell>
          <cell r="V138">
            <v>3</v>
          </cell>
          <cell r="W138">
            <v>6</v>
          </cell>
        </row>
        <row r="139">
          <cell r="I139" t="str">
            <v>Fotômetro</v>
          </cell>
          <cell r="M139" t="str">
            <v>Duque de Caxias-RJ</v>
          </cell>
          <cell r="N139" t="str">
            <v>Arlanxeo</v>
          </cell>
          <cell r="O139">
            <v>44643</v>
          </cell>
          <cell r="P139">
            <v>44643</v>
          </cell>
          <cell r="Q139" t="str">
            <v>Calibrado</v>
          </cell>
          <cell r="R139">
            <v>15874</v>
          </cell>
          <cell r="S139" t="str">
            <v>ER ANALITICA</v>
          </cell>
          <cell r="T139">
            <v>0</v>
          </cell>
          <cell r="V139">
            <v>3</v>
          </cell>
          <cell r="W139">
            <v>6</v>
          </cell>
        </row>
        <row r="140">
          <cell r="I140" t="str">
            <v>Balança Analítica</v>
          </cell>
          <cell r="M140" t="str">
            <v>Duque de Caxias-RJ</v>
          </cell>
          <cell r="N140" t="str">
            <v xml:space="preserve">Alfa Rio Química </v>
          </cell>
          <cell r="P140">
            <v>44721</v>
          </cell>
          <cell r="Q140" t="str">
            <v>Calibrado</v>
          </cell>
          <cell r="R140">
            <v>16777</v>
          </cell>
          <cell r="S140" t="str">
            <v>ER ANALITICA</v>
          </cell>
          <cell r="T140">
            <v>0</v>
          </cell>
          <cell r="U140" t="str">
            <v>REALIZADO</v>
          </cell>
          <cell r="V140">
            <v>6</v>
          </cell>
          <cell r="W140">
            <v>8</v>
          </cell>
        </row>
        <row r="141">
          <cell r="I141" t="str">
            <v>Balança Analítica</v>
          </cell>
          <cell r="M141" t="str">
            <v>Duque de Caxias-RJ</v>
          </cell>
          <cell r="N141" t="str">
            <v xml:space="preserve">Alfa Rio Química </v>
          </cell>
          <cell r="P141">
            <v>44721</v>
          </cell>
          <cell r="Q141" t="str">
            <v>Calibrado</v>
          </cell>
          <cell r="R141">
            <v>16730</v>
          </cell>
          <cell r="S141" t="str">
            <v>ER ANALITICA</v>
          </cell>
          <cell r="T141">
            <v>0</v>
          </cell>
          <cell r="U141" t="str">
            <v>REALIZADO</v>
          </cell>
          <cell r="V141">
            <v>6</v>
          </cell>
          <cell r="W141">
            <v>8</v>
          </cell>
        </row>
        <row r="142">
          <cell r="I142" t="str">
            <v>pHmetro</v>
          </cell>
          <cell r="M142" t="str">
            <v>Duque de Caxias-RJ</v>
          </cell>
          <cell r="N142" t="str">
            <v xml:space="preserve">Alfa Rio Química </v>
          </cell>
          <cell r="O142">
            <v>43978</v>
          </cell>
          <cell r="P142">
            <v>44721</v>
          </cell>
          <cell r="Q142" t="str">
            <v>Calibrado</v>
          </cell>
          <cell r="R142">
            <v>16779</v>
          </cell>
          <cell r="S142" t="str">
            <v>ER ANALITICA</v>
          </cell>
          <cell r="T142">
            <v>0</v>
          </cell>
          <cell r="U142" t="str">
            <v>REALIZADO</v>
          </cell>
          <cell r="V142">
            <v>6</v>
          </cell>
          <cell r="W142">
            <v>8</v>
          </cell>
        </row>
        <row r="143">
          <cell r="I143" t="str">
            <v>Turbidímetro</v>
          </cell>
          <cell r="M143" t="str">
            <v>Duque de Caxias-RJ</v>
          </cell>
          <cell r="N143" t="str">
            <v xml:space="preserve">Alfa Rio Química </v>
          </cell>
          <cell r="O143">
            <v>43979</v>
          </cell>
          <cell r="P143">
            <v>44721</v>
          </cell>
          <cell r="Q143" t="str">
            <v>Calibrado</v>
          </cell>
          <cell r="R143">
            <v>16780</v>
          </cell>
          <cell r="S143" t="str">
            <v>ER ANALITICA</v>
          </cell>
          <cell r="T143" t="str">
            <v xml:space="preserve">Carcaça superior com avarias. </v>
          </cell>
          <cell r="U143" t="str">
            <v>REALIZADO</v>
          </cell>
          <cell r="V143">
            <v>6</v>
          </cell>
          <cell r="W143">
            <v>8</v>
          </cell>
        </row>
        <row r="144">
          <cell r="I144" t="str">
            <v>Espectrofotômetro</v>
          </cell>
          <cell r="M144" t="str">
            <v>Duque de Caxias-RJ</v>
          </cell>
          <cell r="N144" t="str">
            <v xml:space="preserve">Alfa Rio Química </v>
          </cell>
          <cell r="O144">
            <v>43980</v>
          </cell>
          <cell r="P144">
            <v>44721</v>
          </cell>
          <cell r="Q144" t="str">
            <v>Calibrado</v>
          </cell>
          <cell r="R144">
            <v>16781</v>
          </cell>
          <cell r="S144" t="str">
            <v>ER ANALITICA</v>
          </cell>
          <cell r="T144">
            <v>0</v>
          </cell>
          <cell r="U144" t="str">
            <v>REALIZADO</v>
          </cell>
          <cell r="V144">
            <v>6</v>
          </cell>
          <cell r="W144">
            <v>7</v>
          </cell>
        </row>
        <row r="145">
          <cell r="I145" t="str">
            <v>Analisador de Umidade</v>
          </cell>
          <cell r="M145" t="str">
            <v>Duque de Caxias-RJ</v>
          </cell>
          <cell r="N145" t="str">
            <v xml:space="preserve">Alfa Rio Química </v>
          </cell>
          <cell r="O145">
            <v>44461</v>
          </cell>
          <cell r="P145">
            <v>44721</v>
          </cell>
          <cell r="Q145" t="str">
            <v>Calibrado</v>
          </cell>
          <cell r="R145">
            <v>16778</v>
          </cell>
          <cell r="S145" t="str">
            <v>ER ANALITICA</v>
          </cell>
          <cell r="T145">
            <v>0</v>
          </cell>
          <cell r="U145" t="str">
            <v>REALIZADO</v>
          </cell>
          <cell r="V145">
            <v>6</v>
          </cell>
          <cell r="W145">
            <v>7</v>
          </cell>
        </row>
        <row r="146">
          <cell r="I146" t="str">
            <v>Condutivímetro</v>
          </cell>
          <cell r="M146" t="str">
            <v>Itaguaí-RJ</v>
          </cell>
          <cell r="N146" t="str">
            <v>GERDAU</v>
          </cell>
          <cell r="O146">
            <v>44229</v>
          </cell>
          <cell r="P146">
            <v>44642</v>
          </cell>
          <cell r="Q146" t="str">
            <v>Calibrado</v>
          </cell>
          <cell r="R146">
            <v>15856</v>
          </cell>
          <cell r="S146" t="str">
            <v>ER ANALITICA</v>
          </cell>
          <cell r="T146">
            <v>0</v>
          </cell>
          <cell r="V146">
            <v>3</v>
          </cell>
          <cell r="W146">
            <v>5</v>
          </cell>
        </row>
        <row r="147">
          <cell r="I147" t="str">
            <v>Espectrofotômetro</v>
          </cell>
          <cell r="M147" t="str">
            <v>Itaguaí-RJ</v>
          </cell>
          <cell r="N147" t="str">
            <v>GERDAU</v>
          </cell>
          <cell r="O147">
            <v>44229</v>
          </cell>
          <cell r="P147">
            <v>44642</v>
          </cell>
          <cell r="Q147" t="str">
            <v>Calibrado</v>
          </cell>
          <cell r="R147">
            <v>15863</v>
          </cell>
          <cell r="S147" t="str">
            <v>ER ANALITICA</v>
          </cell>
          <cell r="T147">
            <v>0</v>
          </cell>
          <cell r="V147">
            <v>3</v>
          </cell>
          <cell r="W147">
            <v>5</v>
          </cell>
        </row>
        <row r="148">
          <cell r="I148" t="str">
            <v>pHmetro</v>
          </cell>
          <cell r="M148" t="str">
            <v>Itaguaí-RJ</v>
          </cell>
          <cell r="N148" t="str">
            <v>GERDAU</v>
          </cell>
          <cell r="O148">
            <v>44229</v>
          </cell>
          <cell r="P148">
            <v>44642</v>
          </cell>
          <cell r="Q148" t="str">
            <v>Calibrado</v>
          </cell>
          <cell r="R148">
            <v>15865</v>
          </cell>
          <cell r="S148" t="str">
            <v>ER ANALITICA</v>
          </cell>
          <cell r="T148" t="str">
            <v>Eletrodo apresenta lentidão e vida útil avançada</v>
          </cell>
          <cell r="V148">
            <v>3</v>
          </cell>
          <cell r="W148">
            <v>5</v>
          </cell>
        </row>
        <row r="149">
          <cell r="I149" t="str">
            <v>Turbidímetro</v>
          </cell>
          <cell r="M149" t="str">
            <v>Itaguaí-RJ</v>
          </cell>
          <cell r="N149" t="str">
            <v>GERDAU</v>
          </cell>
          <cell r="O149">
            <v>44229</v>
          </cell>
          <cell r="P149">
            <v>44642</v>
          </cell>
          <cell r="Q149" t="str">
            <v>Calibrado</v>
          </cell>
          <cell r="R149">
            <v>15860</v>
          </cell>
          <cell r="S149" t="str">
            <v>ER ANALITICA</v>
          </cell>
          <cell r="T149" t="str">
            <v>Contatos de pilhas oxidados e carcaça superior com vida útil avançada</v>
          </cell>
          <cell r="V149">
            <v>3</v>
          </cell>
          <cell r="W149">
            <v>5</v>
          </cell>
        </row>
        <row r="150">
          <cell r="I150" t="str">
            <v>Condutivímetro</v>
          </cell>
          <cell r="M150" t="str">
            <v>Itaguaí-RJ</v>
          </cell>
          <cell r="N150" t="str">
            <v>GERDAU</v>
          </cell>
          <cell r="O150">
            <v>44229</v>
          </cell>
          <cell r="P150">
            <v>44642</v>
          </cell>
          <cell r="Q150" t="str">
            <v>Calibrado</v>
          </cell>
          <cell r="R150">
            <v>15857</v>
          </cell>
          <cell r="S150" t="str">
            <v>ER ANALITICA</v>
          </cell>
          <cell r="T150">
            <v>0</v>
          </cell>
          <cell r="V150">
            <v>3</v>
          </cell>
          <cell r="W150">
            <v>5</v>
          </cell>
        </row>
        <row r="151">
          <cell r="I151" t="str">
            <v>Espectrofotômetro</v>
          </cell>
          <cell r="M151" t="str">
            <v>Itaguaí-RJ</v>
          </cell>
          <cell r="N151" t="str">
            <v>GERDAU</v>
          </cell>
          <cell r="O151">
            <v>44229</v>
          </cell>
          <cell r="P151">
            <v>44642</v>
          </cell>
          <cell r="Q151" t="str">
            <v>Calibrado</v>
          </cell>
          <cell r="R151">
            <v>15862</v>
          </cell>
          <cell r="S151" t="str">
            <v>ER ANALITICA</v>
          </cell>
          <cell r="T151" t="str">
            <v>Filtro óptico azul manchado.</v>
          </cell>
          <cell r="V151">
            <v>3</v>
          </cell>
          <cell r="W151">
            <v>5</v>
          </cell>
        </row>
        <row r="152">
          <cell r="I152" t="str">
            <v xml:space="preserve">Multiparâmetro </v>
          </cell>
          <cell r="M152" t="str">
            <v>Itaguaí-RJ</v>
          </cell>
          <cell r="N152" t="str">
            <v>GERDAU</v>
          </cell>
          <cell r="O152">
            <v>44229</v>
          </cell>
          <cell r="P152">
            <v>44642</v>
          </cell>
          <cell r="Q152" t="str">
            <v>Calibrado</v>
          </cell>
          <cell r="R152">
            <v>15858</v>
          </cell>
          <cell r="S152" t="str">
            <v>ER ANALITICA</v>
          </cell>
          <cell r="T152" t="str">
            <v xml:space="preserve"> Eletrodo de pH encontra-se inoperante.</v>
          </cell>
          <cell r="V152">
            <v>3</v>
          </cell>
          <cell r="W152">
            <v>5</v>
          </cell>
        </row>
        <row r="153">
          <cell r="I153" t="str">
            <v>pHmetro</v>
          </cell>
          <cell r="M153" t="str">
            <v>Itaguaí-RJ</v>
          </cell>
          <cell r="N153" t="str">
            <v>GERDAU</v>
          </cell>
          <cell r="O153">
            <v>44229</v>
          </cell>
          <cell r="P153">
            <v>44642</v>
          </cell>
          <cell r="Q153" t="str">
            <v>Calibrado</v>
          </cell>
          <cell r="R153">
            <v>15864</v>
          </cell>
          <cell r="S153" t="str">
            <v>ER ANALITICA</v>
          </cell>
          <cell r="T153">
            <v>0</v>
          </cell>
          <cell r="V153">
            <v>3</v>
          </cell>
          <cell r="W153">
            <v>5</v>
          </cell>
        </row>
        <row r="154">
          <cell r="I154" t="str">
            <v xml:space="preserve">Multiparâmetro </v>
          </cell>
          <cell r="M154" t="str">
            <v>Itaguaí-RJ</v>
          </cell>
          <cell r="N154" t="str">
            <v>GERDAU</v>
          </cell>
          <cell r="P154">
            <v>44642</v>
          </cell>
          <cell r="Q154" t="str">
            <v>Calibrado</v>
          </cell>
          <cell r="R154">
            <v>15859</v>
          </cell>
          <cell r="S154" t="str">
            <v>ER ANALITICA</v>
          </cell>
          <cell r="T154" t="str">
            <v xml:space="preserve"> Eletrodo apresenta lentidão para realizar as leituras.</v>
          </cell>
          <cell r="V154">
            <v>3</v>
          </cell>
          <cell r="W154">
            <v>8</v>
          </cell>
        </row>
        <row r="155">
          <cell r="I155" t="str">
            <v>Turbidímetro</v>
          </cell>
          <cell r="M155" t="str">
            <v>Itaguaí-RJ</v>
          </cell>
          <cell r="N155" t="str">
            <v>GERDAU</v>
          </cell>
          <cell r="P155">
            <v>44642</v>
          </cell>
          <cell r="Q155" t="str">
            <v>Calibrado</v>
          </cell>
          <cell r="R155">
            <v>15861</v>
          </cell>
          <cell r="S155" t="str">
            <v>ER ANALITICA</v>
          </cell>
          <cell r="T155">
            <v>0</v>
          </cell>
          <cell r="V155">
            <v>3</v>
          </cell>
          <cell r="W155">
            <v>8</v>
          </cell>
        </row>
        <row r="156">
          <cell r="I156" t="str">
            <v>Balança Analítica</v>
          </cell>
          <cell r="M156" t="str">
            <v>Itaguaí-RJ</v>
          </cell>
          <cell r="N156" t="str">
            <v>GERDAU</v>
          </cell>
          <cell r="P156">
            <v>44642</v>
          </cell>
          <cell r="Q156" t="str">
            <v>Calibrado</v>
          </cell>
          <cell r="R156">
            <v>15866</v>
          </cell>
          <cell r="S156" t="str">
            <v>ER ANALITICA</v>
          </cell>
          <cell r="T156">
            <v>0</v>
          </cell>
          <cell r="V156">
            <v>3</v>
          </cell>
          <cell r="W156">
            <v>8</v>
          </cell>
        </row>
        <row r="157">
          <cell r="I157" t="str">
            <v>Colorímetro</v>
          </cell>
          <cell r="M157" t="str">
            <v>Macacu-RJ</v>
          </cell>
          <cell r="N157" t="str">
            <v>AMBEV</v>
          </cell>
          <cell r="O157">
            <v>44180</v>
          </cell>
          <cell r="P157">
            <v>44644</v>
          </cell>
          <cell r="Q157" t="str">
            <v>Calibrado</v>
          </cell>
          <cell r="R157">
            <v>15854</v>
          </cell>
          <cell r="S157" t="str">
            <v>ER ANALITICA</v>
          </cell>
          <cell r="T157">
            <v>0</v>
          </cell>
          <cell r="V157">
            <v>3</v>
          </cell>
          <cell r="W157">
            <v>8</v>
          </cell>
        </row>
        <row r="158">
          <cell r="I158" t="str">
            <v>pHmetro</v>
          </cell>
          <cell r="M158" t="str">
            <v>Alegrete-RS</v>
          </cell>
          <cell r="P158">
            <v>44442</v>
          </cell>
          <cell r="Q158" t="str">
            <v>Calibrado</v>
          </cell>
          <cell r="R158">
            <v>13694</v>
          </cell>
          <cell r="S158" t="str">
            <v>ER ANALITICA</v>
          </cell>
          <cell r="T158" t="str">
            <v>Eletrodo de pH apresenta estado de vida útil avançada e necessita ser trocado.</v>
          </cell>
          <cell r="U158" t="str">
            <v>EM CONTATO</v>
          </cell>
          <cell r="V158">
            <v>9</v>
          </cell>
          <cell r="W158">
            <v>8</v>
          </cell>
        </row>
        <row r="159">
          <cell r="I159" t="str">
            <v>Fotômetro</v>
          </cell>
          <cell r="M159" t="str">
            <v>Alegrete-RS</v>
          </cell>
          <cell r="P159">
            <v>44442</v>
          </cell>
          <cell r="Q159" t="str">
            <v>Calibrado</v>
          </cell>
          <cell r="R159">
            <v>13758</v>
          </cell>
          <cell r="S159" t="str">
            <v>ER ANALITICA</v>
          </cell>
          <cell r="T159" t="str">
            <v xml:space="preserve"> Recomendada troca preventiva de todos os filtros ópticos</v>
          </cell>
          <cell r="U159" t="str">
            <v>EM CONTATO</v>
          </cell>
          <cell r="V159">
            <v>9</v>
          </cell>
          <cell r="W159">
            <v>8</v>
          </cell>
        </row>
        <row r="160">
          <cell r="I160" t="str">
            <v>Colorímetro</v>
          </cell>
          <cell r="M160" t="str">
            <v>Porto Alegre-RS</v>
          </cell>
          <cell r="N160" t="str">
            <v>no fixed customer (carried by owner)</v>
          </cell>
          <cell r="O160">
            <v>44035</v>
          </cell>
          <cell r="P160">
            <v>44426</v>
          </cell>
          <cell r="Q160" t="str">
            <v>Calibrado</v>
          </cell>
          <cell r="R160">
            <v>13440</v>
          </cell>
          <cell r="S160" t="str">
            <v>ER ANALITICA</v>
          </cell>
          <cell r="T160">
            <v>0</v>
          </cell>
          <cell r="U160" t="str">
            <v>EM CONTATO</v>
          </cell>
          <cell r="V160">
            <v>8</v>
          </cell>
          <cell r="W160">
            <v>3</v>
          </cell>
        </row>
        <row r="161">
          <cell r="I161" t="str">
            <v xml:space="preserve">Multiparâmetro </v>
          </cell>
          <cell r="M161" t="str">
            <v>Porto Alegre-RS</v>
          </cell>
          <cell r="N161" t="str">
            <v>no fixed customer (carried by owner)</v>
          </cell>
          <cell r="P161">
            <v>44426</v>
          </cell>
          <cell r="Q161" t="str">
            <v>Calibrado</v>
          </cell>
          <cell r="R161">
            <v>13564</v>
          </cell>
          <cell r="S161" t="str">
            <v>ER ANALITICA</v>
          </cell>
          <cell r="T161">
            <v>0</v>
          </cell>
          <cell r="U161" t="str">
            <v>EM CONTATO</v>
          </cell>
          <cell r="V161">
            <v>8</v>
          </cell>
          <cell r="W161">
            <v>3</v>
          </cell>
        </row>
        <row r="162">
          <cell r="I162" t="str">
            <v xml:space="preserve">Multiparâmetro </v>
          </cell>
          <cell r="M162" t="str">
            <v>Porto Alegre-RS</v>
          </cell>
          <cell r="N162" t="str">
            <v>no fixed customer (carried by owner)</v>
          </cell>
          <cell r="P162">
            <v>44426</v>
          </cell>
          <cell r="Q162" t="str">
            <v>Calibrado</v>
          </cell>
          <cell r="R162">
            <v>13439</v>
          </cell>
          <cell r="S162" t="str">
            <v>ER ANALITICA</v>
          </cell>
          <cell r="T162">
            <v>0</v>
          </cell>
          <cell r="U162" t="str">
            <v>EM CONTATO</v>
          </cell>
          <cell r="V162">
            <v>8</v>
          </cell>
          <cell r="W162">
            <v>3</v>
          </cell>
        </row>
        <row r="163">
          <cell r="I163" t="str">
            <v>Colorímetro</v>
          </cell>
          <cell r="M163" t="str">
            <v>Porto Alegre-RS</v>
          </cell>
          <cell r="N163" t="str">
            <v>no fixed customer (carried by owner)</v>
          </cell>
          <cell r="P163">
            <v>44426</v>
          </cell>
          <cell r="Q163" t="str">
            <v>Calibrado</v>
          </cell>
          <cell r="R163">
            <v>13436</v>
          </cell>
          <cell r="S163" t="str">
            <v>ER ANALITICA</v>
          </cell>
          <cell r="T163">
            <v>0</v>
          </cell>
          <cell r="U163" t="str">
            <v>EM CONTATO</v>
          </cell>
          <cell r="V163">
            <v>8</v>
          </cell>
          <cell r="W163">
            <v>3</v>
          </cell>
        </row>
        <row r="164">
          <cell r="I164" t="str">
            <v>pHmetro</v>
          </cell>
          <cell r="M164" t="str">
            <v>Porto Alegre-RS</v>
          </cell>
          <cell r="N164" t="str">
            <v>no fixed customer (carried by owner)</v>
          </cell>
          <cell r="P164">
            <v>44426</v>
          </cell>
          <cell r="Q164" t="str">
            <v>Calibrado</v>
          </cell>
          <cell r="R164">
            <v>13565</v>
          </cell>
          <cell r="S164" t="str">
            <v>ER ANALITICA</v>
          </cell>
          <cell r="T164" t="str">
            <v>Instrumento com avarias na curva, não aceita calibração. Devido a problemas na resistividade.</v>
          </cell>
          <cell r="U164" t="str">
            <v>EM CONTATO</v>
          </cell>
          <cell r="V164">
            <v>8</v>
          </cell>
          <cell r="W164">
            <v>3</v>
          </cell>
        </row>
        <row r="165">
          <cell r="I165" t="str">
            <v>Condutivímetro</v>
          </cell>
          <cell r="M165" t="str">
            <v>Triunfo-RS</v>
          </cell>
          <cell r="N165" t="str">
            <v>Braskem</v>
          </cell>
          <cell r="O165">
            <v>44055</v>
          </cell>
          <cell r="P165">
            <v>44424</v>
          </cell>
          <cell r="Q165" t="str">
            <v>Calibrado</v>
          </cell>
          <cell r="R165">
            <v>13447</v>
          </cell>
          <cell r="S165" t="str">
            <v>ER ANALITICA</v>
          </cell>
          <cell r="T165">
            <v>0</v>
          </cell>
          <cell r="U165" t="str">
            <v>EM CONTATO</v>
          </cell>
          <cell r="V165">
            <v>8</v>
          </cell>
          <cell r="W165">
            <v>8</v>
          </cell>
        </row>
        <row r="166">
          <cell r="I166" t="str">
            <v>Balança Analítica</v>
          </cell>
          <cell r="M166" t="str">
            <v>Triunfo-RS</v>
          </cell>
          <cell r="N166" t="str">
            <v>Braskem</v>
          </cell>
          <cell r="O166">
            <v>44056</v>
          </cell>
          <cell r="P166">
            <v>44426</v>
          </cell>
          <cell r="Q166" t="str">
            <v>Calibrado</v>
          </cell>
          <cell r="R166">
            <v>13443</v>
          </cell>
          <cell r="S166" t="str">
            <v>ER ANALITICA</v>
          </cell>
          <cell r="T166">
            <v>0</v>
          </cell>
          <cell r="U166" t="str">
            <v>EM CONTATO</v>
          </cell>
          <cell r="V166">
            <v>8</v>
          </cell>
          <cell r="W166">
            <v>8</v>
          </cell>
        </row>
        <row r="167">
          <cell r="I167" t="str">
            <v>Colorímetro</v>
          </cell>
          <cell r="M167" t="str">
            <v>Triunfo-RS</v>
          </cell>
          <cell r="N167" t="str">
            <v>Braskem</v>
          </cell>
          <cell r="O167">
            <v>44056</v>
          </cell>
          <cell r="P167">
            <v>44424</v>
          </cell>
          <cell r="Q167" t="str">
            <v>Calibrado</v>
          </cell>
          <cell r="R167">
            <v>13445</v>
          </cell>
          <cell r="S167" t="str">
            <v>ER ANALITICA</v>
          </cell>
          <cell r="T167">
            <v>0</v>
          </cell>
          <cell r="U167" t="str">
            <v>EM CONTATO</v>
          </cell>
          <cell r="V167">
            <v>8</v>
          </cell>
          <cell r="W167">
            <v>8</v>
          </cell>
        </row>
        <row r="168">
          <cell r="I168" t="str">
            <v>Colorímetro</v>
          </cell>
          <cell r="M168" t="str">
            <v>Triunfo-RS</v>
          </cell>
          <cell r="N168" t="str">
            <v>Braskem</v>
          </cell>
          <cell r="O168">
            <v>44056</v>
          </cell>
          <cell r="P168">
            <v>44424</v>
          </cell>
          <cell r="Q168" t="str">
            <v>Calibrado</v>
          </cell>
          <cell r="R168">
            <v>13444</v>
          </cell>
          <cell r="S168" t="str">
            <v>ER ANALITICA</v>
          </cell>
          <cell r="T168">
            <v>0</v>
          </cell>
          <cell r="U168" t="str">
            <v>EM CONTATO</v>
          </cell>
          <cell r="V168">
            <v>8</v>
          </cell>
          <cell r="W168">
            <v>8</v>
          </cell>
        </row>
        <row r="169">
          <cell r="I169" t="str">
            <v>Condutivímetro</v>
          </cell>
          <cell r="M169" t="str">
            <v>Triunfo-RS</v>
          </cell>
          <cell r="N169" t="str">
            <v>Braskem</v>
          </cell>
          <cell r="O169">
            <v>44056</v>
          </cell>
          <cell r="P169">
            <v>44424</v>
          </cell>
          <cell r="Q169" t="str">
            <v>Calibrado</v>
          </cell>
          <cell r="R169">
            <v>13446</v>
          </cell>
          <cell r="S169" t="str">
            <v>ER ANALITICA</v>
          </cell>
          <cell r="T169">
            <v>0</v>
          </cell>
          <cell r="U169" t="str">
            <v>EM CONTATO</v>
          </cell>
          <cell r="V169">
            <v>8</v>
          </cell>
          <cell r="W169">
            <v>9</v>
          </cell>
        </row>
        <row r="170">
          <cell r="I170" t="str">
            <v>Espectrofotômetro</v>
          </cell>
          <cell r="M170" t="str">
            <v>Triunfo-RS</v>
          </cell>
          <cell r="N170" t="str">
            <v>Braskem</v>
          </cell>
          <cell r="O170">
            <v>44056</v>
          </cell>
          <cell r="P170">
            <v>44453</v>
          </cell>
          <cell r="Q170" t="str">
            <v>Calibrado</v>
          </cell>
          <cell r="R170">
            <v>13950</v>
          </cell>
          <cell r="S170" t="str">
            <v>ER ANALITICA</v>
          </cell>
          <cell r="T170">
            <v>0</v>
          </cell>
          <cell r="U170" t="str">
            <v>EM CONTATO</v>
          </cell>
          <cell r="V170">
            <v>9</v>
          </cell>
          <cell r="W170">
            <v>9</v>
          </cell>
        </row>
        <row r="171">
          <cell r="I171" t="str">
            <v xml:space="preserve">Multiparâmetro </v>
          </cell>
          <cell r="M171" t="str">
            <v>Triunfo-RS</v>
          </cell>
          <cell r="N171" t="str">
            <v>Braskem</v>
          </cell>
          <cell r="O171">
            <v>44056</v>
          </cell>
          <cell r="P171">
            <v>44424</v>
          </cell>
          <cell r="Q171" t="str">
            <v>Calibrado</v>
          </cell>
          <cell r="R171">
            <v>13449</v>
          </cell>
          <cell r="S171" t="str">
            <v>ER ANALITICA</v>
          </cell>
          <cell r="T171">
            <v>0</v>
          </cell>
          <cell r="U171" t="str">
            <v>EM CONTATO</v>
          </cell>
          <cell r="V171">
            <v>8</v>
          </cell>
          <cell r="W171">
            <v>9</v>
          </cell>
        </row>
        <row r="172">
          <cell r="I172" t="str">
            <v>pHmetro</v>
          </cell>
          <cell r="M172" t="str">
            <v>Triunfo-RS</v>
          </cell>
          <cell r="N172" t="str">
            <v>Braskem</v>
          </cell>
          <cell r="O172">
            <v>44056</v>
          </cell>
          <cell r="P172">
            <v>44424</v>
          </cell>
          <cell r="Q172" t="str">
            <v>Calibrado</v>
          </cell>
          <cell r="R172">
            <v>13452</v>
          </cell>
          <cell r="S172" t="str">
            <v>ER ANALITICA</v>
          </cell>
          <cell r="T172" t="str">
            <v>Não liberado, devido avarias na curva e não aceita calibração. Necessário envio a ER</v>
          </cell>
          <cell r="U172" t="str">
            <v>EM CONTATO</v>
          </cell>
          <cell r="V172">
            <v>8</v>
          </cell>
          <cell r="W172">
            <v>9</v>
          </cell>
        </row>
        <row r="173">
          <cell r="I173" t="str">
            <v>pHmetro</v>
          </cell>
          <cell r="M173" t="str">
            <v>Triunfo-RS</v>
          </cell>
          <cell r="N173" t="str">
            <v>Braskem</v>
          </cell>
          <cell r="O173">
            <v>44056</v>
          </cell>
          <cell r="P173">
            <v>44424</v>
          </cell>
          <cell r="Q173" t="str">
            <v>Calibrado</v>
          </cell>
          <cell r="R173">
            <v>13456</v>
          </cell>
          <cell r="S173" t="str">
            <v>ER ANALITICA</v>
          </cell>
          <cell r="T173">
            <v>0</v>
          </cell>
          <cell r="U173" t="str">
            <v>EM CONTATO</v>
          </cell>
          <cell r="V173">
            <v>8</v>
          </cell>
          <cell r="W173">
            <v>9</v>
          </cell>
        </row>
        <row r="174">
          <cell r="I174" t="str">
            <v>pHmetro</v>
          </cell>
          <cell r="M174" t="str">
            <v>Triunfo-RS</v>
          </cell>
          <cell r="N174" t="str">
            <v>Braskem</v>
          </cell>
          <cell r="O174">
            <v>44056</v>
          </cell>
          <cell r="P174">
            <v>44424</v>
          </cell>
          <cell r="Q174" t="str">
            <v>Calibrado</v>
          </cell>
          <cell r="R174">
            <v>13458</v>
          </cell>
          <cell r="S174" t="str">
            <v>ER ANALITICA</v>
          </cell>
          <cell r="T174" t="str">
            <v>Equipamentos incluidos.</v>
          </cell>
          <cell r="U174" t="str">
            <v>EM CONTATO</v>
          </cell>
          <cell r="V174">
            <v>8</v>
          </cell>
          <cell r="W174">
            <v>9</v>
          </cell>
        </row>
        <row r="175">
          <cell r="I175" t="str">
            <v>pHmetro</v>
          </cell>
          <cell r="M175" t="str">
            <v>Triunfo-RS</v>
          </cell>
          <cell r="N175" t="str">
            <v>Braskem</v>
          </cell>
          <cell r="O175">
            <v>44056</v>
          </cell>
          <cell r="P175">
            <v>44424</v>
          </cell>
          <cell r="Q175" t="str">
            <v>Calibrado</v>
          </cell>
          <cell r="R175">
            <v>13438</v>
          </cell>
          <cell r="S175" t="str">
            <v>ER ANALITICA</v>
          </cell>
          <cell r="T175" t="str">
            <v>Mascara do teclado com avarias.</v>
          </cell>
          <cell r="U175" t="str">
            <v>EM CONTATO</v>
          </cell>
          <cell r="V175">
            <v>8</v>
          </cell>
          <cell r="W175">
            <v>9</v>
          </cell>
        </row>
        <row r="176">
          <cell r="I176" t="str">
            <v>Reator DQO</v>
          </cell>
          <cell r="M176" t="str">
            <v>Triunfo-RS</v>
          </cell>
          <cell r="N176" t="str">
            <v>Braskem</v>
          </cell>
          <cell r="O176">
            <v>44056</v>
          </cell>
          <cell r="P176">
            <v>44426</v>
          </cell>
          <cell r="Q176" t="str">
            <v>Calibrado</v>
          </cell>
          <cell r="R176">
            <v>13455</v>
          </cell>
          <cell r="S176" t="str">
            <v>ER ANALITICA</v>
          </cell>
          <cell r="T176">
            <v>0</v>
          </cell>
          <cell r="U176" t="str">
            <v>EM CONTATO</v>
          </cell>
          <cell r="V176">
            <v>8</v>
          </cell>
          <cell r="W176">
            <v>9</v>
          </cell>
        </row>
        <row r="177">
          <cell r="I177" t="str">
            <v>pHmetro</v>
          </cell>
          <cell r="M177" t="str">
            <v>Triunfo-RS</v>
          </cell>
          <cell r="N177" t="str">
            <v>Braskem</v>
          </cell>
          <cell r="O177">
            <v>44057</v>
          </cell>
          <cell r="P177">
            <v>44424</v>
          </cell>
          <cell r="Q177" t="str">
            <v>Calibrado</v>
          </cell>
          <cell r="R177">
            <v>13451</v>
          </cell>
          <cell r="S177" t="str">
            <v>ER ANALITICA</v>
          </cell>
          <cell r="T177" t="str">
            <v>Mascara do teclado com avarias.</v>
          </cell>
          <cell r="U177" t="str">
            <v>EM CONTATO</v>
          </cell>
          <cell r="V177">
            <v>8</v>
          </cell>
          <cell r="W177">
            <v>9</v>
          </cell>
        </row>
        <row r="178">
          <cell r="I178" t="str">
            <v>pHmetro</v>
          </cell>
          <cell r="M178" t="str">
            <v>Triunfo-RS</v>
          </cell>
          <cell r="N178" t="str">
            <v>Braskem</v>
          </cell>
          <cell r="P178">
            <v>44424</v>
          </cell>
          <cell r="Q178" t="str">
            <v>Calibrado</v>
          </cell>
          <cell r="R178">
            <v>13450</v>
          </cell>
          <cell r="S178" t="str">
            <v>ER ANALITICA</v>
          </cell>
          <cell r="T178">
            <v>0</v>
          </cell>
          <cell r="U178" t="str">
            <v>EM CONTATO</v>
          </cell>
          <cell r="V178">
            <v>8</v>
          </cell>
          <cell r="W178">
            <v>9</v>
          </cell>
        </row>
        <row r="179">
          <cell r="I179" t="str">
            <v>pHmetro</v>
          </cell>
          <cell r="M179" t="str">
            <v>Triunfo-RS</v>
          </cell>
          <cell r="N179" t="str">
            <v>Braskem</v>
          </cell>
          <cell r="P179">
            <v>44424</v>
          </cell>
          <cell r="Q179" t="str">
            <v>Calibrado</v>
          </cell>
          <cell r="R179">
            <v>13453</v>
          </cell>
          <cell r="S179" t="str">
            <v>ER ANALITICA</v>
          </cell>
          <cell r="T179">
            <v>0</v>
          </cell>
          <cell r="U179" t="str">
            <v>EM CONTATO</v>
          </cell>
          <cell r="V179">
            <v>8</v>
          </cell>
          <cell r="W179">
            <v>9</v>
          </cell>
        </row>
        <row r="180">
          <cell r="I180" t="str">
            <v>pHmetro</v>
          </cell>
          <cell r="M180" t="str">
            <v>Triunfo-RS</v>
          </cell>
          <cell r="N180" t="str">
            <v>Braskem</v>
          </cell>
          <cell r="P180">
            <v>44424</v>
          </cell>
          <cell r="Q180" t="str">
            <v>Calibrado</v>
          </cell>
          <cell r="R180">
            <v>13454</v>
          </cell>
          <cell r="S180" t="str">
            <v>ER ANALITICA</v>
          </cell>
          <cell r="T180">
            <v>0</v>
          </cell>
          <cell r="U180" t="str">
            <v>EM CONTATO</v>
          </cell>
          <cell r="V180">
            <v>8</v>
          </cell>
          <cell r="W180">
            <v>9</v>
          </cell>
        </row>
        <row r="181">
          <cell r="I181" t="str">
            <v xml:space="preserve">Multiparâmetro </v>
          </cell>
          <cell r="M181" t="str">
            <v>Triunfo-RS</v>
          </cell>
          <cell r="N181" t="str">
            <v>Braskem</v>
          </cell>
          <cell r="P181">
            <v>44424</v>
          </cell>
          <cell r="Q181" t="str">
            <v>Calibrado</v>
          </cell>
          <cell r="R181">
            <v>13437</v>
          </cell>
          <cell r="S181" t="str">
            <v>ER ANALITICA</v>
          </cell>
          <cell r="T181" t="str">
            <v xml:space="preserve"> Equipamentos incluidos.</v>
          </cell>
          <cell r="U181" t="str">
            <v>EM CONTATO</v>
          </cell>
          <cell r="V181">
            <v>8</v>
          </cell>
          <cell r="W181">
            <v>9</v>
          </cell>
        </row>
        <row r="182">
          <cell r="I182" t="str">
            <v>Espectrofotômetro</v>
          </cell>
          <cell r="M182" t="str">
            <v>Triunfo-RS</v>
          </cell>
          <cell r="N182" t="str">
            <v>Braskem</v>
          </cell>
          <cell r="P182">
            <v>44424</v>
          </cell>
          <cell r="Q182" t="str">
            <v>Calibrado</v>
          </cell>
          <cell r="R182">
            <v>13448</v>
          </cell>
          <cell r="S182" t="str">
            <v>ER ANALITICA</v>
          </cell>
          <cell r="T182" t="str">
            <v>Bateria de litio com carga abaixo do recomendado pelo fabricante</v>
          </cell>
          <cell r="U182" t="str">
            <v>EM CONTATO</v>
          </cell>
          <cell r="V182">
            <v>8</v>
          </cell>
          <cell r="W182">
            <v>9</v>
          </cell>
        </row>
        <row r="183">
          <cell r="I183" t="str">
            <v>Espectrofotômetro</v>
          </cell>
          <cell r="M183" t="str">
            <v>Uruguaiana-RS</v>
          </cell>
          <cell r="N183" t="str">
            <v>AES</v>
          </cell>
          <cell r="O183">
            <v>44054</v>
          </cell>
          <cell r="P183">
            <v>44424</v>
          </cell>
          <cell r="Q183" t="str">
            <v>Calibrado</v>
          </cell>
          <cell r="R183">
            <v>13512</v>
          </cell>
          <cell r="S183" t="str">
            <v>ER ANALITICA</v>
          </cell>
          <cell r="T183" t="str">
            <v>Equipamentos incluidos.</v>
          </cell>
          <cell r="U183" t="str">
            <v>EM CONTATO</v>
          </cell>
          <cell r="V183">
            <v>8</v>
          </cell>
          <cell r="W183">
            <v>9</v>
          </cell>
        </row>
        <row r="184">
          <cell r="I184" t="str">
            <v>Condutivímetro</v>
          </cell>
          <cell r="M184" t="str">
            <v>Uruguaiana-RS</v>
          </cell>
          <cell r="N184" t="str">
            <v>AES</v>
          </cell>
          <cell r="O184">
            <v>44054</v>
          </cell>
          <cell r="P184">
            <v>44442</v>
          </cell>
          <cell r="Q184" t="str">
            <v>Calibrado</v>
          </cell>
          <cell r="R184">
            <v>13689</v>
          </cell>
          <cell r="S184" t="str">
            <v>ER ANALITICA</v>
          </cell>
          <cell r="T184">
            <v>0</v>
          </cell>
          <cell r="U184" t="str">
            <v>EM CONTATO</v>
          </cell>
          <cell r="V184">
            <v>9</v>
          </cell>
          <cell r="W184">
            <v>11</v>
          </cell>
        </row>
        <row r="185">
          <cell r="I185" t="str">
            <v>pHmetro</v>
          </cell>
          <cell r="M185" t="str">
            <v>Uruguaiana-RS</v>
          </cell>
          <cell r="N185" t="str">
            <v>AES</v>
          </cell>
          <cell r="O185">
            <v>44054</v>
          </cell>
          <cell r="P185">
            <v>44442</v>
          </cell>
          <cell r="Q185" t="str">
            <v>Calibrado</v>
          </cell>
          <cell r="R185">
            <v>13691</v>
          </cell>
          <cell r="S185" t="str">
            <v>ER ANALITICA</v>
          </cell>
          <cell r="T185">
            <v>0</v>
          </cell>
          <cell r="U185" t="str">
            <v>EM CONTATO</v>
          </cell>
          <cell r="V185">
            <v>9</v>
          </cell>
          <cell r="W185">
            <v>11</v>
          </cell>
        </row>
        <row r="186">
          <cell r="I186" t="str">
            <v>pHmetro</v>
          </cell>
          <cell r="M186" t="str">
            <v>Uruguaiana-RS</v>
          </cell>
          <cell r="N186" t="str">
            <v>AES</v>
          </cell>
          <cell r="O186">
            <v>44054</v>
          </cell>
          <cell r="P186">
            <v>44442</v>
          </cell>
          <cell r="Q186" t="str">
            <v>Calibrado</v>
          </cell>
          <cell r="R186">
            <v>13690</v>
          </cell>
          <cell r="S186" t="str">
            <v>ER ANALITICA</v>
          </cell>
          <cell r="T186" t="str">
            <v>Eletrôdo com vida útil avançada</v>
          </cell>
          <cell r="U186" t="str">
            <v>EM CONTATO</v>
          </cell>
          <cell r="V186">
            <v>9</v>
          </cell>
          <cell r="W186">
            <v>3</v>
          </cell>
        </row>
        <row r="187">
          <cell r="I187" t="str">
            <v>Espectrofotômetro</v>
          </cell>
          <cell r="M187" t="str">
            <v>Uruguaiana-RS</v>
          </cell>
          <cell r="N187" t="str">
            <v>AES</v>
          </cell>
          <cell r="O187">
            <v>44054</v>
          </cell>
          <cell r="P187">
            <v>44442</v>
          </cell>
          <cell r="Q187" t="str">
            <v>Calibrado</v>
          </cell>
          <cell r="R187">
            <v>13693</v>
          </cell>
          <cell r="S187" t="str">
            <v>ER ANALITICA</v>
          </cell>
          <cell r="T187">
            <v>0</v>
          </cell>
          <cell r="U187" t="str">
            <v>EM CONTATO</v>
          </cell>
          <cell r="V187">
            <v>9</v>
          </cell>
          <cell r="W187">
            <v>3</v>
          </cell>
        </row>
        <row r="188">
          <cell r="I188" t="str">
            <v xml:space="preserve">Multiparâmetro </v>
          </cell>
          <cell r="M188" t="str">
            <v>Uruguaiana-RS</v>
          </cell>
          <cell r="N188" t="str">
            <v>AES</v>
          </cell>
          <cell r="O188">
            <v>44054</v>
          </cell>
          <cell r="P188">
            <v>44442</v>
          </cell>
          <cell r="Q188" t="str">
            <v>Calibrado</v>
          </cell>
          <cell r="R188">
            <v>13760</v>
          </cell>
          <cell r="S188" t="str">
            <v>ER ANALITICA</v>
          </cell>
          <cell r="T188">
            <v>0</v>
          </cell>
          <cell r="U188" t="str">
            <v>EM CONTATO</v>
          </cell>
          <cell r="V188">
            <v>9</v>
          </cell>
          <cell r="W188">
            <v>3</v>
          </cell>
        </row>
        <row r="189">
          <cell r="I189" t="str">
            <v>Colorímetro</v>
          </cell>
          <cell r="M189" t="str">
            <v>Jaraguá do Sul-SC</v>
          </cell>
          <cell r="N189" t="str">
            <v>WEG</v>
          </cell>
          <cell r="O189">
            <v>44369</v>
          </cell>
          <cell r="P189">
            <v>44369</v>
          </cell>
          <cell r="Q189" t="str">
            <v>Vencido</v>
          </cell>
          <cell r="R189">
            <v>12612</v>
          </cell>
          <cell r="S189" t="str">
            <v>ER ANALITICA</v>
          </cell>
          <cell r="T189">
            <v>0</v>
          </cell>
          <cell r="U189" t="str">
            <v>AGENDADO</v>
          </cell>
          <cell r="V189">
            <v>6</v>
          </cell>
          <cell r="W189">
            <v>6</v>
          </cell>
        </row>
        <row r="190">
          <cell r="I190" t="str">
            <v xml:space="preserve">Multiparâmetro </v>
          </cell>
          <cell r="M190" t="str">
            <v>Jaraguá do Sul-SC</v>
          </cell>
          <cell r="N190" t="str">
            <v>WEG</v>
          </cell>
          <cell r="O190">
            <v>44369</v>
          </cell>
          <cell r="P190">
            <v>44369</v>
          </cell>
          <cell r="Q190" t="str">
            <v>Vencido</v>
          </cell>
          <cell r="R190">
            <v>12613</v>
          </cell>
          <cell r="S190" t="str">
            <v>ER ANALITICA</v>
          </cell>
          <cell r="T190">
            <v>0</v>
          </cell>
          <cell r="U190" t="str">
            <v>AGENDADO</v>
          </cell>
          <cell r="V190">
            <v>6</v>
          </cell>
          <cell r="W190">
            <v>6</v>
          </cell>
        </row>
        <row r="191">
          <cell r="I191" t="str">
            <v xml:space="preserve">Multiparâmetro </v>
          </cell>
          <cell r="M191" t="str">
            <v>Jaraguá do Sul-SC</v>
          </cell>
          <cell r="N191" t="str">
            <v>WEG</v>
          </cell>
          <cell r="O191">
            <v>44369</v>
          </cell>
          <cell r="P191">
            <v>44369</v>
          </cell>
          <cell r="Q191" t="str">
            <v>Vencido</v>
          </cell>
          <cell r="R191">
            <v>12614</v>
          </cell>
          <cell r="S191" t="str">
            <v>ER ANALITICA</v>
          </cell>
          <cell r="T191">
            <v>0</v>
          </cell>
          <cell r="U191" t="str">
            <v>AGENDADO</v>
          </cell>
          <cell r="V191">
            <v>6</v>
          </cell>
          <cell r="W191">
            <v>6</v>
          </cell>
        </row>
        <row r="192">
          <cell r="I192" t="str">
            <v xml:space="preserve">Multiparâmetro </v>
          </cell>
          <cell r="M192" t="str">
            <v>Jaraguá do Sul-SC</v>
          </cell>
          <cell r="N192" t="str">
            <v>WEG</v>
          </cell>
          <cell r="O192">
            <v>44369</v>
          </cell>
          <cell r="P192">
            <v>44369</v>
          </cell>
          <cell r="Q192" t="str">
            <v>Vencido</v>
          </cell>
          <cell r="R192">
            <v>12617</v>
          </cell>
          <cell r="S192" t="str">
            <v>ER ANALITICA</v>
          </cell>
          <cell r="T192">
            <v>0</v>
          </cell>
          <cell r="U192" t="str">
            <v>AGENDADO</v>
          </cell>
          <cell r="V192">
            <v>6</v>
          </cell>
          <cell r="W192">
            <v>6</v>
          </cell>
        </row>
        <row r="193">
          <cell r="I193" t="str">
            <v xml:space="preserve">Multiparâmetro </v>
          </cell>
          <cell r="M193" t="str">
            <v>Jaraguá do Sul-SC</v>
          </cell>
          <cell r="N193" t="str">
            <v>WEG</v>
          </cell>
          <cell r="O193">
            <v>44369</v>
          </cell>
          <cell r="P193">
            <v>44369</v>
          </cell>
          <cell r="Q193" t="str">
            <v>Vencido</v>
          </cell>
          <cell r="R193">
            <v>12618</v>
          </cell>
          <cell r="S193" t="str">
            <v>ER ANALITICA</v>
          </cell>
          <cell r="T193">
            <v>0</v>
          </cell>
          <cell r="U193" t="str">
            <v>AGENDADO</v>
          </cell>
          <cell r="V193">
            <v>6</v>
          </cell>
          <cell r="W193">
            <v>6</v>
          </cell>
        </row>
        <row r="194">
          <cell r="I194" t="str">
            <v xml:space="preserve">Multiparâmetro </v>
          </cell>
          <cell r="M194" t="str">
            <v>Jaraguá do Sul-SC</v>
          </cell>
          <cell r="N194" t="str">
            <v>WEG</v>
          </cell>
          <cell r="O194">
            <v>44369</v>
          </cell>
          <cell r="P194">
            <v>44369</v>
          </cell>
          <cell r="Q194" t="str">
            <v>Vencido</v>
          </cell>
          <cell r="R194">
            <v>12616</v>
          </cell>
          <cell r="S194" t="str">
            <v>ER ANALITICA</v>
          </cell>
          <cell r="T194" t="str">
            <v>eletrodo de pH lento, recomendável a troca</v>
          </cell>
          <cell r="U194" t="str">
            <v>AGENDADO</v>
          </cell>
          <cell r="V194">
            <v>6</v>
          </cell>
          <cell r="W194">
            <v>6</v>
          </cell>
        </row>
        <row r="195">
          <cell r="I195" t="str">
            <v xml:space="preserve">Multiparâmetro </v>
          </cell>
          <cell r="M195" t="str">
            <v>Jaraguá do Sul-SC</v>
          </cell>
          <cell r="N195" t="str">
            <v>WEG</v>
          </cell>
          <cell r="O195">
            <v>44369</v>
          </cell>
          <cell r="P195">
            <v>44369</v>
          </cell>
          <cell r="Q195" t="str">
            <v>Vencido</v>
          </cell>
          <cell r="R195">
            <v>12615</v>
          </cell>
          <cell r="S195" t="str">
            <v>ER ANALITICA</v>
          </cell>
          <cell r="T195">
            <v>0</v>
          </cell>
          <cell r="U195" t="str">
            <v>AGENDADO</v>
          </cell>
          <cell r="V195">
            <v>6</v>
          </cell>
          <cell r="W195">
            <v>6</v>
          </cell>
        </row>
        <row r="196">
          <cell r="I196" t="str">
            <v>pHmetro</v>
          </cell>
          <cell r="M196" t="str">
            <v>ABC-SP</v>
          </cell>
          <cell r="N196" t="str">
            <v>no fixed customer (carried by owner)</v>
          </cell>
          <cell r="P196">
            <v>44733</v>
          </cell>
          <cell r="Q196" t="str">
            <v>Calibrado</v>
          </cell>
          <cell r="R196">
            <v>16933</v>
          </cell>
          <cell r="S196" t="str">
            <v>ER ANALITICA</v>
          </cell>
          <cell r="T196">
            <v>0</v>
          </cell>
          <cell r="U196" t="str">
            <v>REALIZADO</v>
          </cell>
          <cell r="V196">
            <v>6</v>
          </cell>
          <cell r="W196">
            <v>8</v>
          </cell>
        </row>
        <row r="197">
          <cell r="I197" t="str">
            <v>Condutivímetro</v>
          </cell>
          <cell r="M197" t="str">
            <v>ABC-SP</v>
          </cell>
          <cell r="N197" t="str">
            <v>no fixed customer (carried by owner)</v>
          </cell>
          <cell r="O197">
            <v>43977</v>
          </cell>
          <cell r="P197">
            <v>44733</v>
          </cell>
          <cell r="Q197" t="str">
            <v>Calibrado</v>
          </cell>
          <cell r="R197">
            <v>16955</v>
          </cell>
          <cell r="S197" t="str">
            <v>ER ANALITICA</v>
          </cell>
          <cell r="T197" t="str">
            <v/>
          </cell>
          <cell r="U197" t="str">
            <v>REALIZADO</v>
          </cell>
          <cell r="V197">
            <v>6</v>
          </cell>
          <cell r="W197">
            <v>6</v>
          </cell>
        </row>
        <row r="198">
          <cell r="I198" t="str">
            <v>Espectrofotômetro</v>
          </cell>
          <cell r="M198" t="str">
            <v>Agudos-SP</v>
          </cell>
          <cell r="N198" t="str">
            <v>AMBEV</v>
          </cell>
          <cell r="O198">
            <v>44001</v>
          </cell>
          <cell r="P198">
            <v>44420</v>
          </cell>
          <cell r="Q198" t="str">
            <v>Calibrado</v>
          </cell>
          <cell r="R198">
            <v>13302</v>
          </cell>
          <cell r="S198" t="str">
            <v>ER ANALITICA</v>
          </cell>
          <cell r="T198" t="str">
            <v xml:space="preserve"> Carcaça superior com avarias. Necessário a troca</v>
          </cell>
          <cell r="U198" t="str">
            <v>AGENDADO</v>
          </cell>
          <cell r="V198">
            <v>8</v>
          </cell>
          <cell r="W198">
            <v>3</v>
          </cell>
        </row>
        <row r="199">
          <cell r="I199" t="str">
            <v>Condutivímetro</v>
          </cell>
          <cell r="M199" t="str">
            <v>Alumínio-SP</v>
          </cell>
          <cell r="N199" t="str">
            <v>CBA</v>
          </cell>
          <cell r="O199">
            <v>43979</v>
          </cell>
          <cell r="P199">
            <v>44725</v>
          </cell>
          <cell r="Q199" t="str">
            <v>Calibrado</v>
          </cell>
          <cell r="R199">
            <v>16806</v>
          </cell>
          <cell r="S199" t="str">
            <v>ER ANALITICA</v>
          </cell>
          <cell r="T199">
            <v>0</v>
          </cell>
          <cell r="U199" t="str">
            <v>REALIZADO</v>
          </cell>
          <cell r="V199">
            <v>6</v>
          </cell>
          <cell r="W199">
            <v>3</v>
          </cell>
        </row>
        <row r="200">
          <cell r="I200" t="str">
            <v>Condutivímetro</v>
          </cell>
          <cell r="M200" t="str">
            <v>Alumínio-SP</v>
          </cell>
          <cell r="N200" t="str">
            <v>CBA</v>
          </cell>
          <cell r="O200">
            <v>43979</v>
          </cell>
          <cell r="P200">
            <v>44725</v>
          </cell>
          <cell r="Q200" t="str">
            <v>Calibrado</v>
          </cell>
          <cell r="R200">
            <v>16805</v>
          </cell>
          <cell r="S200" t="str">
            <v>ER ANALITICA</v>
          </cell>
          <cell r="T200">
            <v>0</v>
          </cell>
          <cell r="U200" t="str">
            <v>REALIZADO</v>
          </cell>
          <cell r="V200">
            <v>6</v>
          </cell>
          <cell r="W200">
            <v>5</v>
          </cell>
        </row>
        <row r="201">
          <cell r="I201" t="str">
            <v>Espectrofotômetro</v>
          </cell>
          <cell r="M201" t="str">
            <v>Alumínio-SP</v>
          </cell>
          <cell r="N201" t="str">
            <v>CBA</v>
          </cell>
          <cell r="O201">
            <v>43979</v>
          </cell>
          <cell r="P201">
            <v>44333</v>
          </cell>
          <cell r="Q201" t="str">
            <v>Vencido</v>
          </cell>
          <cell r="R201">
            <v>12326</v>
          </cell>
          <cell r="S201" t="str">
            <v>ER ANALITICA</v>
          </cell>
          <cell r="T201" t="str">
            <v>Compartimento de cubeta e bateria de lítio em final de vida útil.</v>
          </cell>
          <cell r="U201" t="str">
            <v>CONSERTO INTERNO</v>
          </cell>
          <cell r="V201">
            <v>5</v>
          </cell>
          <cell r="W201">
            <v>8</v>
          </cell>
        </row>
        <row r="202">
          <cell r="I202" t="str">
            <v>pHmetro</v>
          </cell>
          <cell r="M202" t="str">
            <v>Alumínio-SP</v>
          </cell>
          <cell r="N202" t="str">
            <v>CBA</v>
          </cell>
          <cell r="O202">
            <v>43979</v>
          </cell>
          <cell r="P202">
            <v>44725</v>
          </cell>
          <cell r="Q202" t="str">
            <v>Calibrado</v>
          </cell>
          <cell r="R202">
            <v>16808</v>
          </cell>
          <cell r="S202" t="str">
            <v>ER ANALITICA</v>
          </cell>
          <cell r="T202" t="str">
            <v xml:space="preserve"> Adesivo do teclado deteriorado, liberado com restrição.</v>
          </cell>
          <cell r="U202" t="str">
            <v>REALIZADO</v>
          </cell>
          <cell r="V202">
            <v>6</v>
          </cell>
          <cell r="W202">
            <v>9</v>
          </cell>
        </row>
        <row r="203">
          <cell r="I203" t="str">
            <v>Espectrofotômetro</v>
          </cell>
          <cell r="M203" t="str">
            <v>Araraquara-SP</v>
          </cell>
          <cell r="N203" t="str">
            <v>Suez WTS (Laboratório)</v>
          </cell>
          <cell r="O203">
            <v>44407</v>
          </cell>
          <cell r="P203">
            <v>44407</v>
          </cell>
          <cell r="Q203" t="str">
            <v>Calibrado</v>
          </cell>
          <cell r="R203">
            <v>13313</v>
          </cell>
          <cell r="S203" t="str">
            <v>ER ANALITICA</v>
          </cell>
          <cell r="T203">
            <v>0</v>
          </cell>
          <cell r="U203" t="str">
            <v>AGENDADO</v>
          </cell>
          <cell r="V203">
            <v>7</v>
          </cell>
          <cell r="W203">
            <v>9</v>
          </cell>
        </row>
        <row r="204">
          <cell r="I204" t="str">
            <v xml:space="preserve">Multiparâmetro </v>
          </cell>
          <cell r="M204" t="str">
            <v>Araraquara-SP</v>
          </cell>
          <cell r="N204" t="str">
            <v>Suez WTS (Laboratório)</v>
          </cell>
          <cell r="O204">
            <v>44407</v>
          </cell>
          <cell r="P204">
            <v>44407</v>
          </cell>
          <cell r="Q204" t="str">
            <v>Calibrado</v>
          </cell>
          <cell r="R204">
            <v>13312</v>
          </cell>
          <cell r="S204" t="str">
            <v>ER ANALITICA</v>
          </cell>
          <cell r="T204">
            <v>0</v>
          </cell>
          <cell r="U204" t="str">
            <v>AGENDADO</v>
          </cell>
          <cell r="V204">
            <v>7</v>
          </cell>
          <cell r="W204">
            <v>9</v>
          </cell>
        </row>
        <row r="205">
          <cell r="I205" t="str">
            <v>pHmetro</v>
          </cell>
          <cell r="M205" t="str">
            <v>Araraquara-SP</v>
          </cell>
          <cell r="N205" t="str">
            <v>Suez WTS (Laboratório)</v>
          </cell>
          <cell r="O205">
            <v>44407</v>
          </cell>
          <cell r="P205">
            <v>44407</v>
          </cell>
          <cell r="Q205" t="str">
            <v>Calibrado</v>
          </cell>
          <cell r="R205">
            <v>13310</v>
          </cell>
          <cell r="S205" t="str">
            <v>ER ANALITICA</v>
          </cell>
          <cell r="T205" t="str">
            <v>Conselhavel a troca do eletrodo, devido instabilidade nas leituras.</v>
          </cell>
          <cell r="U205" t="str">
            <v>AGENDADO</v>
          </cell>
          <cell r="V205">
            <v>7</v>
          </cell>
          <cell r="W205">
            <v>9</v>
          </cell>
        </row>
        <row r="206">
          <cell r="I206" t="str">
            <v>Condutivímetro</v>
          </cell>
          <cell r="M206" t="str">
            <v>Araraquara-SP</v>
          </cell>
          <cell r="N206" t="str">
            <v>Suez WTS (Laboratório)</v>
          </cell>
          <cell r="P206">
            <v>44407</v>
          </cell>
          <cell r="Q206" t="str">
            <v>Calibrado</v>
          </cell>
          <cell r="R206">
            <v>13319</v>
          </cell>
          <cell r="S206" t="str">
            <v>ER ANALITICA</v>
          </cell>
          <cell r="T206">
            <v>0</v>
          </cell>
          <cell r="U206" t="str">
            <v>AGENDADO</v>
          </cell>
          <cell r="V206">
            <v>7</v>
          </cell>
          <cell r="W206">
            <v>7</v>
          </cell>
        </row>
        <row r="207">
          <cell r="I207" t="str">
            <v>pHmetro</v>
          </cell>
          <cell r="M207" t="str">
            <v>Araraquara-SP</v>
          </cell>
          <cell r="N207" t="str">
            <v>Suez WTS (Laboratório)</v>
          </cell>
          <cell r="P207">
            <v>44407</v>
          </cell>
          <cell r="Q207" t="str">
            <v>Calibrado</v>
          </cell>
          <cell r="R207">
            <v>13317</v>
          </cell>
          <cell r="S207" t="str">
            <v>ER ANALITICA</v>
          </cell>
          <cell r="T207">
            <v>0</v>
          </cell>
          <cell r="U207" t="str">
            <v>AGENDADO</v>
          </cell>
          <cell r="V207">
            <v>7</v>
          </cell>
          <cell r="W207">
            <v>7</v>
          </cell>
        </row>
        <row r="208">
          <cell r="I208" t="str">
            <v>Espectrofotômetro</v>
          </cell>
          <cell r="M208" t="str">
            <v>Araraquara-SP</v>
          </cell>
          <cell r="N208" t="str">
            <v>Suez WTS (Laboratório)</v>
          </cell>
          <cell r="P208">
            <v>44407</v>
          </cell>
          <cell r="Q208" t="str">
            <v>Calibrado</v>
          </cell>
          <cell r="R208">
            <v>13320</v>
          </cell>
          <cell r="S208" t="str">
            <v>ER ANALITICA</v>
          </cell>
          <cell r="T208" t="str">
            <v>Filtro optico BG370 (Azul redondo) oxidado e bateria de litio em final de vida útil.</v>
          </cell>
          <cell r="U208" t="str">
            <v>AGENDADO</v>
          </cell>
          <cell r="V208">
            <v>7</v>
          </cell>
          <cell r="W208">
            <v>7</v>
          </cell>
        </row>
        <row r="209">
          <cell r="I209" t="str">
            <v>Phmetro</v>
          </cell>
          <cell r="M209" t="str">
            <v>Araraquara-SP</v>
          </cell>
          <cell r="N209" t="str">
            <v>Suez WTS (Laboratório)</v>
          </cell>
          <cell r="P209">
            <v>44407</v>
          </cell>
          <cell r="Q209" t="str">
            <v>Calibrado</v>
          </cell>
          <cell r="R209">
            <v>13316</v>
          </cell>
          <cell r="S209" t="str">
            <v>ER ANALITICA</v>
          </cell>
          <cell r="T209">
            <v>0</v>
          </cell>
          <cell r="U209" t="str">
            <v>AGENDADO</v>
          </cell>
          <cell r="V209">
            <v>7</v>
          </cell>
          <cell r="W209">
            <v>7</v>
          </cell>
        </row>
        <row r="210">
          <cell r="I210" t="str">
            <v>Balança Analítica</v>
          </cell>
          <cell r="M210" t="str">
            <v>Araraquara-SP</v>
          </cell>
          <cell r="N210" t="str">
            <v>Suez WTS (Laboratório)</v>
          </cell>
          <cell r="O210">
            <v>44239</v>
          </cell>
          <cell r="P210">
            <v>44678</v>
          </cell>
          <cell r="Q210" t="str">
            <v>Calibrado</v>
          </cell>
          <cell r="R210">
            <v>16221</v>
          </cell>
          <cell r="S210" t="str">
            <v>ER ANALITICA</v>
          </cell>
          <cell r="T210" t="str">
            <v>Equipamento não aceita ajuste na sua curva de calibração</v>
          </cell>
          <cell r="V210">
            <v>4</v>
          </cell>
          <cell r="W210">
            <v>9</v>
          </cell>
        </row>
        <row r="211">
          <cell r="I211" t="str">
            <v>pHmetro</v>
          </cell>
          <cell r="M211" t="str">
            <v>Araraquara-SP</v>
          </cell>
          <cell r="N211" t="str">
            <v>Suez WTS (Laboratório)</v>
          </cell>
          <cell r="O211">
            <v>44239</v>
          </cell>
          <cell r="P211">
            <v>44678</v>
          </cell>
          <cell r="Q211" t="str">
            <v>Calibrado</v>
          </cell>
          <cell r="R211">
            <v>16222</v>
          </cell>
          <cell r="S211" t="str">
            <v>ER ANALITICA</v>
          </cell>
          <cell r="T211">
            <v>0</v>
          </cell>
          <cell r="V211">
            <v>4</v>
          </cell>
          <cell r="W211">
            <v>9</v>
          </cell>
        </row>
        <row r="212">
          <cell r="I212" t="str">
            <v>Turbidímetro</v>
          </cell>
          <cell r="M212" t="str">
            <v>Araraquara-SP</v>
          </cell>
          <cell r="N212" t="str">
            <v>Suez WTS (Laboratório)</v>
          </cell>
          <cell r="P212">
            <v>44678</v>
          </cell>
          <cell r="Q212" t="str">
            <v>Calibrado</v>
          </cell>
          <cell r="R212">
            <v>16224</v>
          </cell>
          <cell r="S212" t="str">
            <v>ER ANALITICA</v>
          </cell>
          <cell r="T212">
            <v>0</v>
          </cell>
          <cell r="V212">
            <v>4</v>
          </cell>
          <cell r="W212">
            <v>9</v>
          </cell>
        </row>
        <row r="213">
          <cell r="I213" t="str">
            <v>Espectrofotômetro</v>
          </cell>
          <cell r="M213" t="str">
            <v>Araraquara-SP</v>
          </cell>
          <cell r="N213" t="str">
            <v>Suez WTS (Laboratório)</v>
          </cell>
          <cell r="O213">
            <v>44239</v>
          </cell>
          <cell r="P213">
            <v>44678</v>
          </cell>
          <cell r="Q213" t="str">
            <v>Calibrado</v>
          </cell>
          <cell r="R213">
            <v>16223</v>
          </cell>
          <cell r="S213" t="str">
            <v>ER ANALITICA</v>
          </cell>
          <cell r="T213">
            <v>0</v>
          </cell>
          <cell r="V213">
            <v>4</v>
          </cell>
          <cell r="W213">
            <v>9</v>
          </cell>
        </row>
        <row r="214">
          <cell r="I214" t="str">
            <v>Condutivímetro</v>
          </cell>
          <cell r="M214" t="str">
            <v>Araraquara-SP</v>
          </cell>
          <cell r="N214" t="str">
            <v>Suez WTS (Laboratório)</v>
          </cell>
          <cell r="O214">
            <v>44407</v>
          </cell>
          <cell r="P214">
            <v>44407</v>
          </cell>
          <cell r="Q214" t="str">
            <v>Calibrado</v>
          </cell>
          <cell r="R214">
            <v>13318</v>
          </cell>
          <cell r="S214" t="str">
            <v>ER ANALITICA</v>
          </cell>
          <cell r="T214">
            <v>0</v>
          </cell>
          <cell r="U214" t="str">
            <v>AGENDADO</v>
          </cell>
          <cell r="V214">
            <v>7</v>
          </cell>
          <cell r="W214">
            <v>9</v>
          </cell>
        </row>
        <row r="215">
          <cell r="I215" t="str">
            <v>Colorímetro</v>
          </cell>
          <cell r="M215" t="str">
            <v>Campinas-SP</v>
          </cell>
          <cell r="N215" t="str">
            <v>no fixed customer (carried by owner)</v>
          </cell>
          <cell r="O215">
            <v>44263</v>
          </cell>
          <cell r="P215">
            <v>44657</v>
          </cell>
          <cell r="Q215" t="str">
            <v>Calibrado</v>
          </cell>
          <cell r="R215">
            <v>16104</v>
          </cell>
          <cell r="S215" t="str">
            <v>ER ANALITICA</v>
          </cell>
          <cell r="T215">
            <v>0</v>
          </cell>
          <cell r="V215">
            <v>4</v>
          </cell>
          <cell r="W215">
            <v>11</v>
          </cell>
        </row>
        <row r="216">
          <cell r="I216" t="str">
            <v>Balança Analítica</v>
          </cell>
          <cell r="M216" t="str">
            <v>Cotia -SP</v>
          </cell>
          <cell r="P216">
            <v>44333</v>
          </cell>
          <cell r="Q216" t="str">
            <v>Vencido</v>
          </cell>
          <cell r="R216">
            <v>12351</v>
          </cell>
          <cell r="S216" t="str">
            <v>ER ANALITICA</v>
          </cell>
          <cell r="T216">
            <v>0</v>
          </cell>
          <cell r="U216" t="str">
            <v xml:space="preserve">AGUARDANDO RETORNO </v>
          </cell>
          <cell r="V216">
            <v>5</v>
          </cell>
          <cell r="W216">
            <v>11</v>
          </cell>
        </row>
        <row r="217">
          <cell r="I217" t="str">
            <v>Balança Analítica</v>
          </cell>
          <cell r="M217" t="str">
            <v>Cotia -SP</v>
          </cell>
          <cell r="P217">
            <v>44333</v>
          </cell>
          <cell r="Q217" t="str">
            <v>Vencido</v>
          </cell>
          <cell r="R217">
            <v>12350</v>
          </cell>
          <cell r="S217" t="str">
            <v>ER ANALITICA</v>
          </cell>
          <cell r="T217">
            <v>0</v>
          </cell>
          <cell r="U217" t="str">
            <v xml:space="preserve">AGUARDANDO RETORNO </v>
          </cell>
          <cell r="V217">
            <v>5</v>
          </cell>
          <cell r="W217">
            <v>11</v>
          </cell>
        </row>
        <row r="218">
          <cell r="I218" t="str">
            <v>pHmetro</v>
          </cell>
          <cell r="M218" t="str">
            <v>Cotia -SP</v>
          </cell>
          <cell r="N218" t="str">
            <v>Suez WTS (Laboratório)</v>
          </cell>
          <cell r="O218">
            <v>43979</v>
          </cell>
          <cell r="P218">
            <v>44333</v>
          </cell>
          <cell r="Q218" t="str">
            <v>Vencido</v>
          </cell>
          <cell r="R218">
            <v>12334</v>
          </cell>
          <cell r="S218" t="str">
            <v>ER ANALITICA</v>
          </cell>
          <cell r="T218" t="str">
            <v>Instrumento inoperante, devido vazamento de pilhas. Será encaminhado a ER.</v>
          </cell>
          <cell r="U218" t="str">
            <v xml:space="preserve">AGUARDANDO RETORNO </v>
          </cell>
          <cell r="V218">
            <v>5</v>
          </cell>
          <cell r="W218">
            <v>11</v>
          </cell>
        </row>
        <row r="219">
          <cell r="I219" t="str">
            <v>Colorímetro</v>
          </cell>
          <cell r="M219" t="str">
            <v>Cotia -SP</v>
          </cell>
          <cell r="N219" t="str">
            <v>Suez WTS (Laboratório)</v>
          </cell>
          <cell r="O219">
            <v>43978</v>
          </cell>
          <cell r="P219">
            <v>44333</v>
          </cell>
          <cell r="Q219" t="str">
            <v>Vencido</v>
          </cell>
          <cell r="R219">
            <v>12332</v>
          </cell>
          <cell r="S219" t="str">
            <v>ER ANALITICA</v>
          </cell>
          <cell r="T219">
            <v>0</v>
          </cell>
          <cell r="U219" t="str">
            <v xml:space="preserve">AGUARDANDO RETORNO </v>
          </cell>
          <cell r="V219">
            <v>5</v>
          </cell>
          <cell r="W219">
            <v>5</v>
          </cell>
        </row>
        <row r="220">
          <cell r="I220" t="str">
            <v>Reator DQO</v>
          </cell>
          <cell r="M220" t="str">
            <v>Cotia -SP</v>
          </cell>
          <cell r="N220" t="str">
            <v>Suez WTS (Laboratório)</v>
          </cell>
          <cell r="O220">
            <v>43979</v>
          </cell>
          <cell r="P220">
            <v>44732</v>
          </cell>
          <cell r="Q220" t="str">
            <v>Calibrado</v>
          </cell>
          <cell r="R220">
            <v>16914</v>
          </cell>
          <cell r="S220" t="str">
            <v>ER ANALITICA</v>
          </cell>
          <cell r="T220">
            <v>0</v>
          </cell>
          <cell r="U220" t="str">
            <v>REALIZADO</v>
          </cell>
          <cell r="V220">
            <v>6</v>
          </cell>
          <cell r="W220">
            <v>8</v>
          </cell>
        </row>
        <row r="221">
          <cell r="I221" t="str">
            <v>Condutivímetro</v>
          </cell>
          <cell r="M221" t="str">
            <v>Cotia -SP</v>
          </cell>
          <cell r="N221" t="str">
            <v>Suez WTS (Laboratório)</v>
          </cell>
          <cell r="O221">
            <v>44239</v>
          </cell>
          <cell r="P221">
            <v>44239</v>
          </cell>
          <cell r="Q221" t="str">
            <v>Vencido</v>
          </cell>
          <cell r="R221" t="str">
            <v/>
          </cell>
          <cell r="S221" t="str">
            <v>Hexis</v>
          </cell>
          <cell r="T221" t="str">
            <v/>
          </cell>
          <cell r="U221" t="str">
            <v xml:space="preserve">AGUARDANDO RETORNO </v>
          </cell>
          <cell r="V221">
            <v>2</v>
          </cell>
          <cell r="W221">
            <v>8</v>
          </cell>
        </row>
        <row r="222">
          <cell r="I222" t="str">
            <v xml:space="preserve">Multiparâmetro </v>
          </cell>
          <cell r="M222" t="str">
            <v>Cotia -SP</v>
          </cell>
          <cell r="N222" t="str">
            <v>Suez WTS (Laboratório)</v>
          </cell>
          <cell r="O222">
            <v>44239</v>
          </cell>
          <cell r="P222">
            <v>44239</v>
          </cell>
          <cell r="Q222" t="str">
            <v>Vencido</v>
          </cell>
          <cell r="R222" t="str">
            <v/>
          </cell>
          <cell r="S222" t="str">
            <v>Hexis</v>
          </cell>
          <cell r="T222" t="str">
            <v/>
          </cell>
          <cell r="U222" t="str">
            <v>EM CONTATO</v>
          </cell>
          <cell r="V222">
            <v>2</v>
          </cell>
          <cell r="W222">
            <v>8</v>
          </cell>
        </row>
        <row r="223">
          <cell r="I223" t="str">
            <v xml:space="preserve">Multiparâmetro </v>
          </cell>
          <cell r="M223" t="str">
            <v>Cotia -SP</v>
          </cell>
          <cell r="N223" t="str">
            <v>Suez WTS (Laboratório)</v>
          </cell>
          <cell r="O223">
            <v>44239</v>
          </cell>
          <cell r="P223">
            <v>44732</v>
          </cell>
          <cell r="Q223" t="str">
            <v>Calibrado</v>
          </cell>
          <cell r="R223">
            <v>16916</v>
          </cell>
          <cell r="S223" t="str">
            <v>ER ANALITICA</v>
          </cell>
          <cell r="T223">
            <v>0</v>
          </cell>
          <cell r="U223" t="str">
            <v>REALIZADO</v>
          </cell>
          <cell r="V223">
            <v>6</v>
          </cell>
          <cell r="W223">
            <v>8</v>
          </cell>
        </row>
        <row r="224">
          <cell r="I224" t="str">
            <v>pHmetro</v>
          </cell>
          <cell r="M224" t="str">
            <v>Cotia -SP</v>
          </cell>
          <cell r="N224" t="str">
            <v>Suez WTS (Laboratório)</v>
          </cell>
          <cell r="O224">
            <v>44239</v>
          </cell>
          <cell r="P224">
            <v>44239</v>
          </cell>
          <cell r="Q224" t="str">
            <v>Vencido</v>
          </cell>
          <cell r="R224" t="str">
            <v/>
          </cell>
          <cell r="S224" t="str">
            <v>Hexis</v>
          </cell>
          <cell r="T224" t="str">
            <v/>
          </cell>
          <cell r="U224" t="str">
            <v>EM CONTATO</v>
          </cell>
          <cell r="V224">
            <v>2</v>
          </cell>
          <cell r="W224">
            <v>8</v>
          </cell>
        </row>
        <row r="225">
          <cell r="I225" t="str">
            <v>Espectrofotômetro</v>
          </cell>
          <cell r="M225" t="str">
            <v>Cotia -SP</v>
          </cell>
          <cell r="N225" t="str">
            <v>Suez WTS (Laboratório)</v>
          </cell>
          <cell r="O225">
            <v>43980</v>
          </cell>
          <cell r="P225">
            <v>44732</v>
          </cell>
          <cell r="Q225" t="str">
            <v>Calibrado</v>
          </cell>
          <cell r="R225">
            <v>16619</v>
          </cell>
          <cell r="S225" t="str">
            <v>ER ANALITICA</v>
          </cell>
          <cell r="T225">
            <v>0</v>
          </cell>
          <cell r="U225" t="str">
            <v>REALIZADO</v>
          </cell>
          <cell r="V225">
            <v>6</v>
          </cell>
          <cell r="W225">
            <v>8</v>
          </cell>
        </row>
        <row r="226">
          <cell r="I226" t="str">
            <v>Condutivímetro</v>
          </cell>
          <cell r="M226" t="str">
            <v>Cotia -SP</v>
          </cell>
          <cell r="N226" t="str">
            <v>Suez WTS (Laboratório)</v>
          </cell>
          <cell r="P226">
            <v>44333</v>
          </cell>
          <cell r="Q226" t="str">
            <v>Vencido</v>
          </cell>
          <cell r="R226">
            <v>12342</v>
          </cell>
          <cell r="S226" t="str">
            <v>ER ANALITICA</v>
          </cell>
          <cell r="T226">
            <v>0</v>
          </cell>
          <cell r="U226" t="str">
            <v>EM CONTATO</v>
          </cell>
          <cell r="V226">
            <v>5</v>
          </cell>
          <cell r="W226">
            <v>11</v>
          </cell>
        </row>
        <row r="227">
          <cell r="I227" t="str">
            <v>Espectrofotômetro</v>
          </cell>
          <cell r="M227" t="str">
            <v>Cotia -SP</v>
          </cell>
          <cell r="N227" t="str">
            <v>Suez WTS (Laboratório)</v>
          </cell>
          <cell r="O227">
            <v>43978</v>
          </cell>
          <cell r="P227">
            <v>44333</v>
          </cell>
          <cell r="Q227" t="str">
            <v>Vencido</v>
          </cell>
          <cell r="R227">
            <v>12331</v>
          </cell>
          <cell r="S227" t="str">
            <v>ER ANALITICA</v>
          </cell>
          <cell r="T227" t="str">
            <v>Bateria de lítio com baixa carga e lazer de cod. De barras inoperante.</v>
          </cell>
          <cell r="U227" t="str">
            <v>EM CONTATO</v>
          </cell>
          <cell r="V227">
            <v>5</v>
          </cell>
          <cell r="W227">
            <v>7</v>
          </cell>
        </row>
        <row r="228">
          <cell r="I228" t="str">
            <v>Reator DQO</v>
          </cell>
          <cell r="M228" t="str">
            <v>Cotia -SP</v>
          </cell>
          <cell r="N228" t="str">
            <v>Suez WTS (Laboratório)</v>
          </cell>
          <cell r="O228">
            <v>43978</v>
          </cell>
          <cell r="P228">
            <v>44333</v>
          </cell>
          <cell r="Q228" t="str">
            <v>Vencido</v>
          </cell>
          <cell r="R228">
            <v>12335</v>
          </cell>
          <cell r="S228" t="str">
            <v>ER ANALITICA</v>
          </cell>
          <cell r="T228">
            <v>0</v>
          </cell>
          <cell r="U228" t="str">
            <v>EM CONTATO</v>
          </cell>
          <cell r="V228">
            <v>5</v>
          </cell>
          <cell r="W228">
            <v>7</v>
          </cell>
        </row>
        <row r="229">
          <cell r="I229" t="str">
            <v>Turbidímetro</v>
          </cell>
          <cell r="M229" t="str">
            <v>Cotia -SP</v>
          </cell>
          <cell r="N229" t="str">
            <v>Suez WTS (Laboratório)</v>
          </cell>
          <cell r="O229">
            <v>43978</v>
          </cell>
          <cell r="P229">
            <v>44333</v>
          </cell>
          <cell r="Q229" t="str">
            <v>Vencido</v>
          </cell>
          <cell r="R229">
            <v>12319</v>
          </cell>
          <cell r="S229" t="str">
            <v>ER ANALITICA</v>
          </cell>
          <cell r="T229" t="str">
            <v>Lingueta de fixação da cubeta (tampa superior do conj. Optico) danificada.</v>
          </cell>
          <cell r="U229" t="str">
            <v>EM CONTATO</v>
          </cell>
          <cell r="V229">
            <v>5</v>
          </cell>
          <cell r="W229">
            <v>7</v>
          </cell>
        </row>
        <row r="230">
          <cell r="I230" t="str">
            <v>Balança Analítica</v>
          </cell>
          <cell r="M230" t="str">
            <v>Cotia -SP</v>
          </cell>
          <cell r="P230">
            <v>44333</v>
          </cell>
          <cell r="Q230" t="str">
            <v>Vencido</v>
          </cell>
          <cell r="R230">
            <v>12356</v>
          </cell>
          <cell r="S230" t="str">
            <v>ER ANALITICA</v>
          </cell>
          <cell r="T230">
            <v>0</v>
          </cell>
          <cell r="U230" t="str">
            <v>EM CONTATO</v>
          </cell>
          <cell r="V230">
            <v>5</v>
          </cell>
          <cell r="W230">
            <v>7</v>
          </cell>
        </row>
        <row r="231">
          <cell r="I231" t="str">
            <v>Balança Analítica</v>
          </cell>
          <cell r="M231" t="str">
            <v>Cotia -SP</v>
          </cell>
          <cell r="P231">
            <v>44333</v>
          </cell>
          <cell r="Q231" t="str">
            <v>Vencido</v>
          </cell>
          <cell r="R231">
            <v>12354</v>
          </cell>
          <cell r="S231" t="str">
            <v>ER ANALITICA</v>
          </cell>
          <cell r="T231">
            <v>0</v>
          </cell>
          <cell r="U231" t="str">
            <v>EM CONTATO</v>
          </cell>
          <cell r="V231">
            <v>5</v>
          </cell>
          <cell r="W231">
            <v>7</v>
          </cell>
        </row>
        <row r="232">
          <cell r="I232" t="str">
            <v>Balança Analítica</v>
          </cell>
          <cell r="M232" t="str">
            <v>Cotia -SP</v>
          </cell>
          <cell r="P232">
            <v>44333</v>
          </cell>
          <cell r="Q232" t="str">
            <v>Vencido</v>
          </cell>
          <cell r="R232">
            <v>12353</v>
          </cell>
          <cell r="S232" t="str">
            <v>ER ANALITICA</v>
          </cell>
          <cell r="T232">
            <v>0</v>
          </cell>
          <cell r="U232" t="str">
            <v>EM CONTATO</v>
          </cell>
          <cell r="V232">
            <v>5</v>
          </cell>
          <cell r="W232">
            <v>7</v>
          </cell>
        </row>
        <row r="233">
          <cell r="I233" t="str">
            <v>pHmetro</v>
          </cell>
          <cell r="M233" t="str">
            <v>Cotia -SP</v>
          </cell>
          <cell r="N233" t="str">
            <v>Suez WTS (Laboratório)</v>
          </cell>
          <cell r="P233">
            <v>44333</v>
          </cell>
          <cell r="Q233" t="str">
            <v>Vencido</v>
          </cell>
          <cell r="R233">
            <v>12347</v>
          </cell>
          <cell r="S233" t="str">
            <v>ER ANALITICA</v>
          </cell>
          <cell r="T233">
            <v>0</v>
          </cell>
          <cell r="U233" t="str">
            <v>EM CONTATO</v>
          </cell>
          <cell r="V233">
            <v>5</v>
          </cell>
          <cell r="W233">
            <v>3</v>
          </cell>
        </row>
        <row r="234">
          <cell r="I234" t="str">
            <v>Espectrofotômetro</v>
          </cell>
          <cell r="M234" t="str">
            <v>Cotia -SP</v>
          </cell>
          <cell r="N234" t="str">
            <v>Suez WTS (Laboratório)</v>
          </cell>
          <cell r="O234">
            <v>44239</v>
          </cell>
          <cell r="P234">
            <v>44629</v>
          </cell>
          <cell r="Q234" t="str">
            <v>Calibrado</v>
          </cell>
          <cell r="R234">
            <v>15707</v>
          </cell>
          <cell r="S234" t="str">
            <v>ER ANALITICA</v>
          </cell>
          <cell r="T234">
            <v>0</v>
          </cell>
          <cell r="V234">
            <v>3</v>
          </cell>
          <cell r="W234">
            <v>6</v>
          </cell>
        </row>
        <row r="235">
          <cell r="I235" t="str">
            <v>pHmetro</v>
          </cell>
          <cell r="M235" t="str">
            <v>Cotia -SP</v>
          </cell>
          <cell r="N235" t="str">
            <v>Suez WTS (Laboratório)</v>
          </cell>
          <cell r="O235">
            <v>44239</v>
          </cell>
          <cell r="P235">
            <v>44629</v>
          </cell>
          <cell r="Q235" t="str">
            <v>Calibrado</v>
          </cell>
          <cell r="R235">
            <v>15718</v>
          </cell>
          <cell r="S235" t="str">
            <v>ER ANALITICA</v>
          </cell>
          <cell r="T235">
            <v>0</v>
          </cell>
          <cell r="V235">
            <v>3</v>
          </cell>
          <cell r="W235">
            <v>6</v>
          </cell>
        </row>
        <row r="236">
          <cell r="I236" t="str">
            <v>Condutivímetro</v>
          </cell>
          <cell r="M236" t="str">
            <v>Cotia -SP</v>
          </cell>
          <cell r="P236">
            <v>44333</v>
          </cell>
          <cell r="Q236" t="str">
            <v>Vencido</v>
          </cell>
          <cell r="R236">
            <v>12341</v>
          </cell>
          <cell r="S236" t="str">
            <v>ER ANALITICA</v>
          </cell>
          <cell r="T236" t="str">
            <v>Display com avarias</v>
          </cell>
          <cell r="U236" t="str">
            <v>EM CONTATO</v>
          </cell>
          <cell r="V236">
            <v>5</v>
          </cell>
          <cell r="W236">
            <v>1</v>
          </cell>
        </row>
        <row r="237">
          <cell r="I237" t="str">
            <v>Condutivímetro</v>
          </cell>
          <cell r="M237" t="str">
            <v>Cotia -SP</v>
          </cell>
          <cell r="P237">
            <v>44333</v>
          </cell>
          <cell r="Q237" t="str">
            <v>Vencido</v>
          </cell>
          <cell r="R237">
            <v>12339</v>
          </cell>
          <cell r="S237" t="str">
            <v>ER ANALITICA</v>
          </cell>
          <cell r="T237" t="str">
            <v>Carcaça do instrumento trincada.</v>
          </cell>
          <cell r="U237" t="str">
            <v>EM CONTATO</v>
          </cell>
          <cell r="V237">
            <v>5</v>
          </cell>
          <cell r="W237">
            <v>9</v>
          </cell>
        </row>
        <row r="238">
          <cell r="I238" t="str">
            <v>Colorímetro</v>
          </cell>
          <cell r="M238" t="str">
            <v>Cotia -SP</v>
          </cell>
          <cell r="N238" t="str">
            <v>Suez WTS (Laboratório)</v>
          </cell>
          <cell r="O238">
            <v>44306</v>
          </cell>
          <cell r="P238">
            <v>44306</v>
          </cell>
          <cell r="Q238" t="str">
            <v>Vencido</v>
          </cell>
          <cell r="R238" t="str">
            <v/>
          </cell>
          <cell r="S238" t="str">
            <v>Hexis</v>
          </cell>
          <cell r="T238" t="str">
            <v/>
          </cell>
          <cell r="U238" t="str">
            <v>EM CONTATO</v>
          </cell>
          <cell r="V238">
            <v>4</v>
          </cell>
          <cell r="W238">
            <v>9</v>
          </cell>
        </row>
        <row r="239">
          <cell r="I239" t="str">
            <v>Colorímetro</v>
          </cell>
          <cell r="M239" t="str">
            <v>Cotia -SP</v>
          </cell>
          <cell r="N239" t="str">
            <v>Suez WTS (Laboratório)</v>
          </cell>
          <cell r="O239">
            <v>44306</v>
          </cell>
          <cell r="P239">
            <v>44306</v>
          </cell>
          <cell r="Q239" t="str">
            <v>Vencido</v>
          </cell>
          <cell r="R239" t="str">
            <v/>
          </cell>
          <cell r="S239" t="str">
            <v>Hexis</v>
          </cell>
          <cell r="T239" t="str">
            <v/>
          </cell>
          <cell r="U239" t="str">
            <v>EM CONTATO</v>
          </cell>
          <cell r="V239">
            <v>4</v>
          </cell>
          <cell r="W239">
            <v>9</v>
          </cell>
        </row>
        <row r="240">
          <cell r="I240" t="str">
            <v>Condutivímetro</v>
          </cell>
          <cell r="M240" t="str">
            <v>Cotia -SP</v>
          </cell>
          <cell r="N240" t="str">
            <v>Suez WTS (Laboratório)</v>
          </cell>
          <cell r="O240">
            <v>44306</v>
          </cell>
          <cell r="P240">
            <v>44306</v>
          </cell>
          <cell r="Q240" t="str">
            <v>Vencido</v>
          </cell>
          <cell r="R240" t="str">
            <v/>
          </cell>
          <cell r="S240" t="str">
            <v>Hexis</v>
          </cell>
          <cell r="T240" t="str">
            <v/>
          </cell>
          <cell r="U240" t="str">
            <v>EM CONTATO</v>
          </cell>
          <cell r="V240">
            <v>4</v>
          </cell>
          <cell r="W240">
            <v>9</v>
          </cell>
        </row>
        <row r="241">
          <cell r="I241" t="str">
            <v>Espectrofotômetro</v>
          </cell>
          <cell r="M241" t="str">
            <v>Lençois Paulista-SP</v>
          </cell>
          <cell r="N241" t="str">
            <v>Bracell</v>
          </cell>
          <cell r="O241">
            <v>44067</v>
          </cell>
          <cell r="P241">
            <v>44421</v>
          </cell>
          <cell r="Q241" t="str">
            <v>Calibrado</v>
          </cell>
          <cell r="R241">
            <v>13347</v>
          </cell>
          <cell r="S241" t="str">
            <v>ER ANALITICA</v>
          </cell>
          <cell r="T241" t="str">
            <v xml:space="preserve"> Bateria de litio com baixa carga.</v>
          </cell>
          <cell r="U241" t="str">
            <v>AGENDADO</v>
          </cell>
          <cell r="V241">
            <v>8</v>
          </cell>
          <cell r="W241">
            <v>3</v>
          </cell>
        </row>
        <row r="242">
          <cell r="I242" t="str">
            <v>Espectrofotômetro</v>
          </cell>
          <cell r="M242" t="str">
            <v>Presidente Prudente-SP</v>
          </cell>
          <cell r="N242" t="str">
            <v>Marfrig</v>
          </cell>
          <cell r="O242">
            <v>44173</v>
          </cell>
          <cell r="P242">
            <v>44678</v>
          </cell>
          <cell r="Q242" t="str">
            <v>Calibrado</v>
          </cell>
          <cell r="R242">
            <v>16237</v>
          </cell>
          <cell r="S242" t="str">
            <v>ER ANALITICA</v>
          </cell>
          <cell r="T242" t="str">
            <v xml:space="preserve"> Filtro óptico azul manchado e lâmpada de tungstênio com vida útil avançada.</v>
          </cell>
          <cell r="V242">
            <v>4</v>
          </cell>
          <cell r="W242">
            <v>3</v>
          </cell>
        </row>
        <row r="243">
          <cell r="I243" t="str">
            <v>pHmetro</v>
          </cell>
          <cell r="M243" t="str">
            <v>Presidente Prudente-SP</v>
          </cell>
          <cell r="N243" t="str">
            <v>Marfrig</v>
          </cell>
          <cell r="O243">
            <v>44173</v>
          </cell>
          <cell r="P243">
            <v>44678</v>
          </cell>
          <cell r="Q243" t="str">
            <v>Calibrado</v>
          </cell>
          <cell r="R243">
            <v>16236</v>
          </cell>
          <cell r="S243" t="str">
            <v>ER ANALITICA</v>
          </cell>
          <cell r="T243">
            <v>0</v>
          </cell>
          <cell r="V243">
            <v>4</v>
          </cell>
          <cell r="W243">
            <v>3</v>
          </cell>
        </row>
        <row r="244">
          <cell r="I244" t="str">
            <v>Condutivímetro</v>
          </cell>
          <cell r="M244" t="str">
            <v>Presidente Prudente-SP</v>
          </cell>
          <cell r="N244" t="str">
            <v>no fixed customer (carried by owner)</v>
          </cell>
          <cell r="P244">
            <v>44678</v>
          </cell>
          <cell r="Q244" t="str">
            <v>Calibrado</v>
          </cell>
          <cell r="R244">
            <v>16235</v>
          </cell>
          <cell r="S244" t="str">
            <v>ER ANALITICA</v>
          </cell>
          <cell r="T244">
            <v>0</v>
          </cell>
          <cell r="V244">
            <v>4</v>
          </cell>
          <cell r="W244">
            <v>3</v>
          </cell>
        </row>
        <row r="245">
          <cell r="I245" t="str">
            <v>Balança Analítica</v>
          </cell>
          <cell r="M245" t="str">
            <v>Promissão-SP</v>
          </cell>
          <cell r="N245" t="str">
            <v>Marfrig</v>
          </cell>
          <cell r="O245">
            <v>44173</v>
          </cell>
          <cell r="P245">
            <v>44678</v>
          </cell>
          <cell r="Q245" t="str">
            <v>Calibrado</v>
          </cell>
          <cell r="R245">
            <v>16228</v>
          </cell>
          <cell r="S245" t="str">
            <v>ER ANALITICA</v>
          </cell>
          <cell r="T245">
            <v>0</v>
          </cell>
          <cell r="V245">
            <v>4</v>
          </cell>
          <cell r="W245">
            <v>8</v>
          </cell>
        </row>
        <row r="246">
          <cell r="I246" t="str">
            <v>Condutivímetro</v>
          </cell>
          <cell r="M246" t="str">
            <v>Promissão-SP</v>
          </cell>
          <cell r="N246" t="str">
            <v>Marfrig</v>
          </cell>
          <cell r="O246">
            <v>44173</v>
          </cell>
          <cell r="P246">
            <v>44678</v>
          </cell>
          <cell r="Q246" t="str">
            <v>Calibrado</v>
          </cell>
          <cell r="R246">
            <v>16229</v>
          </cell>
          <cell r="S246" t="str">
            <v>ER ANALITICA</v>
          </cell>
          <cell r="T246">
            <v>0</v>
          </cell>
          <cell r="V246">
            <v>4</v>
          </cell>
          <cell r="W246">
            <v>8</v>
          </cell>
        </row>
        <row r="247">
          <cell r="I247" t="str">
            <v>Condutivímetro</v>
          </cell>
          <cell r="M247" t="str">
            <v>Promissão-SP</v>
          </cell>
          <cell r="N247" t="str">
            <v>Marfrig</v>
          </cell>
          <cell r="O247">
            <v>44173</v>
          </cell>
          <cell r="P247">
            <v>44678</v>
          </cell>
          <cell r="Q247" t="str">
            <v>Calibrado</v>
          </cell>
          <cell r="R247">
            <v>16230</v>
          </cell>
          <cell r="S247" t="str">
            <v>ER ANALITICA</v>
          </cell>
          <cell r="T247">
            <v>0</v>
          </cell>
          <cell r="V247">
            <v>4</v>
          </cell>
          <cell r="W247">
            <v>7</v>
          </cell>
        </row>
        <row r="248">
          <cell r="I248" t="str">
            <v>Espectrofotômetro</v>
          </cell>
          <cell r="M248" t="str">
            <v>Promissão-SP</v>
          </cell>
          <cell r="N248" t="str">
            <v>Marfrig</v>
          </cell>
          <cell r="O248">
            <v>44173</v>
          </cell>
          <cell r="P248">
            <v>44678</v>
          </cell>
          <cell r="Q248" t="str">
            <v>Calibrado</v>
          </cell>
          <cell r="R248">
            <v>16226</v>
          </cell>
          <cell r="S248" t="str">
            <v>ER ANALITICA</v>
          </cell>
          <cell r="T248" t="str">
            <v>Carcaça superior danificada, necessário troca na próxima manutenção.</v>
          </cell>
          <cell r="V248">
            <v>4</v>
          </cell>
          <cell r="W248">
            <v>8</v>
          </cell>
        </row>
        <row r="249">
          <cell r="I249" t="str">
            <v>Espectrofotômetro</v>
          </cell>
          <cell r="M249" t="str">
            <v>Promissão-SP</v>
          </cell>
          <cell r="N249" t="str">
            <v>Marfrig</v>
          </cell>
          <cell r="O249">
            <v>44173</v>
          </cell>
          <cell r="P249">
            <v>44678</v>
          </cell>
          <cell r="Q249" t="str">
            <v>Calibrado</v>
          </cell>
          <cell r="R249">
            <v>16231</v>
          </cell>
          <cell r="S249" t="str">
            <v>ER ANALITICA</v>
          </cell>
          <cell r="T249">
            <v>0</v>
          </cell>
          <cell r="V249">
            <v>4</v>
          </cell>
          <cell r="W249">
            <v>9</v>
          </cell>
        </row>
        <row r="250">
          <cell r="I250" t="str">
            <v xml:space="preserve">Multiparâmetro </v>
          </cell>
          <cell r="M250" t="str">
            <v>Promissão-SP</v>
          </cell>
          <cell r="N250" t="str">
            <v>Marfrig</v>
          </cell>
          <cell r="O250">
            <v>44173</v>
          </cell>
          <cell r="P250">
            <v>44678</v>
          </cell>
          <cell r="Q250" t="str">
            <v>Calibrado</v>
          </cell>
          <cell r="R250">
            <v>16225</v>
          </cell>
          <cell r="S250" t="str">
            <v>ER ANALITICA</v>
          </cell>
          <cell r="T250">
            <v>0</v>
          </cell>
          <cell r="V250">
            <v>4</v>
          </cell>
          <cell r="W250">
            <v>9</v>
          </cell>
        </row>
        <row r="251">
          <cell r="I251" t="str">
            <v>pHmetro</v>
          </cell>
          <cell r="M251" t="str">
            <v>Promissão-SP</v>
          </cell>
          <cell r="N251" t="str">
            <v>Marfrig</v>
          </cell>
          <cell r="O251">
            <v>44173</v>
          </cell>
          <cell r="P251">
            <v>44678</v>
          </cell>
          <cell r="Q251" t="str">
            <v>Calibrado</v>
          </cell>
          <cell r="R251">
            <v>16232</v>
          </cell>
          <cell r="S251" t="str">
            <v>ER ANALITICA</v>
          </cell>
          <cell r="T251">
            <v>0</v>
          </cell>
          <cell r="V251">
            <v>4</v>
          </cell>
          <cell r="W251">
            <v>9</v>
          </cell>
        </row>
        <row r="252">
          <cell r="I252" t="str">
            <v>pHmetro</v>
          </cell>
          <cell r="M252" t="str">
            <v>Promissão-SP</v>
          </cell>
          <cell r="N252" t="str">
            <v>Marfrig</v>
          </cell>
          <cell r="O252">
            <v>44173</v>
          </cell>
          <cell r="P252">
            <v>44678</v>
          </cell>
          <cell r="Q252" t="str">
            <v>Calibrado</v>
          </cell>
          <cell r="R252">
            <v>16227</v>
          </cell>
          <cell r="S252" t="str">
            <v>ER ANALITICA</v>
          </cell>
          <cell r="T252" t="str">
            <v>Eletrodo com vida útil avançada, sendo necessário sua troca.</v>
          </cell>
          <cell r="V252">
            <v>4</v>
          </cell>
          <cell r="W252">
            <v>9</v>
          </cell>
        </row>
        <row r="253">
          <cell r="I253" t="str">
            <v>pHmetro</v>
          </cell>
          <cell r="M253" t="str">
            <v>Promissão-SP</v>
          </cell>
          <cell r="N253" t="str">
            <v>Marfrig</v>
          </cell>
          <cell r="O253">
            <v>44173</v>
          </cell>
          <cell r="P253">
            <v>44678</v>
          </cell>
          <cell r="Q253" t="str">
            <v>Calibrado</v>
          </cell>
          <cell r="R253">
            <v>16233</v>
          </cell>
          <cell r="S253" t="str">
            <v>ER ANALITICA</v>
          </cell>
          <cell r="T253">
            <v>0</v>
          </cell>
          <cell r="V253">
            <v>4</v>
          </cell>
          <cell r="W253">
            <v>9</v>
          </cell>
        </row>
        <row r="254">
          <cell r="I254" t="str">
            <v>Turbidímetro</v>
          </cell>
          <cell r="M254" t="str">
            <v>Promissão-SP</v>
          </cell>
          <cell r="N254" t="str">
            <v>Marfrig</v>
          </cell>
          <cell r="O254">
            <v>44173</v>
          </cell>
          <cell r="P254">
            <v>44678</v>
          </cell>
          <cell r="Q254" t="str">
            <v>Calibrado</v>
          </cell>
          <cell r="R254">
            <v>16234</v>
          </cell>
          <cell r="S254" t="str">
            <v>ER ANALITICA</v>
          </cell>
          <cell r="T254">
            <v>0</v>
          </cell>
          <cell r="V254">
            <v>4</v>
          </cell>
          <cell r="W254">
            <v>3</v>
          </cell>
        </row>
        <row r="255">
          <cell r="I255" t="str">
            <v>Espectrofotômetro</v>
          </cell>
          <cell r="M255" t="str">
            <v>Rio Claro-SP</v>
          </cell>
          <cell r="N255" t="str">
            <v>DELTA</v>
          </cell>
          <cell r="O255">
            <v>44406</v>
          </cell>
          <cell r="P255">
            <v>44406</v>
          </cell>
          <cell r="Q255" t="str">
            <v>Calibrado</v>
          </cell>
          <cell r="R255">
            <v>13283</v>
          </cell>
          <cell r="S255" t="str">
            <v>ER ANALITICA</v>
          </cell>
          <cell r="T255">
            <v>0</v>
          </cell>
          <cell r="U255" t="str">
            <v>AGENDADO</v>
          </cell>
          <cell r="V255">
            <v>7</v>
          </cell>
          <cell r="W255">
            <v>4</v>
          </cell>
        </row>
        <row r="256">
          <cell r="I256" t="str">
            <v>Espectrofotômetro</v>
          </cell>
          <cell r="M256" t="str">
            <v>Rio Claro-SP</v>
          </cell>
          <cell r="N256" t="str">
            <v>DELTA</v>
          </cell>
          <cell r="O256">
            <v>44406</v>
          </cell>
          <cell r="P256">
            <v>44406</v>
          </cell>
          <cell r="Q256" t="str">
            <v>Calibrado</v>
          </cell>
          <cell r="R256">
            <v>13284</v>
          </cell>
          <cell r="S256" t="str">
            <v>ER ANALITICA</v>
          </cell>
          <cell r="T256" t="str">
            <v xml:space="preserve"> Carcaça com avarias</v>
          </cell>
          <cell r="U256" t="str">
            <v>AGENDADO</v>
          </cell>
          <cell r="V256">
            <v>7</v>
          </cell>
          <cell r="W256">
            <v>3</v>
          </cell>
        </row>
        <row r="257">
          <cell r="I257" t="str">
            <v xml:space="preserve">Multiparâmetro </v>
          </cell>
          <cell r="M257" t="str">
            <v>Rio Claro-SP</v>
          </cell>
          <cell r="N257" t="str">
            <v>DELTA</v>
          </cell>
          <cell r="O257">
            <v>44406</v>
          </cell>
          <cell r="P257">
            <v>44406</v>
          </cell>
          <cell r="Q257" t="str">
            <v>Calibrado</v>
          </cell>
          <cell r="R257">
            <v>13285</v>
          </cell>
          <cell r="S257" t="str">
            <v>ER ANALITICA</v>
          </cell>
          <cell r="T257">
            <v>0</v>
          </cell>
          <cell r="U257" t="str">
            <v>AGENDADO</v>
          </cell>
          <cell r="V257">
            <v>7</v>
          </cell>
          <cell r="W257">
            <v>5</v>
          </cell>
        </row>
        <row r="258">
          <cell r="I258" t="str">
            <v>pHmetro</v>
          </cell>
          <cell r="M258" t="str">
            <v>Rio Claro-SP</v>
          </cell>
          <cell r="N258" t="str">
            <v>DELTA</v>
          </cell>
          <cell r="O258">
            <v>44406</v>
          </cell>
          <cell r="P258">
            <v>44406</v>
          </cell>
          <cell r="Q258" t="str">
            <v>Calibrado</v>
          </cell>
          <cell r="R258">
            <v>13369</v>
          </cell>
          <cell r="S258" t="str">
            <v>ER ANALITICA</v>
          </cell>
          <cell r="T258">
            <v>0</v>
          </cell>
          <cell r="U258" t="str">
            <v>AGENDADO</v>
          </cell>
          <cell r="V258">
            <v>7</v>
          </cell>
          <cell r="W258">
            <v>5</v>
          </cell>
        </row>
        <row r="259">
          <cell r="I259" t="str">
            <v>Turbidímetro</v>
          </cell>
          <cell r="M259" t="str">
            <v>Rio Claro-SP</v>
          </cell>
          <cell r="N259" t="str">
            <v>DELTA</v>
          </cell>
          <cell r="O259">
            <v>44406</v>
          </cell>
          <cell r="P259">
            <v>44406</v>
          </cell>
          <cell r="Q259" t="str">
            <v>Calibrado</v>
          </cell>
          <cell r="R259">
            <v>13287</v>
          </cell>
          <cell r="S259" t="str">
            <v>ER ANALITICA</v>
          </cell>
          <cell r="T259">
            <v>0</v>
          </cell>
          <cell r="U259" t="str">
            <v>AGENDADO</v>
          </cell>
          <cell r="V259">
            <v>7</v>
          </cell>
          <cell r="W259">
            <v>5</v>
          </cell>
        </row>
        <row r="260">
          <cell r="I260" t="str">
            <v>Condutivímetro</v>
          </cell>
          <cell r="M260" t="str">
            <v>Santo André-SP</v>
          </cell>
          <cell r="N260" t="str">
            <v>RHODIA</v>
          </cell>
          <cell r="O260">
            <v>44068</v>
          </cell>
          <cell r="P260">
            <v>44727</v>
          </cell>
          <cell r="Q260" t="str">
            <v>Calibrado</v>
          </cell>
          <cell r="R260">
            <v>16830</v>
          </cell>
          <cell r="S260" t="str">
            <v>ER ANALITICA</v>
          </cell>
          <cell r="T260">
            <v>0</v>
          </cell>
          <cell r="U260" t="str">
            <v>REALIZADO</v>
          </cell>
          <cell r="V260">
            <v>6</v>
          </cell>
          <cell r="W260">
            <v>5</v>
          </cell>
        </row>
        <row r="261">
          <cell r="I261" t="str">
            <v>Condutivímetro</v>
          </cell>
          <cell r="M261" t="str">
            <v>Santo André-SP</v>
          </cell>
          <cell r="N261" t="str">
            <v>RHODIA</v>
          </cell>
          <cell r="O261">
            <v>44068</v>
          </cell>
          <cell r="P261">
            <v>44727</v>
          </cell>
          <cell r="Q261" t="str">
            <v>Calibrado</v>
          </cell>
          <cell r="R261">
            <v>16831</v>
          </cell>
          <cell r="S261" t="str">
            <v>ER ANALITICA</v>
          </cell>
          <cell r="T261">
            <v>0</v>
          </cell>
          <cell r="U261" t="str">
            <v>REALIZADO</v>
          </cell>
          <cell r="V261">
            <v>6</v>
          </cell>
          <cell r="W261">
            <v>6</v>
          </cell>
        </row>
        <row r="262">
          <cell r="I262" t="str">
            <v>Espectrofotômetro</v>
          </cell>
          <cell r="M262" t="str">
            <v>Santo André-SP</v>
          </cell>
          <cell r="N262" t="str">
            <v>RHODIA</v>
          </cell>
          <cell r="O262">
            <v>44068</v>
          </cell>
          <cell r="P262">
            <v>44727</v>
          </cell>
          <cell r="Q262" t="str">
            <v>Calibrado</v>
          </cell>
          <cell r="R262">
            <v>16832</v>
          </cell>
          <cell r="S262" t="str">
            <v>ER ANALITICA</v>
          </cell>
          <cell r="T262">
            <v>0</v>
          </cell>
          <cell r="U262" t="str">
            <v>REALIZADO</v>
          </cell>
          <cell r="V262">
            <v>6</v>
          </cell>
          <cell r="W262">
            <v>3</v>
          </cell>
        </row>
        <row r="263">
          <cell r="I263" t="str">
            <v>Turbidímetro</v>
          </cell>
          <cell r="M263" t="str">
            <v>Santo André-SP</v>
          </cell>
          <cell r="N263" t="str">
            <v>RHODIA</v>
          </cell>
          <cell r="P263">
            <v>44370</v>
          </cell>
          <cell r="Q263" t="str">
            <v>Vencido</v>
          </cell>
          <cell r="R263">
            <v>12670</v>
          </cell>
          <cell r="S263" t="str">
            <v>ER ANALITICA</v>
          </cell>
          <cell r="T263" t="str">
            <v>Carcaça superior do instrumento avariada na tecla "ler/confirma"</v>
          </cell>
          <cell r="U263" t="str">
            <v>CONSERTO INTERNO</v>
          </cell>
          <cell r="V263">
            <v>6</v>
          </cell>
          <cell r="W263">
            <v>6</v>
          </cell>
        </row>
        <row r="264">
          <cell r="I264" t="str">
            <v>Reator DQO</v>
          </cell>
          <cell r="M264" t="str">
            <v>Santo André-SP</v>
          </cell>
          <cell r="N264" t="str">
            <v>RHODIA</v>
          </cell>
          <cell r="O264">
            <v>44068</v>
          </cell>
          <cell r="P264">
            <v>44370</v>
          </cell>
          <cell r="Q264" t="str">
            <v>Vencido</v>
          </cell>
          <cell r="R264">
            <v>12663</v>
          </cell>
          <cell r="S264" t="str">
            <v>ER ANALITICA</v>
          </cell>
          <cell r="T264">
            <v>0</v>
          </cell>
          <cell r="U264" t="str">
            <v>CONSERTO INTERNO</v>
          </cell>
          <cell r="V264">
            <v>6</v>
          </cell>
          <cell r="W264">
            <v>3</v>
          </cell>
        </row>
        <row r="265">
          <cell r="I265" t="str">
            <v>Colorímetro</v>
          </cell>
          <cell r="M265" t="str">
            <v>Santo André-SP</v>
          </cell>
          <cell r="N265" t="str">
            <v>Braskem</v>
          </cell>
          <cell r="O265">
            <v>44147</v>
          </cell>
          <cell r="P265">
            <v>44531</v>
          </cell>
          <cell r="Q265" t="str">
            <v>Calibrado</v>
          </cell>
          <cell r="R265">
            <v>14868</v>
          </cell>
          <cell r="S265" t="str">
            <v>ER ANALITICA</v>
          </cell>
          <cell r="T265">
            <v>0</v>
          </cell>
          <cell r="V265">
            <v>12</v>
          </cell>
          <cell r="W265">
            <v>3</v>
          </cell>
        </row>
        <row r="266">
          <cell r="I266" t="str">
            <v>Turbidímetro</v>
          </cell>
          <cell r="M266" t="str">
            <v>Santo André-SP</v>
          </cell>
          <cell r="N266" t="str">
            <v>Braskem</v>
          </cell>
          <cell r="O266">
            <v>43843</v>
          </cell>
          <cell r="P266">
            <v>44727</v>
          </cell>
          <cell r="Q266" t="str">
            <v>Calibrado</v>
          </cell>
          <cell r="R266">
            <v>16837</v>
          </cell>
          <cell r="S266" t="str">
            <v>ER ANALITICA</v>
          </cell>
          <cell r="T266" t="str">
            <v xml:space="preserve">16837 - Tampa superior avariada, recomendamos a troca na próxima manutenção. </v>
          </cell>
          <cell r="U266" t="str">
            <v>REALIZADO</v>
          </cell>
          <cell r="V266">
            <v>6</v>
          </cell>
          <cell r="W266">
            <v>6</v>
          </cell>
        </row>
        <row r="267">
          <cell r="I267" t="str">
            <v>Condutivímetro</v>
          </cell>
          <cell r="M267" t="str">
            <v>Santo André-SP</v>
          </cell>
          <cell r="N267" t="str">
            <v>Braskem</v>
          </cell>
          <cell r="O267">
            <v>44259</v>
          </cell>
          <cell r="P267">
            <v>44628</v>
          </cell>
          <cell r="Q267" t="str">
            <v>Calibrado</v>
          </cell>
          <cell r="R267">
            <v>15725</v>
          </cell>
          <cell r="S267" t="str">
            <v>ER ANALITICA</v>
          </cell>
          <cell r="T267">
            <v>0</v>
          </cell>
          <cell r="V267">
            <v>3</v>
          </cell>
          <cell r="W267">
            <v>6</v>
          </cell>
        </row>
        <row r="268">
          <cell r="I268" t="str">
            <v>pHmetro</v>
          </cell>
          <cell r="M268" t="str">
            <v>Santo André-SP</v>
          </cell>
          <cell r="N268" t="str">
            <v>Braskem</v>
          </cell>
          <cell r="O268">
            <v>44259</v>
          </cell>
          <cell r="P268">
            <v>44628</v>
          </cell>
          <cell r="Q268" t="str">
            <v>Calibrado</v>
          </cell>
          <cell r="R268">
            <v>15726</v>
          </cell>
          <cell r="S268" t="str">
            <v>ER ANALITICA</v>
          </cell>
          <cell r="T268">
            <v>0</v>
          </cell>
          <cell r="V268">
            <v>3</v>
          </cell>
          <cell r="W268">
            <v>6</v>
          </cell>
        </row>
        <row r="269">
          <cell r="I269" t="str">
            <v>Colorímetro</v>
          </cell>
          <cell r="M269" t="str">
            <v>Santo André-SP</v>
          </cell>
          <cell r="N269" t="str">
            <v>Braskem</v>
          </cell>
          <cell r="O269">
            <v>44285</v>
          </cell>
          <cell r="P269">
            <v>44628</v>
          </cell>
          <cell r="Q269" t="str">
            <v>Calibrado</v>
          </cell>
          <cell r="R269">
            <v>15723</v>
          </cell>
          <cell r="S269" t="str">
            <v>ER ANALITICA</v>
          </cell>
          <cell r="T269" t="str">
            <v>Substituido o compartimento de pilhas</v>
          </cell>
          <cell r="V269">
            <v>3</v>
          </cell>
          <cell r="W269">
            <v>9</v>
          </cell>
        </row>
        <row r="270">
          <cell r="I270" t="str">
            <v>Espectrofotômetro</v>
          </cell>
          <cell r="M270" t="str">
            <v>Santo André-SP</v>
          </cell>
          <cell r="N270" t="str">
            <v>Braskem</v>
          </cell>
          <cell r="O270">
            <v>44285</v>
          </cell>
          <cell r="P270">
            <v>44628</v>
          </cell>
          <cell r="Q270" t="str">
            <v>Calibrado</v>
          </cell>
          <cell r="R270">
            <v>15722</v>
          </cell>
          <cell r="S270" t="str">
            <v>ER ANALITICA</v>
          </cell>
          <cell r="T270">
            <v>0</v>
          </cell>
          <cell r="V270">
            <v>3</v>
          </cell>
          <cell r="W270">
            <v>9</v>
          </cell>
        </row>
        <row r="271">
          <cell r="I271" t="str">
            <v>Turbidímetro</v>
          </cell>
          <cell r="M271" t="str">
            <v>Santo André-SP</v>
          </cell>
          <cell r="N271" t="str">
            <v>Braskem</v>
          </cell>
          <cell r="O271">
            <v>44285</v>
          </cell>
          <cell r="P271">
            <v>44628</v>
          </cell>
          <cell r="Q271" t="str">
            <v>Calibrado</v>
          </cell>
          <cell r="R271">
            <v>15724</v>
          </cell>
          <cell r="S271" t="str">
            <v>ER ANALITICA</v>
          </cell>
          <cell r="T271">
            <v>0</v>
          </cell>
          <cell r="V271">
            <v>3</v>
          </cell>
          <cell r="W271">
            <v>9</v>
          </cell>
        </row>
        <row r="272">
          <cell r="I272" t="str">
            <v>Condutivímetro</v>
          </cell>
          <cell r="M272" t="str">
            <v>Santo André-SP</v>
          </cell>
          <cell r="N272" t="str">
            <v>Prometeon</v>
          </cell>
          <cell r="P272">
            <v>44418</v>
          </cell>
          <cell r="Q272" t="str">
            <v>Calibrado</v>
          </cell>
          <cell r="R272">
            <v>13389</v>
          </cell>
          <cell r="S272" t="str">
            <v>ER ANALITICA</v>
          </cell>
          <cell r="T272">
            <v>0</v>
          </cell>
          <cell r="U272" t="str">
            <v xml:space="preserve">AGUARDANDO RETORNO </v>
          </cell>
          <cell r="V272">
            <v>8</v>
          </cell>
          <cell r="W272">
            <v>5</v>
          </cell>
        </row>
        <row r="273">
          <cell r="I273" t="str">
            <v>pHmetro</v>
          </cell>
          <cell r="M273" t="str">
            <v>Santo André-SP</v>
          </cell>
          <cell r="N273" t="str">
            <v>Prometeon</v>
          </cell>
          <cell r="P273">
            <v>44733</v>
          </cell>
          <cell r="Q273" t="str">
            <v>Calibrado</v>
          </cell>
          <cell r="R273">
            <v>16936</v>
          </cell>
          <cell r="S273" t="str">
            <v>ER ANALITICA</v>
          </cell>
          <cell r="T273" t="str">
            <v>Instrumento liberado com restrição. Avarias na mascara do teclado.</v>
          </cell>
          <cell r="U273" t="str">
            <v>REALIZADO</v>
          </cell>
          <cell r="V273">
            <v>6</v>
          </cell>
          <cell r="W273">
            <v>5</v>
          </cell>
        </row>
        <row r="274">
          <cell r="I274" t="str">
            <v>Colorímetro</v>
          </cell>
          <cell r="M274" t="str">
            <v>Santo André-SP</v>
          </cell>
          <cell r="N274" t="str">
            <v>Prometeon</v>
          </cell>
          <cell r="P274">
            <v>44733</v>
          </cell>
          <cell r="Q274" t="str">
            <v>Calibrado</v>
          </cell>
          <cell r="R274">
            <v>16937</v>
          </cell>
          <cell r="S274" t="str">
            <v>ER ANALITICA</v>
          </cell>
          <cell r="T274">
            <v>0</v>
          </cell>
          <cell r="U274" t="str">
            <v>REALIZADO</v>
          </cell>
          <cell r="V274">
            <v>6</v>
          </cell>
          <cell r="W274">
            <v>5</v>
          </cell>
        </row>
        <row r="275">
          <cell r="I275" t="str">
            <v>Fotômetro</v>
          </cell>
          <cell r="M275" t="str">
            <v>Santo André-SP</v>
          </cell>
          <cell r="N275" t="str">
            <v xml:space="preserve">Prometeon </v>
          </cell>
          <cell r="P275">
            <v>44733</v>
          </cell>
          <cell r="Q275" t="str">
            <v>Calibrado</v>
          </cell>
          <cell r="R275">
            <v>16953</v>
          </cell>
          <cell r="S275" t="str">
            <v>ER ANALITICA</v>
          </cell>
          <cell r="T275" t="str">
            <v xml:space="preserve"> Instrumento liberado com restrição. Todos filtros opticos e contatos de pilhas com oxidação.</v>
          </cell>
          <cell r="U275" t="str">
            <v>REALIZADO</v>
          </cell>
          <cell r="V275">
            <v>6</v>
          </cell>
          <cell r="W275">
            <v>6</v>
          </cell>
        </row>
        <row r="276">
          <cell r="I276" t="str">
            <v>Colorímetro</v>
          </cell>
          <cell r="M276" t="str">
            <v>São José dos Campos-SP</v>
          </cell>
          <cell r="N276" t="str">
            <v>REVAP</v>
          </cell>
          <cell r="O276">
            <v>44012</v>
          </cell>
          <cell r="P276">
            <v>44370</v>
          </cell>
          <cell r="Q276" t="str">
            <v>Vencido</v>
          </cell>
          <cell r="R276">
            <v>12665</v>
          </cell>
          <cell r="S276" t="str">
            <v>ER ANALITICA</v>
          </cell>
          <cell r="T276">
            <v>0</v>
          </cell>
          <cell r="U276" t="str">
            <v xml:space="preserve">AGUARDANDO RETORNO </v>
          </cell>
          <cell r="V276">
            <v>6</v>
          </cell>
          <cell r="W276">
            <v>5</v>
          </cell>
        </row>
        <row r="277">
          <cell r="I277" t="str">
            <v>Condutivímetro</v>
          </cell>
          <cell r="M277" t="str">
            <v>São José dos Campos-SP</v>
          </cell>
          <cell r="N277" t="str">
            <v>REVAP</v>
          </cell>
          <cell r="O277">
            <v>44012</v>
          </cell>
          <cell r="P277">
            <v>44727</v>
          </cell>
          <cell r="Q277" t="str">
            <v>Calibrado</v>
          </cell>
          <cell r="R277">
            <v>16827</v>
          </cell>
          <cell r="S277" t="str">
            <v>ER ANALITICA</v>
          </cell>
          <cell r="T277">
            <v>0</v>
          </cell>
          <cell r="U277" t="str">
            <v>REALIZADO</v>
          </cell>
          <cell r="V277">
            <v>6</v>
          </cell>
          <cell r="W277">
            <v>5</v>
          </cell>
        </row>
        <row r="278">
          <cell r="I278" t="str">
            <v>Condutivímetro</v>
          </cell>
          <cell r="M278" t="str">
            <v>São Paulo-SP</v>
          </cell>
          <cell r="N278" t="str">
            <v>no fixed customer (carried by owner)</v>
          </cell>
          <cell r="P278">
            <v>44732</v>
          </cell>
          <cell r="Q278" t="str">
            <v>Calibrado</v>
          </cell>
          <cell r="R278">
            <v>16924</v>
          </cell>
          <cell r="S278" t="str">
            <v>ER ANALITICA</v>
          </cell>
          <cell r="T278">
            <v>0</v>
          </cell>
          <cell r="U278" t="str">
            <v>REALIZADO</v>
          </cell>
          <cell r="V278">
            <v>6</v>
          </cell>
          <cell r="W278">
            <v>9</v>
          </cell>
        </row>
        <row r="279">
          <cell r="I279" t="str">
            <v>Condutivímetro</v>
          </cell>
          <cell r="M279" t="str">
            <v>São Paulo-SP</v>
          </cell>
          <cell r="N279" t="str">
            <v>no fixed customer (carried by owner)</v>
          </cell>
          <cell r="O279">
            <v>43977</v>
          </cell>
          <cell r="P279">
            <v>44333</v>
          </cell>
          <cell r="Q279" t="str">
            <v>Vencido</v>
          </cell>
          <cell r="R279">
            <v>12348</v>
          </cell>
          <cell r="S279" t="str">
            <v>ER ANALITICA</v>
          </cell>
          <cell r="T279">
            <v>0</v>
          </cell>
          <cell r="U279" t="str">
            <v xml:space="preserve">AGUARDANDO RETORNO </v>
          </cell>
          <cell r="V279">
            <v>5</v>
          </cell>
          <cell r="W279">
            <v>4</v>
          </cell>
        </row>
        <row r="280">
          <cell r="I280" t="str">
            <v>Turbidímetro</v>
          </cell>
          <cell r="M280" t="str">
            <v>São Paulo-SP</v>
          </cell>
          <cell r="N280" t="str">
            <v>no fixed customer (carried by owner)</v>
          </cell>
          <cell r="O280">
            <v>43978</v>
          </cell>
          <cell r="P280">
            <v>44333</v>
          </cell>
          <cell r="Q280" t="str">
            <v>Vencido</v>
          </cell>
          <cell r="R280">
            <v>12328</v>
          </cell>
          <cell r="S280" t="str">
            <v>ER ANALITICA</v>
          </cell>
          <cell r="T280">
            <v>0</v>
          </cell>
          <cell r="U280" t="str">
            <v xml:space="preserve">AGUARDANDO RETORNO </v>
          </cell>
          <cell r="V280">
            <v>5</v>
          </cell>
          <cell r="W280">
            <v>4</v>
          </cell>
        </row>
        <row r="281">
          <cell r="I281" t="str">
            <v>pHmetro</v>
          </cell>
          <cell r="M281" t="str">
            <v>São Paulo-SP</v>
          </cell>
          <cell r="N281" t="str">
            <v>no fixed customer (carried by owner)</v>
          </cell>
          <cell r="O281">
            <v>43979</v>
          </cell>
          <cell r="P281">
            <v>44333</v>
          </cell>
          <cell r="Q281" t="str">
            <v>Vencido</v>
          </cell>
          <cell r="R281">
            <v>12345</v>
          </cell>
          <cell r="S281" t="str">
            <v>ER ANALITICA</v>
          </cell>
          <cell r="T281" t="str">
            <v>Instrumento com divergências de resistividade. Será encaminhado para ER.</v>
          </cell>
          <cell r="U281" t="str">
            <v xml:space="preserve">AGUARDANDO RETORNO </v>
          </cell>
          <cell r="V281">
            <v>5</v>
          </cell>
          <cell r="W281">
            <v>4</v>
          </cell>
        </row>
        <row r="282">
          <cell r="I282" t="str">
            <v>pHmetro</v>
          </cell>
          <cell r="M282" t="str">
            <v>São Paulo-SP</v>
          </cell>
          <cell r="N282" t="str">
            <v>no fixed customer (carried by owner)</v>
          </cell>
          <cell r="O282">
            <v>43979</v>
          </cell>
          <cell r="P282">
            <v>44732</v>
          </cell>
          <cell r="Q282" t="str">
            <v>Calibrado</v>
          </cell>
          <cell r="R282">
            <v>16922</v>
          </cell>
          <cell r="S282" t="str">
            <v>ER ANALITICA</v>
          </cell>
          <cell r="T282">
            <v>0</v>
          </cell>
          <cell r="U282" t="str">
            <v>REALIZADO</v>
          </cell>
          <cell r="V282">
            <v>6</v>
          </cell>
          <cell r="W282">
            <v>5</v>
          </cell>
        </row>
        <row r="283">
          <cell r="I283" t="str">
            <v>Espectrofotômetro</v>
          </cell>
          <cell r="M283" t="str">
            <v>São Paulo-SP</v>
          </cell>
          <cell r="N283" t="str">
            <v>Nitroquimica</v>
          </cell>
          <cell r="O283">
            <v>44021</v>
          </cell>
          <cell r="P283">
            <v>44372</v>
          </cell>
          <cell r="Q283" t="str">
            <v>Vencido</v>
          </cell>
          <cell r="R283">
            <v>12718</v>
          </cell>
          <cell r="S283" t="str">
            <v>ER ANALITICA</v>
          </cell>
          <cell r="T283">
            <v>0</v>
          </cell>
          <cell r="U283" t="str">
            <v xml:space="preserve">AGUARDANDO RETORNO </v>
          </cell>
          <cell r="V283">
            <v>6</v>
          </cell>
          <cell r="W283">
            <v>6</v>
          </cell>
        </row>
        <row r="284">
          <cell r="I284" t="str">
            <v>Condutivímetro</v>
          </cell>
          <cell r="M284" t="str">
            <v>São Paulo-SP</v>
          </cell>
          <cell r="N284" t="str">
            <v>no fixed customer (carried by owner)</v>
          </cell>
          <cell r="P284">
            <v>44732</v>
          </cell>
          <cell r="Q284" t="str">
            <v>Calibrado</v>
          </cell>
          <cell r="R284">
            <v>16925</v>
          </cell>
          <cell r="S284" t="str">
            <v>ER ANALITICA</v>
          </cell>
          <cell r="T284">
            <v>0</v>
          </cell>
          <cell r="U284" t="str">
            <v>REALIZADO</v>
          </cell>
          <cell r="V284">
            <v>6</v>
          </cell>
          <cell r="W284">
            <v>6</v>
          </cell>
        </row>
        <row r="285">
          <cell r="I285" t="str">
            <v>Colorímetro</v>
          </cell>
          <cell r="M285" t="str">
            <v>São Paulo-SP</v>
          </cell>
          <cell r="N285" t="str">
            <v>no fixed customer (carried by owner)</v>
          </cell>
          <cell r="O285">
            <v>43978</v>
          </cell>
          <cell r="P285">
            <v>44732</v>
          </cell>
          <cell r="Q285" t="str">
            <v>Calibrado</v>
          </cell>
          <cell r="R285">
            <v>16923</v>
          </cell>
          <cell r="S285" t="str">
            <v>ER ANALITICA</v>
          </cell>
          <cell r="T285">
            <v>0</v>
          </cell>
          <cell r="U285" t="str">
            <v>REALIZADO</v>
          </cell>
          <cell r="V285">
            <v>6</v>
          </cell>
          <cell r="W285">
            <v>4</v>
          </cell>
        </row>
        <row r="286">
          <cell r="I286" t="str">
            <v>Turbidímetro</v>
          </cell>
          <cell r="M286" t="str">
            <v>Sorocaba-SP</v>
          </cell>
          <cell r="N286" t="str">
            <v>Suez WTS (Laboratório)</v>
          </cell>
          <cell r="O286">
            <v>44007</v>
          </cell>
          <cell r="P286">
            <v>44725</v>
          </cell>
          <cell r="Q286" t="str">
            <v>Calibrado</v>
          </cell>
          <cell r="R286">
            <v>16819</v>
          </cell>
          <cell r="S286" t="str">
            <v>ER ANALITICA</v>
          </cell>
          <cell r="T286">
            <v>0</v>
          </cell>
          <cell r="U286" t="str">
            <v>REALIZADO</v>
          </cell>
          <cell r="V286">
            <v>6</v>
          </cell>
          <cell r="W286">
            <v>7</v>
          </cell>
        </row>
        <row r="287">
          <cell r="I287" t="str">
            <v>Condutivímetro</v>
          </cell>
          <cell r="M287" t="str">
            <v>Sorocaba-SP</v>
          </cell>
          <cell r="N287" t="str">
            <v>Suez WTS (Laboratório)</v>
          </cell>
          <cell r="O287">
            <v>44007</v>
          </cell>
          <cell r="P287">
            <v>44725</v>
          </cell>
          <cell r="Q287" t="str">
            <v>Calibrado</v>
          </cell>
          <cell r="R287">
            <v>16811</v>
          </cell>
          <cell r="S287" t="str">
            <v>ER ANALITICA</v>
          </cell>
          <cell r="T287">
            <v>0</v>
          </cell>
          <cell r="U287" t="str">
            <v>REALIZADO</v>
          </cell>
          <cell r="V287">
            <v>6</v>
          </cell>
          <cell r="W287">
            <v>8</v>
          </cell>
        </row>
        <row r="288">
          <cell r="I288" t="str">
            <v>Espectrofotômetro</v>
          </cell>
          <cell r="M288" t="str">
            <v>Sorocaba-SP</v>
          </cell>
          <cell r="N288" t="str">
            <v>Suez WTS (Laboratório)</v>
          </cell>
          <cell r="O288">
            <v>44007</v>
          </cell>
          <cell r="P288">
            <v>44725</v>
          </cell>
          <cell r="Q288" t="str">
            <v>Calibrado</v>
          </cell>
          <cell r="R288">
            <v>16812</v>
          </cell>
          <cell r="S288" t="str">
            <v>ER ANALITICA</v>
          </cell>
          <cell r="T288">
            <v>0</v>
          </cell>
          <cell r="U288" t="str">
            <v>REALIZADO</v>
          </cell>
          <cell r="V288">
            <v>6</v>
          </cell>
          <cell r="W288">
            <v>8</v>
          </cell>
        </row>
        <row r="289">
          <cell r="I289" t="str">
            <v>pHmetro</v>
          </cell>
          <cell r="M289" t="str">
            <v>Sorocaba-SP</v>
          </cell>
          <cell r="N289" t="str">
            <v>Suez WTS (Laboratório)</v>
          </cell>
          <cell r="O289">
            <v>44007</v>
          </cell>
          <cell r="P289">
            <v>44725</v>
          </cell>
          <cell r="Q289" t="str">
            <v>Calibrado</v>
          </cell>
          <cell r="R289">
            <v>16813</v>
          </cell>
          <cell r="S289" t="str">
            <v>ER ANALITICA</v>
          </cell>
          <cell r="T289">
            <v>0</v>
          </cell>
          <cell r="U289" t="str">
            <v>REALIZADO</v>
          </cell>
          <cell r="V289">
            <v>6</v>
          </cell>
          <cell r="W289">
            <v>8</v>
          </cell>
        </row>
        <row r="290">
          <cell r="I290" t="str">
            <v>pHmetro</v>
          </cell>
          <cell r="M290" t="str">
            <v>Sorocaba-SP</v>
          </cell>
          <cell r="N290" t="str">
            <v>Suez WTS (Laboratório)</v>
          </cell>
          <cell r="O290">
            <v>44007</v>
          </cell>
          <cell r="P290">
            <v>44725</v>
          </cell>
          <cell r="Q290" t="str">
            <v>Calibrado</v>
          </cell>
          <cell r="R290">
            <v>16815</v>
          </cell>
          <cell r="S290" t="str">
            <v>ER ANALITICA</v>
          </cell>
          <cell r="T290">
            <v>0</v>
          </cell>
          <cell r="U290" t="str">
            <v>REALIZADO</v>
          </cell>
          <cell r="V290">
            <v>6</v>
          </cell>
          <cell r="W290">
            <v>8</v>
          </cell>
        </row>
        <row r="291">
          <cell r="I291" t="str">
            <v>pHmetro</v>
          </cell>
          <cell r="M291" t="str">
            <v>Sorocaba-SP</v>
          </cell>
          <cell r="N291" t="str">
            <v>Suez WTS (Laboratório)</v>
          </cell>
          <cell r="O291">
            <v>44007</v>
          </cell>
          <cell r="P291">
            <v>44725</v>
          </cell>
          <cell r="Q291" t="str">
            <v>Calibrado</v>
          </cell>
          <cell r="R291">
            <v>16814</v>
          </cell>
          <cell r="S291" t="str">
            <v>ER ANALITICA</v>
          </cell>
          <cell r="T291">
            <v>0</v>
          </cell>
          <cell r="U291" t="str">
            <v>REALIZADO</v>
          </cell>
          <cell r="V291">
            <v>6</v>
          </cell>
          <cell r="W291">
            <v>8</v>
          </cell>
        </row>
        <row r="292">
          <cell r="I292" t="str">
            <v>Espectrofotômetro</v>
          </cell>
          <cell r="M292" t="str">
            <v>Sorocaba-SP</v>
          </cell>
          <cell r="N292" t="str">
            <v>Suez WTS (Laboratório)</v>
          </cell>
          <cell r="O292">
            <v>44007</v>
          </cell>
          <cell r="P292">
            <v>44725</v>
          </cell>
          <cell r="Q292" t="str">
            <v>Calibrado</v>
          </cell>
          <cell r="R292">
            <v>16816</v>
          </cell>
          <cell r="S292" t="str">
            <v>ER ANALITICA</v>
          </cell>
          <cell r="T292">
            <v>0</v>
          </cell>
          <cell r="U292" t="str">
            <v>REALIZADO</v>
          </cell>
          <cell r="V292">
            <v>6</v>
          </cell>
          <cell r="W292">
            <v>8</v>
          </cell>
        </row>
        <row r="293">
          <cell r="I293" t="str">
            <v>Turbidímetro</v>
          </cell>
          <cell r="M293" t="str">
            <v>Sorocaba-SP</v>
          </cell>
          <cell r="N293" t="str">
            <v>Suez WTS (Laboratório)</v>
          </cell>
          <cell r="P293">
            <v>44725</v>
          </cell>
          <cell r="Q293" t="str">
            <v>Calibrado</v>
          </cell>
          <cell r="R293">
            <v>16810</v>
          </cell>
          <cell r="S293" t="str">
            <v>ER ANALITICA</v>
          </cell>
          <cell r="T293">
            <v>0</v>
          </cell>
          <cell r="U293" t="str">
            <v>REALIZADO</v>
          </cell>
          <cell r="V293">
            <v>6</v>
          </cell>
          <cell r="W293">
            <v>6</v>
          </cell>
        </row>
        <row r="294">
          <cell r="I294" t="str">
            <v>Fotômetro</v>
          </cell>
          <cell r="M294" t="str">
            <v>Sorocaba-SP</v>
          </cell>
          <cell r="N294" t="str">
            <v>Suez WTS (Laboratório)</v>
          </cell>
          <cell r="P294">
            <v>44725</v>
          </cell>
          <cell r="Q294" t="str">
            <v>Calibrado</v>
          </cell>
          <cell r="R294">
            <v>16817</v>
          </cell>
          <cell r="S294" t="str">
            <v>ER ANALITICA</v>
          </cell>
          <cell r="T294" t="str">
            <v>Instrumento com demasiada oxidação no compartimento de pilhas, liberado com restrição.</v>
          </cell>
          <cell r="U294" t="str">
            <v>REALIZADO</v>
          </cell>
          <cell r="V294">
            <v>6</v>
          </cell>
          <cell r="W294">
            <v>6</v>
          </cell>
        </row>
        <row r="295">
          <cell r="I295" t="str">
            <v>Fotômetro</v>
          </cell>
          <cell r="M295" t="str">
            <v>Sorocaba-SP</v>
          </cell>
          <cell r="N295" t="str">
            <v>Suez WTS (Laboratório)</v>
          </cell>
          <cell r="P295">
            <v>44725</v>
          </cell>
          <cell r="Q295" t="str">
            <v>Calibrado</v>
          </cell>
          <cell r="R295">
            <v>16818</v>
          </cell>
          <cell r="S295" t="str">
            <v>ER ANALITICA</v>
          </cell>
          <cell r="T295" t="str">
            <v>Equipamento com demasiada oxidação no compartimento de pilhas, liberado com restrição.</v>
          </cell>
          <cell r="U295" t="str">
            <v>REALIZADO</v>
          </cell>
          <cell r="V295">
            <v>6</v>
          </cell>
          <cell r="W295">
            <v>6</v>
          </cell>
        </row>
        <row r="296">
          <cell r="I296" t="str">
            <v>Condutivímetro</v>
          </cell>
          <cell r="M296" t="str">
            <v>Sorocaba-SP</v>
          </cell>
          <cell r="N296" t="str">
            <v>Suez WTS (Laboratório)</v>
          </cell>
          <cell r="P296">
            <v>44725</v>
          </cell>
          <cell r="Q296" t="str">
            <v>Calibrado</v>
          </cell>
          <cell r="R296">
            <v>16820</v>
          </cell>
          <cell r="S296" t="str">
            <v>ER ANALITICA</v>
          </cell>
          <cell r="T296">
            <v>0</v>
          </cell>
          <cell r="U296" t="str">
            <v>REALIZADO</v>
          </cell>
          <cell r="V296">
            <v>6</v>
          </cell>
          <cell r="W296">
            <v>6</v>
          </cell>
        </row>
        <row r="297">
          <cell r="I297" t="str">
            <v>pHmetro</v>
          </cell>
          <cell r="M297" t="str">
            <v>Sorocaba-SP</v>
          </cell>
          <cell r="N297" t="str">
            <v>Suez WTS (Laboratório)</v>
          </cell>
          <cell r="P297">
            <v>44725</v>
          </cell>
          <cell r="Q297" t="str">
            <v>Calibrado</v>
          </cell>
          <cell r="R297">
            <v>16821</v>
          </cell>
          <cell r="S297" t="str">
            <v>ER ANALITICA</v>
          </cell>
          <cell r="T297" t="str">
            <v xml:space="preserve"> Eletrodo de pH com alta lentidão, indicando fim de vida útil, necessário troca. Liberado com restrição.</v>
          </cell>
          <cell r="U297" t="str">
            <v>REALIZADO</v>
          </cell>
          <cell r="V297">
            <v>6</v>
          </cell>
          <cell r="W297">
            <v>6</v>
          </cell>
        </row>
        <row r="298">
          <cell r="I298" t="str">
            <v>Medidor de OD</v>
          </cell>
          <cell r="M298" t="str">
            <v>Sorocaba-SP</v>
          </cell>
          <cell r="N298" t="str">
            <v>Suez WTS (Laboratório)</v>
          </cell>
          <cell r="P298">
            <v>44725</v>
          </cell>
          <cell r="Q298" t="str">
            <v>Calibrado</v>
          </cell>
          <cell r="R298">
            <v>16822</v>
          </cell>
          <cell r="S298" t="str">
            <v>ER ANALITICA</v>
          </cell>
          <cell r="T298">
            <v>0</v>
          </cell>
          <cell r="U298" t="str">
            <v>REALIZADO</v>
          </cell>
          <cell r="V298">
            <v>6</v>
          </cell>
          <cell r="W298">
            <v>6</v>
          </cell>
        </row>
        <row r="299">
          <cell r="I299" t="str">
            <v>Condutivímetro</v>
          </cell>
          <cell r="M299" t="str">
            <v>Sorocaba-SP</v>
          </cell>
          <cell r="N299" t="str">
            <v>Suez WTS (Laboratório)</v>
          </cell>
          <cell r="P299">
            <v>44725</v>
          </cell>
          <cell r="Q299" t="str">
            <v>Calibrado</v>
          </cell>
          <cell r="R299">
            <v>16878</v>
          </cell>
          <cell r="S299" t="str">
            <v>ER ANALITICA</v>
          </cell>
          <cell r="T299">
            <v>0</v>
          </cell>
          <cell r="U299" t="str">
            <v>REALIZADO</v>
          </cell>
          <cell r="V299">
            <v>6</v>
          </cell>
          <cell r="W299">
            <v>6</v>
          </cell>
        </row>
        <row r="300">
          <cell r="I300" t="str">
            <v>Colorímetro</v>
          </cell>
          <cell r="M300" t="str">
            <v>Varzea Paulista-SP</v>
          </cell>
          <cell r="N300" t="str">
            <v>ELEKEIROS</v>
          </cell>
          <cell r="O300">
            <v>44067</v>
          </cell>
          <cell r="P300">
            <v>44421</v>
          </cell>
          <cell r="Q300" t="str">
            <v>Calibrado</v>
          </cell>
          <cell r="R300">
            <v>13345</v>
          </cell>
          <cell r="S300" t="str">
            <v>ER ANALITICA</v>
          </cell>
          <cell r="T300" t="str">
            <v>Todos filtros oxidados (420, 520, 560 e 610nm) e teclado de borracha descolado.</v>
          </cell>
          <cell r="U300" t="str">
            <v>AGENDADO</v>
          </cell>
          <cell r="V300">
            <v>8</v>
          </cell>
          <cell r="W300">
            <v>3</v>
          </cell>
        </row>
        <row r="301">
          <cell r="I301" t="str">
            <v>Condutivímetro</v>
          </cell>
          <cell r="M301" t="str">
            <v>Varzea Paulista-SP</v>
          </cell>
          <cell r="N301" t="str">
            <v>ELEKEIROS</v>
          </cell>
          <cell r="O301">
            <v>44067</v>
          </cell>
          <cell r="P301">
            <v>44421</v>
          </cell>
          <cell r="Q301" t="str">
            <v>Calibrado</v>
          </cell>
          <cell r="R301">
            <v>13346</v>
          </cell>
          <cell r="S301" t="str">
            <v>ER ANALITICA</v>
          </cell>
          <cell r="T301">
            <v>0</v>
          </cell>
          <cell r="U301" t="str">
            <v>AGENDADO</v>
          </cell>
          <cell r="V301">
            <v>8</v>
          </cell>
          <cell r="W301">
            <v>3</v>
          </cell>
        </row>
        <row r="302">
          <cell r="I302" t="str">
            <v>Espectrofotômetro</v>
          </cell>
          <cell r="M302" t="str">
            <v>Varzea Paulista-SP</v>
          </cell>
          <cell r="N302" t="str">
            <v>ELEKEIROS</v>
          </cell>
          <cell r="O302">
            <v>44067</v>
          </cell>
          <cell r="P302">
            <v>44421</v>
          </cell>
          <cell r="Q302" t="str">
            <v>Calibrado</v>
          </cell>
          <cell r="R302">
            <v>13348</v>
          </cell>
          <cell r="S302" t="str">
            <v>ER ANALITICA</v>
          </cell>
          <cell r="T302" t="str">
            <v>Bateria de litio com baixa carga.</v>
          </cell>
          <cell r="U302" t="str">
            <v>AGENDADO</v>
          </cell>
          <cell r="V302">
            <v>8</v>
          </cell>
          <cell r="W302">
            <v>3</v>
          </cell>
        </row>
        <row r="303">
          <cell r="I303" t="str">
            <v>pHmetro</v>
          </cell>
          <cell r="M303" t="str">
            <v>Varzea Paulista-SP</v>
          </cell>
          <cell r="N303" t="str">
            <v>ELEKEIROS</v>
          </cell>
          <cell r="O303">
            <v>44067</v>
          </cell>
          <cell r="P303">
            <v>44421</v>
          </cell>
          <cell r="Q303" t="str">
            <v>Calibrado</v>
          </cell>
          <cell r="R303">
            <v>13349</v>
          </cell>
          <cell r="S303" t="str">
            <v>ER ANALITICA</v>
          </cell>
          <cell r="T303">
            <v>0</v>
          </cell>
          <cell r="U303" t="str">
            <v>AGENDADO</v>
          </cell>
          <cell r="V303">
            <v>8</v>
          </cell>
          <cell r="W303">
            <v>4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rodrigo.silva@suez.com" TargetMode="External"/><Relationship Id="rId299" Type="http://schemas.openxmlformats.org/officeDocument/2006/relationships/hyperlink" Target="mailto:amadeu.peixoto@suez.com" TargetMode="External"/><Relationship Id="rId21" Type="http://schemas.openxmlformats.org/officeDocument/2006/relationships/hyperlink" Target="mailto:everton.delturqui@suez.com" TargetMode="External"/><Relationship Id="rId63" Type="http://schemas.openxmlformats.org/officeDocument/2006/relationships/hyperlink" Target="mailto:tatiana.almeida@suez.com" TargetMode="External"/><Relationship Id="rId159" Type="http://schemas.openxmlformats.org/officeDocument/2006/relationships/hyperlink" Target="mailto:carlos.santos@suez.com" TargetMode="External"/><Relationship Id="rId324" Type="http://schemas.openxmlformats.org/officeDocument/2006/relationships/hyperlink" Target="mailto:marcelo.soto@suez.com" TargetMode="External"/><Relationship Id="rId366" Type="http://schemas.openxmlformats.org/officeDocument/2006/relationships/hyperlink" Target="mailto:adriano.ribeiro@suez.com" TargetMode="External"/><Relationship Id="rId170" Type="http://schemas.openxmlformats.org/officeDocument/2006/relationships/hyperlink" Target="mailto:an.santos@suez.com" TargetMode="External"/><Relationship Id="rId226" Type="http://schemas.openxmlformats.org/officeDocument/2006/relationships/hyperlink" Target="mailto:thiago.tomazelli@suez.com" TargetMode="External"/><Relationship Id="rId268" Type="http://schemas.openxmlformats.org/officeDocument/2006/relationships/hyperlink" Target="mailto:amanda.mendes@suez.com" TargetMode="External"/><Relationship Id="rId32" Type="http://schemas.openxmlformats.org/officeDocument/2006/relationships/hyperlink" Target="mailto:jobson-rodrigo.silva@suez.com" TargetMode="External"/><Relationship Id="rId74" Type="http://schemas.openxmlformats.org/officeDocument/2006/relationships/hyperlink" Target="mailto:davi.santos@suez.com" TargetMode="External"/><Relationship Id="rId128" Type="http://schemas.openxmlformats.org/officeDocument/2006/relationships/hyperlink" Target="mailto:william.leiteromano@suez.com" TargetMode="External"/><Relationship Id="rId335" Type="http://schemas.openxmlformats.org/officeDocument/2006/relationships/hyperlink" Target="mailto:carlos.santos@suez.com" TargetMode="External"/><Relationship Id="rId377" Type="http://schemas.openxmlformats.org/officeDocument/2006/relationships/hyperlink" Target="mailto:marcelo.bovolenta@suez.com" TargetMode="External"/><Relationship Id="rId5" Type="http://schemas.openxmlformats.org/officeDocument/2006/relationships/hyperlink" Target="mailto:deivid.elias@suez.com" TargetMode="External"/><Relationship Id="rId181" Type="http://schemas.openxmlformats.org/officeDocument/2006/relationships/hyperlink" Target="mailto:an.santos@suez.com" TargetMode="External"/><Relationship Id="rId237" Type="http://schemas.openxmlformats.org/officeDocument/2006/relationships/hyperlink" Target="mailto:fernanda.kaiser@suez.com" TargetMode="External"/><Relationship Id="rId279" Type="http://schemas.openxmlformats.org/officeDocument/2006/relationships/hyperlink" Target="mailto:adalberto.diniz@suez.com" TargetMode="External"/><Relationship Id="rId43" Type="http://schemas.openxmlformats.org/officeDocument/2006/relationships/hyperlink" Target="mailto:rafael.nascimento@suez.com" TargetMode="External"/><Relationship Id="rId139" Type="http://schemas.openxmlformats.org/officeDocument/2006/relationships/hyperlink" Target="mailto:rafael.nascimento@suez.com" TargetMode="External"/><Relationship Id="rId290" Type="http://schemas.openxmlformats.org/officeDocument/2006/relationships/hyperlink" Target="mailto:antonio.ferreira@suez.com" TargetMode="External"/><Relationship Id="rId304" Type="http://schemas.openxmlformats.org/officeDocument/2006/relationships/hyperlink" Target="mailto:jose.nascimento@suez.com" TargetMode="External"/><Relationship Id="rId346" Type="http://schemas.openxmlformats.org/officeDocument/2006/relationships/hyperlink" Target="mailto:ulisses.sibia@suez.com" TargetMode="External"/><Relationship Id="rId85" Type="http://schemas.openxmlformats.org/officeDocument/2006/relationships/hyperlink" Target="mailto:marcelo.soto@suez.com" TargetMode="External"/><Relationship Id="rId150" Type="http://schemas.openxmlformats.org/officeDocument/2006/relationships/hyperlink" Target="mailto:rodrigo.amaro@suez.com" TargetMode="External"/><Relationship Id="rId192" Type="http://schemas.openxmlformats.org/officeDocument/2006/relationships/hyperlink" Target="mailto:karla.perin@suez.com" TargetMode="External"/><Relationship Id="rId206" Type="http://schemas.openxmlformats.org/officeDocument/2006/relationships/hyperlink" Target="mailto:raul.oliveira@suez.com" TargetMode="External"/><Relationship Id="rId248" Type="http://schemas.openxmlformats.org/officeDocument/2006/relationships/hyperlink" Target="mailto:felipe.viegas@suez.com" TargetMode="External"/><Relationship Id="rId12" Type="http://schemas.openxmlformats.org/officeDocument/2006/relationships/hyperlink" Target="mailto:eduardo.mello@suez.com" TargetMode="External"/><Relationship Id="rId108" Type="http://schemas.openxmlformats.org/officeDocument/2006/relationships/hyperlink" Target="mailto:rodrigo.silva@suez.com" TargetMode="External"/><Relationship Id="rId315" Type="http://schemas.openxmlformats.org/officeDocument/2006/relationships/hyperlink" Target="mailto:rafael.nascimento@suez.com" TargetMode="External"/><Relationship Id="rId357" Type="http://schemas.openxmlformats.org/officeDocument/2006/relationships/hyperlink" Target="mailto:jobson-rodrigo.silva@suez.com" TargetMode="External"/><Relationship Id="rId54" Type="http://schemas.openxmlformats.org/officeDocument/2006/relationships/hyperlink" Target="mailto:hugo.cavalcante@suez.com" TargetMode="External"/><Relationship Id="rId96" Type="http://schemas.openxmlformats.org/officeDocument/2006/relationships/hyperlink" Target="mailto:amadeu.peixoto@suez.com" TargetMode="External"/><Relationship Id="rId161" Type="http://schemas.openxmlformats.org/officeDocument/2006/relationships/hyperlink" Target="mailto:miguel.frug@suez.com" TargetMode="External"/><Relationship Id="rId217" Type="http://schemas.openxmlformats.org/officeDocument/2006/relationships/hyperlink" Target="mailto:leandro.zunkowski@suez.com" TargetMode="External"/><Relationship Id="rId259" Type="http://schemas.openxmlformats.org/officeDocument/2006/relationships/hyperlink" Target="mailto:paulo.corsete@suez.com" TargetMode="External"/><Relationship Id="rId23" Type="http://schemas.openxmlformats.org/officeDocument/2006/relationships/hyperlink" Target="mailto:everton.delturqui@suez.com" TargetMode="External"/><Relationship Id="rId119" Type="http://schemas.openxmlformats.org/officeDocument/2006/relationships/hyperlink" Target="mailto:rodrigo.silva@suez.com" TargetMode="External"/><Relationship Id="rId270" Type="http://schemas.openxmlformats.org/officeDocument/2006/relationships/hyperlink" Target="mailto:thiago.ferreiradasilva@suez.com" TargetMode="External"/><Relationship Id="rId326" Type="http://schemas.openxmlformats.org/officeDocument/2006/relationships/hyperlink" Target="mailto:marcelo.soto@suez.com" TargetMode="External"/><Relationship Id="rId65" Type="http://schemas.openxmlformats.org/officeDocument/2006/relationships/hyperlink" Target="mailto:thiago.morais@suez.com" TargetMode="External"/><Relationship Id="rId130" Type="http://schemas.openxmlformats.org/officeDocument/2006/relationships/hyperlink" Target="mailto:william.leiteromano@suez.com" TargetMode="External"/><Relationship Id="rId368" Type="http://schemas.openxmlformats.org/officeDocument/2006/relationships/hyperlink" Target="mailto:adriano.ribeiro@suez.com" TargetMode="External"/><Relationship Id="rId172" Type="http://schemas.openxmlformats.org/officeDocument/2006/relationships/hyperlink" Target="mailto:rafael.campos@suez.com" TargetMode="External"/><Relationship Id="rId228" Type="http://schemas.openxmlformats.org/officeDocument/2006/relationships/hyperlink" Target="mailto:matheus.ambrosio@suez.com" TargetMode="External"/><Relationship Id="rId281" Type="http://schemas.openxmlformats.org/officeDocument/2006/relationships/hyperlink" Target="mailto:leonardo.goncalves@suez.com" TargetMode="External"/><Relationship Id="rId337" Type="http://schemas.openxmlformats.org/officeDocument/2006/relationships/hyperlink" Target="mailto:ronaldo.melo@suez.com" TargetMode="External"/><Relationship Id="rId34" Type="http://schemas.openxmlformats.org/officeDocument/2006/relationships/hyperlink" Target="mailto:matheus.ferreira@suez.com" TargetMode="External"/><Relationship Id="rId76" Type="http://schemas.openxmlformats.org/officeDocument/2006/relationships/hyperlink" Target="mailto:karla.perin@suez.com" TargetMode="External"/><Relationship Id="rId141" Type="http://schemas.openxmlformats.org/officeDocument/2006/relationships/hyperlink" Target="mailto:rafael.nascimento@suez.com" TargetMode="External"/><Relationship Id="rId379" Type="http://schemas.openxmlformats.org/officeDocument/2006/relationships/hyperlink" Target="mailto:renato.chialastri@suez.com" TargetMode="External"/><Relationship Id="rId7" Type="http://schemas.openxmlformats.org/officeDocument/2006/relationships/hyperlink" Target="mailto:eduardo.mello@suez.com" TargetMode="External"/><Relationship Id="rId183" Type="http://schemas.openxmlformats.org/officeDocument/2006/relationships/hyperlink" Target="mailto:an.santos@suez.com" TargetMode="External"/><Relationship Id="rId239" Type="http://schemas.openxmlformats.org/officeDocument/2006/relationships/hyperlink" Target="mailto:rafael.nascimento@suez.com" TargetMode="External"/><Relationship Id="rId250" Type="http://schemas.openxmlformats.org/officeDocument/2006/relationships/hyperlink" Target="mailto:rafael.nascimento@suez.com" TargetMode="External"/><Relationship Id="rId292" Type="http://schemas.openxmlformats.org/officeDocument/2006/relationships/hyperlink" Target="mailto:marcelo.soto@suez.com" TargetMode="External"/><Relationship Id="rId306" Type="http://schemas.openxmlformats.org/officeDocument/2006/relationships/hyperlink" Target="mailto:jose.nascimento@suez.com" TargetMode="External"/><Relationship Id="rId45" Type="http://schemas.openxmlformats.org/officeDocument/2006/relationships/hyperlink" Target="mailto:rafael.nascimento@suez.com" TargetMode="External"/><Relationship Id="rId87" Type="http://schemas.openxmlformats.org/officeDocument/2006/relationships/hyperlink" Target="mailto:marcelo.soto@suez.com" TargetMode="External"/><Relationship Id="rId110" Type="http://schemas.openxmlformats.org/officeDocument/2006/relationships/hyperlink" Target="mailto:rodrigo.silva@suez.com" TargetMode="External"/><Relationship Id="rId348" Type="http://schemas.openxmlformats.org/officeDocument/2006/relationships/hyperlink" Target="mailto:ulisses.sibia@suez.com" TargetMode="External"/><Relationship Id="rId152" Type="http://schemas.openxmlformats.org/officeDocument/2006/relationships/hyperlink" Target="mailto:felipe.viegas@suez.com" TargetMode="External"/><Relationship Id="rId194" Type="http://schemas.openxmlformats.org/officeDocument/2006/relationships/hyperlink" Target="mailto:luciene.irmao@suez.com" TargetMode="External"/><Relationship Id="rId208" Type="http://schemas.openxmlformats.org/officeDocument/2006/relationships/hyperlink" Target="mailto:raul.oliveira@suez.com" TargetMode="External"/><Relationship Id="rId261" Type="http://schemas.openxmlformats.org/officeDocument/2006/relationships/hyperlink" Target="mailto:fernanda.kaiser@suez.com" TargetMode="External"/><Relationship Id="rId14" Type="http://schemas.openxmlformats.org/officeDocument/2006/relationships/hyperlink" Target="mailto:eduardo.mello@suez.com" TargetMode="External"/><Relationship Id="rId56" Type="http://schemas.openxmlformats.org/officeDocument/2006/relationships/hyperlink" Target="mailto:tatiana.almeida@suez.com" TargetMode="External"/><Relationship Id="rId317" Type="http://schemas.openxmlformats.org/officeDocument/2006/relationships/hyperlink" Target="mailto:caio.tascano@suez.com" TargetMode="External"/><Relationship Id="rId359" Type="http://schemas.openxmlformats.org/officeDocument/2006/relationships/hyperlink" Target="mailto:eduardo.mello@suez.com" TargetMode="External"/><Relationship Id="rId98" Type="http://schemas.openxmlformats.org/officeDocument/2006/relationships/hyperlink" Target="mailto:amadeu.peixoto@suez.com" TargetMode="External"/><Relationship Id="rId121" Type="http://schemas.openxmlformats.org/officeDocument/2006/relationships/hyperlink" Target="mailto:rodrigo.silva@suez.com" TargetMode="External"/><Relationship Id="rId163" Type="http://schemas.openxmlformats.org/officeDocument/2006/relationships/hyperlink" Target="mailto:osvaldo.melo@suez.com" TargetMode="External"/><Relationship Id="rId219" Type="http://schemas.openxmlformats.org/officeDocument/2006/relationships/hyperlink" Target="mailto:glauber.ruiz@suez.com" TargetMode="External"/><Relationship Id="rId370" Type="http://schemas.openxmlformats.org/officeDocument/2006/relationships/hyperlink" Target="mailto:isaac.pinto@suez.com" TargetMode="External"/><Relationship Id="rId230" Type="http://schemas.openxmlformats.org/officeDocument/2006/relationships/hyperlink" Target="mailto:rafael.pietro@suez.com" TargetMode="External"/><Relationship Id="rId25" Type="http://schemas.openxmlformats.org/officeDocument/2006/relationships/hyperlink" Target="mailto:flaminio.neto@suez.com" TargetMode="External"/><Relationship Id="rId67" Type="http://schemas.openxmlformats.org/officeDocument/2006/relationships/hyperlink" Target="mailto:thiago.morais@suez.com" TargetMode="External"/><Relationship Id="rId272" Type="http://schemas.openxmlformats.org/officeDocument/2006/relationships/hyperlink" Target="mailto:rodrigo.silva@suez.com" TargetMode="External"/><Relationship Id="rId328" Type="http://schemas.openxmlformats.org/officeDocument/2006/relationships/hyperlink" Target="mailto:aliny.nunes@suez.com" TargetMode="External"/><Relationship Id="rId132" Type="http://schemas.openxmlformats.org/officeDocument/2006/relationships/hyperlink" Target="mailto:marcelo.soto@suez.com" TargetMode="External"/><Relationship Id="rId174" Type="http://schemas.openxmlformats.org/officeDocument/2006/relationships/hyperlink" Target="mailto:an.santos@suez.com" TargetMode="External"/><Relationship Id="rId381" Type="http://schemas.openxmlformats.org/officeDocument/2006/relationships/hyperlink" Target="mailto:thiago.garcia@suez.com" TargetMode="External"/><Relationship Id="rId241" Type="http://schemas.openxmlformats.org/officeDocument/2006/relationships/hyperlink" Target="mailto:rafael.campos@suez.com" TargetMode="External"/><Relationship Id="rId36" Type="http://schemas.openxmlformats.org/officeDocument/2006/relationships/hyperlink" Target="mailto:ra.silva@suez.com" TargetMode="External"/><Relationship Id="rId283" Type="http://schemas.openxmlformats.org/officeDocument/2006/relationships/hyperlink" Target="mailto:itana.souza@suez.com" TargetMode="External"/><Relationship Id="rId339" Type="http://schemas.openxmlformats.org/officeDocument/2006/relationships/hyperlink" Target="mailto:fabio.morais@suez.com" TargetMode="External"/><Relationship Id="rId78" Type="http://schemas.openxmlformats.org/officeDocument/2006/relationships/hyperlink" Target="mailto:karla.perin@suez.com" TargetMode="External"/><Relationship Id="rId101" Type="http://schemas.openxmlformats.org/officeDocument/2006/relationships/hyperlink" Target="mailto:amadeu.peixoto@suez.com" TargetMode="External"/><Relationship Id="rId143" Type="http://schemas.openxmlformats.org/officeDocument/2006/relationships/hyperlink" Target="mailto:rafael.nascimento@suez.com" TargetMode="External"/><Relationship Id="rId185" Type="http://schemas.openxmlformats.org/officeDocument/2006/relationships/hyperlink" Target="mailto:rafael.nascimento@suez.com" TargetMode="External"/><Relationship Id="rId350" Type="http://schemas.openxmlformats.org/officeDocument/2006/relationships/hyperlink" Target="mailto:renato.chialastri@suez.com" TargetMode="External"/><Relationship Id="rId9" Type="http://schemas.openxmlformats.org/officeDocument/2006/relationships/hyperlink" Target="mailto:eduardo.mello@suez.com" TargetMode="External"/><Relationship Id="rId210" Type="http://schemas.openxmlformats.org/officeDocument/2006/relationships/hyperlink" Target="mailto:kleber.silva@suez.com" TargetMode="External"/><Relationship Id="rId252" Type="http://schemas.openxmlformats.org/officeDocument/2006/relationships/hyperlink" Target="mailto:natalia.correa@suez.com" TargetMode="External"/><Relationship Id="rId294" Type="http://schemas.openxmlformats.org/officeDocument/2006/relationships/hyperlink" Target="mailto:tatiana.almeida@suez.com" TargetMode="External"/><Relationship Id="rId308" Type="http://schemas.openxmlformats.org/officeDocument/2006/relationships/hyperlink" Target="mailto:leonardo.goncalves@suez.com" TargetMode="External"/><Relationship Id="rId47" Type="http://schemas.openxmlformats.org/officeDocument/2006/relationships/hyperlink" Target="mailto:rosangela.soares@suez.com" TargetMode="External"/><Relationship Id="rId68" Type="http://schemas.openxmlformats.org/officeDocument/2006/relationships/hyperlink" Target="mailto:an.santos@suez.com" TargetMode="External"/><Relationship Id="rId89" Type="http://schemas.openxmlformats.org/officeDocument/2006/relationships/hyperlink" Target="mailto:marcelo.soto@suez.com" TargetMode="External"/><Relationship Id="rId112" Type="http://schemas.openxmlformats.org/officeDocument/2006/relationships/hyperlink" Target="mailto:rodrigo.silva@suez.com" TargetMode="External"/><Relationship Id="rId133" Type="http://schemas.openxmlformats.org/officeDocument/2006/relationships/hyperlink" Target="mailto:marcelo.soto@suez.com" TargetMode="External"/><Relationship Id="rId154" Type="http://schemas.openxmlformats.org/officeDocument/2006/relationships/hyperlink" Target="mailto:carlos.santos@suez.com" TargetMode="External"/><Relationship Id="rId175" Type="http://schemas.openxmlformats.org/officeDocument/2006/relationships/hyperlink" Target="mailto:an.santos@suez.com" TargetMode="External"/><Relationship Id="rId340" Type="http://schemas.openxmlformats.org/officeDocument/2006/relationships/hyperlink" Target="mailto:gustavo.santana@suez.com" TargetMode="External"/><Relationship Id="rId361" Type="http://schemas.openxmlformats.org/officeDocument/2006/relationships/hyperlink" Target="mailto:eduardo.mello@suez.com" TargetMode="External"/><Relationship Id="rId196" Type="http://schemas.openxmlformats.org/officeDocument/2006/relationships/hyperlink" Target="mailto:glauber.ruiz@suez.com" TargetMode="External"/><Relationship Id="rId200" Type="http://schemas.openxmlformats.org/officeDocument/2006/relationships/hyperlink" Target="mailto:kleber.silva@suez.com" TargetMode="External"/><Relationship Id="rId382" Type="http://schemas.openxmlformats.org/officeDocument/2006/relationships/hyperlink" Target="mailto:flaminio.neto@suez.com" TargetMode="External"/><Relationship Id="rId16" Type="http://schemas.openxmlformats.org/officeDocument/2006/relationships/hyperlink" Target="mailto:gabriel.lourenco@suez.com" TargetMode="External"/><Relationship Id="rId221" Type="http://schemas.openxmlformats.org/officeDocument/2006/relationships/hyperlink" Target="mailto:deivid.elias@suez.com" TargetMode="External"/><Relationship Id="rId242" Type="http://schemas.openxmlformats.org/officeDocument/2006/relationships/hyperlink" Target="mailto:rafael.campos@suez.com" TargetMode="External"/><Relationship Id="rId263" Type="http://schemas.openxmlformats.org/officeDocument/2006/relationships/hyperlink" Target="mailto:fernanda.kaiser@suez.com" TargetMode="External"/><Relationship Id="rId284" Type="http://schemas.openxmlformats.org/officeDocument/2006/relationships/hyperlink" Target="mailto:marcelo.soto@suez.com" TargetMode="External"/><Relationship Id="rId319" Type="http://schemas.openxmlformats.org/officeDocument/2006/relationships/hyperlink" Target="mailto:fabio.morais@suez.com" TargetMode="External"/><Relationship Id="rId37" Type="http://schemas.openxmlformats.org/officeDocument/2006/relationships/hyperlink" Target="mailto:ra.silva@suez.com" TargetMode="External"/><Relationship Id="rId58" Type="http://schemas.openxmlformats.org/officeDocument/2006/relationships/hyperlink" Target="mailto:tatiana.almeida@suez.com" TargetMode="External"/><Relationship Id="rId79" Type="http://schemas.openxmlformats.org/officeDocument/2006/relationships/hyperlink" Target="mailto:karla.perin@suez.com" TargetMode="External"/><Relationship Id="rId102" Type="http://schemas.openxmlformats.org/officeDocument/2006/relationships/hyperlink" Target="mailto:amadeu.peixoto@suez.com" TargetMode="External"/><Relationship Id="rId123" Type="http://schemas.openxmlformats.org/officeDocument/2006/relationships/hyperlink" Target="mailto:rodrigo.silva@suez.com" TargetMode="External"/><Relationship Id="rId144" Type="http://schemas.openxmlformats.org/officeDocument/2006/relationships/hyperlink" Target="mailto:rafael.nascimento@suez.com" TargetMode="External"/><Relationship Id="rId330" Type="http://schemas.openxmlformats.org/officeDocument/2006/relationships/hyperlink" Target="mailto:aliny.nunes@suez.com" TargetMode="External"/><Relationship Id="rId90" Type="http://schemas.openxmlformats.org/officeDocument/2006/relationships/hyperlink" Target="mailto:marcelo.soto@suez.com" TargetMode="External"/><Relationship Id="rId165" Type="http://schemas.openxmlformats.org/officeDocument/2006/relationships/hyperlink" Target="mailto:osvaldo.melo@suez.com" TargetMode="External"/><Relationship Id="rId186" Type="http://schemas.openxmlformats.org/officeDocument/2006/relationships/hyperlink" Target="mailto:bianca.dossantos@suez.com" TargetMode="External"/><Relationship Id="rId351" Type="http://schemas.openxmlformats.org/officeDocument/2006/relationships/hyperlink" Target="mailto:renato.chialastri@suez.com" TargetMode="External"/><Relationship Id="rId372" Type="http://schemas.openxmlformats.org/officeDocument/2006/relationships/hyperlink" Target="mailto:anderson.oliveira@suez.com" TargetMode="External"/><Relationship Id="rId211" Type="http://schemas.openxmlformats.org/officeDocument/2006/relationships/hyperlink" Target="mailto:leonardo.goncalves@suez.com" TargetMode="External"/><Relationship Id="rId232" Type="http://schemas.openxmlformats.org/officeDocument/2006/relationships/hyperlink" Target="mailto:jackson.gomes@suez.com" TargetMode="External"/><Relationship Id="rId253" Type="http://schemas.openxmlformats.org/officeDocument/2006/relationships/hyperlink" Target="mailto:an.santos@suez.com" TargetMode="External"/><Relationship Id="rId274" Type="http://schemas.openxmlformats.org/officeDocument/2006/relationships/hyperlink" Target="mailto:rodrigo.silva@suez.com" TargetMode="External"/><Relationship Id="rId295" Type="http://schemas.openxmlformats.org/officeDocument/2006/relationships/hyperlink" Target="mailto:tatiana.almeida@suez.com" TargetMode="External"/><Relationship Id="rId309" Type="http://schemas.openxmlformats.org/officeDocument/2006/relationships/hyperlink" Target="mailto:rodrigo.silva@suez.com" TargetMode="External"/><Relationship Id="rId27" Type="http://schemas.openxmlformats.org/officeDocument/2006/relationships/hyperlink" Target="mailto:luciene.irmao@suez.com" TargetMode="External"/><Relationship Id="rId48" Type="http://schemas.openxmlformats.org/officeDocument/2006/relationships/hyperlink" Target="mailto:william.leiteromano@suez.com" TargetMode="External"/><Relationship Id="rId69" Type="http://schemas.openxmlformats.org/officeDocument/2006/relationships/hyperlink" Target="mailto:an.santos@suez.com" TargetMode="External"/><Relationship Id="rId113" Type="http://schemas.openxmlformats.org/officeDocument/2006/relationships/hyperlink" Target="mailto:rodrigo.silva@suez.com" TargetMode="External"/><Relationship Id="rId134" Type="http://schemas.openxmlformats.org/officeDocument/2006/relationships/hyperlink" Target="mailto:edmilson.santos@suez.com" TargetMode="External"/><Relationship Id="rId320" Type="http://schemas.openxmlformats.org/officeDocument/2006/relationships/hyperlink" Target="mailto:glaydiane.melo@suez.com" TargetMode="External"/><Relationship Id="rId80" Type="http://schemas.openxmlformats.org/officeDocument/2006/relationships/hyperlink" Target="mailto:rafael.campos@suez.com" TargetMode="External"/><Relationship Id="rId155" Type="http://schemas.openxmlformats.org/officeDocument/2006/relationships/hyperlink" Target="mailto:adalberto.diniz@suez.com" TargetMode="External"/><Relationship Id="rId176" Type="http://schemas.openxmlformats.org/officeDocument/2006/relationships/hyperlink" Target="mailto:an.santos@suez.com" TargetMode="External"/><Relationship Id="rId197" Type="http://schemas.openxmlformats.org/officeDocument/2006/relationships/hyperlink" Target="mailto:kleber.silva@suez.com" TargetMode="External"/><Relationship Id="rId341" Type="http://schemas.openxmlformats.org/officeDocument/2006/relationships/hyperlink" Target="mailto:fabio.morais@suez.com" TargetMode="External"/><Relationship Id="rId362" Type="http://schemas.openxmlformats.org/officeDocument/2006/relationships/hyperlink" Target="mailto:ronaldo.melo@suez.com" TargetMode="External"/><Relationship Id="rId383" Type="http://schemas.openxmlformats.org/officeDocument/2006/relationships/hyperlink" Target="mailto:flaminio.neto@suez.com" TargetMode="External"/><Relationship Id="rId201" Type="http://schemas.openxmlformats.org/officeDocument/2006/relationships/hyperlink" Target="mailto:kleber.silva@suez.com" TargetMode="External"/><Relationship Id="rId222" Type="http://schemas.openxmlformats.org/officeDocument/2006/relationships/hyperlink" Target="mailto:karla.perin@suez.com" TargetMode="External"/><Relationship Id="rId243" Type="http://schemas.openxmlformats.org/officeDocument/2006/relationships/hyperlink" Target="mailto:fernanda.kaiser@suez.com" TargetMode="External"/><Relationship Id="rId264" Type="http://schemas.openxmlformats.org/officeDocument/2006/relationships/hyperlink" Target="mailto:fernanda.kaiser@suez.com" TargetMode="External"/><Relationship Id="rId285" Type="http://schemas.openxmlformats.org/officeDocument/2006/relationships/hyperlink" Target="mailto:itana.souza@suez.com" TargetMode="External"/><Relationship Id="rId17" Type="http://schemas.openxmlformats.org/officeDocument/2006/relationships/hyperlink" Target="mailto:gerson.miranda@suez.com" TargetMode="External"/><Relationship Id="rId38" Type="http://schemas.openxmlformats.org/officeDocument/2006/relationships/hyperlink" Target="mailto:rafaela.gomes@suez.com" TargetMode="External"/><Relationship Id="rId59" Type="http://schemas.openxmlformats.org/officeDocument/2006/relationships/hyperlink" Target="mailto:tatiana.almeida@suez.com" TargetMode="External"/><Relationship Id="rId103" Type="http://schemas.openxmlformats.org/officeDocument/2006/relationships/hyperlink" Target="mailto:vinicius.paula@suez.com" TargetMode="External"/><Relationship Id="rId124" Type="http://schemas.openxmlformats.org/officeDocument/2006/relationships/hyperlink" Target="mailto:rodrigo.silva@suez.com" TargetMode="External"/><Relationship Id="rId310" Type="http://schemas.openxmlformats.org/officeDocument/2006/relationships/hyperlink" Target="mailto:rodrigo.silva@suez.com" TargetMode="External"/><Relationship Id="rId70" Type="http://schemas.openxmlformats.org/officeDocument/2006/relationships/hyperlink" Target="mailto:patricia.campos@suez.com" TargetMode="External"/><Relationship Id="rId91" Type="http://schemas.openxmlformats.org/officeDocument/2006/relationships/hyperlink" Target="mailto:marcelo.soto@suez.com" TargetMode="External"/><Relationship Id="rId145" Type="http://schemas.openxmlformats.org/officeDocument/2006/relationships/hyperlink" Target="mailto:rafael.nascimento@suez.com" TargetMode="External"/><Relationship Id="rId166" Type="http://schemas.openxmlformats.org/officeDocument/2006/relationships/hyperlink" Target="mailto:ana.oliveira@suez.com" TargetMode="External"/><Relationship Id="rId187" Type="http://schemas.openxmlformats.org/officeDocument/2006/relationships/hyperlink" Target="mailto:kleber.silva@suez.com" TargetMode="External"/><Relationship Id="rId331" Type="http://schemas.openxmlformats.org/officeDocument/2006/relationships/hyperlink" Target="mailto:glaydiane.melo@suez.com" TargetMode="External"/><Relationship Id="rId352" Type="http://schemas.openxmlformats.org/officeDocument/2006/relationships/hyperlink" Target="mailto:jobson-rodrigo.silva@suez.com" TargetMode="External"/><Relationship Id="rId373" Type="http://schemas.openxmlformats.org/officeDocument/2006/relationships/hyperlink" Target="mailto:adriano.ribeiro@suez.com" TargetMode="External"/><Relationship Id="rId1" Type="http://schemas.openxmlformats.org/officeDocument/2006/relationships/hyperlink" Target="mailto:anderson.souza@suez.com" TargetMode="External"/><Relationship Id="rId212" Type="http://schemas.openxmlformats.org/officeDocument/2006/relationships/hyperlink" Target="mailto:leonardo.goncalves@suez.com" TargetMode="External"/><Relationship Id="rId233" Type="http://schemas.openxmlformats.org/officeDocument/2006/relationships/hyperlink" Target="mailto:jackson.gomes@suez.com" TargetMode="External"/><Relationship Id="rId254" Type="http://schemas.openxmlformats.org/officeDocument/2006/relationships/hyperlink" Target="mailto:fabio.morais@suez.com" TargetMode="External"/><Relationship Id="rId28" Type="http://schemas.openxmlformats.org/officeDocument/2006/relationships/hyperlink" Target="mailto:jobson-rodrigo.silva@suez.com" TargetMode="External"/><Relationship Id="rId49" Type="http://schemas.openxmlformats.org/officeDocument/2006/relationships/hyperlink" Target="mailto:william.leiteromano@suez.com" TargetMode="External"/><Relationship Id="rId114" Type="http://schemas.openxmlformats.org/officeDocument/2006/relationships/hyperlink" Target="mailto:rodrigo.silva@suez.com" TargetMode="External"/><Relationship Id="rId275" Type="http://schemas.openxmlformats.org/officeDocument/2006/relationships/hyperlink" Target="mailto:rodrigo.silva@suez.com" TargetMode="External"/><Relationship Id="rId296" Type="http://schemas.openxmlformats.org/officeDocument/2006/relationships/hyperlink" Target="mailto:marcelo.soto@suez.com" TargetMode="External"/><Relationship Id="rId300" Type="http://schemas.openxmlformats.org/officeDocument/2006/relationships/hyperlink" Target="mailto:rodrigo.silva@suez.com" TargetMode="External"/><Relationship Id="rId60" Type="http://schemas.openxmlformats.org/officeDocument/2006/relationships/hyperlink" Target="mailto:tatiana.almeida@suez.com" TargetMode="External"/><Relationship Id="rId81" Type="http://schemas.openxmlformats.org/officeDocument/2006/relationships/hyperlink" Target="mailto:rafael.campos@suez.com" TargetMode="External"/><Relationship Id="rId135" Type="http://schemas.openxmlformats.org/officeDocument/2006/relationships/hyperlink" Target="mailto:edmilson.santos@suez.com" TargetMode="External"/><Relationship Id="rId156" Type="http://schemas.openxmlformats.org/officeDocument/2006/relationships/hyperlink" Target="mailto:adalberto.diniz@suez.com" TargetMode="External"/><Relationship Id="rId177" Type="http://schemas.openxmlformats.org/officeDocument/2006/relationships/hyperlink" Target="mailto:an.santos@suez.com" TargetMode="External"/><Relationship Id="rId198" Type="http://schemas.openxmlformats.org/officeDocument/2006/relationships/hyperlink" Target="mailto:kleber.silva@suez.com" TargetMode="External"/><Relationship Id="rId321" Type="http://schemas.openxmlformats.org/officeDocument/2006/relationships/hyperlink" Target="mailto:marcelo.soto@suez.com" TargetMode="External"/><Relationship Id="rId342" Type="http://schemas.openxmlformats.org/officeDocument/2006/relationships/hyperlink" Target="mailto:gustavo.santana@suez.com" TargetMode="External"/><Relationship Id="rId363" Type="http://schemas.openxmlformats.org/officeDocument/2006/relationships/hyperlink" Target="mailto:eduardo.mello@suez.com" TargetMode="External"/><Relationship Id="rId384" Type="http://schemas.openxmlformats.org/officeDocument/2006/relationships/hyperlink" Target="mailto:rafael.campos@suez.com" TargetMode="External"/><Relationship Id="rId202" Type="http://schemas.openxmlformats.org/officeDocument/2006/relationships/hyperlink" Target="mailto:kleber.silva@suez.com" TargetMode="External"/><Relationship Id="rId223" Type="http://schemas.openxmlformats.org/officeDocument/2006/relationships/hyperlink" Target="mailto:sonia.jesus@suez.com" TargetMode="External"/><Relationship Id="rId244" Type="http://schemas.openxmlformats.org/officeDocument/2006/relationships/hyperlink" Target="mailto:ozeas.rufino@suez.com" TargetMode="External"/><Relationship Id="rId18" Type="http://schemas.openxmlformats.org/officeDocument/2006/relationships/hyperlink" Target="mailto:felipe.viegas@suez.com" TargetMode="External"/><Relationship Id="rId39" Type="http://schemas.openxmlformats.org/officeDocument/2006/relationships/hyperlink" Target="mailto:rafael.nascimento@suez.com" TargetMode="External"/><Relationship Id="rId265" Type="http://schemas.openxmlformats.org/officeDocument/2006/relationships/hyperlink" Target="mailto:fernanda.kaiser@suez.com" TargetMode="External"/><Relationship Id="rId286" Type="http://schemas.openxmlformats.org/officeDocument/2006/relationships/hyperlink" Target="mailto:marcelo.soto@suez.com" TargetMode="External"/><Relationship Id="rId50" Type="http://schemas.openxmlformats.org/officeDocument/2006/relationships/hyperlink" Target="mailto:william.leiteromano@suez.com" TargetMode="External"/><Relationship Id="rId104" Type="http://schemas.openxmlformats.org/officeDocument/2006/relationships/hyperlink" Target="mailto:vinicius.paula@suez.com" TargetMode="External"/><Relationship Id="rId125" Type="http://schemas.openxmlformats.org/officeDocument/2006/relationships/hyperlink" Target="mailto:rodrigo.silva@suez.com" TargetMode="External"/><Relationship Id="rId146" Type="http://schemas.openxmlformats.org/officeDocument/2006/relationships/hyperlink" Target="mailto:paulo.corsete@suez.com" TargetMode="External"/><Relationship Id="rId167" Type="http://schemas.openxmlformats.org/officeDocument/2006/relationships/hyperlink" Target="mailto:ana.oliveira@suez.com" TargetMode="External"/><Relationship Id="rId188" Type="http://schemas.openxmlformats.org/officeDocument/2006/relationships/hyperlink" Target="mailto:eduardo.zotto@suez.com" TargetMode="External"/><Relationship Id="rId311" Type="http://schemas.openxmlformats.org/officeDocument/2006/relationships/hyperlink" Target="mailto:rafael.nascimento@suez.com" TargetMode="External"/><Relationship Id="rId332" Type="http://schemas.openxmlformats.org/officeDocument/2006/relationships/hyperlink" Target="mailto:glaydiane.melo@suez.com" TargetMode="External"/><Relationship Id="rId353" Type="http://schemas.openxmlformats.org/officeDocument/2006/relationships/hyperlink" Target="mailto:ronaldo.melo@suez.com" TargetMode="External"/><Relationship Id="rId374" Type="http://schemas.openxmlformats.org/officeDocument/2006/relationships/hyperlink" Target="mailto:anderson.oliveira@suez.com" TargetMode="External"/><Relationship Id="rId71" Type="http://schemas.openxmlformats.org/officeDocument/2006/relationships/hyperlink" Target="mailto:marcelo.soto@suez.com" TargetMode="External"/><Relationship Id="rId92" Type="http://schemas.openxmlformats.org/officeDocument/2006/relationships/hyperlink" Target="mailto:marcelo.soto@suez.com" TargetMode="External"/><Relationship Id="rId213" Type="http://schemas.openxmlformats.org/officeDocument/2006/relationships/hyperlink" Target="mailto:larissa.silva@suez.com" TargetMode="External"/><Relationship Id="rId234" Type="http://schemas.openxmlformats.org/officeDocument/2006/relationships/hyperlink" Target="mailto:gabriel.lourenco@suez.com" TargetMode="External"/><Relationship Id="rId2" Type="http://schemas.openxmlformats.org/officeDocument/2006/relationships/hyperlink" Target="mailto:anderson.souza@suez.com" TargetMode="External"/><Relationship Id="rId29" Type="http://schemas.openxmlformats.org/officeDocument/2006/relationships/hyperlink" Target="mailto:jobson-rodrigo.silva@suez.com" TargetMode="External"/><Relationship Id="rId255" Type="http://schemas.openxmlformats.org/officeDocument/2006/relationships/hyperlink" Target="mailto:gustavo.santana@suez.com" TargetMode="External"/><Relationship Id="rId276" Type="http://schemas.openxmlformats.org/officeDocument/2006/relationships/hyperlink" Target="mailto:rosangela.soares@suez.com" TargetMode="External"/><Relationship Id="rId297" Type="http://schemas.openxmlformats.org/officeDocument/2006/relationships/hyperlink" Target="mailto:marcelo.soto@suez.com" TargetMode="External"/><Relationship Id="rId40" Type="http://schemas.openxmlformats.org/officeDocument/2006/relationships/hyperlink" Target="mailto:rafael.nascimento@suez.com" TargetMode="External"/><Relationship Id="rId115" Type="http://schemas.openxmlformats.org/officeDocument/2006/relationships/hyperlink" Target="mailto:rodrigo.silva@suez.com" TargetMode="External"/><Relationship Id="rId136" Type="http://schemas.openxmlformats.org/officeDocument/2006/relationships/hyperlink" Target="mailto:edmilson.santos@suez.com" TargetMode="External"/><Relationship Id="rId157" Type="http://schemas.openxmlformats.org/officeDocument/2006/relationships/hyperlink" Target="mailto:carlos.santos@suez.com" TargetMode="External"/><Relationship Id="rId178" Type="http://schemas.openxmlformats.org/officeDocument/2006/relationships/hyperlink" Target="mailto:an.santos@suez.com" TargetMode="External"/><Relationship Id="rId301" Type="http://schemas.openxmlformats.org/officeDocument/2006/relationships/hyperlink" Target="mailto:rodrigo.silva@suez.com" TargetMode="External"/><Relationship Id="rId322" Type="http://schemas.openxmlformats.org/officeDocument/2006/relationships/hyperlink" Target="mailto:aliny.nunes@suez.com" TargetMode="External"/><Relationship Id="rId343" Type="http://schemas.openxmlformats.org/officeDocument/2006/relationships/hyperlink" Target="mailto:fabio.morais@suez.com" TargetMode="External"/><Relationship Id="rId364" Type="http://schemas.openxmlformats.org/officeDocument/2006/relationships/hyperlink" Target="mailto:ronaldo.melo@suez.com" TargetMode="External"/><Relationship Id="rId61" Type="http://schemas.openxmlformats.org/officeDocument/2006/relationships/hyperlink" Target="mailto:tatiana.almeida@suez.com" TargetMode="External"/><Relationship Id="rId82" Type="http://schemas.openxmlformats.org/officeDocument/2006/relationships/hyperlink" Target="mailto:kleber.silva@suez.com" TargetMode="External"/><Relationship Id="rId199" Type="http://schemas.openxmlformats.org/officeDocument/2006/relationships/hyperlink" Target="mailto:kleber.silva@suez.com" TargetMode="External"/><Relationship Id="rId203" Type="http://schemas.openxmlformats.org/officeDocument/2006/relationships/hyperlink" Target="mailto:kleber.silva@suez.com" TargetMode="External"/><Relationship Id="rId385" Type="http://schemas.openxmlformats.org/officeDocument/2006/relationships/hyperlink" Target="mailto:tatiana.almeida@suez.com" TargetMode="External"/><Relationship Id="rId19" Type="http://schemas.openxmlformats.org/officeDocument/2006/relationships/hyperlink" Target="mailto:everton.delturqui@suez.com" TargetMode="External"/><Relationship Id="rId224" Type="http://schemas.openxmlformats.org/officeDocument/2006/relationships/hyperlink" Target="mailto:glaydiane.melo@suez.com" TargetMode="External"/><Relationship Id="rId245" Type="http://schemas.openxmlformats.org/officeDocument/2006/relationships/hyperlink" Target="mailto:ozeas.rufino@suez.com" TargetMode="External"/><Relationship Id="rId266" Type="http://schemas.openxmlformats.org/officeDocument/2006/relationships/hyperlink" Target="mailto:fernanda.kaiser@suez.com" TargetMode="External"/><Relationship Id="rId287" Type="http://schemas.openxmlformats.org/officeDocument/2006/relationships/hyperlink" Target="mailto:itana.souza@suez.com" TargetMode="External"/><Relationship Id="rId30" Type="http://schemas.openxmlformats.org/officeDocument/2006/relationships/hyperlink" Target="mailto:jobson-rodrigo.silva@suez.com" TargetMode="External"/><Relationship Id="rId105" Type="http://schemas.openxmlformats.org/officeDocument/2006/relationships/hyperlink" Target="mailto:vinicius.paula@suez.com" TargetMode="External"/><Relationship Id="rId126" Type="http://schemas.openxmlformats.org/officeDocument/2006/relationships/hyperlink" Target="mailto:rodrigo.silva@suez.com" TargetMode="External"/><Relationship Id="rId147" Type="http://schemas.openxmlformats.org/officeDocument/2006/relationships/hyperlink" Target="mailto:giovana.tardelli@suez.com" TargetMode="External"/><Relationship Id="rId168" Type="http://schemas.openxmlformats.org/officeDocument/2006/relationships/hyperlink" Target="mailto:edmilson.santos@suez.com" TargetMode="External"/><Relationship Id="rId312" Type="http://schemas.openxmlformats.org/officeDocument/2006/relationships/hyperlink" Target="mailto:rafael.nascimento@suez.com" TargetMode="External"/><Relationship Id="rId333" Type="http://schemas.openxmlformats.org/officeDocument/2006/relationships/hyperlink" Target="mailto:gerson.miranda@suez.com" TargetMode="External"/><Relationship Id="rId354" Type="http://schemas.openxmlformats.org/officeDocument/2006/relationships/hyperlink" Target="mailto:ronaldo.melo@suez.com" TargetMode="External"/><Relationship Id="rId51" Type="http://schemas.openxmlformats.org/officeDocument/2006/relationships/hyperlink" Target="mailto:tatiana.almeida@suez.com" TargetMode="External"/><Relationship Id="rId72" Type="http://schemas.openxmlformats.org/officeDocument/2006/relationships/hyperlink" Target="mailto:davi.santos@suez.com" TargetMode="External"/><Relationship Id="rId93" Type="http://schemas.openxmlformats.org/officeDocument/2006/relationships/hyperlink" Target="mailto:marcelo.soto@suez.com" TargetMode="External"/><Relationship Id="rId189" Type="http://schemas.openxmlformats.org/officeDocument/2006/relationships/hyperlink" Target="mailto:caio.tascano@suez.com" TargetMode="External"/><Relationship Id="rId375" Type="http://schemas.openxmlformats.org/officeDocument/2006/relationships/hyperlink" Target="mailto:adriano.ribeiro@suez.com" TargetMode="External"/><Relationship Id="rId3" Type="http://schemas.openxmlformats.org/officeDocument/2006/relationships/hyperlink" Target="mailto:anderson.souza@suez.com" TargetMode="External"/><Relationship Id="rId214" Type="http://schemas.openxmlformats.org/officeDocument/2006/relationships/hyperlink" Target="mailto:leandro.zunkowski@suez.com" TargetMode="External"/><Relationship Id="rId235" Type="http://schemas.openxmlformats.org/officeDocument/2006/relationships/hyperlink" Target="mailto:gabriel.lourenco@suez.com" TargetMode="External"/><Relationship Id="rId256" Type="http://schemas.openxmlformats.org/officeDocument/2006/relationships/hyperlink" Target="mailto:paulo.corsete@suez.com" TargetMode="External"/><Relationship Id="rId277" Type="http://schemas.openxmlformats.org/officeDocument/2006/relationships/hyperlink" Target="mailto:rosangela.soares@suez.com" TargetMode="External"/><Relationship Id="rId298" Type="http://schemas.openxmlformats.org/officeDocument/2006/relationships/hyperlink" Target="mailto:marcelo.soto@suez.com" TargetMode="External"/><Relationship Id="rId116" Type="http://schemas.openxmlformats.org/officeDocument/2006/relationships/hyperlink" Target="mailto:rodrigo.silva@suez.com" TargetMode="External"/><Relationship Id="rId137" Type="http://schemas.openxmlformats.org/officeDocument/2006/relationships/hyperlink" Target="mailto:edmilson.santos@suez.com" TargetMode="External"/><Relationship Id="rId158" Type="http://schemas.openxmlformats.org/officeDocument/2006/relationships/hyperlink" Target="mailto:carlos.santos@suez.com" TargetMode="External"/><Relationship Id="rId302" Type="http://schemas.openxmlformats.org/officeDocument/2006/relationships/hyperlink" Target="mailto:rodrigo.silva@suez.com" TargetMode="External"/><Relationship Id="rId323" Type="http://schemas.openxmlformats.org/officeDocument/2006/relationships/hyperlink" Target="mailto:marcelo.soto@suez.com" TargetMode="External"/><Relationship Id="rId344" Type="http://schemas.openxmlformats.org/officeDocument/2006/relationships/hyperlink" Target="mailto:rodrigo.amaro@suez.com" TargetMode="External"/><Relationship Id="rId20" Type="http://schemas.openxmlformats.org/officeDocument/2006/relationships/hyperlink" Target="mailto:everton.delturqui@suez.com" TargetMode="External"/><Relationship Id="rId41" Type="http://schemas.openxmlformats.org/officeDocument/2006/relationships/hyperlink" Target="mailto:rafael.nascimento@suez.com" TargetMode="External"/><Relationship Id="rId62" Type="http://schemas.openxmlformats.org/officeDocument/2006/relationships/hyperlink" Target="mailto:tatiana.almeida@suez.com" TargetMode="External"/><Relationship Id="rId83" Type="http://schemas.openxmlformats.org/officeDocument/2006/relationships/hyperlink" Target="mailto:kleber.silva@suez.com" TargetMode="External"/><Relationship Id="rId179" Type="http://schemas.openxmlformats.org/officeDocument/2006/relationships/hyperlink" Target="mailto:an.santos@suez.com" TargetMode="External"/><Relationship Id="rId365" Type="http://schemas.openxmlformats.org/officeDocument/2006/relationships/hyperlink" Target="mailto:adriano.ribeiro@suez.com" TargetMode="External"/><Relationship Id="rId190" Type="http://schemas.openxmlformats.org/officeDocument/2006/relationships/hyperlink" Target="mailto:ozeas.rufino@suez.com" TargetMode="External"/><Relationship Id="rId204" Type="http://schemas.openxmlformats.org/officeDocument/2006/relationships/hyperlink" Target="mailto:rafael.campos@suez.com" TargetMode="External"/><Relationship Id="rId225" Type="http://schemas.openxmlformats.org/officeDocument/2006/relationships/hyperlink" Target="mailto:giovana.tardelli@suez.com" TargetMode="External"/><Relationship Id="rId246" Type="http://schemas.openxmlformats.org/officeDocument/2006/relationships/hyperlink" Target="mailto:luiz.silva@suez.com" TargetMode="External"/><Relationship Id="rId267" Type="http://schemas.openxmlformats.org/officeDocument/2006/relationships/hyperlink" Target="mailto:amanda.mendes@suez.com" TargetMode="External"/><Relationship Id="rId288" Type="http://schemas.openxmlformats.org/officeDocument/2006/relationships/hyperlink" Target="mailto:marcelo.soto@suez.com" TargetMode="External"/><Relationship Id="rId106" Type="http://schemas.openxmlformats.org/officeDocument/2006/relationships/hyperlink" Target="mailto:vinicius.paula@suez.com" TargetMode="External"/><Relationship Id="rId127" Type="http://schemas.openxmlformats.org/officeDocument/2006/relationships/hyperlink" Target="mailto:rodrigo.silva@suez.com" TargetMode="External"/><Relationship Id="rId313" Type="http://schemas.openxmlformats.org/officeDocument/2006/relationships/hyperlink" Target="mailto:rafael.nascimento@suez.com" TargetMode="External"/><Relationship Id="rId10" Type="http://schemas.openxmlformats.org/officeDocument/2006/relationships/hyperlink" Target="mailto:eduardo.mello@suez.com" TargetMode="External"/><Relationship Id="rId31" Type="http://schemas.openxmlformats.org/officeDocument/2006/relationships/hyperlink" Target="mailto:jobson-rodrigo.silva@suez.com" TargetMode="External"/><Relationship Id="rId52" Type="http://schemas.openxmlformats.org/officeDocument/2006/relationships/hyperlink" Target="mailto:tatiana.almeida@suez.com" TargetMode="External"/><Relationship Id="rId73" Type="http://schemas.openxmlformats.org/officeDocument/2006/relationships/hyperlink" Target="mailto:davi.santos@suez.com" TargetMode="External"/><Relationship Id="rId94" Type="http://schemas.openxmlformats.org/officeDocument/2006/relationships/hyperlink" Target="mailto:marcelo.soto@suez.com" TargetMode="External"/><Relationship Id="rId148" Type="http://schemas.openxmlformats.org/officeDocument/2006/relationships/hyperlink" Target="mailto:giovana.tardelli@suez.com" TargetMode="External"/><Relationship Id="rId169" Type="http://schemas.openxmlformats.org/officeDocument/2006/relationships/hyperlink" Target="mailto:marcelo.soto@suez.com" TargetMode="External"/><Relationship Id="rId334" Type="http://schemas.openxmlformats.org/officeDocument/2006/relationships/hyperlink" Target="mailto:gerson.miranda@suez.com" TargetMode="External"/><Relationship Id="rId355" Type="http://schemas.openxmlformats.org/officeDocument/2006/relationships/hyperlink" Target="mailto:ronaldo.melo@suez.com" TargetMode="External"/><Relationship Id="rId376" Type="http://schemas.openxmlformats.org/officeDocument/2006/relationships/hyperlink" Target="mailto:anderson.oliveira@suez.com" TargetMode="External"/><Relationship Id="rId4" Type="http://schemas.openxmlformats.org/officeDocument/2006/relationships/hyperlink" Target="mailto:clovis.oliveira@suez.com" TargetMode="External"/><Relationship Id="rId180" Type="http://schemas.openxmlformats.org/officeDocument/2006/relationships/hyperlink" Target="mailto:an.santos@suez.com" TargetMode="External"/><Relationship Id="rId215" Type="http://schemas.openxmlformats.org/officeDocument/2006/relationships/hyperlink" Target="mailto:leandro.zunkowski@suez.com" TargetMode="External"/><Relationship Id="rId236" Type="http://schemas.openxmlformats.org/officeDocument/2006/relationships/hyperlink" Target="mailto:hugo.cavalcante@suez.com" TargetMode="External"/><Relationship Id="rId257" Type="http://schemas.openxmlformats.org/officeDocument/2006/relationships/hyperlink" Target="mailto:paulo.corsete@suez.com" TargetMode="External"/><Relationship Id="rId278" Type="http://schemas.openxmlformats.org/officeDocument/2006/relationships/hyperlink" Target="mailto:adalberto.diniz@suez.com" TargetMode="External"/><Relationship Id="rId303" Type="http://schemas.openxmlformats.org/officeDocument/2006/relationships/hyperlink" Target="mailto:rodrigo.silva@suez.com" TargetMode="External"/><Relationship Id="rId42" Type="http://schemas.openxmlformats.org/officeDocument/2006/relationships/hyperlink" Target="mailto:rafael.nascimento@suez.com" TargetMode="External"/><Relationship Id="rId84" Type="http://schemas.openxmlformats.org/officeDocument/2006/relationships/hyperlink" Target="mailto:edmilson.santos@suez.com" TargetMode="External"/><Relationship Id="rId138" Type="http://schemas.openxmlformats.org/officeDocument/2006/relationships/hyperlink" Target="mailto:rafael.nascimento@suez.com" TargetMode="External"/><Relationship Id="rId345" Type="http://schemas.openxmlformats.org/officeDocument/2006/relationships/hyperlink" Target="mailto:rodrigo.amaro@suez.com" TargetMode="External"/><Relationship Id="rId191" Type="http://schemas.openxmlformats.org/officeDocument/2006/relationships/hyperlink" Target="mailto:deivid.elias@suez.com" TargetMode="External"/><Relationship Id="rId205" Type="http://schemas.openxmlformats.org/officeDocument/2006/relationships/hyperlink" Target="mailto:an.santos@suez.com" TargetMode="External"/><Relationship Id="rId247" Type="http://schemas.openxmlformats.org/officeDocument/2006/relationships/hyperlink" Target="mailto:felipe.viegas@suez.com" TargetMode="External"/><Relationship Id="rId107" Type="http://schemas.openxmlformats.org/officeDocument/2006/relationships/hyperlink" Target="mailto:rodrigo.silva@suez.com" TargetMode="External"/><Relationship Id="rId289" Type="http://schemas.openxmlformats.org/officeDocument/2006/relationships/hyperlink" Target="mailto:anderson.souza@suez.com" TargetMode="External"/><Relationship Id="rId11" Type="http://schemas.openxmlformats.org/officeDocument/2006/relationships/hyperlink" Target="mailto:eduardo.mello@suez.com" TargetMode="External"/><Relationship Id="rId53" Type="http://schemas.openxmlformats.org/officeDocument/2006/relationships/hyperlink" Target="mailto:tatiana.almeida@suez.com" TargetMode="External"/><Relationship Id="rId149" Type="http://schemas.openxmlformats.org/officeDocument/2006/relationships/hyperlink" Target="mailto:ana.oliveira@suez.com" TargetMode="External"/><Relationship Id="rId314" Type="http://schemas.openxmlformats.org/officeDocument/2006/relationships/hyperlink" Target="mailto:rafael.nascimento@suez.com" TargetMode="External"/><Relationship Id="rId356" Type="http://schemas.openxmlformats.org/officeDocument/2006/relationships/hyperlink" Target="mailto:ronaldo.melo@suez.com" TargetMode="External"/><Relationship Id="rId95" Type="http://schemas.openxmlformats.org/officeDocument/2006/relationships/hyperlink" Target="mailto:marcelo.soto@suez.com" TargetMode="External"/><Relationship Id="rId160" Type="http://schemas.openxmlformats.org/officeDocument/2006/relationships/hyperlink" Target="mailto:carlos.santos@suez.com" TargetMode="External"/><Relationship Id="rId216" Type="http://schemas.openxmlformats.org/officeDocument/2006/relationships/hyperlink" Target="mailto:leandro.zunkowski@suez.com" TargetMode="External"/><Relationship Id="rId258" Type="http://schemas.openxmlformats.org/officeDocument/2006/relationships/hyperlink" Target="mailto:paulo.corsete@suez.com" TargetMode="External"/><Relationship Id="rId22" Type="http://schemas.openxmlformats.org/officeDocument/2006/relationships/hyperlink" Target="mailto:everton.delturqui@suez.com" TargetMode="External"/><Relationship Id="rId64" Type="http://schemas.openxmlformats.org/officeDocument/2006/relationships/hyperlink" Target="mailto:tatiana.almeida@suez.com" TargetMode="External"/><Relationship Id="rId118" Type="http://schemas.openxmlformats.org/officeDocument/2006/relationships/hyperlink" Target="mailto:rodrigo.silva@suez.com" TargetMode="External"/><Relationship Id="rId325" Type="http://schemas.openxmlformats.org/officeDocument/2006/relationships/hyperlink" Target="mailto:marcelo.soto@suez.com" TargetMode="External"/><Relationship Id="rId367" Type="http://schemas.openxmlformats.org/officeDocument/2006/relationships/hyperlink" Target="mailto:adriano.ribeiro@suez.com" TargetMode="External"/><Relationship Id="rId171" Type="http://schemas.openxmlformats.org/officeDocument/2006/relationships/hyperlink" Target="mailto:an.santos@suez.com" TargetMode="External"/><Relationship Id="rId227" Type="http://schemas.openxmlformats.org/officeDocument/2006/relationships/hyperlink" Target="mailto:a.ribeiro@suez.com" TargetMode="External"/><Relationship Id="rId269" Type="http://schemas.openxmlformats.org/officeDocument/2006/relationships/hyperlink" Target="mailto:felipe.rokicki@suez.com" TargetMode="External"/><Relationship Id="rId33" Type="http://schemas.openxmlformats.org/officeDocument/2006/relationships/hyperlink" Target="mailto:luiz.silva@suez.com" TargetMode="External"/><Relationship Id="rId129" Type="http://schemas.openxmlformats.org/officeDocument/2006/relationships/hyperlink" Target="mailto:william.leiteromano@suez.com" TargetMode="External"/><Relationship Id="rId280" Type="http://schemas.openxmlformats.org/officeDocument/2006/relationships/hyperlink" Target="mailto:braulio.herrera@suez.com" TargetMode="External"/><Relationship Id="rId336" Type="http://schemas.openxmlformats.org/officeDocument/2006/relationships/hyperlink" Target="mailto:ronaldo.melo@suez.com" TargetMode="External"/><Relationship Id="rId75" Type="http://schemas.openxmlformats.org/officeDocument/2006/relationships/hyperlink" Target="mailto:daniel.atala@suez.com" TargetMode="External"/><Relationship Id="rId140" Type="http://schemas.openxmlformats.org/officeDocument/2006/relationships/hyperlink" Target="mailto:rafael.nascimento@suez.com" TargetMode="External"/><Relationship Id="rId182" Type="http://schemas.openxmlformats.org/officeDocument/2006/relationships/hyperlink" Target="mailto:an.santos@suez.com" TargetMode="External"/><Relationship Id="rId378" Type="http://schemas.openxmlformats.org/officeDocument/2006/relationships/hyperlink" Target="mailto:thiago.garcia@suez.com" TargetMode="External"/><Relationship Id="rId6" Type="http://schemas.openxmlformats.org/officeDocument/2006/relationships/hyperlink" Target="mailto:deivid.elias@suez.com" TargetMode="External"/><Relationship Id="rId238" Type="http://schemas.openxmlformats.org/officeDocument/2006/relationships/hyperlink" Target="mailto:humberto.junior@suez.com" TargetMode="External"/><Relationship Id="rId291" Type="http://schemas.openxmlformats.org/officeDocument/2006/relationships/hyperlink" Target="mailto:tatiana.almeida@suez.com" TargetMode="External"/><Relationship Id="rId305" Type="http://schemas.openxmlformats.org/officeDocument/2006/relationships/hyperlink" Target="mailto:jose.nascimento@suez.com" TargetMode="External"/><Relationship Id="rId347" Type="http://schemas.openxmlformats.org/officeDocument/2006/relationships/hyperlink" Target="mailto:ulisses.sibia@suez.com" TargetMode="External"/><Relationship Id="rId44" Type="http://schemas.openxmlformats.org/officeDocument/2006/relationships/hyperlink" Target="mailto:rafael.nascimento@suez.com" TargetMode="External"/><Relationship Id="rId86" Type="http://schemas.openxmlformats.org/officeDocument/2006/relationships/hyperlink" Target="mailto:marcelo.soto@suez.com" TargetMode="External"/><Relationship Id="rId151" Type="http://schemas.openxmlformats.org/officeDocument/2006/relationships/hyperlink" Target="mailto:felipe.viegas@suez.com" TargetMode="External"/><Relationship Id="rId193" Type="http://schemas.openxmlformats.org/officeDocument/2006/relationships/hyperlink" Target="mailto:luciene.irmao@suez.com" TargetMode="External"/><Relationship Id="rId207" Type="http://schemas.openxmlformats.org/officeDocument/2006/relationships/hyperlink" Target="mailto:kleber.silva@suez.com" TargetMode="External"/><Relationship Id="rId249" Type="http://schemas.openxmlformats.org/officeDocument/2006/relationships/hyperlink" Target="mailto:marcelo.bovolenta@suez.com" TargetMode="External"/><Relationship Id="rId13" Type="http://schemas.openxmlformats.org/officeDocument/2006/relationships/hyperlink" Target="mailto:eduardo.mello@suez.com" TargetMode="External"/><Relationship Id="rId109" Type="http://schemas.openxmlformats.org/officeDocument/2006/relationships/hyperlink" Target="mailto:rodrigo.silva@suez.com" TargetMode="External"/><Relationship Id="rId260" Type="http://schemas.openxmlformats.org/officeDocument/2006/relationships/hyperlink" Target="mailto:fernanda.kaiser@suez.com" TargetMode="External"/><Relationship Id="rId316" Type="http://schemas.openxmlformats.org/officeDocument/2006/relationships/hyperlink" Target="mailto:rafael.nascimento@suez.com" TargetMode="External"/><Relationship Id="rId55" Type="http://schemas.openxmlformats.org/officeDocument/2006/relationships/hyperlink" Target="mailto:luiz.silva@suez.com" TargetMode="External"/><Relationship Id="rId97" Type="http://schemas.openxmlformats.org/officeDocument/2006/relationships/hyperlink" Target="mailto:amadeu.peixoto@suez.com" TargetMode="External"/><Relationship Id="rId120" Type="http://schemas.openxmlformats.org/officeDocument/2006/relationships/hyperlink" Target="mailto:rodrigo.silva@suez.com" TargetMode="External"/><Relationship Id="rId358" Type="http://schemas.openxmlformats.org/officeDocument/2006/relationships/hyperlink" Target="mailto:ronaldo.melo@suez.com" TargetMode="External"/><Relationship Id="rId162" Type="http://schemas.openxmlformats.org/officeDocument/2006/relationships/hyperlink" Target="mailto:hugo.cavalcante@suez.com" TargetMode="External"/><Relationship Id="rId218" Type="http://schemas.openxmlformats.org/officeDocument/2006/relationships/hyperlink" Target="mailto:glauber.ruiz@suez.com" TargetMode="External"/><Relationship Id="rId271" Type="http://schemas.openxmlformats.org/officeDocument/2006/relationships/hyperlink" Target="mailto:thais.nunes@suez.com" TargetMode="External"/><Relationship Id="rId24" Type="http://schemas.openxmlformats.org/officeDocument/2006/relationships/hyperlink" Target="mailto:felipe.viegas@suez.com" TargetMode="External"/><Relationship Id="rId66" Type="http://schemas.openxmlformats.org/officeDocument/2006/relationships/hyperlink" Target="mailto:thiago.morais@suez.com" TargetMode="External"/><Relationship Id="rId131" Type="http://schemas.openxmlformats.org/officeDocument/2006/relationships/hyperlink" Target="mailto:rodrigo.silva@suez.com" TargetMode="External"/><Relationship Id="rId327" Type="http://schemas.openxmlformats.org/officeDocument/2006/relationships/hyperlink" Target="mailto:marcelo.soto@suez.com" TargetMode="External"/><Relationship Id="rId369" Type="http://schemas.openxmlformats.org/officeDocument/2006/relationships/hyperlink" Target="mailto:marcelo.soto@suez.com" TargetMode="External"/><Relationship Id="rId173" Type="http://schemas.openxmlformats.org/officeDocument/2006/relationships/hyperlink" Target="mailto:rafael.campos@suez.com" TargetMode="External"/><Relationship Id="rId229" Type="http://schemas.openxmlformats.org/officeDocument/2006/relationships/hyperlink" Target="mailto:rafael.pietro@suez.com" TargetMode="External"/><Relationship Id="rId380" Type="http://schemas.openxmlformats.org/officeDocument/2006/relationships/hyperlink" Target="mailto:thiago.garcia@suez.com" TargetMode="External"/><Relationship Id="rId240" Type="http://schemas.openxmlformats.org/officeDocument/2006/relationships/hyperlink" Target="mailto:rafael.campos@suez.com" TargetMode="External"/><Relationship Id="rId35" Type="http://schemas.openxmlformats.org/officeDocument/2006/relationships/hyperlink" Target="mailto:fabiano.argolo@suez.com" TargetMode="External"/><Relationship Id="rId77" Type="http://schemas.openxmlformats.org/officeDocument/2006/relationships/hyperlink" Target="mailto:karla.perin@suez.com" TargetMode="External"/><Relationship Id="rId100" Type="http://schemas.openxmlformats.org/officeDocument/2006/relationships/hyperlink" Target="mailto:amadeu.peixoto@suez.com" TargetMode="External"/><Relationship Id="rId282" Type="http://schemas.openxmlformats.org/officeDocument/2006/relationships/hyperlink" Target="mailto:marcelo.soto@suez.com" TargetMode="External"/><Relationship Id="rId338" Type="http://schemas.openxmlformats.org/officeDocument/2006/relationships/hyperlink" Target="mailto:gustavo.santana@suez.com" TargetMode="External"/><Relationship Id="rId8" Type="http://schemas.openxmlformats.org/officeDocument/2006/relationships/hyperlink" Target="mailto:eduardo.mello@suez.com" TargetMode="External"/><Relationship Id="rId142" Type="http://schemas.openxmlformats.org/officeDocument/2006/relationships/hyperlink" Target="mailto:rafael.nascimento@suez.com" TargetMode="External"/><Relationship Id="rId184" Type="http://schemas.openxmlformats.org/officeDocument/2006/relationships/hyperlink" Target="mailto:matheus.bahr@suez.com" TargetMode="External"/><Relationship Id="rId251" Type="http://schemas.openxmlformats.org/officeDocument/2006/relationships/hyperlink" Target="mailto:rafael.nascimento@suez.com" TargetMode="External"/><Relationship Id="rId46" Type="http://schemas.openxmlformats.org/officeDocument/2006/relationships/hyperlink" Target="mailto:rosangela.soares@suez.com" TargetMode="External"/><Relationship Id="rId293" Type="http://schemas.openxmlformats.org/officeDocument/2006/relationships/hyperlink" Target="mailto:tatiana.almeida@suez.com" TargetMode="External"/><Relationship Id="rId307" Type="http://schemas.openxmlformats.org/officeDocument/2006/relationships/hyperlink" Target="mailto:leonardo.goncalves@suez.com" TargetMode="External"/><Relationship Id="rId349" Type="http://schemas.openxmlformats.org/officeDocument/2006/relationships/hyperlink" Target="mailto:roberto.nascimento@suez.com" TargetMode="External"/><Relationship Id="rId88" Type="http://schemas.openxmlformats.org/officeDocument/2006/relationships/hyperlink" Target="mailto:marcelo.soto@suez.com" TargetMode="External"/><Relationship Id="rId111" Type="http://schemas.openxmlformats.org/officeDocument/2006/relationships/hyperlink" Target="mailto:rodrigo.silva@suez.com" TargetMode="External"/><Relationship Id="rId153" Type="http://schemas.openxmlformats.org/officeDocument/2006/relationships/hyperlink" Target="mailto:felipe.viegas@suez.com" TargetMode="External"/><Relationship Id="rId195" Type="http://schemas.openxmlformats.org/officeDocument/2006/relationships/hyperlink" Target="mailto:luciene.irmao@suez.com" TargetMode="External"/><Relationship Id="rId209" Type="http://schemas.openxmlformats.org/officeDocument/2006/relationships/hyperlink" Target="mailto:kleber.silva@suez.com" TargetMode="External"/><Relationship Id="rId360" Type="http://schemas.openxmlformats.org/officeDocument/2006/relationships/hyperlink" Target="mailto:ronaldo.melo@suez.com" TargetMode="External"/><Relationship Id="rId220" Type="http://schemas.openxmlformats.org/officeDocument/2006/relationships/hyperlink" Target="mailto:glauber.ruiz@suez.com" TargetMode="External"/><Relationship Id="rId15" Type="http://schemas.openxmlformats.org/officeDocument/2006/relationships/hyperlink" Target="mailto:gabriel.lourenco@suez.com" TargetMode="External"/><Relationship Id="rId57" Type="http://schemas.openxmlformats.org/officeDocument/2006/relationships/hyperlink" Target="mailto:tatiana.almeida@suez.com" TargetMode="External"/><Relationship Id="rId262" Type="http://schemas.openxmlformats.org/officeDocument/2006/relationships/hyperlink" Target="mailto:fernanda.kaiser@suez.com" TargetMode="External"/><Relationship Id="rId318" Type="http://schemas.openxmlformats.org/officeDocument/2006/relationships/hyperlink" Target="mailto:gustavo.santana@suez.com" TargetMode="External"/><Relationship Id="rId99" Type="http://schemas.openxmlformats.org/officeDocument/2006/relationships/hyperlink" Target="mailto:amadeu.peixoto@suez.com" TargetMode="External"/><Relationship Id="rId122" Type="http://schemas.openxmlformats.org/officeDocument/2006/relationships/hyperlink" Target="mailto:rodrigo.silva@suez.com" TargetMode="External"/><Relationship Id="rId164" Type="http://schemas.openxmlformats.org/officeDocument/2006/relationships/hyperlink" Target="mailto:osvaldo.melo@suez.com" TargetMode="External"/><Relationship Id="rId371" Type="http://schemas.openxmlformats.org/officeDocument/2006/relationships/hyperlink" Target="mailto:renato.chialastri@suez.com" TargetMode="External"/><Relationship Id="rId26" Type="http://schemas.openxmlformats.org/officeDocument/2006/relationships/hyperlink" Target="mailto:flaminio.neto@suez.com" TargetMode="External"/><Relationship Id="rId231" Type="http://schemas.openxmlformats.org/officeDocument/2006/relationships/hyperlink" Target="mailto:larissa.silva@suez.com" TargetMode="External"/><Relationship Id="rId273" Type="http://schemas.openxmlformats.org/officeDocument/2006/relationships/hyperlink" Target="mailto:rodrigo.silva@suez.com" TargetMode="External"/><Relationship Id="rId329" Type="http://schemas.openxmlformats.org/officeDocument/2006/relationships/hyperlink" Target="mailto:aliny.nunes@suez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5A78-AB56-400D-B3B1-E083E67FE1D7}">
  <sheetPr filterMode="1"/>
  <dimension ref="A1:XEV312"/>
  <sheetViews>
    <sheetView topLeftCell="F96" zoomScale="69" zoomScaleNormal="69" workbookViewId="0">
      <selection activeCell="P181" sqref="P181"/>
    </sheetView>
  </sheetViews>
  <sheetFormatPr defaultColWidth="5.85546875" defaultRowHeight="15"/>
  <cols>
    <col min="1" max="1" width="10.28515625" style="6" bestFit="1" customWidth="1"/>
    <col min="2" max="2" width="34.140625" style="6" bestFit="1" customWidth="1"/>
    <col min="3" max="3" width="35" style="6" customWidth="1"/>
    <col min="4" max="4" width="15.7109375" style="6" customWidth="1"/>
    <col min="5" max="5" width="31.85546875" style="6" customWidth="1"/>
    <col min="6" max="6" width="33.140625" style="6" customWidth="1"/>
    <col min="7" max="7" width="22.28515625" style="6" bestFit="1" customWidth="1"/>
    <col min="8" max="8" width="12" style="6" customWidth="1"/>
    <col min="9" max="9" width="24.28515625" style="6" bestFit="1" customWidth="1"/>
    <col min="10" max="10" width="23" style="16" bestFit="1" customWidth="1"/>
    <col min="11" max="11" width="17.5703125" style="6" bestFit="1" customWidth="1"/>
    <col min="12" max="12" width="25.85546875" style="6" bestFit="1" customWidth="1"/>
    <col min="13" max="13" width="23.5703125" style="20" bestFit="1" customWidth="1"/>
    <col min="14" max="14" width="34.5703125" style="6" customWidth="1"/>
    <col min="15" max="15" width="16.140625" style="12" bestFit="1" customWidth="1"/>
    <col min="16" max="16" width="11.140625" style="12" bestFit="1" customWidth="1"/>
    <col min="17" max="17" width="14.85546875" style="20" bestFit="1" customWidth="1"/>
    <col min="18" max="18" width="13.140625" style="12" bestFit="1" customWidth="1"/>
    <col min="19" max="19" width="183.42578125" style="12" bestFit="1" customWidth="1"/>
    <col min="20" max="20" width="13.42578125" style="12" bestFit="1" customWidth="1"/>
    <col min="21" max="16384" width="5.85546875" style="12"/>
  </cols>
  <sheetData>
    <row r="1" spans="1:20" s="4" customFormat="1" ht="2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5" t="s">
        <v>14</v>
      </c>
      <c r="P1" s="5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>
      <c r="A2" s="6" t="s">
        <v>20</v>
      </c>
      <c r="B2" s="6" t="s">
        <v>21</v>
      </c>
      <c r="C2" s="7" t="s">
        <v>22</v>
      </c>
      <c r="D2" s="6" t="s">
        <v>23</v>
      </c>
      <c r="E2" s="6" t="s">
        <v>21</v>
      </c>
      <c r="F2" s="7" t="s">
        <v>22</v>
      </c>
      <c r="G2" s="6" t="s">
        <v>24</v>
      </c>
      <c r="H2" s="6" t="s">
        <v>25</v>
      </c>
      <c r="I2" s="6" t="s">
        <v>26</v>
      </c>
      <c r="J2" s="8" t="s">
        <v>27</v>
      </c>
      <c r="K2" s="6" t="s">
        <v>28</v>
      </c>
      <c r="L2" s="6" t="s">
        <v>29</v>
      </c>
      <c r="M2" s="6" t="s">
        <v>30</v>
      </c>
      <c r="N2" s="6" t="s">
        <v>31</v>
      </c>
      <c r="O2" s="10">
        <v>44432</v>
      </c>
      <c r="P2" s="9" t="s">
        <v>32</v>
      </c>
      <c r="Q2" s="11">
        <v>13509</v>
      </c>
      <c r="R2" s="6" t="s">
        <v>33</v>
      </c>
      <c r="S2" s="6">
        <v>0</v>
      </c>
      <c r="T2" s="12" t="s">
        <v>34</v>
      </c>
    </row>
    <row r="3" spans="1:20" hidden="1">
      <c r="A3" s="6" t="s">
        <v>20</v>
      </c>
      <c r="B3" s="6" t="s">
        <v>21</v>
      </c>
      <c r="C3" s="7" t="s">
        <v>22</v>
      </c>
      <c r="D3" s="6" t="s">
        <v>23</v>
      </c>
      <c r="E3" s="6" t="s">
        <v>21</v>
      </c>
      <c r="F3" s="7" t="s">
        <v>22</v>
      </c>
      <c r="G3" s="6" t="s">
        <v>24</v>
      </c>
      <c r="H3" s="6" t="s">
        <v>25</v>
      </c>
      <c r="I3" s="6" t="s">
        <v>35</v>
      </c>
      <c r="J3" s="8" t="s">
        <v>36</v>
      </c>
      <c r="K3" s="6" t="s">
        <v>37</v>
      </c>
      <c r="L3" s="6" t="s">
        <v>38</v>
      </c>
      <c r="M3" s="6" t="s">
        <v>30</v>
      </c>
      <c r="N3" s="6" t="s">
        <v>31</v>
      </c>
      <c r="O3" s="10">
        <v>44432</v>
      </c>
      <c r="P3" s="9" t="s">
        <v>32</v>
      </c>
      <c r="Q3" s="11">
        <v>13505</v>
      </c>
      <c r="R3" s="6" t="s">
        <v>33</v>
      </c>
      <c r="S3" s="6">
        <v>0</v>
      </c>
      <c r="T3" s="12" t="s">
        <v>34</v>
      </c>
    </row>
    <row r="4" spans="1:20" hidden="1">
      <c r="A4" s="6" t="s">
        <v>20</v>
      </c>
      <c r="B4" s="6" t="s">
        <v>21</v>
      </c>
      <c r="C4" s="7" t="s">
        <v>22</v>
      </c>
      <c r="D4" s="6" t="s">
        <v>23</v>
      </c>
      <c r="E4" s="6" t="s">
        <v>21</v>
      </c>
      <c r="F4" s="7" t="s">
        <v>22</v>
      </c>
      <c r="G4" s="6" t="s">
        <v>24</v>
      </c>
      <c r="H4" s="6" t="s">
        <v>25</v>
      </c>
      <c r="I4" s="6" t="s">
        <v>39</v>
      </c>
      <c r="J4" s="8">
        <v>63259</v>
      </c>
      <c r="K4" s="6" t="s">
        <v>40</v>
      </c>
      <c r="L4" s="6" t="s">
        <v>41</v>
      </c>
      <c r="M4" s="6" t="s">
        <v>30</v>
      </c>
      <c r="N4" s="6" t="s">
        <v>31</v>
      </c>
      <c r="O4" s="10">
        <v>44432</v>
      </c>
      <c r="P4" s="9" t="s">
        <v>32</v>
      </c>
      <c r="Q4" s="11" t="s">
        <v>948</v>
      </c>
      <c r="R4" s="6" t="s">
        <v>949</v>
      </c>
      <c r="S4" s="6" t="s">
        <v>948</v>
      </c>
    </row>
    <row r="5" spans="1:20" hidden="1">
      <c r="A5" s="6" t="s">
        <v>20</v>
      </c>
      <c r="B5" s="6" t="s">
        <v>42</v>
      </c>
      <c r="C5" s="7" t="s">
        <v>43</v>
      </c>
      <c r="D5" s="6" t="s">
        <v>44</v>
      </c>
      <c r="E5" s="6" t="s">
        <v>45</v>
      </c>
      <c r="F5" s="7" t="s">
        <v>46</v>
      </c>
      <c r="G5" s="6" t="s">
        <v>47</v>
      </c>
      <c r="H5" s="6" t="s">
        <v>25</v>
      </c>
      <c r="I5" s="6" t="s">
        <v>35</v>
      </c>
      <c r="J5" s="8" t="s">
        <v>48</v>
      </c>
      <c r="K5" s="6" t="s">
        <v>49</v>
      </c>
      <c r="L5" s="6" t="s">
        <v>50</v>
      </c>
      <c r="M5" s="6" t="s">
        <v>51</v>
      </c>
      <c r="N5" s="6" t="s">
        <v>52</v>
      </c>
      <c r="O5" s="10">
        <v>44623</v>
      </c>
      <c r="P5" s="9" t="s">
        <v>32</v>
      </c>
      <c r="Q5" s="11">
        <v>15641</v>
      </c>
      <c r="R5" s="6" t="s">
        <v>33</v>
      </c>
      <c r="S5" s="6">
        <v>0</v>
      </c>
      <c r="T5" s="12" t="s">
        <v>34</v>
      </c>
    </row>
    <row r="6" spans="1:20" hidden="1">
      <c r="A6" s="6" t="s">
        <v>20</v>
      </c>
      <c r="B6" s="6" t="s">
        <v>42</v>
      </c>
      <c r="C6" s="7" t="s">
        <v>43</v>
      </c>
      <c r="D6" s="6" t="s">
        <v>44</v>
      </c>
      <c r="E6" s="6" t="s">
        <v>45</v>
      </c>
      <c r="F6" s="7" t="s">
        <v>46</v>
      </c>
      <c r="G6" s="6" t="s">
        <v>47</v>
      </c>
      <c r="H6" s="6" t="s">
        <v>25</v>
      </c>
      <c r="I6" s="6" t="s">
        <v>39</v>
      </c>
      <c r="J6" s="8" t="s">
        <v>53</v>
      </c>
      <c r="K6" s="6" t="s">
        <v>49</v>
      </c>
      <c r="L6" s="6" t="s">
        <v>54</v>
      </c>
      <c r="M6" s="6" t="s">
        <v>51</v>
      </c>
      <c r="N6" s="6" t="s">
        <v>52</v>
      </c>
      <c r="O6" s="10">
        <v>44623</v>
      </c>
      <c r="P6" s="9" t="s">
        <v>32</v>
      </c>
      <c r="Q6" s="11">
        <v>15643</v>
      </c>
      <c r="R6" s="6" t="s">
        <v>33</v>
      </c>
      <c r="S6" s="6" t="s">
        <v>950</v>
      </c>
      <c r="T6" s="12" t="s">
        <v>34</v>
      </c>
    </row>
    <row r="7" spans="1:20" hidden="1">
      <c r="A7" s="6" t="s">
        <v>20</v>
      </c>
      <c r="B7" s="6" t="s">
        <v>42</v>
      </c>
      <c r="C7" s="7" t="s">
        <v>43</v>
      </c>
      <c r="D7" s="6" t="s">
        <v>44</v>
      </c>
      <c r="E7" s="6" t="s">
        <v>45</v>
      </c>
      <c r="F7" s="7" t="s">
        <v>46</v>
      </c>
      <c r="G7" s="6" t="s">
        <v>47</v>
      </c>
      <c r="H7" s="6" t="s">
        <v>25</v>
      </c>
      <c r="I7" s="6" t="s">
        <v>55</v>
      </c>
      <c r="J7" s="8">
        <v>142870001022</v>
      </c>
      <c r="K7" s="6" t="s">
        <v>56</v>
      </c>
      <c r="L7" s="6" t="s">
        <v>57</v>
      </c>
      <c r="M7" s="6" t="s">
        <v>51</v>
      </c>
      <c r="N7" s="6" t="s">
        <v>52</v>
      </c>
      <c r="O7" s="10">
        <v>44623</v>
      </c>
      <c r="P7" s="9" t="s">
        <v>32</v>
      </c>
      <c r="Q7" s="11">
        <v>15646</v>
      </c>
      <c r="R7" s="6" t="s">
        <v>33</v>
      </c>
      <c r="S7" s="6">
        <v>0</v>
      </c>
      <c r="T7" s="12" t="s">
        <v>34</v>
      </c>
    </row>
    <row r="8" spans="1:20" hidden="1">
      <c r="A8" s="6" t="s">
        <v>20</v>
      </c>
      <c r="B8" s="6" t="s">
        <v>58</v>
      </c>
      <c r="C8" s="7" t="s">
        <v>59</v>
      </c>
      <c r="D8" s="6" t="s">
        <v>60</v>
      </c>
      <c r="E8" s="6" t="s">
        <v>45</v>
      </c>
      <c r="F8" s="7" t="s">
        <v>46</v>
      </c>
      <c r="G8" s="6" t="s">
        <v>47</v>
      </c>
      <c r="H8" s="6" t="s">
        <v>25</v>
      </c>
      <c r="I8" s="6" t="s">
        <v>55</v>
      </c>
      <c r="J8" s="8" t="s">
        <v>61</v>
      </c>
      <c r="K8" s="6" t="s">
        <v>56</v>
      </c>
      <c r="L8" s="6" t="s">
        <v>29</v>
      </c>
      <c r="M8" s="6" t="s">
        <v>62</v>
      </c>
      <c r="N8" s="6" t="s">
        <v>63</v>
      </c>
      <c r="O8" s="10">
        <v>44623</v>
      </c>
      <c r="P8" s="9" t="s">
        <v>32</v>
      </c>
      <c r="Q8" s="11">
        <v>15644</v>
      </c>
      <c r="R8" s="6" t="s">
        <v>33</v>
      </c>
      <c r="S8" s="6" t="s">
        <v>951</v>
      </c>
      <c r="T8" s="12" t="s">
        <v>34</v>
      </c>
    </row>
    <row r="9" spans="1:20" s="13" customFormat="1" hidden="1">
      <c r="A9" s="6" t="s">
        <v>20</v>
      </c>
      <c r="B9" s="6" t="s">
        <v>665</v>
      </c>
      <c r="C9" s="7" t="s">
        <v>666</v>
      </c>
      <c r="D9" s="6" t="s">
        <v>667</v>
      </c>
      <c r="E9" s="6" t="s">
        <v>668</v>
      </c>
      <c r="F9" s="7" t="s">
        <v>669</v>
      </c>
      <c r="G9" s="6"/>
      <c r="H9" s="6" t="s">
        <v>670</v>
      </c>
      <c r="I9" s="6" t="s">
        <v>39</v>
      </c>
      <c r="J9" s="21" t="s">
        <v>671</v>
      </c>
      <c r="K9" s="6" t="s">
        <v>28</v>
      </c>
      <c r="L9" s="6" t="s">
        <v>672</v>
      </c>
      <c r="M9" s="20" t="s">
        <v>673</v>
      </c>
      <c r="N9" s="6"/>
      <c r="O9" s="10">
        <v>44330</v>
      </c>
      <c r="P9" s="9" t="s">
        <v>32</v>
      </c>
      <c r="Q9" s="11" t="s">
        <v>948</v>
      </c>
      <c r="R9" s="6" t="s">
        <v>949</v>
      </c>
      <c r="S9" s="6" t="s">
        <v>948</v>
      </c>
      <c r="T9" s="12" t="s">
        <v>163</v>
      </c>
    </row>
    <row r="10" spans="1:20">
      <c r="A10" s="6" t="s">
        <v>20</v>
      </c>
      <c r="B10" s="6" t="s">
        <v>74</v>
      </c>
      <c r="C10" s="7" t="s">
        <v>75</v>
      </c>
      <c r="D10" s="6" t="s">
        <v>76</v>
      </c>
      <c r="E10" s="6" t="s">
        <v>77</v>
      </c>
      <c r="F10" s="7" t="s">
        <v>78</v>
      </c>
      <c r="G10" s="6" t="s">
        <v>79</v>
      </c>
      <c r="H10" s="6" t="s">
        <v>80</v>
      </c>
      <c r="I10" s="6" t="s">
        <v>26</v>
      </c>
      <c r="J10" s="8" t="s">
        <v>81</v>
      </c>
      <c r="K10" s="6" t="s">
        <v>28</v>
      </c>
      <c r="L10" s="6" t="s">
        <v>29</v>
      </c>
      <c r="M10" s="6" t="s">
        <v>82</v>
      </c>
      <c r="N10" s="6" t="s">
        <v>63</v>
      </c>
      <c r="O10" s="10">
        <v>44426</v>
      </c>
      <c r="P10" s="9" t="s">
        <v>32</v>
      </c>
      <c r="Q10" s="11">
        <v>13440</v>
      </c>
      <c r="R10" s="6" t="s">
        <v>33</v>
      </c>
      <c r="S10" s="6">
        <v>0</v>
      </c>
      <c r="T10" s="12" t="s">
        <v>34</v>
      </c>
    </row>
    <row r="11" spans="1:20" hidden="1">
      <c r="A11" s="6" t="s">
        <v>20</v>
      </c>
      <c r="B11" s="6" t="s">
        <v>83</v>
      </c>
      <c r="C11" s="7" t="s">
        <v>84</v>
      </c>
      <c r="D11" s="6" t="s">
        <v>85</v>
      </c>
      <c r="E11" s="6" t="s">
        <v>86</v>
      </c>
      <c r="F11" s="7" t="s">
        <v>87</v>
      </c>
      <c r="G11" s="6" t="s">
        <v>24</v>
      </c>
      <c r="H11" s="6" t="s">
        <v>88</v>
      </c>
      <c r="I11" s="6" t="s">
        <v>89</v>
      </c>
      <c r="J11" s="8" t="s">
        <v>90</v>
      </c>
      <c r="K11" s="6" t="s">
        <v>91</v>
      </c>
      <c r="L11" s="6" t="s">
        <v>92</v>
      </c>
      <c r="M11" s="14" t="s">
        <v>93</v>
      </c>
      <c r="N11" s="6" t="s">
        <v>94</v>
      </c>
      <c r="O11" s="10">
        <v>44459</v>
      </c>
      <c r="P11" s="9" t="s">
        <v>32</v>
      </c>
      <c r="Q11" s="11">
        <v>13827</v>
      </c>
      <c r="R11" s="6" t="s">
        <v>33</v>
      </c>
      <c r="S11" s="6">
        <v>0</v>
      </c>
      <c r="T11" s="12" t="s">
        <v>34</v>
      </c>
    </row>
    <row r="12" spans="1:20" hidden="1">
      <c r="A12" s="6" t="s">
        <v>20</v>
      </c>
      <c r="B12" s="6" t="s">
        <v>83</v>
      </c>
      <c r="C12" s="7" t="s">
        <v>84</v>
      </c>
      <c r="D12" s="6" t="s">
        <v>85</v>
      </c>
      <c r="E12" s="6" t="s">
        <v>86</v>
      </c>
      <c r="F12" s="7" t="s">
        <v>87</v>
      </c>
      <c r="G12" s="6" t="s">
        <v>24</v>
      </c>
      <c r="H12" s="6" t="s">
        <v>88</v>
      </c>
      <c r="I12" s="6" t="s">
        <v>39</v>
      </c>
      <c r="J12" s="8">
        <v>49483</v>
      </c>
      <c r="K12" s="6" t="s">
        <v>40</v>
      </c>
      <c r="L12" s="6" t="s">
        <v>95</v>
      </c>
      <c r="M12" s="14" t="s">
        <v>93</v>
      </c>
      <c r="N12" s="6" t="s">
        <v>94</v>
      </c>
      <c r="O12" s="10">
        <v>44459</v>
      </c>
      <c r="P12" s="9" t="s">
        <v>32</v>
      </c>
      <c r="Q12" s="11">
        <v>13822</v>
      </c>
      <c r="R12" s="6" t="s">
        <v>33</v>
      </c>
      <c r="S12" s="6">
        <v>0</v>
      </c>
      <c r="T12" s="12" t="s">
        <v>34</v>
      </c>
    </row>
    <row r="13" spans="1:20" hidden="1">
      <c r="A13" s="6" t="s">
        <v>20</v>
      </c>
      <c r="B13" s="6" t="s">
        <v>83</v>
      </c>
      <c r="C13" s="7" t="s">
        <v>84</v>
      </c>
      <c r="D13" s="6" t="s">
        <v>85</v>
      </c>
      <c r="E13" s="6" t="s">
        <v>86</v>
      </c>
      <c r="F13" s="7" t="s">
        <v>87</v>
      </c>
      <c r="G13" s="6" t="s">
        <v>24</v>
      </c>
      <c r="H13" s="6" t="s">
        <v>88</v>
      </c>
      <c r="I13" s="6" t="s">
        <v>96</v>
      </c>
      <c r="J13" s="15" t="s">
        <v>97</v>
      </c>
      <c r="K13" s="6" t="s">
        <v>28</v>
      </c>
      <c r="L13" s="6" t="s">
        <v>98</v>
      </c>
      <c r="M13" s="14" t="s">
        <v>93</v>
      </c>
      <c r="N13" s="6" t="s">
        <v>94</v>
      </c>
      <c r="O13" s="10">
        <v>44459</v>
      </c>
      <c r="P13" s="9" t="s">
        <v>32</v>
      </c>
      <c r="Q13" s="11">
        <v>13832</v>
      </c>
      <c r="R13" s="6" t="s">
        <v>33</v>
      </c>
      <c r="S13" s="6" t="s">
        <v>952</v>
      </c>
      <c r="T13" s="12" t="s">
        <v>34</v>
      </c>
    </row>
    <row r="14" spans="1:20" hidden="1">
      <c r="A14" s="6" t="s">
        <v>20</v>
      </c>
      <c r="B14" s="6" t="s">
        <v>83</v>
      </c>
      <c r="C14" s="7" t="s">
        <v>84</v>
      </c>
      <c r="D14" s="6" t="s">
        <v>85</v>
      </c>
      <c r="E14" s="6" t="s">
        <v>86</v>
      </c>
      <c r="F14" s="7" t="s">
        <v>87</v>
      </c>
      <c r="G14" s="6" t="s">
        <v>24</v>
      </c>
      <c r="H14" s="6" t="s">
        <v>88</v>
      </c>
      <c r="I14" s="6" t="s">
        <v>99</v>
      </c>
      <c r="J14" s="15" t="s">
        <v>100</v>
      </c>
      <c r="K14" s="6" t="s">
        <v>28</v>
      </c>
      <c r="L14" s="6" t="s">
        <v>101</v>
      </c>
      <c r="M14" s="14" t="s">
        <v>93</v>
      </c>
      <c r="N14" s="6" t="s">
        <v>94</v>
      </c>
      <c r="O14" s="10">
        <v>44459</v>
      </c>
      <c r="P14" s="9" t="s">
        <v>32</v>
      </c>
      <c r="Q14" s="11">
        <v>13829</v>
      </c>
      <c r="R14" s="6" t="s">
        <v>33</v>
      </c>
      <c r="S14" s="6">
        <v>0</v>
      </c>
      <c r="T14" s="12" t="s">
        <v>34</v>
      </c>
    </row>
    <row r="15" spans="1:20" hidden="1">
      <c r="A15" s="6" t="s">
        <v>20</v>
      </c>
      <c r="B15" s="6" t="s">
        <v>83</v>
      </c>
      <c r="C15" s="7" t="s">
        <v>84</v>
      </c>
      <c r="D15" s="6" t="s">
        <v>85</v>
      </c>
      <c r="E15" s="6" t="s">
        <v>86</v>
      </c>
      <c r="F15" s="7" t="s">
        <v>87</v>
      </c>
      <c r="G15" s="6" t="s">
        <v>24</v>
      </c>
      <c r="H15" s="6" t="s">
        <v>88</v>
      </c>
      <c r="I15" s="6" t="s">
        <v>55</v>
      </c>
      <c r="J15" s="8">
        <v>1426206</v>
      </c>
      <c r="K15" s="6" t="s">
        <v>28</v>
      </c>
      <c r="L15" s="6" t="s">
        <v>102</v>
      </c>
      <c r="M15" s="14" t="s">
        <v>93</v>
      </c>
      <c r="N15" s="6" t="s">
        <v>94</v>
      </c>
      <c r="O15" s="10">
        <v>44459</v>
      </c>
      <c r="P15" s="9" t="s">
        <v>32</v>
      </c>
      <c r="Q15" s="11">
        <v>13831</v>
      </c>
      <c r="R15" s="6" t="s">
        <v>33</v>
      </c>
      <c r="S15" s="6" t="s">
        <v>953</v>
      </c>
      <c r="T15" s="12" t="s">
        <v>34</v>
      </c>
    </row>
    <row r="16" spans="1:20" hidden="1">
      <c r="A16" s="6" t="s">
        <v>20</v>
      </c>
      <c r="B16" s="6" t="s">
        <v>83</v>
      </c>
      <c r="C16" s="7" t="s">
        <v>84</v>
      </c>
      <c r="D16" s="6" t="s">
        <v>85</v>
      </c>
      <c r="E16" s="6" t="s">
        <v>86</v>
      </c>
      <c r="F16" s="7" t="s">
        <v>87</v>
      </c>
      <c r="G16" s="6" t="s">
        <v>24</v>
      </c>
      <c r="H16" s="6" t="s">
        <v>88</v>
      </c>
      <c r="I16" s="6" t="s">
        <v>89</v>
      </c>
      <c r="J16" s="8" t="s">
        <v>103</v>
      </c>
      <c r="K16" s="6" t="s">
        <v>91</v>
      </c>
      <c r="L16" s="6" t="s">
        <v>767</v>
      </c>
      <c r="M16" s="14" t="s">
        <v>93</v>
      </c>
      <c r="N16" s="6" t="s">
        <v>94</v>
      </c>
      <c r="O16" s="10">
        <v>44459</v>
      </c>
      <c r="P16" s="9" t="s">
        <v>32</v>
      </c>
      <c r="Q16" s="11">
        <v>13833</v>
      </c>
      <c r="R16" s="6" t="s">
        <v>33</v>
      </c>
      <c r="S16" s="6">
        <v>0</v>
      </c>
      <c r="T16" s="12" t="s">
        <v>34</v>
      </c>
    </row>
    <row r="17" spans="1:20" hidden="1">
      <c r="A17" s="6" t="s">
        <v>20</v>
      </c>
      <c r="B17" s="6" t="s">
        <v>83</v>
      </c>
      <c r="C17" s="7" t="s">
        <v>84</v>
      </c>
      <c r="D17" s="6" t="s">
        <v>85</v>
      </c>
      <c r="E17" s="6" t="s">
        <v>86</v>
      </c>
      <c r="F17" s="7" t="s">
        <v>87</v>
      </c>
      <c r="G17" s="6" t="s">
        <v>24</v>
      </c>
      <c r="H17" s="6" t="s">
        <v>88</v>
      </c>
      <c r="I17" s="6" t="s">
        <v>35</v>
      </c>
      <c r="J17" s="8" t="s">
        <v>104</v>
      </c>
      <c r="K17" s="6" t="s">
        <v>105</v>
      </c>
      <c r="L17" s="14" t="s">
        <v>106</v>
      </c>
      <c r="M17" s="14" t="s">
        <v>93</v>
      </c>
      <c r="N17" s="6" t="s">
        <v>94</v>
      </c>
      <c r="O17" s="10">
        <v>44459</v>
      </c>
      <c r="P17" s="9" t="s">
        <v>32</v>
      </c>
      <c r="Q17" s="11">
        <v>13928</v>
      </c>
      <c r="R17" s="6" t="s">
        <v>33</v>
      </c>
      <c r="S17" s="6">
        <v>0</v>
      </c>
      <c r="T17" s="12" t="s">
        <v>34</v>
      </c>
    </row>
    <row r="18" spans="1:20" hidden="1">
      <c r="A18" s="6" t="s">
        <v>20</v>
      </c>
      <c r="B18" s="6" t="s">
        <v>83</v>
      </c>
      <c r="C18" s="7" t="s">
        <v>84</v>
      </c>
      <c r="D18" s="6" t="s">
        <v>85</v>
      </c>
      <c r="E18" s="6" t="s">
        <v>86</v>
      </c>
      <c r="F18" s="7" t="s">
        <v>87</v>
      </c>
      <c r="G18" s="6" t="s">
        <v>24</v>
      </c>
      <c r="H18" s="6" t="s">
        <v>88</v>
      </c>
      <c r="I18" s="6" t="s">
        <v>35</v>
      </c>
      <c r="J18" s="8" t="s">
        <v>107</v>
      </c>
      <c r="K18" s="6" t="s">
        <v>108</v>
      </c>
      <c r="L18" s="6" t="s">
        <v>109</v>
      </c>
      <c r="M18" s="14" t="s">
        <v>93</v>
      </c>
      <c r="N18" s="6" t="s">
        <v>94</v>
      </c>
      <c r="O18" s="10">
        <v>44459</v>
      </c>
      <c r="P18" s="9" t="s">
        <v>32</v>
      </c>
      <c r="Q18" s="11">
        <v>13837</v>
      </c>
      <c r="R18" s="6" t="s">
        <v>33</v>
      </c>
      <c r="S18" s="6">
        <v>0</v>
      </c>
      <c r="T18" s="12" t="s">
        <v>34</v>
      </c>
    </row>
    <row r="19" spans="1:20" s="13" customFormat="1" hidden="1">
      <c r="A19" s="6" t="s">
        <v>20</v>
      </c>
      <c r="B19" s="6" t="s">
        <v>83</v>
      </c>
      <c r="C19" s="7" t="s">
        <v>84</v>
      </c>
      <c r="D19" s="6" t="s">
        <v>85</v>
      </c>
      <c r="E19" s="6" t="s">
        <v>86</v>
      </c>
      <c r="F19" s="7" t="s">
        <v>87</v>
      </c>
      <c r="G19" s="6" t="s">
        <v>24</v>
      </c>
      <c r="H19" s="6" t="s">
        <v>88</v>
      </c>
      <c r="I19" s="6" t="s">
        <v>35</v>
      </c>
      <c r="J19" s="8" t="s">
        <v>110</v>
      </c>
      <c r="K19" s="6" t="s">
        <v>108</v>
      </c>
      <c r="L19" s="6" t="s">
        <v>109</v>
      </c>
      <c r="M19" s="14" t="s">
        <v>93</v>
      </c>
      <c r="N19" s="6" t="s">
        <v>94</v>
      </c>
      <c r="O19" s="10">
        <v>44459</v>
      </c>
      <c r="P19" s="9" t="s">
        <v>32</v>
      </c>
      <c r="Q19" s="11">
        <v>13826</v>
      </c>
      <c r="R19" s="6" t="s">
        <v>33</v>
      </c>
      <c r="S19" s="6">
        <v>0</v>
      </c>
      <c r="T19" s="12" t="s">
        <v>34</v>
      </c>
    </row>
    <row r="20" spans="1:20" hidden="1">
      <c r="A20" s="6" t="s">
        <v>20</v>
      </c>
      <c r="B20" s="6" t="s">
        <v>83</v>
      </c>
      <c r="C20" s="7" t="s">
        <v>84</v>
      </c>
      <c r="D20" s="6" t="s">
        <v>85</v>
      </c>
      <c r="E20" s="6" t="s">
        <v>86</v>
      </c>
      <c r="F20" s="7" t="s">
        <v>87</v>
      </c>
      <c r="G20" s="6" t="s">
        <v>24</v>
      </c>
      <c r="H20" s="6" t="s">
        <v>88</v>
      </c>
      <c r="I20" s="6" t="s">
        <v>39</v>
      </c>
      <c r="J20" s="8">
        <v>893769</v>
      </c>
      <c r="K20" s="6" t="s">
        <v>71</v>
      </c>
      <c r="L20" s="6" t="s">
        <v>72</v>
      </c>
      <c r="M20" s="14" t="s">
        <v>93</v>
      </c>
      <c r="N20" s="6" t="s">
        <v>94</v>
      </c>
      <c r="O20" s="10">
        <v>44459</v>
      </c>
      <c r="P20" s="9" t="s">
        <v>32</v>
      </c>
      <c r="Q20" s="11">
        <v>13926</v>
      </c>
      <c r="R20" s="6" t="s">
        <v>33</v>
      </c>
      <c r="S20" s="6">
        <v>0</v>
      </c>
      <c r="T20" s="12" t="s">
        <v>34</v>
      </c>
    </row>
    <row r="21" spans="1:20" hidden="1">
      <c r="A21" s="6" t="s">
        <v>20</v>
      </c>
      <c r="B21" s="6" t="s">
        <v>83</v>
      </c>
      <c r="C21" s="7" t="s">
        <v>84</v>
      </c>
      <c r="D21" s="6" t="s">
        <v>85</v>
      </c>
      <c r="E21" s="6" t="s">
        <v>86</v>
      </c>
      <c r="F21" s="7" t="s">
        <v>87</v>
      </c>
      <c r="G21" s="6" t="s">
        <v>24</v>
      </c>
      <c r="H21" s="6" t="s">
        <v>88</v>
      </c>
      <c r="I21" s="6" t="s">
        <v>39</v>
      </c>
      <c r="J21" s="8">
        <v>51302520</v>
      </c>
      <c r="K21" s="6" t="s">
        <v>91</v>
      </c>
      <c r="L21" s="6" t="s">
        <v>932</v>
      </c>
      <c r="M21" s="14" t="s">
        <v>93</v>
      </c>
      <c r="N21" s="6" t="s">
        <v>94</v>
      </c>
      <c r="O21" s="10">
        <v>44459</v>
      </c>
      <c r="P21" s="9" t="s">
        <v>32</v>
      </c>
      <c r="Q21" s="11">
        <v>13838</v>
      </c>
      <c r="R21" s="6" t="s">
        <v>33</v>
      </c>
      <c r="S21" s="6">
        <v>0</v>
      </c>
      <c r="T21" s="12" t="s">
        <v>34</v>
      </c>
    </row>
    <row r="22" spans="1:20" hidden="1">
      <c r="A22" s="6" t="s">
        <v>20</v>
      </c>
      <c r="B22" s="6" t="s">
        <v>83</v>
      </c>
      <c r="C22" s="7" t="s">
        <v>84</v>
      </c>
      <c r="D22" s="6" t="s">
        <v>85</v>
      </c>
      <c r="E22" s="6" t="s">
        <v>86</v>
      </c>
      <c r="F22" s="7" t="s">
        <v>87</v>
      </c>
      <c r="G22" s="6" t="s">
        <v>24</v>
      </c>
      <c r="H22" s="6" t="s">
        <v>88</v>
      </c>
      <c r="I22" s="6" t="s">
        <v>39</v>
      </c>
      <c r="J22" s="8" t="s">
        <v>112</v>
      </c>
      <c r="K22" s="6" t="s">
        <v>113</v>
      </c>
      <c r="L22" s="6" t="s">
        <v>114</v>
      </c>
      <c r="M22" s="14" t="s">
        <v>93</v>
      </c>
      <c r="N22" s="6" t="s">
        <v>94</v>
      </c>
      <c r="O22" s="10">
        <v>44459</v>
      </c>
      <c r="P22" s="9" t="s">
        <v>32</v>
      </c>
      <c r="Q22" s="11">
        <v>13834</v>
      </c>
      <c r="R22" s="6" t="s">
        <v>33</v>
      </c>
      <c r="S22" s="6">
        <v>0</v>
      </c>
      <c r="T22" s="12" t="s">
        <v>34</v>
      </c>
    </row>
    <row r="23" spans="1:20" hidden="1">
      <c r="A23" s="6" t="s">
        <v>20</v>
      </c>
      <c r="B23" s="6" t="s">
        <v>83</v>
      </c>
      <c r="C23" s="7" t="s">
        <v>84</v>
      </c>
      <c r="D23" s="6" t="s">
        <v>85</v>
      </c>
      <c r="E23" s="6" t="s">
        <v>86</v>
      </c>
      <c r="F23" s="7" t="s">
        <v>87</v>
      </c>
      <c r="G23" s="6" t="s">
        <v>24</v>
      </c>
      <c r="H23" s="6" t="s">
        <v>88</v>
      </c>
      <c r="I23" s="6" t="s">
        <v>39</v>
      </c>
      <c r="J23" s="8" t="s">
        <v>115</v>
      </c>
      <c r="K23" s="6" t="s">
        <v>40</v>
      </c>
      <c r="L23" s="6" t="s">
        <v>116</v>
      </c>
      <c r="M23" s="14" t="s">
        <v>93</v>
      </c>
      <c r="N23" s="6" t="s">
        <v>94</v>
      </c>
      <c r="O23" s="10">
        <v>44459</v>
      </c>
      <c r="P23" s="9" t="s">
        <v>32</v>
      </c>
      <c r="Q23" s="11">
        <v>13828</v>
      </c>
      <c r="R23" s="6" t="s">
        <v>33</v>
      </c>
      <c r="S23" s="6">
        <v>0</v>
      </c>
      <c r="T23" s="12" t="s">
        <v>34</v>
      </c>
    </row>
    <row r="24" spans="1:20" hidden="1">
      <c r="A24" s="6" t="s">
        <v>20</v>
      </c>
      <c r="B24" s="6" t="s">
        <v>117</v>
      </c>
      <c r="C24" s="7" t="s">
        <v>118</v>
      </c>
      <c r="D24" s="6" t="s">
        <v>119</v>
      </c>
      <c r="E24" s="6" t="s">
        <v>117</v>
      </c>
      <c r="F24" s="7" t="s">
        <v>118</v>
      </c>
      <c r="G24" s="6" t="s">
        <v>120</v>
      </c>
      <c r="H24" s="6" t="s">
        <v>69</v>
      </c>
      <c r="I24" s="6" t="s">
        <v>55</v>
      </c>
      <c r="J24" s="8" t="s">
        <v>121</v>
      </c>
      <c r="K24" s="6" t="s">
        <v>28</v>
      </c>
      <c r="L24" s="6" t="s">
        <v>122</v>
      </c>
      <c r="M24" s="6" t="s">
        <v>123</v>
      </c>
      <c r="N24" s="6" t="s">
        <v>124</v>
      </c>
      <c r="O24" s="10">
        <v>44407</v>
      </c>
      <c r="P24" s="9" t="s">
        <v>32</v>
      </c>
      <c r="Q24" s="11">
        <v>13313</v>
      </c>
      <c r="R24" s="6" t="s">
        <v>33</v>
      </c>
      <c r="S24" s="6">
        <v>0</v>
      </c>
      <c r="T24" s="12" t="s">
        <v>34</v>
      </c>
    </row>
    <row r="25" spans="1:20" hidden="1">
      <c r="A25" s="6" t="s">
        <v>20</v>
      </c>
      <c r="B25" s="6" t="s">
        <v>117</v>
      </c>
      <c r="C25" s="7" t="s">
        <v>118</v>
      </c>
      <c r="D25" s="6" t="s">
        <v>119</v>
      </c>
      <c r="E25" s="6" t="s">
        <v>117</v>
      </c>
      <c r="F25" s="7" t="s">
        <v>118</v>
      </c>
      <c r="G25" s="6" t="s">
        <v>120</v>
      </c>
      <c r="H25" s="6" t="s">
        <v>69</v>
      </c>
      <c r="I25" s="6" t="s">
        <v>125</v>
      </c>
      <c r="J25" s="8" t="s">
        <v>126</v>
      </c>
      <c r="K25" s="6" t="s">
        <v>105</v>
      </c>
      <c r="L25" s="6" t="s">
        <v>127</v>
      </c>
      <c r="M25" s="6" t="s">
        <v>123</v>
      </c>
      <c r="N25" s="6" t="s">
        <v>124</v>
      </c>
      <c r="O25" s="10">
        <v>44407</v>
      </c>
      <c r="P25" s="9" t="s">
        <v>32</v>
      </c>
      <c r="Q25" s="11">
        <v>13312</v>
      </c>
      <c r="R25" s="6" t="s">
        <v>33</v>
      </c>
      <c r="S25" s="6">
        <v>0</v>
      </c>
      <c r="T25" s="12" t="s">
        <v>34</v>
      </c>
    </row>
    <row r="26" spans="1:20" hidden="1">
      <c r="A26" s="6" t="s">
        <v>20</v>
      </c>
      <c r="B26" s="6" t="s">
        <v>117</v>
      </c>
      <c r="C26" s="7" t="s">
        <v>118</v>
      </c>
      <c r="D26" s="6" t="s">
        <v>119</v>
      </c>
      <c r="E26" s="6" t="s">
        <v>117</v>
      </c>
      <c r="F26" s="7" t="s">
        <v>118</v>
      </c>
      <c r="G26" s="6" t="s">
        <v>120</v>
      </c>
      <c r="H26" s="6" t="s">
        <v>69</v>
      </c>
      <c r="I26" s="6" t="s">
        <v>39</v>
      </c>
      <c r="J26" s="8" t="s">
        <v>128</v>
      </c>
      <c r="K26" s="6" t="s">
        <v>40</v>
      </c>
      <c r="L26" s="6" t="s">
        <v>41</v>
      </c>
      <c r="M26" s="6" t="s">
        <v>123</v>
      </c>
      <c r="N26" s="6" t="s">
        <v>124</v>
      </c>
      <c r="O26" s="10">
        <v>44407</v>
      </c>
      <c r="P26" s="9" t="s">
        <v>32</v>
      </c>
      <c r="Q26" s="11">
        <v>13310</v>
      </c>
      <c r="R26" s="6" t="s">
        <v>33</v>
      </c>
      <c r="S26" s="6" t="s">
        <v>954</v>
      </c>
      <c r="T26" s="12" t="s">
        <v>34</v>
      </c>
    </row>
    <row r="27" spans="1:20" hidden="1">
      <c r="A27" s="14" t="s">
        <v>20</v>
      </c>
      <c r="B27" s="14" t="s">
        <v>129</v>
      </c>
      <c r="C27" s="7" t="s">
        <v>130</v>
      </c>
      <c r="D27" s="6" t="s">
        <v>131</v>
      </c>
      <c r="E27" s="14" t="s">
        <v>132</v>
      </c>
      <c r="F27" s="7" t="s">
        <v>133</v>
      </c>
      <c r="G27" s="6" t="s">
        <v>47</v>
      </c>
      <c r="H27" s="6" t="s">
        <v>134</v>
      </c>
      <c r="I27" s="6" t="s">
        <v>35</v>
      </c>
      <c r="J27" s="8">
        <v>4222730</v>
      </c>
      <c r="K27" s="6" t="s">
        <v>105</v>
      </c>
      <c r="L27" s="14" t="s">
        <v>106</v>
      </c>
      <c r="M27" s="6" t="s">
        <v>135</v>
      </c>
      <c r="N27" s="6" t="s">
        <v>136</v>
      </c>
      <c r="O27" s="10">
        <v>44455</v>
      </c>
      <c r="P27" s="9" t="s">
        <v>32</v>
      </c>
      <c r="Q27" s="11">
        <v>13761</v>
      </c>
      <c r="R27" s="6" t="s">
        <v>33</v>
      </c>
      <c r="S27" s="6">
        <v>0</v>
      </c>
      <c r="T27" s="12" t="s">
        <v>34</v>
      </c>
    </row>
    <row r="28" spans="1:20" hidden="1">
      <c r="A28" s="6" t="s">
        <v>20</v>
      </c>
      <c r="B28" s="14" t="s">
        <v>129</v>
      </c>
      <c r="C28" s="7" t="s">
        <v>130</v>
      </c>
      <c r="D28" s="6" t="s">
        <v>131</v>
      </c>
      <c r="E28" s="14" t="s">
        <v>132</v>
      </c>
      <c r="F28" s="7" t="s">
        <v>133</v>
      </c>
      <c r="G28" s="6" t="s">
        <v>47</v>
      </c>
      <c r="H28" s="6" t="s">
        <v>134</v>
      </c>
      <c r="I28" s="6" t="s">
        <v>55</v>
      </c>
      <c r="J28" s="8" t="s">
        <v>137</v>
      </c>
      <c r="K28" s="6" t="s">
        <v>28</v>
      </c>
      <c r="L28" s="6" t="s">
        <v>102</v>
      </c>
      <c r="M28" s="6" t="s">
        <v>135</v>
      </c>
      <c r="N28" s="6" t="s">
        <v>136</v>
      </c>
      <c r="O28" s="10">
        <v>44455</v>
      </c>
      <c r="P28" s="9" t="s">
        <v>32</v>
      </c>
      <c r="Q28" s="11">
        <v>13764</v>
      </c>
      <c r="R28" s="6" t="s">
        <v>33</v>
      </c>
      <c r="S28" s="6">
        <v>0</v>
      </c>
      <c r="T28" s="12" t="s">
        <v>34</v>
      </c>
    </row>
    <row r="29" spans="1:20" hidden="1">
      <c r="A29" s="6" t="s">
        <v>20</v>
      </c>
      <c r="B29" s="14" t="s">
        <v>129</v>
      </c>
      <c r="C29" s="7" t="s">
        <v>130</v>
      </c>
      <c r="D29" s="6" t="s">
        <v>131</v>
      </c>
      <c r="E29" s="14" t="s">
        <v>132</v>
      </c>
      <c r="F29" s="7" t="s">
        <v>133</v>
      </c>
      <c r="G29" s="6" t="s">
        <v>47</v>
      </c>
      <c r="H29" s="6" t="s">
        <v>134</v>
      </c>
      <c r="I29" s="6" t="s">
        <v>39</v>
      </c>
      <c r="J29" s="16" t="s">
        <v>138</v>
      </c>
      <c r="K29" s="6" t="s">
        <v>139</v>
      </c>
      <c r="L29" s="6" t="s">
        <v>140</v>
      </c>
      <c r="M29" s="6" t="s">
        <v>135</v>
      </c>
      <c r="N29" s="6" t="s">
        <v>136</v>
      </c>
      <c r="O29" s="10">
        <v>44455</v>
      </c>
      <c r="P29" s="9" t="s">
        <v>32</v>
      </c>
      <c r="Q29" s="11">
        <v>13762</v>
      </c>
      <c r="R29" s="6" t="s">
        <v>33</v>
      </c>
      <c r="S29" s="6">
        <v>0</v>
      </c>
      <c r="T29" s="12" t="s">
        <v>34</v>
      </c>
    </row>
    <row r="30" spans="1:20" hidden="1">
      <c r="A30" s="6" t="s">
        <v>20</v>
      </c>
      <c r="B30" s="14" t="s">
        <v>129</v>
      </c>
      <c r="C30" s="7" t="s">
        <v>130</v>
      </c>
      <c r="D30" s="6" t="s">
        <v>131</v>
      </c>
      <c r="E30" s="14" t="s">
        <v>132</v>
      </c>
      <c r="F30" s="7" t="s">
        <v>133</v>
      </c>
      <c r="G30" s="6" t="s">
        <v>47</v>
      </c>
      <c r="H30" s="6" t="s">
        <v>134</v>
      </c>
      <c r="I30" s="6" t="s">
        <v>39</v>
      </c>
      <c r="J30" s="16" t="s">
        <v>141</v>
      </c>
      <c r="K30" s="6" t="s">
        <v>139</v>
      </c>
      <c r="L30" s="6" t="s">
        <v>142</v>
      </c>
      <c r="M30" s="6" t="s">
        <v>135</v>
      </c>
      <c r="N30" s="6" t="s">
        <v>136</v>
      </c>
      <c r="O30" s="10">
        <v>44455</v>
      </c>
      <c r="P30" s="9" t="s">
        <v>32</v>
      </c>
      <c r="Q30" s="11">
        <v>13763</v>
      </c>
      <c r="R30" s="6" t="s">
        <v>33</v>
      </c>
      <c r="S30" s="6">
        <v>0</v>
      </c>
      <c r="T30" s="12" t="s">
        <v>34</v>
      </c>
    </row>
    <row r="31" spans="1:20">
      <c r="A31" s="6" t="s">
        <v>20</v>
      </c>
      <c r="B31" s="14" t="s">
        <v>143</v>
      </c>
      <c r="C31" s="7" t="s">
        <v>144</v>
      </c>
      <c r="D31" s="17" t="s">
        <v>145</v>
      </c>
      <c r="E31" s="18" t="s">
        <v>146</v>
      </c>
      <c r="F31" s="7" t="s">
        <v>147</v>
      </c>
      <c r="G31" s="6" t="s">
        <v>148</v>
      </c>
      <c r="H31" s="6" t="s">
        <v>69</v>
      </c>
      <c r="I31" s="6" t="s">
        <v>26</v>
      </c>
      <c r="J31" s="8" t="s">
        <v>149</v>
      </c>
      <c r="K31" s="6" t="s">
        <v>28</v>
      </c>
      <c r="L31" s="6" t="s">
        <v>29</v>
      </c>
      <c r="M31" s="14" t="s">
        <v>150</v>
      </c>
      <c r="N31" s="6" t="s">
        <v>151</v>
      </c>
      <c r="O31" s="10">
        <v>44370</v>
      </c>
      <c r="P31" s="9" t="s">
        <v>32</v>
      </c>
      <c r="Q31" s="11">
        <v>12665</v>
      </c>
      <c r="R31" s="6" t="s">
        <v>33</v>
      </c>
      <c r="S31" s="6">
        <v>0</v>
      </c>
      <c r="T31" s="12" t="s">
        <v>34</v>
      </c>
    </row>
    <row r="32" spans="1:20" hidden="1">
      <c r="A32" s="6" t="s">
        <v>20</v>
      </c>
      <c r="B32" s="14" t="s">
        <v>143</v>
      </c>
      <c r="C32" s="7" t="s">
        <v>144</v>
      </c>
      <c r="D32" s="17" t="s">
        <v>145</v>
      </c>
      <c r="E32" s="18" t="s">
        <v>146</v>
      </c>
      <c r="F32" s="7" t="s">
        <v>147</v>
      </c>
      <c r="G32" s="6" t="s">
        <v>148</v>
      </c>
      <c r="H32" s="6" t="s">
        <v>69</v>
      </c>
      <c r="I32" s="6" t="s">
        <v>35</v>
      </c>
      <c r="J32" s="8" t="s">
        <v>152</v>
      </c>
      <c r="K32" s="6" t="s">
        <v>40</v>
      </c>
      <c r="L32" s="6" t="s">
        <v>153</v>
      </c>
      <c r="M32" s="6" t="s">
        <v>150</v>
      </c>
      <c r="N32" s="6" t="s">
        <v>151</v>
      </c>
      <c r="O32" s="10">
        <v>44370</v>
      </c>
      <c r="P32" s="9" t="s">
        <v>32</v>
      </c>
      <c r="Q32" s="11">
        <v>12664</v>
      </c>
      <c r="R32" s="6" t="s">
        <v>33</v>
      </c>
      <c r="S32" s="6">
        <v>0</v>
      </c>
      <c r="T32" s="12" t="s">
        <v>34</v>
      </c>
    </row>
    <row r="33" spans="1:20" hidden="1">
      <c r="A33" s="6" t="s">
        <v>20</v>
      </c>
      <c r="B33" s="6" t="s">
        <v>154</v>
      </c>
      <c r="C33" s="7" t="s">
        <v>164</v>
      </c>
      <c r="D33" s="6" t="s">
        <v>156</v>
      </c>
      <c r="E33" s="6" t="s">
        <v>157</v>
      </c>
      <c r="F33" s="7" t="s">
        <v>155</v>
      </c>
      <c r="G33" s="6" t="s">
        <v>120</v>
      </c>
      <c r="H33" s="6" t="s">
        <v>69</v>
      </c>
      <c r="I33" s="6" t="s">
        <v>89</v>
      </c>
      <c r="J33" s="8" t="s">
        <v>158</v>
      </c>
      <c r="K33" s="6" t="s">
        <v>159</v>
      </c>
      <c r="L33" s="6" t="s">
        <v>160</v>
      </c>
      <c r="M33" s="6" t="s">
        <v>161</v>
      </c>
      <c r="N33" s="6" t="s">
        <v>162</v>
      </c>
      <c r="O33" s="10">
        <v>44678</v>
      </c>
      <c r="P33" s="9" t="s">
        <v>32</v>
      </c>
      <c r="Q33" s="11">
        <v>16228</v>
      </c>
      <c r="R33" s="6" t="s">
        <v>33</v>
      </c>
      <c r="S33" s="6">
        <v>0</v>
      </c>
      <c r="T33" s="12" t="s">
        <v>34</v>
      </c>
    </row>
    <row r="34" spans="1:20" hidden="1">
      <c r="A34" s="6" t="s">
        <v>20</v>
      </c>
      <c r="B34" s="6" t="s">
        <v>154</v>
      </c>
      <c r="C34" s="7" t="s">
        <v>164</v>
      </c>
      <c r="D34" s="6" t="s">
        <v>156</v>
      </c>
      <c r="E34" s="6" t="s">
        <v>157</v>
      </c>
      <c r="F34" s="7" t="s">
        <v>155</v>
      </c>
      <c r="G34" s="6" t="s">
        <v>120</v>
      </c>
      <c r="H34" s="6" t="s">
        <v>69</v>
      </c>
      <c r="I34" s="6" t="s">
        <v>35</v>
      </c>
      <c r="J34" s="8" t="s">
        <v>165</v>
      </c>
      <c r="K34" s="6" t="s">
        <v>40</v>
      </c>
      <c r="L34" s="6" t="s">
        <v>153</v>
      </c>
      <c r="M34" s="6" t="s">
        <v>161</v>
      </c>
      <c r="N34" s="6" t="s">
        <v>162</v>
      </c>
      <c r="O34" s="10">
        <v>44678</v>
      </c>
      <c r="P34" s="9" t="s">
        <v>32</v>
      </c>
      <c r="Q34" s="11">
        <v>16229</v>
      </c>
      <c r="R34" s="6" t="s">
        <v>33</v>
      </c>
      <c r="S34" s="6">
        <v>0</v>
      </c>
      <c r="T34" s="12" t="s">
        <v>34</v>
      </c>
    </row>
    <row r="35" spans="1:20" hidden="1">
      <c r="A35" s="6" t="s">
        <v>20</v>
      </c>
      <c r="B35" s="6" t="s">
        <v>154</v>
      </c>
      <c r="C35" s="7" t="s">
        <v>164</v>
      </c>
      <c r="D35" s="6" t="s">
        <v>156</v>
      </c>
      <c r="E35" s="6" t="s">
        <v>157</v>
      </c>
      <c r="F35" s="7" t="s">
        <v>155</v>
      </c>
      <c r="G35" s="6" t="s">
        <v>120</v>
      </c>
      <c r="H35" s="6" t="s">
        <v>69</v>
      </c>
      <c r="I35" s="6" t="s">
        <v>35</v>
      </c>
      <c r="J35" s="8" t="s">
        <v>166</v>
      </c>
      <c r="K35" s="6" t="s">
        <v>105</v>
      </c>
      <c r="L35" s="14" t="s">
        <v>106</v>
      </c>
      <c r="M35" s="6" t="s">
        <v>161</v>
      </c>
      <c r="N35" s="6" t="s">
        <v>162</v>
      </c>
      <c r="O35" s="10">
        <v>44678</v>
      </c>
      <c r="P35" s="9" t="s">
        <v>32</v>
      </c>
      <c r="Q35" s="11">
        <v>16230</v>
      </c>
      <c r="R35" s="6" t="s">
        <v>33</v>
      </c>
      <c r="S35" s="6">
        <v>0</v>
      </c>
      <c r="T35" s="12" t="s">
        <v>34</v>
      </c>
    </row>
    <row r="36" spans="1:20" hidden="1">
      <c r="A36" s="6" t="s">
        <v>20</v>
      </c>
      <c r="B36" s="6" t="s">
        <v>933</v>
      </c>
      <c r="C36" s="7" t="s">
        <v>934</v>
      </c>
      <c r="E36" s="6" t="s">
        <v>157</v>
      </c>
      <c r="F36" s="7" t="s">
        <v>155</v>
      </c>
      <c r="G36" s="6" t="s">
        <v>120</v>
      </c>
      <c r="H36" s="6" t="s">
        <v>69</v>
      </c>
      <c r="I36" s="6" t="s">
        <v>55</v>
      </c>
      <c r="J36" s="8" t="s">
        <v>167</v>
      </c>
      <c r="K36" s="6" t="s">
        <v>28</v>
      </c>
      <c r="L36" s="6" t="s">
        <v>122</v>
      </c>
      <c r="M36" s="6" t="s">
        <v>935</v>
      </c>
      <c r="N36" s="6" t="s">
        <v>162</v>
      </c>
      <c r="O36" s="10">
        <v>44678</v>
      </c>
      <c r="P36" s="9" t="s">
        <v>32</v>
      </c>
      <c r="Q36" s="11">
        <v>16237</v>
      </c>
      <c r="R36" s="6" t="s">
        <v>33</v>
      </c>
      <c r="S36" s="6" t="s">
        <v>955</v>
      </c>
      <c r="T36" s="12" t="s">
        <v>34</v>
      </c>
    </row>
    <row r="37" spans="1:20" hidden="1">
      <c r="A37" s="6" t="s">
        <v>20</v>
      </c>
      <c r="B37" s="6" t="s">
        <v>154</v>
      </c>
      <c r="C37" s="7" t="s">
        <v>164</v>
      </c>
      <c r="D37" s="6" t="s">
        <v>156</v>
      </c>
      <c r="E37" s="6" t="s">
        <v>157</v>
      </c>
      <c r="F37" s="7" t="s">
        <v>155</v>
      </c>
      <c r="G37" s="6" t="s">
        <v>120</v>
      </c>
      <c r="H37" s="6" t="s">
        <v>69</v>
      </c>
      <c r="I37" s="6" t="s">
        <v>55</v>
      </c>
      <c r="J37" s="8" t="s">
        <v>168</v>
      </c>
      <c r="K37" s="6" t="s">
        <v>28</v>
      </c>
      <c r="L37" s="6" t="s">
        <v>169</v>
      </c>
      <c r="M37" s="6" t="s">
        <v>161</v>
      </c>
      <c r="N37" s="6" t="s">
        <v>162</v>
      </c>
      <c r="O37" s="10">
        <v>44678</v>
      </c>
      <c r="P37" s="9" t="s">
        <v>32</v>
      </c>
      <c r="Q37" s="11">
        <v>16226</v>
      </c>
      <c r="R37" s="6" t="s">
        <v>33</v>
      </c>
      <c r="S37" s="6" t="s">
        <v>956</v>
      </c>
      <c r="T37" s="12" t="s">
        <v>34</v>
      </c>
    </row>
    <row r="38" spans="1:20" hidden="1">
      <c r="A38" s="14" t="s">
        <v>20</v>
      </c>
      <c r="B38" s="14" t="s">
        <v>936</v>
      </c>
      <c r="C38" s="7" t="s">
        <v>937</v>
      </c>
      <c r="D38" s="6" t="s">
        <v>938</v>
      </c>
      <c r="E38" s="6" t="s">
        <v>157</v>
      </c>
      <c r="F38" s="7" t="s">
        <v>155</v>
      </c>
      <c r="G38" s="6" t="s">
        <v>120</v>
      </c>
      <c r="H38" s="6" t="s">
        <v>69</v>
      </c>
      <c r="I38" s="6" t="s">
        <v>55</v>
      </c>
      <c r="J38" s="8">
        <v>142380001014</v>
      </c>
      <c r="K38" s="6" t="s">
        <v>28</v>
      </c>
      <c r="L38" s="6" t="s">
        <v>169</v>
      </c>
      <c r="M38" s="6" t="s">
        <v>161</v>
      </c>
      <c r="N38" s="6" t="s">
        <v>162</v>
      </c>
      <c r="O38" s="10">
        <v>44678</v>
      </c>
      <c r="P38" s="9" t="s">
        <v>32</v>
      </c>
      <c r="Q38" s="11">
        <v>16231</v>
      </c>
      <c r="R38" s="6" t="s">
        <v>33</v>
      </c>
      <c r="S38" s="6">
        <v>0</v>
      </c>
      <c r="T38" s="12" t="s">
        <v>34</v>
      </c>
    </row>
    <row r="39" spans="1:20" hidden="1">
      <c r="A39" s="6" t="s">
        <v>20</v>
      </c>
      <c r="B39" s="6" t="s">
        <v>936</v>
      </c>
      <c r="C39" s="7" t="s">
        <v>937</v>
      </c>
      <c r="D39" s="6" t="s">
        <v>938</v>
      </c>
      <c r="E39" s="6" t="s">
        <v>157</v>
      </c>
      <c r="F39" s="7" t="s">
        <v>155</v>
      </c>
      <c r="G39" s="6" t="s">
        <v>120</v>
      </c>
      <c r="H39" s="6" t="s">
        <v>69</v>
      </c>
      <c r="I39" s="6" t="s">
        <v>125</v>
      </c>
      <c r="J39" s="8" t="s">
        <v>170</v>
      </c>
      <c r="K39" s="6" t="s">
        <v>105</v>
      </c>
      <c r="L39" s="6" t="s">
        <v>127</v>
      </c>
      <c r="M39" s="6" t="s">
        <v>161</v>
      </c>
      <c r="N39" s="6" t="s">
        <v>162</v>
      </c>
      <c r="O39" s="10">
        <v>44678</v>
      </c>
      <c r="P39" s="9" t="s">
        <v>32</v>
      </c>
      <c r="Q39" s="11">
        <v>16225</v>
      </c>
      <c r="R39" s="6" t="s">
        <v>33</v>
      </c>
      <c r="S39" s="6">
        <v>0</v>
      </c>
      <c r="T39" s="12" t="s">
        <v>34</v>
      </c>
    </row>
    <row r="40" spans="1:20" hidden="1">
      <c r="A40" s="6" t="s">
        <v>20</v>
      </c>
      <c r="B40" s="6" t="s">
        <v>154</v>
      </c>
      <c r="C40" s="7" t="s">
        <v>164</v>
      </c>
      <c r="D40" s="6" t="s">
        <v>156</v>
      </c>
      <c r="E40" s="6" t="s">
        <v>157</v>
      </c>
      <c r="F40" s="7" t="s">
        <v>155</v>
      </c>
      <c r="G40" s="6" t="s">
        <v>120</v>
      </c>
      <c r="H40" s="6" t="s">
        <v>69</v>
      </c>
      <c r="I40" s="6" t="s">
        <v>39</v>
      </c>
      <c r="J40" s="15" t="s">
        <v>171</v>
      </c>
      <c r="K40" s="6" t="s">
        <v>40</v>
      </c>
      <c r="L40" s="6" t="s">
        <v>95</v>
      </c>
      <c r="M40" s="6" t="s">
        <v>161</v>
      </c>
      <c r="N40" s="6" t="s">
        <v>162</v>
      </c>
      <c r="O40" s="10">
        <v>44678</v>
      </c>
      <c r="P40" s="9" t="s">
        <v>32</v>
      </c>
      <c r="Q40" s="11">
        <v>16232</v>
      </c>
      <c r="R40" s="6" t="s">
        <v>33</v>
      </c>
      <c r="S40" s="6">
        <v>0</v>
      </c>
      <c r="T40" s="12" t="s">
        <v>34</v>
      </c>
    </row>
    <row r="41" spans="1:20" hidden="1">
      <c r="A41" s="6" t="s">
        <v>20</v>
      </c>
      <c r="B41" s="6" t="s">
        <v>154</v>
      </c>
      <c r="C41" s="7" t="s">
        <v>164</v>
      </c>
      <c r="D41" s="6" t="s">
        <v>156</v>
      </c>
      <c r="E41" s="6" t="s">
        <v>157</v>
      </c>
      <c r="F41" s="7" t="s">
        <v>155</v>
      </c>
      <c r="G41" s="6" t="s">
        <v>120</v>
      </c>
      <c r="H41" s="6" t="s">
        <v>69</v>
      </c>
      <c r="I41" s="6" t="s">
        <v>39</v>
      </c>
      <c r="J41" s="8" t="s">
        <v>172</v>
      </c>
      <c r="K41" s="6" t="s">
        <v>71</v>
      </c>
      <c r="L41" s="6" t="s">
        <v>72</v>
      </c>
      <c r="M41" s="6" t="s">
        <v>161</v>
      </c>
      <c r="N41" s="6" t="s">
        <v>162</v>
      </c>
      <c r="O41" s="10">
        <v>44678</v>
      </c>
      <c r="P41" s="9" t="s">
        <v>32</v>
      </c>
      <c r="Q41" s="11">
        <v>16227</v>
      </c>
      <c r="R41" s="6" t="s">
        <v>33</v>
      </c>
      <c r="S41" s="6" t="s">
        <v>957</v>
      </c>
      <c r="T41" s="12" t="s">
        <v>34</v>
      </c>
    </row>
    <row r="42" spans="1:20" hidden="1">
      <c r="A42" s="14" t="s">
        <v>20</v>
      </c>
      <c r="B42" s="14" t="s">
        <v>936</v>
      </c>
      <c r="C42" s="7" t="s">
        <v>937</v>
      </c>
      <c r="D42" s="6" t="s">
        <v>938</v>
      </c>
      <c r="E42" s="6" t="s">
        <v>157</v>
      </c>
      <c r="F42" s="7" t="s">
        <v>155</v>
      </c>
      <c r="G42" s="6" t="s">
        <v>120</v>
      </c>
      <c r="H42" s="6" t="s">
        <v>69</v>
      </c>
      <c r="I42" s="6" t="s">
        <v>39</v>
      </c>
      <c r="J42" s="8" t="s">
        <v>173</v>
      </c>
      <c r="K42" s="6" t="s">
        <v>71</v>
      </c>
      <c r="L42" s="6" t="s">
        <v>72</v>
      </c>
      <c r="M42" s="6" t="s">
        <v>161</v>
      </c>
      <c r="N42" s="6" t="s">
        <v>162</v>
      </c>
      <c r="O42" s="10">
        <v>44678</v>
      </c>
      <c r="P42" s="9" t="s">
        <v>32</v>
      </c>
      <c r="Q42" s="11">
        <v>16233</v>
      </c>
      <c r="R42" s="6" t="s">
        <v>33</v>
      </c>
      <c r="S42" s="6">
        <v>0</v>
      </c>
      <c r="T42" s="12" t="s">
        <v>34</v>
      </c>
    </row>
    <row r="43" spans="1:20" hidden="1">
      <c r="A43" s="6" t="s">
        <v>20</v>
      </c>
      <c r="B43" s="6" t="s">
        <v>933</v>
      </c>
      <c r="C43" s="7" t="s">
        <v>934</v>
      </c>
      <c r="E43" s="6" t="s">
        <v>157</v>
      </c>
      <c r="F43" s="7" t="s">
        <v>155</v>
      </c>
      <c r="G43" s="6" t="s">
        <v>120</v>
      </c>
      <c r="H43" s="6" t="s">
        <v>69</v>
      </c>
      <c r="I43" s="6" t="s">
        <v>39</v>
      </c>
      <c r="J43" s="8" t="s">
        <v>174</v>
      </c>
      <c r="K43" s="6" t="s">
        <v>71</v>
      </c>
      <c r="L43" s="6" t="s">
        <v>72</v>
      </c>
      <c r="M43" s="6" t="s">
        <v>935</v>
      </c>
      <c r="N43" s="6" t="s">
        <v>162</v>
      </c>
      <c r="O43" s="10">
        <v>44678</v>
      </c>
      <c r="P43" s="9" t="s">
        <v>32</v>
      </c>
      <c r="Q43" s="11">
        <v>16236</v>
      </c>
      <c r="R43" s="6" t="s">
        <v>33</v>
      </c>
      <c r="S43" s="6">
        <v>0</v>
      </c>
      <c r="T43" s="12" t="s">
        <v>34</v>
      </c>
    </row>
    <row r="44" spans="1:20" hidden="1">
      <c r="A44" s="6" t="s">
        <v>20</v>
      </c>
      <c r="B44" s="6" t="s">
        <v>154</v>
      </c>
      <c r="C44" s="7" t="s">
        <v>164</v>
      </c>
      <c r="D44" s="6" t="s">
        <v>156</v>
      </c>
      <c r="E44" s="6" t="s">
        <v>157</v>
      </c>
      <c r="F44" s="7" t="s">
        <v>155</v>
      </c>
      <c r="G44" s="6" t="s">
        <v>120</v>
      </c>
      <c r="H44" s="6" t="s">
        <v>69</v>
      </c>
      <c r="I44" s="6" t="s">
        <v>99</v>
      </c>
      <c r="J44" s="8" t="s">
        <v>939</v>
      </c>
      <c r="K44" s="6" t="s">
        <v>28</v>
      </c>
      <c r="L44" s="6" t="s">
        <v>101</v>
      </c>
      <c r="M44" s="6" t="s">
        <v>161</v>
      </c>
      <c r="N44" s="6" t="s">
        <v>162</v>
      </c>
      <c r="O44" s="10">
        <v>44678</v>
      </c>
      <c r="P44" s="9" t="s">
        <v>32</v>
      </c>
      <c r="Q44" s="11">
        <v>16234</v>
      </c>
      <c r="R44" s="6" t="s">
        <v>33</v>
      </c>
      <c r="S44" s="6">
        <v>0</v>
      </c>
      <c r="T44" s="12" t="s">
        <v>34</v>
      </c>
    </row>
    <row r="45" spans="1:20" hidden="1">
      <c r="A45" s="6" t="s">
        <v>20</v>
      </c>
      <c r="B45" s="6" t="s">
        <v>665</v>
      </c>
      <c r="C45" s="7" t="s">
        <v>666</v>
      </c>
      <c r="D45" s="6" t="s">
        <v>667</v>
      </c>
      <c r="E45" s="6" t="s">
        <v>668</v>
      </c>
      <c r="F45" s="7" t="s">
        <v>669</v>
      </c>
      <c r="H45" s="6" t="s">
        <v>670</v>
      </c>
      <c r="I45" s="6" t="s">
        <v>39</v>
      </c>
      <c r="J45" s="21" t="s">
        <v>674</v>
      </c>
      <c r="K45" s="6" t="s">
        <v>28</v>
      </c>
      <c r="L45" s="6" t="s">
        <v>672</v>
      </c>
      <c r="M45" s="20" t="s">
        <v>673</v>
      </c>
      <c r="O45" s="10">
        <v>44330</v>
      </c>
      <c r="P45" s="9" t="s">
        <v>32</v>
      </c>
      <c r="Q45" s="11" t="s">
        <v>948</v>
      </c>
      <c r="R45" s="6" t="s">
        <v>949</v>
      </c>
      <c r="S45" s="6" t="s">
        <v>948</v>
      </c>
      <c r="T45" s="12" t="s">
        <v>163</v>
      </c>
    </row>
    <row r="46" spans="1:20" hidden="1">
      <c r="A46" s="6" t="s">
        <v>20</v>
      </c>
      <c r="B46" s="6" t="s">
        <v>64</v>
      </c>
      <c r="C46" s="7" t="s">
        <v>65</v>
      </c>
      <c r="D46" s="6" t="s">
        <v>66</v>
      </c>
      <c r="E46" s="6" t="s">
        <v>67</v>
      </c>
      <c r="F46" s="7" t="s">
        <v>68</v>
      </c>
      <c r="G46" s="6" t="s">
        <v>47</v>
      </c>
      <c r="H46" s="6" t="s">
        <v>69</v>
      </c>
      <c r="I46" s="6" t="s">
        <v>39</v>
      </c>
      <c r="J46" s="8" t="s">
        <v>70</v>
      </c>
      <c r="K46" s="6" t="s">
        <v>71</v>
      </c>
      <c r="L46" s="6" t="s">
        <v>72</v>
      </c>
      <c r="M46" s="6" t="s">
        <v>73</v>
      </c>
      <c r="N46" s="6" t="s">
        <v>63</v>
      </c>
      <c r="O46" s="10">
        <v>44333</v>
      </c>
      <c r="P46" s="9" t="s">
        <v>32</v>
      </c>
      <c r="Q46" s="11">
        <v>12322</v>
      </c>
      <c r="R46" s="6" t="s">
        <v>33</v>
      </c>
      <c r="S46" s="6">
        <v>0</v>
      </c>
      <c r="T46" s="12" t="s">
        <v>34</v>
      </c>
    </row>
    <row r="47" spans="1:20" hidden="1">
      <c r="A47" s="6" t="s">
        <v>20</v>
      </c>
      <c r="B47" s="6" t="s">
        <v>175</v>
      </c>
      <c r="C47" s="7" t="s">
        <v>176</v>
      </c>
      <c r="D47" s="6" t="s">
        <v>177</v>
      </c>
      <c r="E47" s="6" t="s">
        <v>178</v>
      </c>
      <c r="F47" s="7" t="s">
        <v>179</v>
      </c>
      <c r="G47" s="6" t="s">
        <v>180</v>
      </c>
      <c r="H47" s="6" t="s">
        <v>69</v>
      </c>
      <c r="I47" s="6" t="s">
        <v>89</v>
      </c>
      <c r="J47" s="8" t="s">
        <v>181</v>
      </c>
      <c r="K47" s="6" t="s">
        <v>182</v>
      </c>
      <c r="M47" s="6" t="s">
        <v>183</v>
      </c>
      <c r="O47" s="10">
        <v>44333</v>
      </c>
      <c r="P47" s="9" t="s">
        <v>32</v>
      </c>
      <c r="Q47" s="11">
        <v>12351</v>
      </c>
      <c r="R47" s="6" t="s">
        <v>33</v>
      </c>
      <c r="S47" s="6">
        <v>0</v>
      </c>
      <c r="T47" s="12" t="s">
        <v>34</v>
      </c>
    </row>
    <row r="48" spans="1:20" hidden="1">
      <c r="A48" s="6" t="s">
        <v>20</v>
      </c>
      <c r="B48" s="6" t="s">
        <v>175</v>
      </c>
      <c r="C48" s="7" t="s">
        <v>176</v>
      </c>
      <c r="D48" s="6" t="s">
        <v>177</v>
      </c>
      <c r="E48" s="6" t="s">
        <v>178</v>
      </c>
      <c r="F48" s="7" t="s">
        <v>179</v>
      </c>
      <c r="G48" s="6" t="s">
        <v>180</v>
      </c>
      <c r="H48" s="6" t="s">
        <v>69</v>
      </c>
      <c r="I48" s="6" t="s">
        <v>89</v>
      </c>
      <c r="J48" s="8" t="s">
        <v>184</v>
      </c>
      <c r="K48" s="6" t="s">
        <v>182</v>
      </c>
      <c r="M48" s="6" t="s">
        <v>183</v>
      </c>
      <c r="O48" s="10">
        <v>44333</v>
      </c>
      <c r="P48" s="9" t="s">
        <v>32</v>
      </c>
      <c r="Q48" s="11">
        <v>12350</v>
      </c>
      <c r="R48" s="6" t="s">
        <v>33</v>
      </c>
      <c r="S48" s="6">
        <v>0</v>
      </c>
      <c r="T48" s="12" t="s">
        <v>34</v>
      </c>
    </row>
    <row r="49" spans="1:20" hidden="1">
      <c r="A49" s="6" t="s">
        <v>20</v>
      </c>
      <c r="B49" s="6" t="s">
        <v>185</v>
      </c>
      <c r="C49" s="7" t="s">
        <v>186</v>
      </c>
      <c r="D49" s="6" t="s">
        <v>187</v>
      </c>
      <c r="E49" s="6" t="s">
        <v>188</v>
      </c>
      <c r="F49" s="7" t="s">
        <v>189</v>
      </c>
      <c r="G49" s="6" t="s">
        <v>148</v>
      </c>
      <c r="H49" s="6" t="s">
        <v>69</v>
      </c>
      <c r="I49" s="6" t="s">
        <v>35</v>
      </c>
      <c r="J49" s="8" t="s">
        <v>190</v>
      </c>
      <c r="K49" s="6" t="s">
        <v>105</v>
      </c>
      <c r="L49" s="14" t="s">
        <v>106</v>
      </c>
      <c r="M49" s="6" t="s">
        <v>191</v>
      </c>
      <c r="N49" s="6" t="s">
        <v>192</v>
      </c>
      <c r="O49" s="10">
        <v>44333</v>
      </c>
      <c r="P49" s="9" t="s">
        <v>32</v>
      </c>
      <c r="Q49" s="11">
        <v>12337</v>
      </c>
      <c r="R49" s="6" t="s">
        <v>33</v>
      </c>
      <c r="S49" s="6">
        <v>0</v>
      </c>
      <c r="T49" s="12" t="s">
        <v>34</v>
      </c>
    </row>
    <row r="50" spans="1:20" hidden="1">
      <c r="A50" s="6" t="s">
        <v>20</v>
      </c>
      <c r="B50" s="6" t="s">
        <v>185</v>
      </c>
      <c r="C50" s="7" t="s">
        <v>186</v>
      </c>
      <c r="D50" s="6" t="s">
        <v>187</v>
      </c>
      <c r="E50" s="6" t="s">
        <v>188</v>
      </c>
      <c r="F50" s="7" t="s">
        <v>189</v>
      </c>
      <c r="G50" s="6" t="s">
        <v>148</v>
      </c>
      <c r="H50" s="6" t="s">
        <v>69</v>
      </c>
      <c r="I50" s="6" t="s">
        <v>35</v>
      </c>
      <c r="J50" s="8" t="s">
        <v>193</v>
      </c>
      <c r="K50" s="6" t="s">
        <v>105</v>
      </c>
      <c r="L50" s="14" t="s">
        <v>106</v>
      </c>
      <c r="M50" s="6" t="s">
        <v>191</v>
      </c>
      <c r="N50" s="6" t="s">
        <v>192</v>
      </c>
      <c r="O50" s="10">
        <v>44333</v>
      </c>
      <c r="P50" s="9" t="s">
        <v>32</v>
      </c>
      <c r="Q50" s="11">
        <v>12317</v>
      </c>
      <c r="R50" s="6" t="s">
        <v>33</v>
      </c>
      <c r="S50" s="6">
        <v>0</v>
      </c>
      <c r="T50" s="12" t="s">
        <v>34</v>
      </c>
    </row>
    <row r="51" spans="1:20" hidden="1">
      <c r="A51" s="6" t="s">
        <v>20</v>
      </c>
      <c r="B51" s="6" t="s">
        <v>196</v>
      </c>
      <c r="C51" s="19" t="s">
        <v>197</v>
      </c>
      <c r="D51" s="6" t="s">
        <v>198</v>
      </c>
      <c r="E51" s="6" t="s">
        <v>199</v>
      </c>
      <c r="F51" s="7" t="s">
        <v>200</v>
      </c>
      <c r="G51" s="6" t="s">
        <v>79</v>
      </c>
      <c r="H51" s="6" t="s">
        <v>201</v>
      </c>
      <c r="I51" s="6" t="s">
        <v>39</v>
      </c>
      <c r="J51" s="8" t="s">
        <v>202</v>
      </c>
      <c r="K51" s="6" t="s">
        <v>71</v>
      </c>
      <c r="L51" s="6" t="s">
        <v>72</v>
      </c>
      <c r="M51" s="20" t="s">
        <v>203</v>
      </c>
      <c r="N51" s="6" t="s">
        <v>204</v>
      </c>
      <c r="O51" s="10">
        <v>44523</v>
      </c>
      <c r="P51" s="9" t="s">
        <v>32</v>
      </c>
      <c r="Q51" s="11">
        <v>14620</v>
      </c>
      <c r="R51" s="6" t="s">
        <v>33</v>
      </c>
      <c r="S51" s="6" t="s">
        <v>958</v>
      </c>
      <c r="T51" s="12" t="s">
        <v>34</v>
      </c>
    </row>
    <row r="52" spans="1:20" hidden="1">
      <c r="A52" s="6" t="s">
        <v>20</v>
      </c>
      <c r="B52" s="6" t="s">
        <v>185</v>
      </c>
      <c r="C52" s="7" t="s">
        <v>186</v>
      </c>
      <c r="D52" s="6" t="s">
        <v>187</v>
      </c>
      <c r="E52" s="6" t="s">
        <v>188</v>
      </c>
      <c r="F52" s="7" t="s">
        <v>189</v>
      </c>
      <c r="G52" s="6" t="s">
        <v>148</v>
      </c>
      <c r="H52" s="6" t="s">
        <v>69</v>
      </c>
      <c r="I52" s="6" t="s">
        <v>55</v>
      </c>
      <c r="J52" s="8" t="s">
        <v>194</v>
      </c>
      <c r="K52" s="6" t="s">
        <v>28</v>
      </c>
      <c r="L52" s="6" t="s">
        <v>102</v>
      </c>
      <c r="M52" s="6" t="s">
        <v>191</v>
      </c>
      <c r="N52" s="6" t="s">
        <v>192</v>
      </c>
      <c r="O52" s="10">
        <v>44333</v>
      </c>
      <c r="P52" s="9" t="s">
        <v>32</v>
      </c>
      <c r="Q52" s="11">
        <v>12326</v>
      </c>
      <c r="R52" s="6" t="s">
        <v>33</v>
      </c>
      <c r="S52" s="6" t="s">
        <v>959</v>
      </c>
      <c r="T52" s="12" t="s">
        <v>34</v>
      </c>
    </row>
    <row r="53" spans="1:20" hidden="1">
      <c r="A53" s="6" t="s">
        <v>20</v>
      </c>
      <c r="B53" s="6" t="s">
        <v>185</v>
      </c>
      <c r="C53" s="7" t="s">
        <v>186</v>
      </c>
      <c r="D53" s="6" t="s">
        <v>187</v>
      </c>
      <c r="E53" s="6" t="s">
        <v>188</v>
      </c>
      <c r="F53" s="7" t="s">
        <v>189</v>
      </c>
      <c r="G53" s="6" t="s">
        <v>148</v>
      </c>
      <c r="H53" s="6" t="s">
        <v>69</v>
      </c>
      <c r="I53" s="6" t="s">
        <v>39</v>
      </c>
      <c r="J53" s="8" t="s">
        <v>195</v>
      </c>
      <c r="K53" s="6" t="s">
        <v>71</v>
      </c>
      <c r="L53" s="6" t="s">
        <v>72</v>
      </c>
      <c r="M53" s="6" t="s">
        <v>191</v>
      </c>
      <c r="N53" s="6" t="s">
        <v>192</v>
      </c>
      <c r="O53" s="10">
        <v>44333</v>
      </c>
      <c r="P53" s="9" t="s">
        <v>32</v>
      </c>
      <c r="Q53" s="11">
        <v>12321</v>
      </c>
      <c r="R53" s="6" t="s">
        <v>33</v>
      </c>
      <c r="S53" s="6">
        <v>0</v>
      </c>
      <c r="T53" s="12" t="s">
        <v>34</v>
      </c>
    </row>
    <row r="54" spans="1:20" hidden="1">
      <c r="A54" s="6" t="s">
        <v>20</v>
      </c>
      <c r="B54" s="6" t="s">
        <v>207</v>
      </c>
      <c r="C54" s="7" t="s">
        <v>208</v>
      </c>
      <c r="D54" s="6" t="s">
        <v>209</v>
      </c>
      <c r="E54" s="6" t="s">
        <v>210</v>
      </c>
      <c r="F54" s="7" t="s">
        <v>208</v>
      </c>
      <c r="G54" s="6" t="s">
        <v>180</v>
      </c>
      <c r="H54" s="6" t="s">
        <v>69</v>
      </c>
      <c r="I54" s="6" t="s">
        <v>39</v>
      </c>
      <c r="J54" s="8">
        <v>2296242</v>
      </c>
      <c r="K54" s="6" t="s">
        <v>71</v>
      </c>
      <c r="L54" s="6" t="s">
        <v>72</v>
      </c>
      <c r="M54" s="6" t="s">
        <v>183</v>
      </c>
      <c r="N54" s="6" t="s">
        <v>124</v>
      </c>
      <c r="O54" s="10">
        <v>43979</v>
      </c>
      <c r="P54" s="9" t="s">
        <v>960</v>
      </c>
      <c r="Q54" s="11" t="s">
        <v>948</v>
      </c>
      <c r="R54" s="6" t="s">
        <v>949</v>
      </c>
      <c r="S54" s="6" t="s">
        <v>948</v>
      </c>
      <c r="T54" s="12" t="s">
        <v>212</v>
      </c>
    </row>
    <row r="55" spans="1:20">
      <c r="A55" s="6" t="s">
        <v>20</v>
      </c>
      <c r="B55" s="6" t="s">
        <v>207</v>
      </c>
      <c r="C55" s="7" t="s">
        <v>208</v>
      </c>
      <c r="D55" s="6" t="s">
        <v>209</v>
      </c>
      <c r="E55" s="6" t="s">
        <v>210</v>
      </c>
      <c r="F55" s="7" t="s">
        <v>208</v>
      </c>
      <c r="G55" s="6" t="s">
        <v>180</v>
      </c>
      <c r="H55" s="6" t="s">
        <v>69</v>
      </c>
      <c r="I55" s="6" t="s">
        <v>26</v>
      </c>
      <c r="J55" s="8" t="s">
        <v>211</v>
      </c>
      <c r="K55" s="6" t="s">
        <v>28</v>
      </c>
      <c r="L55" s="6" t="s">
        <v>57</v>
      </c>
      <c r="M55" s="6" t="s">
        <v>183</v>
      </c>
      <c r="N55" s="6" t="s">
        <v>124</v>
      </c>
      <c r="O55" s="10">
        <v>44333</v>
      </c>
      <c r="P55" s="9" t="s">
        <v>32</v>
      </c>
      <c r="Q55" s="11">
        <v>12332</v>
      </c>
      <c r="R55" s="6" t="s">
        <v>33</v>
      </c>
      <c r="S55" s="6">
        <v>0</v>
      </c>
      <c r="T55" s="12" t="s">
        <v>34</v>
      </c>
    </row>
    <row r="56" spans="1:20" hidden="1">
      <c r="A56" s="6" t="s">
        <v>20</v>
      </c>
      <c r="B56" s="6" t="s">
        <v>207</v>
      </c>
      <c r="C56" s="7" t="s">
        <v>208</v>
      </c>
      <c r="D56" s="6" t="s">
        <v>209</v>
      </c>
      <c r="E56" s="6" t="s">
        <v>210</v>
      </c>
      <c r="F56" s="7" t="s">
        <v>208</v>
      </c>
      <c r="G56" s="6" t="s">
        <v>180</v>
      </c>
      <c r="H56" s="6" t="s">
        <v>69</v>
      </c>
      <c r="I56" s="6" t="s">
        <v>96</v>
      </c>
      <c r="J56" s="8" t="s">
        <v>213</v>
      </c>
      <c r="K56" s="6" t="s">
        <v>28</v>
      </c>
      <c r="L56" s="6" t="s">
        <v>98</v>
      </c>
      <c r="M56" s="6" t="s">
        <v>183</v>
      </c>
      <c r="N56" s="6" t="s">
        <v>124</v>
      </c>
      <c r="O56" s="10">
        <v>44333</v>
      </c>
      <c r="P56" s="9" t="s">
        <v>32</v>
      </c>
      <c r="Q56" s="11">
        <v>12327</v>
      </c>
      <c r="R56" s="6" t="s">
        <v>33</v>
      </c>
      <c r="S56" s="6">
        <v>0</v>
      </c>
      <c r="T56" s="12" t="s">
        <v>34</v>
      </c>
    </row>
    <row r="57" spans="1:20" hidden="1">
      <c r="A57" s="6" t="s">
        <v>20</v>
      </c>
      <c r="B57" s="6" t="s">
        <v>207</v>
      </c>
      <c r="C57" s="7" t="s">
        <v>208</v>
      </c>
      <c r="D57" s="6" t="s">
        <v>209</v>
      </c>
      <c r="E57" s="6" t="s">
        <v>210</v>
      </c>
      <c r="F57" s="7" t="s">
        <v>208</v>
      </c>
      <c r="G57" s="6" t="s">
        <v>180</v>
      </c>
      <c r="H57" s="6" t="s">
        <v>69</v>
      </c>
      <c r="I57" s="6" t="s">
        <v>35</v>
      </c>
      <c r="J57" s="8">
        <v>4239598</v>
      </c>
      <c r="K57" s="6" t="s">
        <v>105</v>
      </c>
      <c r="L57" s="6" t="s">
        <v>106</v>
      </c>
      <c r="M57" s="6" t="s">
        <v>183</v>
      </c>
      <c r="N57" s="6" t="s">
        <v>124</v>
      </c>
      <c r="O57" s="10">
        <v>44239</v>
      </c>
      <c r="P57" s="9" t="s">
        <v>960</v>
      </c>
      <c r="Q57" s="11" t="s">
        <v>948</v>
      </c>
      <c r="R57" s="6" t="s">
        <v>949</v>
      </c>
      <c r="S57" s="6" t="s">
        <v>948</v>
      </c>
      <c r="T57" s="12" t="s">
        <v>212</v>
      </c>
    </row>
    <row r="58" spans="1:20" hidden="1">
      <c r="A58" s="6" t="s">
        <v>20</v>
      </c>
      <c r="B58" s="6" t="s">
        <v>207</v>
      </c>
      <c r="C58" s="7" t="s">
        <v>208</v>
      </c>
      <c r="D58" s="6" t="s">
        <v>209</v>
      </c>
      <c r="E58" s="6" t="s">
        <v>210</v>
      </c>
      <c r="F58" s="7" t="s">
        <v>208</v>
      </c>
      <c r="G58" s="6" t="s">
        <v>180</v>
      </c>
      <c r="H58" s="6" t="s">
        <v>69</v>
      </c>
      <c r="I58" s="6" t="s">
        <v>125</v>
      </c>
      <c r="J58" s="8">
        <v>6203837</v>
      </c>
      <c r="K58" s="6" t="s">
        <v>105</v>
      </c>
      <c r="L58" s="6" t="s">
        <v>127</v>
      </c>
      <c r="M58" s="6" t="s">
        <v>183</v>
      </c>
      <c r="N58" s="6" t="s">
        <v>124</v>
      </c>
      <c r="O58" s="10">
        <v>44239</v>
      </c>
      <c r="P58" s="9" t="s">
        <v>960</v>
      </c>
      <c r="Q58" s="11" t="s">
        <v>948</v>
      </c>
      <c r="R58" s="6" t="s">
        <v>949</v>
      </c>
      <c r="S58" s="6" t="s">
        <v>948</v>
      </c>
      <c r="T58" s="12" t="s">
        <v>212</v>
      </c>
    </row>
    <row r="59" spans="1:20" hidden="1">
      <c r="A59" s="6" t="s">
        <v>20</v>
      </c>
      <c r="B59" s="6" t="s">
        <v>207</v>
      </c>
      <c r="C59" s="7" t="s">
        <v>208</v>
      </c>
      <c r="D59" s="6" t="s">
        <v>209</v>
      </c>
      <c r="E59" s="6" t="s">
        <v>210</v>
      </c>
      <c r="F59" s="7" t="s">
        <v>208</v>
      </c>
      <c r="G59" s="6" t="s">
        <v>180</v>
      </c>
      <c r="H59" s="6" t="s">
        <v>69</v>
      </c>
      <c r="I59" s="6" t="s">
        <v>125</v>
      </c>
      <c r="J59" s="8">
        <v>6261850</v>
      </c>
      <c r="K59" s="6" t="s">
        <v>105</v>
      </c>
      <c r="L59" s="6" t="s">
        <v>127</v>
      </c>
      <c r="M59" s="6" t="s">
        <v>183</v>
      </c>
      <c r="N59" s="6" t="s">
        <v>124</v>
      </c>
      <c r="O59" s="10">
        <v>44239</v>
      </c>
      <c r="P59" s="9" t="s">
        <v>960</v>
      </c>
      <c r="Q59" s="11" t="s">
        <v>948</v>
      </c>
      <c r="R59" s="6" t="s">
        <v>949</v>
      </c>
      <c r="S59" s="6" t="s">
        <v>948</v>
      </c>
      <c r="T59" s="12" t="s">
        <v>212</v>
      </c>
    </row>
    <row r="60" spans="1:20" hidden="1">
      <c r="A60" s="6" t="s">
        <v>20</v>
      </c>
      <c r="B60" s="6" t="s">
        <v>207</v>
      </c>
      <c r="C60" s="7" t="s">
        <v>208</v>
      </c>
      <c r="D60" s="6" t="s">
        <v>209</v>
      </c>
      <c r="E60" s="6" t="s">
        <v>210</v>
      </c>
      <c r="F60" s="7" t="s">
        <v>208</v>
      </c>
      <c r="G60" s="6" t="s">
        <v>180</v>
      </c>
      <c r="H60" s="6" t="s">
        <v>69</v>
      </c>
      <c r="I60" s="6" t="s">
        <v>39</v>
      </c>
      <c r="J60" s="8">
        <v>2909161</v>
      </c>
      <c r="K60" s="6" t="s">
        <v>71</v>
      </c>
      <c r="L60" s="6" t="s">
        <v>72</v>
      </c>
      <c r="M60" s="6" t="s">
        <v>183</v>
      </c>
      <c r="N60" s="6" t="s">
        <v>124</v>
      </c>
      <c r="O60" s="10">
        <v>44239</v>
      </c>
      <c r="P60" s="9" t="s">
        <v>960</v>
      </c>
      <c r="Q60" s="11" t="s">
        <v>948</v>
      </c>
      <c r="R60" s="6" t="s">
        <v>949</v>
      </c>
      <c r="S60" s="6" t="s">
        <v>948</v>
      </c>
      <c r="T60" s="12" t="s">
        <v>212</v>
      </c>
    </row>
    <row r="61" spans="1:20" hidden="1">
      <c r="A61" s="6" t="s">
        <v>20</v>
      </c>
      <c r="B61" s="6" t="s">
        <v>199</v>
      </c>
      <c r="C61" s="7" t="s">
        <v>200</v>
      </c>
      <c r="D61" s="6" t="s">
        <v>215</v>
      </c>
      <c r="E61" s="6" t="s">
        <v>199</v>
      </c>
      <c r="F61" s="7" t="s">
        <v>200</v>
      </c>
      <c r="G61" s="6" t="s">
        <v>79</v>
      </c>
      <c r="H61" s="14" t="s">
        <v>216</v>
      </c>
      <c r="I61" s="6" t="s">
        <v>125</v>
      </c>
      <c r="J61" s="21" t="s">
        <v>217</v>
      </c>
      <c r="K61" s="6" t="s">
        <v>105</v>
      </c>
      <c r="L61" s="6" t="s">
        <v>127</v>
      </c>
      <c r="M61" s="6" t="s">
        <v>218</v>
      </c>
      <c r="N61" s="6" t="s">
        <v>219</v>
      </c>
      <c r="O61" s="10">
        <v>44523</v>
      </c>
      <c r="P61" s="9" t="s">
        <v>32</v>
      </c>
      <c r="Q61" s="11">
        <v>14621</v>
      </c>
      <c r="R61" s="6" t="s">
        <v>33</v>
      </c>
      <c r="S61" s="6" t="s">
        <v>958</v>
      </c>
      <c r="T61" s="12" t="s">
        <v>34</v>
      </c>
    </row>
    <row r="62" spans="1:20" hidden="1">
      <c r="A62" s="6" t="s">
        <v>20</v>
      </c>
      <c r="B62" s="6" t="s">
        <v>199</v>
      </c>
      <c r="C62" s="7" t="s">
        <v>200</v>
      </c>
      <c r="D62" s="6" t="s">
        <v>215</v>
      </c>
      <c r="E62" s="6" t="s">
        <v>199</v>
      </c>
      <c r="F62" s="7" t="s">
        <v>200</v>
      </c>
      <c r="G62" s="6" t="s">
        <v>79</v>
      </c>
      <c r="H62" s="14" t="s">
        <v>216</v>
      </c>
      <c r="I62" s="6" t="s">
        <v>55</v>
      </c>
      <c r="J62" s="21" t="s">
        <v>940</v>
      </c>
      <c r="K62" s="6" t="s">
        <v>28</v>
      </c>
      <c r="L62" s="14" t="s">
        <v>169</v>
      </c>
      <c r="M62" s="6" t="s">
        <v>218</v>
      </c>
      <c r="N62" s="6" t="s">
        <v>219</v>
      </c>
      <c r="O62" s="10">
        <v>44523</v>
      </c>
      <c r="P62" s="9" t="s">
        <v>32</v>
      </c>
      <c r="Q62" s="11">
        <v>14288</v>
      </c>
      <c r="R62" s="6" t="s">
        <v>33</v>
      </c>
      <c r="S62" s="6" t="s">
        <v>961</v>
      </c>
      <c r="T62" s="12" t="s">
        <v>34</v>
      </c>
    </row>
    <row r="63" spans="1:20" hidden="1">
      <c r="A63" s="6" t="s">
        <v>20</v>
      </c>
      <c r="B63" s="6" t="s">
        <v>199</v>
      </c>
      <c r="C63" s="7" t="s">
        <v>200</v>
      </c>
      <c r="D63" s="6" t="s">
        <v>215</v>
      </c>
      <c r="E63" s="6" t="s">
        <v>199</v>
      </c>
      <c r="F63" s="7" t="s">
        <v>200</v>
      </c>
      <c r="G63" s="6" t="s">
        <v>79</v>
      </c>
      <c r="H63" s="14" t="s">
        <v>216</v>
      </c>
      <c r="I63" s="6" t="s">
        <v>55</v>
      </c>
      <c r="J63" s="21" t="s">
        <v>220</v>
      </c>
      <c r="K63" s="6" t="s">
        <v>28</v>
      </c>
      <c r="L63" s="6" t="s">
        <v>169</v>
      </c>
      <c r="M63" s="6" t="s">
        <v>218</v>
      </c>
      <c r="N63" s="6" t="s">
        <v>219</v>
      </c>
      <c r="O63" s="10">
        <v>44523</v>
      </c>
      <c r="P63" s="9" t="s">
        <v>32</v>
      </c>
      <c r="Q63" s="11">
        <v>13932</v>
      </c>
      <c r="R63" s="6" t="s">
        <v>33</v>
      </c>
      <c r="S63" s="6">
        <v>0</v>
      </c>
      <c r="T63" s="12" t="s">
        <v>34</v>
      </c>
    </row>
    <row r="64" spans="1:20" hidden="1">
      <c r="A64" s="6" t="s">
        <v>20</v>
      </c>
      <c r="B64" s="6" t="s">
        <v>199</v>
      </c>
      <c r="C64" s="7" t="s">
        <v>200</v>
      </c>
      <c r="D64" s="6" t="s">
        <v>215</v>
      </c>
      <c r="E64" s="6" t="s">
        <v>199</v>
      </c>
      <c r="F64" s="7" t="s">
        <v>200</v>
      </c>
      <c r="G64" s="6" t="s">
        <v>79</v>
      </c>
      <c r="H64" s="14" t="s">
        <v>216</v>
      </c>
      <c r="I64" s="6" t="s">
        <v>55</v>
      </c>
      <c r="J64" s="21" t="s">
        <v>221</v>
      </c>
      <c r="K64" s="6" t="s">
        <v>28</v>
      </c>
      <c r="L64" s="6" t="s">
        <v>122</v>
      </c>
      <c r="M64" s="6" t="s">
        <v>218</v>
      </c>
      <c r="N64" s="6" t="s">
        <v>219</v>
      </c>
      <c r="O64" s="10">
        <v>44523</v>
      </c>
      <c r="P64" s="9" t="s">
        <v>32</v>
      </c>
      <c r="Q64" s="11">
        <v>13237</v>
      </c>
      <c r="R64" s="6" t="s">
        <v>33</v>
      </c>
      <c r="S64" s="6">
        <v>0</v>
      </c>
      <c r="T64" s="12" t="s">
        <v>34</v>
      </c>
    </row>
    <row r="65" spans="1:20" hidden="1">
      <c r="A65" s="6" t="s">
        <v>20</v>
      </c>
      <c r="B65" s="6" t="s">
        <v>199</v>
      </c>
      <c r="C65" s="7" t="s">
        <v>200</v>
      </c>
      <c r="D65" s="6" t="s">
        <v>215</v>
      </c>
      <c r="E65" s="6" t="s">
        <v>199</v>
      </c>
      <c r="F65" s="7" t="s">
        <v>200</v>
      </c>
      <c r="G65" s="6" t="s">
        <v>79</v>
      </c>
      <c r="H65" s="14" t="s">
        <v>216</v>
      </c>
      <c r="I65" s="6" t="s">
        <v>125</v>
      </c>
      <c r="J65" s="21" t="s">
        <v>222</v>
      </c>
      <c r="K65" s="6" t="s">
        <v>105</v>
      </c>
      <c r="L65" s="14" t="s">
        <v>127</v>
      </c>
      <c r="M65" s="6" t="s">
        <v>218</v>
      </c>
      <c r="N65" s="6" t="s">
        <v>219</v>
      </c>
      <c r="O65" s="10">
        <v>44523</v>
      </c>
      <c r="P65" s="9" t="s">
        <v>32</v>
      </c>
      <c r="Q65" s="11">
        <v>14624</v>
      </c>
      <c r="R65" s="6" t="s">
        <v>33</v>
      </c>
      <c r="S65" s="6" t="s">
        <v>958</v>
      </c>
      <c r="T65" s="12" t="s">
        <v>34</v>
      </c>
    </row>
    <row r="66" spans="1:20" hidden="1">
      <c r="A66" s="6" t="s">
        <v>20</v>
      </c>
      <c r="B66" s="6" t="s">
        <v>199</v>
      </c>
      <c r="C66" s="7" t="s">
        <v>200</v>
      </c>
      <c r="D66" s="6" t="s">
        <v>215</v>
      </c>
      <c r="E66" s="6" t="s">
        <v>199</v>
      </c>
      <c r="F66" s="7" t="s">
        <v>200</v>
      </c>
      <c r="G66" s="6" t="s">
        <v>79</v>
      </c>
      <c r="H66" s="6" t="s">
        <v>216</v>
      </c>
      <c r="I66" s="6" t="s">
        <v>99</v>
      </c>
      <c r="J66" s="21" t="s">
        <v>223</v>
      </c>
      <c r="K66" s="6" t="s">
        <v>28</v>
      </c>
      <c r="L66" s="6" t="s">
        <v>101</v>
      </c>
      <c r="M66" s="6" t="s">
        <v>218</v>
      </c>
      <c r="N66" s="6" t="s">
        <v>219</v>
      </c>
      <c r="O66" s="10">
        <v>44523</v>
      </c>
      <c r="P66" s="9" t="s">
        <v>32</v>
      </c>
      <c r="Q66" s="11">
        <v>14291</v>
      </c>
      <c r="R66" s="6" t="s">
        <v>33</v>
      </c>
      <c r="S66" s="6">
        <v>0</v>
      </c>
      <c r="T66" s="12" t="s">
        <v>34</v>
      </c>
    </row>
    <row r="67" spans="1:20" hidden="1">
      <c r="A67" s="6" t="s">
        <v>20</v>
      </c>
      <c r="B67" s="6" t="s">
        <v>199</v>
      </c>
      <c r="C67" s="7" t="s">
        <v>200</v>
      </c>
      <c r="D67" s="6" t="s">
        <v>215</v>
      </c>
      <c r="E67" s="6" t="s">
        <v>199</v>
      </c>
      <c r="F67" s="7" t="s">
        <v>200</v>
      </c>
      <c r="G67" s="6" t="s">
        <v>79</v>
      </c>
      <c r="H67" s="6" t="s">
        <v>216</v>
      </c>
      <c r="I67" s="6" t="s">
        <v>125</v>
      </c>
      <c r="J67" s="21" t="s">
        <v>224</v>
      </c>
      <c r="K67" s="6" t="s">
        <v>105</v>
      </c>
      <c r="L67" s="6" t="s">
        <v>106</v>
      </c>
      <c r="M67" s="6" t="s">
        <v>218</v>
      </c>
      <c r="N67" s="6" t="s">
        <v>219</v>
      </c>
      <c r="O67" s="10">
        <v>44523</v>
      </c>
      <c r="P67" s="9" t="s">
        <v>32</v>
      </c>
      <c r="Q67" s="11">
        <v>14292</v>
      </c>
      <c r="R67" s="6" t="s">
        <v>33</v>
      </c>
      <c r="S67" s="6">
        <v>0</v>
      </c>
      <c r="T67" s="12" t="s">
        <v>34</v>
      </c>
    </row>
    <row r="68" spans="1:20" hidden="1">
      <c r="A68" s="6" t="s">
        <v>20</v>
      </c>
      <c r="B68" s="6" t="s">
        <v>207</v>
      </c>
      <c r="C68" s="7" t="s">
        <v>208</v>
      </c>
      <c r="D68" s="6" t="s">
        <v>209</v>
      </c>
      <c r="E68" s="6" t="s">
        <v>210</v>
      </c>
      <c r="F68" s="7" t="s">
        <v>208</v>
      </c>
      <c r="G68" s="6" t="s">
        <v>180</v>
      </c>
      <c r="H68" s="6" t="s">
        <v>69</v>
      </c>
      <c r="I68" s="6" t="s">
        <v>55</v>
      </c>
      <c r="J68" s="8" t="s">
        <v>214</v>
      </c>
      <c r="K68" s="6" t="s">
        <v>28</v>
      </c>
      <c r="L68" s="6" t="s">
        <v>169</v>
      </c>
      <c r="M68" s="6" t="s">
        <v>183</v>
      </c>
      <c r="N68" s="6" t="s">
        <v>124</v>
      </c>
      <c r="O68" s="10">
        <v>44333</v>
      </c>
      <c r="P68" s="9" t="s">
        <v>32</v>
      </c>
      <c r="Q68" s="11">
        <v>12336</v>
      </c>
      <c r="R68" s="6" t="s">
        <v>33</v>
      </c>
      <c r="S68" s="6">
        <v>0</v>
      </c>
      <c r="T68" s="12" t="s">
        <v>34</v>
      </c>
    </row>
    <row r="69" spans="1:20" hidden="1">
      <c r="A69" s="6" t="s">
        <v>20</v>
      </c>
      <c r="B69" s="6" t="s">
        <v>228</v>
      </c>
      <c r="C69" s="7" t="s">
        <v>229</v>
      </c>
      <c r="D69" s="6" t="s">
        <v>230</v>
      </c>
      <c r="E69" s="6" t="s">
        <v>86</v>
      </c>
      <c r="F69" s="7" t="s">
        <v>87</v>
      </c>
      <c r="G69" s="6" t="s">
        <v>24</v>
      </c>
      <c r="H69" s="6" t="s">
        <v>231</v>
      </c>
      <c r="I69" s="6" t="s">
        <v>89</v>
      </c>
      <c r="J69" s="21" t="s">
        <v>232</v>
      </c>
      <c r="K69" s="6" t="s">
        <v>233</v>
      </c>
      <c r="L69" s="6" t="s">
        <v>234</v>
      </c>
      <c r="M69" s="6" t="s">
        <v>235</v>
      </c>
      <c r="N69" s="6" t="s">
        <v>236</v>
      </c>
      <c r="O69" s="10">
        <v>44426</v>
      </c>
      <c r="P69" s="9" t="s">
        <v>32</v>
      </c>
      <c r="Q69" s="11">
        <v>13483</v>
      </c>
      <c r="R69" s="6" t="s">
        <v>33</v>
      </c>
      <c r="S69" s="6">
        <v>0</v>
      </c>
      <c r="T69" s="12" t="s">
        <v>34</v>
      </c>
    </row>
    <row r="70" spans="1:20" hidden="1">
      <c r="A70" s="6" t="s">
        <v>20</v>
      </c>
      <c r="B70" s="6" t="s">
        <v>237</v>
      </c>
      <c r="C70" s="7" t="s">
        <v>238</v>
      </c>
      <c r="D70" s="6" t="s">
        <v>239</v>
      </c>
      <c r="E70" s="6" t="s">
        <v>86</v>
      </c>
      <c r="F70" s="7" t="s">
        <v>87</v>
      </c>
      <c r="G70" s="6" t="s">
        <v>24</v>
      </c>
      <c r="H70" s="6" t="s">
        <v>231</v>
      </c>
      <c r="I70" s="6" t="s">
        <v>35</v>
      </c>
      <c r="J70" s="21" t="s">
        <v>240</v>
      </c>
      <c r="K70" s="6" t="s">
        <v>40</v>
      </c>
      <c r="L70" s="6" t="s">
        <v>153</v>
      </c>
      <c r="M70" s="6" t="s">
        <v>241</v>
      </c>
      <c r="N70" s="6" t="s">
        <v>242</v>
      </c>
      <c r="O70" s="10">
        <v>44426</v>
      </c>
      <c r="P70" s="9" t="s">
        <v>32</v>
      </c>
      <c r="Q70" s="11">
        <v>13484</v>
      </c>
      <c r="R70" s="6" t="s">
        <v>33</v>
      </c>
      <c r="S70" s="6" t="s">
        <v>962</v>
      </c>
      <c r="T70" s="12" t="s">
        <v>34</v>
      </c>
    </row>
    <row r="71" spans="1:20" hidden="1">
      <c r="A71" s="6" t="s">
        <v>20</v>
      </c>
      <c r="B71" s="6" t="s">
        <v>228</v>
      </c>
      <c r="C71" s="7" t="s">
        <v>229</v>
      </c>
      <c r="D71" s="6" t="s">
        <v>230</v>
      </c>
      <c r="E71" s="6" t="s">
        <v>86</v>
      </c>
      <c r="F71" s="7" t="s">
        <v>87</v>
      </c>
      <c r="G71" s="6" t="s">
        <v>24</v>
      </c>
      <c r="H71" s="6" t="s">
        <v>231</v>
      </c>
      <c r="I71" s="6" t="s">
        <v>55</v>
      </c>
      <c r="J71" s="21" t="s">
        <v>243</v>
      </c>
      <c r="K71" s="6" t="s">
        <v>28</v>
      </c>
      <c r="L71" s="6" t="s">
        <v>122</v>
      </c>
      <c r="M71" s="6" t="s">
        <v>235</v>
      </c>
      <c r="N71" s="6" t="s">
        <v>236</v>
      </c>
      <c r="O71" s="10">
        <v>44426</v>
      </c>
      <c r="P71" s="9" t="s">
        <v>32</v>
      </c>
      <c r="Q71" s="11">
        <v>13485</v>
      </c>
      <c r="R71" s="6" t="s">
        <v>33</v>
      </c>
      <c r="S71" s="6" t="s">
        <v>963</v>
      </c>
      <c r="T71" s="12" t="s">
        <v>34</v>
      </c>
    </row>
    <row r="72" spans="1:20" hidden="1">
      <c r="A72" s="6" t="s">
        <v>20</v>
      </c>
      <c r="B72" s="6" t="s">
        <v>237</v>
      </c>
      <c r="C72" s="7" t="s">
        <v>238</v>
      </c>
      <c r="D72" s="6" t="s">
        <v>239</v>
      </c>
      <c r="E72" s="6" t="s">
        <v>86</v>
      </c>
      <c r="F72" s="7" t="s">
        <v>87</v>
      </c>
      <c r="G72" s="6" t="s">
        <v>24</v>
      </c>
      <c r="H72" s="6" t="s">
        <v>231</v>
      </c>
      <c r="I72" s="6" t="s">
        <v>55</v>
      </c>
      <c r="J72" s="21" t="s">
        <v>244</v>
      </c>
      <c r="K72" s="6" t="s">
        <v>28</v>
      </c>
      <c r="L72" s="6" t="s">
        <v>169</v>
      </c>
      <c r="M72" s="6" t="s">
        <v>245</v>
      </c>
      <c r="N72" s="6" t="s">
        <v>246</v>
      </c>
      <c r="O72" s="10">
        <v>44426</v>
      </c>
      <c r="P72" s="9" t="s">
        <v>32</v>
      </c>
      <c r="Q72" s="11">
        <v>13486</v>
      </c>
      <c r="R72" s="6" t="s">
        <v>33</v>
      </c>
      <c r="S72" s="6" t="s">
        <v>964</v>
      </c>
      <c r="T72" s="12" t="s">
        <v>34</v>
      </c>
    </row>
    <row r="73" spans="1:20" hidden="1">
      <c r="A73" s="6" t="s">
        <v>20</v>
      </c>
      <c r="B73" s="6" t="s">
        <v>237</v>
      </c>
      <c r="C73" s="7" t="s">
        <v>238</v>
      </c>
      <c r="D73" s="6" t="s">
        <v>239</v>
      </c>
      <c r="E73" s="6" t="s">
        <v>86</v>
      </c>
      <c r="F73" s="7" t="s">
        <v>87</v>
      </c>
      <c r="G73" s="6" t="s">
        <v>24</v>
      </c>
      <c r="H73" s="6" t="s">
        <v>231</v>
      </c>
      <c r="I73" s="6" t="s">
        <v>39</v>
      </c>
      <c r="J73" s="21" t="s">
        <v>247</v>
      </c>
      <c r="K73" s="6" t="s">
        <v>40</v>
      </c>
      <c r="L73" s="6" t="s">
        <v>95</v>
      </c>
      <c r="M73" s="6" t="s">
        <v>241</v>
      </c>
      <c r="N73" s="6" t="s">
        <v>242</v>
      </c>
      <c r="O73" s="10">
        <v>44426</v>
      </c>
      <c r="P73" s="9" t="s">
        <v>32</v>
      </c>
      <c r="Q73" s="11">
        <v>13487</v>
      </c>
      <c r="R73" s="6" t="s">
        <v>33</v>
      </c>
      <c r="S73" s="6" t="s">
        <v>965</v>
      </c>
      <c r="T73" s="12" t="s">
        <v>34</v>
      </c>
    </row>
    <row r="74" spans="1:20" hidden="1">
      <c r="A74" s="6" t="s">
        <v>20</v>
      </c>
      <c r="B74" s="6" t="s">
        <v>237</v>
      </c>
      <c r="C74" s="7" t="s">
        <v>238</v>
      </c>
      <c r="D74" s="6" t="s">
        <v>239</v>
      </c>
      <c r="E74" s="6" t="s">
        <v>86</v>
      </c>
      <c r="F74" s="7" t="s">
        <v>87</v>
      </c>
      <c r="G74" s="6" t="s">
        <v>24</v>
      </c>
      <c r="H74" s="6" t="s">
        <v>231</v>
      </c>
      <c r="I74" s="6" t="s">
        <v>99</v>
      </c>
      <c r="J74" s="21" t="s">
        <v>248</v>
      </c>
      <c r="K74" s="6" t="s">
        <v>40</v>
      </c>
      <c r="L74" s="6" t="s">
        <v>249</v>
      </c>
      <c r="M74" s="6" t="s">
        <v>241</v>
      </c>
      <c r="N74" s="6" t="s">
        <v>242</v>
      </c>
      <c r="O74" s="10">
        <v>44426</v>
      </c>
      <c r="P74" s="9" t="s">
        <v>32</v>
      </c>
      <c r="Q74" s="11">
        <v>13488</v>
      </c>
      <c r="R74" s="6" t="s">
        <v>33</v>
      </c>
      <c r="S74" s="6" t="s">
        <v>964</v>
      </c>
      <c r="T74" s="12" t="s">
        <v>34</v>
      </c>
    </row>
    <row r="75" spans="1:20" hidden="1">
      <c r="A75" s="6" t="s">
        <v>20</v>
      </c>
      <c r="B75" s="6" t="s">
        <v>228</v>
      </c>
      <c r="C75" s="7" t="s">
        <v>229</v>
      </c>
      <c r="D75" s="6" t="s">
        <v>230</v>
      </c>
      <c r="E75" s="6" t="s">
        <v>86</v>
      </c>
      <c r="F75" s="7" t="s">
        <v>87</v>
      </c>
      <c r="G75" s="6" t="s">
        <v>24</v>
      </c>
      <c r="H75" s="6" t="s">
        <v>231</v>
      </c>
      <c r="I75" s="6" t="s">
        <v>39</v>
      </c>
      <c r="J75" s="21" t="s">
        <v>250</v>
      </c>
      <c r="K75" s="22" t="s">
        <v>251</v>
      </c>
      <c r="L75" s="22" t="s">
        <v>252</v>
      </c>
      <c r="M75" s="6" t="s">
        <v>235</v>
      </c>
      <c r="N75" s="6" t="s">
        <v>236</v>
      </c>
      <c r="O75" s="10">
        <v>44509</v>
      </c>
      <c r="P75" s="9"/>
      <c r="Q75" s="11"/>
      <c r="R75" s="6"/>
      <c r="S75" s="6"/>
    </row>
    <row r="76" spans="1:20" hidden="1">
      <c r="A76" s="6" t="s">
        <v>20</v>
      </c>
      <c r="B76" s="6" t="s">
        <v>228</v>
      </c>
      <c r="C76" s="7" t="s">
        <v>229</v>
      </c>
      <c r="D76" s="6" t="s">
        <v>230</v>
      </c>
      <c r="E76" s="6" t="s">
        <v>86</v>
      </c>
      <c r="F76" s="7" t="s">
        <v>87</v>
      </c>
      <c r="G76" s="6" t="s">
        <v>24</v>
      </c>
      <c r="H76" s="6" t="s">
        <v>231</v>
      </c>
      <c r="I76" s="6" t="s">
        <v>35</v>
      </c>
      <c r="J76" s="21" t="s">
        <v>253</v>
      </c>
      <c r="K76" s="22" t="s">
        <v>254</v>
      </c>
      <c r="L76" s="22" t="s">
        <v>255</v>
      </c>
      <c r="M76" s="6" t="s">
        <v>235</v>
      </c>
      <c r="N76" s="6" t="s">
        <v>256</v>
      </c>
      <c r="O76" s="10">
        <v>44409</v>
      </c>
      <c r="P76" s="9"/>
      <c r="Q76" s="11"/>
      <c r="R76" s="6"/>
      <c r="S76" s="6"/>
    </row>
    <row r="77" spans="1:20" hidden="1">
      <c r="A77" s="6" t="s">
        <v>20</v>
      </c>
      <c r="B77" s="6" t="s">
        <v>237</v>
      </c>
      <c r="C77" s="7" t="s">
        <v>238</v>
      </c>
      <c r="D77" s="6" t="s">
        <v>239</v>
      </c>
      <c r="E77" s="6" t="s">
        <v>86</v>
      </c>
      <c r="F77" s="7" t="s">
        <v>87</v>
      </c>
      <c r="G77" s="6" t="s">
        <v>24</v>
      </c>
      <c r="H77" s="6" t="s">
        <v>231</v>
      </c>
      <c r="I77" s="6" t="s">
        <v>55</v>
      </c>
      <c r="J77" s="21" t="s">
        <v>257</v>
      </c>
      <c r="K77" s="22" t="s">
        <v>258</v>
      </c>
      <c r="L77" s="22" t="s">
        <v>259</v>
      </c>
      <c r="M77" s="6" t="s">
        <v>241</v>
      </c>
      <c r="N77" s="6" t="s">
        <v>260</v>
      </c>
      <c r="O77" s="10">
        <v>44409</v>
      </c>
      <c r="P77" s="9"/>
      <c r="Q77" s="11"/>
      <c r="R77" s="6"/>
      <c r="S77" s="6"/>
    </row>
    <row r="78" spans="1:20" hidden="1">
      <c r="A78" s="6" t="s">
        <v>20</v>
      </c>
      <c r="B78" s="6" t="s">
        <v>237</v>
      </c>
      <c r="C78" s="7" t="s">
        <v>238</v>
      </c>
      <c r="D78" s="6" t="s">
        <v>239</v>
      </c>
      <c r="E78" s="6" t="s">
        <v>86</v>
      </c>
      <c r="F78" s="7" t="s">
        <v>87</v>
      </c>
      <c r="G78" s="6" t="s">
        <v>24</v>
      </c>
      <c r="H78" s="6" t="s">
        <v>231</v>
      </c>
      <c r="I78" s="6" t="s">
        <v>99</v>
      </c>
      <c r="J78" s="22" t="s">
        <v>261</v>
      </c>
      <c r="K78" s="22" t="s">
        <v>258</v>
      </c>
      <c r="L78" s="22" t="s">
        <v>262</v>
      </c>
      <c r="M78" s="151" t="s">
        <v>241</v>
      </c>
      <c r="N78" s="151" t="s">
        <v>263</v>
      </c>
      <c r="O78" s="10">
        <v>44421</v>
      </c>
      <c r="P78" s="9"/>
      <c r="Q78" s="11"/>
      <c r="R78" s="6"/>
      <c r="S78" s="6"/>
    </row>
    <row r="79" spans="1:20" hidden="1">
      <c r="A79" s="6" t="s">
        <v>20</v>
      </c>
      <c r="B79" s="6" t="s">
        <v>228</v>
      </c>
      <c r="C79" s="7" t="s">
        <v>229</v>
      </c>
      <c r="D79" s="6" t="s">
        <v>230</v>
      </c>
      <c r="E79" s="6" t="s">
        <v>86</v>
      </c>
      <c r="F79" s="7" t="s">
        <v>87</v>
      </c>
      <c r="G79" s="6" t="s">
        <v>24</v>
      </c>
      <c r="H79" s="6" t="s">
        <v>231</v>
      </c>
      <c r="I79" s="151" t="s">
        <v>96</v>
      </c>
      <c r="J79" s="22" t="s">
        <v>264</v>
      </c>
      <c r="K79" s="22" t="s">
        <v>56</v>
      </c>
      <c r="L79" s="22" t="s">
        <v>265</v>
      </c>
      <c r="M79" s="151" t="s">
        <v>235</v>
      </c>
      <c r="N79" s="151" t="s">
        <v>236</v>
      </c>
      <c r="O79" s="10">
        <v>44409</v>
      </c>
      <c r="P79" s="9"/>
      <c r="Q79" s="11"/>
      <c r="R79" s="6"/>
      <c r="S79" s="6"/>
    </row>
    <row r="80" spans="1:20" hidden="1">
      <c r="A80" s="6" t="s">
        <v>20</v>
      </c>
      <c r="B80" s="6" t="s">
        <v>266</v>
      </c>
      <c r="C80" s="7" t="s">
        <v>267</v>
      </c>
      <c r="D80" s="6" t="s">
        <v>268</v>
      </c>
      <c r="E80" s="6" t="s">
        <v>269</v>
      </c>
      <c r="F80" s="7" t="s">
        <v>270</v>
      </c>
      <c r="G80" s="6" t="s">
        <v>24</v>
      </c>
      <c r="H80" s="6" t="s">
        <v>271</v>
      </c>
      <c r="I80" s="6" t="s">
        <v>35</v>
      </c>
      <c r="J80" s="21" t="s">
        <v>272</v>
      </c>
      <c r="K80" s="6" t="s">
        <v>108</v>
      </c>
      <c r="L80" s="6" t="s">
        <v>109</v>
      </c>
      <c r="M80" s="6" t="s">
        <v>273</v>
      </c>
      <c r="N80" s="6" t="s">
        <v>274</v>
      </c>
      <c r="O80" s="10">
        <v>44406</v>
      </c>
      <c r="P80" s="9" t="s">
        <v>32</v>
      </c>
      <c r="Q80" s="11">
        <v>13270</v>
      </c>
      <c r="R80" s="6" t="s">
        <v>33</v>
      </c>
      <c r="S80" s="6">
        <v>0</v>
      </c>
      <c r="T80" s="12" t="s">
        <v>34</v>
      </c>
    </row>
    <row r="81" spans="1:16376" hidden="1">
      <c r="A81" s="6" t="s">
        <v>20</v>
      </c>
      <c r="B81" s="6" t="s">
        <v>266</v>
      </c>
      <c r="C81" s="7" t="s">
        <v>267</v>
      </c>
      <c r="D81" s="6" t="s">
        <v>268</v>
      </c>
      <c r="E81" s="6" t="s">
        <v>269</v>
      </c>
      <c r="F81" s="7" t="s">
        <v>270</v>
      </c>
      <c r="G81" s="6" t="s">
        <v>24</v>
      </c>
      <c r="H81" s="6" t="s">
        <v>271</v>
      </c>
      <c r="I81" s="6" t="s">
        <v>55</v>
      </c>
      <c r="J81" s="21" t="s">
        <v>275</v>
      </c>
      <c r="K81" s="6" t="s">
        <v>28</v>
      </c>
      <c r="L81" s="6" t="s">
        <v>102</v>
      </c>
      <c r="M81" s="6" t="s">
        <v>273</v>
      </c>
      <c r="N81" s="6" t="s">
        <v>274</v>
      </c>
      <c r="O81" s="10">
        <v>44406</v>
      </c>
      <c r="P81" s="9" t="s">
        <v>32</v>
      </c>
      <c r="Q81" s="11">
        <v>13271</v>
      </c>
      <c r="R81" s="6" t="s">
        <v>33</v>
      </c>
      <c r="S81" s="6" t="s">
        <v>966</v>
      </c>
      <c r="T81" s="12" t="s">
        <v>34</v>
      </c>
    </row>
    <row r="82" spans="1:16376" hidden="1">
      <c r="A82" s="6" t="s">
        <v>20</v>
      </c>
      <c r="B82" s="6" t="s">
        <v>266</v>
      </c>
      <c r="C82" s="7" t="s">
        <v>267</v>
      </c>
      <c r="D82" s="6" t="s">
        <v>268</v>
      </c>
      <c r="E82" s="6" t="s">
        <v>269</v>
      </c>
      <c r="F82" s="7" t="s">
        <v>270</v>
      </c>
      <c r="G82" s="6" t="s">
        <v>24</v>
      </c>
      <c r="H82" s="6" t="s">
        <v>271</v>
      </c>
      <c r="I82" s="6" t="s">
        <v>125</v>
      </c>
      <c r="J82" s="21" t="s">
        <v>276</v>
      </c>
      <c r="K82" s="6" t="s">
        <v>105</v>
      </c>
      <c r="L82" s="6" t="s">
        <v>127</v>
      </c>
      <c r="M82" s="6" t="s">
        <v>273</v>
      </c>
      <c r="N82" s="6" t="s">
        <v>274</v>
      </c>
      <c r="O82" s="10">
        <v>44406</v>
      </c>
      <c r="P82" s="9" t="s">
        <v>32</v>
      </c>
      <c r="Q82" s="11">
        <v>13272</v>
      </c>
      <c r="R82" s="6" t="s">
        <v>33</v>
      </c>
      <c r="S82" s="6">
        <v>0</v>
      </c>
      <c r="T82" s="12" t="s">
        <v>34</v>
      </c>
    </row>
    <row r="83" spans="1:16376" hidden="1">
      <c r="A83" s="6" t="s">
        <v>20</v>
      </c>
      <c r="B83" s="6" t="s">
        <v>266</v>
      </c>
      <c r="C83" s="7" t="s">
        <v>267</v>
      </c>
      <c r="D83" s="6" t="s">
        <v>268</v>
      </c>
      <c r="E83" s="6" t="s">
        <v>269</v>
      </c>
      <c r="F83" s="7" t="s">
        <v>270</v>
      </c>
      <c r="G83" s="6" t="s">
        <v>24</v>
      </c>
      <c r="H83" s="6" t="s">
        <v>271</v>
      </c>
      <c r="I83" s="6" t="s">
        <v>125</v>
      </c>
      <c r="J83" s="21" t="s">
        <v>277</v>
      </c>
      <c r="K83" s="6" t="s">
        <v>105</v>
      </c>
      <c r="L83" s="6" t="s">
        <v>127</v>
      </c>
      <c r="M83" s="6" t="s">
        <v>273</v>
      </c>
      <c r="N83" s="6" t="s">
        <v>274</v>
      </c>
      <c r="O83" s="10">
        <v>44406</v>
      </c>
      <c r="P83" s="9" t="s">
        <v>32</v>
      </c>
      <c r="Q83" s="11">
        <v>13273</v>
      </c>
      <c r="R83" s="6" t="s">
        <v>33</v>
      </c>
      <c r="S83" s="6">
        <v>0</v>
      </c>
      <c r="T83" s="12" t="s">
        <v>34</v>
      </c>
    </row>
    <row r="84" spans="1:16376" hidden="1">
      <c r="A84" s="6" t="s">
        <v>20</v>
      </c>
      <c r="B84" s="6" t="s">
        <v>266</v>
      </c>
      <c r="C84" s="7" t="s">
        <v>267</v>
      </c>
      <c r="D84" s="6" t="s">
        <v>268</v>
      </c>
      <c r="E84" s="6" t="s">
        <v>269</v>
      </c>
      <c r="F84" s="7" t="s">
        <v>270</v>
      </c>
      <c r="G84" s="6" t="s">
        <v>24</v>
      </c>
      <c r="H84" s="6" t="s">
        <v>271</v>
      </c>
      <c r="I84" s="6" t="s">
        <v>39</v>
      </c>
      <c r="J84" s="21" t="s">
        <v>278</v>
      </c>
      <c r="K84" s="6" t="s">
        <v>40</v>
      </c>
      <c r="L84" s="6" t="s">
        <v>279</v>
      </c>
      <c r="M84" s="6" t="s">
        <v>273</v>
      </c>
      <c r="N84" s="6" t="s">
        <v>274</v>
      </c>
      <c r="O84" s="10">
        <v>44406</v>
      </c>
      <c r="P84" s="9" t="s">
        <v>32</v>
      </c>
      <c r="Q84" s="11">
        <v>13274</v>
      </c>
      <c r="R84" s="6" t="s">
        <v>33</v>
      </c>
      <c r="S84" s="6">
        <v>0</v>
      </c>
      <c r="T84" s="12" t="s">
        <v>34</v>
      </c>
    </row>
    <row r="85" spans="1:16376" hidden="1">
      <c r="A85" s="6" t="s">
        <v>20</v>
      </c>
      <c r="B85" s="6" t="s">
        <v>266</v>
      </c>
      <c r="C85" s="7" t="s">
        <v>267</v>
      </c>
      <c r="D85" s="6" t="s">
        <v>268</v>
      </c>
      <c r="E85" s="6" t="s">
        <v>269</v>
      </c>
      <c r="F85" s="7" t="s">
        <v>270</v>
      </c>
      <c r="G85" s="6" t="s">
        <v>24</v>
      </c>
      <c r="H85" s="6" t="s">
        <v>271</v>
      </c>
      <c r="I85" s="6" t="s">
        <v>99</v>
      </c>
      <c r="J85" s="21" t="s">
        <v>280</v>
      </c>
      <c r="K85" s="6" t="s">
        <v>281</v>
      </c>
      <c r="L85" s="6" t="s">
        <v>282</v>
      </c>
      <c r="M85" s="6" t="s">
        <v>273</v>
      </c>
      <c r="N85" s="6" t="s">
        <v>274</v>
      </c>
      <c r="O85" s="10">
        <v>44406</v>
      </c>
      <c r="P85" s="9" t="s">
        <v>32</v>
      </c>
      <c r="Q85" s="11">
        <v>13276</v>
      </c>
      <c r="R85" s="6" t="s">
        <v>33</v>
      </c>
      <c r="S85" s="6" t="s">
        <v>967</v>
      </c>
      <c r="T85" s="12" t="s">
        <v>34</v>
      </c>
    </row>
    <row r="86" spans="1:16376" hidden="1">
      <c r="A86" s="6" t="s">
        <v>20</v>
      </c>
      <c r="B86" s="6" t="s">
        <v>266</v>
      </c>
      <c r="C86" s="7" t="s">
        <v>267</v>
      </c>
      <c r="D86" s="6" t="s">
        <v>268</v>
      </c>
      <c r="E86" s="6" t="s">
        <v>269</v>
      </c>
      <c r="F86" s="7" t="s">
        <v>270</v>
      </c>
      <c r="G86" s="6" t="s">
        <v>24</v>
      </c>
      <c r="H86" s="6" t="s">
        <v>271</v>
      </c>
      <c r="I86" s="6" t="s">
        <v>99</v>
      </c>
      <c r="J86" s="21" t="s">
        <v>283</v>
      </c>
      <c r="K86" s="6" t="s">
        <v>40</v>
      </c>
      <c r="L86" s="6" t="s">
        <v>284</v>
      </c>
      <c r="M86" s="6" t="s">
        <v>273</v>
      </c>
      <c r="N86" s="6" t="s">
        <v>274</v>
      </c>
      <c r="O86" s="10">
        <v>44406</v>
      </c>
      <c r="P86" s="9" t="s">
        <v>32</v>
      </c>
      <c r="Q86" s="11">
        <v>13277</v>
      </c>
      <c r="R86" s="6" t="s">
        <v>33</v>
      </c>
      <c r="S86" s="6">
        <v>0</v>
      </c>
      <c r="T86" s="12" t="s">
        <v>34</v>
      </c>
    </row>
    <row r="87" spans="1:16376" hidden="1">
      <c r="A87" s="6" t="s">
        <v>20</v>
      </c>
      <c r="B87" s="6" t="s">
        <v>266</v>
      </c>
      <c r="C87" s="7" t="s">
        <v>267</v>
      </c>
      <c r="D87" s="6" t="s">
        <v>268</v>
      </c>
      <c r="E87" s="6" t="s">
        <v>269</v>
      </c>
      <c r="F87" s="7" t="s">
        <v>270</v>
      </c>
      <c r="G87" s="6" t="s">
        <v>24</v>
      </c>
      <c r="H87" s="6" t="s">
        <v>271</v>
      </c>
      <c r="I87" s="6" t="s">
        <v>89</v>
      </c>
      <c r="J87" s="21" t="s">
        <v>285</v>
      </c>
      <c r="K87" s="6" t="s">
        <v>286</v>
      </c>
      <c r="L87" s="6" t="s">
        <v>160</v>
      </c>
      <c r="M87" s="6" t="s">
        <v>273</v>
      </c>
      <c r="N87" s="6" t="s">
        <v>274</v>
      </c>
      <c r="O87" s="10">
        <v>44406</v>
      </c>
      <c r="P87" s="9" t="s">
        <v>32</v>
      </c>
      <c r="Q87" s="11">
        <v>13278</v>
      </c>
      <c r="R87" s="6" t="s">
        <v>33</v>
      </c>
      <c r="S87" s="6" t="s">
        <v>968</v>
      </c>
      <c r="T87" s="12" t="s">
        <v>34</v>
      </c>
    </row>
    <row r="88" spans="1:16376">
      <c r="A88" s="6" t="s">
        <v>20</v>
      </c>
      <c r="B88" s="6" t="s">
        <v>287</v>
      </c>
      <c r="C88" s="7" t="s">
        <v>288</v>
      </c>
      <c r="D88" s="6" t="s">
        <v>289</v>
      </c>
      <c r="E88" s="6" t="s">
        <v>290</v>
      </c>
      <c r="F88" s="7" t="s">
        <v>291</v>
      </c>
      <c r="G88" s="6" t="s">
        <v>47</v>
      </c>
      <c r="H88" s="6" t="s">
        <v>292</v>
      </c>
      <c r="I88" s="6" t="s">
        <v>26</v>
      </c>
      <c r="J88" s="8">
        <v>182180001014</v>
      </c>
      <c r="K88" s="6" t="s">
        <v>28</v>
      </c>
      <c r="L88" s="6" t="s">
        <v>57</v>
      </c>
      <c r="M88" s="6" t="s">
        <v>293</v>
      </c>
      <c r="N88" s="6" t="s">
        <v>294</v>
      </c>
      <c r="O88" s="10">
        <v>44644</v>
      </c>
      <c r="P88" s="9" t="s">
        <v>32</v>
      </c>
      <c r="Q88" s="11">
        <v>15854</v>
      </c>
      <c r="R88" s="6" t="s">
        <v>33</v>
      </c>
      <c r="S88" s="6">
        <v>0</v>
      </c>
      <c r="T88" s="12" t="s">
        <v>34</v>
      </c>
    </row>
    <row r="89" spans="1:16376">
      <c r="A89" s="6" t="s">
        <v>20</v>
      </c>
      <c r="B89" s="6" t="s">
        <v>295</v>
      </c>
      <c r="C89" s="7" t="s">
        <v>296</v>
      </c>
      <c r="D89" s="6" t="s">
        <v>297</v>
      </c>
      <c r="E89" s="6" t="s">
        <v>199</v>
      </c>
      <c r="F89" s="7" t="s">
        <v>200</v>
      </c>
      <c r="G89" s="6" t="s">
        <v>79</v>
      </c>
      <c r="H89" s="6" t="s">
        <v>298</v>
      </c>
      <c r="I89" s="6" t="s">
        <v>26</v>
      </c>
      <c r="J89" s="21" t="s">
        <v>299</v>
      </c>
      <c r="K89" s="6" t="s">
        <v>28</v>
      </c>
      <c r="L89" s="6" t="s">
        <v>57</v>
      </c>
      <c r="M89" s="14" t="s">
        <v>300</v>
      </c>
      <c r="N89" s="6" t="s">
        <v>301</v>
      </c>
      <c r="O89" s="10">
        <v>44369</v>
      </c>
      <c r="P89" s="9" t="s">
        <v>32</v>
      </c>
      <c r="Q89" s="11">
        <v>12612</v>
      </c>
      <c r="R89" s="6" t="s">
        <v>33</v>
      </c>
      <c r="S89" s="6">
        <v>0</v>
      </c>
      <c r="T89" s="12" t="s">
        <v>34</v>
      </c>
    </row>
    <row r="90" spans="1:16376" hidden="1">
      <c r="A90" s="6" t="s">
        <v>20</v>
      </c>
      <c r="B90" s="6" t="s">
        <v>295</v>
      </c>
      <c r="C90" s="7" t="s">
        <v>296</v>
      </c>
      <c r="D90" s="6" t="s">
        <v>297</v>
      </c>
      <c r="E90" s="6" t="s">
        <v>199</v>
      </c>
      <c r="F90" s="7" t="s">
        <v>200</v>
      </c>
      <c r="G90" s="6" t="s">
        <v>79</v>
      </c>
      <c r="H90" s="6" t="s">
        <v>298</v>
      </c>
      <c r="I90" s="6" t="s">
        <v>125</v>
      </c>
      <c r="J90" s="21" t="s">
        <v>302</v>
      </c>
      <c r="K90" s="6" t="s">
        <v>105</v>
      </c>
      <c r="L90" s="6" t="s">
        <v>127</v>
      </c>
      <c r="M90" s="14" t="s">
        <v>300</v>
      </c>
      <c r="N90" s="6" t="s">
        <v>301</v>
      </c>
      <c r="O90" s="10">
        <v>44369</v>
      </c>
      <c r="P90" s="9" t="s">
        <v>32</v>
      </c>
      <c r="Q90" s="11">
        <v>12613</v>
      </c>
      <c r="R90" s="6" t="s">
        <v>33</v>
      </c>
      <c r="S90" s="6">
        <v>0</v>
      </c>
      <c r="T90" s="12" t="s">
        <v>34</v>
      </c>
    </row>
    <row r="91" spans="1:16376" hidden="1">
      <c r="A91" s="6" t="s">
        <v>20</v>
      </c>
      <c r="B91" s="6" t="s">
        <v>295</v>
      </c>
      <c r="C91" s="7" t="s">
        <v>296</v>
      </c>
      <c r="D91" s="6" t="s">
        <v>297</v>
      </c>
      <c r="E91" s="6" t="s">
        <v>199</v>
      </c>
      <c r="F91" s="7" t="s">
        <v>200</v>
      </c>
      <c r="G91" s="6" t="s">
        <v>79</v>
      </c>
      <c r="H91" s="6" t="s">
        <v>298</v>
      </c>
      <c r="I91" s="6" t="s">
        <v>125</v>
      </c>
      <c r="J91" s="21" t="s">
        <v>303</v>
      </c>
      <c r="K91" s="6" t="s">
        <v>105</v>
      </c>
      <c r="L91" s="6" t="s">
        <v>127</v>
      </c>
      <c r="M91" s="14" t="s">
        <v>300</v>
      </c>
      <c r="N91" s="6" t="s">
        <v>301</v>
      </c>
      <c r="O91" s="10">
        <v>44369</v>
      </c>
      <c r="P91" s="9" t="s">
        <v>32</v>
      </c>
      <c r="Q91" s="11">
        <v>12614</v>
      </c>
      <c r="R91" s="6" t="s">
        <v>33</v>
      </c>
      <c r="S91" s="6">
        <v>0</v>
      </c>
      <c r="T91" s="12" t="s">
        <v>34</v>
      </c>
    </row>
    <row r="92" spans="1:16376" hidden="1">
      <c r="A92" s="6" t="s">
        <v>20</v>
      </c>
      <c r="B92" s="6" t="s">
        <v>295</v>
      </c>
      <c r="C92" s="7" t="s">
        <v>296</v>
      </c>
      <c r="D92" s="6" t="s">
        <v>297</v>
      </c>
      <c r="E92" s="6" t="s">
        <v>199</v>
      </c>
      <c r="F92" s="7" t="s">
        <v>200</v>
      </c>
      <c r="G92" s="6" t="s">
        <v>79</v>
      </c>
      <c r="H92" s="6" t="s">
        <v>298</v>
      </c>
      <c r="I92" s="6" t="s">
        <v>125</v>
      </c>
      <c r="J92" s="21" t="s">
        <v>304</v>
      </c>
      <c r="K92" s="6" t="s">
        <v>105</v>
      </c>
      <c r="L92" s="6" t="s">
        <v>127</v>
      </c>
      <c r="M92" s="14" t="s">
        <v>300</v>
      </c>
      <c r="N92" s="6" t="s">
        <v>301</v>
      </c>
      <c r="O92" s="10">
        <v>44369</v>
      </c>
      <c r="P92" s="9" t="s">
        <v>32</v>
      </c>
      <c r="Q92" s="11">
        <v>12617</v>
      </c>
      <c r="R92" s="6" t="s">
        <v>33</v>
      </c>
      <c r="S92" s="6">
        <v>0</v>
      </c>
      <c r="T92" s="12" t="s">
        <v>34</v>
      </c>
    </row>
    <row r="93" spans="1:16376" hidden="1">
      <c r="A93" s="6" t="s">
        <v>20</v>
      </c>
      <c r="B93" s="6" t="s">
        <v>295</v>
      </c>
      <c r="C93" s="7" t="s">
        <v>296</v>
      </c>
      <c r="D93" s="6" t="s">
        <v>297</v>
      </c>
      <c r="E93" s="6" t="s">
        <v>199</v>
      </c>
      <c r="F93" s="7" t="s">
        <v>200</v>
      </c>
      <c r="G93" s="6" t="s">
        <v>79</v>
      </c>
      <c r="H93" s="6" t="s">
        <v>298</v>
      </c>
      <c r="I93" s="6" t="s">
        <v>125</v>
      </c>
      <c r="J93" s="21" t="s">
        <v>305</v>
      </c>
      <c r="K93" s="6" t="s">
        <v>105</v>
      </c>
      <c r="L93" s="6" t="s">
        <v>127</v>
      </c>
      <c r="M93" s="14" t="s">
        <v>300</v>
      </c>
      <c r="N93" s="6" t="s">
        <v>301</v>
      </c>
      <c r="O93" s="10">
        <v>44369</v>
      </c>
      <c r="P93" s="9" t="s">
        <v>32</v>
      </c>
      <c r="Q93" s="11">
        <v>12618</v>
      </c>
      <c r="R93" s="6" t="s">
        <v>33</v>
      </c>
      <c r="S93" s="6">
        <v>0</v>
      </c>
      <c r="T93" s="12" t="s">
        <v>34</v>
      </c>
    </row>
    <row r="94" spans="1:16376" hidden="1">
      <c r="A94" s="6" t="s">
        <v>20</v>
      </c>
      <c r="B94" s="6" t="s">
        <v>295</v>
      </c>
      <c r="C94" s="7" t="s">
        <v>296</v>
      </c>
      <c r="D94" s="6" t="s">
        <v>297</v>
      </c>
      <c r="E94" s="6" t="s">
        <v>199</v>
      </c>
      <c r="F94" s="7" t="s">
        <v>200</v>
      </c>
      <c r="G94" s="6" t="s">
        <v>79</v>
      </c>
      <c r="H94" s="6" t="s">
        <v>298</v>
      </c>
      <c r="I94" s="6" t="s">
        <v>125</v>
      </c>
      <c r="J94" s="21" t="s">
        <v>306</v>
      </c>
      <c r="K94" s="6" t="s">
        <v>105</v>
      </c>
      <c r="L94" s="6" t="s">
        <v>127</v>
      </c>
      <c r="M94" s="14" t="s">
        <v>300</v>
      </c>
      <c r="N94" s="6" t="s">
        <v>301</v>
      </c>
      <c r="O94" s="10">
        <v>44369</v>
      </c>
      <c r="P94" s="9" t="s">
        <v>32</v>
      </c>
      <c r="Q94" s="11">
        <v>12616</v>
      </c>
      <c r="R94" s="6" t="s">
        <v>33</v>
      </c>
      <c r="S94" s="6" t="s">
        <v>969</v>
      </c>
      <c r="T94" s="12" t="s">
        <v>34</v>
      </c>
    </row>
    <row r="95" spans="1:16376" hidden="1">
      <c r="A95" s="6" t="s">
        <v>20</v>
      </c>
      <c r="B95" s="6" t="s">
        <v>295</v>
      </c>
      <c r="C95" s="7" t="s">
        <v>296</v>
      </c>
      <c r="D95" s="6" t="s">
        <v>297</v>
      </c>
      <c r="E95" s="6" t="s">
        <v>199</v>
      </c>
      <c r="F95" s="7" t="s">
        <v>200</v>
      </c>
      <c r="G95" s="6" t="s">
        <v>79</v>
      </c>
      <c r="H95" s="6" t="s">
        <v>298</v>
      </c>
      <c r="I95" s="6" t="s">
        <v>125</v>
      </c>
      <c r="J95" s="21" t="s">
        <v>307</v>
      </c>
      <c r="K95" s="6" t="s">
        <v>105</v>
      </c>
      <c r="L95" s="6" t="s">
        <v>127</v>
      </c>
      <c r="M95" s="14" t="s">
        <v>300</v>
      </c>
      <c r="N95" s="6" t="s">
        <v>301</v>
      </c>
      <c r="O95" s="10">
        <v>44369</v>
      </c>
      <c r="P95" s="9" t="s">
        <v>32</v>
      </c>
      <c r="Q95" s="11">
        <v>12615</v>
      </c>
      <c r="R95" s="6" t="s">
        <v>33</v>
      </c>
      <c r="S95" s="6">
        <v>0</v>
      </c>
      <c r="T95" s="12" t="s">
        <v>34</v>
      </c>
    </row>
    <row r="96" spans="1:16376">
      <c r="A96" s="25" t="s">
        <v>20</v>
      </c>
      <c r="B96" s="25" t="s">
        <v>308</v>
      </c>
      <c r="C96" s="26" t="s">
        <v>309</v>
      </c>
      <c r="D96" s="27" t="s">
        <v>310</v>
      </c>
      <c r="E96" s="27" t="s">
        <v>45</v>
      </c>
      <c r="F96" s="26" t="s">
        <v>46</v>
      </c>
      <c r="G96" s="27" t="s">
        <v>47</v>
      </c>
      <c r="H96" s="27" t="s">
        <v>25</v>
      </c>
      <c r="I96" s="6" t="s">
        <v>26</v>
      </c>
      <c r="J96" s="21" t="s">
        <v>311</v>
      </c>
      <c r="K96" s="27" t="s">
        <v>28</v>
      </c>
      <c r="L96" s="27" t="s">
        <v>57</v>
      </c>
      <c r="M96" s="27" t="s">
        <v>312</v>
      </c>
      <c r="N96" s="27" t="s">
        <v>313</v>
      </c>
      <c r="O96" s="28">
        <v>44578</v>
      </c>
      <c r="P96" s="9" t="s">
        <v>32</v>
      </c>
      <c r="Q96" s="29">
        <v>15235</v>
      </c>
      <c r="R96" s="6" t="s">
        <v>33</v>
      </c>
      <c r="S96" s="27">
        <v>0</v>
      </c>
      <c r="T96" s="12" t="s">
        <v>34</v>
      </c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0"/>
      <c r="HT96" s="30"/>
      <c r="HU96" s="30"/>
      <c r="HV96" s="30"/>
      <c r="HW96" s="30"/>
      <c r="HX96" s="30"/>
      <c r="HY96" s="30"/>
      <c r="HZ96" s="30"/>
      <c r="IA96" s="30"/>
      <c r="IB96" s="30"/>
      <c r="IC96" s="30"/>
      <c r="ID96" s="30"/>
      <c r="IE96" s="30"/>
      <c r="IF96" s="30"/>
      <c r="IG96" s="30"/>
      <c r="IH96" s="30"/>
      <c r="II96" s="30"/>
      <c r="IJ96" s="30"/>
      <c r="IK96" s="30"/>
      <c r="IL96" s="30"/>
      <c r="IM96" s="30"/>
      <c r="IN96" s="30"/>
      <c r="IO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  <c r="KD96" s="30"/>
      <c r="KE96" s="30"/>
      <c r="KF96" s="30"/>
      <c r="KG96" s="30"/>
      <c r="KH96" s="30"/>
      <c r="KI96" s="30"/>
      <c r="KJ96" s="30"/>
      <c r="KK96" s="30"/>
      <c r="KL96" s="30"/>
      <c r="KM96" s="30"/>
      <c r="KN96" s="30"/>
      <c r="KO96" s="30"/>
      <c r="KP96" s="30"/>
      <c r="KQ96" s="30"/>
      <c r="KR96" s="30"/>
      <c r="KS96" s="30"/>
      <c r="KT96" s="30"/>
      <c r="KU96" s="30"/>
      <c r="KV96" s="30"/>
      <c r="KW96" s="30"/>
      <c r="KX96" s="30"/>
      <c r="KY96" s="30"/>
      <c r="KZ96" s="30"/>
      <c r="LA96" s="30"/>
      <c r="LB96" s="30"/>
      <c r="LC96" s="30"/>
      <c r="LD96" s="30"/>
      <c r="LE96" s="30"/>
      <c r="LF96" s="30"/>
      <c r="LG96" s="30"/>
      <c r="LH96" s="30"/>
      <c r="LI96" s="30"/>
      <c r="LJ96" s="30"/>
      <c r="LK96" s="30"/>
      <c r="LL96" s="30"/>
      <c r="LM96" s="30"/>
      <c r="LN96" s="30"/>
      <c r="LO96" s="30"/>
      <c r="LP96" s="30"/>
      <c r="LQ96" s="30"/>
      <c r="LR96" s="30"/>
      <c r="LS96" s="30"/>
      <c r="LT96" s="30"/>
      <c r="LU96" s="30"/>
      <c r="LV96" s="30"/>
      <c r="LW96" s="30"/>
      <c r="LX96" s="30"/>
      <c r="LY96" s="30"/>
      <c r="LZ96" s="30"/>
      <c r="MA96" s="30"/>
      <c r="MB96" s="30"/>
      <c r="MC96" s="30"/>
      <c r="MD96" s="30"/>
      <c r="ME96" s="30"/>
      <c r="MF96" s="30"/>
      <c r="MG96" s="30"/>
      <c r="MH96" s="30"/>
      <c r="MI96" s="30"/>
      <c r="MJ96" s="30"/>
      <c r="MK96" s="30"/>
      <c r="ML96" s="30"/>
      <c r="MM96" s="30"/>
      <c r="MN96" s="30"/>
      <c r="MO96" s="30"/>
      <c r="MP96" s="30"/>
      <c r="MQ96" s="30"/>
      <c r="MR96" s="30"/>
      <c r="MS96" s="30"/>
      <c r="MT96" s="30"/>
      <c r="MU96" s="30"/>
      <c r="MV96" s="30"/>
      <c r="MW96" s="30"/>
      <c r="MX96" s="30"/>
      <c r="MY96" s="30"/>
      <c r="MZ96" s="30"/>
      <c r="NA96" s="30"/>
      <c r="NB96" s="30"/>
      <c r="NC96" s="30"/>
      <c r="ND96" s="30"/>
      <c r="NE96" s="30"/>
      <c r="NF96" s="30"/>
      <c r="NG96" s="30"/>
      <c r="NH96" s="30"/>
      <c r="NI96" s="30"/>
      <c r="NJ96" s="30"/>
      <c r="NK96" s="30"/>
      <c r="NL96" s="30"/>
      <c r="NM96" s="30"/>
      <c r="NN96" s="30"/>
      <c r="NO96" s="30"/>
      <c r="NP96" s="30"/>
      <c r="NQ96" s="30"/>
      <c r="NR96" s="30"/>
      <c r="NS96" s="30"/>
      <c r="NT96" s="30"/>
      <c r="NU96" s="30"/>
      <c r="NV96" s="30"/>
      <c r="NW96" s="30"/>
      <c r="NX96" s="30"/>
      <c r="NY96" s="30"/>
      <c r="NZ96" s="30"/>
      <c r="OA96" s="30"/>
      <c r="OB96" s="30"/>
      <c r="OC96" s="30"/>
      <c r="OD96" s="30"/>
      <c r="OE96" s="30"/>
      <c r="OF96" s="30"/>
      <c r="OG96" s="30"/>
      <c r="OH96" s="30"/>
      <c r="OI96" s="30"/>
      <c r="OJ96" s="30"/>
      <c r="OK96" s="30"/>
      <c r="OL96" s="30"/>
      <c r="OM96" s="30"/>
      <c r="ON96" s="30"/>
      <c r="OO96" s="30"/>
      <c r="OP96" s="30"/>
      <c r="OQ96" s="30"/>
      <c r="OR96" s="30"/>
      <c r="OS96" s="30"/>
      <c r="OT96" s="30"/>
      <c r="OU96" s="30"/>
      <c r="OV96" s="30"/>
      <c r="OW96" s="30"/>
      <c r="OX96" s="30"/>
      <c r="OY96" s="30"/>
      <c r="OZ96" s="30"/>
      <c r="PA96" s="30"/>
      <c r="PB96" s="30"/>
      <c r="PC96" s="30"/>
      <c r="PD96" s="30"/>
      <c r="PE96" s="30"/>
      <c r="PF96" s="30"/>
      <c r="PG96" s="30"/>
      <c r="PH96" s="30"/>
      <c r="PI96" s="30"/>
      <c r="PJ96" s="30"/>
      <c r="PK96" s="30"/>
      <c r="PL96" s="30"/>
      <c r="PM96" s="30"/>
      <c r="PN96" s="30"/>
      <c r="PO96" s="30"/>
      <c r="PP96" s="30"/>
      <c r="PQ96" s="30"/>
      <c r="PR96" s="30"/>
      <c r="PS96" s="30"/>
      <c r="PT96" s="30"/>
      <c r="PU96" s="30"/>
      <c r="PV96" s="30"/>
      <c r="PW96" s="30"/>
      <c r="PX96" s="30"/>
      <c r="PY96" s="30"/>
      <c r="PZ96" s="30"/>
      <c r="QA96" s="30"/>
      <c r="QB96" s="30"/>
      <c r="QC96" s="30"/>
      <c r="QD96" s="30"/>
      <c r="QE96" s="30"/>
      <c r="QF96" s="30"/>
      <c r="QG96" s="30"/>
      <c r="QH96" s="30"/>
      <c r="QI96" s="30"/>
      <c r="QJ96" s="30"/>
      <c r="QK96" s="30"/>
      <c r="QL96" s="30"/>
      <c r="QM96" s="30"/>
      <c r="QN96" s="30"/>
      <c r="QO96" s="30"/>
      <c r="QP96" s="30"/>
      <c r="QQ96" s="30"/>
      <c r="QR96" s="30"/>
      <c r="QS96" s="30"/>
      <c r="QT96" s="30"/>
      <c r="QU96" s="30"/>
      <c r="QV96" s="30"/>
      <c r="QW96" s="30"/>
      <c r="QX96" s="30"/>
      <c r="QY96" s="30"/>
      <c r="QZ96" s="30"/>
      <c r="RA96" s="30"/>
      <c r="RB96" s="30"/>
      <c r="RC96" s="30"/>
      <c r="RD96" s="30"/>
      <c r="RE96" s="30"/>
      <c r="RF96" s="30"/>
      <c r="RG96" s="30"/>
      <c r="RH96" s="30"/>
      <c r="RI96" s="30"/>
      <c r="RJ96" s="30"/>
      <c r="RK96" s="30"/>
      <c r="RL96" s="30"/>
      <c r="RM96" s="30"/>
      <c r="RN96" s="30"/>
      <c r="RO96" s="30"/>
      <c r="RP96" s="30"/>
      <c r="RQ96" s="30"/>
      <c r="RR96" s="30"/>
      <c r="RS96" s="30"/>
      <c r="RT96" s="30"/>
      <c r="RU96" s="30"/>
      <c r="RV96" s="30"/>
      <c r="RW96" s="30"/>
      <c r="RX96" s="30"/>
      <c r="RY96" s="30"/>
      <c r="RZ96" s="30"/>
      <c r="SA96" s="30"/>
      <c r="SB96" s="30"/>
      <c r="SC96" s="30"/>
      <c r="SD96" s="30"/>
      <c r="SE96" s="30"/>
      <c r="SF96" s="30"/>
      <c r="SG96" s="30"/>
      <c r="SH96" s="30"/>
      <c r="SI96" s="30"/>
      <c r="SJ96" s="30"/>
      <c r="SK96" s="30"/>
      <c r="SL96" s="30"/>
      <c r="SM96" s="30"/>
      <c r="SN96" s="30"/>
      <c r="SO96" s="30"/>
      <c r="SP96" s="30"/>
      <c r="SQ96" s="30"/>
      <c r="SR96" s="30"/>
      <c r="SS96" s="30"/>
      <c r="ST96" s="30"/>
      <c r="SU96" s="30"/>
      <c r="SV96" s="30"/>
      <c r="SW96" s="30"/>
      <c r="SX96" s="30"/>
      <c r="SY96" s="30"/>
      <c r="SZ96" s="30"/>
      <c r="TA96" s="30"/>
      <c r="TB96" s="30"/>
      <c r="TC96" s="30"/>
      <c r="TD96" s="30"/>
      <c r="TE96" s="30"/>
      <c r="TF96" s="30"/>
      <c r="TG96" s="30"/>
      <c r="TH96" s="30"/>
      <c r="TI96" s="30"/>
      <c r="TJ96" s="30"/>
      <c r="TK96" s="30"/>
      <c r="TL96" s="30"/>
      <c r="TM96" s="30"/>
      <c r="TN96" s="30"/>
      <c r="TO96" s="30"/>
      <c r="TP96" s="30"/>
      <c r="TQ96" s="30"/>
      <c r="TR96" s="30"/>
      <c r="TS96" s="30"/>
      <c r="TT96" s="30"/>
      <c r="TU96" s="30"/>
      <c r="TV96" s="30"/>
      <c r="TW96" s="30"/>
      <c r="TX96" s="30"/>
      <c r="TY96" s="30"/>
      <c r="TZ96" s="30"/>
      <c r="UA96" s="30"/>
      <c r="UB96" s="30"/>
      <c r="UC96" s="30"/>
      <c r="UD96" s="30"/>
      <c r="UE96" s="30"/>
      <c r="UF96" s="30"/>
      <c r="UG96" s="30"/>
      <c r="UH96" s="30"/>
      <c r="UI96" s="30"/>
      <c r="UJ96" s="30"/>
      <c r="UK96" s="30"/>
      <c r="UL96" s="30"/>
      <c r="UM96" s="30"/>
      <c r="UN96" s="30"/>
      <c r="UO96" s="30"/>
      <c r="UP96" s="30"/>
      <c r="UQ96" s="30"/>
      <c r="UR96" s="30"/>
      <c r="US96" s="30"/>
      <c r="UT96" s="30"/>
      <c r="UU96" s="30"/>
      <c r="UV96" s="30"/>
      <c r="UW96" s="30"/>
      <c r="UX96" s="30"/>
      <c r="UY96" s="30"/>
      <c r="UZ96" s="30"/>
      <c r="VA96" s="30"/>
      <c r="VB96" s="30"/>
      <c r="VC96" s="30"/>
      <c r="VD96" s="30"/>
      <c r="VE96" s="30"/>
      <c r="VF96" s="30"/>
      <c r="VG96" s="30"/>
      <c r="VH96" s="30"/>
      <c r="VI96" s="30"/>
      <c r="VJ96" s="30"/>
      <c r="VK96" s="30"/>
      <c r="VL96" s="30"/>
      <c r="VM96" s="30"/>
      <c r="VN96" s="30"/>
      <c r="VO96" s="30"/>
      <c r="VP96" s="30"/>
      <c r="VQ96" s="30"/>
      <c r="VR96" s="30"/>
      <c r="VS96" s="30"/>
      <c r="VT96" s="30"/>
      <c r="VU96" s="30"/>
      <c r="VV96" s="30"/>
      <c r="VW96" s="30"/>
      <c r="VX96" s="30"/>
      <c r="VY96" s="30"/>
      <c r="VZ96" s="30"/>
      <c r="WA96" s="30"/>
      <c r="WB96" s="30"/>
      <c r="WC96" s="30"/>
      <c r="WD96" s="30"/>
      <c r="WE96" s="30"/>
      <c r="WF96" s="30"/>
      <c r="WG96" s="30"/>
      <c r="WH96" s="30"/>
      <c r="WI96" s="30"/>
      <c r="WJ96" s="30"/>
      <c r="WK96" s="30"/>
      <c r="WL96" s="30"/>
      <c r="WM96" s="30"/>
      <c r="WN96" s="30"/>
      <c r="WO96" s="30"/>
      <c r="WP96" s="30"/>
      <c r="WQ96" s="30"/>
      <c r="WR96" s="30"/>
      <c r="WS96" s="30"/>
      <c r="WT96" s="30"/>
      <c r="WU96" s="30"/>
      <c r="WV96" s="30"/>
      <c r="WW96" s="30"/>
      <c r="WX96" s="30"/>
      <c r="WY96" s="30"/>
      <c r="WZ96" s="30"/>
      <c r="XA96" s="30"/>
      <c r="XB96" s="30"/>
      <c r="XC96" s="30"/>
      <c r="XD96" s="30"/>
      <c r="XE96" s="30"/>
      <c r="XF96" s="30"/>
      <c r="XG96" s="30"/>
      <c r="XH96" s="30"/>
      <c r="XI96" s="30"/>
      <c r="XJ96" s="30"/>
      <c r="XK96" s="30"/>
      <c r="XL96" s="30"/>
      <c r="XM96" s="30"/>
      <c r="XN96" s="30"/>
      <c r="XO96" s="30"/>
      <c r="XP96" s="30"/>
      <c r="XQ96" s="30"/>
      <c r="XR96" s="30"/>
      <c r="XS96" s="30"/>
      <c r="XT96" s="30"/>
      <c r="XU96" s="30"/>
      <c r="XV96" s="30"/>
      <c r="XW96" s="30"/>
      <c r="XX96" s="30"/>
      <c r="XY96" s="30"/>
      <c r="XZ96" s="30"/>
      <c r="YA96" s="30"/>
      <c r="YB96" s="30"/>
      <c r="YC96" s="30"/>
      <c r="YD96" s="30"/>
      <c r="YE96" s="30"/>
      <c r="YF96" s="30"/>
      <c r="YG96" s="30"/>
      <c r="YH96" s="30"/>
      <c r="YI96" s="30"/>
      <c r="YJ96" s="30"/>
      <c r="YK96" s="30"/>
      <c r="YL96" s="30"/>
      <c r="YM96" s="30"/>
      <c r="YN96" s="30"/>
      <c r="YO96" s="30"/>
      <c r="YP96" s="30"/>
      <c r="YQ96" s="30"/>
      <c r="YR96" s="30"/>
      <c r="YS96" s="30"/>
      <c r="YT96" s="30"/>
      <c r="YU96" s="30"/>
      <c r="YV96" s="30"/>
      <c r="YW96" s="30"/>
      <c r="YX96" s="30"/>
      <c r="YY96" s="30"/>
      <c r="YZ96" s="30"/>
      <c r="ZA96" s="30"/>
      <c r="ZB96" s="30"/>
      <c r="ZC96" s="30"/>
      <c r="ZD96" s="30"/>
      <c r="ZE96" s="30"/>
      <c r="ZF96" s="30"/>
      <c r="ZG96" s="30"/>
      <c r="ZH96" s="30"/>
      <c r="ZI96" s="30"/>
      <c r="ZJ96" s="30"/>
      <c r="ZK96" s="30"/>
      <c r="ZL96" s="30"/>
      <c r="ZM96" s="30"/>
      <c r="ZN96" s="30"/>
      <c r="ZO96" s="30"/>
      <c r="ZP96" s="30"/>
      <c r="ZQ96" s="30"/>
      <c r="ZR96" s="30"/>
      <c r="ZS96" s="30"/>
      <c r="ZT96" s="30"/>
      <c r="ZU96" s="30"/>
      <c r="ZV96" s="30"/>
      <c r="ZW96" s="30"/>
      <c r="ZX96" s="30"/>
      <c r="ZY96" s="30"/>
      <c r="ZZ96" s="30"/>
      <c r="AAA96" s="30"/>
      <c r="AAB96" s="30"/>
      <c r="AAC96" s="30"/>
      <c r="AAD96" s="30"/>
      <c r="AAE96" s="30"/>
      <c r="AAF96" s="30"/>
      <c r="AAG96" s="30"/>
      <c r="AAH96" s="30"/>
      <c r="AAI96" s="30"/>
      <c r="AAJ96" s="30"/>
      <c r="AAK96" s="30"/>
      <c r="AAL96" s="30"/>
      <c r="AAM96" s="30"/>
      <c r="AAN96" s="30"/>
      <c r="AAO96" s="30"/>
      <c r="AAP96" s="30"/>
      <c r="AAQ96" s="30"/>
      <c r="AAR96" s="30"/>
      <c r="AAS96" s="30"/>
      <c r="AAT96" s="30"/>
      <c r="AAU96" s="30"/>
      <c r="AAV96" s="30"/>
      <c r="AAW96" s="30"/>
      <c r="AAX96" s="30"/>
      <c r="AAY96" s="30"/>
      <c r="AAZ96" s="30"/>
      <c r="ABA96" s="30"/>
      <c r="ABB96" s="30"/>
      <c r="ABC96" s="30"/>
      <c r="ABD96" s="30"/>
      <c r="ABE96" s="30"/>
      <c r="ABF96" s="30"/>
      <c r="ABG96" s="30"/>
      <c r="ABH96" s="30"/>
      <c r="ABI96" s="30"/>
      <c r="ABJ96" s="30"/>
      <c r="ABK96" s="30"/>
      <c r="ABL96" s="30"/>
      <c r="ABM96" s="30"/>
      <c r="ABN96" s="30"/>
      <c r="ABO96" s="30"/>
      <c r="ABP96" s="30"/>
      <c r="ABQ96" s="30"/>
      <c r="ABR96" s="30"/>
      <c r="ABS96" s="30"/>
      <c r="ABT96" s="30"/>
      <c r="ABU96" s="30"/>
      <c r="ABV96" s="30"/>
      <c r="ABW96" s="30"/>
      <c r="ABX96" s="30"/>
      <c r="ABY96" s="30"/>
      <c r="ABZ96" s="30"/>
      <c r="ACA96" s="30"/>
      <c r="ACB96" s="30"/>
      <c r="ACC96" s="30"/>
      <c r="ACD96" s="30"/>
      <c r="ACE96" s="30"/>
      <c r="ACF96" s="30"/>
      <c r="ACG96" s="30"/>
      <c r="ACH96" s="30"/>
      <c r="ACI96" s="30"/>
      <c r="ACJ96" s="30"/>
      <c r="ACK96" s="30"/>
      <c r="ACL96" s="30"/>
      <c r="ACM96" s="30"/>
      <c r="ACN96" s="30"/>
      <c r="ACO96" s="30"/>
      <c r="ACP96" s="30"/>
      <c r="ACQ96" s="30"/>
      <c r="ACR96" s="30"/>
      <c r="ACS96" s="30"/>
      <c r="ACT96" s="30"/>
      <c r="ACU96" s="30"/>
      <c r="ACV96" s="30"/>
      <c r="ACW96" s="30"/>
      <c r="ACX96" s="30"/>
      <c r="ACY96" s="30"/>
      <c r="ACZ96" s="30"/>
      <c r="ADA96" s="30"/>
      <c r="ADB96" s="30"/>
      <c r="ADC96" s="30"/>
      <c r="ADD96" s="30"/>
      <c r="ADE96" s="30"/>
      <c r="ADF96" s="30"/>
      <c r="ADG96" s="30"/>
      <c r="ADH96" s="30"/>
      <c r="ADI96" s="30"/>
      <c r="ADJ96" s="30"/>
      <c r="ADK96" s="30"/>
      <c r="ADL96" s="30"/>
      <c r="ADM96" s="30"/>
      <c r="ADN96" s="30"/>
      <c r="ADO96" s="30"/>
      <c r="ADP96" s="30"/>
      <c r="ADQ96" s="30"/>
      <c r="ADR96" s="30"/>
      <c r="ADS96" s="30"/>
      <c r="ADT96" s="30"/>
      <c r="ADU96" s="30"/>
      <c r="ADV96" s="30"/>
      <c r="ADW96" s="30"/>
      <c r="ADX96" s="30"/>
      <c r="ADY96" s="30"/>
      <c r="ADZ96" s="30"/>
      <c r="AEA96" s="30"/>
      <c r="AEB96" s="30"/>
      <c r="AEC96" s="30"/>
      <c r="AED96" s="30"/>
      <c r="AEE96" s="30"/>
      <c r="AEF96" s="30"/>
      <c r="AEG96" s="30"/>
      <c r="AEH96" s="30"/>
      <c r="AEI96" s="30"/>
      <c r="AEJ96" s="30"/>
      <c r="AEK96" s="30"/>
      <c r="AEL96" s="30"/>
      <c r="AEM96" s="30"/>
      <c r="AEN96" s="30"/>
      <c r="AEO96" s="30"/>
      <c r="AEP96" s="30"/>
      <c r="AEQ96" s="30"/>
      <c r="AER96" s="30"/>
      <c r="AES96" s="30"/>
      <c r="AET96" s="30"/>
      <c r="AEU96" s="30"/>
      <c r="AEV96" s="30"/>
      <c r="AEW96" s="30"/>
      <c r="AEX96" s="30"/>
      <c r="AEY96" s="30"/>
      <c r="AEZ96" s="30"/>
      <c r="AFA96" s="30"/>
      <c r="AFB96" s="30"/>
      <c r="AFC96" s="30"/>
      <c r="AFD96" s="30"/>
      <c r="AFE96" s="30"/>
      <c r="AFF96" s="30"/>
      <c r="AFG96" s="30"/>
      <c r="AFH96" s="30"/>
      <c r="AFI96" s="30"/>
      <c r="AFJ96" s="30"/>
      <c r="AFK96" s="30"/>
      <c r="AFL96" s="30"/>
      <c r="AFM96" s="30"/>
      <c r="AFN96" s="30"/>
      <c r="AFO96" s="30"/>
      <c r="AFP96" s="30"/>
      <c r="AFQ96" s="30"/>
      <c r="AFR96" s="30"/>
      <c r="AFS96" s="30"/>
      <c r="AFT96" s="30"/>
      <c r="AFU96" s="30"/>
      <c r="AFV96" s="30"/>
      <c r="AFW96" s="30"/>
      <c r="AFX96" s="30"/>
      <c r="AFY96" s="30"/>
      <c r="AFZ96" s="30"/>
      <c r="AGA96" s="30"/>
      <c r="AGB96" s="30"/>
      <c r="AGC96" s="30"/>
      <c r="AGD96" s="30"/>
      <c r="AGE96" s="30"/>
      <c r="AGF96" s="30"/>
      <c r="AGG96" s="30"/>
      <c r="AGH96" s="30"/>
      <c r="AGI96" s="30"/>
      <c r="AGJ96" s="30"/>
      <c r="AGK96" s="30"/>
      <c r="AGL96" s="30"/>
      <c r="AGM96" s="30"/>
      <c r="AGN96" s="30"/>
      <c r="AGO96" s="30"/>
      <c r="AGP96" s="30"/>
      <c r="AGQ96" s="30"/>
      <c r="AGR96" s="30"/>
      <c r="AGS96" s="30"/>
      <c r="AGT96" s="30"/>
      <c r="AGU96" s="30"/>
      <c r="AGV96" s="30"/>
      <c r="AGW96" s="30"/>
      <c r="AGX96" s="30"/>
      <c r="AGY96" s="30"/>
      <c r="AGZ96" s="30"/>
      <c r="AHA96" s="30"/>
      <c r="AHB96" s="30"/>
      <c r="AHC96" s="30"/>
      <c r="AHD96" s="30"/>
      <c r="AHE96" s="30"/>
      <c r="AHF96" s="30"/>
      <c r="AHG96" s="30"/>
      <c r="AHH96" s="30"/>
      <c r="AHI96" s="30"/>
      <c r="AHJ96" s="30"/>
      <c r="AHK96" s="30"/>
      <c r="AHL96" s="30"/>
      <c r="AHM96" s="30"/>
      <c r="AHN96" s="30"/>
      <c r="AHO96" s="30"/>
      <c r="AHP96" s="30"/>
      <c r="AHQ96" s="30"/>
      <c r="AHR96" s="30"/>
      <c r="AHS96" s="30"/>
      <c r="AHT96" s="30"/>
      <c r="AHU96" s="30"/>
      <c r="AHV96" s="30"/>
      <c r="AHW96" s="30"/>
      <c r="AHX96" s="30"/>
      <c r="AHY96" s="30"/>
      <c r="AHZ96" s="30"/>
      <c r="AIA96" s="30"/>
      <c r="AIB96" s="30"/>
      <c r="AIC96" s="30"/>
      <c r="AID96" s="30"/>
      <c r="AIE96" s="30"/>
      <c r="AIF96" s="30"/>
      <c r="AIG96" s="30"/>
      <c r="AIH96" s="30"/>
      <c r="AII96" s="30"/>
      <c r="AIJ96" s="30"/>
      <c r="AIK96" s="30"/>
      <c r="AIL96" s="30"/>
      <c r="AIM96" s="30"/>
      <c r="AIN96" s="30"/>
      <c r="AIO96" s="30"/>
      <c r="AIP96" s="30"/>
      <c r="AIQ96" s="30"/>
      <c r="AIR96" s="30"/>
      <c r="AIS96" s="30"/>
      <c r="AIT96" s="30"/>
      <c r="AIU96" s="30"/>
      <c r="AIV96" s="30"/>
      <c r="AIW96" s="30"/>
      <c r="AIX96" s="30"/>
      <c r="AIY96" s="30"/>
      <c r="AIZ96" s="30"/>
      <c r="AJA96" s="30"/>
      <c r="AJB96" s="30"/>
      <c r="AJC96" s="30"/>
      <c r="AJD96" s="30"/>
      <c r="AJE96" s="30"/>
      <c r="AJF96" s="30"/>
      <c r="AJG96" s="30"/>
      <c r="AJH96" s="30"/>
      <c r="AJI96" s="30"/>
      <c r="AJJ96" s="30"/>
      <c r="AJK96" s="30"/>
      <c r="AJL96" s="30"/>
      <c r="AJM96" s="30"/>
      <c r="AJN96" s="30"/>
      <c r="AJO96" s="30"/>
      <c r="AJP96" s="30"/>
      <c r="AJQ96" s="30"/>
      <c r="AJR96" s="30"/>
      <c r="AJS96" s="30"/>
      <c r="AJT96" s="30"/>
      <c r="AJU96" s="30"/>
      <c r="AJV96" s="30"/>
      <c r="AJW96" s="30"/>
      <c r="AJX96" s="30"/>
      <c r="AJY96" s="30"/>
      <c r="AJZ96" s="30"/>
      <c r="AKA96" s="30"/>
      <c r="AKB96" s="30"/>
      <c r="AKC96" s="30"/>
      <c r="AKD96" s="30"/>
      <c r="AKE96" s="30"/>
      <c r="AKF96" s="30"/>
      <c r="AKG96" s="30"/>
      <c r="AKH96" s="30"/>
      <c r="AKI96" s="30"/>
      <c r="AKJ96" s="30"/>
      <c r="AKK96" s="30"/>
      <c r="AKL96" s="30"/>
      <c r="AKM96" s="30"/>
      <c r="AKN96" s="30"/>
      <c r="AKO96" s="30"/>
      <c r="AKP96" s="30"/>
      <c r="AKQ96" s="30"/>
      <c r="AKR96" s="30"/>
      <c r="AKS96" s="30"/>
      <c r="AKT96" s="30"/>
      <c r="AKU96" s="30"/>
      <c r="AKV96" s="30"/>
      <c r="AKW96" s="30"/>
      <c r="AKX96" s="30"/>
      <c r="AKY96" s="30"/>
      <c r="AKZ96" s="30"/>
      <c r="ALA96" s="30"/>
      <c r="ALB96" s="30"/>
      <c r="ALC96" s="30"/>
      <c r="ALD96" s="30"/>
      <c r="ALE96" s="30"/>
      <c r="ALF96" s="30"/>
      <c r="ALG96" s="30"/>
      <c r="ALH96" s="30"/>
      <c r="ALI96" s="30"/>
      <c r="ALJ96" s="30"/>
      <c r="ALK96" s="30"/>
      <c r="ALL96" s="30"/>
      <c r="ALM96" s="30"/>
      <c r="ALN96" s="30"/>
      <c r="ALO96" s="30"/>
      <c r="ALP96" s="30"/>
      <c r="ALQ96" s="30"/>
      <c r="ALR96" s="30"/>
      <c r="ALS96" s="30"/>
      <c r="ALT96" s="30"/>
      <c r="ALU96" s="30"/>
      <c r="ALV96" s="30"/>
      <c r="ALW96" s="30"/>
      <c r="ALX96" s="30"/>
      <c r="ALY96" s="30"/>
      <c r="ALZ96" s="30"/>
      <c r="AMA96" s="30"/>
      <c r="AMB96" s="30"/>
      <c r="AMC96" s="30"/>
      <c r="AMD96" s="30"/>
      <c r="AME96" s="30"/>
      <c r="AMF96" s="30"/>
      <c r="AMG96" s="30"/>
      <c r="AMH96" s="30"/>
      <c r="AMI96" s="30"/>
      <c r="AMJ96" s="30"/>
      <c r="AMK96" s="30"/>
      <c r="AML96" s="30"/>
      <c r="AMM96" s="30"/>
      <c r="AMN96" s="30"/>
      <c r="AMO96" s="30"/>
      <c r="AMP96" s="30"/>
      <c r="AMQ96" s="30"/>
      <c r="AMR96" s="30"/>
      <c r="AMS96" s="30"/>
      <c r="AMT96" s="30"/>
      <c r="AMU96" s="30"/>
      <c r="AMV96" s="30"/>
      <c r="AMW96" s="30"/>
      <c r="AMX96" s="30"/>
      <c r="AMY96" s="30"/>
      <c r="AMZ96" s="30"/>
      <c r="ANA96" s="30"/>
      <c r="ANB96" s="30"/>
      <c r="ANC96" s="30"/>
      <c r="AND96" s="30"/>
      <c r="ANE96" s="30"/>
      <c r="ANF96" s="30"/>
      <c r="ANG96" s="30"/>
      <c r="ANH96" s="30"/>
      <c r="ANI96" s="30"/>
      <c r="ANJ96" s="30"/>
      <c r="ANK96" s="30"/>
      <c r="ANL96" s="30"/>
      <c r="ANM96" s="30"/>
      <c r="ANN96" s="30"/>
      <c r="ANO96" s="30"/>
      <c r="ANP96" s="30"/>
      <c r="ANQ96" s="30"/>
      <c r="ANR96" s="30"/>
      <c r="ANS96" s="30"/>
      <c r="ANT96" s="30"/>
      <c r="ANU96" s="30"/>
      <c r="ANV96" s="30"/>
      <c r="ANW96" s="30"/>
      <c r="ANX96" s="30"/>
      <c r="ANY96" s="30"/>
      <c r="ANZ96" s="30"/>
      <c r="AOA96" s="30"/>
      <c r="AOB96" s="30"/>
      <c r="AOC96" s="30"/>
      <c r="AOD96" s="30"/>
      <c r="AOE96" s="30"/>
      <c r="AOF96" s="30"/>
      <c r="AOG96" s="30"/>
      <c r="AOH96" s="30"/>
      <c r="AOI96" s="30"/>
      <c r="AOJ96" s="30"/>
      <c r="AOK96" s="30"/>
      <c r="AOL96" s="30"/>
      <c r="AOM96" s="30"/>
      <c r="AON96" s="30"/>
      <c r="AOO96" s="30"/>
      <c r="AOP96" s="30"/>
      <c r="AOQ96" s="30"/>
      <c r="AOR96" s="30"/>
      <c r="AOS96" s="30"/>
      <c r="AOT96" s="30"/>
      <c r="AOU96" s="30"/>
      <c r="AOV96" s="30"/>
      <c r="AOW96" s="30"/>
      <c r="AOX96" s="30"/>
      <c r="AOY96" s="30"/>
      <c r="AOZ96" s="30"/>
      <c r="APA96" s="30"/>
      <c r="APB96" s="30"/>
      <c r="APC96" s="30"/>
      <c r="APD96" s="30"/>
      <c r="APE96" s="30"/>
      <c r="APF96" s="30"/>
      <c r="APG96" s="30"/>
      <c r="APH96" s="30"/>
      <c r="API96" s="30"/>
      <c r="APJ96" s="30"/>
      <c r="APK96" s="30"/>
      <c r="APL96" s="30"/>
      <c r="APM96" s="30"/>
      <c r="APN96" s="30"/>
      <c r="APO96" s="30"/>
      <c r="APP96" s="30"/>
      <c r="APQ96" s="30"/>
      <c r="APR96" s="30"/>
      <c r="APS96" s="30"/>
      <c r="APT96" s="30"/>
      <c r="APU96" s="30"/>
      <c r="APV96" s="30"/>
      <c r="APW96" s="30"/>
      <c r="APX96" s="30"/>
      <c r="APY96" s="30"/>
      <c r="APZ96" s="30"/>
      <c r="AQA96" s="30"/>
      <c r="AQB96" s="30"/>
      <c r="AQC96" s="30"/>
      <c r="AQD96" s="30"/>
      <c r="AQE96" s="30"/>
      <c r="AQF96" s="30"/>
      <c r="AQG96" s="30"/>
      <c r="AQH96" s="30"/>
      <c r="AQI96" s="30"/>
      <c r="AQJ96" s="30"/>
      <c r="AQK96" s="30"/>
      <c r="AQL96" s="30"/>
      <c r="AQM96" s="30"/>
      <c r="AQN96" s="30"/>
      <c r="AQO96" s="30"/>
      <c r="AQP96" s="30"/>
      <c r="AQQ96" s="30"/>
      <c r="AQR96" s="30"/>
      <c r="AQS96" s="30"/>
      <c r="AQT96" s="30"/>
      <c r="AQU96" s="30"/>
      <c r="AQV96" s="30"/>
      <c r="AQW96" s="30"/>
      <c r="AQX96" s="30"/>
      <c r="AQY96" s="30"/>
      <c r="AQZ96" s="30"/>
      <c r="ARA96" s="30"/>
      <c r="ARB96" s="30"/>
      <c r="ARC96" s="30"/>
      <c r="ARD96" s="30"/>
      <c r="ARE96" s="30"/>
      <c r="ARF96" s="30"/>
      <c r="ARG96" s="30"/>
      <c r="ARH96" s="30"/>
      <c r="ARI96" s="30"/>
      <c r="ARJ96" s="30"/>
      <c r="ARK96" s="30"/>
      <c r="ARL96" s="30"/>
      <c r="ARM96" s="30"/>
      <c r="ARN96" s="30"/>
      <c r="ARO96" s="30"/>
      <c r="ARP96" s="30"/>
      <c r="ARQ96" s="30"/>
      <c r="ARR96" s="30"/>
      <c r="ARS96" s="30"/>
      <c r="ART96" s="30"/>
      <c r="ARU96" s="30"/>
      <c r="ARV96" s="30"/>
      <c r="ARW96" s="30"/>
      <c r="ARX96" s="30"/>
      <c r="ARY96" s="30"/>
      <c r="ARZ96" s="30"/>
      <c r="ASA96" s="30"/>
      <c r="ASB96" s="30"/>
      <c r="ASC96" s="30"/>
      <c r="ASD96" s="30"/>
      <c r="ASE96" s="30"/>
      <c r="ASF96" s="30"/>
      <c r="ASG96" s="30"/>
      <c r="ASH96" s="30"/>
      <c r="ASI96" s="30"/>
      <c r="ASJ96" s="30"/>
      <c r="ASK96" s="30"/>
      <c r="ASL96" s="30"/>
      <c r="ASM96" s="30"/>
      <c r="ASN96" s="30"/>
      <c r="ASO96" s="30"/>
      <c r="ASP96" s="30"/>
      <c r="ASQ96" s="30"/>
      <c r="ASR96" s="30"/>
      <c r="ASS96" s="30"/>
      <c r="AST96" s="30"/>
      <c r="ASU96" s="30"/>
      <c r="ASV96" s="30"/>
      <c r="ASW96" s="30"/>
      <c r="ASX96" s="30"/>
      <c r="ASY96" s="30"/>
      <c r="ASZ96" s="30"/>
      <c r="ATA96" s="30"/>
      <c r="ATB96" s="30"/>
      <c r="ATC96" s="30"/>
      <c r="ATD96" s="30"/>
      <c r="ATE96" s="30"/>
      <c r="ATF96" s="30"/>
      <c r="ATG96" s="30"/>
      <c r="ATH96" s="30"/>
      <c r="ATI96" s="30"/>
      <c r="ATJ96" s="30"/>
      <c r="ATK96" s="30"/>
      <c r="ATL96" s="30"/>
      <c r="ATM96" s="30"/>
      <c r="ATN96" s="30"/>
      <c r="ATO96" s="30"/>
      <c r="ATP96" s="30"/>
      <c r="ATQ96" s="30"/>
      <c r="ATR96" s="30"/>
      <c r="ATS96" s="30"/>
      <c r="ATT96" s="30"/>
      <c r="ATU96" s="30"/>
      <c r="ATV96" s="30"/>
      <c r="ATW96" s="30"/>
      <c r="ATX96" s="30"/>
      <c r="ATY96" s="30"/>
      <c r="ATZ96" s="30"/>
      <c r="AUA96" s="30"/>
      <c r="AUB96" s="30"/>
      <c r="AUC96" s="30"/>
      <c r="AUD96" s="30"/>
      <c r="AUE96" s="30"/>
      <c r="AUF96" s="30"/>
      <c r="AUG96" s="30"/>
      <c r="AUH96" s="30"/>
      <c r="AUI96" s="30"/>
      <c r="AUJ96" s="30"/>
      <c r="AUK96" s="30"/>
      <c r="AUL96" s="30"/>
      <c r="AUM96" s="30"/>
      <c r="AUN96" s="30"/>
      <c r="AUO96" s="30"/>
      <c r="AUP96" s="30"/>
      <c r="AUQ96" s="30"/>
      <c r="AUR96" s="30"/>
      <c r="AUS96" s="30"/>
      <c r="AUT96" s="30"/>
      <c r="AUU96" s="30"/>
      <c r="AUV96" s="30"/>
      <c r="AUW96" s="30"/>
      <c r="AUX96" s="30"/>
      <c r="AUY96" s="30"/>
      <c r="AUZ96" s="30"/>
      <c r="AVA96" s="30"/>
      <c r="AVB96" s="30"/>
      <c r="AVC96" s="30"/>
      <c r="AVD96" s="30"/>
      <c r="AVE96" s="30"/>
      <c r="AVF96" s="30"/>
      <c r="AVG96" s="30"/>
      <c r="AVH96" s="30"/>
      <c r="AVI96" s="30"/>
      <c r="AVJ96" s="30"/>
      <c r="AVK96" s="30"/>
      <c r="AVL96" s="30"/>
      <c r="AVM96" s="30"/>
      <c r="AVN96" s="30"/>
      <c r="AVO96" s="30"/>
      <c r="AVP96" s="30"/>
      <c r="AVQ96" s="30"/>
      <c r="AVR96" s="30"/>
      <c r="AVS96" s="30"/>
      <c r="AVT96" s="30"/>
      <c r="AVU96" s="30"/>
      <c r="AVV96" s="30"/>
      <c r="AVW96" s="30"/>
      <c r="AVX96" s="30"/>
      <c r="AVY96" s="30"/>
      <c r="AVZ96" s="30"/>
      <c r="AWA96" s="30"/>
      <c r="AWB96" s="30"/>
      <c r="AWC96" s="30"/>
      <c r="AWD96" s="30"/>
      <c r="AWE96" s="30"/>
      <c r="AWF96" s="30"/>
      <c r="AWG96" s="30"/>
      <c r="AWH96" s="30"/>
      <c r="AWI96" s="30"/>
      <c r="AWJ96" s="30"/>
      <c r="AWK96" s="30"/>
      <c r="AWL96" s="30"/>
      <c r="AWM96" s="30"/>
      <c r="AWN96" s="30"/>
      <c r="AWO96" s="30"/>
      <c r="AWP96" s="30"/>
      <c r="AWQ96" s="30"/>
      <c r="AWR96" s="30"/>
      <c r="AWS96" s="30"/>
      <c r="AWT96" s="30"/>
      <c r="AWU96" s="30"/>
      <c r="AWV96" s="30"/>
      <c r="AWW96" s="30"/>
      <c r="AWX96" s="30"/>
      <c r="AWY96" s="30"/>
      <c r="AWZ96" s="30"/>
      <c r="AXA96" s="30"/>
      <c r="AXB96" s="30"/>
      <c r="AXC96" s="30"/>
      <c r="AXD96" s="30"/>
      <c r="AXE96" s="30"/>
      <c r="AXF96" s="30"/>
      <c r="AXG96" s="30"/>
      <c r="AXH96" s="30"/>
      <c r="AXI96" s="30"/>
      <c r="AXJ96" s="30"/>
      <c r="AXK96" s="30"/>
      <c r="AXL96" s="30"/>
      <c r="AXM96" s="30"/>
      <c r="AXN96" s="30"/>
      <c r="AXO96" s="30"/>
      <c r="AXP96" s="30"/>
      <c r="AXQ96" s="30"/>
      <c r="AXR96" s="30"/>
      <c r="AXS96" s="30"/>
      <c r="AXT96" s="30"/>
      <c r="AXU96" s="30"/>
      <c r="AXV96" s="30"/>
      <c r="AXW96" s="30"/>
      <c r="AXX96" s="30"/>
      <c r="AXY96" s="30"/>
      <c r="AXZ96" s="30"/>
      <c r="AYA96" s="30"/>
      <c r="AYB96" s="30"/>
      <c r="AYC96" s="30"/>
      <c r="AYD96" s="30"/>
      <c r="AYE96" s="30"/>
      <c r="AYF96" s="30"/>
      <c r="AYG96" s="30"/>
      <c r="AYH96" s="30"/>
      <c r="AYI96" s="30"/>
      <c r="AYJ96" s="30"/>
      <c r="AYK96" s="30"/>
      <c r="AYL96" s="30"/>
      <c r="AYM96" s="30"/>
      <c r="AYN96" s="30"/>
      <c r="AYO96" s="30"/>
      <c r="AYP96" s="30"/>
      <c r="AYQ96" s="30"/>
      <c r="AYR96" s="30"/>
      <c r="AYS96" s="30"/>
      <c r="AYT96" s="30"/>
      <c r="AYU96" s="30"/>
      <c r="AYV96" s="30"/>
      <c r="AYW96" s="30"/>
      <c r="AYX96" s="30"/>
      <c r="AYY96" s="30"/>
      <c r="AYZ96" s="30"/>
      <c r="AZA96" s="30"/>
      <c r="AZB96" s="30"/>
      <c r="AZC96" s="30"/>
      <c r="AZD96" s="30"/>
      <c r="AZE96" s="30"/>
      <c r="AZF96" s="30"/>
      <c r="AZG96" s="30"/>
      <c r="AZH96" s="30"/>
      <c r="AZI96" s="30"/>
      <c r="AZJ96" s="30"/>
      <c r="AZK96" s="30"/>
      <c r="AZL96" s="30"/>
      <c r="AZM96" s="30"/>
      <c r="AZN96" s="30"/>
      <c r="AZO96" s="30"/>
      <c r="AZP96" s="30"/>
      <c r="AZQ96" s="30"/>
      <c r="AZR96" s="30"/>
      <c r="AZS96" s="30"/>
      <c r="AZT96" s="30"/>
      <c r="AZU96" s="30"/>
      <c r="AZV96" s="30"/>
      <c r="AZW96" s="30"/>
      <c r="AZX96" s="30"/>
      <c r="AZY96" s="30"/>
      <c r="AZZ96" s="30"/>
      <c r="BAA96" s="30"/>
      <c r="BAB96" s="30"/>
      <c r="BAC96" s="30"/>
      <c r="BAD96" s="30"/>
      <c r="BAE96" s="30"/>
      <c r="BAF96" s="30"/>
      <c r="BAG96" s="30"/>
      <c r="BAH96" s="30"/>
      <c r="BAI96" s="30"/>
      <c r="BAJ96" s="30"/>
      <c r="BAK96" s="30"/>
      <c r="BAL96" s="30"/>
      <c r="BAM96" s="30"/>
      <c r="BAN96" s="30"/>
      <c r="BAO96" s="30"/>
      <c r="BAP96" s="30"/>
      <c r="BAQ96" s="30"/>
      <c r="BAR96" s="30"/>
      <c r="BAS96" s="30"/>
      <c r="BAT96" s="30"/>
      <c r="BAU96" s="30"/>
      <c r="BAV96" s="30"/>
      <c r="BAW96" s="30"/>
      <c r="BAX96" s="30"/>
      <c r="BAY96" s="30"/>
      <c r="BAZ96" s="30"/>
      <c r="BBA96" s="30"/>
      <c r="BBB96" s="30"/>
      <c r="BBC96" s="30"/>
      <c r="BBD96" s="30"/>
      <c r="BBE96" s="30"/>
      <c r="BBF96" s="30"/>
      <c r="BBG96" s="30"/>
      <c r="BBH96" s="30"/>
      <c r="BBI96" s="30"/>
      <c r="BBJ96" s="30"/>
      <c r="BBK96" s="30"/>
      <c r="BBL96" s="30"/>
      <c r="BBM96" s="30"/>
      <c r="BBN96" s="30"/>
      <c r="BBO96" s="30"/>
      <c r="BBP96" s="30"/>
      <c r="BBQ96" s="30"/>
      <c r="BBR96" s="30"/>
      <c r="BBS96" s="30"/>
      <c r="BBT96" s="30"/>
      <c r="BBU96" s="30"/>
      <c r="BBV96" s="30"/>
      <c r="BBW96" s="30"/>
      <c r="BBX96" s="30"/>
      <c r="BBY96" s="30"/>
      <c r="BBZ96" s="30"/>
      <c r="BCA96" s="30"/>
      <c r="BCB96" s="30"/>
      <c r="BCC96" s="30"/>
      <c r="BCD96" s="30"/>
      <c r="BCE96" s="30"/>
      <c r="BCF96" s="30"/>
      <c r="BCG96" s="30"/>
      <c r="BCH96" s="30"/>
      <c r="BCI96" s="30"/>
      <c r="BCJ96" s="30"/>
      <c r="BCK96" s="30"/>
      <c r="BCL96" s="30"/>
      <c r="BCM96" s="30"/>
      <c r="BCN96" s="30"/>
      <c r="BCO96" s="30"/>
      <c r="BCP96" s="30"/>
      <c r="BCQ96" s="30"/>
      <c r="BCR96" s="30"/>
      <c r="BCS96" s="30"/>
      <c r="BCT96" s="30"/>
      <c r="BCU96" s="30"/>
      <c r="BCV96" s="30"/>
      <c r="BCW96" s="30"/>
      <c r="BCX96" s="30"/>
      <c r="BCY96" s="30"/>
      <c r="BCZ96" s="30"/>
      <c r="BDA96" s="30"/>
      <c r="BDB96" s="30"/>
      <c r="BDC96" s="30"/>
      <c r="BDD96" s="30"/>
      <c r="BDE96" s="30"/>
      <c r="BDF96" s="30"/>
      <c r="BDG96" s="30"/>
      <c r="BDH96" s="30"/>
      <c r="BDI96" s="30"/>
      <c r="BDJ96" s="30"/>
      <c r="BDK96" s="30"/>
      <c r="BDL96" s="30"/>
      <c r="BDM96" s="30"/>
      <c r="BDN96" s="30"/>
      <c r="BDO96" s="30"/>
      <c r="BDP96" s="30"/>
      <c r="BDQ96" s="30"/>
      <c r="BDR96" s="30"/>
      <c r="BDS96" s="30"/>
      <c r="BDT96" s="30"/>
      <c r="BDU96" s="30"/>
      <c r="BDV96" s="30"/>
      <c r="BDW96" s="30"/>
      <c r="BDX96" s="30"/>
      <c r="BDY96" s="30"/>
      <c r="BDZ96" s="30"/>
      <c r="BEA96" s="30"/>
      <c r="BEB96" s="30"/>
      <c r="BEC96" s="30"/>
      <c r="BED96" s="30"/>
      <c r="BEE96" s="30"/>
      <c r="BEF96" s="30"/>
      <c r="BEG96" s="30"/>
      <c r="BEH96" s="30"/>
      <c r="BEI96" s="30"/>
      <c r="BEJ96" s="30"/>
      <c r="BEK96" s="30"/>
      <c r="BEL96" s="30"/>
      <c r="BEM96" s="30"/>
      <c r="BEN96" s="30"/>
      <c r="BEO96" s="30"/>
      <c r="BEP96" s="30"/>
      <c r="BEQ96" s="30"/>
      <c r="BER96" s="30"/>
      <c r="BES96" s="30"/>
      <c r="BET96" s="30"/>
      <c r="BEU96" s="30"/>
      <c r="BEV96" s="30"/>
      <c r="BEW96" s="30"/>
      <c r="BEX96" s="30"/>
      <c r="BEY96" s="30"/>
      <c r="BEZ96" s="30"/>
      <c r="BFA96" s="30"/>
      <c r="BFB96" s="30"/>
      <c r="BFC96" s="30"/>
      <c r="BFD96" s="30"/>
      <c r="BFE96" s="30"/>
      <c r="BFF96" s="30"/>
      <c r="BFG96" s="30"/>
      <c r="BFH96" s="30"/>
      <c r="BFI96" s="30"/>
      <c r="BFJ96" s="30"/>
      <c r="BFK96" s="30"/>
      <c r="BFL96" s="30"/>
      <c r="BFM96" s="30"/>
      <c r="BFN96" s="30"/>
      <c r="BFO96" s="30"/>
      <c r="BFP96" s="30"/>
      <c r="BFQ96" s="30"/>
      <c r="BFR96" s="30"/>
      <c r="BFS96" s="30"/>
      <c r="BFT96" s="30"/>
      <c r="BFU96" s="30"/>
      <c r="BFV96" s="30"/>
      <c r="BFW96" s="30"/>
      <c r="BFX96" s="30"/>
      <c r="BFY96" s="30"/>
      <c r="BFZ96" s="30"/>
      <c r="BGA96" s="30"/>
      <c r="BGB96" s="30"/>
      <c r="BGC96" s="30"/>
      <c r="BGD96" s="30"/>
      <c r="BGE96" s="30"/>
      <c r="BGF96" s="30"/>
      <c r="BGG96" s="30"/>
      <c r="BGH96" s="30"/>
      <c r="BGI96" s="30"/>
      <c r="BGJ96" s="30"/>
      <c r="BGK96" s="30"/>
      <c r="BGL96" s="30"/>
      <c r="BGM96" s="30"/>
      <c r="BGN96" s="30"/>
      <c r="BGO96" s="30"/>
      <c r="BGP96" s="30"/>
      <c r="BGQ96" s="30"/>
      <c r="BGR96" s="30"/>
      <c r="BGS96" s="30"/>
      <c r="BGT96" s="30"/>
      <c r="BGU96" s="30"/>
      <c r="BGV96" s="30"/>
      <c r="BGW96" s="30"/>
      <c r="BGX96" s="30"/>
      <c r="BGY96" s="30"/>
      <c r="BGZ96" s="30"/>
      <c r="BHA96" s="30"/>
      <c r="BHB96" s="30"/>
      <c r="BHC96" s="30"/>
      <c r="BHD96" s="30"/>
      <c r="BHE96" s="30"/>
      <c r="BHF96" s="30"/>
      <c r="BHG96" s="30"/>
      <c r="BHH96" s="30"/>
      <c r="BHI96" s="30"/>
      <c r="BHJ96" s="30"/>
      <c r="BHK96" s="30"/>
      <c r="BHL96" s="30"/>
      <c r="BHM96" s="30"/>
      <c r="BHN96" s="30"/>
      <c r="BHO96" s="30"/>
      <c r="BHP96" s="30"/>
      <c r="BHQ96" s="30"/>
      <c r="BHR96" s="30"/>
      <c r="BHS96" s="30"/>
      <c r="BHT96" s="30"/>
      <c r="BHU96" s="30"/>
      <c r="BHV96" s="30"/>
      <c r="BHW96" s="30"/>
      <c r="BHX96" s="30"/>
      <c r="BHY96" s="30"/>
      <c r="BHZ96" s="30"/>
      <c r="BIA96" s="30"/>
      <c r="BIB96" s="30"/>
      <c r="BIC96" s="30"/>
      <c r="BID96" s="30"/>
      <c r="BIE96" s="30"/>
      <c r="BIF96" s="30"/>
      <c r="BIG96" s="30"/>
      <c r="BIH96" s="30"/>
      <c r="BII96" s="30"/>
      <c r="BIJ96" s="30"/>
      <c r="BIK96" s="30"/>
      <c r="BIL96" s="30"/>
      <c r="BIM96" s="30"/>
      <c r="BIN96" s="30"/>
      <c r="BIO96" s="30"/>
      <c r="BIP96" s="30"/>
      <c r="BIQ96" s="30"/>
      <c r="BIR96" s="30"/>
      <c r="BIS96" s="30"/>
      <c r="BIT96" s="30"/>
      <c r="BIU96" s="30"/>
      <c r="BIV96" s="30"/>
      <c r="BIW96" s="30"/>
      <c r="BIX96" s="30"/>
      <c r="BIY96" s="30"/>
      <c r="BIZ96" s="30"/>
      <c r="BJA96" s="30"/>
      <c r="BJB96" s="30"/>
      <c r="BJC96" s="30"/>
      <c r="BJD96" s="30"/>
      <c r="BJE96" s="30"/>
      <c r="BJF96" s="30"/>
      <c r="BJG96" s="30"/>
      <c r="BJH96" s="30"/>
      <c r="BJI96" s="30"/>
      <c r="BJJ96" s="30"/>
      <c r="BJK96" s="30"/>
      <c r="BJL96" s="30"/>
      <c r="BJM96" s="30"/>
      <c r="BJN96" s="30"/>
      <c r="BJO96" s="30"/>
      <c r="BJP96" s="30"/>
      <c r="BJQ96" s="30"/>
      <c r="BJR96" s="30"/>
      <c r="BJS96" s="30"/>
      <c r="BJT96" s="30"/>
      <c r="BJU96" s="30"/>
      <c r="BJV96" s="30"/>
      <c r="BJW96" s="30"/>
      <c r="BJX96" s="30"/>
      <c r="BJY96" s="30"/>
      <c r="BJZ96" s="30"/>
      <c r="BKA96" s="30"/>
      <c r="BKB96" s="30"/>
      <c r="BKC96" s="30"/>
      <c r="BKD96" s="30"/>
      <c r="BKE96" s="30"/>
      <c r="BKF96" s="30"/>
      <c r="BKG96" s="30"/>
      <c r="BKH96" s="30"/>
      <c r="BKI96" s="30"/>
      <c r="BKJ96" s="30"/>
      <c r="BKK96" s="30"/>
      <c r="BKL96" s="30"/>
      <c r="BKM96" s="30"/>
      <c r="BKN96" s="30"/>
      <c r="BKO96" s="30"/>
      <c r="BKP96" s="30"/>
      <c r="BKQ96" s="30"/>
      <c r="BKR96" s="30"/>
      <c r="BKS96" s="30"/>
      <c r="BKT96" s="30"/>
      <c r="BKU96" s="30"/>
      <c r="BKV96" s="30"/>
      <c r="BKW96" s="30"/>
      <c r="BKX96" s="30"/>
      <c r="BKY96" s="30"/>
      <c r="BKZ96" s="30"/>
      <c r="BLA96" s="30"/>
      <c r="BLB96" s="30"/>
      <c r="BLC96" s="30"/>
      <c r="BLD96" s="30"/>
      <c r="BLE96" s="30"/>
      <c r="BLF96" s="30"/>
      <c r="BLG96" s="30"/>
      <c r="BLH96" s="30"/>
      <c r="BLI96" s="30"/>
      <c r="BLJ96" s="30"/>
      <c r="BLK96" s="30"/>
      <c r="BLL96" s="30"/>
      <c r="BLM96" s="30"/>
      <c r="BLN96" s="30"/>
      <c r="BLO96" s="30"/>
      <c r="BLP96" s="30"/>
      <c r="BLQ96" s="30"/>
      <c r="BLR96" s="30"/>
      <c r="BLS96" s="30"/>
      <c r="BLT96" s="30"/>
      <c r="BLU96" s="30"/>
      <c r="BLV96" s="30"/>
      <c r="BLW96" s="30"/>
      <c r="BLX96" s="30"/>
      <c r="BLY96" s="30"/>
      <c r="BLZ96" s="30"/>
      <c r="BMA96" s="30"/>
      <c r="BMB96" s="30"/>
      <c r="BMC96" s="30"/>
      <c r="BMD96" s="30"/>
      <c r="BME96" s="30"/>
      <c r="BMF96" s="30"/>
      <c r="BMG96" s="30"/>
      <c r="BMH96" s="30"/>
      <c r="BMI96" s="30"/>
      <c r="BMJ96" s="30"/>
      <c r="BMK96" s="30"/>
      <c r="BML96" s="30"/>
      <c r="BMM96" s="30"/>
      <c r="BMN96" s="30"/>
      <c r="BMO96" s="30"/>
      <c r="BMP96" s="30"/>
      <c r="BMQ96" s="30"/>
      <c r="BMR96" s="30"/>
      <c r="BMS96" s="30"/>
      <c r="BMT96" s="30"/>
      <c r="BMU96" s="30"/>
      <c r="BMV96" s="30"/>
      <c r="BMW96" s="30"/>
      <c r="BMX96" s="30"/>
      <c r="BMY96" s="30"/>
      <c r="BMZ96" s="30"/>
      <c r="BNA96" s="30"/>
      <c r="BNB96" s="30"/>
      <c r="BNC96" s="30"/>
      <c r="BND96" s="30"/>
      <c r="BNE96" s="30"/>
      <c r="BNF96" s="30"/>
      <c r="BNG96" s="30"/>
      <c r="BNH96" s="30"/>
      <c r="BNI96" s="30"/>
      <c r="BNJ96" s="30"/>
      <c r="BNK96" s="30"/>
      <c r="BNL96" s="30"/>
      <c r="BNM96" s="30"/>
      <c r="BNN96" s="30"/>
      <c r="BNO96" s="30"/>
      <c r="BNP96" s="30"/>
      <c r="BNQ96" s="30"/>
      <c r="BNR96" s="30"/>
      <c r="BNS96" s="30"/>
      <c r="BNT96" s="30"/>
      <c r="BNU96" s="30"/>
      <c r="BNV96" s="30"/>
      <c r="BNW96" s="30"/>
      <c r="BNX96" s="30"/>
      <c r="BNY96" s="30"/>
      <c r="BNZ96" s="30"/>
      <c r="BOA96" s="30"/>
      <c r="BOB96" s="30"/>
      <c r="BOC96" s="30"/>
      <c r="BOD96" s="30"/>
      <c r="BOE96" s="30"/>
      <c r="BOF96" s="30"/>
      <c r="BOG96" s="30"/>
      <c r="BOH96" s="30"/>
      <c r="BOI96" s="30"/>
      <c r="BOJ96" s="30"/>
      <c r="BOK96" s="30"/>
      <c r="BOL96" s="30"/>
      <c r="BOM96" s="30"/>
      <c r="BON96" s="30"/>
      <c r="BOO96" s="30"/>
      <c r="BOP96" s="30"/>
      <c r="BOQ96" s="30"/>
      <c r="BOR96" s="30"/>
      <c r="BOS96" s="30"/>
      <c r="BOT96" s="30"/>
      <c r="BOU96" s="30"/>
      <c r="BOV96" s="30"/>
      <c r="BOW96" s="30"/>
      <c r="BOX96" s="30"/>
      <c r="BOY96" s="30"/>
      <c r="BOZ96" s="30"/>
      <c r="BPA96" s="30"/>
      <c r="BPB96" s="30"/>
      <c r="BPC96" s="30"/>
      <c r="BPD96" s="30"/>
      <c r="BPE96" s="30"/>
      <c r="BPF96" s="30"/>
      <c r="BPG96" s="30"/>
      <c r="BPH96" s="30"/>
      <c r="BPI96" s="30"/>
      <c r="BPJ96" s="30"/>
      <c r="BPK96" s="30"/>
      <c r="BPL96" s="30"/>
      <c r="BPM96" s="30"/>
      <c r="BPN96" s="30"/>
      <c r="BPO96" s="30"/>
      <c r="BPP96" s="30"/>
      <c r="BPQ96" s="30"/>
      <c r="BPR96" s="30"/>
      <c r="BPS96" s="30"/>
      <c r="BPT96" s="30"/>
      <c r="BPU96" s="30"/>
      <c r="BPV96" s="30"/>
      <c r="BPW96" s="30"/>
      <c r="BPX96" s="30"/>
      <c r="BPY96" s="30"/>
      <c r="BPZ96" s="30"/>
      <c r="BQA96" s="30"/>
      <c r="BQB96" s="30"/>
      <c r="BQC96" s="30"/>
      <c r="BQD96" s="30"/>
      <c r="BQE96" s="30"/>
      <c r="BQF96" s="30"/>
      <c r="BQG96" s="30"/>
      <c r="BQH96" s="30"/>
      <c r="BQI96" s="30"/>
      <c r="BQJ96" s="30"/>
      <c r="BQK96" s="30"/>
      <c r="BQL96" s="30"/>
      <c r="BQM96" s="30"/>
      <c r="BQN96" s="30"/>
      <c r="BQO96" s="30"/>
      <c r="BQP96" s="30"/>
      <c r="BQQ96" s="30"/>
      <c r="BQR96" s="30"/>
      <c r="BQS96" s="30"/>
      <c r="BQT96" s="30"/>
      <c r="BQU96" s="30"/>
      <c r="BQV96" s="30"/>
      <c r="BQW96" s="30"/>
      <c r="BQX96" s="30"/>
      <c r="BQY96" s="30"/>
      <c r="BQZ96" s="30"/>
      <c r="BRA96" s="30"/>
      <c r="BRB96" s="30"/>
      <c r="BRC96" s="30"/>
      <c r="BRD96" s="30"/>
      <c r="BRE96" s="30"/>
      <c r="BRF96" s="30"/>
      <c r="BRG96" s="30"/>
      <c r="BRH96" s="30"/>
      <c r="BRI96" s="30"/>
      <c r="BRJ96" s="30"/>
      <c r="BRK96" s="30"/>
      <c r="BRL96" s="30"/>
      <c r="BRM96" s="30"/>
      <c r="BRN96" s="30"/>
      <c r="BRO96" s="30"/>
      <c r="BRP96" s="30"/>
      <c r="BRQ96" s="30"/>
      <c r="BRR96" s="30"/>
      <c r="BRS96" s="30"/>
      <c r="BRT96" s="30"/>
      <c r="BRU96" s="30"/>
      <c r="BRV96" s="30"/>
      <c r="BRW96" s="30"/>
      <c r="BRX96" s="30"/>
      <c r="BRY96" s="30"/>
      <c r="BRZ96" s="30"/>
      <c r="BSA96" s="30"/>
      <c r="BSB96" s="30"/>
      <c r="BSC96" s="30"/>
      <c r="BSD96" s="30"/>
      <c r="BSE96" s="30"/>
      <c r="BSF96" s="30"/>
      <c r="BSG96" s="30"/>
      <c r="BSH96" s="30"/>
      <c r="BSI96" s="30"/>
      <c r="BSJ96" s="30"/>
      <c r="BSK96" s="30"/>
      <c r="BSL96" s="30"/>
      <c r="BSM96" s="30"/>
      <c r="BSN96" s="30"/>
      <c r="BSO96" s="30"/>
      <c r="BSP96" s="30"/>
      <c r="BSQ96" s="30"/>
      <c r="BSR96" s="30"/>
      <c r="BSS96" s="30"/>
      <c r="BST96" s="30"/>
      <c r="BSU96" s="30"/>
      <c r="BSV96" s="30"/>
      <c r="BSW96" s="30"/>
      <c r="BSX96" s="30"/>
      <c r="BSY96" s="30"/>
      <c r="BSZ96" s="30"/>
      <c r="BTA96" s="30"/>
      <c r="BTB96" s="30"/>
      <c r="BTC96" s="30"/>
      <c r="BTD96" s="30"/>
      <c r="BTE96" s="30"/>
      <c r="BTF96" s="30"/>
      <c r="BTG96" s="30"/>
      <c r="BTH96" s="30"/>
      <c r="BTI96" s="30"/>
      <c r="BTJ96" s="30"/>
      <c r="BTK96" s="30"/>
      <c r="BTL96" s="30"/>
      <c r="BTM96" s="30"/>
      <c r="BTN96" s="30"/>
      <c r="BTO96" s="30"/>
      <c r="BTP96" s="30"/>
      <c r="BTQ96" s="30"/>
      <c r="BTR96" s="30"/>
      <c r="BTS96" s="30"/>
      <c r="BTT96" s="30"/>
      <c r="BTU96" s="30"/>
      <c r="BTV96" s="30"/>
      <c r="BTW96" s="30"/>
      <c r="BTX96" s="30"/>
      <c r="BTY96" s="30"/>
      <c r="BTZ96" s="30"/>
      <c r="BUA96" s="30"/>
      <c r="BUB96" s="30"/>
      <c r="BUC96" s="30"/>
      <c r="BUD96" s="30"/>
      <c r="BUE96" s="30"/>
      <c r="BUF96" s="30"/>
      <c r="BUG96" s="30"/>
      <c r="BUH96" s="30"/>
      <c r="BUI96" s="30"/>
      <c r="BUJ96" s="30"/>
      <c r="BUK96" s="30"/>
      <c r="BUL96" s="30"/>
      <c r="BUM96" s="30"/>
      <c r="BUN96" s="30"/>
      <c r="BUO96" s="30"/>
      <c r="BUP96" s="30"/>
      <c r="BUQ96" s="30"/>
      <c r="BUR96" s="30"/>
      <c r="BUS96" s="30"/>
      <c r="BUT96" s="30"/>
      <c r="BUU96" s="30"/>
      <c r="BUV96" s="30"/>
      <c r="BUW96" s="30"/>
      <c r="BUX96" s="30"/>
      <c r="BUY96" s="30"/>
      <c r="BUZ96" s="30"/>
      <c r="BVA96" s="30"/>
      <c r="BVB96" s="30"/>
      <c r="BVC96" s="30"/>
      <c r="BVD96" s="30"/>
      <c r="BVE96" s="30"/>
      <c r="BVF96" s="30"/>
      <c r="BVG96" s="30"/>
      <c r="BVH96" s="30"/>
      <c r="BVI96" s="30"/>
      <c r="BVJ96" s="30"/>
      <c r="BVK96" s="30"/>
      <c r="BVL96" s="30"/>
      <c r="BVM96" s="30"/>
      <c r="BVN96" s="30"/>
      <c r="BVO96" s="30"/>
      <c r="BVP96" s="30"/>
      <c r="BVQ96" s="30"/>
      <c r="BVR96" s="30"/>
      <c r="BVS96" s="30"/>
      <c r="BVT96" s="30"/>
      <c r="BVU96" s="30"/>
      <c r="BVV96" s="30"/>
      <c r="BVW96" s="30"/>
      <c r="BVX96" s="30"/>
      <c r="BVY96" s="30"/>
      <c r="BVZ96" s="30"/>
      <c r="BWA96" s="30"/>
      <c r="BWB96" s="30"/>
      <c r="BWC96" s="30"/>
      <c r="BWD96" s="30"/>
      <c r="BWE96" s="30"/>
      <c r="BWF96" s="30"/>
      <c r="BWG96" s="30"/>
      <c r="BWH96" s="30"/>
      <c r="BWI96" s="30"/>
      <c r="BWJ96" s="30"/>
      <c r="BWK96" s="30"/>
      <c r="BWL96" s="30"/>
      <c r="BWM96" s="30"/>
      <c r="BWN96" s="30"/>
      <c r="BWO96" s="30"/>
      <c r="BWP96" s="30"/>
      <c r="BWQ96" s="30"/>
      <c r="BWR96" s="30"/>
      <c r="BWS96" s="30"/>
      <c r="BWT96" s="30"/>
      <c r="BWU96" s="30"/>
      <c r="BWV96" s="30"/>
      <c r="BWW96" s="30"/>
      <c r="BWX96" s="30"/>
      <c r="BWY96" s="30"/>
      <c r="BWZ96" s="30"/>
      <c r="BXA96" s="30"/>
      <c r="BXB96" s="30"/>
      <c r="BXC96" s="30"/>
      <c r="BXD96" s="30"/>
      <c r="BXE96" s="30"/>
      <c r="BXF96" s="30"/>
      <c r="BXG96" s="30"/>
      <c r="BXH96" s="30"/>
      <c r="BXI96" s="30"/>
      <c r="BXJ96" s="30"/>
      <c r="BXK96" s="30"/>
      <c r="BXL96" s="30"/>
      <c r="BXM96" s="30"/>
      <c r="BXN96" s="30"/>
      <c r="BXO96" s="30"/>
      <c r="BXP96" s="30"/>
      <c r="BXQ96" s="30"/>
      <c r="BXR96" s="30"/>
      <c r="BXS96" s="30"/>
      <c r="BXT96" s="30"/>
      <c r="BXU96" s="30"/>
      <c r="BXV96" s="30"/>
      <c r="BXW96" s="30"/>
      <c r="BXX96" s="30"/>
      <c r="BXY96" s="30"/>
      <c r="BXZ96" s="30"/>
      <c r="BYA96" s="30"/>
      <c r="BYB96" s="30"/>
      <c r="BYC96" s="30"/>
      <c r="BYD96" s="30"/>
      <c r="BYE96" s="30"/>
      <c r="BYF96" s="30"/>
      <c r="BYG96" s="30"/>
      <c r="BYH96" s="30"/>
      <c r="BYI96" s="30"/>
      <c r="BYJ96" s="30"/>
      <c r="BYK96" s="30"/>
      <c r="BYL96" s="30"/>
      <c r="BYM96" s="30"/>
      <c r="BYN96" s="30"/>
      <c r="BYO96" s="30"/>
      <c r="BYP96" s="30"/>
      <c r="BYQ96" s="30"/>
      <c r="BYR96" s="30"/>
      <c r="BYS96" s="30"/>
      <c r="BYT96" s="30"/>
      <c r="BYU96" s="30"/>
      <c r="BYV96" s="30"/>
      <c r="BYW96" s="30"/>
      <c r="BYX96" s="30"/>
      <c r="BYY96" s="30"/>
      <c r="BYZ96" s="30"/>
      <c r="BZA96" s="30"/>
      <c r="BZB96" s="30"/>
      <c r="BZC96" s="30"/>
      <c r="BZD96" s="30"/>
      <c r="BZE96" s="30"/>
      <c r="BZF96" s="30"/>
      <c r="BZG96" s="30"/>
      <c r="BZH96" s="30"/>
      <c r="BZI96" s="30"/>
      <c r="BZJ96" s="30"/>
      <c r="BZK96" s="30"/>
      <c r="BZL96" s="30"/>
      <c r="BZM96" s="30"/>
      <c r="BZN96" s="30"/>
      <c r="BZO96" s="30"/>
      <c r="BZP96" s="30"/>
      <c r="BZQ96" s="30"/>
      <c r="BZR96" s="30"/>
      <c r="BZS96" s="30"/>
      <c r="BZT96" s="30"/>
      <c r="BZU96" s="30"/>
      <c r="BZV96" s="30"/>
      <c r="BZW96" s="30"/>
      <c r="BZX96" s="30"/>
      <c r="BZY96" s="30"/>
      <c r="BZZ96" s="30"/>
      <c r="CAA96" s="30"/>
      <c r="CAB96" s="30"/>
      <c r="CAC96" s="30"/>
      <c r="CAD96" s="30"/>
      <c r="CAE96" s="30"/>
      <c r="CAF96" s="30"/>
      <c r="CAG96" s="30"/>
      <c r="CAH96" s="30"/>
      <c r="CAI96" s="30"/>
      <c r="CAJ96" s="30"/>
      <c r="CAK96" s="30"/>
      <c r="CAL96" s="30"/>
      <c r="CAM96" s="30"/>
      <c r="CAN96" s="30"/>
      <c r="CAO96" s="30"/>
      <c r="CAP96" s="30"/>
      <c r="CAQ96" s="30"/>
      <c r="CAR96" s="30"/>
      <c r="CAS96" s="30"/>
      <c r="CAT96" s="30"/>
      <c r="CAU96" s="30"/>
      <c r="CAV96" s="30"/>
      <c r="CAW96" s="30"/>
      <c r="CAX96" s="30"/>
      <c r="CAY96" s="30"/>
      <c r="CAZ96" s="30"/>
      <c r="CBA96" s="30"/>
      <c r="CBB96" s="30"/>
      <c r="CBC96" s="30"/>
      <c r="CBD96" s="30"/>
      <c r="CBE96" s="30"/>
      <c r="CBF96" s="30"/>
      <c r="CBG96" s="30"/>
      <c r="CBH96" s="30"/>
      <c r="CBI96" s="30"/>
      <c r="CBJ96" s="30"/>
      <c r="CBK96" s="30"/>
      <c r="CBL96" s="30"/>
      <c r="CBM96" s="30"/>
      <c r="CBN96" s="30"/>
      <c r="CBO96" s="30"/>
      <c r="CBP96" s="30"/>
      <c r="CBQ96" s="30"/>
      <c r="CBR96" s="30"/>
      <c r="CBS96" s="30"/>
      <c r="CBT96" s="30"/>
      <c r="CBU96" s="30"/>
      <c r="CBV96" s="30"/>
      <c r="CBW96" s="30"/>
      <c r="CBX96" s="30"/>
      <c r="CBY96" s="30"/>
      <c r="CBZ96" s="30"/>
      <c r="CCA96" s="30"/>
      <c r="CCB96" s="30"/>
      <c r="CCC96" s="30"/>
      <c r="CCD96" s="30"/>
      <c r="CCE96" s="30"/>
      <c r="CCF96" s="30"/>
      <c r="CCG96" s="30"/>
      <c r="CCH96" s="30"/>
      <c r="CCI96" s="30"/>
      <c r="CCJ96" s="30"/>
      <c r="CCK96" s="30"/>
      <c r="CCL96" s="30"/>
      <c r="CCM96" s="30"/>
      <c r="CCN96" s="30"/>
      <c r="CCO96" s="30"/>
      <c r="CCP96" s="30"/>
      <c r="CCQ96" s="30"/>
      <c r="CCR96" s="30"/>
      <c r="CCS96" s="30"/>
      <c r="CCT96" s="30"/>
      <c r="CCU96" s="30"/>
      <c r="CCV96" s="30"/>
      <c r="CCW96" s="30"/>
      <c r="CCX96" s="30"/>
      <c r="CCY96" s="30"/>
      <c r="CCZ96" s="30"/>
      <c r="CDA96" s="30"/>
      <c r="CDB96" s="30"/>
      <c r="CDC96" s="30"/>
      <c r="CDD96" s="30"/>
      <c r="CDE96" s="30"/>
      <c r="CDF96" s="30"/>
      <c r="CDG96" s="30"/>
      <c r="CDH96" s="30"/>
      <c r="CDI96" s="30"/>
      <c r="CDJ96" s="30"/>
      <c r="CDK96" s="30"/>
      <c r="CDL96" s="30"/>
      <c r="CDM96" s="30"/>
      <c r="CDN96" s="30"/>
      <c r="CDO96" s="30"/>
      <c r="CDP96" s="30"/>
      <c r="CDQ96" s="30"/>
      <c r="CDR96" s="30"/>
      <c r="CDS96" s="30"/>
      <c r="CDT96" s="30"/>
      <c r="CDU96" s="30"/>
      <c r="CDV96" s="30"/>
      <c r="CDW96" s="30"/>
      <c r="CDX96" s="30"/>
      <c r="CDY96" s="30"/>
      <c r="CDZ96" s="30"/>
      <c r="CEA96" s="30"/>
      <c r="CEB96" s="30"/>
      <c r="CEC96" s="30"/>
      <c r="CED96" s="30"/>
      <c r="CEE96" s="30"/>
      <c r="CEF96" s="30"/>
      <c r="CEG96" s="30"/>
      <c r="CEH96" s="30"/>
      <c r="CEI96" s="30"/>
      <c r="CEJ96" s="30"/>
      <c r="CEK96" s="30"/>
      <c r="CEL96" s="30"/>
      <c r="CEM96" s="30"/>
      <c r="CEN96" s="30"/>
      <c r="CEO96" s="30"/>
      <c r="CEP96" s="30"/>
      <c r="CEQ96" s="30"/>
      <c r="CER96" s="30"/>
      <c r="CES96" s="30"/>
      <c r="CET96" s="30"/>
      <c r="CEU96" s="30"/>
      <c r="CEV96" s="30"/>
      <c r="CEW96" s="30"/>
      <c r="CEX96" s="30"/>
      <c r="CEY96" s="30"/>
      <c r="CEZ96" s="30"/>
      <c r="CFA96" s="30"/>
      <c r="CFB96" s="30"/>
      <c r="CFC96" s="30"/>
      <c r="CFD96" s="30"/>
      <c r="CFE96" s="30"/>
      <c r="CFF96" s="30"/>
      <c r="CFG96" s="30"/>
      <c r="CFH96" s="30"/>
      <c r="CFI96" s="30"/>
      <c r="CFJ96" s="30"/>
      <c r="CFK96" s="30"/>
      <c r="CFL96" s="30"/>
      <c r="CFM96" s="30"/>
      <c r="CFN96" s="30"/>
      <c r="CFO96" s="30"/>
      <c r="CFP96" s="30"/>
      <c r="CFQ96" s="30"/>
      <c r="CFR96" s="30"/>
      <c r="CFS96" s="30"/>
      <c r="CFT96" s="30"/>
      <c r="CFU96" s="30"/>
      <c r="CFV96" s="30"/>
      <c r="CFW96" s="30"/>
      <c r="CFX96" s="30"/>
      <c r="CFY96" s="30"/>
      <c r="CFZ96" s="30"/>
      <c r="CGA96" s="30"/>
      <c r="CGB96" s="30"/>
      <c r="CGC96" s="30"/>
      <c r="CGD96" s="30"/>
      <c r="CGE96" s="30"/>
      <c r="CGF96" s="30"/>
      <c r="CGG96" s="30"/>
      <c r="CGH96" s="30"/>
      <c r="CGI96" s="30"/>
      <c r="CGJ96" s="30"/>
      <c r="CGK96" s="30"/>
      <c r="CGL96" s="30"/>
      <c r="CGM96" s="30"/>
      <c r="CGN96" s="30"/>
      <c r="CGO96" s="30"/>
      <c r="CGP96" s="30"/>
      <c r="CGQ96" s="30"/>
      <c r="CGR96" s="30"/>
      <c r="CGS96" s="30"/>
      <c r="CGT96" s="30"/>
      <c r="CGU96" s="30"/>
      <c r="CGV96" s="30"/>
      <c r="CGW96" s="30"/>
      <c r="CGX96" s="30"/>
      <c r="CGY96" s="30"/>
      <c r="CGZ96" s="30"/>
      <c r="CHA96" s="30"/>
      <c r="CHB96" s="30"/>
      <c r="CHC96" s="30"/>
      <c r="CHD96" s="30"/>
      <c r="CHE96" s="30"/>
      <c r="CHF96" s="30"/>
      <c r="CHG96" s="30"/>
      <c r="CHH96" s="30"/>
      <c r="CHI96" s="30"/>
      <c r="CHJ96" s="30"/>
      <c r="CHK96" s="30"/>
      <c r="CHL96" s="30"/>
      <c r="CHM96" s="30"/>
      <c r="CHN96" s="30"/>
      <c r="CHO96" s="30"/>
      <c r="CHP96" s="30"/>
      <c r="CHQ96" s="30"/>
      <c r="CHR96" s="30"/>
      <c r="CHS96" s="30"/>
      <c r="CHT96" s="30"/>
      <c r="CHU96" s="30"/>
      <c r="CHV96" s="30"/>
      <c r="CHW96" s="30"/>
      <c r="CHX96" s="30"/>
      <c r="CHY96" s="30"/>
      <c r="CHZ96" s="30"/>
      <c r="CIA96" s="30"/>
      <c r="CIB96" s="30"/>
      <c r="CIC96" s="30"/>
      <c r="CID96" s="30"/>
      <c r="CIE96" s="30"/>
      <c r="CIF96" s="30"/>
      <c r="CIG96" s="30"/>
      <c r="CIH96" s="30"/>
      <c r="CII96" s="30"/>
      <c r="CIJ96" s="30"/>
      <c r="CIK96" s="30"/>
      <c r="CIL96" s="30"/>
      <c r="CIM96" s="30"/>
      <c r="CIN96" s="30"/>
      <c r="CIO96" s="30"/>
      <c r="CIP96" s="30"/>
      <c r="CIQ96" s="30"/>
      <c r="CIR96" s="30"/>
      <c r="CIS96" s="30"/>
      <c r="CIT96" s="30"/>
      <c r="CIU96" s="30"/>
      <c r="CIV96" s="30"/>
      <c r="CIW96" s="30"/>
      <c r="CIX96" s="30"/>
      <c r="CIY96" s="30"/>
      <c r="CIZ96" s="30"/>
      <c r="CJA96" s="30"/>
      <c r="CJB96" s="30"/>
      <c r="CJC96" s="30"/>
      <c r="CJD96" s="30"/>
      <c r="CJE96" s="30"/>
      <c r="CJF96" s="30"/>
      <c r="CJG96" s="30"/>
      <c r="CJH96" s="30"/>
      <c r="CJI96" s="30"/>
      <c r="CJJ96" s="30"/>
      <c r="CJK96" s="30"/>
      <c r="CJL96" s="30"/>
      <c r="CJM96" s="30"/>
      <c r="CJN96" s="30"/>
      <c r="CJO96" s="30"/>
      <c r="CJP96" s="30"/>
      <c r="CJQ96" s="30"/>
      <c r="CJR96" s="30"/>
      <c r="CJS96" s="30"/>
      <c r="CJT96" s="30"/>
      <c r="CJU96" s="30"/>
      <c r="CJV96" s="30"/>
      <c r="CJW96" s="30"/>
      <c r="CJX96" s="30"/>
      <c r="CJY96" s="30"/>
      <c r="CJZ96" s="30"/>
      <c r="CKA96" s="30"/>
      <c r="CKB96" s="30"/>
      <c r="CKC96" s="30"/>
      <c r="CKD96" s="30"/>
      <c r="CKE96" s="30"/>
      <c r="CKF96" s="30"/>
      <c r="CKG96" s="30"/>
      <c r="CKH96" s="30"/>
      <c r="CKI96" s="30"/>
      <c r="CKJ96" s="30"/>
      <c r="CKK96" s="30"/>
      <c r="CKL96" s="30"/>
      <c r="CKM96" s="30"/>
      <c r="CKN96" s="30"/>
      <c r="CKO96" s="30"/>
      <c r="CKP96" s="30"/>
      <c r="CKQ96" s="30"/>
      <c r="CKR96" s="30"/>
      <c r="CKS96" s="30"/>
      <c r="CKT96" s="30"/>
      <c r="CKU96" s="30"/>
      <c r="CKV96" s="30"/>
      <c r="CKW96" s="30"/>
      <c r="CKX96" s="30"/>
      <c r="CKY96" s="30"/>
      <c r="CKZ96" s="30"/>
      <c r="CLA96" s="30"/>
      <c r="CLB96" s="30"/>
      <c r="CLC96" s="30"/>
      <c r="CLD96" s="30"/>
      <c r="CLE96" s="30"/>
      <c r="CLF96" s="30"/>
      <c r="CLG96" s="30"/>
      <c r="CLH96" s="30"/>
      <c r="CLI96" s="30"/>
      <c r="CLJ96" s="30"/>
      <c r="CLK96" s="30"/>
      <c r="CLL96" s="30"/>
      <c r="CLM96" s="30"/>
      <c r="CLN96" s="30"/>
      <c r="CLO96" s="30"/>
      <c r="CLP96" s="30"/>
      <c r="CLQ96" s="30"/>
      <c r="CLR96" s="30"/>
      <c r="CLS96" s="30"/>
      <c r="CLT96" s="30"/>
      <c r="CLU96" s="30"/>
      <c r="CLV96" s="30"/>
      <c r="CLW96" s="30"/>
      <c r="CLX96" s="30"/>
      <c r="CLY96" s="30"/>
      <c r="CLZ96" s="30"/>
      <c r="CMA96" s="30"/>
      <c r="CMB96" s="30"/>
      <c r="CMC96" s="30"/>
      <c r="CMD96" s="30"/>
      <c r="CME96" s="30"/>
      <c r="CMF96" s="30"/>
      <c r="CMG96" s="30"/>
      <c r="CMH96" s="30"/>
      <c r="CMI96" s="30"/>
      <c r="CMJ96" s="30"/>
      <c r="CMK96" s="30"/>
      <c r="CML96" s="30"/>
      <c r="CMM96" s="30"/>
      <c r="CMN96" s="30"/>
      <c r="CMO96" s="30"/>
      <c r="CMP96" s="30"/>
      <c r="CMQ96" s="30"/>
      <c r="CMR96" s="30"/>
      <c r="CMS96" s="30"/>
      <c r="CMT96" s="30"/>
      <c r="CMU96" s="30"/>
      <c r="CMV96" s="30"/>
      <c r="CMW96" s="30"/>
      <c r="CMX96" s="30"/>
      <c r="CMY96" s="30"/>
      <c r="CMZ96" s="30"/>
      <c r="CNA96" s="30"/>
      <c r="CNB96" s="30"/>
      <c r="CNC96" s="30"/>
      <c r="CND96" s="30"/>
      <c r="CNE96" s="30"/>
      <c r="CNF96" s="30"/>
      <c r="CNG96" s="30"/>
      <c r="CNH96" s="30"/>
      <c r="CNI96" s="30"/>
      <c r="CNJ96" s="30"/>
      <c r="CNK96" s="30"/>
      <c r="CNL96" s="30"/>
      <c r="CNM96" s="30"/>
      <c r="CNN96" s="30"/>
      <c r="CNO96" s="30"/>
      <c r="CNP96" s="30"/>
      <c r="CNQ96" s="30"/>
      <c r="CNR96" s="30"/>
      <c r="CNS96" s="30"/>
      <c r="CNT96" s="30"/>
      <c r="CNU96" s="30"/>
      <c r="CNV96" s="30"/>
      <c r="CNW96" s="30"/>
      <c r="CNX96" s="30"/>
      <c r="CNY96" s="30"/>
      <c r="CNZ96" s="30"/>
      <c r="COA96" s="30"/>
      <c r="COB96" s="30"/>
      <c r="COC96" s="30"/>
      <c r="COD96" s="30"/>
      <c r="COE96" s="30"/>
      <c r="COF96" s="30"/>
      <c r="COG96" s="30"/>
      <c r="COH96" s="30"/>
      <c r="COI96" s="30"/>
      <c r="COJ96" s="30"/>
      <c r="COK96" s="30"/>
      <c r="COL96" s="30"/>
      <c r="COM96" s="30"/>
      <c r="CON96" s="30"/>
      <c r="COO96" s="30"/>
      <c r="COP96" s="30"/>
      <c r="COQ96" s="30"/>
      <c r="COR96" s="30"/>
      <c r="COS96" s="30"/>
      <c r="COT96" s="30"/>
      <c r="COU96" s="30"/>
      <c r="COV96" s="30"/>
      <c r="COW96" s="30"/>
      <c r="COX96" s="30"/>
      <c r="COY96" s="30"/>
      <c r="COZ96" s="30"/>
      <c r="CPA96" s="30"/>
      <c r="CPB96" s="30"/>
      <c r="CPC96" s="30"/>
      <c r="CPD96" s="30"/>
      <c r="CPE96" s="30"/>
      <c r="CPF96" s="30"/>
      <c r="CPG96" s="30"/>
      <c r="CPH96" s="30"/>
      <c r="CPI96" s="30"/>
      <c r="CPJ96" s="30"/>
      <c r="CPK96" s="30"/>
      <c r="CPL96" s="30"/>
      <c r="CPM96" s="30"/>
      <c r="CPN96" s="30"/>
      <c r="CPO96" s="30"/>
      <c r="CPP96" s="30"/>
      <c r="CPQ96" s="30"/>
      <c r="CPR96" s="30"/>
      <c r="CPS96" s="30"/>
      <c r="CPT96" s="30"/>
      <c r="CPU96" s="30"/>
      <c r="CPV96" s="30"/>
      <c r="CPW96" s="30"/>
      <c r="CPX96" s="30"/>
      <c r="CPY96" s="30"/>
      <c r="CPZ96" s="30"/>
      <c r="CQA96" s="30"/>
      <c r="CQB96" s="30"/>
      <c r="CQC96" s="30"/>
      <c r="CQD96" s="30"/>
      <c r="CQE96" s="30"/>
      <c r="CQF96" s="30"/>
      <c r="CQG96" s="30"/>
      <c r="CQH96" s="30"/>
      <c r="CQI96" s="30"/>
      <c r="CQJ96" s="30"/>
      <c r="CQK96" s="30"/>
      <c r="CQL96" s="30"/>
      <c r="CQM96" s="30"/>
      <c r="CQN96" s="30"/>
      <c r="CQO96" s="30"/>
      <c r="CQP96" s="30"/>
      <c r="CQQ96" s="30"/>
      <c r="CQR96" s="30"/>
      <c r="CQS96" s="30"/>
      <c r="CQT96" s="30"/>
      <c r="CQU96" s="30"/>
      <c r="CQV96" s="30"/>
      <c r="CQW96" s="30"/>
      <c r="CQX96" s="30"/>
      <c r="CQY96" s="30"/>
      <c r="CQZ96" s="30"/>
      <c r="CRA96" s="30"/>
      <c r="CRB96" s="30"/>
      <c r="CRC96" s="30"/>
      <c r="CRD96" s="30"/>
      <c r="CRE96" s="30"/>
      <c r="CRF96" s="30"/>
      <c r="CRG96" s="30"/>
      <c r="CRH96" s="30"/>
      <c r="CRI96" s="30"/>
      <c r="CRJ96" s="30"/>
      <c r="CRK96" s="30"/>
      <c r="CRL96" s="30"/>
      <c r="CRM96" s="30"/>
      <c r="CRN96" s="30"/>
      <c r="CRO96" s="30"/>
      <c r="CRP96" s="30"/>
      <c r="CRQ96" s="30"/>
      <c r="CRR96" s="30"/>
      <c r="CRS96" s="30"/>
      <c r="CRT96" s="30"/>
      <c r="CRU96" s="30"/>
      <c r="CRV96" s="30"/>
      <c r="CRW96" s="30"/>
      <c r="CRX96" s="30"/>
      <c r="CRY96" s="30"/>
      <c r="CRZ96" s="30"/>
      <c r="CSA96" s="30"/>
      <c r="CSB96" s="30"/>
      <c r="CSC96" s="30"/>
      <c r="CSD96" s="30"/>
      <c r="CSE96" s="30"/>
      <c r="CSF96" s="30"/>
      <c r="CSG96" s="30"/>
      <c r="CSH96" s="30"/>
      <c r="CSI96" s="30"/>
      <c r="CSJ96" s="30"/>
      <c r="CSK96" s="30"/>
      <c r="CSL96" s="30"/>
      <c r="CSM96" s="30"/>
      <c r="CSN96" s="30"/>
      <c r="CSO96" s="30"/>
      <c r="CSP96" s="30"/>
      <c r="CSQ96" s="30"/>
      <c r="CSR96" s="30"/>
      <c r="CSS96" s="30"/>
      <c r="CST96" s="30"/>
      <c r="CSU96" s="30"/>
      <c r="CSV96" s="30"/>
      <c r="CSW96" s="30"/>
      <c r="CSX96" s="30"/>
      <c r="CSY96" s="30"/>
      <c r="CSZ96" s="30"/>
      <c r="CTA96" s="30"/>
      <c r="CTB96" s="30"/>
      <c r="CTC96" s="30"/>
      <c r="CTD96" s="30"/>
      <c r="CTE96" s="30"/>
      <c r="CTF96" s="30"/>
      <c r="CTG96" s="30"/>
      <c r="CTH96" s="30"/>
      <c r="CTI96" s="30"/>
      <c r="CTJ96" s="30"/>
      <c r="CTK96" s="30"/>
      <c r="CTL96" s="30"/>
      <c r="CTM96" s="30"/>
      <c r="CTN96" s="30"/>
      <c r="CTO96" s="30"/>
      <c r="CTP96" s="30"/>
      <c r="CTQ96" s="30"/>
      <c r="CTR96" s="30"/>
      <c r="CTS96" s="30"/>
      <c r="CTT96" s="30"/>
      <c r="CTU96" s="30"/>
      <c r="CTV96" s="30"/>
      <c r="CTW96" s="30"/>
      <c r="CTX96" s="30"/>
      <c r="CTY96" s="30"/>
      <c r="CTZ96" s="30"/>
      <c r="CUA96" s="30"/>
      <c r="CUB96" s="30"/>
      <c r="CUC96" s="30"/>
      <c r="CUD96" s="30"/>
      <c r="CUE96" s="30"/>
      <c r="CUF96" s="30"/>
      <c r="CUG96" s="30"/>
      <c r="CUH96" s="30"/>
      <c r="CUI96" s="30"/>
      <c r="CUJ96" s="30"/>
      <c r="CUK96" s="30"/>
      <c r="CUL96" s="30"/>
      <c r="CUM96" s="30"/>
      <c r="CUN96" s="30"/>
      <c r="CUO96" s="30"/>
      <c r="CUP96" s="30"/>
      <c r="CUQ96" s="30"/>
      <c r="CUR96" s="30"/>
      <c r="CUS96" s="30"/>
      <c r="CUT96" s="30"/>
      <c r="CUU96" s="30"/>
      <c r="CUV96" s="30"/>
      <c r="CUW96" s="30"/>
      <c r="CUX96" s="30"/>
      <c r="CUY96" s="30"/>
      <c r="CUZ96" s="30"/>
      <c r="CVA96" s="30"/>
      <c r="CVB96" s="30"/>
      <c r="CVC96" s="30"/>
      <c r="CVD96" s="30"/>
      <c r="CVE96" s="30"/>
      <c r="CVF96" s="30"/>
      <c r="CVG96" s="30"/>
      <c r="CVH96" s="30"/>
      <c r="CVI96" s="30"/>
      <c r="CVJ96" s="30"/>
      <c r="CVK96" s="30"/>
      <c r="CVL96" s="30"/>
      <c r="CVM96" s="30"/>
      <c r="CVN96" s="30"/>
      <c r="CVO96" s="30"/>
      <c r="CVP96" s="30"/>
      <c r="CVQ96" s="30"/>
      <c r="CVR96" s="30"/>
      <c r="CVS96" s="30"/>
      <c r="CVT96" s="30"/>
      <c r="CVU96" s="30"/>
      <c r="CVV96" s="30"/>
      <c r="CVW96" s="30"/>
      <c r="CVX96" s="30"/>
      <c r="CVY96" s="30"/>
      <c r="CVZ96" s="30"/>
      <c r="CWA96" s="30"/>
      <c r="CWB96" s="30"/>
      <c r="CWC96" s="30"/>
      <c r="CWD96" s="30"/>
      <c r="CWE96" s="30"/>
      <c r="CWF96" s="30"/>
      <c r="CWG96" s="30"/>
      <c r="CWH96" s="30"/>
      <c r="CWI96" s="30"/>
      <c r="CWJ96" s="30"/>
      <c r="CWK96" s="30"/>
      <c r="CWL96" s="30"/>
      <c r="CWM96" s="30"/>
      <c r="CWN96" s="30"/>
      <c r="CWO96" s="30"/>
      <c r="CWP96" s="30"/>
      <c r="CWQ96" s="30"/>
      <c r="CWR96" s="30"/>
      <c r="CWS96" s="30"/>
      <c r="CWT96" s="30"/>
      <c r="CWU96" s="30"/>
      <c r="CWV96" s="30"/>
      <c r="CWW96" s="30"/>
      <c r="CWX96" s="30"/>
      <c r="CWY96" s="30"/>
      <c r="CWZ96" s="30"/>
      <c r="CXA96" s="30"/>
      <c r="CXB96" s="30"/>
      <c r="CXC96" s="30"/>
      <c r="CXD96" s="30"/>
      <c r="CXE96" s="30"/>
      <c r="CXF96" s="30"/>
      <c r="CXG96" s="30"/>
      <c r="CXH96" s="30"/>
      <c r="CXI96" s="30"/>
      <c r="CXJ96" s="30"/>
      <c r="CXK96" s="30"/>
      <c r="CXL96" s="30"/>
      <c r="CXM96" s="30"/>
      <c r="CXN96" s="30"/>
      <c r="CXO96" s="30"/>
      <c r="CXP96" s="30"/>
      <c r="CXQ96" s="30"/>
      <c r="CXR96" s="30"/>
      <c r="CXS96" s="30"/>
      <c r="CXT96" s="30"/>
      <c r="CXU96" s="30"/>
      <c r="CXV96" s="30"/>
      <c r="CXW96" s="30"/>
      <c r="CXX96" s="30"/>
      <c r="CXY96" s="30"/>
      <c r="CXZ96" s="30"/>
      <c r="CYA96" s="30"/>
      <c r="CYB96" s="30"/>
      <c r="CYC96" s="30"/>
      <c r="CYD96" s="30"/>
      <c r="CYE96" s="30"/>
      <c r="CYF96" s="30"/>
      <c r="CYG96" s="30"/>
      <c r="CYH96" s="30"/>
      <c r="CYI96" s="30"/>
      <c r="CYJ96" s="30"/>
      <c r="CYK96" s="30"/>
      <c r="CYL96" s="30"/>
      <c r="CYM96" s="30"/>
      <c r="CYN96" s="30"/>
      <c r="CYO96" s="30"/>
      <c r="CYP96" s="30"/>
      <c r="CYQ96" s="30"/>
      <c r="CYR96" s="30"/>
      <c r="CYS96" s="30"/>
      <c r="CYT96" s="30"/>
      <c r="CYU96" s="30"/>
      <c r="CYV96" s="30"/>
      <c r="CYW96" s="30"/>
      <c r="CYX96" s="30"/>
      <c r="CYY96" s="30"/>
      <c r="CYZ96" s="30"/>
      <c r="CZA96" s="30"/>
      <c r="CZB96" s="30"/>
      <c r="CZC96" s="30"/>
      <c r="CZD96" s="30"/>
      <c r="CZE96" s="30"/>
      <c r="CZF96" s="30"/>
      <c r="CZG96" s="30"/>
      <c r="CZH96" s="30"/>
      <c r="CZI96" s="30"/>
      <c r="CZJ96" s="30"/>
      <c r="CZK96" s="30"/>
      <c r="CZL96" s="30"/>
      <c r="CZM96" s="30"/>
      <c r="CZN96" s="30"/>
      <c r="CZO96" s="30"/>
      <c r="CZP96" s="30"/>
      <c r="CZQ96" s="30"/>
      <c r="CZR96" s="30"/>
      <c r="CZS96" s="30"/>
      <c r="CZT96" s="30"/>
      <c r="CZU96" s="30"/>
      <c r="CZV96" s="30"/>
      <c r="CZW96" s="30"/>
      <c r="CZX96" s="30"/>
      <c r="CZY96" s="30"/>
      <c r="CZZ96" s="30"/>
      <c r="DAA96" s="30"/>
      <c r="DAB96" s="30"/>
      <c r="DAC96" s="30"/>
      <c r="DAD96" s="30"/>
      <c r="DAE96" s="30"/>
      <c r="DAF96" s="30"/>
      <c r="DAG96" s="30"/>
      <c r="DAH96" s="30"/>
      <c r="DAI96" s="30"/>
      <c r="DAJ96" s="30"/>
      <c r="DAK96" s="30"/>
      <c r="DAL96" s="30"/>
      <c r="DAM96" s="30"/>
      <c r="DAN96" s="30"/>
      <c r="DAO96" s="30"/>
      <c r="DAP96" s="30"/>
      <c r="DAQ96" s="30"/>
      <c r="DAR96" s="30"/>
      <c r="DAS96" s="30"/>
      <c r="DAT96" s="30"/>
      <c r="DAU96" s="30"/>
      <c r="DAV96" s="30"/>
      <c r="DAW96" s="30"/>
      <c r="DAX96" s="30"/>
      <c r="DAY96" s="30"/>
      <c r="DAZ96" s="30"/>
      <c r="DBA96" s="30"/>
      <c r="DBB96" s="30"/>
      <c r="DBC96" s="30"/>
      <c r="DBD96" s="30"/>
      <c r="DBE96" s="30"/>
      <c r="DBF96" s="30"/>
      <c r="DBG96" s="30"/>
      <c r="DBH96" s="30"/>
      <c r="DBI96" s="30"/>
      <c r="DBJ96" s="30"/>
      <c r="DBK96" s="30"/>
      <c r="DBL96" s="30"/>
      <c r="DBM96" s="30"/>
      <c r="DBN96" s="30"/>
      <c r="DBO96" s="30"/>
      <c r="DBP96" s="30"/>
      <c r="DBQ96" s="30"/>
      <c r="DBR96" s="30"/>
      <c r="DBS96" s="30"/>
      <c r="DBT96" s="30"/>
      <c r="DBU96" s="30"/>
      <c r="DBV96" s="30"/>
      <c r="DBW96" s="30"/>
      <c r="DBX96" s="30"/>
      <c r="DBY96" s="30"/>
      <c r="DBZ96" s="30"/>
      <c r="DCA96" s="30"/>
      <c r="DCB96" s="30"/>
      <c r="DCC96" s="30"/>
      <c r="DCD96" s="30"/>
      <c r="DCE96" s="30"/>
      <c r="DCF96" s="30"/>
      <c r="DCG96" s="30"/>
      <c r="DCH96" s="30"/>
      <c r="DCI96" s="30"/>
      <c r="DCJ96" s="30"/>
      <c r="DCK96" s="30"/>
      <c r="DCL96" s="30"/>
      <c r="DCM96" s="30"/>
      <c r="DCN96" s="30"/>
      <c r="DCO96" s="30"/>
      <c r="DCP96" s="30"/>
      <c r="DCQ96" s="30"/>
      <c r="DCR96" s="30"/>
      <c r="DCS96" s="30"/>
      <c r="DCT96" s="30"/>
      <c r="DCU96" s="30"/>
      <c r="DCV96" s="30"/>
      <c r="DCW96" s="30"/>
      <c r="DCX96" s="30"/>
      <c r="DCY96" s="30"/>
      <c r="DCZ96" s="30"/>
      <c r="DDA96" s="30"/>
      <c r="DDB96" s="30"/>
      <c r="DDC96" s="30"/>
      <c r="DDD96" s="30"/>
      <c r="DDE96" s="30"/>
      <c r="DDF96" s="30"/>
      <c r="DDG96" s="30"/>
      <c r="DDH96" s="30"/>
      <c r="DDI96" s="30"/>
      <c r="DDJ96" s="30"/>
      <c r="DDK96" s="30"/>
      <c r="DDL96" s="30"/>
      <c r="DDM96" s="30"/>
      <c r="DDN96" s="30"/>
      <c r="DDO96" s="30"/>
      <c r="DDP96" s="30"/>
      <c r="DDQ96" s="30"/>
      <c r="DDR96" s="30"/>
      <c r="DDS96" s="30"/>
      <c r="DDT96" s="30"/>
      <c r="DDU96" s="30"/>
      <c r="DDV96" s="30"/>
      <c r="DDW96" s="30"/>
      <c r="DDX96" s="30"/>
      <c r="DDY96" s="30"/>
      <c r="DDZ96" s="30"/>
      <c r="DEA96" s="30"/>
      <c r="DEB96" s="30"/>
      <c r="DEC96" s="30"/>
      <c r="DED96" s="30"/>
      <c r="DEE96" s="30"/>
      <c r="DEF96" s="30"/>
      <c r="DEG96" s="30"/>
      <c r="DEH96" s="30"/>
      <c r="DEI96" s="30"/>
      <c r="DEJ96" s="30"/>
      <c r="DEK96" s="30"/>
      <c r="DEL96" s="30"/>
      <c r="DEM96" s="30"/>
      <c r="DEN96" s="30"/>
      <c r="DEO96" s="30"/>
      <c r="DEP96" s="30"/>
      <c r="DEQ96" s="30"/>
      <c r="DER96" s="30"/>
      <c r="DES96" s="30"/>
      <c r="DET96" s="30"/>
      <c r="DEU96" s="30"/>
      <c r="DEV96" s="30"/>
      <c r="DEW96" s="30"/>
      <c r="DEX96" s="30"/>
      <c r="DEY96" s="30"/>
      <c r="DEZ96" s="30"/>
      <c r="DFA96" s="30"/>
      <c r="DFB96" s="30"/>
      <c r="DFC96" s="30"/>
      <c r="DFD96" s="30"/>
      <c r="DFE96" s="30"/>
      <c r="DFF96" s="30"/>
      <c r="DFG96" s="30"/>
      <c r="DFH96" s="30"/>
      <c r="DFI96" s="30"/>
      <c r="DFJ96" s="30"/>
      <c r="DFK96" s="30"/>
      <c r="DFL96" s="30"/>
      <c r="DFM96" s="30"/>
      <c r="DFN96" s="30"/>
      <c r="DFO96" s="30"/>
      <c r="DFP96" s="30"/>
      <c r="DFQ96" s="30"/>
      <c r="DFR96" s="30"/>
      <c r="DFS96" s="30"/>
      <c r="DFT96" s="30"/>
      <c r="DFU96" s="30"/>
      <c r="DFV96" s="30"/>
      <c r="DFW96" s="30"/>
      <c r="DFX96" s="30"/>
      <c r="DFY96" s="30"/>
      <c r="DFZ96" s="30"/>
      <c r="DGA96" s="30"/>
      <c r="DGB96" s="30"/>
      <c r="DGC96" s="30"/>
      <c r="DGD96" s="30"/>
      <c r="DGE96" s="30"/>
      <c r="DGF96" s="30"/>
      <c r="DGG96" s="30"/>
      <c r="DGH96" s="30"/>
      <c r="DGI96" s="30"/>
      <c r="DGJ96" s="30"/>
      <c r="DGK96" s="30"/>
      <c r="DGL96" s="30"/>
      <c r="DGM96" s="30"/>
      <c r="DGN96" s="30"/>
      <c r="DGO96" s="30"/>
      <c r="DGP96" s="30"/>
      <c r="DGQ96" s="30"/>
      <c r="DGR96" s="30"/>
      <c r="DGS96" s="30"/>
      <c r="DGT96" s="30"/>
      <c r="DGU96" s="30"/>
      <c r="DGV96" s="30"/>
      <c r="DGW96" s="30"/>
      <c r="DGX96" s="30"/>
      <c r="DGY96" s="30"/>
      <c r="DGZ96" s="30"/>
      <c r="DHA96" s="30"/>
      <c r="DHB96" s="30"/>
      <c r="DHC96" s="30"/>
      <c r="DHD96" s="30"/>
      <c r="DHE96" s="30"/>
      <c r="DHF96" s="30"/>
      <c r="DHG96" s="30"/>
      <c r="DHH96" s="30"/>
      <c r="DHI96" s="30"/>
      <c r="DHJ96" s="30"/>
      <c r="DHK96" s="30"/>
      <c r="DHL96" s="30"/>
      <c r="DHM96" s="30"/>
      <c r="DHN96" s="30"/>
      <c r="DHO96" s="30"/>
      <c r="DHP96" s="30"/>
      <c r="DHQ96" s="30"/>
      <c r="DHR96" s="30"/>
      <c r="DHS96" s="30"/>
      <c r="DHT96" s="30"/>
      <c r="DHU96" s="30"/>
      <c r="DHV96" s="30"/>
      <c r="DHW96" s="30"/>
      <c r="DHX96" s="30"/>
      <c r="DHY96" s="30"/>
      <c r="DHZ96" s="30"/>
      <c r="DIA96" s="30"/>
      <c r="DIB96" s="30"/>
      <c r="DIC96" s="30"/>
      <c r="DID96" s="30"/>
      <c r="DIE96" s="30"/>
      <c r="DIF96" s="30"/>
      <c r="DIG96" s="30"/>
      <c r="DIH96" s="30"/>
      <c r="DII96" s="30"/>
      <c r="DIJ96" s="30"/>
      <c r="DIK96" s="30"/>
      <c r="DIL96" s="30"/>
      <c r="DIM96" s="30"/>
      <c r="DIN96" s="30"/>
      <c r="DIO96" s="30"/>
      <c r="DIP96" s="30"/>
      <c r="DIQ96" s="30"/>
      <c r="DIR96" s="30"/>
      <c r="DIS96" s="30"/>
      <c r="DIT96" s="30"/>
      <c r="DIU96" s="30"/>
      <c r="DIV96" s="30"/>
      <c r="DIW96" s="30"/>
      <c r="DIX96" s="30"/>
      <c r="DIY96" s="30"/>
      <c r="DIZ96" s="30"/>
      <c r="DJA96" s="30"/>
      <c r="DJB96" s="30"/>
      <c r="DJC96" s="30"/>
      <c r="DJD96" s="30"/>
      <c r="DJE96" s="30"/>
      <c r="DJF96" s="30"/>
      <c r="DJG96" s="30"/>
      <c r="DJH96" s="30"/>
      <c r="DJI96" s="30"/>
      <c r="DJJ96" s="30"/>
      <c r="DJK96" s="30"/>
      <c r="DJL96" s="30"/>
      <c r="DJM96" s="30"/>
      <c r="DJN96" s="30"/>
      <c r="DJO96" s="30"/>
      <c r="DJP96" s="30"/>
      <c r="DJQ96" s="30"/>
      <c r="DJR96" s="30"/>
      <c r="DJS96" s="30"/>
      <c r="DJT96" s="30"/>
      <c r="DJU96" s="30"/>
      <c r="DJV96" s="30"/>
      <c r="DJW96" s="30"/>
      <c r="DJX96" s="30"/>
      <c r="DJY96" s="30"/>
      <c r="DJZ96" s="30"/>
      <c r="DKA96" s="30"/>
      <c r="DKB96" s="30"/>
      <c r="DKC96" s="30"/>
      <c r="DKD96" s="30"/>
      <c r="DKE96" s="30"/>
      <c r="DKF96" s="30"/>
      <c r="DKG96" s="30"/>
      <c r="DKH96" s="30"/>
      <c r="DKI96" s="30"/>
      <c r="DKJ96" s="30"/>
      <c r="DKK96" s="30"/>
      <c r="DKL96" s="30"/>
      <c r="DKM96" s="30"/>
      <c r="DKN96" s="30"/>
      <c r="DKO96" s="30"/>
      <c r="DKP96" s="30"/>
      <c r="DKQ96" s="30"/>
      <c r="DKR96" s="30"/>
      <c r="DKS96" s="30"/>
      <c r="DKT96" s="30"/>
      <c r="DKU96" s="30"/>
      <c r="DKV96" s="30"/>
      <c r="DKW96" s="30"/>
      <c r="DKX96" s="30"/>
      <c r="DKY96" s="30"/>
      <c r="DKZ96" s="30"/>
      <c r="DLA96" s="30"/>
      <c r="DLB96" s="30"/>
      <c r="DLC96" s="30"/>
      <c r="DLD96" s="30"/>
      <c r="DLE96" s="30"/>
      <c r="DLF96" s="30"/>
      <c r="DLG96" s="30"/>
      <c r="DLH96" s="30"/>
      <c r="DLI96" s="30"/>
      <c r="DLJ96" s="30"/>
      <c r="DLK96" s="30"/>
      <c r="DLL96" s="30"/>
      <c r="DLM96" s="30"/>
      <c r="DLN96" s="30"/>
      <c r="DLO96" s="30"/>
      <c r="DLP96" s="30"/>
      <c r="DLQ96" s="30"/>
      <c r="DLR96" s="30"/>
      <c r="DLS96" s="30"/>
      <c r="DLT96" s="30"/>
      <c r="DLU96" s="30"/>
      <c r="DLV96" s="30"/>
      <c r="DLW96" s="30"/>
      <c r="DLX96" s="30"/>
      <c r="DLY96" s="30"/>
      <c r="DLZ96" s="30"/>
      <c r="DMA96" s="30"/>
      <c r="DMB96" s="30"/>
      <c r="DMC96" s="30"/>
      <c r="DMD96" s="30"/>
      <c r="DME96" s="30"/>
      <c r="DMF96" s="30"/>
      <c r="DMG96" s="30"/>
      <c r="DMH96" s="30"/>
      <c r="DMI96" s="30"/>
      <c r="DMJ96" s="30"/>
      <c r="DMK96" s="30"/>
      <c r="DML96" s="30"/>
      <c r="DMM96" s="30"/>
      <c r="DMN96" s="30"/>
      <c r="DMO96" s="30"/>
      <c r="DMP96" s="30"/>
      <c r="DMQ96" s="30"/>
      <c r="DMR96" s="30"/>
      <c r="DMS96" s="30"/>
      <c r="DMT96" s="30"/>
      <c r="DMU96" s="30"/>
      <c r="DMV96" s="30"/>
      <c r="DMW96" s="30"/>
      <c r="DMX96" s="30"/>
      <c r="DMY96" s="30"/>
      <c r="DMZ96" s="30"/>
      <c r="DNA96" s="30"/>
      <c r="DNB96" s="30"/>
      <c r="DNC96" s="30"/>
      <c r="DND96" s="30"/>
      <c r="DNE96" s="30"/>
      <c r="DNF96" s="30"/>
      <c r="DNG96" s="30"/>
      <c r="DNH96" s="30"/>
      <c r="DNI96" s="30"/>
      <c r="DNJ96" s="30"/>
      <c r="DNK96" s="30"/>
      <c r="DNL96" s="30"/>
      <c r="DNM96" s="30"/>
      <c r="DNN96" s="30"/>
      <c r="DNO96" s="30"/>
      <c r="DNP96" s="30"/>
      <c r="DNQ96" s="30"/>
      <c r="DNR96" s="30"/>
      <c r="DNS96" s="30"/>
      <c r="DNT96" s="30"/>
      <c r="DNU96" s="30"/>
      <c r="DNV96" s="30"/>
      <c r="DNW96" s="30"/>
      <c r="DNX96" s="30"/>
      <c r="DNY96" s="30"/>
      <c r="DNZ96" s="30"/>
      <c r="DOA96" s="30"/>
      <c r="DOB96" s="30"/>
      <c r="DOC96" s="30"/>
      <c r="DOD96" s="30"/>
      <c r="DOE96" s="30"/>
      <c r="DOF96" s="30"/>
      <c r="DOG96" s="30"/>
      <c r="DOH96" s="30"/>
      <c r="DOI96" s="30"/>
      <c r="DOJ96" s="30"/>
      <c r="DOK96" s="30"/>
      <c r="DOL96" s="30"/>
      <c r="DOM96" s="30"/>
      <c r="DON96" s="30"/>
      <c r="DOO96" s="30"/>
      <c r="DOP96" s="30"/>
      <c r="DOQ96" s="30"/>
      <c r="DOR96" s="30"/>
      <c r="DOS96" s="30"/>
      <c r="DOT96" s="30"/>
      <c r="DOU96" s="30"/>
      <c r="DOV96" s="30"/>
      <c r="DOW96" s="30"/>
      <c r="DOX96" s="30"/>
      <c r="DOY96" s="30"/>
      <c r="DOZ96" s="30"/>
      <c r="DPA96" s="30"/>
      <c r="DPB96" s="30"/>
      <c r="DPC96" s="30"/>
      <c r="DPD96" s="30"/>
      <c r="DPE96" s="30"/>
      <c r="DPF96" s="30"/>
      <c r="DPG96" s="30"/>
      <c r="DPH96" s="30"/>
      <c r="DPI96" s="30"/>
      <c r="DPJ96" s="30"/>
      <c r="DPK96" s="30"/>
      <c r="DPL96" s="30"/>
      <c r="DPM96" s="30"/>
      <c r="DPN96" s="30"/>
      <c r="DPO96" s="30"/>
      <c r="DPP96" s="30"/>
      <c r="DPQ96" s="30"/>
      <c r="DPR96" s="30"/>
      <c r="DPS96" s="30"/>
      <c r="DPT96" s="30"/>
      <c r="DPU96" s="30"/>
      <c r="DPV96" s="30"/>
      <c r="DPW96" s="30"/>
      <c r="DPX96" s="30"/>
      <c r="DPY96" s="30"/>
      <c r="DPZ96" s="30"/>
      <c r="DQA96" s="30"/>
      <c r="DQB96" s="30"/>
      <c r="DQC96" s="30"/>
      <c r="DQD96" s="30"/>
      <c r="DQE96" s="30"/>
      <c r="DQF96" s="30"/>
      <c r="DQG96" s="30"/>
      <c r="DQH96" s="30"/>
      <c r="DQI96" s="30"/>
      <c r="DQJ96" s="30"/>
      <c r="DQK96" s="30"/>
      <c r="DQL96" s="30"/>
      <c r="DQM96" s="30"/>
      <c r="DQN96" s="30"/>
      <c r="DQO96" s="30"/>
      <c r="DQP96" s="30"/>
      <c r="DQQ96" s="30"/>
      <c r="DQR96" s="30"/>
      <c r="DQS96" s="30"/>
      <c r="DQT96" s="30"/>
      <c r="DQU96" s="30"/>
      <c r="DQV96" s="30"/>
      <c r="DQW96" s="30"/>
      <c r="DQX96" s="30"/>
      <c r="DQY96" s="30"/>
      <c r="DQZ96" s="30"/>
      <c r="DRA96" s="30"/>
      <c r="DRB96" s="30"/>
      <c r="DRC96" s="30"/>
      <c r="DRD96" s="30"/>
      <c r="DRE96" s="30"/>
      <c r="DRF96" s="30"/>
      <c r="DRG96" s="30"/>
      <c r="DRH96" s="30"/>
      <c r="DRI96" s="30"/>
      <c r="DRJ96" s="30"/>
      <c r="DRK96" s="30"/>
      <c r="DRL96" s="30"/>
      <c r="DRM96" s="30"/>
      <c r="DRN96" s="30"/>
      <c r="DRO96" s="30"/>
      <c r="DRP96" s="30"/>
      <c r="DRQ96" s="30"/>
      <c r="DRR96" s="30"/>
      <c r="DRS96" s="30"/>
      <c r="DRT96" s="30"/>
      <c r="DRU96" s="30"/>
      <c r="DRV96" s="30"/>
      <c r="DRW96" s="30"/>
      <c r="DRX96" s="30"/>
      <c r="DRY96" s="30"/>
      <c r="DRZ96" s="30"/>
      <c r="DSA96" s="30"/>
      <c r="DSB96" s="30"/>
      <c r="DSC96" s="30"/>
      <c r="DSD96" s="30"/>
      <c r="DSE96" s="30"/>
      <c r="DSF96" s="30"/>
      <c r="DSG96" s="30"/>
      <c r="DSH96" s="30"/>
      <c r="DSI96" s="30"/>
      <c r="DSJ96" s="30"/>
      <c r="DSK96" s="30"/>
      <c r="DSL96" s="30"/>
      <c r="DSM96" s="30"/>
      <c r="DSN96" s="30"/>
      <c r="DSO96" s="30"/>
      <c r="DSP96" s="30"/>
      <c r="DSQ96" s="30"/>
      <c r="DSR96" s="30"/>
      <c r="DSS96" s="30"/>
      <c r="DST96" s="30"/>
      <c r="DSU96" s="30"/>
      <c r="DSV96" s="30"/>
      <c r="DSW96" s="30"/>
      <c r="DSX96" s="30"/>
      <c r="DSY96" s="30"/>
      <c r="DSZ96" s="30"/>
      <c r="DTA96" s="30"/>
      <c r="DTB96" s="30"/>
      <c r="DTC96" s="30"/>
      <c r="DTD96" s="30"/>
      <c r="DTE96" s="30"/>
      <c r="DTF96" s="30"/>
      <c r="DTG96" s="30"/>
      <c r="DTH96" s="30"/>
      <c r="DTI96" s="30"/>
      <c r="DTJ96" s="30"/>
      <c r="DTK96" s="30"/>
      <c r="DTL96" s="30"/>
      <c r="DTM96" s="30"/>
      <c r="DTN96" s="30"/>
      <c r="DTO96" s="30"/>
      <c r="DTP96" s="30"/>
      <c r="DTQ96" s="30"/>
      <c r="DTR96" s="30"/>
      <c r="DTS96" s="30"/>
      <c r="DTT96" s="30"/>
      <c r="DTU96" s="30"/>
      <c r="DTV96" s="30"/>
      <c r="DTW96" s="30"/>
      <c r="DTX96" s="30"/>
      <c r="DTY96" s="30"/>
      <c r="DTZ96" s="30"/>
      <c r="DUA96" s="30"/>
      <c r="DUB96" s="30"/>
      <c r="DUC96" s="30"/>
      <c r="DUD96" s="30"/>
      <c r="DUE96" s="30"/>
      <c r="DUF96" s="30"/>
      <c r="DUG96" s="30"/>
      <c r="DUH96" s="30"/>
      <c r="DUI96" s="30"/>
      <c r="DUJ96" s="30"/>
      <c r="DUK96" s="30"/>
      <c r="DUL96" s="30"/>
      <c r="DUM96" s="30"/>
      <c r="DUN96" s="30"/>
      <c r="DUO96" s="30"/>
      <c r="DUP96" s="30"/>
      <c r="DUQ96" s="30"/>
      <c r="DUR96" s="30"/>
      <c r="DUS96" s="30"/>
      <c r="DUT96" s="30"/>
      <c r="DUU96" s="30"/>
      <c r="DUV96" s="30"/>
      <c r="DUW96" s="30"/>
      <c r="DUX96" s="30"/>
      <c r="DUY96" s="30"/>
      <c r="DUZ96" s="30"/>
      <c r="DVA96" s="30"/>
      <c r="DVB96" s="30"/>
      <c r="DVC96" s="30"/>
      <c r="DVD96" s="30"/>
      <c r="DVE96" s="30"/>
      <c r="DVF96" s="30"/>
      <c r="DVG96" s="30"/>
      <c r="DVH96" s="30"/>
      <c r="DVI96" s="30"/>
      <c r="DVJ96" s="30"/>
      <c r="DVK96" s="30"/>
      <c r="DVL96" s="30"/>
      <c r="DVM96" s="30"/>
      <c r="DVN96" s="30"/>
      <c r="DVO96" s="30"/>
      <c r="DVP96" s="30"/>
      <c r="DVQ96" s="30"/>
      <c r="DVR96" s="30"/>
      <c r="DVS96" s="30"/>
      <c r="DVT96" s="30"/>
      <c r="DVU96" s="30"/>
      <c r="DVV96" s="30"/>
      <c r="DVW96" s="30"/>
      <c r="DVX96" s="30"/>
      <c r="DVY96" s="30"/>
      <c r="DVZ96" s="30"/>
      <c r="DWA96" s="30"/>
      <c r="DWB96" s="30"/>
      <c r="DWC96" s="30"/>
      <c r="DWD96" s="30"/>
      <c r="DWE96" s="30"/>
      <c r="DWF96" s="30"/>
      <c r="DWG96" s="30"/>
      <c r="DWH96" s="30"/>
      <c r="DWI96" s="30"/>
      <c r="DWJ96" s="30"/>
      <c r="DWK96" s="30"/>
      <c r="DWL96" s="30"/>
      <c r="DWM96" s="30"/>
      <c r="DWN96" s="30"/>
      <c r="DWO96" s="30"/>
      <c r="DWP96" s="30"/>
      <c r="DWQ96" s="30"/>
      <c r="DWR96" s="30"/>
      <c r="DWS96" s="30"/>
      <c r="DWT96" s="30"/>
      <c r="DWU96" s="30"/>
      <c r="DWV96" s="30"/>
      <c r="DWW96" s="30"/>
      <c r="DWX96" s="30"/>
      <c r="DWY96" s="30"/>
      <c r="DWZ96" s="30"/>
      <c r="DXA96" s="30"/>
      <c r="DXB96" s="30"/>
      <c r="DXC96" s="30"/>
      <c r="DXD96" s="30"/>
      <c r="DXE96" s="30"/>
      <c r="DXF96" s="30"/>
      <c r="DXG96" s="30"/>
      <c r="DXH96" s="30"/>
      <c r="DXI96" s="30"/>
      <c r="DXJ96" s="30"/>
      <c r="DXK96" s="30"/>
      <c r="DXL96" s="30"/>
      <c r="DXM96" s="30"/>
      <c r="DXN96" s="30"/>
      <c r="DXO96" s="30"/>
      <c r="DXP96" s="30"/>
      <c r="DXQ96" s="30"/>
      <c r="DXR96" s="30"/>
      <c r="DXS96" s="30"/>
      <c r="DXT96" s="30"/>
      <c r="DXU96" s="30"/>
      <c r="DXV96" s="30"/>
      <c r="DXW96" s="30"/>
      <c r="DXX96" s="30"/>
      <c r="DXY96" s="30"/>
      <c r="DXZ96" s="30"/>
      <c r="DYA96" s="30"/>
      <c r="DYB96" s="30"/>
      <c r="DYC96" s="30"/>
      <c r="DYD96" s="30"/>
      <c r="DYE96" s="30"/>
      <c r="DYF96" s="30"/>
      <c r="DYG96" s="30"/>
      <c r="DYH96" s="30"/>
      <c r="DYI96" s="30"/>
      <c r="DYJ96" s="30"/>
      <c r="DYK96" s="30"/>
      <c r="DYL96" s="30"/>
      <c r="DYM96" s="30"/>
      <c r="DYN96" s="30"/>
      <c r="DYO96" s="30"/>
      <c r="DYP96" s="30"/>
      <c r="DYQ96" s="30"/>
      <c r="DYR96" s="30"/>
      <c r="DYS96" s="30"/>
      <c r="DYT96" s="30"/>
      <c r="DYU96" s="30"/>
      <c r="DYV96" s="30"/>
      <c r="DYW96" s="30"/>
      <c r="DYX96" s="30"/>
      <c r="DYY96" s="30"/>
      <c r="DYZ96" s="30"/>
      <c r="DZA96" s="30"/>
      <c r="DZB96" s="30"/>
      <c r="DZC96" s="30"/>
      <c r="DZD96" s="30"/>
      <c r="DZE96" s="30"/>
      <c r="DZF96" s="30"/>
      <c r="DZG96" s="30"/>
      <c r="DZH96" s="30"/>
      <c r="DZI96" s="30"/>
      <c r="DZJ96" s="30"/>
      <c r="DZK96" s="30"/>
      <c r="DZL96" s="30"/>
      <c r="DZM96" s="30"/>
      <c r="DZN96" s="30"/>
      <c r="DZO96" s="30"/>
      <c r="DZP96" s="30"/>
      <c r="DZQ96" s="30"/>
      <c r="DZR96" s="30"/>
      <c r="DZS96" s="30"/>
      <c r="DZT96" s="30"/>
      <c r="DZU96" s="30"/>
      <c r="DZV96" s="30"/>
      <c r="DZW96" s="30"/>
      <c r="DZX96" s="30"/>
      <c r="DZY96" s="30"/>
      <c r="DZZ96" s="30"/>
      <c r="EAA96" s="30"/>
      <c r="EAB96" s="30"/>
      <c r="EAC96" s="30"/>
      <c r="EAD96" s="30"/>
      <c r="EAE96" s="30"/>
      <c r="EAF96" s="30"/>
      <c r="EAG96" s="30"/>
      <c r="EAH96" s="30"/>
      <c r="EAI96" s="30"/>
      <c r="EAJ96" s="30"/>
      <c r="EAK96" s="30"/>
      <c r="EAL96" s="30"/>
      <c r="EAM96" s="30"/>
      <c r="EAN96" s="30"/>
      <c r="EAO96" s="30"/>
      <c r="EAP96" s="30"/>
      <c r="EAQ96" s="30"/>
      <c r="EAR96" s="30"/>
      <c r="EAS96" s="30"/>
      <c r="EAT96" s="30"/>
      <c r="EAU96" s="30"/>
      <c r="EAV96" s="30"/>
      <c r="EAW96" s="30"/>
      <c r="EAX96" s="30"/>
      <c r="EAY96" s="30"/>
      <c r="EAZ96" s="30"/>
      <c r="EBA96" s="30"/>
      <c r="EBB96" s="30"/>
      <c r="EBC96" s="30"/>
      <c r="EBD96" s="30"/>
      <c r="EBE96" s="30"/>
      <c r="EBF96" s="30"/>
      <c r="EBG96" s="30"/>
      <c r="EBH96" s="30"/>
      <c r="EBI96" s="30"/>
      <c r="EBJ96" s="30"/>
      <c r="EBK96" s="30"/>
      <c r="EBL96" s="30"/>
      <c r="EBM96" s="30"/>
      <c r="EBN96" s="30"/>
      <c r="EBO96" s="30"/>
      <c r="EBP96" s="30"/>
      <c r="EBQ96" s="30"/>
      <c r="EBR96" s="30"/>
      <c r="EBS96" s="30"/>
      <c r="EBT96" s="30"/>
      <c r="EBU96" s="30"/>
      <c r="EBV96" s="30"/>
      <c r="EBW96" s="30"/>
      <c r="EBX96" s="30"/>
      <c r="EBY96" s="30"/>
      <c r="EBZ96" s="30"/>
      <c r="ECA96" s="30"/>
      <c r="ECB96" s="30"/>
      <c r="ECC96" s="30"/>
      <c r="ECD96" s="30"/>
      <c r="ECE96" s="30"/>
      <c r="ECF96" s="30"/>
      <c r="ECG96" s="30"/>
      <c r="ECH96" s="30"/>
      <c r="ECI96" s="30"/>
      <c r="ECJ96" s="30"/>
      <c r="ECK96" s="30"/>
      <c r="ECL96" s="30"/>
      <c r="ECM96" s="30"/>
      <c r="ECN96" s="30"/>
      <c r="ECO96" s="30"/>
      <c r="ECP96" s="30"/>
      <c r="ECQ96" s="30"/>
      <c r="ECR96" s="30"/>
      <c r="ECS96" s="30"/>
      <c r="ECT96" s="30"/>
      <c r="ECU96" s="30"/>
      <c r="ECV96" s="30"/>
      <c r="ECW96" s="30"/>
      <c r="ECX96" s="30"/>
      <c r="ECY96" s="30"/>
      <c r="ECZ96" s="30"/>
      <c r="EDA96" s="30"/>
      <c r="EDB96" s="30"/>
      <c r="EDC96" s="30"/>
      <c r="EDD96" s="30"/>
      <c r="EDE96" s="30"/>
      <c r="EDF96" s="30"/>
      <c r="EDG96" s="30"/>
      <c r="EDH96" s="30"/>
      <c r="EDI96" s="30"/>
      <c r="EDJ96" s="30"/>
      <c r="EDK96" s="30"/>
      <c r="EDL96" s="30"/>
      <c r="EDM96" s="30"/>
      <c r="EDN96" s="30"/>
      <c r="EDO96" s="30"/>
      <c r="EDP96" s="30"/>
      <c r="EDQ96" s="30"/>
      <c r="EDR96" s="30"/>
      <c r="EDS96" s="30"/>
      <c r="EDT96" s="30"/>
      <c r="EDU96" s="30"/>
      <c r="EDV96" s="30"/>
      <c r="EDW96" s="30"/>
      <c r="EDX96" s="30"/>
      <c r="EDY96" s="30"/>
      <c r="EDZ96" s="30"/>
      <c r="EEA96" s="30"/>
      <c r="EEB96" s="30"/>
      <c r="EEC96" s="30"/>
      <c r="EED96" s="30"/>
      <c r="EEE96" s="30"/>
      <c r="EEF96" s="30"/>
      <c r="EEG96" s="30"/>
      <c r="EEH96" s="30"/>
      <c r="EEI96" s="30"/>
      <c r="EEJ96" s="30"/>
      <c r="EEK96" s="30"/>
      <c r="EEL96" s="30"/>
      <c r="EEM96" s="30"/>
      <c r="EEN96" s="30"/>
      <c r="EEO96" s="30"/>
      <c r="EEP96" s="30"/>
      <c r="EEQ96" s="30"/>
      <c r="EER96" s="30"/>
      <c r="EES96" s="30"/>
      <c r="EET96" s="30"/>
      <c r="EEU96" s="30"/>
      <c r="EEV96" s="30"/>
      <c r="EEW96" s="30"/>
      <c r="EEX96" s="30"/>
      <c r="EEY96" s="30"/>
      <c r="EEZ96" s="30"/>
      <c r="EFA96" s="30"/>
      <c r="EFB96" s="30"/>
      <c r="EFC96" s="30"/>
      <c r="EFD96" s="30"/>
      <c r="EFE96" s="30"/>
      <c r="EFF96" s="30"/>
      <c r="EFG96" s="30"/>
      <c r="EFH96" s="30"/>
      <c r="EFI96" s="30"/>
      <c r="EFJ96" s="30"/>
      <c r="EFK96" s="30"/>
      <c r="EFL96" s="30"/>
      <c r="EFM96" s="30"/>
      <c r="EFN96" s="30"/>
      <c r="EFO96" s="30"/>
      <c r="EFP96" s="30"/>
      <c r="EFQ96" s="30"/>
      <c r="EFR96" s="30"/>
      <c r="EFS96" s="30"/>
      <c r="EFT96" s="30"/>
      <c r="EFU96" s="30"/>
      <c r="EFV96" s="30"/>
      <c r="EFW96" s="30"/>
      <c r="EFX96" s="30"/>
      <c r="EFY96" s="30"/>
      <c r="EFZ96" s="30"/>
      <c r="EGA96" s="30"/>
      <c r="EGB96" s="30"/>
      <c r="EGC96" s="30"/>
      <c r="EGD96" s="30"/>
      <c r="EGE96" s="30"/>
      <c r="EGF96" s="30"/>
      <c r="EGG96" s="30"/>
      <c r="EGH96" s="30"/>
      <c r="EGI96" s="30"/>
      <c r="EGJ96" s="30"/>
      <c r="EGK96" s="30"/>
      <c r="EGL96" s="30"/>
      <c r="EGM96" s="30"/>
      <c r="EGN96" s="30"/>
      <c r="EGO96" s="30"/>
      <c r="EGP96" s="30"/>
      <c r="EGQ96" s="30"/>
      <c r="EGR96" s="30"/>
      <c r="EGS96" s="30"/>
      <c r="EGT96" s="30"/>
      <c r="EGU96" s="30"/>
      <c r="EGV96" s="30"/>
      <c r="EGW96" s="30"/>
      <c r="EGX96" s="30"/>
      <c r="EGY96" s="30"/>
      <c r="EGZ96" s="30"/>
      <c r="EHA96" s="30"/>
      <c r="EHB96" s="30"/>
      <c r="EHC96" s="30"/>
      <c r="EHD96" s="30"/>
      <c r="EHE96" s="30"/>
      <c r="EHF96" s="30"/>
      <c r="EHG96" s="30"/>
      <c r="EHH96" s="30"/>
      <c r="EHI96" s="30"/>
      <c r="EHJ96" s="30"/>
      <c r="EHK96" s="30"/>
      <c r="EHL96" s="30"/>
      <c r="EHM96" s="30"/>
      <c r="EHN96" s="30"/>
      <c r="EHO96" s="30"/>
      <c r="EHP96" s="30"/>
      <c r="EHQ96" s="30"/>
      <c r="EHR96" s="30"/>
      <c r="EHS96" s="30"/>
      <c r="EHT96" s="30"/>
      <c r="EHU96" s="30"/>
      <c r="EHV96" s="30"/>
      <c r="EHW96" s="30"/>
      <c r="EHX96" s="30"/>
      <c r="EHY96" s="30"/>
      <c r="EHZ96" s="30"/>
      <c r="EIA96" s="30"/>
      <c r="EIB96" s="30"/>
      <c r="EIC96" s="30"/>
      <c r="EID96" s="30"/>
      <c r="EIE96" s="30"/>
      <c r="EIF96" s="30"/>
      <c r="EIG96" s="30"/>
      <c r="EIH96" s="30"/>
      <c r="EII96" s="30"/>
      <c r="EIJ96" s="30"/>
      <c r="EIK96" s="30"/>
      <c r="EIL96" s="30"/>
      <c r="EIM96" s="30"/>
      <c r="EIN96" s="30"/>
      <c r="EIO96" s="30"/>
      <c r="EIP96" s="30"/>
      <c r="EIQ96" s="30"/>
      <c r="EIR96" s="30"/>
      <c r="EIS96" s="30"/>
      <c r="EIT96" s="30"/>
      <c r="EIU96" s="30"/>
      <c r="EIV96" s="30"/>
      <c r="EIW96" s="30"/>
      <c r="EIX96" s="30"/>
      <c r="EIY96" s="30"/>
      <c r="EIZ96" s="30"/>
      <c r="EJA96" s="30"/>
      <c r="EJB96" s="30"/>
      <c r="EJC96" s="30"/>
      <c r="EJD96" s="30"/>
      <c r="EJE96" s="30"/>
      <c r="EJF96" s="30"/>
      <c r="EJG96" s="30"/>
      <c r="EJH96" s="30"/>
      <c r="EJI96" s="30"/>
      <c r="EJJ96" s="30"/>
      <c r="EJK96" s="30"/>
      <c r="EJL96" s="30"/>
      <c r="EJM96" s="30"/>
      <c r="EJN96" s="30"/>
      <c r="EJO96" s="30"/>
      <c r="EJP96" s="30"/>
      <c r="EJQ96" s="30"/>
      <c r="EJR96" s="30"/>
      <c r="EJS96" s="30"/>
      <c r="EJT96" s="30"/>
      <c r="EJU96" s="30"/>
      <c r="EJV96" s="30"/>
      <c r="EJW96" s="30"/>
      <c r="EJX96" s="30"/>
      <c r="EJY96" s="30"/>
      <c r="EJZ96" s="30"/>
      <c r="EKA96" s="30"/>
      <c r="EKB96" s="30"/>
      <c r="EKC96" s="30"/>
      <c r="EKD96" s="30"/>
      <c r="EKE96" s="30"/>
      <c r="EKF96" s="30"/>
      <c r="EKG96" s="30"/>
      <c r="EKH96" s="30"/>
      <c r="EKI96" s="30"/>
      <c r="EKJ96" s="30"/>
      <c r="EKK96" s="30"/>
      <c r="EKL96" s="30"/>
      <c r="EKM96" s="30"/>
      <c r="EKN96" s="30"/>
      <c r="EKO96" s="30"/>
      <c r="EKP96" s="30"/>
      <c r="EKQ96" s="30"/>
      <c r="EKR96" s="30"/>
      <c r="EKS96" s="30"/>
      <c r="EKT96" s="30"/>
      <c r="EKU96" s="30"/>
      <c r="EKV96" s="30"/>
      <c r="EKW96" s="30"/>
      <c r="EKX96" s="30"/>
      <c r="EKY96" s="30"/>
      <c r="EKZ96" s="30"/>
      <c r="ELA96" s="30"/>
      <c r="ELB96" s="30"/>
      <c r="ELC96" s="30"/>
      <c r="ELD96" s="30"/>
      <c r="ELE96" s="30"/>
      <c r="ELF96" s="30"/>
      <c r="ELG96" s="30"/>
      <c r="ELH96" s="30"/>
      <c r="ELI96" s="30"/>
      <c r="ELJ96" s="30"/>
      <c r="ELK96" s="30"/>
      <c r="ELL96" s="30"/>
      <c r="ELM96" s="30"/>
      <c r="ELN96" s="30"/>
      <c r="ELO96" s="30"/>
      <c r="ELP96" s="30"/>
      <c r="ELQ96" s="30"/>
      <c r="ELR96" s="30"/>
      <c r="ELS96" s="30"/>
      <c r="ELT96" s="30"/>
      <c r="ELU96" s="30"/>
      <c r="ELV96" s="30"/>
      <c r="ELW96" s="30"/>
      <c r="ELX96" s="30"/>
      <c r="ELY96" s="30"/>
      <c r="ELZ96" s="30"/>
      <c r="EMA96" s="30"/>
      <c r="EMB96" s="30"/>
      <c r="EMC96" s="30"/>
      <c r="EMD96" s="30"/>
      <c r="EME96" s="30"/>
      <c r="EMF96" s="30"/>
      <c r="EMG96" s="30"/>
      <c r="EMH96" s="30"/>
      <c r="EMI96" s="30"/>
      <c r="EMJ96" s="30"/>
      <c r="EMK96" s="30"/>
      <c r="EML96" s="30"/>
      <c r="EMM96" s="30"/>
      <c r="EMN96" s="30"/>
      <c r="EMO96" s="30"/>
      <c r="EMP96" s="30"/>
      <c r="EMQ96" s="30"/>
      <c r="EMR96" s="30"/>
      <c r="EMS96" s="30"/>
      <c r="EMT96" s="30"/>
      <c r="EMU96" s="30"/>
      <c r="EMV96" s="30"/>
      <c r="EMW96" s="30"/>
      <c r="EMX96" s="30"/>
      <c r="EMY96" s="30"/>
      <c r="EMZ96" s="30"/>
      <c r="ENA96" s="30"/>
      <c r="ENB96" s="30"/>
      <c r="ENC96" s="30"/>
      <c r="END96" s="30"/>
      <c r="ENE96" s="30"/>
      <c r="ENF96" s="30"/>
      <c r="ENG96" s="30"/>
      <c r="ENH96" s="30"/>
      <c r="ENI96" s="30"/>
      <c r="ENJ96" s="30"/>
      <c r="ENK96" s="30"/>
      <c r="ENL96" s="30"/>
      <c r="ENM96" s="30"/>
      <c r="ENN96" s="30"/>
      <c r="ENO96" s="30"/>
      <c r="ENP96" s="30"/>
      <c r="ENQ96" s="30"/>
      <c r="ENR96" s="30"/>
      <c r="ENS96" s="30"/>
      <c r="ENT96" s="30"/>
      <c r="ENU96" s="30"/>
      <c r="ENV96" s="30"/>
      <c r="ENW96" s="30"/>
      <c r="ENX96" s="30"/>
      <c r="ENY96" s="30"/>
      <c r="ENZ96" s="30"/>
      <c r="EOA96" s="30"/>
      <c r="EOB96" s="30"/>
      <c r="EOC96" s="30"/>
      <c r="EOD96" s="30"/>
      <c r="EOE96" s="30"/>
      <c r="EOF96" s="30"/>
      <c r="EOG96" s="30"/>
      <c r="EOH96" s="30"/>
      <c r="EOI96" s="30"/>
      <c r="EOJ96" s="30"/>
      <c r="EOK96" s="30"/>
      <c r="EOL96" s="30"/>
      <c r="EOM96" s="30"/>
      <c r="EON96" s="30"/>
      <c r="EOO96" s="30"/>
      <c r="EOP96" s="30"/>
      <c r="EOQ96" s="30"/>
      <c r="EOR96" s="30"/>
      <c r="EOS96" s="30"/>
      <c r="EOT96" s="30"/>
      <c r="EOU96" s="30"/>
      <c r="EOV96" s="30"/>
      <c r="EOW96" s="30"/>
      <c r="EOX96" s="30"/>
      <c r="EOY96" s="30"/>
      <c r="EOZ96" s="30"/>
      <c r="EPA96" s="30"/>
      <c r="EPB96" s="30"/>
      <c r="EPC96" s="30"/>
      <c r="EPD96" s="30"/>
      <c r="EPE96" s="30"/>
      <c r="EPF96" s="30"/>
      <c r="EPG96" s="30"/>
      <c r="EPH96" s="30"/>
      <c r="EPI96" s="30"/>
      <c r="EPJ96" s="30"/>
      <c r="EPK96" s="30"/>
      <c r="EPL96" s="30"/>
      <c r="EPM96" s="30"/>
      <c r="EPN96" s="30"/>
      <c r="EPO96" s="30"/>
      <c r="EPP96" s="30"/>
      <c r="EPQ96" s="30"/>
      <c r="EPR96" s="30"/>
      <c r="EPS96" s="30"/>
      <c r="EPT96" s="30"/>
      <c r="EPU96" s="30"/>
      <c r="EPV96" s="30"/>
      <c r="EPW96" s="30"/>
      <c r="EPX96" s="30"/>
      <c r="EPY96" s="30"/>
      <c r="EPZ96" s="30"/>
      <c r="EQA96" s="30"/>
      <c r="EQB96" s="30"/>
      <c r="EQC96" s="30"/>
      <c r="EQD96" s="30"/>
      <c r="EQE96" s="30"/>
      <c r="EQF96" s="30"/>
      <c r="EQG96" s="30"/>
      <c r="EQH96" s="30"/>
      <c r="EQI96" s="30"/>
      <c r="EQJ96" s="30"/>
      <c r="EQK96" s="30"/>
      <c r="EQL96" s="30"/>
      <c r="EQM96" s="30"/>
      <c r="EQN96" s="30"/>
      <c r="EQO96" s="30"/>
      <c r="EQP96" s="30"/>
      <c r="EQQ96" s="30"/>
      <c r="EQR96" s="30"/>
      <c r="EQS96" s="30"/>
      <c r="EQT96" s="30"/>
      <c r="EQU96" s="30"/>
      <c r="EQV96" s="30"/>
      <c r="EQW96" s="30"/>
      <c r="EQX96" s="30"/>
      <c r="EQY96" s="30"/>
      <c r="EQZ96" s="30"/>
      <c r="ERA96" s="30"/>
      <c r="ERB96" s="30"/>
      <c r="ERC96" s="30"/>
      <c r="ERD96" s="30"/>
      <c r="ERE96" s="30"/>
      <c r="ERF96" s="30"/>
      <c r="ERG96" s="30"/>
      <c r="ERH96" s="30"/>
      <c r="ERI96" s="30"/>
      <c r="ERJ96" s="30"/>
      <c r="ERK96" s="30"/>
      <c r="ERL96" s="30"/>
      <c r="ERM96" s="30"/>
      <c r="ERN96" s="30"/>
      <c r="ERO96" s="30"/>
      <c r="ERP96" s="30"/>
      <c r="ERQ96" s="30"/>
      <c r="ERR96" s="30"/>
      <c r="ERS96" s="30"/>
      <c r="ERT96" s="30"/>
      <c r="ERU96" s="30"/>
      <c r="ERV96" s="30"/>
      <c r="ERW96" s="30"/>
      <c r="ERX96" s="30"/>
      <c r="ERY96" s="30"/>
      <c r="ERZ96" s="30"/>
      <c r="ESA96" s="30"/>
      <c r="ESB96" s="30"/>
      <c r="ESC96" s="30"/>
      <c r="ESD96" s="30"/>
      <c r="ESE96" s="30"/>
      <c r="ESF96" s="30"/>
      <c r="ESG96" s="30"/>
      <c r="ESH96" s="30"/>
      <c r="ESI96" s="30"/>
      <c r="ESJ96" s="30"/>
      <c r="ESK96" s="30"/>
      <c r="ESL96" s="30"/>
      <c r="ESM96" s="30"/>
      <c r="ESN96" s="30"/>
      <c r="ESO96" s="30"/>
      <c r="ESP96" s="30"/>
      <c r="ESQ96" s="30"/>
      <c r="ESR96" s="30"/>
      <c r="ESS96" s="30"/>
      <c r="EST96" s="30"/>
      <c r="ESU96" s="30"/>
      <c r="ESV96" s="30"/>
      <c r="ESW96" s="30"/>
      <c r="ESX96" s="30"/>
      <c r="ESY96" s="30"/>
      <c r="ESZ96" s="30"/>
      <c r="ETA96" s="30"/>
      <c r="ETB96" s="30"/>
      <c r="ETC96" s="30"/>
      <c r="ETD96" s="30"/>
      <c r="ETE96" s="30"/>
      <c r="ETF96" s="30"/>
      <c r="ETG96" s="30"/>
      <c r="ETH96" s="30"/>
      <c r="ETI96" s="30"/>
      <c r="ETJ96" s="30"/>
      <c r="ETK96" s="30"/>
      <c r="ETL96" s="30"/>
      <c r="ETM96" s="30"/>
      <c r="ETN96" s="30"/>
      <c r="ETO96" s="30"/>
      <c r="ETP96" s="30"/>
      <c r="ETQ96" s="30"/>
      <c r="ETR96" s="30"/>
      <c r="ETS96" s="30"/>
      <c r="ETT96" s="30"/>
      <c r="ETU96" s="30"/>
      <c r="ETV96" s="30"/>
      <c r="ETW96" s="30"/>
      <c r="ETX96" s="30"/>
      <c r="ETY96" s="30"/>
      <c r="ETZ96" s="30"/>
      <c r="EUA96" s="30"/>
      <c r="EUB96" s="30"/>
      <c r="EUC96" s="30"/>
      <c r="EUD96" s="30"/>
      <c r="EUE96" s="30"/>
      <c r="EUF96" s="30"/>
      <c r="EUG96" s="30"/>
      <c r="EUH96" s="30"/>
      <c r="EUI96" s="30"/>
      <c r="EUJ96" s="30"/>
      <c r="EUK96" s="30"/>
      <c r="EUL96" s="30"/>
      <c r="EUM96" s="30"/>
      <c r="EUN96" s="30"/>
      <c r="EUO96" s="30"/>
      <c r="EUP96" s="30"/>
      <c r="EUQ96" s="30"/>
      <c r="EUR96" s="30"/>
      <c r="EUS96" s="30"/>
      <c r="EUT96" s="30"/>
      <c r="EUU96" s="30"/>
      <c r="EUV96" s="30"/>
      <c r="EUW96" s="30"/>
      <c r="EUX96" s="30"/>
      <c r="EUY96" s="30"/>
      <c r="EUZ96" s="30"/>
      <c r="EVA96" s="30"/>
      <c r="EVB96" s="30"/>
      <c r="EVC96" s="30"/>
      <c r="EVD96" s="30"/>
      <c r="EVE96" s="30"/>
      <c r="EVF96" s="30"/>
      <c r="EVG96" s="30"/>
      <c r="EVH96" s="30"/>
      <c r="EVI96" s="30"/>
      <c r="EVJ96" s="30"/>
      <c r="EVK96" s="30"/>
      <c r="EVL96" s="30"/>
      <c r="EVM96" s="30"/>
      <c r="EVN96" s="30"/>
      <c r="EVO96" s="30"/>
      <c r="EVP96" s="30"/>
      <c r="EVQ96" s="30"/>
      <c r="EVR96" s="30"/>
      <c r="EVS96" s="30"/>
      <c r="EVT96" s="30"/>
      <c r="EVU96" s="30"/>
      <c r="EVV96" s="30"/>
      <c r="EVW96" s="30"/>
      <c r="EVX96" s="30"/>
      <c r="EVY96" s="30"/>
      <c r="EVZ96" s="30"/>
      <c r="EWA96" s="30"/>
      <c r="EWB96" s="30"/>
      <c r="EWC96" s="30"/>
      <c r="EWD96" s="30"/>
      <c r="EWE96" s="30"/>
      <c r="EWF96" s="30"/>
      <c r="EWG96" s="30"/>
      <c r="EWH96" s="30"/>
      <c r="EWI96" s="30"/>
      <c r="EWJ96" s="30"/>
      <c r="EWK96" s="30"/>
      <c r="EWL96" s="30"/>
      <c r="EWM96" s="30"/>
      <c r="EWN96" s="30"/>
      <c r="EWO96" s="30"/>
      <c r="EWP96" s="30"/>
      <c r="EWQ96" s="30"/>
      <c r="EWR96" s="30"/>
      <c r="EWS96" s="30"/>
      <c r="EWT96" s="30"/>
      <c r="EWU96" s="30"/>
      <c r="EWV96" s="30"/>
      <c r="EWW96" s="30"/>
      <c r="EWX96" s="30"/>
      <c r="EWY96" s="30"/>
      <c r="EWZ96" s="30"/>
      <c r="EXA96" s="30"/>
      <c r="EXB96" s="30"/>
      <c r="EXC96" s="30"/>
      <c r="EXD96" s="30"/>
      <c r="EXE96" s="30"/>
      <c r="EXF96" s="30"/>
      <c r="EXG96" s="30"/>
      <c r="EXH96" s="30"/>
      <c r="EXI96" s="30"/>
      <c r="EXJ96" s="30"/>
      <c r="EXK96" s="30"/>
      <c r="EXL96" s="30"/>
      <c r="EXM96" s="30"/>
      <c r="EXN96" s="30"/>
      <c r="EXO96" s="30"/>
      <c r="EXP96" s="30"/>
      <c r="EXQ96" s="30"/>
      <c r="EXR96" s="30"/>
      <c r="EXS96" s="30"/>
      <c r="EXT96" s="30"/>
      <c r="EXU96" s="30"/>
      <c r="EXV96" s="30"/>
      <c r="EXW96" s="30"/>
      <c r="EXX96" s="30"/>
      <c r="EXY96" s="30"/>
      <c r="EXZ96" s="30"/>
      <c r="EYA96" s="30"/>
      <c r="EYB96" s="30"/>
      <c r="EYC96" s="30"/>
      <c r="EYD96" s="30"/>
      <c r="EYE96" s="30"/>
      <c r="EYF96" s="30"/>
      <c r="EYG96" s="30"/>
      <c r="EYH96" s="30"/>
      <c r="EYI96" s="30"/>
      <c r="EYJ96" s="30"/>
      <c r="EYK96" s="30"/>
      <c r="EYL96" s="30"/>
      <c r="EYM96" s="30"/>
      <c r="EYN96" s="30"/>
      <c r="EYO96" s="30"/>
      <c r="EYP96" s="30"/>
      <c r="EYQ96" s="30"/>
      <c r="EYR96" s="30"/>
      <c r="EYS96" s="30"/>
      <c r="EYT96" s="30"/>
      <c r="EYU96" s="30"/>
      <c r="EYV96" s="30"/>
      <c r="EYW96" s="30"/>
      <c r="EYX96" s="30"/>
      <c r="EYY96" s="30"/>
      <c r="EYZ96" s="30"/>
      <c r="EZA96" s="30"/>
      <c r="EZB96" s="30"/>
      <c r="EZC96" s="30"/>
      <c r="EZD96" s="30"/>
      <c r="EZE96" s="30"/>
      <c r="EZF96" s="30"/>
      <c r="EZG96" s="30"/>
      <c r="EZH96" s="30"/>
      <c r="EZI96" s="30"/>
      <c r="EZJ96" s="30"/>
      <c r="EZK96" s="30"/>
      <c r="EZL96" s="30"/>
      <c r="EZM96" s="30"/>
      <c r="EZN96" s="30"/>
      <c r="EZO96" s="30"/>
      <c r="EZP96" s="30"/>
      <c r="EZQ96" s="30"/>
      <c r="EZR96" s="30"/>
      <c r="EZS96" s="30"/>
      <c r="EZT96" s="30"/>
      <c r="EZU96" s="30"/>
      <c r="EZV96" s="30"/>
      <c r="EZW96" s="30"/>
      <c r="EZX96" s="30"/>
      <c r="EZY96" s="30"/>
      <c r="EZZ96" s="30"/>
      <c r="FAA96" s="30"/>
      <c r="FAB96" s="30"/>
      <c r="FAC96" s="30"/>
      <c r="FAD96" s="30"/>
      <c r="FAE96" s="30"/>
      <c r="FAF96" s="30"/>
      <c r="FAG96" s="30"/>
      <c r="FAH96" s="30"/>
      <c r="FAI96" s="30"/>
      <c r="FAJ96" s="30"/>
      <c r="FAK96" s="30"/>
      <c r="FAL96" s="30"/>
      <c r="FAM96" s="30"/>
      <c r="FAN96" s="30"/>
      <c r="FAO96" s="30"/>
      <c r="FAP96" s="30"/>
      <c r="FAQ96" s="30"/>
      <c r="FAR96" s="30"/>
      <c r="FAS96" s="30"/>
      <c r="FAT96" s="30"/>
      <c r="FAU96" s="30"/>
      <c r="FAV96" s="30"/>
      <c r="FAW96" s="30"/>
      <c r="FAX96" s="30"/>
      <c r="FAY96" s="30"/>
      <c r="FAZ96" s="30"/>
      <c r="FBA96" s="30"/>
      <c r="FBB96" s="30"/>
      <c r="FBC96" s="30"/>
      <c r="FBD96" s="30"/>
      <c r="FBE96" s="30"/>
      <c r="FBF96" s="30"/>
      <c r="FBG96" s="30"/>
      <c r="FBH96" s="30"/>
      <c r="FBI96" s="30"/>
      <c r="FBJ96" s="30"/>
      <c r="FBK96" s="30"/>
      <c r="FBL96" s="30"/>
      <c r="FBM96" s="30"/>
      <c r="FBN96" s="30"/>
      <c r="FBO96" s="30"/>
      <c r="FBP96" s="30"/>
      <c r="FBQ96" s="30"/>
      <c r="FBR96" s="30"/>
      <c r="FBS96" s="30"/>
      <c r="FBT96" s="30"/>
      <c r="FBU96" s="30"/>
      <c r="FBV96" s="30"/>
      <c r="FBW96" s="30"/>
      <c r="FBX96" s="30"/>
      <c r="FBY96" s="30"/>
      <c r="FBZ96" s="30"/>
      <c r="FCA96" s="30"/>
      <c r="FCB96" s="30"/>
      <c r="FCC96" s="30"/>
      <c r="FCD96" s="30"/>
      <c r="FCE96" s="30"/>
      <c r="FCF96" s="30"/>
      <c r="FCG96" s="30"/>
      <c r="FCH96" s="30"/>
      <c r="FCI96" s="30"/>
      <c r="FCJ96" s="30"/>
      <c r="FCK96" s="30"/>
      <c r="FCL96" s="30"/>
      <c r="FCM96" s="30"/>
      <c r="FCN96" s="30"/>
      <c r="FCO96" s="30"/>
      <c r="FCP96" s="30"/>
      <c r="FCQ96" s="30"/>
      <c r="FCR96" s="30"/>
      <c r="FCS96" s="30"/>
      <c r="FCT96" s="30"/>
      <c r="FCU96" s="30"/>
      <c r="FCV96" s="30"/>
      <c r="FCW96" s="30"/>
      <c r="FCX96" s="30"/>
      <c r="FCY96" s="30"/>
      <c r="FCZ96" s="30"/>
      <c r="FDA96" s="30"/>
      <c r="FDB96" s="30"/>
      <c r="FDC96" s="30"/>
      <c r="FDD96" s="30"/>
      <c r="FDE96" s="30"/>
      <c r="FDF96" s="30"/>
      <c r="FDG96" s="30"/>
      <c r="FDH96" s="30"/>
      <c r="FDI96" s="30"/>
      <c r="FDJ96" s="30"/>
      <c r="FDK96" s="30"/>
      <c r="FDL96" s="30"/>
      <c r="FDM96" s="30"/>
      <c r="FDN96" s="30"/>
      <c r="FDO96" s="30"/>
      <c r="FDP96" s="30"/>
      <c r="FDQ96" s="30"/>
      <c r="FDR96" s="30"/>
      <c r="FDS96" s="30"/>
      <c r="FDT96" s="30"/>
      <c r="FDU96" s="30"/>
      <c r="FDV96" s="30"/>
      <c r="FDW96" s="30"/>
      <c r="FDX96" s="30"/>
      <c r="FDY96" s="30"/>
      <c r="FDZ96" s="30"/>
      <c r="FEA96" s="30"/>
      <c r="FEB96" s="30"/>
      <c r="FEC96" s="30"/>
      <c r="FED96" s="30"/>
      <c r="FEE96" s="30"/>
      <c r="FEF96" s="30"/>
      <c r="FEG96" s="30"/>
      <c r="FEH96" s="30"/>
      <c r="FEI96" s="30"/>
      <c r="FEJ96" s="30"/>
      <c r="FEK96" s="30"/>
      <c r="FEL96" s="30"/>
      <c r="FEM96" s="30"/>
      <c r="FEN96" s="30"/>
      <c r="FEO96" s="30"/>
      <c r="FEP96" s="30"/>
      <c r="FEQ96" s="30"/>
      <c r="FER96" s="30"/>
      <c r="FES96" s="30"/>
      <c r="FET96" s="30"/>
      <c r="FEU96" s="30"/>
      <c r="FEV96" s="30"/>
      <c r="FEW96" s="30"/>
      <c r="FEX96" s="30"/>
      <c r="FEY96" s="30"/>
      <c r="FEZ96" s="30"/>
      <c r="FFA96" s="30"/>
      <c r="FFB96" s="30"/>
      <c r="FFC96" s="30"/>
      <c r="FFD96" s="30"/>
      <c r="FFE96" s="30"/>
      <c r="FFF96" s="30"/>
      <c r="FFG96" s="30"/>
      <c r="FFH96" s="30"/>
      <c r="FFI96" s="30"/>
      <c r="FFJ96" s="30"/>
      <c r="FFK96" s="30"/>
      <c r="FFL96" s="30"/>
      <c r="FFM96" s="30"/>
      <c r="FFN96" s="30"/>
      <c r="FFO96" s="30"/>
      <c r="FFP96" s="30"/>
      <c r="FFQ96" s="30"/>
      <c r="FFR96" s="30"/>
      <c r="FFS96" s="30"/>
      <c r="FFT96" s="30"/>
      <c r="FFU96" s="30"/>
      <c r="FFV96" s="30"/>
      <c r="FFW96" s="30"/>
      <c r="FFX96" s="30"/>
      <c r="FFY96" s="30"/>
      <c r="FFZ96" s="30"/>
      <c r="FGA96" s="30"/>
      <c r="FGB96" s="30"/>
      <c r="FGC96" s="30"/>
      <c r="FGD96" s="30"/>
      <c r="FGE96" s="30"/>
      <c r="FGF96" s="30"/>
      <c r="FGG96" s="30"/>
      <c r="FGH96" s="30"/>
      <c r="FGI96" s="30"/>
      <c r="FGJ96" s="30"/>
      <c r="FGK96" s="30"/>
      <c r="FGL96" s="30"/>
      <c r="FGM96" s="30"/>
      <c r="FGN96" s="30"/>
      <c r="FGO96" s="30"/>
      <c r="FGP96" s="30"/>
      <c r="FGQ96" s="30"/>
      <c r="FGR96" s="30"/>
      <c r="FGS96" s="30"/>
      <c r="FGT96" s="30"/>
      <c r="FGU96" s="30"/>
      <c r="FGV96" s="30"/>
      <c r="FGW96" s="30"/>
      <c r="FGX96" s="30"/>
      <c r="FGY96" s="30"/>
      <c r="FGZ96" s="30"/>
      <c r="FHA96" s="30"/>
      <c r="FHB96" s="30"/>
      <c r="FHC96" s="30"/>
      <c r="FHD96" s="30"/>
      <c r="FHE96" s="30"/>
      <c r="FHF96" s="30"/>
      <c r="FHG96" s="30"/>
      <c r="FHH96" s="30"/>
      <c r="FHI96" s="30"/>
      <c r="FHJ96" s="30"/>
      <c r="FHK96" s="30"/>
      <c r="FHL96" s="30"/>
      <c r="FHM96" s="30"/>
      <c r="FHN96" s="30"/>
      <c r="FHO96" s="30"/>
      <c r="FHP96" s="30"/>
      <c r="FHQ96" s="30"/>
      <c r="FHR96" s="30"/>
      <c r="FHS96" s="30"/>
      <c r="FHT96" s="30"/>
      <c r="FHU96" s="30"/>
      <c r="FHV96" s="30"/>
      <c r="FHW96" s="30"/>
      <c r="FHX96" s="30"/>
      <c r="FHY96" s="30"/>
      <c r="FHZ96" s="30"/>
      <c r="FIA96" s="30"/>
      <c r="FIB96" s="30"/>
      <c r="FIC96" s="30"/>
      <c r="FID96" s="30"/>
      <c r="FIE96" s="30"/>
      <c r="FIF96" s="30"/>
      <c r="FIG96" s="30"/>
      <c r="FIH96" s="30"/>
      <c r="FII96" s="30"/>
      <c r="FIJ96" s="30"/>
      <c r="FIK96" s="30"/>
      <c r="FIL96" s="30"/>
      <c r="FIM96" s="30"/>
      <c r="FIN96" s="30"/>
      <c r="FIO96" s="30"/>
      <c r="FIP96" s="30"/>
      <c r="FIQ96" s="30"/>
      <c r="FIR96" s="30"/>
      <c r="FIS96" s="30"/>
      <c r="FIT96" s="30"/>
      <c r="FIU96" s="30"/>
      <c r="FIV96" s="30"/>
      <c r="FIW96" s="30"/>
      <c r="FIX96" s="30"/>
      <c r="FIY96" s="30"/>
      <c r="FIZ96" s="30"/>
      <c r="FJA96" s="30"/>
      <c r="FJB96" s="30"/>
      <c r="FJC96" s="30"/>
      <c r="FJD96" s="30"/>
      <c r="FJE96" s="30"/>
      <c r="FJF96" s="30"/>
      <c r="FJG96" s="30"/>
      <c r="FJH96" s="30"/>
      <c r="FJI96" s="30"/>
      <c r="FJJ96" s="30"/>
      <c r="FJK96" s="30"/>
      <c r="FJL96" s="30"/>
      <c r="FJM96" s="30"/>
      <c r="FJN96" s="30"/>
      <c r="FJO96" s="30"/>
      <c r="FJP96" s="30"/>
      <c r="FJQ96" s="30"/>
      <c r="FJR96" s="30"/>
      <c r="FJS96" s="30"/>
      <c r="FJT96" s="30"/>
      <c r="FJU96" s="30"/>
      <c r="FJV96" s="30"/>
      <c r="FJW96" s="30"/>
      <c r="FJX96" s="30"/>
      <c r="FJY96" s="30"/>
      <c r="FJZ96" s="30"/>
      <c r="FKA96" s="30"/>
      <c r="FKB96" s="30"/>
      <c r="FKC96" s="30"/>
      <c r="FKD96" s="30"/>
      <c r="FKE96" s="30"/>
      <c r="FKF96" s="30"/>
      <c r="FKG96" s="30"/>
      <c r="FKH96" s="30"/>
      <c r="FKI96" s="30"/>
      <c r="FKJ96" s="30"/>
      <c r="FKK96" s="30"/>
      <c r="FKL96" s="30"/>
      <c r="FKM96" s="30"/>
      <c r="FKN96" s="30"/>
      <c r="FKO96" s="30"/>
      <c r="FKP96" s="30"/>
      <c r="FKQ96" s="30"/>
      <c r="FKR96" s="30"/>
      <c r="FKS96" s="30"/>
      <c r="FKT96" s="30"/>
      <c r="FKU96" s="30"/>
      <c r="FKV96" s="30"/>
      <c r="FKW96" s="30"/>
      <c r="FKX96" s="30"/>
      <c r="FKY96" s="30"/>
      <c r="FKZ96" s="30"/>
      <c r="FLA96" s="30"/>
      <c r="FLB96" s="30"/>
      <c r="FLC96" s="30"/>
      <c r="FLD96" s="30"/>
      <c r="FLE96" s="30"/>
      <c r="FLF96" s="30"/>
      <c r="FLG96" s="30"/>
      <c r="FLH96" s="30"/>
      <c r="FLI96" s="30"/>
      <c r="FLJ96" s="30"/>
      <c r="FLK96" s="30"/>
      <c r="FLL96" s="30"/>
      <c r="FLM96" s="30"/>
      <c r="FLN96" s="30"/>
      <c r="FLO96" s="30"/>
      <c r="FLP96" s="30"/>
      <c r="FLQ96" s="30"/>
      <c r="FLR96" s="30"/>
      <c r="FLS96" s="30"/>
      <c r="FLT96" s="30"/>
      <c r="FLU96" s="30"/>
      <c r="FLV96" s="30"/>
      <c r="FLW96" s="30"/>
      <c r="FLX96" s="30"/>
      <c r="FLY96" s="30"/>
      <c r="FLZ96" s="30"/>
      <c r="FMA96" s="30"/>
      <c r="FMB96" s="30"/>
      <c r="FMC96" s="30"/>
      <c r="FMD96" s="30"/>
      <c r="FME96" s="30"/>
      <c r="FMF96" s="30"/>
      <c r="FMG96" s="30"/>
      <c r="FMH96" s="30"/>
      <c r="FMI96" s="30"/>
      <c r="FMJ96" s="30"/>
      <c r="FMK96" s="30"/>
      <c r="FML96" s="30"/>
      <c r="FMM96" s="30"/>
      <c r="FMN96" s="30"/>
      <c r="FMO96" s="30"/>
      <c r="FMP96" s="30"/>
      <c r="FMQ96" s="30"/>
      <c r="FMR96" s="30"/>
      <c r="FMS96" s="30"/>
      <c r="FMT96" s="30"/>
      <c r="FMU96" s="30"/>
      <c r="FMV96" s="30"/>
      <c r="FMW96" s="30"/>
      <c r="FMX96" s="30"/>
      <c r="FMY96" s="30"/>
      <c r="FMZ96" s="30"/>
      <c r="FNA96" s="30"/>
      <c r="FNB96" s="30"/>
      <c r="FNC96" s="30"/>
      <c r="FND96" s="30"/>
      <c r="FNE96" s="30"/>
      <c r="FNF96" s="30"/>
      <c r="FNG96" s="30"/>
      <c r="FNH96" s="30"/>
      <c r="FNI96" s="30"/>
      <c r="FNJ96" s="30"/>
      <c r="FNK96" s="30"/>
      <c r="FNL96" s="30"/>
      <c r="FNM96" s="30"/>
      <c r="FNN96" s="30"/>
      <c r="FNO96" s="30"/>
      <c r="FNP96" s="30"/>
      <c r="FNQ96" s="30"/>
      <c r="FNR96" s="30"/>
      <c r="FNS96" s="30"/>
      <c r="FNT96" s="30"/>
      <c r="FNU96" s="30"/>
      <c r="FNV96" s="30"/>
      <c r="FNW96" s="30"/>
      <c r="FNX96" s="30"/>
      <c r="FNY96" s="30"/>
      <c r="FNZ96" s="30"/>
      <c r="FOA96" s="30"/>
      <c r="FOB96" s="30"/>
      <c r="FOC96" s="30"/>
      <c r="FOD96" s="30"/>
      <c r="FOE96" s="30"/>
      <c r="FOF96" s="30"/>
      <c r="FOG96" s="30"/>
      <c r="FOH96" s="30"/>
      <c r="FOI96" s="30"/>
      <c r="FOJ96" s="30"/>
      <c r="FOK96" s="30"/>
      <c r="FOL96" s="30"/>
      <c r="FOM96" s="30"/>
      <c r="FON96" s="30"/>
      <c r="FOO96" s="30"/>
      <c r="FOP96" s="30"/>
      <c r="FOQ96" s="30"/>
      <c r="FOR96" s="30"/>
      <c r="FOS96" s="30"/>
      <c r="FOT96" s="30"/>
      <c r="FOU96" s="30"/>
      <c r="FOV96" s="30"/>
      <c r="FOW96" s="30"/>
      <c r="FOX96" s="30"/>
      <c r="FOY96" s="30"/>
      <c r="FOZ96" s="30"/>
      <c r="FPA96" s="30"/>
      <c r="FPB96" s="30"/>
      <c r="FPC96" s="30"/>
      <c r="FPD96" s="30"/>
      <c r="FPE96" s="30"/>
      <c r="FPF96" s="30"/>
      <c r="FPG96" s="30"/>
      <c r="FPH96" s="30"/>
      <c r="FPI96" s="30"/>
      <c r="FPJ96" s="30"/>
      <c r="FPK96" s="30"/>
      <c r="FPL96" s="30"/>
      <c r="FPM96" s="30"/>
      <c r="FPN96" s="30"/>
      <c r="FPO96" s="30"/>
      <c r="FPP96" s="30"/>
      <c r="FPQ96" s="30"/>
      <c r="FPR96" s="30"/>
      <c r="FPS96" s="30"/>
      <c r="FPT96" s="30"/>
      <c r="FPU96" s="30"/>
      <c r="FPV96" s="30"/>
      <c r="FPW96" s="30"/>
      <c r="FPX96" s="30"/>
      <c r="FPY96" s="30"/>
      <c r="FPZ96" s="30"/>
      <c r="FQA96" s="30"/>
      <c r="FQB96" s="30"/>
      <c r="FQC96" s="30"/>
      <c r="FQD96" s="30"/>
      <c r="FQE96" s="30"/>
      <c r="FQF96" s="30"/>
      <c r="FQG96" s="30"/>
      <c r="FQH96" s="30"/>
      <c r="FQI96" s="30"/>
      <c r="FQJ96" s="30"/>
      <c r="FQK96" s="30"/>
      <c r="FQL96" s="30"/>
      <c r="FQM96" s="30"/>
      <c r="FQN96" s="30"/>
      <c r="FQO96" s="30"/>
      <c r="FQP96" s="30"/>
      <c r="FQQ96" s="30"/>
      <c r="FQR96" s="30"/>
      <c r="FQS96" s="30"/>
      <c r="FQT96" s="30"/>
      <c r="FQU96" s="30"/>
      <c r="FQV96" s="30"/>
      <c r="FQW96" s="30"/>
      <c r="FQX96" s="30"/>
      <c r="FQY96" s="30"/>
      <c r="FQZ96" s="30"/>
      <c r="FRA96" s="30"/>
      <c r="FRB96" s="30"/>
      <c r="FRC96" s="30"/>
      <c r="FRD96" s="30"/>
      <c r="FRE96" s="30"/>
      <c r="FRF96" s="30"/>
      <c r="FRG96" s="30"/>
      <c r="FRH96" s="30"/>
      <c r="FRI96" s="30"/>
      <c r="FRJ96" s="30"/>
      <c r="FRK96" s="30"/>
      <c r="FRL96" s="30"/>
      <c r="FRM96" s="30"/>
      <c r="FRN96" s="30"/>
      <c r="FRO96" s="30"/>
      <c r="FRP96" s="30"/>
      <c r="FRQ96" s="30"/>
      <c r="FRR96" s="30"/>
      <c r="FRS96" s="30"/>
      <c r="FRT96" s="30"/>
      <c r="FRU96" s="30"/>
      <c r="FRV96" s="30"/>
      <c r="FRW96" s="30"/>
      <c r="FRX96" s="30"/>
      <c r="FRY96" s="30"/>
      <c r="FRZ96" s="30"/>
      <c r="FSA96" s="30"/>
      <c r="FSB96" s="30"/>
      <c r="FSC96" s="30"/>
      <c r="FSD96" s="30"/>
      <c r="FSE96" s="30"/>
      <c r="FSF96" s="30"/>
      <c r="FSG96" s="30"/>
      <c r="FSH96" s="30"/>
      <c r="FSI96" s="30"/>
      <c r="FSJ96" s="30"/>
      <c r="FSK96" s="30"/>
      <c r="FSL96" s="30"/>
      <c r="FSM96" s="30"/>
      <c r="FSN96" s="30"/>
      <c r="FSO96" s="30"/>
      <c r="FSP96" s="30"/>
      <c r="FSQ96" s="30"/>
      <c r="FSR96" s="30"/>
      <c r="FSS96" s="30"/>
      <c r="FST96" s="30"/>
      <c r="FSU96" s="30"/>
      <c r="FSV96" s="30"/>
      <c r="FSW96" s="30"/>
      <c r="FSX96" s="30"/>
      <c r="FSY96" s="30"/>
      <c r="FSZ96" s="30"/>
      <c r="FTA96" s="30"/>
      <c r="FTB96" s="30"/>
      <c r="FTC96" s="30"/>
      <c r="FTD96" s="30"/>
      <c r="FTE96" s="30"/>
      <c r="FTF96" s="30"/>
      <c r="FTG96" s="30"/>
      <c r="FTH96" s="30"/>
      <c r="FTI96" s="30"/>
      <c r="FTJ96" s="30"/>
      <c r="FTK96" s="30"/>
      <c r="FTL96" s="30"/>
      <c r="FTM96" s="30"/>
      <c r="FTN96" s="30"/>
      <c r="FTO96" s="30"/>
      <c r="FTP96" s="30"/>
      <c r="FTQ96" s="30"/>
      <c r="FTR96" s="30"/>
      <c r="FTS96" s="30"/>
      <c r="FTT96" s="30"/>
      <c r="FTU96" s="30"/>
      <c r="FTV96" s="30"/>
      <c r="FTW96" s="30"/>
      <c r="FTX96" s="30"/>
      <c r="FTY96" s="30"/>
      <c r="FTZ96" s="30"/>
      <c r="FUA96" s="30"/>
      <c r="FUB96" s="30"/>
      <c r="FUC96" s="30"/>
      <c r="FUD96" s="30"/>
      <c r="FUE96" s="30"/>
      <c r="FUF96" s="30"/>
      <c r="FUG96" s="30"/>
      <c r="FUH96" s="30"/>
      <c r="FUI96" s="30"/>
      <c r="FUJ96" s="30"/>
      <c r="FUK96" s="30"/>
      <c r="FUL96" s="30"/>
      <c r="FUM96" s="30"/>
      <c r="FUN96" s="30"/>
      <c r="FUO96" s="30"/>
      <c r="FUP96" s="30"/>
      <c r="FUQ96" s="30"/>
      <c r="FUR96" s="30"/>
      <c r="FUS96" s="30"/>
      <c r="FUT96" s="30"/>
      <c r="FUU96" s="30"/>
      <c r="FUV96" s="30"/>
      <c r="FUW96" s="30"/>
      <c r="FUX96" s="30"/>
      <c r="FUY96" s="30"/>
      <c r="FUZ96" s="30"/>
      <c r="FVA96" s="30"/>
      <c r="FVB96" s="30"/>
      <c r="FVC96" s="30"/>
      <c r="FVD96" s="30"/>
      <c r="FVE96" s="30"/>
      <c r="FVF96" s="30"/>
      <c r="FVG96" s="30"/>
      <c r="FVH96" s="30"/>
      <c r="FVI96" s="30"/>
      <c r="FVJ96" s="30"/>
      <c r="FVK96" s="30"/>
      <c r="FVL96" s="30"/>
      <c r="FVM96" s="30"/>
      <c r="FVN96" s="30"/>
      <c r="FVO96" s="30"/>
      <c r="FVP96" s="30"/>
      <c r="FVQ96" s="30"/>
      <c r="FVR96" s="30"/>
      <c r="FVS96" s="30"/>
      <c r="FVT96" s="30"/>
      <c r="FVU96" s="30"/>
      <c r="FVV96" s="30"/>
      <c r="FVW96" s="30"/>
      <c r="FVX96" s="30"/>
      <c r="FVY96" s="30"/>
      <c r="FVZ96" s="30"/>
      <c r="FWA96" s="30"/>
      <c r="FWB96" s="30"/>
      <c r="FWC96" s="30"/>
      <c r="FWD96" s="30"/>
      <c r="FWE96" s="30"/>
      <c r="FWF96" s="30"/>
      <c r="FWG96" s="30"/>
      <c r="FWH96" s="30"/>
      <c r="FWI96" s="30"/>
      <c r="FWJ96" s="30"/>
      <c r="FWK96" s="30"/>
      <c r="FWL96" s="30"/>
      <c r="FWM96" s="30"/>
      <c r="FWN96" s="30"/>
      <c r="FWO96" s="30"/>
      <c r="FWP96" s="30"/>
      <c r="FWQ96" s="30"/>
      <c r="FWR96" s="30"/>
      <c r="FWS96" s="30"/>
      <c r="FWT96" s="30"/>
      <c r="FWU96" s="30"/>
      <c r="FWV96" s="30"/>
      <c r="FWW96" s="30"/>
      <c r="FWX96" s="30"/>
      <c r="FWY96" s="30"/>
      <c r="FWZ96" s="30"/>
      <c r="FXA96" s="30"/>
      <c r="FXB96" s="30"/>
      <c r="FXC96" s="30"/>
      <c r="FXD96" s="30"/>
      <c r="FXE96" s="30"/>
      <c r="FXF96" s="30"/>
      <c r="FXG96" s="30"/>
      <c r="FXH96" s="30"/>
      <c r="FXI96" s="30"/>
      <c r="FXJ96" s="30"/>
      <c r="FXK96" s="30"/>
      <c r="FXL96" s="30"/>
      <c r="FXM96" s="30"/>
      <c r="FXN96" s="30"/>
      <c r="FXO96" s="30"/>
      <c r="FXP96" s="30"/>
      <c r="FXQ96" s="30"/>
      <c r="FXR96" s="30"/>
      <c r="FXS96" s="30"/>
      <c r="FXT96" s="30"/>
      <c r="FXU96" s="30"/>
      <c r="FXV96" s="30"/>
      <c r="FXW96" s="30"/>
      <c r="FXX96" s="30"/>
      <c r="FXY96" s="30"/>
      <c r="FXZ96" s="30"/>
      <c r="FYA96" s="30"/>
      <c r="FYB96" s="30"/>
      <c r="FYC96" s="30"/>
      <c r="FYD96" s="30"/>
      <c r="FYE96" s="30"/>
      <c r="FYF96" s="30"/>
      <c r="FYG96" s="30"/>
      <c r="FYH96" s="30"/>
      <c r="FYI96" s="30"/>
      <c r="FYJ96" s="30"/>
      <c r="FYK96" s="30"/>
      <c r="FYL96" s="30"/>
      <c r="FYM96" s="30"/>
      <c r="FYN96" s="30"/>
      <c r="FYO96" s="30"/>
      <c r="FYP96" s="30"/>
      <c r="FYQ96" s="30"/>
      <c r="FYR96" s="30"/>
      <c r="FYS96" s="30"/>
      <c r="FYT96" s="30"/>
      <c r="FYU96" s="30"/>
      <c r="FYV96" s="30"/>
      <c r="FYW96" s="30"/>
      <c r="FYX96" s="30"/>
      <c r="FYY96" s="30"/>
      <c r="FYZ96" s="30"/>
      <c r="FZA96" s="30"/>
      <c r="FZB96" s="30"/>
      <c r="FZC96" s="30"/>
      <c r="FZD96" s="30"/>
      <c r="FZE96" s="30"/>
      <c r="FZF96" s="30"/>
      <c r="FZG96" s="30"/>
      <c r="FZH96" s="30"/>
      <c r="FZI96" s="30"/>
      <c r="FZJ96" s="30"/>
      <c r="FZK96" s="30"/>
      <c r="FZL96" s="30"/>
      <c r="FZM96" s="30"/>
      <c r="FZN96" s="30"/>
      <c r="FZO96" s="30"/>
      <c r="FZP96" s="30"/>
      <c r="FZQ96" s="30"/>
      <c r="FZR96" s="30"/>
      <c r="FZS96" s="30"/>
      <c r="FZT96" s="30"/>
      <c r="FZU96" s="30"/>
      <c r="FZV96" s="30"/>
      <c r="FZW96" s="30"/>
      <c r="FZX96" s="30"/>
      <c r="FZY96" s="30"/>
      <c r="FZZ96" s="30"/>
      <c r="GAA96" s="30"/>
      <c r="GAB96" s="30"/>
      <c r="GAC96" s="30"/>
      <c r="GAD96" s="30"/>
      <c r="GAE96" s="30"/>
      <c r="GAF96" s="30"/>
      <c r="GAG96" s="30"/>
      <c r="GAH96" s="30"/>
      <c r="GAI96" s="30"/>
      <c r="GAJ96" s="30"/>
      <c r="GAK96" s="30"/>
      <c r="GAL96" s="30"/>
      <c r="GAM96" s="30"/>
      <c r="GAN96" s="30"/>
      <c r="GAO96" s="30"/>
      <c r="GAP96" s="30"/>
      <c r="GAQ96" s="30"/>
      <c r="GAR96" s="30"/>
      <c r="GAS96" s="30"/>
      <c r="GAT96" s="30"/>
      <c r="GAU96" s="30"/>
      <c r="GAV96" s="30"/>
      <c r="GAW96" s="30"/>
      <c r="GAX96" s="30"/>
      <c r="GAY96" s="30"/>
      <c r="GAZ96" s="30"/>
      <c r="GBA96" s="30"/>
      <c r="GBB96" s="30"/>
      <c r="GBC96" s="30"/>
      <c r="GBD96" s="30"/>
      <c r="GBE96" s="30"/>
      <c r="GBF96" s="30"/>
      <c r="GBG96" s="30"/>
      <c r="GBH96" s="30"/>
      <c r="GBI96" s="30"/>
      <c r="GBJ96" s="30"/>
      <c r="GBK96" s="30"/>
      <c r="GBL96" s="30"/>
      <c r="GBM96" s="30"/>
      <c r="GBN96" s="30"/>
      <c r="GBO96" s="30"/>
      <c r="GBP96" s="30"/>
      <c r="GBQ96" s="30"/>
      <c r="GBR96" s="30"/>
      <c r="GBS96" s="30"/>
      <c r="GBT96" s="30"/>
      <c r="GBU96" s="30"/>
      <c r="GBV96" s="30"/>
      <c r="GBW96" s="30"/>
      <c r="GBX96" s="30"/>
      <c r="GBY96" s="30"/>
      <c r="GBZ96" s="30"/>
      <c r="GCA96" s="30"/>
      <c r="GCB96" s="30"/>
      <c r="GCC96" s="30"/>
      <c r="GCD96" s="30"/>
      <c r="GCE96" s="30"/>
      <c r="GCF96" s="30"/>
      <c r="GCG96" s="30"/>
      <c r="GCH96" s="30"/>
      <c r="GCI96" s="30"/>
      <c r="GCJ96" s="30"/>
      <c r="GCK96" s="30"/>
      <c r="GCL96" s="30"/>
      <c r="GCM96" s="30"/>
      <c r="GCN96" s="30"/>
      <c r="GCO96" s="30"/>
      <c r="GCP96" s="30"/>
      <c r="GCQ96" s="30"/>
      <c r="GCR96" s="30"/>
      <c r="GCS96" s="30"/>
      <c r="GCT96" s="30"/>
      <c r="GCU96" s="30"/>
      <c r="GCV96" s="30"/>
      <c r="GCW96" s="30"/>
      <c r="GCX96" s="30"/>
      <c r="GCY96" s="30"/>
      <c r="GCZ96" s="30"/>
      <c r="GDA96" s="30"/>
      <c r="GDB96" s="30"/>
      <c r="GDC96" s="30"/>
      <c r="GDD96" s="30"/>
      <c r="GDE96" s="30"/>
      <c r="GDF96" s="30"/>
      <c r="GDG96" s="30"/>
      <c r="GDH96" s="30"/>
      <c r="GDI96" s="30"/>
      <c r="GDJ96" s="30"/>
      <c r="GDK96" s="30"/>
      <c r="GDL96" s="30"/>
      <c r="GDM96" s="30"/>
      <c r="GDN96" s="30"/>
      <c r="GDO96" s="30"/>
      <c r="GDP96" s="30"/>
      <c r="GDQ96" s="30"/>
      <c r="GDR96" s="30"/>
      <c r="GDS96" s="30"/>
      <c r="GDT96" s="30"/>
      <c r="GDU96" s="30"/>
      <c r="GDV96" s="30"/>
      <c r="GDW96" s="30"/>
      <c r="GDX96" s="30"/>
      <c r="GDY96" s="30"/>
      <c r="GDZ96" s="30"/>
      <c r="GEA96" s="30"/>
      <c r="GEB96" s="30"/>
      <c r="GEC96" s="30"/>
      <c r="GED96" s="30"/>
      <c r="GEE96" s="30"/>
      <c r="GEF96" s="30"/>
      <c r="GEG96" s="30"/>
      <c r="GEH96" s="30"/>
      <c r="GEI96" s="30"/>
      <c r="GEJ96" s="30"/>
      <c r="GEK96" s="30"/>
      <c r="GEL96" s="30"/>
      <c r="GEM96" s="30"/>
      <c r="GEN96" s="30"/>
      <c r="GEO96" s="30"/>
      <c r="GEP96" s="30"/>
      <c r="GEQ96" s="30"/>
      <c r="GER96" s="30"/>
      <c r="GES96" s="30"/>
      <c r="GET96" s="30"/>
      <c r="GEU96" s="30"/>
      <c r="GEV96" s="30"/>
      <c r="GEW96" s="30"/>
      <c r="GEX96" s="30"/>
      <c r="GEY96" s="30"/>
      <c r="GEZ96" s="30"/>
      <c r="GFA96" s="30"/>
      <c r="GFB96" s="30"/>
      <c r="GFC96" s="30"/>
      <c r="GFD96" s="30"/>
      <c r="GFE96" s="30"/>
      <c r="GFF96" s="30"/>
      <c r="GFG96" s="30"/>
      <c r="GFH96" s="30"/>
      <c r="GFI96" s="30"/>
      <c r="GFJ96" s="30"/>
      <c r="GFK96" s="30"/>
      <c r="GFL96" s="30"/>
      <c r="GFM96" s="30"/>
      <c r="GFN96" s="30"/>
      <c r="GFO96" s="30"/>
      <c r="GFP96" s="30"/>
      <c r="GFQ96" s="30"/>
      <c r="GFR96" s="30"/>
      <c r="GFS96" s="30"/>
      <c r="GFT96" s="30"/>
      <c r="GFU96" s="30"/>
      <c r="GFV96" s="30"/>
      <c r="GFW96" s="30"/>
      <c r="GFX96" s="30"/>
      <c r="GFY96" s="30"/>
      <c r="GFZ96" s="30"/>
      <c r="GGA96" s="30"/>
      <c r="GGB96" s="30"/>
      <c r="GGC96" s="30"/>
      <c r="GGD96" s="30"/>
      <c r="GGE96" s="30"/>
      <c r="GGF96" s="30"/>
      <c r="GGG96" s="30"/>
      <c r="GGH96" s="30"/>
      <c r="GGI96" s="30"/>
      <c r="GGJ96" s="30"/>
      <c r="GGK96" s="30"/>
      <c r="GGL96" s="30"/>
      <c r="GGM96" s="30"/>
      <c r="GGN96" s="30"/>
      <c r="GGO96" s="30"/>
      <c r="GGP96" s="30"/>
      <c r="GGQ96" s="30"/>
      <c r="GGR96" s="30"/>
      <c r="GGS96" s="30"/>
      <c r="GGT96" s="30"/>
      <c r="GGU96" s="30"/>
      <c r="GGV96" s="30"/>
      <c r="GGW96" s="30"/>
      <c r="GGX96" s="30"/>
      <c r="GGY96" s="30"/>
      <c r="GGZ96" s="30"/>
      <c r="GHA96" s="30"/>
      <c r="GHB96" s="30"/>
      <c r="GHC96" s="30"/>
      <c r="GHD96" s="30"/>
      <c r="GHE96" s="30"/>
      <c r="GHF96" s="30"/>
      <c r="GHG96" s="30"/>
      <c r="GHH96" s="30"/>
      <c r="GHI96" s="30"/>
      <c r="GHJ96" s="30"/>
      <c r="GHK96" s="30"/>
      <c r="GHL96" s="30"/>
      <c r="GHM96" s="30"/>
      <c r="GHN96" s="30"/>
      <c r="GHO96" s="30"/>
      <c r="GHP96" s="30"/>
      <c r="GHQ96" s="30"/>
      <c r="GHR96" s="30"/>
      <c r="GHS96" s="30"/>
      <c r="GHT96" s="30"/>
      <c r="GHU96" s="30"/>
      <c r="GHV96" s="30"/>
      <c r="GHW96" s="30"/>
      <c r="GHX96" s="30"/>
      <c r="GHY96" s="30"/>
      <c r="GHZ96" s="30"/>
      <c r="GIA96" s="30"/>
      <c r="GIB96" s="30"/>
      <c r="GIC96" s="30"/>
      <c r="GID96" s="30"/>
      <c r="GIE96" s="30"/>
      <c r="GIF96" s="30"/>
      <c r="GIG96" s="30"/>
      <c r="GIH96" s="30"/>
      <c r="GII96" s="30"/>
      <c r="GIJ96" s="30"/>
      <c r="GIK96" s="30"/>
      <c r="GIL96" s="30"/>
      <c r="GIM96" s="30"/>
      <c r="GIN96" s="30"/>
      <c r="GIO96" s="30"/>
      <c r="GIP96" s="30"/>
      <c r="GIQ96" s="30"/>
      <c r="GIR96" s="30"/>
      <c r="GIS96" s="30"/>
      <c r="GIT96" s="30"/>
      <c r="GIU96" s="30"/>
      <c r="GIV96" s="30"/>
      <c r="GIW96" s="30"/>
      <c r="GIX96" s="30"/>
      <c r="GIY96" s="30"/>
      <c r="GIZ96" s="30"/>
      <c r="GJA96" s="30"/>
      <c r="GJB96" s="30"/>
      <c r="GJC96" s="30"/>
      <c r="GJD96" s="30"/>
      <c r="GJE96" s="30"/>
      <c r="GJF96" s="30"/>
      <c r="GJG96" s="30"/>
      <c r="GJH96" s="30"/>
      <c r="GJI96" s="30"/>
      <c r="GJJ96" s="30"/>
      <c r="GJK96" s="30"/>
      <c r="GJL96" s="30"/>
      <c r="GJM96" s="30"/>
      <c r="GJN96" s="30"/>
      <c r="GJO96" s="30"/>
      <c r="GJP96" s="30"/>
      <c r="GJQ96" s="30"/>
      <c r="GJR96" s="30"/>
      <c r="GJS96" s="30"/>
      <c r="GJT96" s="30"/>
      <c r="GJU96" s="30"/>
      <c r="GJV96" s="30"/>
      <c r="GJW96" s="30"/>
      <c r="GJX96" s="30"/>
      <c r="GJY96" s="30"/>
      <c r="GJZ96" s="30"/>
      <c r="GKA96" s="30"/>
      <c r="GKB96" s="30"/>
      <c r="GKC96" s="30"/>
      <c r="GKD96" s="30"/>
      <c r="GKE96" s="30"/>
      <c r="GKF96" s="30"/>
      <c r="GKG96" s="30"/>
      <c r="GKH96" s="30"/>
      <c r="GKI96" s="30"/>
      <c r="GKJ96" s="30"/>
      <c r="GKK96" s="30"/>
      <c r="GKL96" s="30"/>
      <c r="GKM96" s="30"/>
      <c r="GKN96" s="30"/>
      <c r="GKO96" s="30"/>
      <c r="GKP96" s="30"/>
      <c r="GKQ96" s="30"/>
      <c r="GKR96" s="30"/>
      <c r="GKS96" s="30"/>
      <c r="GKT96" s="30"/>
      <c r="GKU96" s="30"/>
      <c r="GKV96" s="30"/>
      <c r="GKW96" s="30"/>
      <c r="GKX96" s="30"/>
      <c r="GKY96" s="30"/>
      <c r="GKZ96" s="30"/>
      <c r="GLA96" s="30"/>
      <c r="GLB96" s="30"/>
      <c r="GLC96" s="30"/>
      <c r="GLD96" s="30"/>
      <c r="GLE96" s="30"/>
      <c r="GLF96" s="30"/>
      <c r="GLG96" s="30"/>
      <c r="GLH96" s="30"/>
      <c r="GLI96" s="30"/>
      <c r="GLJ96" s="30"/>
      <c r="GLK96" s="30"/>
      <c r="GLL96" s="30"/>
      <c r="GLM96" s="30"/>
      <c r="GLN96" s="30"/>
      <c r="GLO96" s="30"/>
      <c r="GLP96" s="30"/>
      <c r="GLQ96" s="30"/>
      <c r="GLR96" s="30"/>
      <c r="GLS96" s="30"/>
      <c r="GLT96" s="30"/>
      <c r="GLU96" s="30"/>
      <c r="GLV96" s="30"/>
      <c r="GLW96" s="30"/>
      <c r="GLX96" s="30"/>
      <c r="GLY96" s="30"/>
      <c r="GLZ96" s="30"/>
      <c r="GMA96" s="30"/>
      <c r="GMB96" s="30"/>
      <c r="GMC96" s="30"/>
      <c r="GMD96" s="30"/>
      <c r="GME96" s="30"/>
      <c r="GMF96" s="30"/>
      <c r="GMG96" s="30"/>
      <c r="GMH96" s="30"/>
      <c r="GMI96" s="30"/>
      <c r="GMJ96" s="30"/>
      <c r="GMK96" s="30"/>
      <c r="GML96" s="30"/>
      <c r="GMM96" s="30"/>
      <c r="GMN96" s="30"/>
      <c r="GMO96" s="30"/>
      <c r="GMP96" s="30"/>
      <c r="GMQ96" s="30"/>
      <c r="GMR96" s="30"/>
      <c r="GMS96" s="30"/>
      <c r="GMT96" s="30"/>
      <c r="GMU96" s="30"/>
      <c r="GMV96" s="30"/>
      <c r="GMW96" s="30"/>
      <c r="GMX96" s="30"/>
      <c r="GMY96" s="30"/>
      <c r="GMZ96" s="30"/>
      <c r="GNA96" s="30"/>
      <c r="GNB96" s="30"/>
      <c r="GNC96" s="30"/>
      <c r="GND96" s="30"/>
      <c r="GNE96" s="30"/>
      <c r="GNF96" s="30"/>
      <c r="GNG96" s="30"/>
      <c r="GNH96" s="30"/>
      <c r="GNI96" s="30"/>
      <c r="GNJ96" s="30"/>
      <c r="GNK96" s="30"/>
      <c r="GNL96" s="30"/>
      <c r="GNM96" s="30"/>
      <c r="GNN96" s="30"/>
      <c r="GNO96" s="30"/>
      <c r="GNP96" s="30"/>
      <c r="GNQ96" s="30"/>
      <c r="GNR96" s="30"/>
      <c r="GNS96" s="30"/>
      <c r="GNT96" s="30"/>
      <c r="GNU96" s="30"/>
      <c r="GNV96" s="30"/>
      <c r="GNW96" s="30"/>
      <c r="GNX96" s="30"/>
      <c r="GNY96" s="30"/>
      <c r="GNZ96" s="30"/>
      <c r="GOA96" s="30"/>
      <c r="GOB96" s="30"/>
      <c r="GOC96" s="30"/>
      <c r="GOD96" s="30"/>
      <c r="GOE96" s="30"/>
      <c r="GOF96" s="30"/>
      <c r="GOG96" s="30"/>
      <c r="GOH96" s="30"/>
      <c r="GOI96" s="30"/>
      <c r="GOJ96" s="30"/>
      <c r="GOK96" s="30"/>
      <c r="GOL96" s="30"/>
      <c r="GOM96" s="30"/>
      <c r="GON96" s="30"/>
      <c r="GOO96" s="30"/>
      <c r="GOP96" s="30"/>
      <c r="GOQ96" s="30"/>
      <c r="GOR96" s="30"/>
      <c r="GOS96" s="30"/>
      <c r="GOT96" s="30"/>
      <c r="GOU96" s="30"/>
      <c r="GOV96" s="30"/>
      <c r="GOW96" s="30"/>
      <c r="GOX96" s="30"/>
      <c r="GOY96" s="30"/>
      <c r="GOZ96" s="30"/>
      <c r="GPA96" s="30"/>
      <c r="GPB96" s="30"/>
      <c r="GPC96" s="30"/>
      <c r="GPD96" s="30"/>
      <c r="GPE96" s="30"/>
      <c r="GPF96" s="30"/>
      <c r="GPG96" s="30"/>
      <c r="GPH96" s="30"/>
      <c r="GPI96" s="30"/>
      <c r="GPJ96" s="30"/>
      <c r="GPK96" s="30"/>
      <c r="GPL96" s="30"/>
      <c r="GPM96" s="30"/>
      <c r="GPN96" s="30"/>
      <c r="GPO96" s="30"/>
      <c r="GPP96" s="30"/>
      <c r="GPQ96" s="30"/>
      <c r="GPR96" s="30"/>
      <c r="GPS96" s="30"/>
      <c r="GPT96" s="30"/>
      <c r="GPU96" s="30"/>
      <c r="GPV96" s="30"/>
      <c r="GPW96" s="30"/>
      <c r="GPX96" s="30"/>
      <c r="GPY96" s="30"/>
      <c r="GPZ96" s="30"/>
      <c r="GQA96" s="30"/>
      <c r="GQB96" s="30"/>
      <c r="GQC96" s="30"/>
      <c r="GQD96" s="30"/>
      <c r="GQE96" s="30"/>
      <c r="GQF96" s="30"/>
      <c r="GQG96" s="30"/>
      <c r="GQH96" s="30"/>
      <c r="GQI96" s="30"/>
      <c r="GQJ96" s="30"/>
      <c r="GQK96" s="30"/>
      <c r="GQL96" s="30"/>
      <c r="GQM96" s="30"/>
      <c r="GQN96" s="30"/>
      <c r="GQO96" s="30"/>
      <c r="GQP96" s="30"/>
      <c r="GQQ96" s="30"/>
      <c r="GQR96" s="30"/>
      <c r="GQS96" s="30"/>
      <c r="GQT96" s="30"/>
      <c r="GQU96" s="30"/>
      <c r="GQV96" s="30"/>
      <c r="GQW96" s="30"/>
      <c r="GQX96" s="30"/>
      <c r="GQY96" s="30"/>
      <c r="GQZ96" s="30"/>
      <c r="GRA96" s="30"/>
      <c r="GRB96" s="30"/>
      <c r="GRC96" s="30"/>
      <c r="GRD96" s="30"/>
      <c r="GRE96" s="30"/>
      <c r="GRF96" s="30"/>
      <c r="GRG96" s="30"/>
      <c r="GRH96" s="30"/>
      <c r="GRI96" s="30"/>
      <c r="GRJ96" s="30"/>
      <c r="GRK96" s="30"/>
      <c r="GRL96" s="30"/>
      <c r="GRM96" s="30"/>
      <c r="GRN96" s="30"/>
      <c r="GRO96" s="30"/>
      <c r="GRP96" s="30"/>
      <c r="GRQ96" s="30"/>
      <c r="GRR96" s="30"/>
      <c r="GRS96" s="30"/>
      <c r="GRT96" s="30"/>
      <c r="GRU96" s="30"/>
      <c r="GRV96" s="30"/>
      <c r="GRW96" s="30"/>
      <c r="GRX96" s="30"/>
      <c r="GRY96" s="30"/>
      <c r="GRZ96" s="30"/>
      <c r="GSA96" s="30"/>
      <c r="GSB96" s="30"/>
      <c r="GSC96" s="30"/>
      <c r="GSD96" s="30"/>
      <c r="GSE96" s="30"/>
      <c r="GSF96" s="30"/>
      <c r="GSG96" s="30"/>
      <c r="GSH96" s="30"/>
      <c r="GSI96" s="30"/>
      <c r="GSJ96" s="30"/>
      <c r="GSK96" s="30"/>
      <c r="GSL96" s="30"/>
      <c r="GSM96" s="30"/>
      <c r="GSN96" s="30"/>
      <c r="GSO96" s="30"/>
      <c r="GSP96" s="30"/>
      <c r="GSQ96" s="30"/>
      <c r="GSR96" s="30"/>
      <c r="GSS96" s="30"/>
      <c r="GST96" s="30"/>
      <c r="GSU96" s="30"/>
      <c r="GSV96" s="30"/>
      <c r="GSW96" s="30"/>
      <c r="GSX96" s="30"/>
      <c r="GSY96" s="30"/>
      <c r="GSZ96" s="30"/>
      <c r="GTA96" s="30"/>
      <c r="GTB96" s="30"/>
      <c r="GTC96" s="30"/>
      <c r="GTD96" s="30"/>
      <c r="GTE96" s="30"/>
      <c r="GTF96" s="30"/>
      <c r="GTG96" s="30"/>
      <c r="GTH96" s="30"/>
      <c r="GTI96" s="30"/>
      <c r="GTJ96" s="30"/>
      <c r="GTK96" s="30"/>
      <c r="GTL96" s="30"/>
      <c r="GTM96" s="30"/>
      <c r="GTN96" s="30"/>
      <c r="GTO96" s="30"/>
      <c r="GTP96" s="30"/>
      <c r="GTQ96" s="30"/>
      <c r="GTR96" s="30"/>
      <c r="GTS96" s="30"/>
      <c r="GTT96" s="30"/>
      <c r="GTU96" s="30"/>
      <c r="GTV96" s="30"/>
      <c r="GTW96" s="30"/>
      <c r="GTX96" s="30"/>
      <c r="GTY96" s="30"/>
      <c r="GTZ96" s="30"/>
      <c r="GUA96" s="30"/>
      <c r="GUB96" s="30"/>
      <c r="GUC96" s="30"/>
      <c r="GUD96" s="30"/>
      <c r="GUE96" s="30"/>
      <c r="GUF96" s="30"/>
      <c r="GUG96" s="30"/>
      <c r="GUH96" s="30"/>
      <c r="GUI96" s="30"/>
      <c r="GUJ96" s="30"/>
      <c r="GUK96" s="30"/>
      <c r="GUL96" s="30"/>
      <c r="GUM96" s="30"/>
      <c r="GUN96" s="30"/>
      <c r="GUO96" s="30"/>
      <c r="GUP96" s="30"/>
      <c r="GUQ96" s="30"/>
      <c r="GUR96" s="30"/>
      <c r="GUS96" s="30"/>
      <c r="GUT96" s="30"/>
      <c r="GUU96" s="30"/>
      <c r="GUV96" s="30"/>
      <c r="GUW96" s="30"/>
      <c r="GUX96" s="30"/>
      <c r="GUY96" s="30"/>
      <c r="GUZ96" s="30"/>
      <c r="GVA96" s="30"/>
      <c r="GVB96" s="30"/>
      <c r="GVC96" s="30"/>
      <c r="GVD96" s="30"/>
      <c r="GVE96" s="30"/>
      <c r="GVF96" s="30"/>
      <c r="GVG96" s="30"/>
      <c r="GVH96" s="30"/>
      <c r="GVI96" s="30"/>
      <c r="GVJ96" s="30"/>
      <c r="GVK96" s="30"/>
      <c r="GVL96" s="30"/>
      <c r="GVM96" s="30"/>
      <c r="GVN96" s="30"/>
      <c r="GVO96" s="30"/>
      <c r="GVP96" s="30"/>
      <c r="GVQ96" s="30"/>
      <c r="GVR96" s="30"/>
      <c r="GVS96" s="30"/>
      <c r="GVT96" s="30"/>
      <c r="GVU96" s="30"/>
      <c r="GVV96" s="30"/>
      <c r="GVW96" s="30"/>
      <c r="GVX96" s="30"/>
      <c r="GVY96" s="30"/>
      <c r="GVZ96" s="30"/>
      <c r="GWA96" s="30"/>
      <c r="GWB96" s="30"/>
      <c r="GWC96" s="30"/>
      <c r="GWD96" s="30"/>
      <c r="GWE96" s="30"/>
      <c r="GWF96" s="30"/>
      <c r="GWG96" s="30"/>
      <c r="GWH96" s="30"/>
      <c r="GWI96" s="30"/>
      <c r="GWJ96" s="30"/>
      <c r="GWK96" s="30"/>
      <c r="GWL96" s="30"/>
      <c r="GWM96" s="30"/>
      <c r="GWN96" s="30"/>
      <c r="GWO96" s="30"/>
      <c r="GWP96" s="30"/>
      <c r="GWQ96" s="30"/>
      <c r="GWR96" s="30"/>
      <c r="GWS96" s="30"/>
      <c r="GWT96" s="30"/>
      <c r="GWU96" s="30"/>
      <c r="GWV96" s="30"/>
      <c r="GWW96" s="30"/>
      <c r="GWX96" s="30"/>
      <c r="GWY96" s="30"/>
      <c r="GWZ96" s="30"/>
      <c r="GXA96" s="30"/>
      <c r="GXB96" s="30"/>
      <c r="GXC96" s="30"/>
      <c r="GXD96" s="30"/>
      <c r="GXE96" s="30"/>
      <c r="GXF96" s="30"/>
      <c r="GXG96" s="30"/>
      <c r="GXH96" s="30"/>
      <c r="GXI96" s="30"/>
      <c r="GXJ96" s="30"/>
      <c r="GXK96" s="30"/>
      <c r="GXL96" s="30"/>
      <c r="GXM96" s="30"/>
      <c r="GXN96" s="30"/>
      <c r="GXO96" s="30"/>
      <c r="GXP96" s="30"/>
      <c r="GXQ96" s="30"/>
      <c r="GXR96" s="30"/>
      <c r="GXS96" s="30"/>
      <c r="GXT96" s="30"/>
      <c r="GXU96" s="30"/>
      <c r="GXV96" s="30"/>
      <c r="GXW96" s="30"/>
      <c r="GXX96" s="30"/>
      <c r="GXY96" s="30"/>
      <c r="GXZ96" s="30"/>
      <c r="GYA96" s="30"/>
      <c r="GYB96" s="30"/>
      <c r="GYC96" s="30"/>
      <c r="GYD96" s="30"/>
      <c r="GYE96" s="30"/>
      <c r="GYF96" s="30"/>
      <c r="GYG96" s="30"/>
      <c r="GYH96" s="30"/>
      <c r="GYI96" s="30"/>
      <c r="GYJ96" s="30"/>
      <c r="GYK96" s="30"/>
      <c r="GYL96" s="30"/>
      <c r="GYM96" s="30"/>
      <c r="GYN96" s="30"/>
      <c r="GYO96" s="30"/>
      <c r="GYP96" s="30"/>
      <c r="GYQ96" s="30"/>
      <c r="GYR96" s="30"/>
      <c r="GYS96" s="30"/>
      <c r="GYT96" s="30"/>
      <c r="GYU96" s="30"/>
      <c r="GYV96" s="30"/>
      <c r="GYW96" s="30"/>
      <c r="GYX96" s="30"/>
      <c r="GYY96" s="30"/>
      <c r="GYZ96" s="30"/>
      <c r="GZA96" s="30"/>
      <c r="GZB96" s="30"/>
      <c r="GZC96" s="30"/>
      <c r="GZD96" s="30"/>
      <c r="GZE96" s="30"/>
      <c r="GZF96" s="30"/>
      <c r="GZG96" s="30"/>
      <c r="GZH96" s="30"/>
      <c r="GZI96" s="30"/>
      <c r="GZJ96" s="30"/>
      <c r="GZK96" s="30"/>
      <c r="GZL96" s="30"/>
      <c r="GZM96" s="30"/>
      <c r="GZN96" s="30"/>
      <c r="GZO96" s="30"/>
      <c r="GZP96" s="30"/>
      <c r="GZQ96" s="30"/>
      <c r="GZR96" s="30"/>
      <c r="GZS96" s="30"/>
      <c r="GZT96" s="30"/>
      <c r="GZU96" s="30"/>
      <c r="GZV96" s="30"/>
      <c r="GZW96" s="30"/>
      <c r="GZX96" s="30"/>
      <c r="GZY96" s="30"/>
      <c r="GZZ96" s="30"/>
      <c r="HAA96" s="30"/>
      <c r="HAB96" s="30"/>
      <c r="HAC96" s="30"/>
      <c r="HAD96" s="30"/>
      <c r="HAE96" s="30"/>
      <c r="HAF96" s="30"/>
      <c r="HAG96" s="30"/>
      <c r="HAH96" s="30"/>
      <c r="HAI96" s="30"/>
      <c r="HAJ96" s="30"/>
      <c r="HAK96" s="30"/>
      <c r="HAL96" s="30"/>
      <c r="HAM96" s="30"/>
      <c r="HAN96" s="30"/>
      <c r="HAO96" s="30"/>
      <c r="HAP96" s="30"/>
      <c r="HAQ96" s="30"/>
      <c r="HAR96" s="30"/>
      <c r="HAS96" s="30"/>
      <c r="HAT96" s="30"/>
      <c r="HAU96" s="30"/>
      <c r="HAV96" s="30"/>
      <c r="HAW96" s="30"/>
      <c r="HAX96" s="30"/>
      <c r="HAY96" s="30"/>
      <c r="HAZ96" s="30"/>
      <c r="HBA96" s="30"/>
      <c r="HBB96" s="30"/>
      <c r="HBC96" s="30"/>
      <c r="HBD96" s="30"/>
      <c r="HBE96" s="30"/>
      <c r="HBF96" s="30"/>
      <c r="HBG96" s="30"/>
      <c r="HBH96" s="30"/>
      <c r="HBI96" s="30"/>
      <c r="HBJ96" s="30"/>
      <c r="HBK96" s="30"/>
      <c r="HBL96" s="30"/>
      <c r="HBM96" s="30"/>
      <c r="HBN96" s="30"/>
      <c r="HBO96" s="30"/>
      <c r="HBP96" s="30"/>
      <c r="HBQ96" s="30"/>
      <c r="HBR96" s="30"/>
      <c r="HBS96" s="30"/>
      <c r="HBT96" s="30"/>
      <c r="HBU96" s="30"/>
      <c r="HBV96" s="30"/>
      <c r="HBW96" s="30"/>
      <c r="HBX96" s="30"/>
      <c r="HBY96" s="30"/>
      <c r="HBZ96" s="30"/>
      <c r="HCA96" s="30"/>
      <c r="HCB96" s="30"/>
      <c r="HCC96" s="30"/>
      <c r="HCD96" s="30"/>
      <c r="HCE96" s="30"/>
      <c r="HCF96" s="30"/>
      <c r="HCG96" s="30"/>
      <c r="HCH96" s="30"/>
      <c r="HCI96" s="30"/>
      <c r="HCJ96" s="30"/>
      <c r="HCK96" s="30"/>
      <c r="HCL96" s="30"/>
      <c r="HCM96" s="30"/>
      <c r="HCN96" s="30"/>
      <c r="HCO96" s="30"/>
      <c r="HCP96" s="30"/>
      <c r="HCQ96" s="30"/>
      <c r="HCR96" s="30"/>
      <c r="HCS96" s="30"/>
      <c r="HCT96" s="30"/>
      <c r="HCU96" s="30"/>
      <c r="HCV96" s="30"/>
      <c r="HCW96" s="30"/>
      <c r="HCX96" s="30"/>
      <c r="HCY96" s="30"/>
      <c r="HCZ96" s="30"/>
      <c r="HDA96" s="30"/>
      <c r="HDB96" s="30"/>
      <c r="HDC96" s="30"/>
      <c r="HDD96" s="30"/>
      <c r="HDE96" s="30"/>
      <c r="HDF96" s="30"/>
      <c r="HDG96" s="30"/>
      <c r="HDH96" s="30"/>
      <c r="HDI96" s="30"/>
      <c r="HDJ96" s="30"/>
      <c r="HDK96" s="30"/>
      <c r="HDL96" s="30"/>
      <c r="HDM96" s="30"/>
      <c r="HDN96" s="30"/>
      <c r="HDO96" s="30"/>
      <c r="HDP96" s="30"/>
      <c r="HDQ96" s="30"/>
      <c r="HDR96" s="30"/>
      <c r="HDS96" s="30"/>
      <c r="HDT96" s="30"/>
      <c r="HDU96" s="30"/>
      <c r="HDV96" s="30"/>
      <c r="HDW96" s="30"/>
      <c r="HDX96" s="30"/>
      <c r="HDY96" s="30"/>
      <c r="HDZ96" s="30"/>
      <c r="HEA96" s="30"/>
      <c r="HEB96" s="30"/>
      <c r="HEC96" s="30"/>
      <c r="HED96" s="30"/>
      <c r="HEE96" s="30"/>
      <c r="HEF96" s="30"/>
      <c r="HEG96" s="30"/>
      <c r="HEH96" s="30"/>
      <c r="HEI96" s="30"/>
      <c r="HEJ96" s="30"/>
      <c r="HEK96" s="30"/>
      <c r="HEL96" s="30"/>
      <c r="HEM96" s="30"/>
      <c r="HEN96" s="30"/>
      <c r="HEO96" s="30"/>
      <c r="HEP96" s="30"/>
      <c r="HEQ96" s="30"/>
      <c r="HER96" s="30"/>
      <c r="HES96" s="30"/>
      <c r="HET96" s="30"/>
      <c r="HEU96" s="30"/>
      <c r="HEV96" s="30"/>
      <c r="HEW96" s="30"/>
      <c r="HEX96" s="30"/>
      <c r="HEY96" s="30"/>
      <c r="HEZ96" s="30"/>
      <c r="HFA96" s="30"/>
      <c r="HFB96" s="30"/>
      <c r="HFC96" s="30"/>
      <c r="HFD96" s="30"/>
      <c r="HFE96" s="30"/>
      <c r="HFF96" s="30"/>
      <c r="HFG96" s="30"/>
      <c r="HFH96" s="30"/>
      <c r="HFI96" s="30"/>
      <c r="HFJ96" s="30"/>
      <c r="HFK96" s="30"/>
      <c r="HFL96" s="30"/>
      <c r="HFM96" s="30"/>
      <c r="HFN96" s="30"/>
      <c r="HFO96" s="30"/>
      <c r="HFP96" s="30"/>
      <c r="HFQ96" s="30"/>
      <c r="HFR96" s="30"/>
      <c r="HFS96" s="30"/>
      <c r="HFT96" s="30"/>
      <c r="HFU96" s="30"/>
      <c r="HFV96" s="30"/>
      <c r="HFW96" s="30"/>
      <c r="HFX96" s="30"/>
      <c r="HFY96" s="30"/>
      <c r="HFZ96" s="30"/>
      <c r="HGA96" s="30"/>
      <c r="HGB96" s="30"/>
      <c r="HGC96" s="30"/>
      <c r="HGD96" s="30"/>
      <c r="HGE96" s="30"/>
      <c r="HGF96" s="30"/>
      <c r="HGG96" s="30"/>
      <c r="HGH96" s="30"/>
      <c r="HGI96" s="30"/>
      <c r="HGJ96" s="30"/>
      <c r="HGK96" s="30"/>
      <c r="HGL96" s="30"/>
      <c r="HGM96" s="30"/>
      <c r="HGN96" s="30"/>
      <c r="HGO96" s="30"/>
      <c r="HGP96" s="30"/>
      <c r="HGQ96" s="30"/>
      <c r="HGR96" s="30"/>
      <c r="HGS96" s="30"/>
      <c r="HGT96" s="30"/>
      <c r="HGU96" s="30"/>
      <c r="HGV96" s="30"/>
      <c r="HGW96" s="30"/>
      <c r="HGX96" s="30"/>
      <c r="HGY96" s="30"/>
      <c r="HGZ96" s="30"/>
      <c r="HHA96" s="30"/>
      <c r="HHB96" s="30"/>
      <c r="HHC96" s="30"/>
      <c r="HHD96" s="30"/>
      <c r="HHE96" s="30"/>
      <c r="HHF96" s="30"/>
      <c r="HHG96" s="30"/>
      <c r="HHH96" s="30"/>
      <c r="HHI96" s="30"/>
      <c r="HHJ96" s="30"/>
      <c r="HHK96" s="30"/>
      <c r="HHL96" s="30"/>
      <c r="HHM96" s="30"/>
      <c r="HHN96" s="30"/>
      <c r="HHO96" s="30"/>
      <c r="HHP96" s="30"/>
      <c r="HHQ96" s="30"/>
      <c r="HHR96" s="30"/>
      <c r="HHS96" s="30"/>
      <c r="HHT96" s="30"/>
      <c r="HHU96" s="30"/>
      <c r="HHV96" s="30"/>
      <c r="HHW96" s="30"/>
      <c r="HHX96" s="30"/>
      <c r="HHY96" s="30"/>
      <c r="HHZ96" s="30"/>
      <c r="HIA96" s="30"/>
      <c r="HIB96" s="30"/>
      <c r="HIC96" s="30"/>
      <c r="HID96" s="30"/>
      <c r="HIE96" s="30"/>
      <c r="HIF96" s="30"/>
      <c r="HIG96" s="30"/>
      <c r="HIH96" s="30"/>
      <c r="HII96" s="30"/>
      <c r="HIJ96" s="30"/>
      <c r="HIK96" s="30"/>
      <c r="HIL96" s="30"/>
      <c r="HIM96" s="30"/>
      <c r="HIN96" s="30"/>
      <c r="HIO96" s="30"/>
      <c r="HIP96" s="30"/>
      <c r="HIQ96" s="30"/>
      <c r="HIR96" s="30"/>
      <c r="HIS96" s="30"/>
      <c r="HIT96" s="30"/>
      <c r="HIU96" s="30"/>
      <c r="HIV96" s="30"/>
      <c r="HIW96" s="30"/>
      <c r="HIX96" s="30"/>
      <c r="HIY96" s="30"/>
      <c r="HIZ96" s="30"/>
      <c r="HJA96" s="30"/>
      <c r="HJB96" s="30"/>
      <c r="HJC96" s="30"/>
      <c r="HJD96" s="30"/>
      <c r="HJE96" s="30"/>
      <c r="HJF96" s="30"/>
      <c r="HJG96" s="30"/>
      <c r="HJH96" s="30"/>
      <c r="HJI96" s="30"/>
      <c r="HJJ96" s="30"/>
      <c r="HJK96" s="30"/>
      <c r="HJL96" s="30"/>
      <c r="HJM96" s="30"/>
      <c r="HJN96" s="30"/>
      <c r="HJO96" s="30"/>
      <c r="HJP96" s="30"/>
      <c r="HJQ96" s="30"/>
      <c r="HJR96" s="30"/>
      <c r="HJS96" s="30"/>
      <c r="HJT96" s="30"/>
      <c r="HJU96" s="30"/>
      <c r="HJV96" s="30"/>
      <c r="HJW96" s="30"/>
      <c r="HJX96" s="30"/>
      <c r="HJY96" s="30"/>
      <c r="HJZ96" s="30"/>
      <c r="HKA96" s="30"/>
      <c r="HKB96" s="30"/>
      <c r="HKC96" s="30"/>
      <c r="HKD96" s="30"/>
      <c r="HKE96" s="30"/>
      <c r="HKF96" s="30"/>
      <c r="HKG96" s="30"/>
      <c r="HKH96" s="30"/>
      <c r="HKI96" s="30"/>
      <c r="HKJ96" s="30"/>
      <c r="HKK96" s="30"/>
      <c r="HKL96" s="30"/>
      <c r="HKM96" s="30"/>
      <c r="HKN96" s="30"/>
      <c r="HKO96" s="30"/>
      <c r="HKP96" s="30"/>
      <c r="HKQ96" s="30"/>
      <c r="HKR96" s="30"/>
      <c r="HKS96" s="30"/>
      <c r="HKT96" s="30"/>
      <c r="HKU96" s="30"/>
      <c r="HKV96" s="30"/>
      <c r="HKW96" s="30"/>
      <c r="HKX96" s="30"/>
      <c r="HKY96" s="30"/>
      <c r="HKZ96" s="30"/>
      <c r="HLA96" s="30"/>
      <c r="HLB96" s="30"/>
      <c r="HLC96" s="30"/>
      <c r="HLD96" s="30"/>
      <c r="HLE96" s="30"/>
      <c r="HLF96" s="30"/>
      <c r="HLG96" s="30"/>
      <c r="HLH96" s="30"/>
      <c r="HLI96" s="30"/>
      <c r="HLJ96" s="30"/>
      <c r="HLK96" s="30"/>
      <c r="HLL96" s="30"/>
      <c r="HLM96" s="30"/>
      <c r="HLN96" s="30"/>
      <c r="HLO96" s="30"/>
      <c r="HLP96" s="30"/>
      <c r="HLQ96" s="30"/>
      <c r="HLR96" s="30"/>
      <c r="HLS96" s="30"/>
      <c r="HLT96" s="30"/>
      <c r="HLU96" s="30"/>
      <c r="HLV96" s="30"/>
      <c r="HLW96" s="30"/>
      <c r="HLX96" s="30"/>
      <c r="HLY96" s="30"/>
      <c r="HLZ96" s="30"/>
      <c r="HMA96" s="30"/>
      <c r="HMB96" s="30"/>
      <c r="HMC96" s="30"/>
      <c r="HMD96" s="30"/>
      <c r="HME96" s="30"/>
      <c r="HMF96" s="30"/>
      <c r="HMG96" s="30"/>
      <c r="HMH96" s="30"/>
      <c r="HMI96" s="30"/>
      <c r="HMJ96" s="30"/>
      <c r="HMK96" s="30"/>
      <c r="HML96" s="30"/>
      <c r="HMM96" s="30"/>
      <c r="HMN96" s="30"/>
      <c r="HMO96" s="30"/>
      <c r="HMP96" s="30"/>
      <c r="HMQ96" s="30"/>
      <c r="HMR96" s="30"/>
      <c r="HMS96" s="30"/>
      <c r="HMT96" s="30"/>
      <c r="HMU96" s="30"/>
      <c r="HMV96" s="30"/>
      <c r="HMW96" s="30"/>
      <c r="HMX96" s="30"/>
      <c r="HMY96" s="30"/>
      <c r="HMZ96" s="30"/>
      <c r="HNA96" s="30"/>
      <c r="HNB96" s="30"/>
      <c r="HNC96" s="30"/>
      <c r="HND96" s="30"/>
      <c r="HNE96" s="30"/>
      <c r="HNF96" s="30"/>
      <c r="HNG96" s="30"/>
      <c r="HNH96" s="30"/>
      <c r="HNI96" s="30"/>
      <c r="HNJ96" s="30"/>
      <c r="HNK96" s="30"/>
      <c r="HNL96" s="30"/>
      <c r="HNM96" s="30"/>
      <c r="HNN96" s="30"/>
      <c r="HNO96" s="30"/>
      <c r="HNP96" s="30"/>
      <c r="HNQ96" s="30"/>
      <c r="HNR96" s="30"/>
      <c r="HNS96" s="30"/>
      <c r="HNT96" s="30"/>
      <c r="HNU96" s="30"/>
      <c r="HNV96" s="30"/>
      <c r="HNW96" s="30"/>
      <c r="HNX96" s="30"/>
      <c r="HNY96" s="30"/>
      <c r="HNZ96" s="30"/>
      <c r="HOA96" s="30"/>
      <c r="HOB96" s="30"/>
      <c r="HOC96" s="30"/>
      <c r="HOD96" s="30"/>
      <c r="HOE96" s="30"/>
      <c r="HOF96" s="30"/>
      <c r="HOG96" s="30"/>
      <c r="HOH96" s="30"/>
      <c r="HOI96" s="30"/>
      <c r="HOJ96" s="30"/>
      <c r="HOK96" s="30"/>
      <c r="HOL96" s="30"/>
      <c r="HOM96" s="30"/>
      <c r="HON96" s="30"/>
      <c r="HOO96" s="30"/>
      <c r="HOP96" s="30"/>
      <c r="HOQ96" s="30"/>
      <c r="HOR96" s="30"/>
      <c r="HOS96" s="30"/>
      <c r="HOT96" s="30"/>
      <c r="HOU96" s="30"/>
      <c r="HOV96" s="30"/>
      <c r="HOW96" s="30"/>
      <c r="HOX96" s="30"/>
      <c r="HOY96" s="30"/>
      <c r="HOZ96" s="30"/>
      <c r="HPA96" s="30"/>
      <c r="HPB96" s="30"/>
      <c r="HPC96" s="30"/>
      <c r="HPD96" s="30"/>
      <c r="HPE96" s="30"/>
      <c r="HPF96" s="30"/>
      <c r="HPG96" s="30"/>
      <c r="HPH96" s="30"/>
      <c r="HPI96" s="30"/>
      <c r="HPJ96" s="30"/>
      <c r="HPK96" s="30"/>
      <c r="HPL96" s="30"/>
      <c r="HPM96" s="30"/>
      <c r="HPN96" s="30"/>
      <c r="HPO96" s="30"/>
      <c r="HPP96" s="30"/>
      <c r="HPQ96" s="30"/>
      <c r="HPR96" s="30"/>
      <c r="HPS96" s="30"/>
      <c r="HPT96" s="30"/>
      <c r="HPU96" s="30"/>
      <c r="HPV96" s="30"/>
      <c r="HPW96" s="30"/>
      <c r="HPX96" s="30"/>
      <c r="HPY96" s="30"/>
      <c r="HPZ96" s="30"/>
      <c r="HQA96" s="30"/>
      <c r="HQB96" s="30"/>
      <c r="HQC96" s="30"/>
      <c r="HQD96" s="30"/>
      <c r="HQE96" s="30"/>
      <c r="HQF96" s="30"/>
      <c r="HQG96" s="30"/>
      <c r="HQH96" s="30"/>
      <c r="HQI96" s="30"/>
      <c r="HQJ96" s="30"/>
      <c r="HQK96" s="30"/>
      <c r="HQL96" s="30"/>
      <c r="HQM96" s="30"/>
      <c r="HQN96" s="30"/>
      <c r="HQO96" s="30"/>
      <c r="HQP96" s="30"/>
      <c r="HQQ96" s="30"/>
      <c r="HQR96" s="30"/>
      <c r="HQS96" s="30"/>
      <c r="HQT96" s="30"/>
      <c r="HQU96" s="30"/>
      <c r="HQV96" s="30"/>
      <c r="HQW96" s="30"/>
      <c r="HQX96" s="30"/>
      <c r="HQY96" s="30"/>
      <c r="HQZ96" s="30"/>
      <c r="HRA96" s="30"/>
      <c r="HRB96" s="30"/>
      <c r="HRC96" s="30"/>
      <c r="HRD96" s="30"/>
      <c r="HRE96" s="30"/>
      <c r="HRF96" s="30"/>
      <c r="HRG96" s="30"/>
      <c r="HRH96" s="30"/>
      <c r="HRI96" s="30"/>
      <c r="HRJ96" s="30"/>
      <c r="HRK96" s="30"/>
      <c r="HRL96" s="30"/>
      <c r="HRM96" s="30"/>
      <c r="HRN96" s="30"/>
      <c r="HRO96" s="30"/>
      <c r="HRP96" s="30"/>
      <c r="HRQ96" s="30"/>
      <c r="HRR96" s="30"/>
      <c r="HRS96" s="30"/>
      <c r="HRT96" s="30"/>
      <c r="HRU96" s="30"/>
      <c r="HRV96" s="30"/>
      <c r="HRW96" s="30"/>
      <c r="HRX96" s="30"/>
      <c r="HRY96" s="30"/>
      <c r="HRZ96" s="30"/>
      <c r="HSA96" s="30"/>
      <c r="HSB96" s="30"/>
      <c r="HSC96" s="30"/>
      <c r="HSD96" s="30"/>
      <c r="HSE96" s="30"/>
      <c r="HSF96" s="30"/>
      <c r="HSG96" s="30"/>
      <c r="HSH96" s="30"/>
      <c r="HSI96" s="30"/>
      <c r="HSJ96" s="30"/>
      <c r="HSK96" s="30"/>
      <c r="HSL96" s="30"/>
      <c r="HSM96" s="30"/>
      <c r="HSN96" s="30"/>
      <c r="HSO96" s="30"/>
      <c r="HSP96" s="30"/>
      <c r="HSQ96" s="30"/>
      <c r="HSR96" s="30"/>
      <c r="HSS96" s="30"/>
      <c r="HST96" s="30"/>
      <c r="HSU96" s="30"/>
      <c r="HSV96" s="30"/>
      <c r="HSW96" s="30"/>
      <c r="HSX96" s="30"/>
      <c r="HSY96" s="30"/>
      <c r="HSZ96" s="30"/>
      <c r="HTA96" s="30"/>
      <c r="HTB96" s="30"/>
      <c r="HTC96" s="30"/>
      <c r="HTD96" s="30"/>
      <c r="HTE96" s="30"/>
      <c r="HTF96" s="30"/>
      <c r="HTG96" s="30"/>
      <c r="HTH96" s="30"/>
      <c r="HTI96" s="30"/>
      <c r="HTJ96" s="30"/>
      <c r="HTK96" s="30"/>
      <c r="HTL96" s="30"/>
      <c r="HTM96" s="30"/>
      <c r="HTN96" s="30"/>
      <c r="HTO96" s="30"/>
      <c r="HTP96" s="30"/>
      <c r="HTQ96" s="30"/>
      <c r="HTR96" s="30"/>
      <c r="HTS96" s="30"/>
      <c r="HTT96" s="30"/>
      <c r="HTU96" s="30"/>
      <c r="HTV96" s="30"/>
      <c r="HTW96" s="30"/>
      <c r="HTX96" s="30"/>
      <c r="HTY96" s="30"/>
      <c r="HTZ96" s="30"/>
      <c r="HUA96" s="30"/>
      <c r="HUB96" s="30"/>
      <c r="HUC96" s="30"/>
      <c r="HUD96" s="30"/>
      <c r="HUE96" s="30"/>
      <c r="HUF96" s="30"/>
      <c r="HUG96" s="30"/>
      <c r="HUH96" s="30"/>
      <c r="HUI96" s="30"/>
      <c r="HUJ96" s="30"/>
      <c r="HUK96" s="30"/>
      <c r="HUL96" s="30"/>
      <c r="HUM96" s="30"/>
      <c r="HUN96" s="30"/>
      <c r="HUO96" s="30"/>
      <c r="HUP96" s="30"/>
      <c r="HUQ96" s="30"/>
      <c r="HUR96" s="30"/>
      <c r="HUS96" s="30"/>
      <c r="HUT96" s="30"/>
      <c r="HUU96" s="30"/>
      <c r="HUV96" s="30"/>
      <c r="HUW96" s="30"/>
      <c r="HUX96" s="30"/>
      <c r="HUY96" s="30"/>
      <c r="HUZ96" s="30"/>
      <c r="HVA96" s="30"/>
      <c r="HVB96" s="30"/>
      <c r="HVC96" s="30"/>
      <c r="HVD96" s="30"/>
      <c r="HVE96" s="30"/>
      <c r="HVF96" s="30"/>
      <c r="HVG96" s="30"/>
      <c r="HVH96" s="30"/>
      <c r="HVI96" s="30"/>
      <c r="HVJ96" s="30"/>
      <c r="HVK96" s="30"/>
      <c r="HVL96" s="30"/>
      <c r="HVM96" s="30"/>
      <c r="HVN96" s="30"/>
      <c r="HVO96" s="30"/>
      <c r="HVP96" s="30"/>
      <c r="HVQ96" s="30"/>
      <c r="HVR96" s="30"/>
      <c r="HVS96" s="30"/>
      <c r="HVT96" s="30"/>
      <c r="HVU96" s="30"/>
      <c r="HVV96" s="30"/>
      <c r="HVW96" s="30"/>
      <c r="HVX96" s="30"/>
      <c r="HVY96" s="30"/>
      <c r="HVZ96" s="30"/>
      <c r="HWA96" s="30"/>
      <c r="HWB96" s="30"/>
      <c r="HWC96" s="30"/>
      <c r="HWD96" s="30"/>
      <c r="HWE96" s="30"/>
      <c r="HWF96" s="30"/>
      <c r="HWG96" s="30"/>
      <c r="HWH96" s="30"/>
      <c r="HWI96" s="30"/>
      <c r="HWJ96" s="30"/>
      <c r="HWK96" s="30"/>
      <c r="HWL96" s="30"/>
      <c r="HWM96" s="30"/>
      <c r="HWN96" s="30"/>
      <c r="HWO96" s="30"/>
      <c r="HWP96" s="30"/>
      <c r="HWQ96" s="30"/>
      <c r="HWR96" s="30"/>
      <c r="HWS96" s="30"/>
      <c r="HWT96" s="30"/>
      <c r="HWU96" s="30"/>
      <c r="HWV96" s="30"/>
      <c r="HWW96" s="30"/>
      <c r="HWX96" s="30"/>
      <c r="HWY96" s="30"/>
      <c r="HWZ96" s="30"/>
      <c r="HXA96" s="30"/>
      <c r="HXB96" s="30"/>
      <c r="HXC96" s="30"/>
      <c r="HXD96" s="30"/>
      <c r="HXE96" s="30"/>
      <c r="HXF96" s="30"/>
      <c r="HXG96" s="30"/>
      <c r="HXH96" s="30"/>
      <c r="HXI96" s="30"/>
      <c r="HXJ96" s="30"/>
      <c r="HXK96" s="30"/>
      <c r="HXL96" s="30"/>
      <c r="HXM96" s="30"/>
      <c r="HXN96" s="30"/>
      <c r="HXO96" s="30"/>
      <c r="HXP96" s="30"/>
      <c r="HXQ96" s="30"/>
      <c r="HXR96" s="30"/>
      <c r="HXS96" s="30"/>
      <c r="HXT96" s="30"/>
      <c r="HXU96" s="30"/>
      <c r="HXV96" s="30"/>
      <c r="HXW96" s="30"/>
      <c r="HXX96" s="30"/>
      <c r="HXY96" s="30"/>
      <c r="HXZ96" s="30"/>
      <c r="HYA96" s="30"/>
      <c r="HYB96" s="30"/>
      <c r="HYC96" s="30"/>
      <c r="HYD96" s="30"/>
      <c r="HYE96" s="30"/>
      <c r="HYF96" s="30"/>
      <c r="HYG96" s="30"/>
      <c r="HYH96" s="30"/>
      <c r="HYI96" s="30"/>
      <c r="HYJ96" s="30"/>
      <c r="HYK96" s="30"/>
      <c r="HYL96" s="30"/>
      <c r="HYM96" s="30"/>
      <c r="HYN96" s="30"/>
      <c r="HYO96" s="30"/>
      <c r="HYP96" s="30"/>
      <c r="HYQ96" s="30"/>
      <c r="HYR96" s="30"/>
      <c r="HYS96" s="30"/>
      <c r="HYT96" s="30"/>
      <c r="HYU96" s="30"/>
      <c r="HYV96" s="30"/>
      <c r="HYW96" s="30"/>
      <c r="HYX96" s="30"/>
      <c r="HYY96" s="30"/>
      <c r="HYZ96" s="30"/>
      <c r="HZA96" s="30"/>
      <c r="HZB96" s="30"/>
      <c r="HZC96" s="30"/>
      <c r="HZD96" s="30"/>
      <c r="HZE96" s="30"/>
      <c r="HZF96" s="30"/>
      <c r="HZG96" s="30"/>
      <c r="HZH96" s="30"/>
      <c r="HZI96" s="30"/>
      <c r="HZJ96" s="30"/>
      <c r="HZK96" s="30"/>
      <c r="HZL96" s="30"/>
      <c r="HZM96" s="30"/>
      <c r="HZN96" s="30"/>
      <c r="HZO96" s="30"/>
      <c r="HZP96" s="30"/>
      <c r="HZQ96" s="30"/>
      <c r="HZR96" s="30"/>
      <c r="HZS96" s="30"/>
      <c r="HZT96" s="30"/>
      <c r="HZU96" s="30"/>
      <c r="HZV96" s="30"/>
      <c r="HZW96" s="30"/>
      <c r="HZX96" s="30"/>
      <c r="HZY96" s="30"/>
      <c r="HZZ96" s="30"/>
      <c r="IAA96" s="30"/>
      <c r="IAB96" s="30"/>
      <c r="IAC96" s="30"/>
      <c r="IAD96" s="30"/>
      <c r="IAE96" s="30"/>
      <c r="IAF96" s="30"/>
      <c r="IAG96" s="30"/>
      <c r="IAH96" s="30"/>
      <c r="IAI96" s="30"/>
      <c r="IAJ96" s="30"/>
      <c r="IAK96" s="30"/>
      <c r="IAL96" s="30"/>
      <c r="IAM96" s="30"/>
      <c r="IAN96" s="30"/>
      <c r="IAO96" s="30"/>
      <c r="IAP96" s="30"/>
      <c r="IAQ96" s="30"/>
      <c r="IAR96" s="30"/>
      <c r="IAS96" s="30"/>
      <c r="IAT96" s="30"/>
      <c r="IAU96" s="30"/>
      <c r="IAV96" s="30"/>
      <c r="IAW96" s="30"/>
      <c r="IAX96" s="30"/>
      <c r="IAY96" s="30"/>
      <c r="IAZ96" s="30"/>
      <c r="IBA96" s="30"/>
      <c r="IBB96" s="30"/>
      <c r="IBC96" s="30"/>
      <c r="IBD96" s="30"/>
      <c r="IBE96" s="30"/>
      <c r="IBF96" s="30"/>
      <c r="IBG96" s="30"/>
      <c r="IBH96" s="30"/>
      <c r="IBI96" s="30"/>
      <c r="IBJ96" s="30"/>
      <c r="IBK96" s="30"/>
      <c r="IBL96" s="30"/>
      <c r="IBM96" s="30"/>
      <c r="IBN96" s="30"/>
      <c r="IBO96" s="30"/>
      <c r="IBP96" s="30"/>
      <c r="IBQ96" s="30"/>
      <c r="IBR96" s="30"/>
      <c r="IBS96" s="30"/>
      <c r="IBT96" s="30"/>
      <c r="IBU96" s="30"/>
      <c r="IBV96" s="30"/>
      <c r="IBW96" s="30"/>
      <c r="IBX96" s="30"/>
      <c r="IBY96" s="30"/>
      <c r="IBZ96" s="30"/>
      <c r="ICA96" s="30"/>
      <c r="ICB96" s="30"/>
      <c r="ICC96" s="30"/>
      <c r="ICD96" s="30"/>
      <c r="ICE96" s="30"/>
      <c r="ICF96" s="30"/>
      <c r="ICG96" s="30"/>
      <c r="ICH96" s="30"/>
      <c r="ICI96" s="30"/>
      <c r="ICJ96" s="30"/>
      <c r="ICK96" s="30"/>
      <c r="ICL96" s="30"/>
      <c r="ICM96" s="30"/>
      <c r="ICN96" s="30"/>
      <c r="ICO96" s="30"/>
      <c r="ICP96" s="30"/>
      <c r="ICQ96" s="30"/>
      <c r="ICR96" s="30"/>
      <c r="ICS96" s="30"/>
      <c r="ICT96" s="30"/>
      <c r="ICU96" s="30"/>
      <c r="ICV96" s="30"/>
      <c r="ICW96" s="30"/>
      <c r="ICX96" s="30"/>
      <c r="ICY96" s="30"/>
      <c r="ICZ96" s="30"/>
      <c r="IDA96" s="30"/>
      <c r="IDB96" s="30"/>
      <c r="IDC96" s="30"/>
      <c r="IDD96" s="30"/>
      <c r="IDE96" s="30"/>
      <c r="IDF96" s="30"/>
      <c r="IDG96" s="30"/>
      <c r="IDH96" s="30"/>
      <c r="IDI96" s="30"/>
      <c r="IDJ96" s="30"/>
      <c r="IDK96" s="30"/>
      <c r="IDL96" s="30"/>
      <c r="IDM96" s="30"/>
      <c r="IDN96" s="30"/>
      <c r="IDO96" s="30"/>
      <c r="IDP96" s="30"/>
      <c r="IDQ96" s="30"/>
      <c r="IDR96" s="30"/>
      <c r="IDS96" s="30"/>
      <c r="IDT96" s="30"/>
      <c r="IDU96" s="30"/>
      <c r="IDV96" s="30"/>
      <c r="IDW96" s="30"/>
      <c r="IDX96" s="30"/>
      <c r="IDY96" s="30"/>
      <c r="IDZ96" s="30"/>
      <c r="IEA96" s="30"/>
      <c r="IEB96" s="30"/>
      <c r="IEC96" s="30"/>
      <c r="IED96" s="30"/>
      <c r="IEE96" s="30"/>
      <c r="IEF96" s="30"/>
      <c r="IEG96" s="30"/>
      <c r="IEH96" s="30"/>
      <c r="IEI96" s="30"/>
      <c r="IEJ96" s="30"/>
      <c r="IEK96" s="30"/>
      <c r="IEL96" s="30"/>
      <c r="IEM96" s="30"/>
      <c r="IEN96" s="30"/>
      <c r="IEO96" s="30"/>
      <c r="IEP96" s="30"/>
      <c r="IEQ96" s="30"/>
      <c r="IER96" s="30"/>
      <c r="IES96" s="30"/>
      <c r="IET96" s="30"/>
      <c r="IEU96" s="30"/>
      <c r="IEV96" s="30"/>
      <c r="IEW96" s="30"/>
      <c r="IEX96" s="30"/>
      <c r="IEY96" s="30"/>
      <c r="IEZ96" s="30"/>
      <c r="IFA96" s="30"/>
      <c r="IFB96" s="30"/>
      <c r="IFC96" s="30"/>
      <c r="IFD96" s="30"/>
      <c r="IFE96" s="30"/>
      <c r="IFF96" s="30"/>
      <c r="IFG96" s="30"/>
      <c r="IFH96" s="30"/>
      <c r="IFI96" s="30"/>
      <c r="IFJ96" s="30"/>
      <c r="IFK96" s="30"/>
      <c r="IFL96" s="30"/>
      <c r="IFM96" s="30"/>
      <c r="IFN96" s="30"/>
      <c r="IFO96" s="30"/>
      <c r="IFP96" s="30"/>
      <c r="IFQ96" s="30"/>
      <c r="IFR96" s="30"/>
      <c r="IFS96" s="30"/>
      <c r="IFT96" s="30"/>
      <c r="IFU96" s="30"/>
      <c r="IFV96" s="30"/>
      <c r="IFW96" s="30"/>
      <c r="IFX96" s="30"/>
      <c r="IFY96" s="30"/>
      <c r="IFZ96" s="30"/>
      <c r="IGA96" s="30"/>
      <c r="IGB96" s="30"/>
      <c r="IGC96" s="30"/>
      <c r="IGD96" s="30"/>
      <c r="IGE96" s="30"/>
      <c r="IGF96" s="30"/>
      <c r="IGG96" s="30"/>
      <c r="IGH96" s="30"/>
      <c r="IGI96" s="30"/>
      <c r="IGJ96" s="30"/>
      <c r="IGK96" s="30"/>
      <c r="IGL96" s="30"/>
      <c r="IGM96" s="30"/>
      <c r="IGN96" s="30"/>
      <c r="IGO96" s="30"/>
      <c r="IGP96" s="30"/>
      <c r="IGQ96" s="30"/>
      <c r="IGR96" s="30"/>
      <c r="IGS96" s="30"/>
      <c r="IGT96" s="30"/>
      <c r="IGU96" s="30"/>
      <c r="IGV96" s="30"/>
      <c r="IGW96" s="30"/>
      <c r="IGX96" s="30"/>
      <c r="IGY96" s="30"/>
      <c r="IGZ96" s="30"/>
      <c r="IHA96" s="30"/>
      <c r="IHB96" s="30"/>
      <c r="IHC96" s="30"/>
      <c r="IHD96" s="30"/>
      <c r="IHE96" s="30"/>
      <c r="IHF96" s="30"/>
      <c r="IHG96" s="30"/>
      <c r="IHH96" s="30"/>
      <c r="IHI96" s="30"/>
      <c r="IHJ96" s="30"/>
      <c r="IHK96" s="30"/>
      <c r="IHL96" s="30"/>
      <c r="IHM96" s="30"/>
      <c r="IHN96" s="30"/>
      <c r="IHO96" s="30"/>
      <c r="IHP96" s="30"/>
      <c r="IHQ96" s="30"/>
      <c r="IHR96" s="30"/>
      <c r="IHS96" s="30"/>
      <c r="IHT96" s="30"/>
      <c r="IHU96" s="30"/>
      <c r="IHV96" s="30"/>
      <c r="IHW96" s="30"/>
      <c r="IHX96" s="30"/>
      <c r="IHY96" s="30"/>
      <c r="IHZ96" s="30"/>
      <c r="IIA96" s="30"/>
      <c r="IIB96" s="30"/>
      <c r="IIC96" s="30"/>
      <c r="IID96" s="30"/>
      <c r="IIE96" s="30"/>
      <c r="IIF96" s="30"/>
      <c r="IIG96" s="30"/>
      <c r="IIH96" s="30"/>
      <c r="III96" s="30"/>
      <c r="IIJ96" s="30"/>
      <c r="IIK96" s="30"/>
      <c r="IIL96" s="30"/>
      <c r="IIM96" s="30"/>
      <c r="IIN96" s="30"/>
      <c r="IIO96" s="30"/>
      <c r="IIP96" s="30"/>
      <c r="IIQ96" s="30"/>
      <c r="IIR96" s="30"/>
      <c r="IIS96" s="30"/>
      <c r="IIT96" s="30"/>
      <c r="IIU96" s="30"/>
      <c r="IIV96" s="30"/>
      <c r="IIW96" s="30"/>
      <c r="IIX96" s="30"/>
      <c r="IIY96" s="30"/>
      <c r="IIZ96" s="30"/>
      <c r="IJA96" s="30"/>
      <c r="IJB96" s="30"/>
      <c r="IJC96" s="30"/>
      <c r="IJD96" s="30"/>
      <c r="IJE96" s="30"/>
      <c r="IJF96" s="30"/>
      <c r="IJG96" s="30"/>
      <c r="IJH96" s="30"/>
      <c r="IJI96" s="30"/>
      <c r="IJJ96" s="30"/>
      <c r="IJK96" s="30"/>
      <c r="IJL96" s="30"/>
      <c r="IJM96" s="30"/>
      <c r="IJN96" s="30"/>
      <c r="IJO96" s="30"/>
      <c r="IJP96" s="30"/>
      <c r="IJQ96" s="30"/>
      <c r="IJR96" s="30"/>
      <c r="IJS96" s="30"/>
      <c r="IJT96" s="30"/>
      <c r="IJU96" s="30"/>
      <c r="IJV96" s="30"/>
      <c r="IJW96" s="30"/>
      <c r="IJX96" s="30"/>
      <c r="IJY96" s="30"/>
      <c r="IJZ96" s="30"/>
      <c r="IKA96" s="30"/>
      <c r="IKB96" s="30"/>
      <c r="IKC96" s="30"/>
      <c r="IKD96" s="30"/>
      <c r="IKE96" s="30"/>
      <c r="IKF96" s="30"/>
      <c r="IKG96" s="30"/>
      <c r="IKH96" s="30"/>
      <c r="IKI96" s="30"/>
      <c r="IKJ96" s="30"/>
      <c r="IKK96" s="30"/>
      <c r="IKL96" s="30"/>
      <c r="IKM96" s="30"/>
      <c r="IKN96" s="30"/>
      <c r="IKO96" s="30"/>
      <c r="IKP96" s="30"/>
      <c r="IKQ96" s="30"/>
      <c r="IKR96" s="30"/>
      <c r="IKS96" s="30"/>
      <c r="IKT96" s="30"/>
      <c r="IKU96" s="30"/>
      <c r="IKV96" s="30"/>
      <c r="IKW96" s="30"/>
      <c r="IKX96" s="30"/>
      <c r="IKY96" s="30"/>
      <c r="IKZ96" s="30"/>
      <c r="ILA96" s="30"/>
      <c r="ILB96" s="30"/>
      <c r="ILC96" s="30"/>
      <c r="ILD96" s="30"/>
      <c r="ILE96" s="30"/>
      <c r="ILF96" s="30"/>
      <c r="ILG96" s="30"/>
      <c r="ILH96" s="30"/>
      <c r="ILI96" s="30"/>
      <c r="ILJ96" s="30"/>
      <c r="ILK96" s="30"/>
      <c r="ILL96" s="30"/>
      <c r="ILM96" s="30"/>
      <c r="ILN96" s="30"/>
      <c r="ILO96" s="30"/>
      <c r="ILP96" s="30"/>
      <c r="ILQ96" s="30"/>
      <c r="ILR96" s="30"/>
      <c r="ILS96" s="30"/>
      <c r="ILT96" s="30"/>
      <c r="ILU96" s="30"/>
      <c r="ILV96" s="30"/>
      <c r="ILW96" s="30"/>
      <c r="ILX96" s="30"/>
      <c r="ILY96" s="30"/>
      <c r="ILZ96" s="30"/>
      <c r="IMA96" s="30"/>
      <c r="IMB96" s="30"/>
      <c r="IMC96" s="30"/>
      <c r="IMD96" s="30"/>
      <c r="IME96" s="30"/>
      <c r="IMF96" s="30"/>
      <c r="IMG96" s="30"/>
      <c r="IMH96" s="30"/>
      <c r="IMI96" s="30"/>
      <c r="IMJ96" s="30"/>
      <c r="IMK96" s="30"/>
      <c r="IML96" s="30"/>
      <c r="IMM96" s="30"/>
      <c r="IMN96" s="30"/>
      <c r="IMO96" s="30"/>
      <c r="IMP96" s="30"/>
      <c r="IMQ96" s="30"/>
      <c r="IMR96" s="30"/>
      <c r="IMS96" s="30"/>
      <c r="IMT96" s="30"/>
      <c r="IMU96" s="30"/>
      <c r="IMV96" s="30"/>
      <c r="IMW96" s="30"/>
      <c r="IMX96" s="30"/>
      <c r="IMY96" s="30"/>
      <c r="IMZ96" s="30"/>
      <c r="INA96" s="30"/>
      <c r="INB96" s="30"/>
      <c r="INC96" s="30"/>
      <c r="IND96" s="30"/>
      <c r="INE96" s="30"/>
      <c r="INF96" s="30"/>
      <c r="ING96" s="30"/>
      <c r="INH96" s="30"/>
      <c r="INI96" s="30"/>
      <c r="INJ96" s="30"/>
      <c r="INK96" s="30"/>
      <c r="INL96" s="30"/>
      <c r="INM96" s="30"/>
      <c r="INN96" s="30"/>
      <c r="INO96" s="30"/>
      <c r="INP96" s="30"/>
      <c r="INQ96" s="30"/>
      <c r="INR96" s="30"/>
      <c r="INS96" s="30"/>
      <c r="INT96" s="30"/>
      <c r="INU96" s="30"/>
      <c r="INV96" s="30"/>
      <c r="INW96" s="30"/>
      <c r="INX96" s="30"/>
      <c r="INY96" s="30"/>
      <c r="INZ96" s="30"/>
      <c r="IOA96" s="30"/>
      <c r="IOB96" s="30"/>
      <c r="IOC96" s="30"/>
      <c r="IOD96" s="30"/>
      <c r="IOE96" s="30"/>
      <c r="IOF96" s="30"/>
      <c r="IOG96" s="30"/>
      <c r="IOH96" s="30"/>
      <c r="IOI96" s="30"/>
      <c r="IOJ96" s="30"/>
      <c r="IOK96" s="30"/>
      <c r="IOL96" s="30"/>
      <c r="IOM96" s="30"/>
      <c r="ION96" s="30"/>
      <c r="IOO96" s="30"/>
      <c r="IOP96" s="30"/>
      <c r="IOQ96" s="30"/>
      <c r="IOR96" s="30"/>
      <c r="IOS96" s="30"/>
      <c r="IOT96" s="30"/>
      <c r="IOU96" s="30"/>
      <c r="IOV96" s="30"/>
      <c r="IOW96" s="30"/>
      <c r="IOX96" s="30"/>
      <c r="IOY96" s="30"/>
      <c r="IOZ96" s="30"/>
      <c r="IPA96" s="30"/>
      <c r="IPB96" s="30"/>
      <c r="IPC96" s="30"/>
      <c r="IPD96" s="30"/>
      <c r="IPE96" s="30"/>
      <c r="IPF96" s="30"/>
      <c r="IPG96" s="30"/>
      <c r="IPH96" s="30"/>
      <c r="IPI96" s="30"/>
      <c r="IPJ96" s="30"/>
      <c r="IPK96" s="30"/>
      <c r="IPL96" s="30"/>
      <c r="IPM96" s="30"/>
      <c r="IPN96" s="30"/>
      <c r="IPO96" s="30"/>
      <c r="IPP96" s="30"/>
      <c r="IPQ96" s="30"/>
      <c r="IPR96" s="30"/>
      <c r="IPS96" s="30"/>
      <c r="IPT96" s="30"/>
      <c r="IPU96" s="30"/>
      <c r="IPV96" s="30"/>
      <c r="IPW96" s="30"/>
      <c r="IPX96" s="30"/>
      <c r="IPY96" s="30"/>
      <c r="IPZ96" s="30"/>
      <c r="IQA96" s="30"/>
      <c r="IQB96" s="30"/>
      <c r="IQC96" s="30"/>
      <c r="IQD96" s="30"/>
      <c r="IQE96" s="30"/>
      <c r="IQF96" s="30"/>
      <c r="IQG96" s="30"/>
      <c r="IQH96" s="30"/>
      <c r="IQI96" s="30"/>
      <c r="IQJ96" s="30"/>
      <c r="IQK96" s="30"/>
      <c r="IQL96" s="30"/>
      <c r="IQM96" s="30"/>
      <c r="IQN96" s="30"/>
      <c r="IQO96" s="30"/>
      <c r="IQP96" s="30"/>
      <c r="IQQ96" s="30"/>
      <c r="IQR96" s="30"/>
      <c r="IQS96" s="30"/>
      <c r="IQT96" s="30"/>
      <c r="IQU96" s="30"/>
      <c r="IQV96" s="30"/>
      <c r="IQW96" s="30"/>
      <c r="IQX96" s="30"/>
      <c r="IQY96" s="30"/>
      <c r="IQZ96" s="30"/>
      <c r="IRA96" s="30"/>
      <c r="IRB96" s="30"/>
      <c r="IRC96" s="30"/>
      <c r="IRD96" s="30"/>
      <c r="IRE96" s="30"/>
      <c r="IRF96" s="30"/>
      <c r="IRG96" s="30"/>
      <c r="IRH96" s="30"/>
      <c r="IRI96" s="30"/>
      <c r="IRJ96" s="30"/>
      <c r="IRK96" s="30"/>
      <c r="IRL96" s="30"/>
      <c r="IRM96" s="30"/>
      <c r="IRN96" s="30"/>
      <c r="IRO96" s="30"/>
      <c r="IRP96" s="30"/>
      <c r="IRQ96" s="30"/>
      <c r="IRR96" s="30"/>
      <c r="IRS96" s="30"/>
      <c r="IRT96" s="30"/>
      <c r="IRU96" s="30"/>
      <c r="IRV96" s="30"/>
      <c r="IRW96" s="30"/>
      <c r="IRX96" s="30"/>
      <c r="IRY96" s="30"/>
      <c r="IRZ96" s="30"/>
      <c r="ISA96" s="30"/>
      <c r="ISB96" s="30"/>
      <c r="ISC96" s="30"/>
      <c r="ISD96" s="30"/>
      <c r="ISE96" s="30"/>
      <c r="ISF96" s="30"/>
      <c r="ISG96" s="30"/>
      <c r="ISH96" s="30"/>
      <c r="ISI96" s="30"/>
      <c r="ISJ96" s="30"/>
      <c r="ISK96" s="30"/>
      <c r="ISL96" s="30"/>
      <c r="ISM96" s="30"/>
      <c r="ISN96" s="30"/>
      <c r="ISO96" s="30"/>
      <c r="ISP96" s="30"/>
      <c r="ISQ96" s="30"/>
      <c r="ISR96" s="30"/>
      <c r="ISS96" s="30"/>
      <c r="IST96" s="30"/>
      <c r="ISU96" s="30"/>
      <c r="ISV96" s="30"/>
      <c r="ISW96" s="30"/>
      <c r="ISX96" s="30"/>
      <c r="ISY96" s="30"/>
      <c r="ISZ96" s="30"/>
      <c r="ITA96" s="30"/>
      <c r="ITB96" s="30"/>
      <c r="ITC96" s="30"/>
      <c r="ITD96" s="30"/>
      <c r="ITE96" s="30"/>
      <c r="ITF96" s="30"/>
      <c r="ITG96" s="30"/>
      <c r="ITH96" s="30"/>
      <c r="ITI96" s="30"/>
      <c r="ITJ96" s="30"/>
      <c r="ITK96" s="30"/>
      <c r="ITL96" s="30"/>
      <c r="ITM96" s="30"/>
      <c r="ITN96" s="30"/>
      <c r="ITO96" s="30"/>
      <c r="ITP96" s="30"/>
      <c r="ITQ96" s="30"/>
      <c r="ITR96" s="30"/>
      <c r="ITS96" s="30"/>
      <c r="ITT96" s="30"/>
      <c r="ITU96" s="30"/>
      <c r="ITV96" s="30"/>
      <c r="ITW96" s="30"/>
      <c r="ITX96" s="30"/>
      <c r="ITY96" s="30"/>
      <c r="ITZ96" s="30"/>
      <c r="IUA96" s="30"/>
      <c r="IUB96" s="30"/>
      <c r="IUC96" s="30"/>
      <c r="IUD96" s="30"/>
      <c r="IUE96" s="30"/>
      <c r="IUF96" s="30"/>
      <c r="IUG96" s="30"/>
      <c r="IUH96" s="30"/>
      <c r="IUI96" s="30"/>
      <c r="IUJ96" s="30"/>
      <c r="IUK96" s="30"/>
      <c r="IUL96" s="30"/>
      <c r="IUM96" s="30"/>
      <c r="IUN96" s="30"/>
      <c r="IUO96" s="30"/>
      <c r="IUP96" s="30"/>
      <c r="IUQ96" s="30"/>
      <c r="IUR96" s="30"/>
      <c r="IUS96" s="30"/>
      <c r="IUT96" s="30"/>
      <c r="IUU96" s="30"/>
      <c r="IUV96" s="30"/>
      <c r="IUW96" s="30"/>
      <c r="IUX96" s="30"/>
      <c r="IUY96" s="30"/>
      <c r="IUZ96" s="30"/>
      <c r="IVA96" s="30"/>
      <c r="IVB96" s="30"/>
      <c r="IVC96" s="30"/>
      <c r="IVD96" s="30"/>
      <c r="IVE96" s="30"/>
      <c r="IVF96" s="30"/>
      <c r="IVG96" s="30"/>
      <c r="IVH96" s="30"/>
      <c r="IVI96" s="30"/>
      <c r="IVJ96" s="30"/>
      <c r="IVK96" s="30"/>
      <c r="IVL96" s="30"/>
      <c r="IVM96" s="30"/>
      <c r="IVN96" s="30"/>
      <c r="IVO96" s="30"/>
      <c r="IVP96" s="30"/>
      <c r="IVQ96" s="30"/>
      <c r="IVR96" s="30"/>
      <c r="IVS96" s="30"/>
      <c r="IVT96" s="30"/>
      <c r="IVU96" s="30"/>
      <c r="IVV96" s="30"/>
      <c r="IVW96" s="30"/>
      <c r="IVX96" s="30"/>
      <c r="IVY96" s="30"/>
      <c r="IVZ96" s="30"/>
      <c r="IWA96" s="30"/>
      <c r="IWB96" s="30"/>
      <c r="IWC96" s="30"/>
      <c r="IWD96" s="30"/>
      <c r="IWE96" s="30"/>
      <c r="IWF96" s="30"/>
      <c r="IWG96" s="30"/>
      <c r="IWH96" s="30"/>
      <c r="IWI96" s="30"/>
      <c r="IWJ96" s="30"/>
      <c r="IWK96" s="30"/>
      <c r="IWL96" s="30"/>
      <c r="IWM96" s="30"/>
      <c r="IWN96" s="30"/>
      <c r="IWO96" s="30"/>
      <c r="IWP96" s="30"/>
      <c r="IWQ96" s="30"/>
      <c r="IWR96" s="30"/>
      <c r="IWS96" s="30"/>
      <c r="IWT96" s="30"/>
      <c r="IWU96" s="30"/>
      <c r="IWV96" s="30"/>
      <c r="IWW96" s="30"/>
      <c r="IWX96" s="30"/>
      <c r="IWY96" s="30"/>
      <c r="IWZ96" s="30"/>
      <c r="IXA96" s="30"/>
      <c r="IXB96" s="30"/>
      <c r="IXC96" s="30"/>
      <c r="IXD96" s="30"/>
      <c r="IXE96" s="30"/>
      <c r="IXF96" s="30"/>
      <c r="IXG96" s="30"/>
      <c r="IXH96" s="30"/>
      <c r="IXI96" s="30"/>
      <c r="IXJ96" s="30"/>
      <c r="IXK96" s="30"/>
      <c r="IXL96" s="30"/>
      <c r="IXM96" s="30"/>
      <c r="IXN96" s="30"/>
      <c r="IXO96" s="30"/>
      <c r="IXP96" s="30"/>
      <c r="IXQ96" s="30"/>
      <c r="IXR96" s="30"/>
      <c r="IXS96" s="30"/>
      <c r="IXT96" s="30"/>
      <c r="IXU96" s="30"/>
      <c r="IXV96" s="30"/>
      <c r="IXW96" s="30"/>
      <c r="IXX96" s="30"/>
      <c r="IXY96" s="30"/>
      <c r="IXZ96" s="30"/>
      <c r="IYA96" s="30"/>
      <c r="IYB96" s="30"/>
      <c r="IYC96" s="30"/>
      <c r="IYD96" s="30"/>
      <c r="IYE96" s="30"/>
      <c r="IYF96" s="30"/>
      <c r="IYG96" s="30"/>
      <c r="IYH96" s="30"/>
      <c r="IYI96" s="30"/>
      <c r="IYJ96" s="30"/>
      <c r="IYK96" s="30"/>
      <c r="IYL96" s="30"/>
      <c r="IYM96" s="30"/>
      <c r="IYN96" s="30"/>
      <c r="IYO96" s="30"/>
      <c r="IYP96" s="30"/>
      <c r="IYQ96" s="30"/>
      <c r="IYR96" s="30"/>
      <c r="IYS96" s="30"/>
      <c r="IYT96" s="30"/>
      <c r="IYU96" s="30"/>
      <c r="IYV96" s="30"/>
      <c r="IYW96" s="30"/>
      <c r="IYX96" s="30"/>
      <c r="IYY96" s="30"/>
      <c r="IYZ96" s="30"/>
      <c r="IZA96" s="30"/>
      <c r="IZB96" s="30"/>
      <c r="IZC96" s="30"/>
      <c r="IZD96" s="30"/>
      <c r="IZE96" s="30"/>
      <c r="IZF96" s="30"/>
      <c r="IZG96" s="30"/>
      <c r="IZH96" s="30"/>
      <c r="IZI96" s="30"/>
      <c r="IZJ96" s="30"/>
      <c r="IZK96" s="30"/>
      <c r="IZL96" s="30"/>
      <c r="IZM96" s="30"/>
      <c r="IZN96" s="30"/>
      <c r="IZO96" s="30"/>
      <c r="IZP96" s="30"/>
      <c r="IZQ96" s="30"/>
      <c r="IZR96" s="30"/>
      <c r="IZS96" s="30"/>
      <c r="IZT96" s="30"/>
      <c r="IZU96" s="30"/>
      <c r="IZV96" s="30"/>
      <c r="IZW96" s="30"/>
      <c r="IZX96" s="30"/>
      <c r="IZY96" s="30"/>
      <c r="IZZ96" s="30"/>
      <c r="JAA96" s="30"/>
      <c r="JAB96" s="30"/>
      <c r="JAC96" s="30"/>
      <c r="JAD96" s="30"/>
      <c r="JAE96" s="30"/>
      <c r="JAF96" s="30"/>
      <c r="JAG96" s="30"/>
      <c r="JAH96" s="30"/>
      <c r="JAI96" s="30"/>
      <c r="JAJ96" s="30"/>
      <c r="JAK96" s="30"/>
      <c r="JAL96" s="30"/>
      <c r="JAM96" s="30"/>
      <c r="JAN96" s="30"/>
      <c r="JAO96" s="30"/>
      <c r="JAP96" s="30"/>
      <c r="JAQ96" s="30"/>
      <c r="JAR96" s="30"/>
      <c r="JAS96" s="30"/>
      <c r="JAT96" s="30"/>
      <c r="JAU96" s="30"/>
      <c r="JAV96" s="30"/>
      <c r="JAW96" s="30"/>
      <c r="JAX96" s="30"/>
      <c r="JAY96" s="30"/>
      <c r="JAZ96" s="30"/>
      <c r="JBA96" s="30"/>
      <c r="JBB96" s="30"/>
      <c r="JBC96" s="30"/>
      <c r="JBD96" s="30"/>
      <c r="JBE96" s="30"/>
      <c r="JBF96" s="30"/>
      <c r="JBG96" s="30"/>
      <c r="JBH96" s="30"/>
      <c r="JBI96" s="30"/>
      <c r="JBJ96" s="30"/>
      <c r="JBK96" s="30"/>
      <c r="JBL96" s="30"/>
      <c r="JBM96" s="30"/>
      <c r="JBN96" s="30"/>
      <c r="JBO96" s="30"/>
      <c r="JBP96" s="30"/>
      <c r="JBQ96" s="30"/>
      <c r="JBR96" s="30"/>
      <c r="JBS96" s="30"/>
      <c r="JBT96" s="30"/>
      <c r="JBU96" s="30"/>
      <c r="JBV96" s="30"/>
      <c r="JBW96" s="30"/>
      <c r="JBX96" s="30"/>
      <c r="JBY96" s="30"/>
      <c r="JBZ96" s="30"/>
      <c r="JCA96" s="30"/>
      <c r="JCB96" s="30"/>
      <c r="JCC96" s="30"/>
      <c r="JCD96" s="30"/>
      <c r="JCE96" s="30"/>
      <c r="JCF96" s="30"/>
      <c r="JCG96" s="30"/>
      <c r="JCH96" s="30"/>
      <c r="JCI96" s="30"/>
      <c r="JCJ96" s="30"/>
      <c r="JCK96" s="30"/>
      <c r="JCL96" s="30"/>
      <c r="JCM96" s="30"/>
      <c r="JCN96" s="30"/>
      <c r="JCO96" s="30"/>
      <c r="JCP96" s="30"/>
      <c r="JCQ96" s="30"/>
      <c r="JCR96" s="30"/>
      <c r="JCS96" s="30"/>
      <c r="JCT96" s="30"/>
      <c r="JCU96" s="30"/>
      <c r="JCV96" s="30"/>
      <c r="JCW96" s="30"/>
      <c r="JCX96" s="30"/>
      <c r="JCY96" s="30"/>
      <c r="JCZ96" s="30"/>
      <c r="JDA96" s="30"/>
      <c r="JDB96" s="30"/>
      <c r="JDC96" s="30"/>
      <c r="JDD96" s="30"/>
      <c r="JDE96" s="30"/>
      <c r="JDF96" s="30"/>
      <c r="JDG96" s="30"/>
      <c r="JDH96" s="30"/>
      <c r="JDI96" s="30"/>
      <c r="JDJ96" s="30"/>
      <c r="JDK96" s="30"/>
      <c r="JDL96" s="30"/>
      <c r="JDM96" s="30"/>
      <c r="JDN96" s="30"/>
      <c r="JDO96" s="30"/>
      <c r="JDP96" s="30"/>
      <c r="JDQ96" s="30"/>
      <c r="JDR96" s="30"/>
      <c r="JDS96" s="30"/>
      <c r="JDT96" s="30"/>
      <c r="JDU96" s="30"/>
      <c r="JDV96" s="30"/>
      <c r="JDW96" s="30"/>
      <c r="JDX96" s="30"/>
      <c r="JDY96" s="30"/>
      <c r="JDZ96" s="30"/>
      <c r="JEA96" s="30"/>
      <c r="JEB96" s="30"/>
      <c r="JEC96" s="30"/>
      <c r="JED96" s="30"/>
      <c r="JEE96" s="30"/>
      <c r="JEF96" s="30"/>
      <c r="JEG96" s="30"/>
      <c r="JEH96" s="30"/>
      <c r="JEI96" s="30"/>
      <c r="JEJ96" s="30"/>
      <c r="JEK96" s="30"/>
      <c r="JEL96" s="30"/>
      <c r="JEM96" s="30"/>
      <c r="JEN96" s="30"/>
      <c r="JEO96" s="30"/>
      <c r="JEP96" s="30"/>
      <c r="JEQ96" s="30"/>
      <c r="JER96" s="30"/>
      <c r="JES96" s="30"/>
      <c r="JET96" s="30"/>
      <c r="JEU96" s="30"/>
      <c r="JEV96" s="30"/>
      <c r="JEW96" s="30"/>
      <c r="JEX96" s="30"/>
      <c r="JEY96" s="30"/>
      <c r="JEZ96" s="30"/>
      <c r="JFA96" s="30"/>
      <c r="JFB96" s="30"/>
      <c r="JFC96" s="30"/>
      <c r="JFD96" s="30"/>
      <c r="JFE96" s="30"/>
      <c r="JFF96" s="30"/>
      <c r="JFG96" s="30"/>
      <c r="JFH96" s="30"/>
      <c r="JFI96" s="30"/>
      <c r="JFJ96" s="30"/>
      <c r="JFK96" s="30"/>
      <c r="JFL96" s="30"/>
      <c r="JFM96" s="30"/>
      <c r="JFN96" s="30"/>
      <c r="JFO96" s="30"/>
      <c r="JFP96" s="30"/>
      <c r="JFQ96" s="30"/>
      <c r="JFR96" s="30"/>
      <c r="JFS96" s="30"/>
      <c r="JFT96" s="30"/>
      <c r="JFU96" s="30"/>
      <c r="JFV96" s="30"/>
      <c r="JFW96" s="30"/>
      <c r="JFX96" s="30"/>
      <c r="JFY96" s="30"/>
      <c r="JFZ96" s="30"/>
      <c r="JGA96" s="30"/>
      <c r="JGB96" s="30"/>
      <c r="JGC96" s="30"/>
      <c r="JGD96" s="30"/>
      <c r="JGE96" s="30"/>
      <c r="JGF96" s="30"/>
      <c r="JGG96" s="30"/>
      <c r="JGH96" s="30"/>
      <c r="JGI96" s="30"/>
      <c r="JGJ96" s="30"/>
      <c r="JGK96" s="30"/>
      <c r="JGL96" s="30"/>
      <c r="JGM96" s="30"/>
      <c r="JGN96" s="30"/>
      <c r="JGO96" s="30"/>
      <c r="JGP96" s="30"/>
      <c r="JGQ96" s="30"/>
      <c r="JGR96" s="30"/>
      <c r="JGS96" s="30"/>
      <c r="JGT96" s="30"/>
      <c r="JGU96" s="30"/>
      <c r="JGV96" s="30"/>
      <c r="JGW96" s="30"/>
      <c r="JGX96" s="30"/>
      <c r="JGY96" s="30"/>
      <c r="JGZ96" s="30"/>
      <c r="JHA96" s="30"/>
      <c r="JHB96" s="30"/>
      <c r="JHC96" s="30"/>
      <c r="JHD96" s="30"/>
      <c r="JHE96" s="30"/>
      <c r="JHF96" s="30"/>
      <c r="JHG96" s="30"/>
      <c r="JHH96" s="30"/>
      <c r="JHI96" s="30"/>
      <c r="JHJ96" s="30"/>
      <c r="JHK96" s="30"/>
      <c r="JHL96" s="30"/>
      <c r="JHM96" s="30"/>
      <c r="JHN96" s="30"/>
      <c r="JHO96" s="30"/>
      <c r="JHP96" s="30"/>
      <c r="JHQ96" s="30"/>
      <c r="JHR96" s="30"/>
      <c r="JHS96" s="30"/>
      <c r="JHT96" s="30"/>
      <c r="JHU96" s="30"/>
      <c r="JHV96" s="30"/>
      <c r="JHW96" s="30"/>
      <c r="JHX96" s="30"/>
      <c r="JHY96" s="30"/>
      <c r="JHZ96" s="30"/>
      <c r="JIA96" s="30"/>
      <c r="JIB96" s="30"/>
      <c r="JIC96" s="30"/>
      <c r="JID96" s="30"/>
      <c r="JIE96" s="30"/>
      <c r="JIF96" s="30"/>
      <c r="JIG96" s="30"/>
      <c r="JIH96" s="30"/>
      <c r="JII96" s="30"/>
      <c r="JIJ96" s="30"/>
      <c r="JIK96" s="30"/>
      <c r="JIL96" s="30"/>
      <c r="JIM96" s="30"/>
      <c r="JIN96" s="30"/>
      <c r="JIO96" s="30"/>
      <c r="JIP96" s="30"/>
      <c r="JIQ96" s="30"/>
      <c r="JIR96" s="30"/>
      <c r="JIS96" s="30"/>
      <c r="JIT96" s="30"/>
      <c r="JIU96" s="30"/>
      <c r="JIV96" s="30"/>
      <c r="JIW96" s="30"/>
      <c r="JIX96" s="30"/>
      <c r="JIY96" s="30"/>
      <c r="JIZ96" s="30"/>
      <c r="JJA96" s="30"/>
      <c r="JJB96" s="30"/>
      <c r="JJC96" s="30"/>
      <c r="JJD96" s="30"/>
      <c r="JJE96" s="30"/>
      <c r="JJF96" s="30"/>
      <c r="JJG96" s="30"/>
      <c r="JJH96" s="30"/>
      <c r="JJI96" s="30"/>
      <c r="JJJ96" s="30"/>
      <c r="JJK96" s="30"/>
      <c r="JJL96" s="30"/>
      <c r="JJM96" s="30"/>
      <c r="JJN96" s="30"/>
      <c r="JJO96" s="30"/>
      <c r="JJP96" s="30"/>
      <c r="JJQ96" s="30"/>
      <c r="JJR96" s="30"/>
      <c r="JJS96" s="30"/>
      <c r="JJT96" s="30"/>
      <c r="JJU96" s="30"/>
      <c r="JJV96" s="30"/>
      <c r="JJW96" s="30"/>
      <c r="JJX96" s="30"/>
      <c r="JJY96" s="30"/>
      <c r="JJZ96" s="30"/>
      <c r="JKA96" s="30"/>
      <c r="JKB96" s="30"/>
      <c r="JKC96" s="30"/>
      <c r="JKD96" s="30"/>
      <c r="JKE96" s="30"/>
      <c r="JKF96" s="30"/>
      <c r="JKG96" s="30"/>
      <c r="JKH96" s="30"/>
      <c r="JKI96" s="30"/>
      <c r="JKJ96" s="30"/>
      <c r="JKK96" s="30"/>
      <c r="JKL96" s="30"/>
      <c r="JKM96" s="30"/>
      <c r="JKN96" s="30"/>
      <c r="JKO96" s="30"/>
      <c r="JKP96" s="30"/>
      <c r="JKQ96" s="30"/>
      <c r="JKR96" s="30"/>
      <c r="JKS96" s="30"/>
      <c r="JKT96" s="30"/>
      <c r="JKU96" s="30"/>
      <c r="JKV96" s="30"/>
      <c r="JKW96" s="30"/>
      <c r="JKX96" s="30"/>
      <c r="JKY96" s="30"/>
      <c r="JKZ96" s="30"/>
      <c r="JLA96" s="30"/>
      <c r="JLB96" s="30"/>
      <c r="JLC96" s="30"/>
      <c r="JLD96" s="30"/>
      <c r="JLE96" s="30"/>
      <c r="JLF96" s="30"/>
      <c r="JLG96" s="30"/>
      <c r="JLH96" s="30"/>
      <c r="JLI96" s="30"/>
      <c r="JLJ96" s="30"/>
      <c r="JLK96" s="30"/>
      <c r="JLL96" s="30"/>
      <c r="JLM96" s="30"/>
      <c r="JLN96" s="30"/>
      <c r="JLO96" s="30"/>
      <c r="JLP96" s="30"/>
      <c r="JLQ96" s="30"/>
      <c r="JLR96" s="30"/>
      <c r="JLS96" s="30"/>
      <c r="JLT96" s="30"/>
      <c r="JLU96" s="30"/>
      <c r="JLV96" s="30"/>
      <c r="JLW96" s="30"/>
      <c r="JLX96" s="30"/>
      <c r="JLY96" s="30"/>
      <c r="JLZ96" s="30"/>
      <c r="JMA96" s="30"/>
      <c r="JMB96" s="30"/>
      <c r="JMC96" s="30"/>
      <c r="JMD96" s="30"/>
      <c r="JME96" s="30"/>
      <c r="JMF96" s="30"/>
      <c r="JMG96" s="30"/>
      <c r="JMH96" s="30"/>
      <c r="JMI96" s="30"/>
      <c r="JMJ96" s="30"/>
      <c r="JMK96" s="30"/>
      <c r="JML96" s="30"/>
      <c r="JMM96" s="30"/>
      <c r="JMN96" s="30"/>
      <c r="JMO96" s="30"/>
      <c r="JMP96" s="30"/>
      <c r="JMQ96" s="30"/>
      <c r="JMR96" s="30"/>
      <c r="JMS96" s="30"/>
      <c r="JMT96" s="30"/>
      <c r="JMU96" s="30"/>
      <c r="JMV96" s="30"/>
      <c r="JMW96" s="30"/>
      <c r="JMX96" s="30"/>
      <c r="JMY96" s="30"/>
      <c r="JMZ96" s="30"/>
      <c r="JNA96" s="30"/>
      <c r="JNB96" s="30"/>
      <c r="JNC96" s="30"/>
      <c r="JND96" s="30"/>
      <c r="JNE96" s="30"/>
      <c r="JNF96" s="30"/>
      <c r="JNG96" s="30"/>
      <c r="JNH96" s="30"/>
      <c r="JNI96" s="30"/>
      <c r="JNJ96" s="30"/>
      <c r="JNK96" s="30"/>
      <c r="JNL96" s="30"/>
      <c r="JNM96" s="30"/>
      <c r="JNN96" s="30"/>
      <c r="JNO96" s="30"/>
      <c r="JNP96" s="30"/>
      <c r="JNQ96" s="30"/>
      <c r="JNR96" s="30"/>
      <c r="JNS96" s="30"/>
      <c r="JNT96" s="30"/>
      <c r="JNU96" s="30"/>
      <c r="JNV96" s="30"/>
      <c r="JNW96" s="30"/>
      <c r="JNX96" s="30"/>
      <c r="JNY96" s="30"/>
      <c r="JNZ96" s="30"/>
      <c r="JOA96" s="30"/>
      <c r="JOB96" s="30"/>
      <c r="JOC96" s="30"/>
      <c r="JOD96" s="30"/>
      <c r="JOE96" s="30"/>
      <c r="JOF96" s="30"/>
      <c r="JOG96" s="30"/>
      <c r="JOH96" s="30"/>
      <c r="JOI96" s="30"/>
      <c r="JOJ96" s="30"/>
      <c r="JOK96" s="30"/>
      <c r="JOL96" s="30"/>
      <c r="JOM96" s="30"/>
      <c r="JON96" s="30"/>
      <c r="JOO96" s="30"/>
      <c r="JOP96" s="30"/>
      <c r="JOQ96" s="30"/>
      <c r="JOR96" s="30"/>
      <c r="JOS96" s="30"/>
      <c r="JOT96" s="30"/>
      <c r="JOU96" s="30"/>
      <c r="JOV96" s="30"/>
      <c r="JOW96" s="30"/>
      <c r="JOX96" s="30"/>
      <c r="JOY96" s="30"/>
      <c r="JOZ96" s="30"/>
      <c r="JPA96" s="30"/>
      <c r="JPB96" s="30"/>
      <c r="JPC96" s="30"/>
      <c r="JPD96" s="30"/>
      <c r="JPE96" s="30"/>
      <c r="JPF96" s="30"/>
      <c r="JPG96" s="30"/>
      <c r="JPH96" s="30"/>
      <c r="JPI96" s="30"/>
      <c r="JPJ96" s="30"/>
      <c r="JPK96" s="30"/>
      <c r="JPL96" s="30"/>
      <c r="JPM96" s="30"/>
      <c r="JPN96" s="30"/>
      <c r="JPO96" s="30"/>
      <c r="JPP96" s="30"/>
      <c r="JPQ96" s="30"/>
      <c r="JPR96" s="30"/>
      <c r="JPS96" s="30"/>
      <c r="JPT96" s="30"/>
      <c r="JPU96" s="30"/>
      <c r="JPV96" s="30"/>
      <c r="JPW96" s="30"/>
      <c r="JPX96" s="30"/>
      <c r="JPY96" s="30"/>
      <c r="JPZ96" s="30"/>
      <c r="JQA96" s="30"/>
      <c r="JQB96" s="30"/>
      <c r="JQC96" s="30"/>
      <c r="JQD96" s="30"/>
      <c r="JQE96" s="30"/>
      <c r="JQF96" s="30"/>
      <c r="JQG96" s="30"/>
      <c r="JQH96" s="30"/>
      <c r="JQI96" s="30"/>
      <c r="JQJ96" s="30"/>
      <c r="JQK96" s="30"/>
      <c r="JQL96" s="30"/>
      <c r="JQM96" s="30"/>
      <c r="JQN96" s="30"/>
      <c r="JQO96" s="30"/>
      <c r="JQP96" s="30"/>
      <c r="JQQ96" s="30"/>
      <c r="JQR96" s="30"/>
      <c r="JQS96" s="30"/>
      <c r="JQT96" s="30"/>
      <c r="JQU96" s="30"/>
      <c r="JQV96" s="30"/>
      <c r="JQW96" s="30"/>
      <c r="JQX96" s="30"/>
      <c r="JQY96" s="30"/>
      <c r="JQZ96" s="30"/>
      <c r="JRA96" s="30"/>
      <c r="JRB96" s="30"/>
      <c r="JRC96" s="30"/>
      <c r="JRD96" s="30"/>
      <c r="JRE96" s="30"/>
      <c r="JRF96" s="30"/>
      <c r="JRG96" s="30"/>
      <c r="JRH96" s="30"/>
      <c r="JRI96" s="30"/>
      <c r="JRJ96" s="30"/>
      <c r="JRK96" s="30"/>
      <c r="JRL96" s="30"/>
      <c r="JRM96" s="30"/>
      <c r="JRN96" s="30"/>
      <c r="JRO96" s="30"/>
      <c r="JRP96" s="30"/>
      <c r="JRQ96" s="30"/>
      <c r="JRR96" s="30"/>
      <c r="JRS96" s="30"/>
      <c r="JRT96" s="30"/>
      <c r="JRU96" s="30"/>
      <c r="JRV96" s="30"/>
      <c r="JRW96" s="30"/>
      <c r="JRX96" s="30"/>
      <c r="JRY96" s="30"/>
      <c r="JRZ96" s="30"/>
      <c r="JSA96" s="30"/>
      <c r="JSB96" s="30"/>
      <c r="JSC96" s="30"/>
      <c r="JSD96" s="30"/>
      <c r="JSE96" s="30"/>
      <c r="JSF96" s="30"/>
      <c r="JSG96" s="30"/>
      <c r="JSH96" s="30"/>
      <c r="JSI96" s="30"/>
      <c r="JSJ96" s="30"/>
      <c r="JSK96" s="30"/>
      <c r="JSL96" s="30"/>
      <c r="JSM96" s="30"/>
      <c r="JSN96" s="30"/>
      <c r="JSO96" s="30"/>
      <c r="JSP96" s="30"/>
      <c r="JSQ96" s="30"/>
      <c r="JSR96" s="30"/>
      <c r="JSS96" s="30"/>
      <c r="JST96" s="30"/>
      <c r="JSU96" s="30"/>
      <c r="JSV96" s="30"/>
      <c r="JSW96" s="30"/>
      <c r="JSX96" s="30"/>
      <c r="JSY96" s="30"/>
      <c r="JSZ96" s="30"/>
      <c r="JTA96" s="30"/>
      <c r="JTB96" s="30"/>
      <c r="JTC96" s="30"/>
      <c r="JTD96" s="30"/>
      <c r="JTE96" s="30"/>
      <c r="JTF96" s="30"/>
      <c r="JTG96" s="30"/>
      <c r="JTH96" s="30"/>
      <c r="JTI96" s="30"/>
      <c r="JTJ96" s="30"/>
      <c r="JTK96" s="30"/>
      <c r="JTL96" s="30"/>
      <c r="JTM96" s="30"/>
      <c r="JTN96" s="30"/>
      <c r="JTO96" s="30"/>
      <c r="JTP96" s="30"/>
      <c r="JTQ96" s="30"/>
      <c r="JTR96" s="30"/>
      <c r="JTS96" s="30"/>
      <c r="JTT96" s="30"/>
      <c r="JTU96" s="30"/>
      <c r="JTV96" s="30"/>
      <c r="JTW96" s="30"/>
      <c r="JTX96" s="30"/>
      <c r="JTY96" s="30"/>
      <c r="JTZ96" s="30"/>
      <c r="JUA96" s="30"/>
      <c r="JUB96" s="30"/>
      <c r="JUC96" s="30"/>
      <c r="JUD96" s="30"/>
      <c r="JUE96" s="30"/>
      <c r="JUF96" s="30"/>
      <c r="JUG96" s="30"/>
      <c r="JUH96" s="30"/>
      <c r="JUI96" s="30"/>
      <c r="JUJ96" s="30"/>
      <c r="JUK96" s="30"/>
      <c r="JUL96" s="30"/>
      <c r="JUM96" s="30"/>
      <c r="JUN96" s="30"/>
      <c r="JUO96" s="30"/>
      <c r="JUP96" s="30"/>
      <c r="JUQ96" s="30"/>
      <c r="JUR96" s="30"/>
      <c r="JUS96" s="30"/>
      <c r="JUT96" s="30"/>
      <c r="JUU96" s="30"/>
      <c r="JUV96" s="30"/>
      <c r="JUW96" s="30"/>
      <c r="JUX96" s="30"/>
      <c r="JUY96" s="30"/>
      <c r="JUZ96" s="30"/>
      <c r="JVA96" s="30"/>
      <c r="JVB96" s="30"/>
      <c r="JVC96" s="30"/>
      <c r="JVD96" s="30"/>
      <c r="JVE96" s="30"/>
      <c r="JVF96" s="30"/>
      <c r="JVG96" s="30"/>
      <c r="JVH96" s="30"/>
      <c r="JVI96" s="30"/>
      <c r="JVJ96" s="30"/>
      <c r="JVK96" s="30"/>
      <c r="JVL96" s="30"/>
      <c r="JVM96" s="30"/>
      <c r="JVN96" s="30"/>
      <c r="JVO96" s="30"/>
      <c r="JVP96" s="30"/>
      <c r="JVQ96" s="30"/>
      <c r="JVR96" s="30"/>
      <c r="JVS96" s="30"/>
      <c r="JVT96" s="30"/>
      <c r="JVU96" s="30"/>
      <c r="JVV96" s="30"/>
      <c r="JVW96" s="30"/>
      <c r="JVX96" s="30"/>
      <c r="JVY96" s="30"/>
      <c r="JVZ96" s="30"/>
      <c r="JWA96" s="30"/>
      <c r="JWB96" s="30"/>
      <c r="JWC96" s="30"/>
      <c r="JWD96" s="30"/>
      <c r="JWE96" s="30"/>
      <c r="JWF96" s="30"/>
      <c r="JWG96" s="30"/>
      <c r="JWH96" s="30"/>
      <c r="JWI96" s="30"/>
      <c r="JWJ96" s="30"/>
      <c r="JWK96" s="30"/>
      <c r="JWL96" s="30"/>
      <c r="JWM96" s="30"/>
      <c r="JWN96" s="30"/>
      <c r="JWO96" s="30"/>
      <c r="JWP96" s="30"/>
      <c r="JWQ96" s="30"/>
      <c r="JWR96" s="30"/>
      <c r="JWS96" s="30"/>
      <c r="JWT96" s="30"/>
      <c r="JWU96" s="30"/>
      <c r="JWV96" s="30"/>
      <c r="JWW96" s="30"/>
      <c r="JWX96" s="30"/>
      <c r="JWY96" s="30"/>
      <c r="JWZ96" s="30"/>
      <c r="JXA96" s="30"/>
      <c r="JXB96" s="30"/>
      <c r="JXC96" s="30"/>
      <c r="JXD96" s="30"/>
      <c r="JXE96" s="30"/>
      <c r="JXF96" s="30"/>
      <c r="JXG96" s="30"/>
      <c r="JXH96" s="30"/>
      <c r="JXI96" s="30"/>
      <c r="JXJ96" s="30"/>
      <c r="JXK96" s="30"/>
      <c r="JXL96" s="30"/>
      <c r="JXM96" s="30"/>
      <c r="JXN96" s="30"/>
      <c r="JXO96" s="30"/>
      <c r="JXP96" s="30"/>
      <c r="JXQ96" s="30"/>
      <c r="JXR96" s="30"/>
      <c r="JXS96" s="30"/>
      <c r="JXT96" s="30"/>
      <c r="JXU96" s="30"/>
      <c r="JXV96" s="30"/>
      <c r="JXW96" s="30"/>
      <c r="JXX96" s="30"/>
      <c r="JXY96" s="30"/>
      <c r="JXZ96" s="30"/>
      <c r="JYA96" s="30"/>
      <c r="JYB96" s="30"/>
      <c r="JYC96" s="30"/>
      <c r="JYD96" s="30"/>
      <c r="JYE96" s="30"/>
      <c r="JYF96" s="30"/>
      <c r="JYG96" s="30"/>
      <c r="JYH96" s="30"/>
      <c r="JYI96" s="30"/>
      <c r="JYJ96" s="30"/>
      <c r="JYK96" s="30"/>
      <c r="JYL96" s="30"/>
      <c r="JYM96" s="30"/>
      <c r="JYN96" s="30"/>
      <c r="JYO96" s="30"/>
      <c r="JYP96" s="30"/>
      <c r="JYQ96" s="30"/>
      <c r="JYR96" s="30"/>
      <c r="JYS96" s="30"/>
      <c r="JYT96" s="30"/>
      <c r="JYU96" s="30"/>
      <c r="JYV96" s="30"/>
      <c r="JYW96" s="30"/>
      <c r="JYX96" s="30"/>
      <c r="JYY96" s="30"/>
      <c r="JYZ96" s="30"/>
      <c r="JZA96" s="30"/>
      <c r="JZB96" s="30"/>
      <c r="JZC96" s="30"/>
      <c r="JZD96" s="30"/>
      <c r="JZE96" s="30"/>
      <c r="JZF96" s="30"/>
      <c r="JZG96" s="30"/>
      <c r="JZH96" s="30"/>
      <c r="JZI96" s="30"/>
      <c r="JZJ96" s="30"/>
      <c r="JZK96" s="30"/>
      <c r="JZL96" s="30"/>
      <c r="JZM96" s="30"/>
      <c r="JZN96" s="30"/>
      <c r="JZO96" s="30"/>
      <c r="JZP96" s="30"/>
      <c r="JZQ96" s="30"/>
      <c r="JZR96" s="30"/>
      <c r="JZS96" s="30"/>
      <c r="JZT96" s="30"/>
      <c r="JZU96" s="30"/>
      <c r="JZV96" s="30"/>
      <c r="JZW96" s="30"/>
      <c r="JZX96" s="30"/>
      <c r="JZY96" s="30"/>
      <c r="JZZ96" s="30"/>
      <c r="KAA96" s="30"/>
      <c r="KAB96" s="30"/>
      <c r="KAC96" s="30"/>
      <c r="KAD96" s="30"/>
      <c r="KAE96" s="30"/>
      <c r="KAF96" s="30"/>
      <c r="KAG96" s="30"/>
      <c r="KAH96" s="30"/>
      <c r="KAI96" s="30"/>
      <c r="KAJ96" s="30"/>
      <c r="KAK96" s="30"/>
      <c r="KAL96" s="30"/>
      <c r="KAM96" s="30"/>
      <c r="KAN96" s="30"/>
      <c r="KAO96" s="30"/>
      <c r="KAP96" s="30"/>
      <c r="KAQ96" s="30"/>
      <c r="KAR96" s="30"/>
      <c r="KAS96" s="30"/>
      <c r="KAT96" s="30"/>
      <c r="KAU96" s="30"/>
      <c r="KAV96" s="30"/>
      <c r="KAW96" s="30"/>
      <c r="KAX96" s="30"/>
      <c r="KAY96" s="30"/>
      <c r="KAZ96" s="30"/>
      <c r="KBA96" s="30"/>
      <c r="KBB96" s="30"/>
      <c r="KBC96" s="30"/>
      <c r="KBD96" s="30"/>
      <c r="KBE96" s="30"/>
      <c r="KBF96" s="30"/>
      <c r="KBG96" s="30"/>
      <c r="KBH96" s="30"/>
      <c r="KBI96" s="30"/>
      <c r="KBJ96" s="30"/>
      <c r="KBK96" s="30"/>
      <c r="KBL96" s="30"/>
      <c r="KBM96" s="30"/>
      <c r="KBN96" s="30"/>
      <c r="KBO96" s="30"/>
      <c r="KBP96" s="30"/>
      <c r="KBQ96" s="30"/>
      <c r="KBR96" s="30"/>
      <c r="KBS96" s="30"/>
      <c r="KBT96" s="30"/>
      <c r="KBU96" s="30"/>
      <c r="KBV96" s="30"/>
      <c r="KBW96" s="30"/>
      <c r="KBX96" s="30"/>
      <c r="KBY96" s="30"/>
      <c r="KBZ96" s="30"/>
      <c r="KCA96" s="30"/>
      <c r="KCB96" s="30"/>
      <c r="KCC96" s="30"/>
      <c r="KCD96" s="30"/>
      <c r="KCE96" s="30"/>
      <c r="KCF96" s="30"/>
      <c r="KCG96" s="30"/>
      <c r="KCH96" s="30"/>
      <c r="KCI96" s="30"/>
      <c r="KCJ96" s="30"/>
      <c r="KCK96" s="30"/>
      <c r="KCL96" s="30"/>
      <c r="KCM96" s="30"/>
      <c r="KCN96" s="30"/>
      <c r="KCO96" s="30"/>
      <c r="KCP96" s="30"/>
      <c r="KCQ96" s="30"/>
      <c r="KCR96" s="30"/>
      <c r="KCS96" s="30"/>
      <c r="KCT96" s="30"/>
      <c r="KCU96" s="30"/>
      <c r="KCV96" s="30"/>
      <c r="KCW96" s="30"/>
      <c r="KCX96" s="30"/>
      <c r="KCY96" s="30"/>
      <c r="KCZ96" s="30"/>
      <c r="KDA96" s="30"/>
      <c r="KDB96" s="30"/>
      <c r="KDC96" s="30"/>
      <c r="KDD96" s="30"/>
      <c r="KDE96" s="30"/>
      <c r="KDF96" s="30"/>
      <c r="KDG96" s="30"/>
      <c r="KDH96" s="30"/>
      <c r="KDI96" s="30"/>
      <c r="KDJ96" s="30"/>
      <c r="KDK96" s="30"/>
      <c r="KDL96" s="30"/>
      <c r="KDM96" s="30"/>
      <c r="KDN96" s="30"/>
      <c r="KDO96" s="30"/>
      <c r="KDP96" s="30"/>
      <c r="KDQ96" s="30"/>
      <c r="KDR96" s="30"/>
      <c r="KDS96" s="30"/>
      <c r="KDT96" s="30"/>
      <c r="KDU96" s="30"/>
      <c r="KDV96" s="30"/>
      <c r="KDW96" s="30"/>
      <c r="KDX96" s="30"/>
      <c r="KDY96" s="30"/>
      <c r="KDZ96" s="30"/>
      <c r="KEA96" s="30"/>
      <c r="KEB96" s="30"/>
      <c r="KEC96" s="30"/>
      <c r="KED96" s="30"/>
      <c r="KEE96" s="30"/>
      <c r="KEF96" s="30"/>
      <c r="KEG96" s="30"/>
      <c r="KEH96" s="30"/>
      <c r="KEI96" s="30"/>
      <c r="KEJ96" s="30"/>
      <c r="KEK96" s="30"/>
      <c r="KEL96" s="30"/>
      <c r="KEM96" s="30"/>
      <c r="KEN96" s="30"/>
      <c r="KEO96" s="30"/>
      <c r="KEP96" s="30"/>
      <c r="KEQ96" s="30"/>
      <c r="KER96" s="30"/>
      <c r="KES96" s="30"/>
      <c r="KET96" s="30"/>
      <c r="KEU96" s="30"/>
      <c r="KEV96" s="30"/>
      <c r="KEW96" s="30"/>
      <c r="KEX96" s="30"/>
      <c r="KEY96" s="30"/>
      <c r="KEZ96" s="30"/>
      <c r="KFA96" s="30"/>
      <c r="KFB96" s="30"/>
      <c r="KFC96" s="30"/>
      <c r="KFD96" s="30"/>
      <c r="KFE96" s="30"/>
      <c r="KFF96" s="30"/>
      <c r="KFG96" s="30"/>
      <c r="KFH96" s="30"/>
      <c r="KFI96" s="30"/>
      <c r="KFJ96" s="30"/>
      <c r="KFK96" s="30"/>
      <c r="KFL96" s="30"/>
      <c r="KFM96" s="30"/>
      <c r="KFN96" s="30"/>
      <c r="KFO96" s="30"/>
      <c r="KFP96" s="30"/>
      <c r="KFQ96" s="30"/>
      <c r="KFR96" s="30"/>
      <c r="KFS96" s="30"/>
      <c r="KFT96" s="30"/>
      <c r="KFU96" s="30"/>
      <c r="KFV96" s="30"/>
      <c r="KFW96" s="30"/>
      <c r="KFX96" s="30"/>
      <c r="KFY96" s="30"/>
      <c r="KFZ96" s="30"/>
      <c r="KGA96" s="30"/>
      <c r="KGB96" s="30"/>
      <c r="KGC96" s="30"/>
      <c r="KGD96" s="30"/>
      <c r="KGE96" s="30"/>
      <c r="KGF96" s="30"/>
      <c r="KGG96" s="30"/>
      <c r="KGH96" s="30"/>
      <c r="KGI96" s="30"/>
      <c r="KGJ96" s="30"/>
      <c r="KGK96" s="30"/>
      <c r="KGL96" s="30"/>
      <c r="KGM96" s="30"/>
      <c r="KGN96" s="30"/>
      <c r="KGO96" s="30"/>
      <c r="KGP96" s="30"/>
      <c r="KGQ96" s="30"/>
      <c r="KGR96" s="30"/>
      <c r="KGS96" s="30"/>
      <c r="KGT96" s="30"/>
      <c r="KGU96" s="30"/>
      <c r="KGV96" s="30"/>
      <c r="KGW96" s="30"/>
      <c r="KGX96" s="30"/>
      <c r="KGY96" s="30"/>
      <c r="KGZ96" s="30"/>
      <c r="KHA96" s="30"/>
      <c r="KHB96" s="30"/>
      <c r="KHC96" s="30"/>
      <c r="KHD96" s="30"/>
      <c r="KHE96" s="30"/>
      <c r="KHF96" s="30"/>
      <c r="KHG96" s="30"/>
      <c r="KHH96" s="30"/>
      <c r="KHI96" s="30"/>
      <c r="KHJ96" s="30"/>
      <c r="KHK96" s="30"/>
      <c r="KHL96" s="30"/>
      <c r="KHM96" s="30"/>
      <c r="KHN96" s="30"/>
      <c r="KHO96" s="30"/>
      <c r="KHP96" s="30"/>
      <c r="KHQ96" s="30"/>
      <c r="KHR96" s="30"/>
      <c r="KHS96" s="30"/>
      <c r="KHT96" s="30"/>
      <c r="KHU96" s="30"/>
      <c r="KHV96" s="30"/>
      <c r="KHW96" s="30"/>
      <c r="KHX96" s="30"/>
      <c r="KHY96" s="30"/>
      <c r="KHZ96" s="30"/>
      <c r="KIA96" s="30"/>
      <c r="KIB96" s="30"/>
      <c r="KIC96" s="30"/>
      <c r="KID96" s="30"/>
      <c r="KIE96" s="30"/>
      <c r="KIF96" s="30"/>
      <c r="KIG96" s="30"/>
      <c r="KIH96" s="30"/>
      <c r="KII96" s="30"/>
      <c r="KIJ96" s="30"/>
      <c r="KIK96" s="30"/>
      <c r="KIL96" s="30"/>
      <c r="KIM96" s="30"/>
      <c r="KIN96" s="30"/>
      <c r="KIO96" s="30"/>
      <c r="KIP96" s="30"/>
      <c r="KIQ96" s="30"/>
      <c r="KIR96" s="30"/>
      <c r="KIS96" s="30"/>
      <c r="KIT96" s="30"/>
      <c r="KIU96" s="30"/>
      <c r="KIV96" s="30"/>
      <c r="KIW96" s="30"/>
      <c r="KIX96" s="30"/>
      <c r="KIY96" s="30"/>
      <c r="KIZ96" s="30"/>
      <c r="KJA96" s="30"/>
      <c r="KJB96" s="30"/>
      <c r="KJC96" s="30"/>
      <c r="KJD96" s="30"/>
      <c r="KJE96" s="30"/>
      <c r="KJF96" s="30"/>
      <c r="KJG96" s="30"/>
      <c r="KJH96" s="30"/>
      <c r="KJI96" s="30"/>
      <c r="KJJ96" s="30"/>
      <c r="KJK96" s="30"/>
      <c r="KJL96" s="30"/>
      <c r="KJM96" s="30"/>
      <c r="KJN96" s="30"/>
      <c r="KJO96" s="30"/>
      <c r="KJP96" s="30"/>
      <c r="KJQ96" s="30"/>
      <c r="KJR96" s="30"/>
      <c r="KJS96" s="30"/>
      <c r="KJT96" s="30"/>
      <c r="KJU96" s="30"/>
      <c r="KJV96" s="30"/>
      <c r="KJW96" s="30"/>
      <c r="KJX96" s="30"/>
      <c r="KJY96" s="30"/>
      <c r="KJZ96" s="30"/>
      <c r="KKA96" s="30"/>
      <c r="KKB96" s="30"/>
      <c r="KKC96" s="30"/>
      <c r="KKD96" s="30"/>
      <c r="KKE96" s="30"/>
      <c r="KKF96" s="30"/>
      <c r="KKG96" s="30"/>
      <c r="KKH96" s="30"/>
      <c r="KKI96" s="30"/>
      <c r="KKJ96" s="30"/>
      <c r="KKK96" s="30"/>
      <c r="KKL96" s="30"/>
      <c r="KKM96" s="30"/>
      <c r="KKN96" s="30"/>
      <c r="KKO96" s="30"/>
      <c r="KKP96" s="30"/>
      <c r="KKQ96" s="30"/>
      <c r="KKR96" s="30"/>
      <c r="KKS96" s="30"/>
      <c r="KKT96" s="30"/>
      <c r="KKU96" s="30"/>
      <c r="KKV96" s="30"/>
      <c r="KKW96" s="30"/>
      <c r="KKX96" s="30"/>
      <c r="KKY96" s="30"/>
      <c r="KKZ96" s="30"/>
      <c r="KLA96" s="30"/>
      <c r="KLB96" s="30"/>
      <c r="KLC96" s="30"/>
      <c r="KLD96" s="30"/>
      <c r="KLE96" s="30"/>
      <c r="KLF96" s="30"/>
      <c r="KLG96" s="30"/>
      <c r="KLH96" s="30"/>
      <c r="KLI96" s="30"/>
      <c r="KLJ96" s="30"/>
      <c r="KLK96" s="30"/>
      <c r="KLL96" s="30"/>
      <c r="KLM96" s="30"/>
      <c r="KLN96" s="30"/>
      <c r="KLO96" s="30"/>
      <c r="KLP96" s="30"/>
      <c r="KLQ96" s="30"/>
      <c r="KLR96" s="30"/>
      <c r="KLS96" s="30"/>
      <c r="KLT96" s="30"/>
      <c r="KLU96" s="30"/>
      <c r="KLV96" s="30"/>
      <c r="KLW96" s="30"/>
      <c r="KLX96" s="30"/>
      <c r="KLY96" s="30"/>
      <c r="KLZ96" s="30"/>
      <c r="KMA96" s="30"/>
      <c r="KMB96" s="30"/>
      <c r="KMC96" s="30"/>
      <c r="KMD96" s="30"/>
      <c r="KME96" s="30"/>
      <c r="KMF96" s="30"/>
      <c r="KMG96" s="30"/>
      <c r="KMH96" s="30"/>
      <c r="KMI96" s="30"/>
      <c r="KMJ96" s="30"/>
      <c r="KMK96" s="30"/>
      <c r="KML96" s="30"/>
      <c r="KMM96" s="30"/>
      <c r="KMN96" s="30"/>
      <c r="KMO96" s="30"/>
      <c r="KMP96" s="30"/>
      <c r="KMQ96" s="30"/>
      <c r="KMR96" s="30"/>
      <c r="KMS96" s="30"/>
      <c r="KMT96" s="30"/>
      <c r="KMU96" s="30"/>
      <c r="KMV96" s="30"/>
      <c r="KMW96" s="30"/>
      <c r="KMX96" s="30"/>
      <c r="KMY96" s="30"/>
      <c r="KMZ96" s="30"/>
      <c r="KNA96" s="30"/>
      <c r="KNB96" s="30"/>
      <c r="KNC96" s="30"/>
      <c r="KND96" s="30"/>
      <c r="KNE96" s="30"/>
      <c r="KNF96" s="30"/>
      <c r="KNG96" s="30"/>
      <c r="KNH96" s="30"/>
      <c r="KNI96" s="30"/>
      <c r="KNJ96" s="30"/>
      <c r="KNK96" s="30"/>
      <c r="KNL96" s="30"/>
      <c r="KNM96" s="30"/>
      <c r="KNN96" s="30"/>
      <c r="KNO96" s="30"/>
      <c r="KNP96" s="30"/>
      <c r="KNQ96" s="30"/>
      <c r="KNR96" s="30"/>
      <c r="KNS96" s="30"/>
      <c r="KNT96" s="30"/>
      <c r="KNU96" s="30"/>
      <c r="KNV96" s="30"/>
      <c r="KNW96" s="30"/>
      <c r="KNX96" s="30"/>
      <c r="KNY96" s="30"/>
      <c r="KNZ96" s="30"/>
      <c r="KOA96" s="30"/>
      <c r="KOB96" s="30"/>
      <c r="KOC96" s="30"/>
      <c r="KOD96" s="30"/>
      <c r="KOE96" s="30"/>
      <c r="KOF96" s="30"/>
      <c r="KOG96" s="30"/>
      <c r="KOH96" s="30"/>
      <c r="KOI96" s="30"/>
      <c r="KOJ96" s="30"/>
      <c r="KOK96" s="30"/>
      <c r="KOL96" s="30"/>
      <c r="KOM96" s="30"/>
      <c r="KON96" s="30"/>
      <c r="KOO96" s="30"/>
      <c r="KOP96" s="30"/>
      <c r="KOQ96" s="30"/>
      <c r="KOR96" s="30"/>
      <c r="KOS96" s="30"/>
      <c r="KOT96" s="30"/>
      <c r="KOU96" s="30"/>
      <c r="KOV96" s="30"/>
      <c r="KOW96" s="30"/>
      <c r="KOX96" s="30"/>
      <c r="KOY96" s="30"/>
      <c r="KOZ96" s="30"/>
      <c r="KPA96" s="30"/>
      <c r="KPB96" s="30"/>
      <c r="KPC96" s="30"/>
      <c r="KPD96" s="30"/>
      <c r="KPE96" s="30"/>
      <c r="KPF96" s="30"/>
      <c r="KPG96" s="30"/>
      <c r="KPH96" s="30"/>
      <c r="KPI96" s="30"/>
      <c r="KPJ96" s="30"/>
      <c r="KPK96" s="30"/>
      <c r="KPL96" s="30"/>
      <c r="KPM96" s="30"/>
      <c r="KPN96" s="30"/>
      <c r="KPO96" s="30"/>
      <c r="KPP96" s="30"/>
      <c r="KPQ96" s="30"/>
      <c r="KPR96" s="30"/>
      <c r="KPS96" s="30"/>
      <c r="KPT96" s="30"/>
      <c r="KPU96" s="30"/>
      <c r="KPV96" s="30"/>
      <c r="KPW96" s="30"/>
      <c r="KPX96" s="30"/>
      <c r="KPY96" s="30"/>
      <c r="KPZ96" s="30"/>
      <c r="KQA96" s="30"/>
      <c r="KQB96" s="30"/>
      <c r="KQC96" s="30"/>
      <c r="KQD96" s="30"/>
      <c r="KQE96" s="30"/>
      <c r="KQF96" s="30"/>
      <c r="KQG96" s="30"/>
      <c r="KQH96" s="30"/>
      <c r="KQI96" s="30"/>
      <c r="KQJ96" s="30"/>
      <c r="KQK96" s="30"/>
      <c r="KQL96" s="30"/>
      <c r="KQM96" s="30"/>
      <c r="KQN96" s="30"/>
      <c r="KQO96" s="30"/>
      <c r="KQP96" s="30"/>
      <c r="KQQ96" s="30"/>
      <c r="KQR96" s="30"/>
      <c r="KQS96" s="30"/>
      <c r="KQT96" s="30"/>
      <c r="KQU96" s="30"/>
      <c r="KQV96" s="30"/>
      <c r="KQW96" s="30"/>
      <c r="KQX96" s="30"/>
      <c r="KQY96" s="30"/>
      <c r="KQZ96" s="30"/>
      <c r="KRA96" s="30"/>
      <c r="KRB96" s="30"/>
      <c r="KRC96" s="30"/>
      <c r="KRD96" s="30"/>
      <c r="KRE96" s="30"/>
      <c r="KRF96" s="30"/>
      <c r="KRG96" s="30"/>
      <c r="KRH96" s="30"/>
      <c r="KRI96" s="30"/>
      <c r="KRJ96" s="30"/>
      <c r="KRK96" s="30"/>
      <c r="KRL96" s="30"/>
      <c r="KRM96" s="30"/>
      <c r="KRN96" s="30"/>
      <c r="KRO96" s="30"/>
      <c r="KRP96" s="30"/>
      <c r="KRQ96" s="30"/>
      <c r="KRR96" s="30"/>
      <c r="KRS96" s="30"/>
      <c r="KRT96" s="30"/>
      <c r="KRU96" s="30"/>
      <c r="KRV96" s="30"/>
      <c r="KRW96" s="30"/>
      <c r="KRX96" s="30"/>
      <c r="KRY96" s="30"/>
      <c r="KRZ96" s="30"/>
      <c r="KSA96" s="30"/>
      <c r="KSB96" s="30"/>
      <c r="KSC96" s="30"/>
      <c r="KSD96" s="30"/>
      <c r="KSE96" s="30"/>
      <c r="KSF96" s="30"/>
      <c r="KSG96" s="30"/>
      <c r="KSH96" s="30"/>
      <c r="KSI96" s="30"/>
      <c r="KSJ96" s="30"/>
      <c r="KSK96" s="30"/>
      <c r="KSL96" s="30"/>
      <c r="KSM96" s="30"/>
      <c r="KSN96" s="30"/>
      <c r="KSO96" s="30"/>
      <c r="KSP96" s="30"/>
      <c r="KSQ96" s="30"/>
      <c r="KSR96" s="30"/>
      <c r="KSS96" s="30"/>
      <c r="KST96" s="30"/>
      <c r="KSU96" s="30"/>
      <c r="KSV96" s="30"/>
      <c r="KSW96" s="30"/>
      <c r="KSX96" s="30"/>
      <c r="KSY96" s="30"/>
      <c r="KSZ96" s="30"/>
      <c r="KTA96" s="30"/>
      <c r="KTB96" s="30"/>
      <c r="KTC96" s="30"/>
      <c r="KTD96" s="30"/>
      <c r="KTE96" s="30"/>
      <c r="KTF96" s="30"/>
      <c r="KTG96" s="30"/>
      <c r="KTH96" s="30"/>
      <c r="KTI96" s="30"/>
      <c r="KTJ96" s="30"/>
      <c r="KTK96" s="30"/>
      <c r="KTL96" s="30"/>
      <c r="KTM96" s="30"/>
      <c r="KTN96" s="30"/>
      <c r="KTO96" s="30"/>
      <c r="KTP96" s="30"/>
      <c r="KTQ96" s="30"/>
      <c r="KTR96" s="30"/>
      <c r="KTS96" s="30"/>
      <c r="KTT96" s="30"/>
      <c r="KTU96" s="30"/>
      <c r="KTV96" s="30"/>
      <c r="KTW96" s="30"/>
      <c r="KTX96" s="30"/>
      <c r="KTY96" s="30"/>
      <c r="KTZ96" s="30"/>
      <c r="KUA96" s="30"/>
      <c r="KUB96" s="30"/>
      <c r="KUC96" s="30"/>
      <c r="KUD96" s="30"/>
      <c r="KUE96" s="30"/>
      <c r="KUF96" s="30"/>
      <c r="KUG96" s="30"/>
      <c r="KUH96" s="30"/>
      <c r="KUI96" s="30"/>
      <c r="KUJ96" s="30"/>
      <c r="KUK96" s="30"/>
      <c r="KUL96" s="30"/>
      <c r="KUM96" s="30"/>
      <c r="KUN96" s="30"/>
      <c r="KUO96" s="30"/>
      <c r="KUP96" s="30"/>
      <c r="KUQ96" s="30"/>
      <c r="KUR96" s="30"/>
      <c r="KUS96" s="30"/>
      <c r="KUT96" s="30"/>
      <c r="KUU96" s="30"/>
      <c r="KUV96" s="30"/>
      <c r="KUW96" s="30"/>
      <c r="KUX96" s="30"/>
      <c r="KUY96" s="30"/>
      <c r="KUZ96" s="30"/>
      <c r="KVA96" s="30"/>
      <c r="KVB96" s="30"/>
      <c r="KVC96" s="30"/>
      <c r="KVD96" s="30"/>
      <c r="KVE96" s="30"/>
      <c r="KVF96" s="30"/>
      <c r="KVG96" s="30"/>
      <c r="KVH96" s="30"/>
      <c r="KVI96" s="30"/>
      <c r="KVJ96" s="30"/>
      <c r="KVK96" s="30"/>
      <c r="KVL96" s="30"/>
      <c r="KVM96" s="30"/>
      <c r="KVN96" s="30"/>
      <c r="KVO96" s="30"/>
      <c r="KVP96" s="30"/>
      <c r="KVQ96" s="30"/>
      <c r="KVR96" s="30"/>
      <c r="KVS96" s="30"/>
      <c r="KVT96" s="30"/>
      <c r="KVU96" s="30"/>
      <c r="KVV96" s="30"/>
      <c r="KVW96" s="30"/>
      <c r="KVX96" s="30"/>
      <c r="KVY96" s="30"/>
      <c r="KVZ96" s="30"/>
      <c r="KWA96" s="30"/>
      <c r="KWB96" s="30"/>
      <c r="KWC96" s="30"/>
      <c r="KWD96" s="30"/>
      <c r="KWE96" s="30"/>
      <c r="KWF96" s="30"/>
      <c r="KWG96" s="30"/>
      <c r="KWH96" s="30"/>
      <c r="KWI96" s="30"/>
      <c r="KWJ96" s="30"/>
      <c r="KWK96" s="30"/>
      <c r="KWL96" s="30"/>
      <c r="KWM96" s="30"/>
      <c r="KWN96" s="30"/>
      <c r="KWO96" s="30"/>
      <c r="KWP96" s="30"/>
      <c r="KWQ96" s="30"/>
      <c r="KWR96" s="30"/>
      <c r="KWS96" s="30"/>
      <c r="KWT96" s="30"/>
      <c r="KWU96" s="30"/>
      <c r="KWV96" s="30"/>
      <c r="KWW96" s="30"/>
      <c r="KWX96" s="30"/>
      <c r="KWY96" s="30"/>
      <c r="KWZ96" s="30"/>
      <c r="KXA96" s="30"/>
      <c r="KXB96" s="30"/>
      <c r="KXC96" s="30"/>
      <c r="KXD96" s="30"/>
      <c r="KXE96" s="30"/>
      <c r="KXF96" s="30"/>
      <c r="KXG96" s="30"/>
      <c r="KXH96" s="30"/>
      <c r="KXI96" s="30"/>
      <c r="KXJ96" s="30"/>
      <c r="KXK96" s="30"/>
      <c r="KXL96" s="30"/>
      <c r="KXM96" s="30"/>
      <c r="KXN96" s="30"/>
      <c r="KXO96" s="30"/>
      <c r="KXP96" s="30"/>
      <c r="KXQ96" s="30"/>
      <c r="KXR96" s="30"/>
      <c r="KXS96" s="30"/>
      <c r="KXT96" s="30"/>
      <c r="KXU96" s="30"/>
      <c r="KXV96" s="30"/>
      <c r="KXW96" s="30"/>
      <c r="KXX96" s="30"/>
      <c r="KXY96" s="30"/>
      <c r="KXZ96" s="30"/>
      <c r="KYA96" s="30"/>
      <c r="KYB96" s="30"/>
      <c r="KYC96" s="30"/>
      <c r="KYD96" s="30"/>
      <c r="KYE96" s="30"/>
      <c r="KYF96" s="30"/>
      <c r="KYG96" s="30"/>
      <c r="KYH96" s="30"/>
      <c r="KYI96" s="30"/>
      <c r="KYJ96" s="30"/>
      <c r="KYK96" s="30"/>
      <c r="KYL96" s="30"/>
      <c r="KYM96" s="30"/>
      <c r="KYN96" s="30"/>
      <c r="KYO96" s="30"/>
      <c r="KYP96" s="30"/>
      <c r="KYQ96" s="30"/>
      <c r="KYR96" s="30"/>
      <c r="KYS96" s="30"/>
      <c r="KYT96" s="30"/>
      <c r="KYU96" s="30"/>
      <c r="KYV96" s="30"/>
      <c r="KYW96" s="30"/>
      <c r="KYX96" s="30"/>
      <c r="KYY96" s="30"/>
      <c r="KYZ96" s="30"/>
      <c r="KZA96" s="30"/>
      <c r="KZB96" s="30"/>
      <c r="KZC96" s="30"/>
      <c r="KZD96" s="30"/>
      <c r="KZE96" s="30"/>
      <c r="KZF96" s="30"/>
      <c r="KZG96" s="30"/>
      <c r="KZH96" s="30"/>
      <c r="KZI96" s="30"/>
      <c r="KZJ96" s="30"/>
      <c r="KZK96" s="30"/>
      <c r="KZL96" s="30"/>
      <c r="KZM96" s="30"/>
      <c r="KZN96" s="30"/>
      <c r="KZO96" s="30"/>
      <c r="KZP96" s="30"/>
      <c r="KZQ96" s="30"/>
      <c r="KZR96" s="30"/>
      <c r="KZS96" s="30"/>
      <c r="KZT96" s="30"/>
      <c r="KZU96" s="30"/>
      <c r="KZV96" s="30"/>
      <c r="KZW96" s="30"/>
      <c r="KZX96" s="30"/>
      <c r="KZY96" s="30"/>
      <c r="KZZ96" s="30"/>
      <c r="LAA96" s="30"/>
      <c r="LAB96" s="30"/>
      <c r="LAC96" s="30"/>
      <c r="LAD96" s="30"/>
      <c r="LAE96" s="30"/>
      <c r="LAF96" s="30"/>
      <c r="LAG96" s="30"/>
      <c r="LAH96" s="30"/>
      <c r="LAI96" s="30"/>
      <c r="LAJ96" s="30"/>
      <c r="LAK96" s="30"/>
      <c r="LAL96" s="30"/>
      <c r="LAM96" s="30"/>
      <c r="LAN96" s="30"/>
      <c r="LAO96" s="30"/>
      <c r="LAP96" s="30"/>
      <c r="LAQ96" s="30"/>
      <c r="LAR96" s="30"/>
      <c r="LAS96" s="30"/>
      <c r="LAT96" s="30"/>
      <c r="LAU96" s="30"/>
      <c r="LAV96" s="30"/>
      <c r="LAW96" s="30"/>
      <c r="LAX96" s="30"/>
      <c r="LAY96" s="30"/>
      <c r="LAZ96" s="30"/>
      <c r="LBA96" s="30"/>
      <c r="LBB96" s="30"/>
      <c r="LBC96" s="30"/>
      <c r="LBD96" s="30"/>
      <c r="LBE96" s="30"/>
      <c r="LBF96" s="30"/>
      <c r="LBG96" s="30"/>
      <c r="LBH96" s="30"/>
      <c r="LBI96" s="30"/>
      <c r="LBJ96" s="30"/>
      <c r="LBK96" s="30"/>
      <c r="LBL96" s="30"/>
      <c r="LBM96" s="30"/>
      <c r="LBN96" s="30"/>
      <c r="LBO96" s="30"/>
      <c r="LBP96" s="30"/>
      <c r="LBQ96" s="30"/>
      <c r="LBR96" s="30"/>
      <c r="LBS96" s="30"/>
      <c r="LBT96" s="30"/>
      <c r="LBU96" s="30"/>
      <c r="LBV96" s="30"/>
      <c r="LBW96" s="30"/>
      <c r="LBX96" s="30"/>
      <c r="LBY96" s="30"/>
      <c r="LBZ96" s="30"/>
      <c r="LCA96" s="30"/>
      <c r="LCB96" s="30"/>
      <c r="LCC96" s="30"/>
      <c r="LCD96" s="30"/>
      <c r="LCE96" s="30"/>
      <c r="LCF96" s="30"/>
      <c r="LCG96" s="30"/>
      <c r="LCH96" s="30"/>
      <c r="LCI96" s="30"/>
      <c r="LCJ96" s="30"/>
      <c r="LCK96" s="30"/>
      <c r="LCL96" s="30"/>
      <c r="LCM96" s="30"/>
      <c r="LCN96" s="30"/>
      <c r="LCO96" s="30"/>
      <c r="LCP96" s="30"/>
      <c r="LCQ96" s="30"/>
      <c r="LCR96" s="30"/>
      <c r="LCS96" s="30"/>
      <c r="LCT96" s="30"/>
      <c r="LCU96" s="30"/>
      <c r="LCV96" s="30"/>
      <c r="LCW96" s="30"/>
      <c r="LCX96" s="30"/>
      <c r="LCY96" s="30"/>
      <c r="LCZ96" s="30"/>
      <c r="LDA96" s="30"/>
      <c r="LDB96" s="30"/>
      <c r="LDC96" s="30"/>
      <c r="LDD96" s="30"/>
      <c r="LDE96" s="30"/>
      <c r="LDF96" s="30"/>
      <c r="LDG96" s="30"/>
      <c r="LDH96" s="30"/>
      <c r="LDI96" s="30"/>
      <c r="LDJ96" s="30"/>
      <c r="LDK96" s="30"/>
      <c r="LDL96" s="30"/>
      <c r="LDM96" s="30"/>
      <c r="LDN96" s="30"/>
      <c r="LDO96" s="30"/>
      <c r="LDP96" s="30"/>
      <c r="LDQ96" s="30"/>
      <c r="LDR96" s="30"/>
      <c r="LDS96" s="30"/>
      <c r="LDT96" s="30"/>
      <c r="LDU96" s="30"/>
      <c r="LDV96" s="30"/>
      <c r="LDW96" s="30"/>
      <c r="LDX96" s="30"/>
      <c r="LDY96" s="30"/>
      <c r="LDZ96" s="30"/>
      <c r="LEA96" s="30"/>
      <c r="LEB96" s="30"/>
      <c r="LEC96" s="30"/>
      <c r="LED96" s="30"/>
      <c r="LEE96" s="30"/>
      <c r="LEF96" s="30"/>
      <c r="LEG96" s="30"/>
      <c r="LEH96" s="30"/>
      <c r="LEI96" s="30"/>
      <c r="LEJ96" s="30"/>
      <c r="LEK96" s="30"/>
      <c r="LEL96" s="30"/>
      <c r="LEM96" s="30"/>
      <c r="LEN96" s="30"/>
      <c r="LEO96" s="30"/>
      <c r="LEP96" s="30"/>
      <c r="LEQ96" s="30"/>
      <c r="LER96" s="30"/>
      <c r="LES96" s="30"/>
      <c r="LET96" s="30"/>
      <c r="LEU96" s="30"/>
      <c r="LEV96" s="30"/>
      <c r="LEW96" s="30"/>
      <c r="LEX96" s="30"/>
      <c r="LEY96" s="30"/>
      <c r="LEZ96" s="30"/>
      <c r="LFA96" s="30"/>
      <c r="LFB96" s="30"/>
      <c r="LFC96" s="30"/>
      <c r="LFD96" s="30"/>
      <c r="LFE96" s="30"/>
      <c r="LFF96" s="30"/>
      <c r="LFG96" s="30"/>
      <c r="LFH96" s="30"/>
      <c r="LFI96" s="30"/>
      <c r="LFJ96" s="30"/>
      <c r="LFK96" s="30"/>
      <c r="LFL96" s="30"/>
      <c r="LFM96" s="30"/>
      <c r="LFN96" s="30"/>
      <c r="LFO96" s="30"/>
      <c r="LFP96" s="30"/>
      <c r="LFQ96" s="30"/>
      <c r="LFR96" s="30"/>
      <c r="LFS96" s="30"/>
      <c r="LFT96" s="30"/>
      <c r="LFU96" s="30"/>
      <c r="LFV96" s="30"/>
      <c r="LFW96" s="30"/>
      <c r="LFX96" s="30"/>
      <c r="LFY96" s="30"/>
      <c r="LFZ96" s="30"/>
      <c r="LGA96" s="30"/>
      <c r="LGB96" s="30"/>
      <c r="LGC96" s="30"/>
      <c r="LGD96" s="30"/>
      <c r="LGE96" s="30"/>
      <c r="LGF96" s="30"/>
      <c r="LGG96" s="30"/>
      <c r="LGH96" s="30"/>
      <c r="LGI96" s="30"/>
      <c r="LGJ96" s="30"/>
      <c r="LGK96" s="30"/>
      <c r="LGL96" s="30"/>
      <c r="LGM96" s="30"/>
      <c r="LGN96" s="30"/>
      <c r="LGO96" s="30"/>
      <c r="LGP96" s="30"/>
      <c r="LGQ96" s="30"/>
      <c r="LGR96" s="30"/>
      <c r="LGS96" s="30"/>
      <c r="LGT96" s="30"/>
      <c r="LGU96" s="30"/>
      <c r="LGV96" s="30"/>
      <c r="LGW96" s="30"/>
      <c r="LGX96" s="30"/>
      <c r="LGY96" s="30"/>
      <c r="LGZ96" s="30"/>
      <c r="LHA96" s="30"/>
      <c r="LHB96" s="30"/>
      <c r="LHC96" s="30"/>
      <c r="LHD96" s="30"/>
      <c r="LHE96" s="30"/>
      <c r="LHF96" s="30"/>
      <c r="LHG96" s="30"/>
      <c r="LHH96" s="30"/>
      <c r="LHI96" s="30"/>
      <c r="LHJ96" s="30"/>
      <c r="LHK96" s="30"/>
      <c r="LHL96" s="30"/>
      <c r="LHM96" s="30"/>
      <c r="LHN96" s="30"/>
      <c r="LHO96" s="30"/>
      <c r="LHP96" s="30"/>
      <c r="LHQ96" s="30"/>
      <c r="LHR96" s="30"/>
      <c r="LHS96" s="30"/>
      <c r="LHT96" s="30"/>
      <c r="LHU96" s="30"/>
      <c r="LHV96" s="30"/>
      <c r="LHW96" s="30"/>
      <c r="LHX96" s="30"/>
      <c r="LHY96" s="30"/>
      <c r="LHZ96" s="30"/>
      <c r="LIA96" s="30"/>
      <c r="LIB96" s="30"/>
      <c r="LIC96" s="30"/>
      <c r="LID96" s="30"/>
      <c r="LIE96" s="30"/>
      <c r="LIF96" s="30"/>
      <c r="LIG96" s="30"/>
      <c r="LIH96" s="30"/>
      <c r="LII96" s="30"/>
      <c r="LIJ96" s="30"/>
      <c r="LIK96" s="30"/>
      <c r="LIL96" s="30"/>
      <c r="LIM96" s="30"/>
      <c r="LIN96" s="30"/>
      <c r="LIO96" s="30"/>
      <c r="LIP96" s="30"/>
      <c r="LIQ96" s="30"/>
      <c r="LIR96" s="30"/>
      <c r="LIS96" s="30"/>
      <c r="LIT96" s="30"/>
      <c r="LIU96" s="30"/>
      <c r="LIV96" s="30"/>
      <c r="LIW96" s="30"/>
      <c r="LIX96" s="30"/>
      <c r="LIY96" s="30"/>
      <c r="LIZ96" s="30"/>
      <c r="LJA96" s="30"/>
      <c r="LJB96" s="30"/>
      <c r="LJC96" s="30"/>
      <c r="LJD96" s="30"/>
      <c r="LJE96" s="30"/>
      <c r="LJF96" s="30"/>
      <c r="LJG96" s="30"/>
      <c r="LJH96" s="30"/>
      <c r="LJI96" s="30"/>
      <c r="LJJ96" s="30"/>
      <c r="LJK96" s="30"/>
      <c r="LJL96" s="30"/>
      <c r="LJM96" s="30"/>
      <c r="LJN96" s="30"/>
      <c r="LJO96" s="30"/>
      <c r="LJP96" s="30"/>
      <c r="LJQ96" s="30"/>
      <c r="LJR96" s="30"/>
      <c r="LJS96" s="30"/>
      <c r="LJT96" s="30"/>
      <c r="LJU96" s="30"/>
      <c r="LJV96" s="30"/>
      <c r="LJW96" s="30"/>
      <c r="LJX96" s="30"/>
      <c r="LJY96" s="30"/>
      <c r="LJZ96" s="30"/>
      <c r="LKA96" s="30"/>
      <c r="LKB96" s="30"/>
      <c r="LKC96" s="30"/>
      <c r="LKD96" s="30"/>
      <c r="LKE96" s="30"/>
      <c r="LKF96" s="30"/>
      <c r="LKG96" s="30"/>
      <c r="LKH96" s="30"/>
      <c r="LKI96" s="30"/>
      <c r="LKJ96" s="30"/>
      <c r="LKK96" s="30"/>
      <c r="LKL96" s="30"/>
      <c r="LKM96" s="30"/>
      <c r="LKN96" s="30"/>
      <c r="LKO96" s="30"/>
      <c r="LKP96" s="30"/>
      <c r="LKQ96" s="30"/>
      <c r="LKR96" s="30"/>
      <c r="LKS96" s="30"/>
      <c r="LKT96" s="30"/>
      <c r="LKU96" s="30"/>
      <c r="LKV96" s="30"/>
      <c r="LKW96" s="30"/>
      <c r="LKX96" s="30"/>
      <c r="LKY96" s="30"/>
      <c r="LKZ96" s="30"/>
      <c r="LLA96" s="30"/>
      <c r="LLB96" s="30"/>
      <c r="LLC96" s="30"/>
      <c r="LLD96" s="30"/>
      <c r="LLE96" s="30"/>
      <c r="LLF96" s="30"/>
      <c r="LLG96" s="30"/>
      <c r="LLH96" s="30"/>
      <c r="LLI96" s="30"/>
      <c r="LLJ96" s="30"/>
      <c r="LLK96" s="30"/>
      <c r="LLL96" s="30"/>
      <c r="LLM96" s="30"/>
      <c r="LLN96" s="30"/>
      <c r="LLO96" s="30"/>
      <c r="LLP96" s="30"/>
      <c r="LLQ96" s="30"/>
      <c r="LLR96" s="30"/>
      <c r="LLS96" s="30"/>
      <c r="LLT96" s="30"/>
      <c r="LLU96" s="30"/>
      <c r="LLV96" s="30"/>
      <c r="LLW96" s="30"/>
      <c r="LLX96" s="30"/>
      <c r="LLY96" s="30"/>
      <c r="LLZ96" s="30"/>
      <c r="LMA96" s="30"/>
      <c r="LMB96" s="30"/>
      <c r="LMC96" s="30"/>
      <c r="LMD96" s="30"/>
      <c r="LME96" s="30"/>
      <c r="LMF96" s="30"/>
      <c r="LMG96" s="30"/>
      <c r="LMH96" s="30"/>
      <c r="LMI96" s="30"/>
      <c r="LMJ96" s="30"/>
      <c r="LMK96" s="30"/>
      <c r="LML96" s="30"/>
      <c r="LMM96" s="30"/>
      <c r="LMN96" s="30"/>
      <c r="LMO96" s="30"/>
      <c r="LMP96" s="30"/>
      <c r="LMQ96" s="30"/>
      <c r="LMR96" s="30"/>
      <c r="LMS96" s="30"/>
      <c r="LMT96" s="30"/>
      <c r="LMU96" s="30"/>
      <c r="LMV96" s="30"/>
      <c r="LMW96" s="30"/>
      <c r="LMX96" s="30"/>
      <c r="LMY96" s="30"/>
      <c r="LMZ96" s="30"/>
      <c r="LNA96" s="30"/>
      <c r="LNB96" s="30"/>
      <c r="LNC96" s="30"/>
      <c r="LND96" s="30"/>
      <c r="LNE96" s="30"/>
      <c r="LNF96" s="30"/>
      <c r="LNG96" s="30"/>
      <c r="LNH96" s="30"/>
      <c r="LNI96" s="30"/>
      <c r="LNJ96" s="30"/>
      <c r="LNK96" s="30"/>
      <c r="LNL96" s="30"/>
      <c r="LNM96" s="30"/>
      <c r="LNN96" s="30"/>
      <c r="LNO96" s="30"/>
      <c r="LNP96" s="30"/>
      <c r="LNQ96" s="30"/>
      <c r="LNR96" s="30"/>
      <c r="LNS96" s="30"/>
      <c r="LNT96" s="30"/>
      <c r="LNU96" s="30"/>
      <c r="LNV96" s="30"/>
      <c r="LNW96" s="30"/>
      <c r="LNX96" s="30"/>
      <c r="LNY96" s="30"/>
      <c r="LNZ96" s="30"/>
      <c r="LOA96" s="30"/>
      <c r="LOB96" s="30"/>
      <c r="LOC96" s="30"/>
      <c r="LOD96" s="30"/>
      <c r="LOE96" s="30"/>
      <c r="LOF96" s="30"/>
      <c r="LOG96" s="30"/>
      <c r="LOH96" s="30"/>
      <c r="LOI96" s="30"/>
      <c r="LOJ96" s="30"/>
      <c r="LOK96" s="30"/>
      <c r="LOL96" s="30"/>
      <c r="LOM96" s="30"/>
      <c r="LON96" s="30"/>
      <c r="LOO96" s="30"/>
      <c r="LOP96" s="30"/>
      <c r="LOQ96" s="30"/>
      <c r="LOR96" s="30"/>
      <c r="LOS96" s="30"/>
      <c r="LOT96" s="30"/>
      <c r="LOU96" s="30"/>
      <c r="LOV96" s="30"/>
      <c r="LOW96" s="30"/>
      <c r="LOX96" s="30"/>
      <c r="LOY96" s="30"/>
      <c r="LOZ96" s="30"/>
      <c r="LPA96" s="30"/>
      <c r="LPB96" s="30"/>
      <c r="LPC96" s="30"/>
      <c r="LPD96" s="30"/>
      <c r="LPE96" s="30"/>
      <c r="LPF96" s="30"/>
      <c r="LPG96" s="30"/>
      <c r="LPH96" s="30"/>
      <c r="LPI96" s="30"/>
      <c r="LPJ96" s="30"/>
      <c r="LPK96" s="30"/>
      <c r="LPL96" s="30"/>
      <c r="LPM96" s="30"/>
      <c r="LPN96" s="30"/>
      <c r="LPO96" s="30"/>
      <c r="LPP96" s="30"/>
      <c r="LPQ96" s="30"/>
      <c r="LPR96" s="30"/>
      <c r="LPS96" s="30"/>
      <c r="LPT96" s="30"/>
      <c r="LPU96" s="30"/>
      <c r="LPV96" s="30"/>
      <c r="LPW96" s="30"/>
      <c r="LPX96" s="30"/>
      <c r="LPY96" s="30"/>
      <c r="LPZ96" s="30"/>
      <c r="LQA96" s="30"/>
      <c r="LQB96" s="30"/>
      <c r="LQC96" s="30"/>
      <c r="LQD96" s="30"/>
      <c r="LQE96" s="30"/>
      <c r="LQF96" s="30"/>
      <c r="LQG96" s="30"/>
      <c r="LQH96" s="30"/>
      <c r="LQI96" s="30"/>
      <c r="LQJ96" s="30"/>
      <c r="LQK96" s="30"/>
      <c r="LQL96" s="30"/>
      <c r="LQM96" s="30"/>
      <c r="LQN96" s="30"/>
      <c r="LQO96" s="30"/>
      <c r="LQP96" s="30"/>
      <c r="LQQ96" s="30"/>
      <c r="LQR96" s="30"/>
      <c r="LQS96" s="30"/>
      <c r="LQT96" s="30"/>
      <c r="LQU96" s="30"/>
      <c r="LQV96" s="30"/>
      <c r="LQW96" s="30"/>
      <c r="LQX96" s="30"/>
      <c r="LQY96" s="30"/>
      <c r="LQZ96" s="30"/>
      <c r="LRA96" s="30"/>
      <c r="LRB96" s="30"/>
      <c r="LRC96" s="30"/>
      <c r="LRD96" s="30"/>
      <c r="LRE96" s="30"/>
      <c r="LRF96" s="30"/>
      <c r="LRG96" s="30"/>
      <c r="LRH96" s="30"/>
      <c r="LRI96" s="30"/>
      <c r="LRJ96" s="30"/>
      <c r="LRK96" s="30"/>
      <c r="LRL96" s="30"/>
      <c r="LRM96" s="30"/>
      <c r="LRN96" s="30"/>
      <c r="LRO96" s="30"/>
      <c r="LRP96" s="30"/>
      <c r="LRQ96" s="30"/>
      <c r="LRR96" s="30"/>
      <c r="LRS96" s="30"/>
      <c r="LRT96" s="30"/>
      <c r="LRU96" s="30"/>
      <c r="LRV96" s="30"/>
      <c r="LRW96" s="30"/>
      <c r="LRX96" s="30"/>
      <c r="LRY96" s="30"/>
      <c r="LRZ96" s="30"/>
      <c r="LSA96" s="30"/>
      <c r="LSB96" s="30"/>
      <c r="LSC96" s="30"/>
      <c r="LSD96" s="30"/>
      <c r="LSE96" s="30"/>
      <c r="LSF96" s="30"/>
      <c r="LSG96" s="30"/>
      <c r="LSH96" s="30"/>
      <c r="LSI96" s="30"/>
      <c r="LSJ96" s="30"/>
      <c r="LSK96" s="30"/>
      <c r="LSL96" s="30"/>
      <c r="LSM96" s="30"/>
      <c r="LSN96" s="30"/>
      <c r="LSO96" s="30"/>
      <c r="LSP96" s="30"/>
      <c r="LSQ96" s="30"/>
      <c r="LSR96" s="30"/>
      <c r="LSS96" s="30"/>
      <c r="LST96" s="30"/>
      <c r="LSU96" s="30"/>
      <c r="LSV96" s="30"/>
      <c r="LSW96" s="30"/>
      <c r="LSX96" s="30"/>
      <c r="LSY96" s="30"/>
      <c r="LSZ96" s="30"/>
      <c r="LTA96" s="30"/>
      <c r="LTB96" s="30"/>
      <c r="LTC96" s="30"/>
      <c r="LTD96" s="30"/>
      <c r="LTE96" s="30"/>
      <c r="LTF96" s="30"/>
      <c r="LTG96" s="30"/>
      <c r="LTH96" s="30"/>
      <c r="LTI96" s="30"/>
      <c r="LTJ96" s="30"/>
      <c r="LTK96" s="30"/>
      <c r="LTL96" s="30"/>
      <c r="LTM96" s="30"/>
      <c r="LTN96" s="30"/>
      <c r="LTO96" s="30"/>
      <c r="LTP96" s="30"/>
      <c r="LTQ96" s="30"/>
      <c r="LTR96" s="30"/>
      <c r="LTS96" s="30"/>
      <c r="LTT96" s="30"/>
      <c r="LTU96" s="30"/>
      <c r="LTV96" s="30"/>
      <c r="LTW96" s="30"/>
      <c r="LTX96" s="30"/>
      <c r="LTY96" s="30"/>
      <c r="LTZ96" s="30"/>
      <c r="LUA96" s="30"/>
      <c r="LUB96" s="30"/>
      <c r="LUC96" s="30"/>
      <c r="LUD96" s="30"/>
      <c r="LUE96" s="30"/>
      <c r="LUF96" s="30"/>
      <c r="LUG96" s="30"/>
      <c r="LUH96" s="30"/>
      <c r="LUI96" s="30"/>
      <c r="LUJ96" s="30"/>
      <c r="LUK96" s="30"/>
      <c r="LUL96" s="30"/>
      <c r="LUM96" s="30"/>
      <c r="LUN96" s="30"/>
      <c r="LUO96" s="30"/>
      <c r="LUP96" s="30"/>
      <c r="LUQ96" s="30"/>
      <c r="LUR96" s="30"/>
      <c r="LUS96" s="30"/>
      <c r="LUT96" s="30"/>
      <c r="LUU96" s="30"/>
      <c r="LUV96" s="30"/>
      <c r="LUW96" s="30"/>
      <c r="LUX96" s="30"/>
      <c r="LUY96" s="30"/>
      <c r="LUZ96" s="30"/>
      <c r="LVA96" s="30"/>
      <c r="LVB96" s="30"/>
      <c r="LVC96" s="30"/>
      <c r="LVD96" s="30"/>
      <c r="LVE96" s="30"/>
      <c r="LVF96" s="30"/>
      <c r="LVG96" s="30"/>
      <c r="LVH96" s="30"/>
      <c r="LVI96" s="30"/>
      <c r="LVJ96" s="30"/>
      <c r="LVK96" s="30"/>
      <c r="LVL96" s="30"/>
      <c r="LVM96" s="30"/>
      <c r="LVN96" s="30"/>
      <c r="LVO96" s="30"/>
      <c r="LVP96" s="30"/>
      <c r="LVQ96" s="30"/>
      <c r="LVR96" s="30"/>
      <c r="LVS96" s="30"/>
      <c r="LVT96" s="30"/>
      <c r="LVU96" s="30"/>
      <c r="LVV96" s="30"/>
      <c r="LVW96" s="30"/>
      <c r="LVX96" s="30"/>
      <c r="LVY96" s="30"/>
      <c r="LVZ96" s="30"/>
      <c r="LWA96" s="30"/>
      <c r="LWB96" s="30"/>
      <c r="LWC96" s="30"/>
      <c r="LWD96" s="30"/>
      <c r="LWE96" s="30"/>
      <c r="LWF96" s="30"/>
      <c r="LWG96" s="30"/>
      <c r="LWH96" s="30"/>
      <c r="LWI96" s="30"/>
      <c r="LWJ96" s="30"/>
      <c r="LWK96" s="30"/>
      <c r="LWL96" s="30"/>
      <c r="LWM96" s="30"/>
      <c r="LWN96" s="30"/>
      <c r="LWO96" s="30"/>
      <c r="LWP96" s="30"/>
      <c r="LWQ96" s="30"/>
      <c r="LWR96" s="30"/>
      <c r="LWS96" s="30"/>
      <c r="LWT96" s="30"/>
      <c r="LWU96" s="30"/>
      <c r="LWV96" s="30"/>
      <c r="LWW96" s="30"/>
      <c r="LWX96" s="30"/>
      <c r="LWY96" s="30"/>
      <c r="LWZ96" s="30"/>
      <c r="LXA96" s="30"/>
      <c r="LXB96" s="30"/>
      <c r="LXC96" s="30"/>
      <c r="LXD96" s="30"/>
      <c r="LXE96" s="30"/>
      <c r="LXF96" s="30"/>
      <c r="LXG96" s="30"/>
      <c r="LXH96" s="30"/>
      <c r="LXI96" s="30"/>
      <c r="LXJ96" s="30"/>
      <c r="LXK96" s="30"/>
      <c r="LXL96" s="30"/>
      <c r="LXM96" s="30"/>
      <c r="LXN96" s="30"/>
      <c r="LXO96" s="30"/>
      <c r="LXP96" s="30"/>
      <c r="LXQ96" s="30"/>
      <c r="LXR96" s="30"/>
      <c r="LXS96" s="30"/>
      <c r="LXT96" s="30"/>
      <c r="LXU96" s="30"/>
      <c r="LXV96" s="30"/>
      <c r="LXW96" s="30"/>
      <c r="LXX96" s="30"/>
      <c r="LXY96" s="30"/>
      <c r="LXZ96" s="30"/>
      <c r="LYA96" s="30"/>
      <c r="LYB96" s="30"/>
      <c r="LYC96" s="30"/>
      <c r="LYD96" s="30"/>
      <c r="LYE96" s="30"/>
      <c r="LYF96" s="30"/>
      <c r="LYG96" s="30"/>
      <c r="LYH96" s="30"/>
      <c r="LYI96" s="30"/>
      <c r="LYJ96" s="30"/>
      <c r="LYK96" s="30"/>
      <c r="LYL96" s="30"/>
      <c r="LYM96" s="30"/>
      <c r="LYN96" s="30"/>
      <c r="LYO96" s="30"/>
      <c r="LYP96" s="30"/>
      <c r="LYQ96" s="30"/>
      <c r="LYR96" s="30"/>
      <c r="LYS96" s="30"/>
      <c r="LYT96" s="30"/>
      <c r="LYU96" s="30"/>
      <c r="LYV96" s="30"/>
      <c r="LYW96" s="30"/>
      <c r="LYX96" s="30"/>
      <c r="LYY96" s="30"/>
      <c r="LYZ96" s="30"/>
      <c r="LZA96" s="30"/>
      <c r="LZB96" s="30"/>
      <c r="LZC96" s="30"/>
      <c r="LZD96" s="30"/>
      <c r="LZE96" s="30"/>
      <c r="LZF96" s="30"/>
      <c r="LZG96" s="30"/>
      <c r="LZH96" s="30"/>
      <c r="LZI96" s="30"/>
      <c r="LZJ96" s="30"/>
      <c r="LZK96" s="30"/>
      <c r="LZL96" s="30"/>
      <c r="LZM96" s="30"/>
      <c r="LZN96" s="30"/>
      <c r="LZO96" s="30"/>
      <c r="LZP96" s="30"/>
      <c r="LZQ96" s="30"/>
      <c r="LZR96" s="30"/>
      <c r="LZS96" s="30"/>
      <c r="LZT96" s="30"/>
      <c r="LZU96" s="30"/>
      <c r="LZV96" s="30"/>
      <c r="LZW96" s="30"/>
      <c r="LZX96" s="30"/>
      <c r="LZY96" s="30"/>
      <c r="LZZ96" s="30"/>
      <c r="MAA96" s="30"/>
      <c r="MAB96" s="30"/>
      <c r="MAC96" s="30"/>
      <c r="MAD96" s="30"/>
      <c r="MAE96" s="30"/>
      <c r="MAF96" s="30"/>
      <c r="MAG96" s="30"/>
      <c r="MAH96" s="30"/>
      <c r="MAI96" s="30"/>
      <c r="MAJ96" s="30"/>
      <c r="MAK96" s="30"/>
      <c r="MAL96" s="30"/>
      <c r="MAM96" s="30"/>
      <c r="MAN96" s="30"/>
      <c r="MAO96" s="30"/>
      <c r="MAP96" s="30"/>
      <c r="MAQ96" s="30"/>
      <c r="MAR96" s="30"/>
      <c r="MAS96" s="30"/>
      <c r="MAT96" s="30"/>
      <c r="MAU96" s="30"/>
      <c r="MAV96" s="30"/>
      <c r="MAW96" s="30"/>
      <c r="MAX96" s="30"/>
      <c r="MAY96" s="30"/>
      <c r="MAZ96" s="30"/>
      <c r="MBA96" s="30"/>
      <c r="MBB96" s="30"/>
      <c r="MBC96" s="30"/>
      <c r="MBD96" s="30"/>
      <c r="MBE96" s="30"/>
      <c r="MBF96" s="30"/>
      <c r="MBG96" s="30"/>
      <c r="MBH96" s="30"/>
      <c r="MBI96" s="30"/>
      <c r="MBJ96" s="30"/>
      <c r="MBK96" s="30"/>
      <c r="MBL96" s="30"/>
      <c r="MBM96" s="30"/>
      <c r="MBN96" s="30"/>
      <c r="MBO96" s="30"/>
      <c r="MBP96" s="30"/>
      <c r="MBQ96" s="30"/>
      <c r="MBR96" s="30"/>
      <c r="MBS96" s="30"/>
      <c r="MBT96" s="30"/>
      <c r="MBU96" s="30"/>
      <c r="MBV96" s="30"/>
      <c r="MBW96" s="30"/>
      <c r="MBX96" s="30"/>
      <c r="MBY96" s="30"/>
      <c r="MBZ96" s="30"/>
      <c r="MCA96" s="30"/>
      <c r="MCB96" s="30"/>
      <c r="MCC96" s="30"/>
      <c r="MCD96" s="30"/>
      <c r="MCE96" s="30"/>
      <c r="MCF96" s="30"/>
      <c r="MCG96" s="30"/>
      <c r="MCH96" s="30"/>
      <c r="MCI96" s="30"/>
      <c r="MCJ96" s="30"/>
      <c r="MCK96" s="30"/>
      <c r="MCL96" s="30"/>
      <c r="MCM96" s="30"/>
      <c r="MCN96" s="30"/>
      <c r="MCO96" s="30"/>
      <c r="MCP96" s="30"/>
      <c r="MCQ96" s="30"/>
      <c r="MCR96" s="30"/>
      <c r="MCS96" s="30"/>
      <c r="MCT96" s="30"/>
      <c r="MCU96" s="30"/>
      <c r="MCV96" s="30"/>
      <c r="MCW96" s="30"/>
      <c r="MCX96" s="30"/>
      <c r="MCY96" s="30"/>
      <c r="MCZ96" s="30"/>
      <c r="MDA96" s="30"/>
      <c r="MDB96" s="30"/>
      <c r="MDC96" s="30"/>
      <c r="MDD96" s="30"/>
      <c r="MDE96" s="30"/>
      <c r="MDF96" s="30"/>
      <c r="MDG96" s="30"/>
      <c r="MDH96" s="30"/>
      <c r="MDI96" s="30"/>
      <c r="MDJ96" s="30"/>
      <c r="MDK96" s="30"/>
      <c r="MDL96" s="30"/>
      <c r="MDM96" s="30"/>
      <c r="MDN96" s="30"/>
      <c r="MDO96" s="30"/>
      <c r="MDP96" s="30"/>
      <c r="MDQ96" s="30"/>
      <c r="MDR96" s="30"/>
      <c r="MDS96" s="30"/>
      <c r="MDT96" s="30"/>
      <c r="MDU96" s="30"/>
      <c r="MDV96" s="30"/>
      <c r="MDW96" s="30"/>
      <c r="MDX96" s="30"/>
      <c r="MDY96" s="30"/>
      <c r="MDZ96" s="30"/>
      <c r="MEA96" s="30"/>
      <c r="MEB96" s="30"/>
      <c r="MEC96" s="30"/>
      <c r="MED96" s="30"/>
      <c r="MEE96" s="30"/>
      <c r="MEF96" s="30"/>
      <c r="MEG96" s="30"/>
      <c r="MEH96" s="30"/>
      <c r="MEI96" s="30"/>
      <c r="MEJ96" s="30"/>
      <c r="MEK96" s="30"/>
      <c r="MEL96" s="30"/>
      <c r="MEM96" s="30"/>
      <c r="MEN96" s="30"/>
      <c r="MEO96" s="30"/>
      <c r="MEP96" s="30"/>
      <c r="MEQ96" s="30"/>
      <c r="MER96" s="30"/>
      <c r="MES96" s="30"/>
      <c r="MET96" s="30"/>
      <c r="MEU96" s="30"/>
      <c r="MEV96" s="30"/>
      <c r="MEW96" s="30"/>
      <c r="MEX96" s="30"/>
      <c r="MEY96" s="30"/>
      <c r="MEZ96" s="30"/>
      <c r="MFA96" s="30"/>
      <c r="MFB96" s="30"/>
      <c r="MFC96" s="30"/>
      <c r="MFD96" s="30"/>
      <c r="MFE96" s="30"/>
      <c r="MFF96" s="30"/>
      <c r="MFG96" s="30"/>
      <c r="MFH96" s="30"/>
      <c r="MFI96" s="30"/>
      <c r="MFJ96" s="30"/>
      <c r="MFK96" s="30"/>
      <c r="MFL96" s="30"/>
      <c r="MFM96" s="30"/>
      <c r="MFN96" s="30"/>
      <c r="MFO96" s="30"/>
      <c r="MFP96" s="30"/>
      <c r="MFQ96" s="30"/>
      <c r="MFR96" s="30"/>
      <c r="MFS96" s="30"/>
      <c r="MFT96" s="30"/>
      <c r="MFU96" s="30"/>
      <c r="MFV96" s="30"/>
      <c r="MFW96" s="30"/>
      <c r="MFX96" s="30"/>
      <c r="MFY96" s="30"/>
      <c r="MFZ96" s="30"/>
      <c r="MGA96" s="30"/>
      <c r="MGB96" s="30"/>
      <c r="MGC96" s="30"/>
      <c r="MGD96" s="30"/>
      <c r="MGE96" s="30"/>
      <c r="MGF96" s="30"/>
      <c r="MGG96" s="30"/>
      <c r="MGH96" s="30"/>
      <c r="MGI96" s="30"/>
      <c r="MGJ96" s="30"/>
      <c r="MGK96" s="30"/>
      <c r="MGL96" s="30"/>
      <c r="MGM96" s="30"/>
      <c r="MGN96" s="30"/>
      <c r="MGO96" s="30"/>
      <c r="MGP96" s="30"/>
      <c r="MGQ96" s="30"/>
      <c r="MGR96" s="30"/>
      <c r="MGS96" s="30"/>
      <c r="MGT96" s="30"/>
      <c r="MGU96" s="30"/>
      <c r="MGV96" s="30"/>
      <c r="MGW96" s="30"/>
      <c r="MGX96" s="30"/>
      <c r="MGY96" s="30"/>
      <c r="MGZ96" s="30"/>
      <c r="MHA96" s="30"/>
      <c r="MHB96" s="30"/>
      <c r="MHC96" s="30"/>
      <c r="MHD96" s="30"/>
      <c r="MHE96" s="30"/>
      <c r="MHF96" s="30"/>
      <c r="MHG96" s="30"/>
      <c r="MHH96" s="30"/>
      <c r="MHI96" s="30"/>
      <c r="MHJ96" s="30"/>
      <c r="MHK96" s="30"/>
      <c r="MHL96" s="30"/>
      <c r="MHM96" s="30"/>
      <c r="MHN96" s="30"/>
      <c r="MHO96" s="30"/>
      <c r="MHP96" s="30"/>
      <c r="MHQ96" s="30"/>
      <c r="MHR96" s="30"/>
      <c r="MHS96" s="30"/>
      <c r="MHT96" s="30"/>
      <c r="MHU96" s="30"/>
      <c r="MHV96" s="30"/>
      <c r="MHW96" s="30"/>
      <c r="MHX96" s="30"/>
      <c r="MHY96" s="30"/>
      <c r="MHZ96" s="30"/>
      <c r="MIA96" s="30"/>
      <c r="MIB96" s="30"/>
      <c r="MIC96" s="30"/>
      <c r="MID96" s="30"/>
      <c r="MIE96" s="30"/>
      <c r="MIF96" s="30"/>
      <c r="MIG96" s="30"/>
      <c r="MIH96" s="30"/>
      <c r="MII96" s="30"/>
      <c r="MIJ96" s="30"/>
      <c r="MIK96" s="30"/>
      <c r="MIL96" s="30"/>
      <c r="MIM96" s="30"/>
      <c r="MIN96" s="30"/>
      <c r="MIO96" s="30"/>
      <c r="MIP96" s="30"/>
      <c r="MIQ96" s="30"/>
      <c r="MIR96" s="30"/>
      <c r="MIS96" s="30"/>
      <c r="MIT96" s="30"/>
      <c r="MIU96" s="30"/>
      <c r="MIV96" s="30"/>
      <c r="MIW96" s="30"/>
      <c r="MIX96" s="30"/>
      <c r="MIY96" s="30"/>
      <c r="MIZ96" s="30"/>
      <c r="MJA96" s="30"/>
      <c r="MJB96" s="30"/>
      <c r="MJC96" s="30"/>
      <c r="MJD96" s="30"/>
      <c r="MJE96" s="30"/>
      <c r="MJF96" s="30"/>
      <c r="MJG96" s="30"/>
      <c r="MJH96" s="30"/>
      <c r="MJI96" s="30"/>
      <c r="MJJ96" s="30"/>
      <c r="MJK96" s="30"/>
      <c r="MJL96" s="30"/>
      <c r="MJM96" s="30"/>
      <c r="MJN96" s="30"/>
      <c r="MJO96" s="30"/>
      <c r="MJP96" s="30"/>
      <c r="MJQ96" s="30"/>
      <c r="MJR96" s="30"/>
      <c r="MJS96" s="30"/>
      <c r="MJT96" s="30"/>
      <c r="MJU96" s="30"/>
      <c r="MJV96" s="30"/>
      <c r="MJW96" s="30"/>
      <c r="MJX96" s="30"/>
      <c r="MJY96" s="30"/>
      <c r="MJZ96" s="30"/>
      <c r="MKA96" s="30"/>
      <c r="MKB96" s="30"/>
      <c r="MKC96" s="30"/>
      <c r="MKD96" s="30"/>
      <c r="MKE96" s="30"/>
      <c r="MKF96" s="30"/>
      <c r="MKG96" s="30"/>
      <c r="MKH96" s="30"/>
      <c r="MKI96" s="30"/>
      <c r="MKJ96" s="30"/>
      <c r="MKK96" s="30"/>
      <c r="MKL96" s="30"/>
      <c r="MKM96" s="30"/>
      <c r="MKN96" s="30"/>
      <c r="MKO96" s="30"/>
      <c r="MKP96" s="30"/>
      <c r="MKQ96" s="30"/>
      <c r="MKR96" s="30"/>
      <c r="MKS96" s="30"/>
      <c r="MKT96" s="30"/>
      <c r="MKU96" s="30"/>
      <c r="MKV96" s="30"/>
      <c r="MKW96" s="30"/>
      <c r="MKX96" s="30"/>
      <c r="MKY96" s="30"/>
      <c r="MKZ96" s="30"/>
      <c r="MLA96" s="30"/>
      <c r="MLB96" s="30"/>
      <c r="MLC96" s="30"/>
      <c r="MLD96" s="30"/>
      <c r="MLE96" s="30"/>
      <c r="MLF96" s="30"/>
      <c r="MLG96" s="30"/>
      <c r="MLH96" s="30"/>
      <c r="MLI96" s="30"/>
      <c r="MLJ96" s="30"/>
      <c r="MLK96" s="30"/>
      <c r="MLL96" s="30"/>
      <c r="MLM96" s="30"/>
      <c r="MLN96" s="30"/>
      <c r="MLO96" s="30"/>
      <c r="MLP96" s="30"/>
      <c r="MLQ96" s="30"/>
      <c r="MLR96" s="30"/>
      <c r="MLS96" s="30"/>
      <c r="MLT96" s="30"/>
      <c r="MLU96" s="30"/>
      <c r="MLV96" s="30"/>
      <c r="MLW96" s="30"/>
      <c r="MLX96" s="30"/>
      <c r="MLY96" s="30"/>
      <c r="MLZ96" s="30"/>
      <c r="MMA96" s="30"/>
      <c r="MMB96" s="30"/>
      <c r="MMC96" s="30"/>
      <c r="MMD96" s="30"/>
      <c r="MME96" s="30"/>
      <c r="MMF96" s="30"/>
      <c r="MMG96" s="30"/>
      <c r="MMH96" s="30"/>
      <c r="MMI96" s="30"/>
      <c r="MMJ96" s="30"/>
      <c r="MMK96" s="30"/>
      <c r="MML96" s="30"/>
      <c r="MMM96" s="30"/>
      <c r="MMN96" s="30"/>
      <c r="MMO96" s="30"/>
      <c r="MMP96" s="30"/>
      <c r="MMQ96" s="30"/>
      <c r="MMR96" s="30"/>
      <c r="MMS96" s="30"/>
      <c r="MMT96" s="30"/>
      <c r="MMU96" s="30"/>
      <c r="MMV96" s="30"/>
      <c r="MMW96" s="30"/>
      <c r="MMX96" s="30"/>
      <c r="MMY96" s="30"/>
      <c r="MMZ96" s="30"/>
      <c r="MNA96" s="30"/>
      <c r="MNB96" s="30"/>
      <c r="MNC96" s="30"/>
      <c r="MND96" s="30"/>
      <c r="MNE96" s="30"/>
      <c r="MNF96" s="30"/>
      <c r="MNG96" s="30"/>
      <c r="MNH96" s="30"/>
      <c r="MNI96" s="30"/>
      <c r="MNJ96" s="30"/>
      <c r="MNK96" s="30"/>
      <c r="MNL96" s="30"/>
      <c r="MNM96" s="30"/>
      <c r="MNN96" s="30"/>
      <c r="MNO96" s="30"/>
      <c r="MNP96" s="30"/>
      <c r="MNQ96" s="30"/>
      <c r="MNR96" s="30"/>
      <c r="MNS96" s="30"/>
      <c r="MNT96" s="30"/>
      <c r="MNU96" s="30"/>
      <c r="MNV96" s="30"/>
      <c r="MNW96" s="30"/>
      <c r="MNX96" s="30"/>
      <c r="MNY96" s="30"/>
      <c r="MNZ96" s="30"/>
      <c r="MOA96" s="30"/>
      <c r="MOB96" s="30"/>
      <c r="MOC96" s="30"/>
      <c r="MOD96" s="30"/>
      <c r="MOE96" s="30"/>
      <c r="MOF96" s="30"/>
      <c r="MOG96" s="30"/>
      <c r="MOH96" s="30"/>
      <c r="MOI96" s="30"/>
      <c r="MOJ96" s="30"/>
      <c r="MOK96" s="30"/>
      <c r="MOL96" s="30"/>
      <c r="MOM96" s="30"/>
      <c r="MON96" s="30"/>
      <c r="MOO96" s="30"/>
      <c r="MOP96" s="30"/>
      <c r="MOQ96" s="30"/>
      <c r="MOR96" s="30"/>
      <c r="MOS96" s="30"/>
      <c r="MOT96" s="30"/>
      <c r="MOU96" s="30"/>
      <c r="MOV96" s="30"/>
      <c r="MOW96" s="30"/>
      <c r="MOX96" s="30"/>
      <c r="MOY96" s="30"/>
      <c r="MOZ96" s="30"/>
      <c r="MPA96" s="30"/>
      <c r="MPB96" s="30"/>
      <c r="MPC96" s="30"/>
      <c r="MPD96" s="30"/>
      <c r="MPE96" s="30"/>
      <c r="MPF96" s="30"/>
      <c r="MPG96" s="30"/>
      <c r="MPH96" s="30"/>
      <c r="MPI96" s="30"/>
      <c r="MPJ96" s="30"/>
      <c r="MPK96" s="30"/>
      <c r="MPL96" s="30"/>
      <c r="MPM96" s="30"/>
      <c r="MPN96" s="30"/>
      <c r="MPO96" s="30"/>
      <c r="MPP96" s="30"/>
      <c r="MPQ96" s="30"/>
      <c r="MPR96" s="30"/>
      <c r="MPS96" s="30"/>
      <c r="MPT96" s="30"/>
      <c r="MPU96" s="30"/>
      <c r="MPV96" s="30"/>
      <c r="MPW96" s="30"/>
      <c r="MPX96" s="30"/>
      <c r="MPY96" s="30"/>
      <c r="MPZ96" s="30"/>
      <c r="MQA96" s="30"/>
      <c r="MQB96" s="30"/>
      <c r="MQC96" s="30"/>
      <c r="MQD96" s="30"/>
      <c r="MQE96" s="30"/>
      <c r="MQF96" s="30"/>
      <c r="MQG96" s="30"/>
      <c r="MQH96" s="30"/>
      <c r="MQI96" s="30"/>
      <c r="MQJ96" s="30"/>
      <c r="MQK96" s="30"/>
      <c r="MQL96" s="30"/>
      <c r="MQM96" s="30"/>
      <c r="MQN96" s="30"/>
      <c r="MQO96" s="30"/>
      <c r="MQP96" s="30"/>
      <c r="MQQ96" s="30"/>
      <c r="MQR96" s="30"/>
      <c r="MQS96" s="30"/>
      <c r="MQT96" s="30"/>
      <c r="MQU96" s="30"/>
      <c r="MQV96" s="30"/>
      <c r="MQW96" s="30"/>
      <c r="MQX96" s="30"/>
      <c r="MQY96" s="30"/>
      <c r="MQZ96" s="30"/>
      <c r="MRA96" s="30"/>
      <c r="MRB96" s="30"/>
      <c r="MRC96" s="30"/>
      <c r="MRD96" s="30"/>
      <c r="MRE96" s="30"/>
      <c r="MRF96" s="30"/>
      <c r="MRG96" s="30"/>
      <c r="MRH96" s="30"/>
      <c r="MRI96" s="30"/>
      <c r="MRJ96" s="30"/>
      <c r="MRK96" s="30"/>
      <c r="MRL96" s="30"/>
      <c r="MRM96" s="30"/>
      <c r="MRN96" s="30"/>
      <c r="MRO96" s="30"/>
      <c r="MRP96" s="30"/>
      <c r="MRQ96" s="30"/>
      <c r="MRR96" s="30"/>
      <c r="MRS96" s="30"/>
      <c r="MRT96" s="30"/>
      <c r="MRU96" s="30"/>
      <c r="MRV96" s="30"/>
      <c r="MRW96" s="30"/>
      <c r="MRX96" s="30"/>
      <c r="MRY96" s="30"/>
      <c r="MRZ96" s="30"/>
      <c r="MSA96" s="30"/>
      <c r="MSB96" s="30"/>
      <c r="MSC96" s="30"/>
      <c r="MSD96" s="30"/>
      <c r="MSE96" s="30"/>
      <c r="MSF96" s="30"/>
      <c r="MSG96" s="30"/>
      <c r="MSH96" s="30"/>
      <c r="MSI96" s="30"/>
      <c r="MSJ96" s="30"/>
      <c r="MSK96" s="30"/>
      <c r="MSL96" s="30"/>
      <c r="MSM96" s="30"/>
      <c r="MSN96" s="30"/>
      <c r="MSO96" s="30"/>
      <c r="MSP96" s="30"/>
      <c r="MSQ96" s="30"/>
      <c r="MSR96" s="30"/>
      <c r="MSS96" s="30"/>
      <c r="MST96" s="30"/>
      <c r="MSU96" s="30"/>
      <c r="MSV96" s="30"/>
      <c r="MSW96" s="30"/>
      <c r="MSX96" s="30"/>
      <c r="MSY96" s="30"/>
      <c r="MSZ96" s="30"/>
      <c r="MTA96" s="30"/>
      <c r="MTB96" s="30"/>
      <c r="MTC96" s="30"/>
      <c r="MTD96" s="30"/>
      <c r="MTE96" s="30"/>
      <c r="MTF96" s="30"/>
      <c r="MTG96" s="30"/>
      <c r="MTH96" s="30"/>
      <c r="MTI96" s="30"/>
      <c r="MTJ96" s="30"/>
      <c r="MTK96" s="30"/>
      <c r="MTL96" s="30"/>
      <c r="MTM96" s="30"/>
      <c r="MTN96" s="30"/>
      <c r="MTO96" s="30"/>
      <c r="MTP96" s="30"/>
      <c r="MTQ96" s="30"/>
      <c r="MTR96" s="30"/>
      <c r="MTS96" s="30"/>
      <c r="MTT96" s="30"/>
      <c r="MTU96" s="30"/>
      <c r="MTV96" s="30"/>
      <c r="MTW96" s="30"/>
      <c r="MTX96" s="30"/>
      <c r="MTY96" s="30"/>
      <c r="MTZ96" s="30"/>
      <c r="MUA96" s="30"/>
      <c r="MUB96" s="30"/>
      <c r="MUC96" s="30"/>
      <c r="MUD96" s="30"/>
      <c r="MUE96" s="30"/>
      <c r="MUF96" s="30"/>
      <c r="MUG96" s="30"/>
      <c r="MUH96" s="30"/>
      <c r="MUI96" s="30"/>
      <c r="MUJ96" s="30"/>
      <c r="MUK96" s="30"/>
      <c r="MUL96" s="30"/>
      <c r="MUM96" s="30"/>
      <c r="MUN96" s="30"/>
      <c r="MUO96" s="30"/>
      <c r="MUP96" s="30"/>
      <c r="MUQ96" s="30"/>
      <c r="MUR96" s="30"/>
      <c r="MUS96" s="30"/>
      <c r="MUT96" s="30"/>
      <c r="MUU96" s="30"/>
      <c r="MUV96" s="30"/>
      <c r="MUW96" s="30"/>
      <c r="MUX96" s="30"/>
      <c r="MUY96" s="30"/>
      <c r="MUZ96" s="30"/>
      <c r="MVA96" s="30"/>
      <c r="MVB96" s="30"/>
      <c r="MVC96" s="30"/>
      <c r="MVD96" s="30"/>
      <c r="MVE96" s="30"/>
      <c r="MVF96" s="30"/>
      <c r="MVG96" s="30"/>
      <c r="MVH96" s="30"/>
      <c r="MVI96" s="30"/>
      <c r="MVJ96" s="30"/>
      <c r="MVK96" s="30"/>
      <c r="MVL96" s="30"/>
      <c r="MVM96" s="30"/>
      <c r="MVN96" s="30"/>
      <c r="MVO96" s="30"/>
      <c r="MVP96" s="30"/>
      <c r="MVQ96" s="30"/>
      <c r="MVR96" s="30"/>
      <c r="MVS96" s="30"/>
      <c r="MVT96" s="30"/>
      <c r="MVU96" s="30"/>
      <c r="MVV96" s="30"/>
      <c r="MVW96" s="30"/>
      <c r="MVX96" s="30"/>
      <c r="MVY96" s="30"/>
      <c r="MVZ96" s="30"/>
      <c r="MWA96" s="30"/>
      <c r="MWB96" s="30"/>
      <c r="MWC96" s="30"/>
      <c r="MWD96" s="30"/>
      <c r="MWE96" s="30"/>
      <c r="MWF96" s="30"/>
      <c r="MWG96" s="30"/>
      <c r="MWH96" s="30"/>
      <c r="MWI96" s="30"/>
      <c r="MWJ96" s="30"/>
      <c r="MWK96" s="30"/>
      <c r="MWL96" s="30"/>
      <c r="MWM96" s="30"/>
      <c r="MWN96" s="30"/>
      <c r="MWO96" s="30"/>
      <c r="MWP96" s="30"/>
      <c r="MWQ96" s="30"/>
      <c r="MWR96" s="30"/>
      <c r="MWS96" s="30"/>
      <c r="MWT96" s="30"/>
      <c r="MWU96" s="30"/>
      <c r="MWV96" s="30"/>
      <c r="MWW96" s="30"/>
      <c r="MWX96" s="30"/>
      <c r="MWY96" s="30"/>
      <c r="MWZ96" s="30"/>
      <c r="MXA96" s="30"/>
      <c r="MXB96" s="30"/>
      <c r="MXC96" s="30"/>
      <c r="MXD96" s="30"/>
      <c r="MXE96" s="30"/>
      <c r="MXF96" s="30"/>
      <c r="MXG96" s="30"/>
      <c r="MXH96" s="30"/>
      <c r="MXI96" s="30"/>
      <c r="MXJ96" s="30"/>
      <c r="MXK96" s="30"/>
      <c r="MXL96" s="30"/>
      <c r="MXM96" s="30"/>
      <c r="MXN96" s="30"/>
      <c r="MXO96" s="30"/>
      <c r="MXP96" s="30"/>
      <c r="MXQ96" s="30"/>
      <c r="MXR96" s="30"/>
      <c r="MXS96" s="30"/>
      <c r="MXT96" s="30"/>
      <c r="MXU96" s="30"/>
      <c r="MXV96" s="30"/>
      <c r="MXW96" s="30"/>
      <c r="MXX96" s="30"/>
      <c r="MXY96" s="30"/>
      <c r="MXZ96" s="30"/>
      <c r="MYA96" s="30"/>
      <c r="MYB96" s="30"/>
      <c r="MYC96" s="30"/>
      <c r="MYD96" s="30"/>
      <c r="MYE96" s="30"/>
      <c r="MYF96" s="30"/>
      <c r="MYG96" s="30"/>
      <c r="MYH96" s="30"/>
      <c r="MYI96" s="30"/>
      <c r="MYJ96" s="30"/>
      <c r="MYK96" s="30"/>
      <c r="MYL96" s="30"/>
      <c r="MYM96" s="30"/>
      <c r="MYN96" s="30"/>
      <c r="MYO96" s="30"/>
      <c r="MYP96" s="30"/>
      <c r="MYQ96" s="30"/>
      <c r="MYR96" s="30"/>
      <c r="MYS96" s="30"/>
      <c r="MYT96" s="30"/>
      <c r="MYU96" s="30"/>
      <c r="MYV96" s="30"/>
      <c r="MYW96" s="30"/>
      <c r="MYX96" s="30"/>
      <c r="MYY96" s="30"/>
      <c r="MYZ96" s="30"/>
      <c r="MZA96" s="30"/>
      <c r="MZB96" s="30"/>
      <c r="MZC96" s="30"/>
      <c r="MZD96" s="30"/>
      <c r="MZE96" s="30"/>
      <c r="MZF96" s="30"/>
      <c r="MZG96" s="30"/>
      <c r="MZH96" s="30"/>
      <c r="MZI96" s="30"/>
      <c r="MZJ96" s="30"/>
      <c r="MZK96" s="30"/>
      <c r="MZL96" s="30"/>
      <c r="MZM96" s="30"/>
      <c r="MZN96" s="30"/>
      <c r="MZO96" s="30"/>
      <c r="MZP96" s="30"/>
      <c r="MZQ96" s="30"/>
      <c r="MZR96" s="30"/>
      <c r="MZS96" s="30"/>
      <c r="MZT96" s="30"/>
      <c r="MZU96" s="30"/>
      <c r="MZV96" s="30"/>
      <c r="MZW96" s="30"/>
      <c r="MZX96" s="30"/>
      <c r="MZY96" s="30"/>
      <c r="MZZ96" s="30"/>
      <c r="NAA96" s="30"/>
      <c r="NAB96" s="30"/>
      <c r="NAC96" s="30"/>
      <c r="NAD96" s="30"/>
      <c r="NAE96" s="30"/>
      <c r="NAF96" s="30"/>
      <c r="NAG96" s="30"/>
      <c r="NAH96" s="30"/>
      <c r="NAI96" s="30"/>
      <c r="NAJ96" s="30"/>
      <c r="NAK96" s="30"/>
      <c r="NAL96" s="30"/>
      <c r="NAM96" s="30"/>
      <c r="NAN96" s="30"/>
      <c r="NAO96" s="30"/>
      <c r="NAP96" s="30"/>
      <c r="NAQ96" s="30"/>
      <c r="NAR96" s="30"/>
      <c r="NAS96" s="30"/>
      <c r="NAT96" s="30"/>
      <c r="NAU96" s="30"/>
      <c r="NAV96" s="30"/>
      <c r="NAW96" s="30"/>
      <c r="NAX96" s="30"/>
      <c r="NAY96" s="30"/>
      <c r="NAZ96" s="30"/>
      <c r="NBA96" s="30"/>
      <c r="NBB96" s="30"/>
      <c r="NBC96" s="30"/>
      <c r="NBD96" s="30"/>
      <c r="NBE96" s="30"/>
      <c r="NBF96" s="30"/>
      <c r="NBG96" s="30"/>
      <c r="NBH96" s="30"/>
      <c r="NBI96" s="30"/>
      <c r="NBJ96" s="30"/>
      <c r="NBK96" s="30"/>
      <c r="NBL96" s="30"/>
      <c r="NBM96" s="30"/>
      <c r="NBN96" s="30"/>
      <c r="NBO96" s="30"/>
      <c r="NBP96" s="30"/>
      <c r="NBQ96" s="30"/>
      <c r="NBR96" s="30"/>
      <c r="NBS96" s="30"/>
      <c r="NBT96" s="30"/>
      <c r="NBU96" s="30"/>
      <c r="NBV96" s="30"/>
      <c r="NBW96" s="30"/>
      <c r="NBX96" s="30"/>
      <c r="NBY96" s="30"/>
      <c r="NBZ96" s="30"/>
      <c r="NCA96" s="30"/>
      <c r="NCB96" s="30"/>
      <c r="NCC96" s="30"/>
      <c r="NCD96" s="30"/>
      <c r="NCE96" s="30"/>
      <c r="NCF96" s="30"/>
      <c r="NCG96" s="30"/>
      <c r="NCH96" s="30"/>
      <c r="NCI96" s="30"/>
      <c r="NCJ96" s="30"/>
      <c r="NCK96" s="30"/>
      <c r="NCL96" s="30"/>
      <c r="NCM96" s="30"/>
      <c r="NCN96" s="30"/>
      <c r="NCO96" s="30"/>
      <c r="NCP96" s="30"/>
      <c r="NCQ96" s="30"/>
      <c r="NCR96" s="30"/>
      <c r="NCS96" s="30"/>
      <c r="NCT96" s="30"/>
      <c r="NCU96" s="30"/>
      <c r="NCV96" s="30"/>
      <c r="NCW96" s="30"/>
      <c r="NCX96" s="30"/>
      <c r="NCY96" s="30"/>
      <c r="NCZ96" s="30"/>
      <c r="NDA96" s="30"/>
      <c r="NDB96" s="30"/>
      <c r="NDC96" s="30"/>
      <c r="NDD96" s="30"/>
      <c r="NDE96" s="30"/>
      <c r="NDF96" s="30"/>
      <c r="NDG96" s="30"/>
      <c r="NDH96" s="30"/>
      <c r="NDI96" s="30"/>
      <c r="NDJ96" s="30"/>
      <c r="NDK96" s="30"/>
      <c r="NDL96" s="30"/>
      <c r="NDM96" s="30"/>
      <c r="NDN96" s="30"/>
      <c r="NDO96" s="30"/>
      <c r="NDP96" s="30"/>
      <c r="NDQ96" s="30"/>
      <c r="NDR96" s="30"/>
      <c r="NDS96" s="30"/>
      <c r="NDT96" s="30"/>
      <c r="NDU96" s="30"/>
      <c r="NDV96" s="30"/>
      <c r="NDW96" s="30"/>
      <c r="NDX96" s="30"/>
      <c r="NDY96" s="30"/>
      <c r="NDZ96" s="30"/>
      <c r="NEA96" s="30"/>
      <c r="NEB96" s="30"/>
      <c r="NEC96" s="30"/>
      <c r="NED96" s="30"/>
      <c r="NEE96" s="30"/>
      <c r="NEF96" s="30"/>
      <c r="NEG96" s="30"/>
      <c r="NEH96" s="30"/>
      <c r="NEI96" s="30"/>
      <c r="NEJ96" s="30"/>
      <c r="NEK96" s="30"/>
      <c r="NEL96" s="30"/>
      <c r="NEM96" s="30"/>
      <c r="NEN96" s="30"/>
      <c r="NEO96" s="30"/>
      <c r="NEP96" s="30"/>
      <c r="NEQ96" s="30"/>
      <c r="NER96" s="30"/>
      <c r="NES96" s="30"/>
      <c r="NET96" s="30"/>
      <c r="NEU96" s="30"/>
      <c r="NEV96" s="30"/>
      <c r="NEW96" s="30"/>
      <c r="NEX96" s="30"/>
      <c r="NEY96" s="30"/>
      <c r="NEZ96" s="30"/>
      <c r="NFA96" s="30"/>
      <c r="NFB96" s="30"/>
      <c r="NFC96" s="30"/>
      <c r="NFD96" s="30"/>
      <c r="NFE96" s="30"/>
      <c r="NFF96" s="30"/>
      <c r="NFG96" s="30"/>
      <c r="NFH96" s="30"/>
      <c r="NFI96" s="30"/>
      <c r="NFJ96" s="30"/>
      <c r="NFK96" s="30"/>
      <c r="NFL96" s="30"/>
      <c r="NFM96" s="30"/>
      <c r="NFN96" s="30"/>
      <c r="NFO96" s="30"/>
      <c r="NFP96" s="30"/>
      <c r="NFQ96" s="30"/>
      <c r="NFR96" s="30"/>
      <c r="NFS96" s="30"/>
      <c r="NFT96" s="30"/>
      <c r="NFU96" s="30"/>
      <c r="NFV96" s="30"/>
      <c r="NFW96" s="30"/>
      <c r="NFX96" s="30"/>
      <c r="NFY96" s="30"/>
      <c r="NFZ96" s="30"/>
      <c r="NGA96" s="30"/>
      <c r="NGB96" s="30"/>
      <c r="NGC96" s="30"/>
      <c r="NGD96" s="30"/>
      <c r="NGE96" s="30"/>
      <c r="NGF96" s="30"/>
      <c r="NGG96" s="30"/>
      <c r="NGH96" s="30"/>
      <c r="NGI96" s="30"/>
      <c r="NGJ96" s="30"/>
      <c r="NGK96" s="30"/>
      <c r="NGL96" s="30"/>
      <c r="NGM96" s="30"/>
      <c r="NGN96" s="30"/>
      <c r="NGO96" s="30"/>
      <c r="NGP96" s="30"/>
      <c r="NGQ96" s="30"/>
      <c r="NGR96" s="30"/>
      <c r="NGS96" s="30"/>
      <c r="NGT96" s="30"/>
      <c r="NGU96" s="30"/>
      <c r="NGV96" s="30"/>
      <c r="NGW96" s="30"/>
      <c r="NGX96" s="30"/>
      <c r="NGY96" s="30"/>
      <c r="NGZ96" s="30"/>
      <c r="NHA96" s="30"/>
      <c r="NHB96" s="30"/>
      <c r="NHC96" s="30"/>
      <c r="NHD96" s="30"/>
      <c r="NHE96" s="30"/>
      <c r="NHF96" s="30"/>
      <c r="NHG96" s="30"/>
      <c r="NHH96" s="30"/>
      <c r="NHI96" s="30"/>
      <c r="NHJ96" s="30"/>
      <c r="NHK96" s="30"/>
      <c r="NHL96" s="30"/>
      <c r="NHM96" s="30"/>
      <c r="NHN96" s="30"/>
      <c r="NHO96" s="30"/>
      <c r="NHP96" s="30"/>
      <c r="NHQ96" s="30"/>
      <c r="NHR96" s="30"/>
      <c r="NHS96" s="30"/>
      <c r="NHT96" s="30"/>
      <c r="NHU96" s="30"/>
      <c r="NHV96" s="30"/>
      <c r="NHW96" s="30"/>
      <c r="NHX96" s="30"/>
      <c r="NHY96" s="30"/>
      <c r="NHZ96" s="30"/>
      <c r="NIA96" s="30"/>
      <c r="NIB96" s="30"/>
      <c r="NIC96" s="30"/>
      <c r="NID96" s="30"/>
      <c r="NIE96" s="30"/>
      <c r="NIF96" s="30"/>
      <c r="NIG96" s="30"/>
      <c r="NIH96" s="30"/>
      <c r="NII96" s="30"/>
      <c r="NIJ96" s="30"/>
      <c r="NIK96" s="30"/>
      <c r="NIL96" s="30"/>
      <c r="NIM96" s="30"/>
      <c r="NIN96" s="30"/>
      <c r="NIO96" s="30"/>
      <c r="NIP96" s="30"/>
      <c r="NIQ96" s="30"/>
      <c r="NIR96" s="30"/>
      <c r="NIS96" s="30"/>
      <c r="NIT96" s="30"/>
      <c r="NIU96" s="30"/>
      <c r="NIV96" s="30"/>
      <c r="NIW96" s="30"/>
      <c r="NIX96" s="30"/>
      <c r="NIY96" s="30"/>
      <c r="NIZ96" s="30"/>
      <c r="NJA96" s="30"/>
      <c r="NJB96" s="30"/>
      <c r="NJC96" s="30"/>
      <c r="NJD96" s="30"/>
      <c r="NJE96" s="30"/>
      <c r="NJF96" s="30"/>
      <c r="NJG96" s="30"/>
      <c r="NJH96" s="30"/>
      <c r="NJI96" s="30"/>
      <c r="NJJ96" s="30"/>
      <c r="NJK96" s="30"/>
      <c r="NJL96" s="30"/>
      <c r="NJM96" s="30"/>
      <c r="NJN96" s="30"/>
      <c r="NJO96" s="30"/>
      <c r="NJP96" s="30"/>
      <c r="NJQ96" s="30"/>
      <c r="NJR96" s="30"/>
      <c r="NJS96" s="30"/>
      <c r="NJT96" s="30"/>
      <c r="NJU96" s="30"/>
      <c r="NJV96" s="30"/>
      <c r="NJW96" s="30"/>
      <c r="NJX96" s="30"/>
      <c r="NJY96" s="30"/>
      <c r="NJZ96" s="30"/>
      <c r="NKA96" s="30"/>
      <c r="NKB96" s="30"/>
      <c r="NKC96" s="30"/>
      <c r="NKD96" s="30"/>
      <c r="NKE96" s="30"/>
      <c r="NKF96" s="30"/>
      <c r="NKG96" s="30"/>
      <c r="NKH96" s="30"/>
      <c r="NKI96" s="30"/>
      <c r="NKJ96" s="30"/>
      <c r="NKK96" s="30"/>
      <c r="NKL96" s="30"/>
      <c r="NKM96" s="30"/>
      <c r="NKN96" s="30"/>
      <c r="NKO96" s="30"/>
      <c r="NKP96" s="30"/>
      <c r="NKQ96" s="30"/>
      <c r="NKR96" s="30"/>
      <c r="NKS96" s="30"/>
      <c r="NKT96" s="30"/>
      <c r="NKU96" s="30"/>
      <c r="NKV96" s="30"/>
      <c r="NKW96" s="30"/>
      <c r="NKX96" s="30"/>
      <c r="NKY96" s="30"/>
      <c r="NKZ96" s="30"/>
      <c r="NLA96" s="30"/>
      <c r="NLB96" s="30"/>
      <c r="NLC96" s="30"/>
      <c r="NLD96" s="30"/>
      <c r="NLE96" s="30"/>
      <c r="NLF96" s="30"/>
      <c r="NLG96" s="30"/>
      <c r="NLH96" s="30"/>
      <c r="NLI96" s="30"/>
      <c r="NLJ96" s="30"/>
      <c r="NLK96" s="30"/>
      <c r="NLL96" s="30"/>
      <c r="NLM96" s="30"/>
      <c r="NLN96" s="30"/>
      <c r="NLO96" s="30"/>
      <c r="NLP96" s="30"/>
      <c r="NLQ96" s="30"/>
      <c r="NLR96" s="30"/>
      <c r="NLS96" s="30"/>
      <c r="NLT96" s="30"/>
      <c r="NLU96" s="30"/>
      <c r="NLV96" s="30"/>
      <c r="NLW96" s="30"/>
      <c r="NLX96" s="30"/>
      <c r="NLY96" s="30"/>
      <c r="NLZ96" s="30"/>
      <c r="NMA96" s="30"/>
      <c r="NMB96" s="30"/>
      <c r="NMC96" s="30"/>
      <c r="NMD96" s="30"/>
      <c r="NME96" s="30"/>
      <c r="NMF96" s="30"/>
      <c r="NMG96" s="30"/>
      <c r="NMH96" s="30"/>
      <c r="NMI96" s="30"/>
      <c r="NMJ96" s="30"/>
      <c r="NMK96" s="30"/>
      <c r="NML96" s="30"/>
      <c r="NMM96" s="30"/>
      <c r="NMN96" s="30"/>
      <c r="NMO96" s="30"/>
      <c r="NMP96" s="30"/>
      <c r="NMQ96" s="30"/>
      <c r="NMR96" s="30"/>
      <c r="NMS96" s="30"/>
      <c r="NMT96" s="30"/>
      <c r="NMU96" s="30"/>
      <c r="NMV96" s="30"/>
      <c r="NMW96" s="30"/>
      <c r="NMX96" s="30"/>
      <c r="NMY96" s="30"/>
      <c r="NMZ96" s="30"/>
      <c r="NNA96" s="30"/>
      <c r="NNB96" s="30"/>
      <c r="NNC96" s="30"/>
      <c r="NND96" s="30"/>
      <c r="NNE96" s="30"/>
      <c r="NNF96" s="30"/>
      <c r="NNG96" s="30"/>
      <c r="NNH96" s="30"/>
      <c r="NNI96" s="30"/>
      <c r="NNJ96" s="30"/>
      <c r="NNK96" s="30"/>
      <c r="NNL96" s="30"/>
      <c r="NNM96" s="30"/>
      <c r="NNN96" s="30"/>
      <c r="NNO96" s="30"/>
      <c r="NNP96" s="30"/>
      <c r="NNQ96" s="30"/>
      <c r="NNR96" s="30"/>
      <c r="NNS96" s="30"/>
      <c r="NNT96" s="30"/>
      <c r="NNU96" s="30"/>
      <c r="NNV96" s="30"/>
      <c r="NNW96" s="30"/>
      <c r="NNX96" s="30"/>
      <c r="NNY96" s="30"/>
      <c r="NNZ96" s="30"/>
      <c r="NOA96" s="30"/>
      <c r="NOB96" s="30"/>
      <c r="NOC96" s="30"/>
      <c r="NOD96" s="30"/>
      <c r="NOE96" s="30"/>
      <c r="NOF96" s="30"/>
      <c r="NOG96" s="30"/>
      <c r="NOH96" s="30"/>
      <c r="NOI96" s="30"/>
      <c r="NOJ96" s="30"/>
      <c r="NOK96" s="30"/>
      <c r="NOL96" s="30"/>
      <c r="NOM96" s="30"/>
      <c r="NON96" s="30"/>
      <c r="NOO96" s="30"/>
      <c r="NOP96" s="30"/>
      <c r="NOQ96" s="30"/>
      <c r="NOR96" s="30"/>
      <c r="NOS96" s="30"/>
      <c r="NOT96" s="30"/>
      <c r="NOU96" s="30"/>
      <c r="NOV96" s="30"/>
      <c r="NOW96" s="30"/>
      <c r="NOX96" s="30"/>
      <c r="NOY96" s="30"/>
      <c r="NOZ96" s="30"/>
      <c r="NPA96" s="30"/>
      <c r="NPB96" s="30"/>
      <c r="NPC96" s="30"/>
      <c r="NPD96" s="30"/>
      <c r="NPE96" s="30"/>
      <c r="NPF96" s="30"/>
      <c r="NPG96" s="30"/>
      <c r="NPH96" s="30"/>
      <c r="NPI96" s="30"/>
      <c r="NPJ96" s="30"/>
      <c r="NPK96" s="30"/>
      <c r="NPL96" s="30"/>
      <c r="NPM96" s="30"/>
      <c r="NPN96" s="30"/>
      <c r="NPO96" s="30"/>
      <c r="NPP96" s="30"/>
      <c r="NPQ96" s="30"/>
      <c r="NPR96" s="30"/>
      <c r="NPS96" s="30"/>
      <c r="NPT96" s="30"/>
      <c r="NPU96" s="30"/>
      <c r="NPV96" s="30"/>
      <c r="NPW96" s="30"/>
      <c r="NPX96" s="30"/>
      <c r="NPY96" s="30"/>
      <c r="NPZ96" s="30"/>
      <c r="NQA96" s="30"/>
      <c r="NQB96" s="30"/>
      <c r="NQC96" s="30"/>
      <c r="NQD96" s="30"/>
      <c r="NQE96" s="30"/>
      <c r="NQF96" s="30"/>
      <c r="NQG96" s="30"/>
      <c r="NQH96" s="30"/>
      <c r="NQI96" s="30"/>
      <c r="NQJ96" s="30"/>
      <c r="NQK96" s="30"/>
      <c r="NQL96" s="30"/>
      <c r="NQM96" s="30"/>
      <c r="NQN96" s="30"/>
      <c r="NQO96" s="30"/>
      <c r="NQP96" s="30"/>
      <c r="NQQ96" s="30"/>
      <c r="NQR96" s="30"/>
      <c r="NQS96" s="30"/>
      <c r="NQT96" s="30"/>
      <c r="NQU96" s="30"/>
      <c r="NQV96" s="30"/>
      <c r="NQW96" s="30"/>
      <c r="NQX96" s="30"/>
      <c r="NQY96" s="30"/>
      <c r="NQZ96" s="30"/>
      <c r="NRA96" s="30"/>
      <c r="NRB96" s="30"/>
      <c r="NRC96" s="30"/>
      <c r="NRD96" s="30"/>
      <c r="NRE96" s="30"/>
      <c r="NRF96" s="30"/>
      <c r="NRG96" s="30"/>
      <c r="NRH96" s="30"/>
      <c r="NRI96" s="30"/>
      <c r="NRJ96" s="30"/>
      <c r="NRK96" s="30"/>
      <c r="NRL96" s="30"/>
      <c r="NRM96" s="30"/>
      <c r="NRN96" s="30"/>
      <c r="NRO96" s="30"/>
      <c r="NRP96" s="30"/>
      <c r="NRQ96" s="30"/>
      <c r="NRR96" s="30"/>
      <c r="NRS96" s="30"/>
      <c r="NRT96" s="30"/>
      <c r="NRU96" s="30"/>
      <c r="NRV96" s="30"/>
      <c r="NRW96" s="30"/>
      <c r="NRX96" s="30"/>
      <c r="NRY96" s="30"/>
      <c r="NRZ96" s="30"/>
      <c r="NSA96" s="30"/>
      <c r="NSB96" s="30"/>
      <c r="NSC96" s="30"/>
      <c r="NSD96" s="30"/>
      <c r="NSE96" s="30"/>
      <c r="NSF96" s="30"/>
      <c r="NSG96" s="30"/>
      <c r="NSH96" s="30"/>
      <c r="NSI96" s="30"/>
      <c r="NSJ96" s="30"/>
      <c r="NSK96" s="30"/>
      <c r="NSL96" s="30"/>
      <c r="NSM96" s="30"/>
      <c r="NSN96" s="30"/>
      <c r="NSO96" s="30"/>
      <c r="NSP96" s="30"/>
      <c r="NSQ96" s="30"/>
      <c r="NSR96" s="30"/>
      <c r="NSS96" s="30"/>
      <c r="NST96" s="30"/>
      <c r="NSU96" s="30"/>
      <c r="NSV96" s="30"/>
      <c r="NSW96" s="30"/>
      <c r="NSX96" s="30"/>
      <c r="NSY96" s="30"/>
      <c r="NSZ96" s="30"/>
      <c r="NTA96" s="30"/>
      <c r="NTB96" s="30"/>
      <c r="NTC96" s="30"/>
      <c r="NTD96" s="30"/>
      <c r="NTE96" s="30"/>
      <c r="NTF96" s="30"/>
      <c r="NTG96" s="30"/>
      <c r="NTH96" s="30"/>
      <c r="NTI96" s="30"/>
      <c r="NTJ96" s="30"/>
      <c r="NTK96" s="30"/>
      <c r="NTL96" s="30"/>
      <c r="NTM96" s="30"/>
      <c r="NTN96" s="30"/>
      <c r="NTO96" s="30"/>
      <c r="NTP96" s="30"/>
      <c r="NTQ96" s="30"/>
      <c r="NTR96" s="30"/>
      <c r="NTS96" s="30"/>
      <c r="NTT96" s="30"/>
      <c r="NTU96" s="30"/>
      <c r="NTV96" s="30"/>
      <c r="NTW96" s="30"/>
      <c r="NTX96" s="30"/>
      <c r="NTY96" s="30"/>
      <c r="NTZ96" s="30"/>
      <c r="NUA96" s="30"/>
      <c r="NUB96" s="30"/>
      <c r="NUC96" s="30"/>
      <c r="NUD96" s="30"/>
      <c r="NUE96" s="30"/>
      <c r="NUF96" s="30"/>
      <c r="NUG96" s="30"/>
      <c r="NUH96" s="30"/>
      <c r="NUI96" s="30"/>
      <c r="NUJ96" s="30"/>
      <c r="NUK96" s="30"/>
      <c r="NUL96" s="30"/>
      <c r="NUM96" s="30"/>
      <c r="NUN96" s="30"/>
      <c r="NUO96" s="30"/>
      <c r="NUP96" s="30"/>
      <c r="NUQ96" s="30"/>
      <c r="NUR96" s="30"/>
      <c r="NUS96" s="30"/>
      <c r="NUT96" s="30"/>
      <c r="NUU96" s="30"/>
      <c r="NUV96" s="30"/>
      <c r="NUW96" s="30"/>
      <c r="NUX96" s="30"/>
      <c r="NUY96" s="30"/>
      <c r="NUZ96" s="30"/>
      <c r="NVA96" s="30"/>
      <c r="NVB96" s="30"/>
      <c r="NVC96" s="30"/>
      <c r="NVD96" s="30"/>
      <c r="NVE96" s="30"/>
      <c r="NVF96" s="30"/>
      <c r="NVG96" s="30"/>
      <c r="NVH96" s="30"/>
      <c r="NVI96" s="30"/>
      <c r="NVJ96" s="30"/>
      <c r="NVK96" s="30"/>
      <c r="NVL96" s="30"/>
      <c r="NVM96" s="30"/>
      <c r="NVN96" s="30"/>
      <c r="NVO96" s="30"/>
      <c r="NVP96" s="30"/>
      <c r="NVQ96" s="30"/>
      <c r="NVR96" s="30"/>
      <c r="NVS96" s="30"/>
      <c r="NVT96" s="30"/>
      <c r="NVU96" s="30"/>
      <c r="NVV96" s="30"/>
      <c r="NVW96" s="30"/>
      <c r="NVX96" s="30"/>
      <c r="NVY96" s="30"/>
      <c r="NVZ96" s="30"/>
      <c r="NWA96" s="30"/>
      <c r="NWB96" s="30"/>
      <c r="NWC96" s="30"/>
      <c r="NWD96" s="30"/>
      <c r="NWE96" s="30"/>
      <c r="NWF96" s="30"/>
      <c r="NWG96" s="30"/>
      <c r="NWH96" s="30"/>
      <c r="NWI96" s="30"/>
      <c r="NWJ96" s="30"/>
      <c r="NWK96" s="30"/>
      <c r="NWL96" s="30"/>
      <c r="NWM96" s="30"/>
      <c r="NWN96" s="30"/>
      <c r="NWO96" s="30"/>
      <c r="NWP96" s="30"/>
      <c r="NWQ96" s="30"/>
      <c r="NWR96" s="30"/>
      <c r="NWS96" s="30"/>
      <c r="NWT96" s="30"/>
      <c r="NWU96" s="30"/>
      <c r="NWV96" s="30"/>
      <c r="NWW96" s="30"/>
      <c r="NWX96" s="30"/>
      <c r="NWY96" s="30"/>
      <c r="NWZ96" s="30"/>
      <c r="NXA96" s="30"/>
      <c r="NXB96" s="30"/>
      <c r="NXC96" s="30"/>
      <c r="NXD96" s="30"/>
      <c r="NXE96" s="30"/>
      <c r="NXF96" s="30"/>
      <c r="NXG96" s="30"/>
      <c r="NXH96" s="30"/>
      <c r="NXI96" s="30"/>
      <c r="NXJ96" s="30"/>
      <c r="NXK96" s="30"/>
      <c r="NXL96" s="30"/>
      <c r="NXM96" s="30"/>
      <c r="NXN96" s="30"/>
      <c r="NXO96" s="30"/>
      <c r="NXP96" s="30"/>
      <c r="NXQ96" s="30"/>
      <c r="NXR96" s="30"/>
      <c r="NXS96" s="30"/>
      <c r="NXT96" s="30"/>
      <c r="NXU96" s="30"/>
      <c r="NXV96" s="30"/>
      <c r="NXW96" s="30"/>
      <c r="NXX96" s="30"/>
      <c r="NXY96" s="30"/>
      <c r="NXZ96" s="30"/>
      <c r="NYA96" s="30"/>
      <c r="NYB96" s="30"/>
      <c r="NYC96" s="30"/>
      <c r="NYD96" s="30"/>
      <c r="NYE96" s="30"/>
      <c r="NYF96" s="30"/>
      <c r="NYG96" s="30"/>
      <c r="NYH96" s="30"/>
      <c r="NYI96" s="30"/>
      <c r="NYJ96" s="30"/>
      <c r="NYK96" s="30"/>
      <c r="NYL96" s="30"/>
      <c r="NYM96" s="30"/>
      <c r="NYN96" s="30"/>
      <c r="NYO96" s="30"/>
      <c r="NYP96" s="30"/>
      <c r="NYQ96" s="30"/>
      <c r="NYR96" s="30"/>
      <c r="NYS96" s="30"/>
      <c r="NYT96" s="30"/>
      <c r="NYU96" s="30"/>
      <c r="NYV96" s="30"/>
      <c r="NYW96" s="30"/>
      <c r="NYX96" s="30"/>
      <c r="NYY96" s="30"/>
      <c r="NYZ96" s="30"/>
      <c r="NZA96" s="30"/>
      <c r="NZB96" s="30"/>
      <c r="NZC96" s="30"/>
      <c r="NZD96" s="30"/>
      <c r="NZE96" s="30"/>
      <c r="NZF96" s="30"/>
      <c r="NZG96" s="30"/>
      <c r="NZH96" s="30"/>
      <c r="NZI96" s="30"/>
      <c r="NZJ96" s="30"/>
      <c r="NZK96" s="30"/>
      <c r="NZL96" s="30"/>
      <c r="NZM96" s="30"/>
      <c r="NZN96" s="30"/>
      <c r="NZO96" s="30"/>
      <c r="NZP96" s="30"/>
      <c r="NZQ96" s="30"/>
      <c r="NZR96" s="30"/>
      <c r="NZS96" s="30"/>
      <c r="NZT96" s="30"/>
      <c r="NZU96" s="30"/>
      <c r="NZV96" s="30"/>
      <c r="NZW96" s="30"/>
      <c r="NZX96" s="30"/>
      <c r="NZY96" s="30"/>
      <c r="NZZ96" s="30"/>
      <c r="OAA96" s="30"/>
      <c r="OAB96" s="30"/>
      <c r="OAC96" s="30"/>
      <c r="OAD96" s="30"/>
      <c r="OAE96" s="30"/>
      <c r="OAF96" s="30"/>
      <c r="OAG96" s="30"/>
      <c r="OAH96" s="30"/>
      <c r="OAI96" s="30"/>
      <c r="OAJ96" s="30"/>
      <c r="OAK96" s="30"/>
      <c r="OAL96" s="30"/>
      <c r="OAM96" s="30"/>
      <c r="OAN96" s="30"/>
      <c r="OAO96" s="30"/>
      <c r="OAP96" s="30"/>
      <c r="OAQ96" s="30"/>
      <c r="OAR96" s="30"/>
      <c r="OAS96" s="30"/>
      <c r="OAT96" s="30"/>
      <c r="OAU96" s="30"/>
      <c r="OAV96" s="30"/>
      <c r="OAW96" s="30"/>
      <c r="OAX96" s="30"/>
      <c r="OAY96" s="30"/>
      <c r="OAZ96" s="30"/>
      <c r="OBA96" s="30"/>
      <c r="OBB96" s="30"/>
      <c r="OBC96" s="30"/>
      <c r="OBD96" s="30"/>
      <c r="OBE96" s="30"/>
      <c r="OBF96" s="30"/>
      <c r="OBG96" s="30"/>
      <c r="OBH96" s="30"/>
      <c r="OBI96" s="30"/>
      <c r="OBJ96" s="30"/>
      <c r="OBK96" s="30"/>
      <c r="OBL96" s="30"/>
      <c r="OBM96" s="30"/>
      <c r="OBN96" s="30"/>
      <c r="OBO96" s="30"/>
      <c r="OBP96" s="30"/>
      <c r="OBQ96" s="30"/>
      <c r="OBR96" s="30"/>
      <c r="OBS96" s="30"/>
      <c r="OBT96" s="30"/>
      <c r="OBU96" s="30"/>
      <c r="OBV96" s="30"/>
      <c r="OBW96" s="30"/>
      <c r="OBX96" s="30"/>
      <c r="OBY96" s="30"/>
      <c r="OBZ96" s="30"/>
      <c r="OCA96" s="30"/>
      <c r="OCB96" s="30"/>
      <c r="OCC96" s="30"/>
      <c r="OCD96" s="30"/>
      <c r="OCE96" s="30"/>
      <c r="OCF96" s="30"/>
      <c r="OCG96" s="30"/>
      <c r="OCH96" s="30"/>
      <c r="OCI96" s="30"/>
      <c r="OCJ96" s="30"/>
      <c r="OCK96" s="30"/>
      <c r="OCL96" s="30"/>
      <c r="OCM96" s="30"/>
      <c r="OCN96" s="30"/>
      <c r="OCO96" s="30"/>
      <c r="OCP96" s="30"/>
      <c r="OCQ96" s="30"/>
      <c r="OCR96" s="30"/>
      <c r="OCS96" s="30"/>
      <c r="OCT96" s="30"/>
      <c r="OCU96" s="30"/>
      <c r="OCV96" s="30"/>
      <c r="OCW96" s="30"/>
      <c r="OCX96" s="30"/>
      <c r="OCY96" s="30"/>
      <c r="OCZ96" s="30"/>
      <c r="ODA96" s="30"/>
      <c r="ODB96" s="30"/>
      <c r="ODC96" s="30"/>
      <c r="ODD96" s="30"/>
      <c r="ODE96" s="30"/>
      <c r="ODF96" s="30"/>
      <c r="ODG96" s="30"/>
      <c r="ODH96" s="30"/>
      <c r="ODI96" s="30"/>
      <c r="ODJ96" s="30"/>
      <c r="ODK96" s="30"/>
      <c r="ODL96" s="30"/>
      <c r="ODM96" s="30"/>
      <c r="ODN96" s="30"/>
      <c r="ODO96" s="30"/>
      <c r="ODP96" s="30"/>
      <c r="ODQ96" s="30"/>
      <c r="ODR96" s="30"/>
      <c r="ODS96" s="30"/>
      <c r="ODT96" s="30"/>
      <c r="ODU96" s="30"/>
      <c r="ODV96" s="30"/>
      <c r="ODW96" s="30"/>
      <c r="ODX96" s="30"/>
      <c r="ODY96" s="30"/>
      <c r="ODZ96" s="30"/>
      <c r="OEA96" s="30"/>
      <c r="OEB96" s="30"/>
      <c r="OEC96" s="30"/>
      <c r="OED96" s="30"/>
      <c r="OEE96" s="30"/>
      <c r="OEF96" s="30"/>
      <c r="OEG96" s="30"/>
      <c r="OEH96" s="30"/>
      <c r="OEI96" s="30"/>
      <c r="OEJ96" s="30"/>
      <c r="OEK96" s="30"/>
      <c r="OEL96" s="30"/>
      <c r="OEM96" s="30"/>
      <c r="OEN96" s="30"/>
      <c r="OEO96" s="30"/>
      <c r="OEP96" s="30"/>
      <c r="OEQ96" s="30"/>
      <c r="OER96" s="30"/>
      <c r="OES96" s="30"/>
      <c r="OET96" s="30"/>
      <c r="OEU96" s="30"/>
      <c r="OEV96" s="30"/>
      <c r="OEW96" s="30"/>
      <c r="OEX96" s="30"/>
      <c r="OEY96" s="30"/>
      <c r="OEZ96" s="30"/>
      <c r="OFA96" s="30"/>
      <c r="OFB96" s="30"/>
      <c r="OFC96" s="30"/>
      <c r="OFD96" s="30"/>
      <c r="OFE96" s="30"/>
      <c r="OFF96" s="30"/>
      <c r="OFG96" s="30"/>
      <c r="OFH96" s="30"/>
      <c r="OFI96" s="30"/>
      <c r="OFJ96" s="30"/>
      <c r="OFK96" s="30"/>
      <c r="OFL96" s="30"/>
      <c r="OFM96" s="30"/>
      <c r="OFN96" s="30"/>
      <c r="OFO96" s="30"/>
      <c r="OFP96" s="30"/>
      <c r="OFQ96" s="30"/>
      <c r="OFR96" s="30"/>
      <c r="OFS96" s="30"/>
      <c r="OFT96" s="30"/>
      <c r="OFU96" s="30"/>
      <c r="OFV96" s="30"/>
      <c r="OFW96" s="30"/>
      <c r="OFX96" s="30"/>
      <c r="OFY96" s="30"/>
      <c r="OFZ96" s="30"/>
      <c r="OGA96" s="30"/>
      <c r="OGB96" s="30"/>
      <c r="OGC96" s="30"/>
      <c r="OGD96" s="30"/>
      <c r="OGE96" s="30"/>
      <c r="OGF96" s="30"/>
      <c r="OGG96" s="30"/>
      <c r="OGH96" s="30"/>
      <c r="OGI96" s="30"/>
      <c r="OGJ96" s="30"/>
      <c r="OGK96" s="30"/>
      <c r="OGL96" s="30"/>
      <c r="OGM96" s="30"/>
      <c r="OGN96" s="30"/>
      <c r="OGO96" s="30"/>
      <c r="OGP96" s="30"/>
      <c r="OGQ96" s="30"/>
      <c r="OGR96" s="30"/>
      <c r="OGS96" s="30"/>
      <c r="OGT96" s="30"/>
      <c r="OGU96" s="30"/>
      <c r="OGV96" s="30"/>
      <c r="OGW96" s="30"/>
      <c r="OGX96" s="30"/>
      <c r="OGY96" s="30"/>
      <c r="OGZ96" s="30"/>
      <c r="OHA96" s="30"/>
      <c r="OHB96" s="30"/>
      <c r="OHC96" s="30"/>
      <c r="OHD96" s="30"/>
      <c r="OHE96" s="30"/>
      <c r="OHF96" s="30"/>
      <c r="OHG96" s="30"/>
      <c r="OHH96" s="30"/>
      <c r="OHI96" s="30"/>
      <c r="OHJ96" s="30"/>
      <c r="OHK96" s="30"/>
      <c r="OHL96" s="30"/>
      <c r="OHM96" s="30"/>
      <c r="OHN96" s="30"/>
      <c r="OHO96" s="30"/>
      <c r="OHP96" s="30"/>
      <c r="OHQ96" s="30"/>
      <c r="OHR96" s="30"/>
      <c r="OHS96" s="30"/>
      <c r="OHT96" s="30"/>
      <c r="OHU96" s="30"/>
      <c r="OHV96" s="30"/>
      <c r="OHW96" s="30"/>
      <c r="OHX96" s="30"/>
      <c r="OHY96" s="30"/>
      <c r="OHZ96" s="30"/>
      <c r="OIA96" s="30"/>
      <c r="OIB96" s="30"/>
      <c r="OIC96" s="30"/>
      <c r="OID96" s="30"/>
      <c r="OIE96" s="30"/>
      <c r="OIF96" s="30"/>
      <c r="OIG96" s="30"/>
      <c r="OIH96" s="30"/>
      <c r="OII96" s="30"/>
      <c r="OIJ96" s="30"/>
      <c r="OIK96" s="30"/>
      <c r="OIL96" s="30"/>
      <c r="OIM96" s="30"/>
      <c r="OIN96" s="30"/>
      <c r="OIO96" s="30"/>
      <c r="OIP96" s="30"/>
      <c r="OIQ96" s="30"/>
      <c r="OIR96" s="30"/>
      <c r="OIS96" s="30"/>
      <c r="OIT96" s="30"/>
      <c r="OIU96" s="30"/>
      <c r="OIV96" s="30"/>
      <c r="OIW96" s="30"/>
      <c r="OIX96" s="30"/>
      <c r="OIY96" s="30"/>
      <c r="OIZ96" s="30"/>
      <c r="OJA96" s="30"/>
      <c r="OJB96" s="30"/>
      <c r="OJC96" s="30"/>
      <c r="OJD96" s="30"/>
      <c r="OJE96" s="30"/>
      <c r="OJF96" s="30"/>
      <c r="OJG96" s="30"/>
      <c r="OJH96" s="30"/>
      <c r="OJI96" s="30"/>
      <c r="OJJ96" s="30"/>
      <c r="OJK96" s="30"/>
      <c r="OJL96" s="30"/>
      <c r="OJM96" s="30"/>
      <c r="OJN96" s="30"/>
      <c r="OJO96" s="30"/>
      <c r="OJP96" s="30"/>
      <c r="OJQ96" s="30"/>
      <c r="OJR96" s="30"/>
      <c r="OJS96" s="30"/>
      <c r="OJT96" s="30"/>
      <c r="OJU96" s="30"/>
      <c r="OJV96" s="30"/>
      <c r="OJW96" s="30"/>
      <c r="OJX96" s="30"/>
      <c r="OJY96" s="30"/>
      <c r="OJZ96" s="30"/>
      <c r="OKA96" s="30"/>
      <c r="OKB96" s="30"/>
      <c r="OKC96" s="30"/>
      <c r="OKD96" s="30"/>
      <c r="OKE96" s="30"/>
      <c r="OKF96" s="30"/>
      <c r="OKG96" s="30"/>
      <c r="OKH96" s="30"/>
      <c r="OKI96" s="30"/>
      <c r="OKJ96" s="30"/>
      <c r="OKK96" s="30"/>
      <c r="OKL96" s="30"/>
      <c r="OKM96" s="30"/>
      <c r="OKN96" s="30"/>
      <c r="OKO96" s="30"/>
      <c r="OKP96" s="30"/>
      <c r="OKQ96" s="30"/>
      <c r="OKR96" s="30"/>
      <c r="OKS96" s="30"/>
      <c r="OKT96" s="30"/>
      <c r="OKU96" s="30"/>
      <c r="OKV96" s="30"/>
      <c r="OKW96" s="30"/>
      <c r="OKX96" s="30"/>
      <c r="OKY96" s="30"/>
      <c r="OKZ96" s="30"/>
      <c r="OLA96" s="30"/>
      <c r="OLB96" s="30"/>
      <c r="OLC96" s="30"/>
      <c r="OLD96" s="30"/>
      <c r="OLE96" s="30"/>
      <c r="OLF96" s="30"/>
      <c r="OLG96" s="30"/>
      <c r="OLH96" s="30"/>
      <c r="OLI96" s="30"/>
      <c r="OLJ96" s="30"/>
      <c r="OLK96" s="30"/>
      <c r="OLL96" s="30"/>
      <c r="OLM96" s="30"/>
      <c r="OLN96" s="30"/>
      <c r="OLO96" s="30"/>
      <c r="OLP96" s="30"/>
      <c r="OLQ96" s="30"/>
      <c r="OLR96" s="30"/>
      <c r="OLS96" s="30"/>
      <c r="OLT96" s="30"/>
      <c r="OLU96" s="30"/>
      <c r="OLV96" s="30"/>
      <c r="OLW96" s="30"/>
      <c r="OLX96" s="30"/>
      <c r="OLY96" s="30"/>
      <c r="OLZ96" s="30"/>
      <c r="OMA96" s="30"/>
      <c r="OMB96" s="30"/>
      <c r="OMC96" s="30"/>
      <c r="OMD96" s="30"/>
      <c r="OME96" s="30"/>
      <c r="OMF96" s="30"/>
      <c r="OMG96" s="30"/>
      <c r="OMH96" s="30"/>
      <c r="OMI96" s="30"/>
      <c r="OMJ96" s="30"/>
      <c r="OMK96" s="30"/>
      <c r="OML96" s="30"/>
      <c r="OMM96" s="30"/>
      <c r="OMN96" s="30"/>
      <c r="OMO96" s="30"/>
      <c r="OMP96" s="30"/>
      <c r="OMQ96" s="30"/>
      <c r="OMR96" s="30"/>
      <c r="OMS96" s="30"/>
      <c r="OMT96" s="30"/>
      <c r="OMU96" s="30"/>
      <c r="OMV96" s="30"/>
      <c r="OMW96" s="30"/>
      <c r="OMX96" s="30"/>
      <c r="OMY96" s="30"/>
      <c r="OMZ96" s="30"/>
      <c r="ONA96" s="30"/>
      <c r="ONB96" s="30"/>
      <c r="ONC96" s="30"/>
      <c r="OND96" s="30"/>
      <c r="ONE96" s="30"/>
      <c r="ONF96" s="30"/>
      <c r="ONG96" s="30"/>
      <c r="ONH96" s="30"/>
      <c r="ONI96" s="30"/>
      <c r="ONJ96" s="30"/>
      <c r="ONK96" s="30"/>
      <c r="ONL96" s="30"/>
      <c r="ONM96" s="30"/>
      <c r="ONN96" s="30"/>
      <c r="ONO96" s="30"/>
      <c r="ONP96" s="30"/>
      <c r="ONQ96" s="30"/>
      <c r="ONR96" s="30"/>
      <c r="ONS96" s="30"/>
      <c r="ONT96" s="30"/>
      <c r="ONU96" s="30"/>
      <c r="ONV96" s="30"/>
      <c r="ONW96" s="30"/>
      <c r="ONX96" s="30"/>
      <c r="ONY96" s="30"/>
      <c r="ONZ96" s="30"/>
      <c r="OOA96" s="30"/>
      <c r="OOB96" s="30"/>
      <c r="OOC96" s="30"/>
      <c r="OOD96" s="30"/>
      <c r="OOE96" s="30"/>
      <c r="OOF96" s="30"/>
      <c r="OOG96" s="30"/>
      <c r="OOH96" s="30"/>
      <c r="OOI96" s="30"/>
      <c r="OOJ96" s="30"/>
      <c r="OOK96" s="30"/>
      <c r="OOL96" s="30"/>
      <c r="OOM96" s="30"/>
      <c r="OON96" s="30"/>
      <c r="OOO96" s="30"/>
      <c r="OOP96" s="30"/>
      <c r="OOQ96" s="30"/>
      <c r="OOR96" s="30"/>
      <c r="OOS96" s="30"/>
      <c r="OOT96" s="30"/>
      <c r="OOU96" s="30"/>
      <c r="OOV96" s="30"/>
      <c r="OOW96" s="30"/>
      <c r="OOX96" s="30"/>
      <c r="OOY96" s="30"/>
      <c r="OOZ96" s="30"/>
      <c r="OPA96" s="30"/>
      <c r="OPB96" s="30"/>
      <c r="OPC96" s="30"/>
      <c r="OPD96" s="30"/>
      <c r="OPE96" s="30"/>
      <c r="OPF96" s="30"/>
      <c r="OPG96" s="30"/>
      <c r="OPH96" s="30"/>
      <c r="OPI96" s="30"/>
      <c r="OPJ96" s="30"/>
      <c r="OPK96" s="30"/>
      <c r="OPL96" s="30"/>
      <c r="OPM96" s="30"/>
      <c r="OPN96" s="30"/>
      <c r="OPO96" s="30"/>
      <c r="OPP96" s="30"/>
      <c r="OPQ96" s="30"/>
      <c r="OPR96" s="30"/>
      <c r="OPS96" s="30"/>
      <c r="OPT96" s="30"/>
      <c r="OPU96" s="30"/>
      <c r="OPV96" s="30"/>
      <c r="OPW96" s="30"/>
      <c r="OPX96" s="30"/>
      <c r="OPY96" s="30"/>
      <c r="OPZ96" s="30"/>
      <c r="OQA96" s="30"/>
      <c r="OQB96" s="30"/>
      <c r="OQC96" s="30"/>
      <c r="OQD96" s="30"/>
      <c r="OQE96" s="30"/>
      <c r="OQF96" s="30"/>
      <c r="OQG96" s="30"/>
      <c r="OQH96" s="30"/>
      <c r="OQI96" s="30"/>
      <c r="OQJ96" s="30"/>
      <c r="OQK96" s="30"/>
      <c r="OQL96" s="30"/>
      <c r="OQM96" s="30"/>
      <c r="OQN96" s="30"/>
      <c r="OQO96" s="30"/>
      <c r="OQP96" s="30"/>
      <c r="OQQ96" s="30"/>
      <c r="OQR96" s="30"/>
      <c r="OQS96" s="30"/>
      <c r="OQT96" s="30"/>
      <c r="OQU96" s="30"/>
      <c r="OQV96" s="30"/>
      <c r="OQW96" s="30"/>
      <c r="OQX96" s="30"/>
      <c r="OQY96" s="30"/>
      <c r="OQZ96" s="30"/>
      <c r="ORA96" s="30"/>
      <c r="ORB96" s="30"/>
      <c r="ORC96" s="30"/>
      <c r="ORD96" s="30"/>
      <c r="ORE96" s="30"/>
      <c r="ORF96" s="30"/>
      <c r="ORG96" s="30"/>
      <c r="ORH96" s="30"/>
      <c r="ORI96" s="30"/>
      <c r="ORJ96" s="30"/>
      <c r="ORK96" s="30"/>
      <c r="ORL96" s="30"/>
      <c r="ORM96" s="30"/>
      <c r="ORN96" s="30"/>
      <c r="ORO96" s="30"/>
      <c r="ORP96" s="30"/>
      <c r="ORQ96" s="30"/>
      <c r="ORR96" s="30"/>
      <c r="ORS96" s="30"/>
      <c r="ORT96" s="30"/>
      <c r="ORU96" s="30"/>
      <c r="ORV96" s="30"/>
      <c r="ORW96" s="30"/>
      <c r="ORX96" s="30"/>
      <c r="ORY96" s="30"/>
      <c r="ORZ96" s="30"/>
      <c r="OSA96" s="30"/>
      <c r="OSB96" s="30"/>
      <c r="OSC96" s="30"/>
      <c r="OSD96" s="30"/>
      <c r="OSE96" s="30"/>
      <c r="OSF96" s="30"/>
      <c r="OSG96" s="30"/>
      <c r="OSH96" s="30"/>
      <c r="OSI96" s="30"/>
      <c r="OSJ96" s="30"/>
      <c r="OSK96" s="30"/>
      <c r="OSL96" s="30"/>
      <c r="OSM96" s="30"/>
      <c r="OSN96" s="30"/>
      <c r="OSO96" s="30"/>
      <c r="OSP96" s="30"/>
      <c r="OSQ96" s="30"/>
      <c r="OSR96" s="30"/>
      <c r="OSS96" s="30"/>
      <c r="OST96" s="30"/>
      <c r="OSU96" s="30"/>
      <c r="OSV96" s="30"/>
      <c r="OSW96" s="30"/>
      <c r="OSX96" s="30"/>
      <c r="OSY96" s="30"/>
      <c r="OSZ96" s="30"/>
      <c r="OTA96" s="30"/>
      <c r="OTB96" s="30"/>
      <c r="OTC96" s="30"/>
      <c r="OTD96" s="30"/>
      <c r="OTE96" s="30"/>
      <c r="OTF96" s="30"/>
      <c r="OTG96" s="30"/>
      <c r="OTH96" s="30"/>
      <c r="OTI96" s="30"/>
      <c r="OTJ96" s="30"/>
      <c r="OTK96" s="30"/>
      <c r="OTL96" s="30"/>
      <c r="OTM96" s="30"/>
      <c r="OTN96" s="30"/>
      <c r="OTO96" s="30"/>
      <c r="OTP96" s="30"/>
      <c r="OTQ96" s="30"/>
      <c r="OTR96" s="30"/>
      <c r="OTS96" s="30"/>
      <c r="OTT96" s="30"/>
      <c r="OTU96" s="30"/>
      <c r="OTV96" s="30"/>
      <c r="OTW96" s="30"/>
      <c r="OTX96" s="30"/>
      <c r="OTY96" s="30"/>
      <c r="OTZ96" s="30"/>
      <c r="OUA96" s="30"/>
      <c r="OUB96" s="30"/>
      <c r="OUC96" s="30"/>
      <c r="OUD96" s="30"/>
      <c r="OUE96" s="30"/>
      <c r="OUF96" s="30"/>
      <c r="OUG96" s="30"/>
      <c r="OUH96" s="30"/>
      <c r="OUI96" s="30"/>
      <c r="OUJ96" s="30"/>
      <c r="OUK96" s="30"/>
      <c r="OUL96" s="30"/>
      <c r="OUM96" s="30"/>
      <c r="OUN96" s="30"/>
      <c r="OUO96" s="30"/>
      <c r="OUP96" s="30"/>
      <c r="OUQ96" s="30"/>
      <c r="OUR96" s="30"/>
      <c r="OUS96" s="30"/>
      <c r="OUT96" s="30"/>
      <c r="OUU96" s="30"/>
      <c r="OUV96" s="30"/>
      <c r="OUW96" s="30"/>
      <c r="OUX96" s="30"/>
      <c r="OUY96" s="30"/>
      <c r="OUZ96" s="30"/>
      <c r="OVA96" s="30"/>
      <c r="OVB96" s="30"/>
      <c r="OVC96" s="30"/>
      <c r="OVD96" s="30"/>
      <c r="OVE96" s="30"/>
      <c r="OVF96" s="30"/>
      <c r="OVG96" s="30"/>
      <c r="OVH96" s="30"/>
      <c r="OVI96" s="30"/>
      <c r="OVJ96" s="30"/>
      <c r="OVK96" s="30"/>
      <c r="OVL96" s="30"/>
      <c r="OVM96" s="30"/>
      <c r="OVN96" s="30"/>
      <c r="OVO96" s="30"/>
      <c r="OVP96" s="30"/>
      <c r="OVQ96" s="30"/>
      <c r="OVR96" s="30"/>
      <c r="OVS96" s="30"/>
      <c r="OVT96" s="30"/>
      <c r="OVU96" s="30"/>
      <c r="OVV96" s="30"/>
      <c r="OVW96" s="30"/>
      <c r="OVX96" s="30"/>
      <c r="OVY96" s="30"/>
      <c r="OVZ96" s="30"/>
      <c r="OWA96" s="30"/>
      <c r="OWB96" s="30"/>
      <c r="OWC96" s="30"/>
      <c r="OWD96" s="30"/>
      <c r="OWE96" s="30"/>
      <c r="OWF96" s="30"/>
      <c r="OWG96" s="30"/>
      <c r="OWH96" s="30"/>
      <c r="OWI96" s="30"/>
      <c r="OWJ96" s="30"/>
      <c r="OWK96" s="30"/>
      <c r="OWL96" s="30"/>
      <c r="OWM96" s="30"/>
      <c r="OWN96" s="30"/>
      <c r="OWO96" s="30"/>
      <c r="OWP96" s="30"/>
      <c r="OWQ96" s="30"/>
      <c r="OWR96" s="30"/>
      <c r="OWS96" s="30"/>
      <c r="OWT96" s="30"/>
      <c r="OWU96" s="30"/>
      <c r="OWV96" s="30"/>
      <c r="OWW96" s="30"/>
      <c r="OWX96" s="30"/>
      <c r="OWY96" s="30"/>
      <c r="OWZ96" s="30"/>
      <c r="OXA96" s="30"/>
      <c r="OXB96" s="30"/>
      <c r="OXC96" s="30"/>
      <c r="OXD96" s="30"/>
      <c r="OXE96" s="30"/>
      <c r="OXF96" s="30"/>
      <c r="OXG96" s="30"/>
      <c r="OXH96" s="30"/>
      <c r="OXI96" s="30"/>
      <c r="OXJ96" s="30"/>
      <c r="OXK96" s="30"/>
      <c r="OXL96" s="30"/>
      <c r="OXM96" s="30"/>
      <c r="OXN96" s="30"/>
      <c r="OXO96" s="30"/>
      <c r="OXP96" s="30"/>
      <c r="OXQ96" s="30"/>
      <c r="OXR96" s="30"/>
      <c r="OXS96" s="30"/>
      <c r="OXT96" s="30"/>
      <c r="OXU96" s="30"/>
      <c r="OXV96" s="30"/>
      <c r="OXW96" s="30"/>
      <c r="OXX96" s="30"/>
      <c r="OXY96" s="30"/>
      <c r="OXZ96" s="30"/>
      <c r="OYA96" s="30"/>
      <c r="OYB96" s="30"/>
      <c r="OYC96" s="30"/>
      <c r="OYD96" s="30"/>
      <c r="OYE96" s="30"/>
      <c r="OYF96" s="30"/>
      <c r="OYG96" s="30"/>
      <c r="OYH96" s="30"/>
      <c r="OYI96" s="30"/>
      <c r="OYJ96" s="30"/>
      <c r="OYK96" s="30"/>
      <c r="OYL96" s="30"/>
      <c r="OYM96" s="30"/>
      <c r="OYN96" s="30"/>
      <c r="OYO96" s="30"/>
      <c r="OYP96" s="30"/>
      <c r="OYQ96" s="30"/>
      <c r="OYR96" s="30"/>
      <c r="OYS96" s="30"/>
      <c r="OYT96" s="30"/>
      <c r="OYU96" s="30"/>
      <c r="OYV96" s="30"/>
      <c r="OYW96" s="30"/>
      <c r="OYX96" s="30"/>
      <c r="OYY96" s="30"/>
      <c r="OYZ96" s="30"/>
      <c r="OZA96" s="30"/>
      <c r="OZB96" s="30"/>
      <c r="OZC96" s="30"/>
      <c r="OZD96" s="30"/>
      <c r="OZE96" s="30"/>
      <c r="OZF96" s="30"/>
      <c r="OZG96" s="30"/>
      <c r="OZH96" s="30"/>
      <c r="OZI96" s="30"/>
      <c r="OZJ96" s="30"/>
      <c r="OZK96" s="30"/>
      <c r="OZL96" s="30"/>
      <c r="OZM96" s="30"/>
      <c r="OZN96" s="30"/>
      <c r="OZO96" s="30"/>
      <c r="OZP96" s="30"/>
      <c r="OZQ96" s="30"/>
      <c r="OZR96" s="30"/>
      <c r="OZS96" s="30"/>
      <c r="OZT96" s="30"/>
      <c r="OZU96" s="30"/>
      <c r="OZV96" s="30"/>
      <c r="OZW96" s="30"/>
      <c r="OZX96" s="30"/>
      <c r="OZY96" s="30"/>
      <c r="OZZ96" s="30"/>
      <c r="PAA96" s="30"/>
      <c r="PAB96" s="30"/>
      <c r="PAC96" s="30"/>
      <c r="PAD96" s="30"/>
      <c r="PAE96" s="30"/>
      <c r="PAF96" s="30"/>
      <c r="PAG96" s="30"/>
      <c r="PAH96" s="30"/>
      <c r="PAI96" s="30"/>
      <c r="PAJ96" s="30"/>
      <c r="PAK96" s="30"/>
      <c r="PAL96" s="30"/>
      <c r="PAM96" s="30"/>
      <c r="PAN96" s="30"/>
      <c r="PAO96" s="30"/>
      <c r="PAP96" s="30"/>
      <c r="PAQ96" s="30"/>
      <c r="PAR96" s="30"/>
      <c r="PAS96" s="30"/>
      <c r="PAT96" s="30"/>
      <c r="PAU96" s="30"/>
      <c r="PAV96" s="30"/>
      <c r="PAW96" s="30"/>
      <c r="PAX96" s="30"/>
      <c r="PAY96" s="30"/>
      <c r="PAZ96" s="30"/>
      <c r="PBA96" s="30"/>
      <c r="PBB96" s="30"/>
      <c r="PBC96" s="30"/>
      <c r="PBD96" s="30"/>
      <c r="PBE96" s="30"/>
      <c r="PBF96" s="30"/>
      <c r="PBG96" s="30"/>
      <c r="PBH96" s="30"/>
      <c r="PBI96" s="30"/>
      <c r="PBJ96" s="30"/>
      <c r="PBK96" s="30"/>
      <c r="PBL96" s="30"/>
      <c r="PBM96" s="30"/>
      <c r="PBN96" s="30"/>
      <c r="PBO96" s="30"/>
      <c r="PBP96" s="30"/>
      <c r="PBQ96" s="30"/>
      <c r="PBR96" s="30"/>
      <c r="PBS96" s="30"/>
      <c r="PBT96" s="30"/>
      <c r="PBU96" s="30"/>
      <c r="PBV96" s="30"/>
      <c r="PBW96" s="30"/>
      <c r="PBX96" s="30"/>
      <c r="PBY96" s="30"/>
      <c r="PBZ96" s="30"/>
      <c r="PCA96" s="30"/>
      <c r="PCB96" s="30"/>
      <c r="PCC96" s="30"/>
      <c r="PCD96" s="30"/>
      <c r="PCE96" s="30"/>
      <c r="PCF96" s="30"/>
      <c r="PCG96" s="30"/>
      <c r="PCH96" s="30"/>
      <c r="PCI96" s="30"/>
      <c r="PCJ96" s="30"/>
      <c r="PCK96" s="30"/>
      <c r="PCL96" s="30"/>
      <c r="PCM96" s="30"/>
      <c r="PCN96" s="30"/>
      <c r="PCO96" s="30"/>
      <c r="PCP96" s="30"/>
      <c r="PCQ96" s="30"/>
      <c r="PCR96" s="30"/>
      <c r="PCS96" s="30"/>
      <c r="PCT96" s="30"/>
      <c r="PCU96" s="30"/>
      <c r="PCV96" s="30"/>
      <c r="PCW96" s="30"/>
      <c r="PCX96" s="30"/>
      <c r="PCY96" s="30"/>
      <c r="PCZ96" s="30"/>
      <c r="PDA96" s="30"/>
      <c r="PDB96" s="30"/>
      <c r="PDC96" s="30"/>
      <c r="PDD96" s="30"/>
      <c r="PDE96" s="30"/>
      <c r="PDF96" s="30"/>
      <c r="PDG96" s="30"/>
      <c r="PDH96" s="30"/>
      <c r="PDI96" s="30"/>
      <c r="PDJ96" s="30"/>
      <c r="PDK96" s="30"/>
      <c r="PDL96" s="30"/>
      <c r="PDM96" s="30"/>
      <c r="PDN96" s="30"/>
      <c r="PDO96" s="30"/>
      <c r="PDP96" s="30"/>
      <c r="PDQ96" s="30"/>
      <c r="PDR96" s="30"/>
      <c r="PDS96" s="30"/>
      <c r="PDT96" s="30"/>
      <c r="PDU96" s="30"/>
      <c r="PDV96" s="30"/>
      <c r="PDW96" s="30"/>
      <c r="PDX96" s="30"/>
      <c r="PDY96" s="30"/>
      <c r="PDZ96" s="30"/>
      <c r="PEA96" s="30"/>
      <c r="PEB96" s="30"/>
      <c r="PEC96" s="30"/>
      <c r="PED96" s="30"/>
      <c r="PEE96" s="30"/>
      <c r="PEF96" s="30"/>
      <c r="PEG96" s="30"/>
      <c r="PEH96" s="30"/>
      <c r="PEI96" s="30"/>
      <c r="PEJ96" s="30"/>
      <c r="PEK96" s="30"/>
      <c r="PEL96" s="30"/>
      <c r="PEM96" s="30"/>
      <c r="PEN96" s="30"/>
      <c r="PEO96" s="30"/>
      <c r="PEP96" s="30"/>
      <c r="PEQ96" s="30"/>
      <c r="PER96" s="30"/>
      <c r="PES96" s="30"/>
      <c r="PET96" s="30"/>
      <c r="PEU96" s="30"/>
      <c r="PEV96" s="30"/>
      <c r="PEW96" s="30"/>
      <c r="PEX96" s="30"/>
      <c r="PEY96" s="30"/>
      <c r="PEZ96" s="30"/>
      <c r="PFA96" s="30"/>
      <c r="PFB96" s="30"/>
      <c r="PFC96" s="30"/>
      <c r="PFD96" s="30"/>
      <c r="PFE96" s="30"/>
      <c r="PFF96" s="30"/>
      <c r="PFG96" s="30"/>
      <c r="PFH96" s="30"/>
      <c r="PFI96" s="30"/>
      <c r="PFJ96" s="30"/>
      <c r="PFK96" s="30"/>
      <c r="PFL96" s="30"/>
      <c r="PFM96" s="30"/>
      <c r="PFN96" s="30"/>
      <c r="PFO96" s="30"/>
      <c r="PFP96" s="30"/>
      <c r="PFQ96" s="30"/>
      <c r="PFR96" s="30"/>
      <c r="PFS96" s="30"/>
      <c r="PFT96" s="30"/>
      <c r="PFU96" s="30"/>
      <c r="PFV96" s="30"/>
      <c r="PFW96" s="30"/>
      <c r="PFX96" s="30"/>
      <c r="PFY96" s="30"/>
      <c r="PFZ96" s="30"/>
      <c r="PGA96" s="30"/>
      <c r="PGB96" s="30"/>
      <c r="PGC96" s="30"/>
      <c r="PGD96" s="30"/>
      <c r="PGE96" s="30"/>
      <c r="PGF96" s="30"/>
      <c r="PGG96" s="30"/>
      <c r="PGH96" s="30"/>
      <c r="PGI96" s="30"/>
      <c r="PGJ96" s="30"/>
      <c r="PGK96" s="30"/>
      <c r="PGL96" s="30"/>
      <c r="PGM96" s="30"/>
      <c r="PGN96" s="30"/>
      <c r="PGO96" s="30"/>
      <c r="PGP96" s="30"/>
      <c r="PGQ96" s="30"/>
      <c r="PGR96" s="30"/>
      <c r="PGS96" s="30"/>
      <c r="PGT96" s="30"/>
      <c r="PGU96" s="30"/>
      <c r="PGV96" s="30"/>
      <c r="PGW96" s="30"/>
      <c r="PGX96" s="30"/>
      <c r="PGY96" s="30"/>
      <c r="PGZ96" s="30"/>
      <c r="PHA96" s="30"/>
      <c r="PHB96" s="30"/>
      <c r="PHC96" s="30"/>
      <c r="PHD96" s="30"/>
      <c r="PHE96" s="30"/>
      <c r="PHF96" s="30"/>
      <c r="PHG96" s="30"/>
      <c r="PHH96" s="30"/>
      <c r="PHI96" s="30"/>
      <c r="PHJ96" s="30"/>
      <c r="PHK96" s="30"/>
      <c r="PHL96" s="30"/>
      <c r="PHM96" s="30"/>
      <c r="PHN96" s="30"/>
      <c r="PHO96" s="30"/>
      <c r="PHP96" s="30"/>
      <c r="PHQ96" s="30"/>
      <c r="PHR96" s="30"/>
      <c r="PHS96" s="30"/>
      <c r="PHT96" s="30"/>
      <c r="PHU96" s="30"/>
      <c r="PHV96" s="30"/>
      <c r="PHW96" s="30"/>
      <c r="PHX96" s="30"/>
      <c r="PHY96" s="30"/>
      <c r="PHZ96" s="30"/>
      <c r="PIA96" s="30"/>
      <c r="PIB96" s="30"/>
      <c r="PIC96" s="30"/>
      <c r="PID96" s="30"/>
      <c r="PIE96" s="30"/>
      <c r="PIF96" s="30"/>
      <c r="PIG96" s="30"/>
      <c r="PIH96" s="30"/>
      <c r="PII96" s="30"/>
      <c r="PIJ96" s="30"/>
      <c r="PIK96" s="30"/>
      <c r="PIL96" s="30"/>
      <c r="PIM96" s="30"/>
      <c r="PIN96" s="30"/>
      <c r="PIO96" s="30"/>
      <c r="PIP96" s="30"/>
      <c r="PIQ96" s="30"/>
      <c r="PIR96" s="30"/>
      <c r="PIS96" s="30"/>
      <c r="PIT96" s="30"/>
      <c r="PIU96" s="30"/>
      <c r="PIV96" s="30"/>
      <c r="PIW96" s="30"/>
      <c r="PIX96" s="30"/>
      <c r="PIY96" s="30"/>
      <c r="PIZ96" s="30"/>
      <c r="PJA96" s="30"/>
      <c r="PJB96" s="30"/>
      <c r="PJC96" s="30"/>
      <c r="PJD96" s="30"/>
      <c r="PJE96" s="30"/>
      <c r="PJF96" s="30"/>
      <c r="PJG96" s="30"/>
      <c r="PJH96" s="30"/>
      <c r="PJI96" s="30"/>
      <c r="PJJ96" s="30"/>
      <c r="PJK96" s="30"/>
      <c r="PJL96" s="30"/>
      <c r="PJM96" s="30"/>
      <c r="PJN96" s="30"/>
      <c r="PJO96" s="30"/>
      <c r="PJP96" s="30"/>
      <c r="PJQ96" s="30"/>
      <c r="PJR96" s="30"/>
      <c r="PJS96" s="30"/>
      <c r="PJT96" s="30"/>
      <c r="PJU96" s="30"/>
      <c r="PJV96" s="30"/>
      <c r="PJW96" s="30"/>
      <c r="PJX96" s="30"/>
      <c r="PJY96" s="30"/>
      <c r="PJZ96" s="30"/>
      <c r="PKA96" s="30"/>
      <c r="PKB96" s="30"/>
      <c r="PKC96" s="30"/>
      <c r="PKD96" s="30"/>
      <c r="PKE96" s="30"/>
      <c r="PKF96" s="30"/>
      <c r="PKG96" s="30"/>
      <c r="PKH96" s="30"/>
      <c r="PKI96" s="30"/>
      <c r="PKJ96" s="30"/>
      <c r="PKK96" s="30"/>
      <c r="PKL96" s="30"/>
      <c r="PKM96" s="30"/>
      <c r="PKN96" s="30"/>
      <c r="PKO96" s="30"/>
      <c r="PKP96" s="30"/>
      <c r="PKQ96" s="30"/>
      <c r="PKR96" s="30"/>
      <c r="PKS96" s="30"/>
      <c r="PKT96" s="30"/>
      <c r="PKU96" s="30"/>
      <c r="PKV96" s="30"/>
      <c r="PKW96" s="30"/>
      <c r="PKX96" s="30"/>
      <c r="PKY96" s="30"/>
      <c r="PKZ96" s="30"/>
      <c r="PLA96" s="30"/>
      <c r="PLB96" s="30"/>
      <c r="PLC96" s="30"/>
      <c r="PLD96" s="30"/>
      <c r="PLE96" s="30"/>
      <c r="PLF96" s="30"/>
      <c r="PLG96" s="30"/>
      <c r="PLH96" s="30"/>
      <c r="PLI96" s="30"/>
      <c r="PLJ96" s="30"/>
      <c r="PLK96" s="30"/>
      <c r="PLL96" s="30"/>
      <c r="PLM96" s="30"/>
      <c r="PLN96" s="30"/>
      <c r="PLO96" s="30"/>
      <c r="PLP96" s="30"/>
      <c r="PLQ96" s="30"/>
      <c r="PLR96" s="30"/>
      <c r="PLS96" s="30"/>
      <c r="PLT96" s="30"/>
      <c r="PLU96" s="30"/>
      <c r="PLV96" s="30"/>
      <c r="PLW96" s="30"/>
      <c r="PLX96" s="30"/>
      <c r="PLY96" s="30"/>
      <c r="PLZ96" s="30"/>
      <c r="PMA96" s="30"/>
      <c r="PMB96" s="30"/>
      <c r="PMC96" s="30"/>
      <c r="PMD96" s="30"/>
      <c r="PME96" s="30"/>
      <c r="PMF96" s="30"/>
      <c r="PMG96" s="30"/>
      <c r="PMH96" s="30"/>
      <c r="PMI96" s="30"/>
      <c r="PMJ96" s="30"/>
      <c r="PMK96" s="30"/>
      <c r="PML96" s="30"/>
      <c r="PMM96" s="30"/>
      <c r="PMN96" s="30"/>
      <c r="PMO96" s="30"/>
      <c r="PMP96" s="30"/>
      <c r="PMQ96" s="30"/>
      <c r="PMR96" s="30"/>
      <c r="PMS96" s="30"/>
      <c r="PMT96" s="30"/>
      <c r="PMU96" s="30"/>
      <c r="PMV96" s="30"/>
      <c r="PMW96" s="30"/>
      <c r="PMX96" s="30"/>
      <c r="PMY96" s="30"/>
      <c r="PMZ96" s="30"/>
      <c r="PNA96" s="30"/>
      <c r="PNB96" s="30"/>
      <c r="PNC96" s="30"/>
      <c r="PND96" s="30"/>
      <c r="PNE96" s="30"/>
      <c r="PNF96" s="30"/>
      <c r="PNG96" s="30"/>
      <c r="PNH96" s="30"/>
      <c r="PNI96" s="30"/>
      <c r="PNJ96" s="30"/>
      <c r="PNK96" s="30"/>
      <c r="PNL96" s="30"/>
      <c r="PNM96" s="30"/>
      <c r="PNN96" s="30"/>
      <c r="PNO96" s="30"/>
      <c r="PNP96" s="30"/>
      <c r="PNQ96" s="30"/>
      <c r="PNR96" s="30"/>
      <c r="PNS96" s="30"/>
      <c r="PNT96" s="30"/>
      <c r="PNU96" s="30"/>
      <c r="PNV96" s="30"/>
      <c r="PNW96" s="30"/>
      <c r="PNX96" s="30"/>
      <c r="PNY96" s="30"/>
      <c r="PNZ96" s="30"/>
      <c r="POA96" s="30"/>
      <c r="POB96" s="30"/>
      <c r="POC96" s="30"/>
      <c r="POD96" s="30"/>
      <c r="POE96" s="30"/>
      <c r="POF96" s="30"/>
      <c r="POG96" s="30"/>
      <c r="POH96" s="30"/>
      <c r="POI96" s="30"/>
      <c r="POJ96" s="30"/>
      <c r="POK96" s="30"/>
      <c r="POL96" s="30"/>
      <c r="POM96" s="30"/>
      <c r="PON96" s="30"/>
      <c r="POO96" s="30"/>
      <c r="POP96" s="30"/>
      <c r="POQ96" s="30"/>
      <c r="POR96" s="30"/>
      <c r="POS96" s="30"/>
      <c r="POT96" s="30"/>
      <c r="POU96" s="30"/>
      <c r="POV96" s="30"/>
      <c r="POW96" s="30"/>
      <c r="POX96" s="30"/>
      <c r="POY96" s="30"/>
      <c r="POZ96" s="30"/>
      <c r="PPA96" s="30"/>
      <c r="PPB96" s="30"/>
      <c r="PPC96" s="30"/>
      <c r="PPD96" s="30"/>
      <c r="PPE96" s="30"/>
      <c r="PPF96" s="30"/>
      <c r="PPG96" s="30"/>
      <c r="PPH96" s="30"/>
      <c r="PPI96" s="30"/>
      <c r="PPJ96" s="30"/>
      <c r="PPK96" s="30"/>
      <c r="PPL96" s="30"/>
      <c r="PPM96" s="30"/>
      <c r="PPN96" s="30"/>
      <c r="PPO96" s="30"/>
      <c r="PPP96" s="30"/>
      <c r="PPQ96" s="30"/>
      <c r="PPR96" s="30"/>
      <c r="PPS96" s="30"/>
      <c r="PPT96" s="30"/>
      <c r="PPU96" s="30"/>
      <c r="PPV96" s="30"/>
      <c r="PPW96" s="30"/>
      <c r="PPX96" s="30"/>
      <c r="PPY96" s="30"/>
      <c r="PPZ96" s="30"/>
      <c r="PQA96" s="30"/>
      <c r="PQB96" s="30"/>
      <c r="PQC96" s="30"/>
      <c r="PQD96" s="30"/>
      <c r="PQE96" s="30"/>
      <c r="PQF96" s="30"/>
      <c r="PQG96" s="30"/>
      <c r="PQH96" s="30"/>
      <c r="PQI96" s="30"/>
      <c r="PQJ96" s="30"/>
      <c r="PQK96" s="30"/>
      <c r="PQL96" s="30"/>
      <c r="PQM96" s="30"/>
      <c r="PQN96" s="30"/>
      <c r="PQO96" s="30"/>
      <c r="PQP96" s="30"/>
      <c r="PQQ96" s="30"/>
      <c r="PQR96" s="30"/>
      <c r="PQS96" s="30"/>
      <c r="PQT96" s="30"/>
      <c r="PQU96" s="30"/>
      <c r="PQV96" s="30"/>
      <c r="PQW96" s="30"/>
      <c r="PQX96" s="30"/>
      <c r="PQY96" s="30"/>
      <c r="PQZ96" s="30"/>
      <c r="PRA96" s="30"/>
      <c r="PRB96" s="30"/>
      <c r="PRC96" s="30"/>
      <c r="PRD96" s="30"/>
      <c r="PRE96" s="30"/>
      <c r="PRF96" s="30"/>
      <c r="PRG96" s="30"/>
      <c r="PRH96" s="30"/>
      <c r="PRI96" s="30"/>
      <c r="PRJ96" s="30"/>
      <c r="PRK96" s="30"/>
      <c r="PRL96" s="30"/>
      <c r="PRM96" s="30"/>
      <c r="PRN96" s="30"/>
      <c r="PRO96" s="30"/>
      <c r="PRP96" s="30"/>
      <c r="PRQ96" s="30"/>
      <c r="PRR96" s="30"/>
      <c r="PRS96" s="30"/>
      <c r="PRT96" s="30"/>
      <c r="PRU96" s="30"/>
      <c r="PRV96" s="30"/>
      <c r="PRW96" s="30"/>
      <c r="PRX96" s="30"/>
      <c r="PRY96" s="30"/>
      <c r="PRZ96" s="30"/>
      <c r="PSA96" s="30"/>
      <c r="PSB96" s="30"/>
      <c r="PSC96" s="30"/>
      <c r="PSD96" s="30"/>
      <c r="PSE96" s="30"/>
      <c r="PSF96" s="30"/>
      <c r="PSG96" s="30"/>
      <c r="PSH96" s="30"/>
      <c r="PSI96" s="30"/>
      <c r="PSJ96" s="30"/>
      <c r="PSK96" s="30"/>
      <c r="PSL96" s="30"/>
      <c r="PSM96" s="30"/>
      <c r="PSN96" s="30"/>
      <c r="PSO96" s="30"/>
      <c r="PSP96" s="30"/>
      <c r="PSQ96" s="30"/>
      <c r="PSR96" s="30"/>
      <c r="PSS96" s="30"/>
      <c r="PST96" s="30"/>
      <c r="PSU96" s="30"/>
      <c r="PSV96" s="30"/>
      <c r="PSW96" s="30"/>
      <c r="PSX96" s="30"/>
      <c r="PSY96" s="30"/>
      <c r="PSZ96" s="30"/>
      <c r="PTA96" s="30"/>
      <c r="PTB96" s="30"/>
      <c r="PTC96" s="30"/>
      <c r="PTD96" s="30"/>
      <c r="PTE96" s="30"/>
      <c r="PTF96" s="30"/>
      <c r="PTG96" s="30"/>
      <c r="PTH96" s="30"/>
      <c r="PTI96" s="30"/>
      <c r="PTJ96" s="30"/>
      <c r="PTK96" s="30"/>
      <c r="PTL96" s="30"/>
      <c r="PTM96" s="30"/>
      <c r="PTN96" s="30"/>
      <c r="PTO96" s="30"/>
      <c r="PTP96" s="30"/>
      <c r="PTQ96" s="30"/>
      <c r="PTR96" s="30"/>
      <c r="PTS96" s="30"/>
      <c r="PTT96" s="30"/>
      <c r="PTU96" s="30"/>
      <c r="PTV96" s="30"/>
      <c r="PTW96" s="30"/>
      <c r="PTX96" s="30"/>
      <c r="PTY96" s="30"/>
      <c r="PTZ96" s="30"/>
      <c r="PUA96" s="30"/>
      <c r="PUB96" s="30"/>
      <c r="PUC96" s="30"/>
      <c r="PUD96" s="30"/>
      <c r="PUE96" s="30"/>
      <c r="PUF96" s="30"/>
      <c r="PUG96" s="30"/>
      <c r="PUH96" s="30"/>
      <c r="PUI96" s="30"/>
      <c r="PUJ96" s="30"/>
      <c r="PUK96" s="30"/>
      <c r="PUL96" s="30"/>
      <c r="PUM96" s="30"/>
      <c r="PUN96" s="30"/>
      <c r="PUO96" s="30"/>
      <c r="PUP96" s="30"/>
      <c r="PUQ96" s="30"/>
      <c r="PUR96" s="30"/>
      <c r="PUS96" s="30"/>
      <c r="PUT96" s="30"/>
      <c r="PUU96" s="30"/>
      <c r="PUV96" s="30"/>
      <c r="PUW96" s="30"/>
      <c r="PUX96" s="30"/>
      <c r="PUY96" s="30"/>
      <c r="PUZ96" s="30"/>
      <c r="PVA96" s="30"/>
      <c r="PVB96" s="30"/>
      <c r="PVC96" s="30"/>
      <c r="PVD96" s="30"/>
      <c r="PVE96" s="30"/>
      <c r="PVF96" s="30"/>
      <c r="PVG96" s="30"/>
      <c r="PVH96" s="30"/>
      <c r="PVI96" s="30"/>
      <c r="PVJ96" s="30"/>
      <c r="PVK96" s="30"/>
      <c r="PVL96" s="30"/>
      <c r="PVM96" s="30"/>
      <c r="PVN96" s="30"/>
      <c r="PVO96" s="30"/>
      <c r="PVP96" s="30"/>
      <c r="PVQ96" s="30"/>
      <c r="PVR96" s="30"/>
      <c r="PVS96" s="30"/>
      <c r="PVT96" s="30"/>
      <c r="PVU96" s="30"/>
      <c r="PVV96" s="30"/>
      <c r="PVW96" s="30"/>
      <c r="PVX96" s="30"/>
      <c r="PVY96" s="30"/>
      <c r="PVZ96" s="30"/>
      <c r="PWA96" s="30"/>
      <c r="PWB96" s="30"/>
      <c r="PWC96" s="30"/>
      <c r="PWD96" s="30"/>
      <c r="PWE96" s="30"/>
      <c r="PWF96" s="30"/>
      <c r="PWG96" s="30"/>
      <c r="PWH96" s="30"/>
      <c r="PWI96" s="30"/>
      <c r="PWJ96" s="30"/>
      <c r="PWK96" s="30"/>
      <c r="PWL96" s="30"/>
      <c r="PWM96" s="30"/>
      <c r="PWN96" s="30"/>
      <c r="PWO96" s="30"/>
      <c r="PWP96" s="30"/>
      <c r="PWQ96" s="30"/>
      <c r="PWR96" s="30"/>
      <c r="PWS96" s="30"/>
      <c r="PWT96" s="30"/>
      <c r="PWU96" s="30"/>
      <c r="PWV96" s="30"/>
      <c r="PWW96" s="30"/>
      <c r="PWX96" s="30"/>
      <c r="PWY96" s="30"/>
      <c r="PWZ96" s="30"/>
      <c r="PXA96" s="30"/>
      <c r="PXB96" s="30"/>
      <c r="PXC96" s="30"/>
      <c r="PXD96" s="30"/>
      <c r="PXE96" s="30"/>
      <c r="PXF96" s="30"/>
      <c r="PXG96" s="30"/>
      <c r="PXH96" s="30"/>
      <c r="PXI96" s="30"/>
      <c r="PXJ96" s="30"/>
      <c r="PXK96" s="30"/>
      <c r="PXL96" s="30"/>
      <c r="PXM96" s="30"/>
      <c r="PXN96" s="30"/>
      <c r="PXO96" s="30"/>
      <c r="PXP96" s="30"/>
      <c r="PXQ96" s="30"/>
      <c r="PXR96" s="30"/>
      <c r="PXS96" s="30"/>
      <c r="PXT96" s="30"/>
      <c r="PXU96" s="30"/>
      <c r="PXV96" s="30"/>
      <c r="PXW96" s="30"/>
      <c r="PXX96" s="30"/>
      <c r="PXY96" s="30"/>
      <c r="PXZ96" s="30"/>
      <c r="PYA96" s="30"/>
      <c r="PYB96" s="30"/>
      <c r="PYC96" s="30"/>
      <c r="PYD96" s="30"/>
      <c r="PYE96" s="30"/>
      <c r="PYF96" s="30"/>
      <c r="PYG96" s="30"/>
      <c r="PYH96" s="30"/>
      <c r="PYI96" s="30"/>
      <c r="PYJ96" s="30"/>
      <c r="PYK96" s="30"/>
      <c r="PYL96" s="30"/>
      <c r="PYM96" s="30"/>
      <c r="PYN96" s="30"/>
      <c r="PYO96" s="30"/>
      <c r="PYP96" s="30"/>
      <c r="PYQ96" s="30"/>
      <c r="PYR96" s="30"/>
      <c r="PYS96" s="30"/>
      <c r="PYT96" s="30"/>
      <c r="PYU96" s="30"/>
      <c r="PYV96" s="30"/>
      <c r="PYW96" s="30"/>
      <c r="PYX96" s="30"/>
      <c r="PYY96" s="30"/>
      <c r="PYZ96" s="30"/>
      <c r="PZA96" s="30"/>
      <c r="PZB96" s="30"/>
      <c r="PZC96" s="30"/>
      <c r="PZD96" s="30"/>
      <c r="PZE96" s="30"/>
      <c r="PZF96" s="30"/>
      <c r="PZG96" s="30"/>
      <c r="PZH96" s="30"/>
      <c r="PZI96" s="30"/>
      <c r="PZJ96" s="30"/>
      <c r="PZK96" s="30"/>
      <c r="PZL96" s="30"/>
      <c r="PZM96" s="30"/>
      <c r="PZN96" s="30"/>
      <c r="PZO96" s="30"/>
      <c r="PZP96" s="30"/>
      <c r="PZQ96" s="30"/>
      <c r="PZR96" s="30"/>
      <c r="PZS96" s="30"/>
      <c r="PZT96" s="30"/>
      <c r="PZU96" s="30"/>
      <c r="PZV96" s="30"/>
      <c r="PZW96" s="30"/>
      <c r="PZX96" s="30"/>
      <c r="PZY96" s="30"/>
      <c r="PZZ96" s="30"/>
      <c r="QAA96" s="30"/>
      <c r="QAB96" s="30"/>
      <c r="QAC96" s="30"/>
      <c r="QAD96" s="30"/>
      <c r="QAE96" s="30"/>
      <c r="QAF96" s="30"/>
      <c r="QAG96" s="30"/>
      <c r="QAH96" s="30"/>
      <c r="QAI96" s="30"/>
      <c r="QAJ96" s="30"/>
      <c r="QAK96" s="30"/>
      <c r="QAL96" s="30"/>
      <c r="QAM96" s="30"/>
      <c r="QAN96" s="30"/>
      <c r="QAO96" s="30"/>
      <c r="QAP96" s="30"/>
      <c r="QAQ96" s="30"/>
      <c r="QAR96" s="30"/>
      <c r="QAS96" s="30"/>
      <c r="QAT96" s="30"/>
      <c r="QAU96" s="30"/>
      <c r="QAV96" s="30"/>
      <c r="QAW96" s="30"/>
      <c r="QAX96" s="30"/>
      <c r="QAY96" s="30"/>
      <c r="QAZ96" s="30"/>
      <c r="QBA96" s="30"/>
      <c r="QBB96" s="30"/>
      <c r="QBC96" s="30"/>
      <c r="QBD96" s="30"/>
      <c r="QBE96" s="30"/>
      <c r="QBF96" s="30"/>
      <c r="QBG96" s="30"/>
      <c r="QBH96" s="30"/>
      <c r="QBI96" s="30"/>
      <c r="QBJ96" s="30"/>
      <c r="QBK96" s="30"/>
      <c r="QBL96" s="30"/>
      <c r="QBM96" s="30"/>
      <c r="QBN96" s="30"/>
      <c r="QBO96" s="30"/>
      <c r="QBP96" s="30"/>
      <c r="QBQ96" s="30"/>
      <c r="QBR96" s="30"/>
      <c r="QBS96" s="30"/>
      <c r="QBT96" s="30"/>
      <c r="QBU96" s="30"/>
      <c r="QBV96" s="30"/>
      <c r="QBW96" s="30"/>
      <c r="QBX96" s="30"/>
      <c r="QBY96" s="30"/>
      <c r="QBZ96" s="30"/>
      <c r="QCA96" s="30"/>
      <c r="QCB96" s="30"/>
      <c r="QCC96" s="30"/>
      <c r="QCD96" s="30"/>
      <c r="QCE96" s="30"/>
      <c r="QCF96" s="30"/>
      <c r="QCG96" s="30"/>
      <c r="QCH96" s="30"/>
      <c r="QCI96" s="30"/>
      <c r="QCJ96" s="30"/>
      <c r="QCK96" s="30"/>
      <c r="QCL96" s="30"/>
      <c r="QCM96" s="30"/>
      <c r="QCN96" s="30"/>
      <c r="QCO96" s="30"/>
      <c r="QCP96" s="30"/>
      <c r="QCQ96" s="30"/>
      <c r="QCR96" s="30"/>
      <c r="QCS96" s="30"/>
      <c r="QCT96" s="30"/>
      <c r="QCU96" s="30"/>
      <c r="QCV96" s="30"/>
      <c r="QCW96" s="30"/>
      <c r="QCX96" s="30"/>
      <c r="QCY96" s="30"/>
      <c r="QCZ96" s="30"/>
      <c r="QDA96" s="30"/>
      <c r="QDB96" s="30"/>
      <c r="QDC96" s="30"/>
      <c r="QDD96" s="30"/>
      <c r="QDE96" s="30"/>
      <c r="QDF96" s="30"/>
      <c r="QDG96" s="30"/>
      <c r="QDH96" s="30"/>
      <c r="QDI96" s="30"/>
      <c r="QDJ96" s="30"/>
      <c r="QDK96" s="30"/>
      <c r="QDL96" s="30"/>
      <c r="QDM96" s="30"/>
      <c r="QDN96" s="30"/>
      <c r="QDO96" s="30"/>
      <c r="QDP96" s="30"/>
      <c r="QDQ96" s="30"/>
      <c r="QDR96" s="30"/>
      <c r="QDS96" s="30"/>
      <c r="QDT96" s="30"/>
      <c r="QDU96" s="30"/>
      <c r="QDV96" s="30"/>
      <c r="QDW96" s="30"/>
      <c r="QDX96" s="30"/>
      <c r="QDY96" s="30"/>
      <c r="QDZ96" s="30"/>
      <c r="QEA96" s="30"/>
      <c r="QEB96" s="30"/>
      <c r="QEC96" s="30"/>
      <c r="QED96" s="30"/>
      <c r="QEE96" s="30"/>
      <c r="QEF96" s="30"/>
      <c r="QEG96" s="30"/>
      <c r="QEH96" s="30"/>
      <c r="QEI96" s="30"/>
      <c r="QEJ96" s="30"/>
      <c r="QEK96" s="30"/>
      <c r="QEL96" s="30"/>
      <c r="QEM96" s="30"/>
      <c r="QEN96" s="30"/>
      <c r="QEO96" s="30"/>
      <c r="QEP96" s="30"/>
      <c r="QEQ96" s="30"/>
      <c r="QER96" s="30"/>
      <c r="QES96" s="30"/>
      <c r="QET96" s="30"/>
      <c r="QEU96" s="30"/>
      <c r="QEV96" s="30"/>
      <c r="QEW96" s="30"/>
      <c r="QEX96" s="30"/>
      <c r="QEY96" s="30"/>
      <c r="QEZ96" s="30"/>
      <c r="QFA96" s="30"/>
      <c r="QFB96" s="30"/>
      <c r="QFC96" s="30"/>
      <c r="QFD96" s="30"/>
      <c r="QFE96" s="30"/>
      <c r="QFF96" s="30"/>
      <c r="QFG96" s="30"/>
      <c r="QFH96" s="30"/>
      <c r="QFI96" s="30"/>
      <c r="QFJ96" s="30"/>
      <c r="QFK96" s="30"/>
      <c r="QFL96" s="30"/>
      <c r="QFM96" s="30"/>
      <c r="QFN96" s="30"/>
      <c r="QFO96" s="30"/>
      <c r="QFP96" s="30"/>
      <c r="QFQ96" s="30"/>
      <c r="QFR96" s="30"/>
      <c r="QFS96" s="30"/>
      <c r="QFT96" s="30"/>
      <c r="QFU96" s="30"/>
      <c r="QFV96" s="30"/>
      <c r="QFW96" s="30"/>
      <c r="QFX96" s="30"/>
      <c r="QFY96" s="30"/>
      <c r="QFZ96" s="30"/>
      <c r="QGA96" s="30"/>
      <c r="QGB96" s="30"/>
      <c r="QGC96" s="30"/>
      <c r="QGD96" s="30"/>
      <c r="QGE96" s="30"/>
      <c r="QGF96" s="30"/>
      <c r="QGG96" s="30"/>
      <c r="QGH96" s="30"/>
      <c r="QGI96" s="30"/>
      <c r="QGJ96" s="30"/>
      <c r="QGK96" s="30"/>
      <c r="QGL96" s="30"/>
      <c r="QGM96" s="30"/>
      <c r="QGN96" s="30"/>
      <c r="QGO96" s="30"/>
      <c r="QGP96" s="30"/>
      <c r="QGQ96" s="30"/>
      <c r="QGR96" s="30"/>
      <c r="QGS96" s="30"/>
      <c r="QGT96" s="30"/>
      <c r="QGU96" s="30"/>
      <c r="QGV96" s="30"/>
      <c r="QGW96" s="30"/>
      <c r="QGX96" s="30"/>
      <c r="QGY96" s="30"/>
      <c r="QGZ96" s="30"/>
      <c r="QHA96" s="30"/>
      <c r="QHB96" s="30"/>
      <c r="QHC96" s="30"/>
      <c r="QHD96" s="30"/>
      <c r="QHE96" s="30"/>
      <c r="QHF96" s="30"/>
      <c r="QHG96" s="30"/>
      <c r="QHH96" s="30"/>
      <c r="QHI96" s="30"/>
      <c r="QHJ96" s="30"/>
      <c r="QHK96" s="30"/>
      <c r="QHL96" s="30"/>
      <c r="QHM96" s="30"/>
      <c r="QHN96" s="30"/>
      <c r="QHO96" s="30"/>
      <c r="QHP96" s="30"/>
      <c r="QHQ96" s="30"/>
      <c r="QHR96" s="30"/>
      <c r="QHS96" s="30"/>
      <c r="QHT96" s="30"/>
      <c r="QHU96" s="30"/>
      <c r="QHV96" s="30"/>
      <c r="QHW96" s="30"/>
      <c r="QHX96" s="30"/>
      <c r="QHY96" s="30"/>
      <c r="QHZ96" s="30"/>
      <c r="QIA96" s="30"/>
      <c r="QIB96" s="30"/>
      <c r="QIC96" s="30"/>
      <c r="QID96" s="30"/>
      <c r="QIE96" s="30"/>
      <c r="QIF96" s="30"/>
      <c r="QIG96" s="30"/>
      <c r="QIH96" s="30"/>
      <c r="QII96" s="30"/>
      <c r="QIJ96" s="30"/>
      <c r="QIK96" s="30"/>
      <c r="QIL96" s="30"/>
      <c r="QIM96" s="30"/>
      <c r="QIN96" s="30"/>
      <c r="QIO96" s="30"/>
      <c r="QIP96" s="30"/>
      <c r="QIQ96" s="30"/>
      <c r="QIR96" s="30"/>
      <c r="QIS96" s="30"/>
      <c r="QIT96" s="30"/>
      <c r="QIU96" s="30"/>
      <c r="QIV96" s="30"/>
      <c r="QIW96" s="30"/>
      <c r="QIX96" s="30"/>
      <c r="QIY96" s="30"/>
      <c r="QIZ96" s="30"/>
      <c r="QJA96" s="30"/>
      <c r="QJB96" s="30"/>
      <c r="QJC96" s="30"/>
      <c r="QJD96" s="30"/>
      <c r="QJE96" s="30"/>
      <c r="QJF96" s="30"/>
      <c r="QJG96" s="30"/>
      <c r="QJH96" s="30"/>
      <c r="QJI96" s="30"/>
      <c r="QJJ96" s="30"/>
      <c r="QJK96" s="30"/>
      <c r="QJL96" s="30"/>
      <c r="QJM96" s="30"/>
      <c r="QJN96" s="30"/>
      <c r="QJO96" s="30"/>
      <c r="QJP96" s="30"/>
      <c r="QJQ96" s="30"/>
      <c r="QJR96" s="30"/>
      <c r="QJS96" s="30"/>
      <c r="QJT96" s="30"/>
      <c r="QJU96" s="30"/>
      <c r="QJV96" s="30"/>
      <c r="QJW96" s="30"/>
      <c r="QJX96" s="30"/>
      <c r="QJY96" s="30"/>
      <c r="QJZ96" s="30"/>
      <c r="QKA96" s="30"/>
      <c r="QKB96" s="30"/>
      <c r="QKC96" s="30"/>
      <c r="QKD96" s="30"/>
      <c r="QKE96" s="30"/>
      <c r="QKF96" s="30"/>
      <c r="QKG96" s="30"/>
      <c r="QKH96" s="30"/>
      <c r="QKI96" s="30"/>
      <c r="QKJ96" s="30"/>
      <c r="QKK96" s="30"/>
      <c r="QKL96" s="30"/>
      <c r="QKM96" s="30"/>
      <c r="QKN96" s="30"/>
      <c r="QKO96" s="30"/>
      <c r="QKP96" s="30"/>
      <c r="QKQ96" s="30"/>
      <c r="QKR96" s="30"/>
      <c r="QKS96" s="30"/>
      <c r="QKT96" s="30"/>
      <c r="QKU96" s="30"/>
      <c r="QKV96" s="30"/>
      <c r="QKW96" s="30"/>
      <c r="QKX96" s="30"/>
      <c r="QKY96" s="30"/>
      <c r="QKZ96" s="30"/>
      <c r="QLA96" s="30"/>
      <c r="QLB96" s="30"/>
      <c r="QLC96" s="30"/>
      <c r="QLD96" s="30"/>
      <c r="QLE96" s="30"/>
      <c r="QLF96" s="30"/>
      <c r="QLG96" s="30"/>
      <c r="QLH96" s="30"/>
      <c r="QLI96" s="30"/>
      <c r="QLJ96" s="30"/>
      <c r="QLK96" s="30"/>
      <c r="QLL96" s="30"/>
      <c r="QLM96" s="30"/>
      <c r="QLN96" s="30"/>
      <c r="QLO96" s="30"/>
      <c r="QLP96" s="30"/>
      <c r="QLQ96" s="30"/>
      <c r="QLR96" s="30"/>
      <c r="QLS96" s="30"/>
      <c r="QLT96" s="30"/>
      <c r="QLU96" s="30"/>
      <c r="QLV96" s="30"/>
      <c r="QLW96" s="30"/>
      <c r="QLX96" s="30"/>
      <c r="QLY96" s="30"/>
      <c r="QLZ96" s="30"/>
      <c r="QMA96" s="30"/>
      <c r="QMB96" s="30"/>
      <c r="QMC96" s="30"/>
      <c r="QMD96" s="30"/>
      <c r="QME96" s="30"/>
      <c r="QMF96" s="30"/>
      <c r="QMG96" s="30"/>
      <c r="QMH96" s="30"/>
      <c r="QMI96" s="30"/>
      <c r="QMJ96" s="30"/>
      <c r="QMK96" s="30"/>
      <c r="QML96" s="30"/>
      <c r="QMM96" s="30"/>
      <c r="QMN96" s="30"/>
      <c r="QMO96" s="30"/>
      <c r="QMP96" s="30"/>
      <c r="QMQ96" s="30"/>
      <c r="QMR96" s="30"/>
      <c r="QMS96" s="30"/>
      <c r="QMT96" s="30"/>
      <c r="QMU96" s="30"/>
      <c r="QMV96" s="30"/>
      <c r="QMW96" s="30"/>
      <c r="QMX96" s="30"/>
      <c r="QMY96" s="30"/>
      <c r="QMZ96" s="30"/>
      <c r="QNA96" s="30"/>
      <c r="QNB96" s="30"/>
      <c r="QNC96" s="30"/>
      <c r="QND96" s="30"/>
      <c r="QNE96" s="30"/>
      <c r="QNF96" s="30"/>
      <c r="QNG96" s="30"/>
      <c r="QNH96" s="30"/>
      <c r="QNI96" s="30"/>
      <c r="QNJ96" s="30"/>
      <c r="QNK96" s="30"/>
      <c r="QNL96" s="30"/>
      <c r="QNM96" s="30"/>
      <c r="QNN96" s="30"/>
      <c r="QNO96" s="30"/>
      <c r="QNP96" s="30"/>
      <c r="QNQ96" s="30"/>
      <c r="QNR96" s="30"/>
      <c r="QNS96" s="30"/>
      <c r="QNT96" s="30"/>
      <c r="QNU96" s="30"/>
      <c r="QNV96" s="30"/>
      <c r="QNW96" s="30"/>
      <c r="QNX96" s="30"/>
      <c r="QNY96" s="30"/>
      <c r="QNZ96" s="30"/>
      <c r="QOA96" s="30"/>
      <c r="QOB96" s="30"/>
      <c r="QOC96" s="30"/>
      <c r="QOD96" s="30"/>
      <c r="QOE96" s="30"/>
      <c r="QOF96" s="30"/>
      <c r="QOG96" s="30"/>
      <c r="QOH96" s="30"/>
      <c r="QOI96" s="30"/>
      <c r="QOJ96" s="30"/>
      <c r="QOK96" s="30"/>
      <c r="QOL96" s="30"/>
      <c r="QOM96" s="30"/>
      <c r="QON96" s="30"/>
      <c r="QOO96" s="30"/>
      <c r="QOP96" s="30"/>
      <c r="QOQ96" s="30"/>
      <c r="QOR96" s="30"/>
      <c r="QOS96" s="30"/>
      <c r="QOT96" s="30"/>
      <c r="QOU96" s="30"/>
      <c r="QOV96" s="30"/>
      <c r="QOW96" s="30"/>
      <c r="QOX96" s="30"/>
      <c r="QOY96" s="30"/>
      <c r="QOZ96" s="30"/>
      <c r="QPA96" s="30"/>
      <c r="QPB96" s="30"/>
      <c r="QPC96" s="30"/>
      <c r="QPD96" s="30"/>
      <c r="QPE96" s="30"/>
      <c r="QPF96" s="30"/>
      <c r="QPG96" s="30"/>
      <c r="QPH96" s="30"/>
      <c r="QPI96" s="30"/>
      <c r="QPJ96" s="30"/>
      <c r="QPK96" s="30"/>
      <c r="QPL96" s="30"/>
      <c r="QPM96" s="30"/>
      <c r="QPN96" s="30"/>
      <c r="QPO96" s="30"/>
      <c r="QPP96" s="30"/>
      <c r="QPQ96" s="30"/>
      <c r="QPR96" s="30"/>
      <c r="QPS96" s="30"/>
      <c r="QPT96" s="30"/>
      <c r="QPU96" s="30"/>
      <c r="QPV96" s="30"/>
      <c r="QPW96" s="30"/>
      <c r="QPX96" s="30"/>
      <c r="QPY96" s="30"/>
      <c r="QPZ96" s="30"/>
      <c r="QQA96" s="30"/>
      <c r="QQB96" s="30"/>
      <c r="QQC96" s="30"/>
      <c r="QQD96" s="30"/>
      <c r="QQE96" s="30"/>
      <c r="QQF96" s="30"/>
      <c r="QQG96" s="30"/>
      <c r="QQH96" s="30"/>
      <c r="QQI96" s="30"/>
      <c r="QQJ96" s="30"/>
      <c r="QQK96" s="30"/>
      <c r="QQL96" s="30"/>
      <c r="QQM96" s="30"/>
      <c r="QQN96" s="30"/>
      <c r="QQO96" s="30"/>
      <c r="QQP96" s="30"/>
      <c r="QQQ96" s="30"/>
      <c r="QQR96" s="30"/>
      <c r="QQS96" s="30"/>
      <c r="QQT96" s="30"/>
      <c r="QQU96" s="30"/>
      <c r="QQV96" s="30"/>
      <c r="QQW96" s="30"/>
      <c r="QQX96" s="30"/>
      <c r="QQY96" s="30"/>
      <c r="QQZ96" s="30"/>
      <c r="QRA96" s="30"/>
      <c r="QRB96" s="30"/>
      <c r="QRC96" s="30"/>
      <c r="QRD96" s="30"/>
      <c r="QRE96" s="30"/>
      <c r="QRF96" s="30"/>
      <c r="QRG96" s="30"/>
      <c r="QRH96" s="30"/>
      <c r="QRI96" s="30"/>
      <c r="QRJ96" s="30"/>
      <c r="QRK96" s="30"/>
      <c r="QRL96" s="30"/>
      <c r="QRM96" s="30"/>
      <c r="QRN96" s="30"/>
      <c r="QRO96" s="30"/>
      <c r="QRP96" s="30"/>
      <c r="QRQ96" s="30"/>
      <c r="QRR96" s="30"/>
      <c r="QRS96" s="30"/>
      <c r="QRT96" s="30"/>
      <c r="QRU96" s="30"/>
      <c r="QRV96" s="30"/>
      <c r="QRW96" s="30"/>
      <c r="QRX96" s="30"/>
      <c r="QRY96" s="30"/>
      <c r="QRZ96" s="30"/>
      <c r="QSA96" s="30"/>
      <c r="QSB96" s="30"/>
      <c r="QSC96" s="30"/>
      <c r="QSD96" s="30"/>
      <c r="QSE96" s="30"/>
      <c r="QSF96" s="30"/>
      <c r="QSG96" s="30"/>
      <c r="QSH96" s="30"/>
      <c r="QSI96" s="30"/>
      <c r="QSJ96" s="30"/>
      <c r="QSK96" s="30"/>
      <c r="QSL96" s="30"/>
      <c r="QSM96" s="30"/>
      <c r="QSN96" s="30"/>
      <c r="QSO96" s="30"/>
      <c r="QSP96" s="30"/>
      <c r="QSQ96" s="30"/>
      <c r="QSR96" s="30"/>
      <c r="QSS96" s="30"/>
      <c r="QST96" s="30"/>
      <c r="QSU96" s="30"/>
      <c r="QSV96" s="30"/>
      <c r="QSW96" s="30"/>
      <c r="QSX96" s="30"/>
      <c r="QSY96" s="30"/>
      <c r="QSZ96" s="30"/>
      <c r="QTA96" s="30"/>
      <c r="QTB96" s="30"/>
      <c r="QTC96" s="30"/>
      <c r="QTD96" s="30"/>
      <c r="QTE96" s="30"/>
      <c r="QTF96" s="30"/>
      <c r="QTG96" s="30"/>
      <c r="QTH96" s="30"/>
      <c r="QTI96" s="30"/>
      <c r="QTJ96" s="30"/>
      <c r="QTK96" s="30"/>
      <c r="QTL96" s="30"/>
      <c r="QTM96" s="30"/>
      <c r="QTN96" s="30"/>
      <c r="QTO96" s="30"/>
      <c r="QTP96" s="30"/>
      <c r="QTQ96" s="30"/>
      <c r="QTR96" s="30"/>
      <c r="QTS96" s="30"/>
      <c r="QTT96" s="30"/>
      <c r="QTU96" s="30"/>
      <c r="QTV96" s="30"/>
      <c r="QTW96" s="30"/>
      <c r="QTX96" s="30"/>
      <c r="QTY96" s="30"/>
      <c r="QTZ96" s="30"/>
      <c r="QUA96" s="30"/>
      <c r="QUB96" s="30"/>
      <c r="QUC96" s="30"/>
      <c r="QUD96" s="30"/>
      <c r="QUE96" s="30"/>
      <c r="QUF96" s="30"/>
      <c r="QUG96" s="30"/>
      <c r="QUH96" s="30"/>
      <c r="QUI96" s="30"/>
      <c r="QUJ96" s="30"/>
      <c r="QUK96" s="30"/>
      <c r="QUL96" s="30"/>
      <c r="QUM96" s="30"/>
      <c r="QUN96" s="30"/>
      <c r="QUO96" s="30"/>
      <c r="QUP96" s="30"/>
      <c r="QUQ96" s="30"/>
      <c r="QUR96" s="30"/>
      <c r="QUS96" s="30"/>
      <c r="QUT96" s="30"/>
      <c r="QUU96" s="30"/>
      <c r="QUV96" s="30"/>
      <c r="QUW96" s="30"/>
      <c r="QUX96" s="30"/>
      <c r="QUY96" s="30"/>
      <c r="QUZ96" s="30"/>
      <c r="QVA96" s="30"/>
      <c r="QVB96" s="30"/>
      <c r="QVC96" s="30"/>
      <c r="QVD96" s="30"/>
      <c r="QVE96" s="30"/>
      <c r="QVF96" s="30"/>
      <c r="QVG96" s="30"/>
      <c r="QVH96" s="30"/>
      <c r="QVI96" s="30"/>
      <c r="QVJ96" s="30"/>
      <c r="QVK96" s="30"/>
      <c r="QVL96" s="30"/>
      <c r="QVM96" s="30"/>
      <c r="QVN96" s="30"/>
      <c r="QVO96" s="30"/>
      <c r="QVP96" s="30"/>
      <c r="QVQ96" s="30"/>
      <c r="QVR96" s="30"/>
      <c r="QVS96" s="30"/>
      <c r="QVT96" s="30"/>
      <c r="QVU96" s="30"/>
      <c r="QVV96" s="30"/>
      <c r="QVW96" s="30"/>
      <c r="QVX96" s="30"/>
      <c r="QVY96" s="30"/>
      <c r="QVZ96" s="30"/>
      <c r="QWA96" s="30"/>
      <c r="QWB96" s="30"/>
      <c r="QWC96" s="30"/>
      <c r="QWD96" s="30"/>
      <c r="QWE96" s="30"/>
      <c r="QWF96" s="30"/>
      <c r="QWG96" s="30"/>
      <c r="QWH96" s="30"/>
      <c r="QWI96" s="30"/>
      <c r="QWJ96" s="30"/>
      <c r="QWK96" s="30"/>
      <c r="QWL96" s="30"/>
      <c r="QWM96" s="30"/>
      <c r="QWN96" s="30"/>
      <c r="QWO96" s="30"/>
      <c r="QWP96" s="30"/>
      <c r="QWQ96" s="30"/>
      <c r="QWR96" s="30"/>
      <c r="QWS96" s="30"/>
      <c r="QWT96" s="30"/>
      <c r="QWU96" s="30"/>
      <c r="QWV96" s="30"/>
      <c r="QWW96" s="30"/>
      <c r="QWX96" s="30"/>
      <c r="QWY96" s="30"/>
      <c r="QWZ96" s="30"/>
      <c r="QXA96" s="30"/>
      <c r="QXB96" s="30"/>
      <c r="QXC96" s="30"/>
      <c r="QXD96" s="30"/>
      <c r="QXE96" s="30"/>
      <c r="QXF96" s="30"/>
      <c r="QXG96" s="30"/>
      <c r="QXH96" s="30"/>
      <c r="QXI96" s="30"/>
      <c r="QXJ96" s="30"/>
      <c r="QXK96" s="30"/>
      <c r="QXL96" s="30"/>
      <c r="QXM96" s="30"/>
      <c r="QXN96" s="30"/>
      <c r="QXO96" s="30"/>
      <c r="QXP96" s="30"/>
      <c r="QXQ96" s="30"/>
      <c r="QXR96" s="30"/>
      <c r="QXS96" s="30"/>
      <c r="QXT96" s="30"/>
      <c r="QXU96" s="30"/>
      <c r="QXV96" s="30"/>
      <c r="QXW96" s="30"/>
      <c r="QXX96" s="30"/>
      <c r="QXY96" s="30"/>
      <c r="QXZ96" s="30"/>
      <c r="QYA96" s="30"/>
      <c r="QYB96" s="30"/>
      <c r="QYC96" s="30"/>
      <c r="QYD96" s="30"/>
      <c r="QYE96" s="30"/>
      <c r="QYF96" s="30"/>
      <c r="QYG96" s="30"/>
      <c r="QYH96" s="30"/>
      <c r="QYI96" s="30"/>
      <c r="QYJ96" s="30"/>
      <c r="QYK96" s="30"/>
      <c r="QYL96" s="30"/>
      <c r="QYM96" s="30"/>
      <c r="QYN96" s="30"/>
      <c r="QYO96" s="30"/>
      <c r="QYP96" s="30"/>
      <c r="QYQ96" s="30"/>
      <c r="QYR96" s="30"/>
      <c r="QYS96" s="30"/>
      <c r="QYT96" s="30"/>
      <c r="QYU96" s="30"/>
      <c r="QYV96" s="30"/>
      <c r="QYW96" s="30"/>
      <c r="QYX96" s="30"/>
      <c r="QYY96" s="30"/>
      <c r="QYZ96" s="30"/>
      <c r="QZA96" s="30"/>
      <c r="QZB96" s="30"/>
      <c r="QZC96" s="30"/>
      <c r="QZD96" s="30"/>
      <c r="QZE96" s="30"/>
      <c r="QZF96" s="30"/>
      <c r="QZG96" s="30"/>
      <c r="QZH96" s="30"/>
      <c r="QZI96" s="30"/>
      <c r="QZJ96" s="30"/>
      <c r="QZK96" s="30"/>
      <c r="QZL96" s="30"/>
      <c r="QZM96" s="30"/>
      <c r="QZN96" s="30"/>
      <c r="QZO96" s="30"/>
      <c r="QZP96" s="30"/>
      <c r="QZQ96" s="30"/>
      <c r="QZR96" s="30"/>
      <c r="QZS96" s="30"/>
      <c r="QZT96" s="30"/>
      <c r="QZU96" s="30"/>
      <c r="QZV96" s="30"/>
      <c r="QZW96" s="30"/>
      <c r="QZX96" s="30"/>
      <c r="QZY96" s="30"/>
      <c r="QZZ96" s="30"/>
      <c r="RAA96" s="30"/>
      <c r="RAB96" s="30"/>
      <c r="RAC96" s="30"/>
      <c r="RAD96" s="30"/>
      <c r="RAE96" s="30"/>
      <c r="RAF96" s="30"/>
      <c r="RAG96" s="30"/>
      <c r="RAH96" s="30"/>
      <c r="RAI96" s="30"/>
      <c r="RAJ96" s="30"/>
      <c r="RAK96" s="30"/>
      <c r="RAL96" s="30"/>
      <c r="RAM96" s="30"/>
      <c r="RAN96" s="30"/>
      <c r="RAO96" s="30"/>
      <c r="RAP96" s="30"/>
      <c r="RAQ96" s="30"/>
      <c r="RAR96" s="30"/>
      <c r="RAS96" s="30"/>
      <c r="RAT96" s="30"/>
      <c r="RAU96" s="30"/>
      <c r="RAV96" s="30"/>
      <c r="RAW96" s="30"/>
      <c r="RAX96" s="30"/>
      <c r="RAY96" s="30"/>
      <c r="RAZ96" s="30"/>
      <c r="RBA96" s="30"/>
      <c r="RBB96" s="30"/>
      <c r="RBC96" s="30"/>
      <c r="RBD96" s="30"/>
      <c r="RBE96" s="30"/>
      <c r="RBF96" s="30"/>
      <c r="RBG96" s="30"/>
      <c r="RBH96" s="30"/>
      <c r="RBI96" s="30"/>
      <c r="RBJ96" s="30"/>
      <c r="RBK96" s="30"/>
      <c r="RBL96" s="30"/>
      <c r="RBM96" s="30"/>
      <c r="RBN96" s="30"/>
      <c r="RBO96" s="30"/>
      <c r="RBP96" s="30"/>
      <c r="RBQ96" s="30"/>
      <c r="RBR96" s="30"/>
      <c r="RBS96" s="30"/>
      <c r="RBT96" s="30"/>
      <c r="RBU96" s="30"/>
      <c r="RBV96" s="30"/>
      <c r="RBW96" s="30"/>
      <c r="RBX96" s="30"/>
      <c r="RBY96" s="30"/>
      <c r="RBZ96" s="30"/>
      <c r="RCA96" s="30"/>
      <c r="RCB96" s="30"/>
      <c r="RCC96" s="30"/>
      <c r="RCD96" s="30"/>
      <c r="RCE96" s="30"/>
      <c r="RCF96" s="30"/>
      <c r="RCG96" s="30"/>
      <c r="RCH96" s="30"/>
      <c r="RCI96" s="30"/>
      <c r="RCJ96" s="30"/>
      <c r="RCK96" s="30"/>
      <c r="RCL96" s="30"/>
      <c r="RCM96" s="30"/>
      <c r="RCN96" s="30"/>
      <c r="RCO96" s="30"/>
      <c r="RCP96" s="30"/>
      <c r="RCQ96" s="30"/>
      <c r="RCR96" s="30"/>
      <c r="RCS96" s="30"/>
      <c r="RCT96" s="30"/>
      <c r="RCU96" s="30"/>
      <c r="RCV96" s="30"/>
      <c r="RCW96" s="30"/>
      <c r="RCX96" s="30"/>
      <c r="RCY96" s="30"/>
      <c r="RCZ96" s="30"/>
      <c r="RDA96" s="30"/>
      <c r="RDB96" s="30"/>
      <c r="RDC96" s="30"/>
      <c r="RDD96" s="30"/>
      <c r="RDE96" s="30"/>
      <c r="RDF96" s="30"/>
      <c r="RDG96" s="30"/>
      <c r="RDH96" s="30"/>
      <c r="RDI96" s="30"/>
      <c r="RDJ96" s="30"/>
      <c r="RDK96" s="30"/>
      <c r="RDL96" s="30"/>
      <c r="RDM96" s="30"/>
      <c r="RDN96" s="30"/>
      <c r="RDO96" s="30"/>
      <c r="RDP96" s="30"/>
      <c r="RDQ96" s="30"/>
      <c r="RDR96" s="30"/>
      <c r="RDS96" s="30"/>
      <c r="RDT96" s="30"/>
      <c r="RDU96" s="30"/>
      <c r="RDV96" s="30"/>
      <c r="RDW96" s="30"/>
      <c r="RDX96" s="30"/>
      <c r="RDY96" s="30"/>
      <c r="RDZ96" s="30"/>
      <c r="REA96" s="30"/>
      <c r="REB96" s="30"/>
      <c r="REC96" s="30"/>
      <c r="RED96" s="30"/>
      <c r="REE96" s="30"/>
      <c r="REF96" s="30"/>
      <c r="REG96" s="30"/>
      <c r="REH96" s="30"/>
      <c r="REI96" s="30"/>
      <c r="REJ96" s="30"/>
      <c r="REK96" s="30"/>
      <c r="REL96" s="30"/>
      <c r="REM96" s="30"/>
      <c r="REN96" s="30"/>
      <c r="REO96" s="30"/>
      <c r="REP96" s="30"/>
      <c r="REQ96" s="30"/>
      <c r="RER96" s="30"/>
      <c r="RES96" s="30"/>
      <c r="RET96" s="30"/>
      <c r="REU96" s="30"/>
      <c r="REV96" s="30"/>
      <c r="REW96" s="30"/>
      <c r="REX96" s="30"/>
      <c r="REY96" s="30"/>
      <c r="REZ96" s="30"/>
      <c r="RFA96" s="30"/>
      <c r="RFB96" s="30"/>
      <c r="RFC96" s="30"/>
      <c r="RFD96" s="30"/>
      <c r="RFE96" s="30"/>
      <c r="RFF96" s="30"/>
      <c r="RFG96" s="30"/>
      <c r="RFH96" s="30"/>
      <c r="RFI96" s="30"/>
      <c r="RFJ96" s="30"/>
      <c r="RFK96" s="30"/>
      <c r="RFL96" s="30"/>
      <c r="RFM96" s="30"/>
      <c r="RFN96" s="30"/>
      <c r="RFO96" s="30"/>
      <c r="RFP96" s="30"/>
      <c r="RFQ96" s="30"/>
      <c r="RFR96" s="30"/>
      <c r="RFS96" s="30"/>
      <c r="RFT96" s="30"/>
      <c r="RFU96" s="30"/>
      <c r="RFV96" s="30"/>
      <c r="RFW96" s="30"/>
      <c r="RFX96" s="30"/>
      <c r="RFY96" s="30"/>
      <c r="RFZ96" s="30"/>
      <c r="RGA96" s="30"/>
      <c r="RGB96" s="30"/>
      <c r="RGC96" s="30"/>
      <c r="RGD96" s="30"/>
      <c r="RGE96" s="30"/>
      <c r="RGF96" s="30"/>
      <c r="RGG96" s="30"/>
      <c r="RGH96" s="30"/>
      <c r="RGI96" s="30"/>
      <c r="RGJ96" s="30"/>
      <c r="RGK96" s="30"/>
      <c r="RGL96" s="30"/>
      <c r="RGM96" s="30"/>
      <c r="RGN96" s="30"/>
      <c r="RGO96" s="30"/>
      <c r="RGP96" s="30"/>
      <c r="RGQ96" s="30"/>
      <c r="RGR96" s="30"/>
      <c r="RGS96" s="30"/>
      <c r="RGT96" s="30"/>
      <c r="RGU96" s="30"/>
      <c r="RGV96" s="30"/>
      <c r="RGW96" s="30"/>
      <c r="RGX96" s="30"/>
      <c r="RGY96" s="30"/>
      <c r="RGZ96" s="30"/>
      <c r="RHA96" s="30"/>
      <c r="RHB96" s="30"/>
      <c r="RHC96" s="30"/>
      <c r="RHD96" s="30"/>
      <c r="RHE96" s="30"/>
      <c r="RHF96" s="30"/>
      <c r="RHG96" s="30"/>
      <c r="RHH96" s="30"/>
      <c r="RHI96" s="30"/>
      <c r="RHJ96" s="30"/>
      <c r="RHK96" s="30"/>
      <c r="RHL96" s="30"/>
      <c r="RHM96" s="30"/>
      <c r="RHN96" s="30"/>
      <c r="RHO96" s="30"/>
      <c r="RHP96" s="30"/>
      <c r="RHQ96" s="30"/>
      <c r="RHR96" s="30"/>
      <c r="RHS96" s="30"/>
      <c r="RHT96" s="30"/>
      <c r="RHU96" s="30"/>
      <c r="RHV96" s="30"/>
      <c r="RHW96" s="30"/>
      <c r="RHX96" s="30"/>
      <c r="RHY96" s="30"/>
      <c r="RHZ96" s="30"/>
      <c r="RIA96" s="30"/>
      <c r="RIB96" s="30"/>
      <c r="RIC96" s="30"/>
      <c r="RID96" s="30"/>
      <c r="RIE96" s="30"/>
      <c r="RIF96" s="30"/>
      <c r="RIG96" s="30"/>
      <c r="RIH96" s="30"/>
      <c r="RII96" s="30"/>
      <c r="RIJ96" s="30"/>
      <c r="RIK96" s="30"/>
      <c r="RIL96" s="30"/>
      <c r="RIM96" s="30"/>
      <c r="RIN96" s="30"/>
      <c r="RIO96" s="30"/>
      <c r="RIP96" s="30"/>
      <c r="RIQ96" s="30"/>
      <c r="RIR96" s="30"/>
      <c r="RIS96" s="30"/>
      <c r="RIT96" s="30"/>
      <c r="RIU96" s="30"/>
      <c r="RIV96" s="30"/>
      <c r="RIW96" s="30"/>
      <c r="RIX96" s="30"/>
      <c r="RIY96" s="30"/>
      <c r="RIZ96" s="30"/>
      <c r="RJA96" s="30"/>
      <c r="RJB96" s="30"/>
      <c r="RJC96" s="30"/>
      <c r="RJD96" s="30"/>
      <c r="RJE96" s="30"/>
      <c r="RJF96" s="30"/>
      <c r="RJG96" s="30"/>
      <c r="RJH96" s="30"/>
      <c r="RJI96" s="30"/>
      <c r="RJJ96" s="30"/>
      <c r="RJK96" s="30"/>
      <c r="RJL96" s="30"/>
      <c r="RJM96" s="30"/>
      <c r="RJN96" s="30"/>
      <c r="RJO96" s="30"/>
      <c r="RJP96" s="30"/>
      <c r="RJQ96" s="30"/>
      <c r="RJR96" s="30"/>
      <c r="RJS96" s="30"/>
      <c r="RJT96" s="30"/>
      <c r="RJU96" s="30"/>
      <c r="RJV96" s="30"/>
      <c r="RJW96" s="30"/>
      <c r="RJX96" s="30"/>
      <c r="RJY96" s="30"/>
      <c r="RJZ96" s="30"/>
      <c r="RKA96" s="30"/>
      <c r="RKB96" s="30"/>
      <c r="RKC96" s="30"/>
      <c r="RKD96" s="30"/>
      <c r="RKE96" s="30"/>
      <c r="RKF96" s="30"/>
      <c r="RKG96" s="30"/>
      <c r="RKH96" s="30"/>
      <c r="RKI96" s="30"/>
      <c r="RKJ96" s="30"/>
      <c r="RKK96" s="30"/>
      <c r="RKL96" s="30"/>
      <c r="RKM96" s="30"/>
      <c r="RKN96" s="30"/>
      <c r="RKO96" s="30"/>
      <c r="RKP96" s="30"/>
      <c r="RKQ96" s="30"/>
      <c r="RKR96" s="30"/>
      <c r="RKS96" s="30"/>
      <c r="RKT96" s="30"/>
      <c r="RKU96" s="30"/>
      <c r="RKV96" s="30"/>
      <c r="RKW96" s="30"/>
      <c r="RKX96" s="30"/>
      <c r="RKY96" s="30"/>
      <c r="RKZ96" s="30"/>
      <c r="RLA96" s="30"/>
      <c r="RLB96" s="30"/>
      <c r="RLC96" s="30"/>
      <c r="RLD96" s="30"/>
      <c r="RLE96" s="30"/>
      <c r="RLF96" s="30"/>
      <c r="RLG96" s="30"/>
      <c r="RLH96" s="30"/>
      <c r="RLI96" s="30"/>
      <c r="RLJ96" s="30"/>
      <c r="RLK96" s="30"/>
      <c r="RLL96" s="30"/>
      <c r="RLM96" s="30"/>
      <c r="RLN96" s="30"/>
      <c r="RLO96" s="30"/>
      <c r="RLP96" s="30"/>
      <c r="RLQ96" s="30"/>
      <c r="RLR96" s="30"/>
      <c r="RLS96" s="30"/>
      <c r="RLT96" s="30"/>
      <c r="RLU96" s="30"/>
      <c r="RLV96" s="30"/>
      <c r="RLW96" s="30"/>
      <c r="RLX96" s="30"/>
      <c r="RLY96" s="30"/>
      <c r="RLZ96" s="30"/>
      <c r="RMA96" s="30"/>
      <c r="RMB96" s="30"/>
      <c r="RMC96" s="30"/>
      <c r="RMD96" s="30"/>
      <c r="RME96" s="30"/>
      <c r="RMF96" s="30"/>
      <c r="RMG96" s="30"/>
      <c r="RMH96" s="30"/>
      <c r="RMI96" s="30"/>
      <c r="RMJ96" s="30"/>
      <c r="RMK96" s="30"/>
      <c r="RML96" s="30"/>
      <c r="RMM96" s="30"/>
      <c r="RMN96" s="30"/>
      <c r="RMO96" s="30"/>
      <c r="RMP96" s="30"/>
      <c r="RMQ96" s="30"/>
      <c r="RMR96" s="30"/>
      <c r="RMS96" s="30"/>
      <c r="RMT96" s="30"/>
      <c r="RMU96" s="30"/>
      <c r="RMV96" s="30"/>
      <c r="RMW96" s="30"/>
      <c r="RMX96" s="30"/>
      <c r="RMY96" s="30"/>
      <c r="RMZ96" s="30"/>
      <c r="RNA96" s="30"/>
      <c r="RNB96" s="30"/>
      <c r="RNC96" s="30"/>
      <c r="RND96" s="30"/>
      <c r="RNE96" s="30"/>
      <c r="RNF96" s="30"/>
      <c r="RNG96" s="30"/>
      <c r="RNH96" s="30"/>
      <c r="RNI96" s="30"/>
      <c r="RNJ96" s="30"/>
      <c r="RNK96" s="30"/>
      <c r="RNL96" s="30"/>
      <c r="RNM96" s="30"/>
      <c r="RNN96" s="30"/>
      <c r="RNO96" s="30"/>
      <c r="RNP96" s="30"/>
      <c r="RNQ96" s="30"/>
      <c r="RNR96" s="30"/>
      <c r="RNS96" s="30"/>
      <c r="RNT96" s="30"/>
      <c r="RNU96" s="30"/>
      <c r="RNV96" s="30"/>
      <c r="RNW96" s="30"/>
      <c r="RNX96" s="30"/>
      <c r="RNY96" s="30"/>
      <c r="RNZ96" s="30"/>
      <c r="ROA96" s="30"/>
      <c r="ROB96" s="30"/>
      <c r="ROC96" s="30"/>
      <c r="ROD96" s="30"/>
      <c r="ROE96" s="30"/>
      <c r="ROF96" s="30"/>
      <c r="ROG96" s="30"/>
      <c r="ROH96" s="30"/>
      <c r="ROI96" s="30"/>
      <c r="ROJ96" s="30"/>
      <c r="ROK96" s="30"/>
      <c r="ROL96" s="30"/>
      <c r="ROM96" s="30"/>
      <c r="RON96" s="30"/>
      <c r="ROO96" s="30"/>
      <c r="ROP96" s="30"/>
      <c r="ROQ96" s="30"/>
      <c r="ROR96" s="30"/>
      <c r="ROS96" s="30"/>
      <c r="ROT96" s="30"/>
      <c r="ROU96" s="30"/>
      <c r="ROV96" s="30"/>
      <c r="ROW96" s="30"/>
      <c r="ROX96" s="30"/>
      <c r="ROY96" s="30"/>
      <c r="ROZ96" s="30"/>
      <c r="RPA96" s="30"/>
      <c r="RPB96" s="30"/>
      <c r="RPC96" s="30"/>
      <c r="RPD96" s="30"/>
      <c r="RPE96" s="30"/>
      <c r="RPF96" s="30"/>
      <c r="RPG96" s="30"/>
      <c r="RPH96" s="30"/>
      <c r="RPI96" s="30"/>
      <c r="RPJ96" s="30"/>
      <c r="RPK96" s="30"/>
      <c r="RPL96" s="30"/>
      <c r="RPM96" s="30"/>
      <c r="RPN96" s="30"/>
      <c r="RPO96" s="30"/>
      <c r="RPP96" s="30"/>
      <c r="RPQ96" s="30"/>
      <c r="RPR96" s="30"/>
      <c r="RPS96" s="30"/>
      <c r="RPT96" s="30"/>
      <c r="RPU96" s="30"/>
      <c r="RPV96" s="30"/>
      <c r="RPW96" s="30"/>
      <c r="RPX96" s="30"/>
      <c r="RPY96" s="30"/>
      <c r="RPZ96" s="30"/>
      <c r="RQA96" s="30"/>
      <c r="RQB96" s="30"/>
      <c r="RQC96" s="30"/>
      <c r="RQD96" s="30"/>
      <c r="RQE96" s="30"/>
      <c r="RQF96" s="30"/>
      <c r="RQG96" s="30"/>
      <c r="RQH96" s="30"/>
      <c r="RQI96" s="30"/>
      <c r="RQJ96" s="30"/>
      <c r="RQK96" s="30"/>
      <c r="RQL96" s="30"/>
      <c r="RQM96" s="30"/>
      <c r="RQN96" s="30"/>
      <c r="RQO96" s="30"/>
      <c r="RQP96" s="30"/>
      <c r="RQQ96" s="30"/>
      <c r="RQR96" s="30"/>
      <c r="RQS96" s="30"/>
      <c r="RQT96" s="30"/>
      <c r="RQU96" s="30"/>
      <c r="RQV96" s="30"/>
      <c r="RQW96" s="30"/>
      <c r="RQX96" s="30"/>
      <c r="RQY96" s="30"/>
      <c r="RQZ96" s="30"/>
      <c r="RRA96" s="30"/>
      <c r="RRB96" s="30"/>
      <c r="RRC96" s="30"/>
      <c r="RRD96" s="30"/>
      <c r="RRE96" s="30"/>
      <c r="RRF96" s="30"/>
      <c r="RRG96" s="30"/>
      <c r="RRH96" s="30"/>
      <c r="RRI96" s="30"/>
      <c r="RRJ96" s="30"/>
      <c r="RRK96" s="30"/>
      <c r="RRL96" s="30"/>
      <c r="RRM96" s="30"/>
      <c r="RRN96" s="30"/>
      <c r="RRO96" s="30"/>
      <c r="RRP96" s="30"/>
      <c r="RRQ96" s="30"/>
      <c r="RRR96" s="30"/>
      <c r="RRS96" s="30"/>
      <c r="RRT96" s="30"/>
      <c r="RRU96" s="30"/>
      <c r="RRV96" s="30"/>
      <c r="RRW96" s="30"/>
      <c r="RRX96" s="30"/>
      <c r="RRY96" s="30"/>
      <c r="RRZ96" s="30"/>
      <c r="RSA96" s="30"/>
      <c r="RSB96" s="30"/>
      <c r="RSC96" s="30"/>
      <c r="RSD96" s="30"/>
      <c r="RSE96" s="30"/>
      <c r="RSF96" s="30"/>
      <c r="RSG96" s="30"/>
      <c r="RSH96" s="30"/>
      <c r="RSI96" s="30"/>
      <c r="RSJ96" s="30"/>
      <c r="RSK96" s="30"/>
      <c r="RSL96" s="30"/>
      <c r="RSM96" s="30"/>
      <c r="RSN96" s="30"/>
      <c r="RSO96" s="30"/>
      <c r="RSP96" s="30"/>
      <c r="RSQ96" s="30"/>
      <c r="RSR96" s="30"/>
      <c r="RSS96" s="30"/>
      <c r="RST96" s="30"/>
      <c r="RSU96" s="30"/>
      <c r="RSV96" s="30"/>
      <c r="RSW96" s="30"/>
      <c r="RSX96" s="30"/>
      <c r="RSY96" s="30"/>
      <c r="RSZ96" s="30"/>
      <c r="RTA96" s="30"/>
      <c r="RTB96" s="30"/>
      <c r="RTC96" s="30"/>
      <c r="RTD96" s="30"/>
      <c r="RTE96" s="30"/>
      <c r="RTF96" s="30"/>
      <c r="RTG96" s="30"/>
      <c r="RTH96" s="30"/>
      <c r="RTI96" s="30"/>
      <c r="RTJ96" s="30"/>
      <c r="RTK96" s="30"/>
      <c r="RTL96" s="30"/>
      <c r="RTM96" s="30"/>
      <c r="RTN96" s="30"/>
      <c r="RTO96" s="30"/>
      <c r="RTP96" s="30"/>
      <c r="RTQ96" s="30"/>
      <c r="RTR96" s="30"/>
      <c r="RTS96" s="30"/>
      <c r="RTT96" s="30"/>
      <c r="RTU96" s="30"/>
      <c r="RTV96" s="30"/>
      <c r="RTW96" s="30"/>
      <c r="RTX96" s="30"/>
      <c r="RTY96" s="30"/>
      <c r="RTZ96" s="30"/>
      <c r="RUA96" s="30"/>
      <c r="RUB96" s="30"/>
      <c r="RUC96" s="30"/>
      <c r="RUD96" s="30"/>
      <c r="RUE96" s="30"/>
      <c r="RUF96" s="30"/>
      <c r="RUG96" s="30"/>
      <c r="RUH96" s="30"/>
      <c r="RUI96" s="30"/>
      <c r="RUJ96" s="30"/>
      <c r="RUK96" s="30"/>
      <c r="RUL96" s="30"/>
      <c r="RUM96" s="30"/>
      <c r="RUN96" s="30"/>
      <c r="RUO96" s="30"/>
      <c r="RUP96" s="30"/>
      <c r="RUQ96" s="30"/>
      <c r="RUR96" s="30"/>
      <c r="RUS96" s="30"/>
      <c r="RUT96" s="30"/>
      <c r="RUU96" s="30"/>
      <c r="RUV96" s="30"/>
      <c r="RUW96" s="30"/>
      <c r="RUX96" s="30"/>
      <c r="RUY96" s="30"/>
      <c r="RUZ96" s="30"/>
      <c r="RVA96" s="30"/>
      <c r="RVB96" s="30"/>
      <c r="RVC96" s="30"/>
      <c r="RVD96" s="30"/>
      <c r="RVE96" s="30"/>
      <c r="RVF96" s="30"/>
      <c r="RVG96" s="30"/>
      <c r="RVH96" s="30"/>
      <c r="RVI96" s="30"/>
      <c r="RVJ96" s="30"/>
      <c r="RVK96" s="30"/>
      <c r="RVL96" s="30"/>
      <c r="RVM96" s="30"/>
      <c r="RVN96" s="30"/>
      <c r="RVO96" s="30"/>
      <c r="RVP96" s="30"/>
      <c r="RVQ96" s="30"/>
      <c r="RVR96" s="30"/>
      <c r="RVS96" s="30"/>
      <c r="RVT96" s="30"/>
      <c r="RVU96" s="30"/>
      <c r="RVV96" s="30"/>
      <c r="RVW96" s="30"/>
      <c r="RVX96" s="30"/>
      <c r="RVY96" s="30"/>
      <c r="RVZ96" s="30"/>
      <c r="RWA96" s="30"/>
      <c r="RWB96" s="30"/>
      <c r="RWC96" s="30"/>
      <c r="RWD96" s="30"/>
      <c r="RWE96" s="30"/>
      <c r="RWF96" s="30"/>
      <c r="RWG96" s="30"/>
      <c r="RWH96" s="30"/>
      <c r="RWI96" s="30"/>
      <c r="RWJ96" s="30"/>
      <c r="RWK96" s="30"/>
      <c r="RWL96" s="30"/>
      <c r="RWM96" s="30"/>
      <c r="RWN96" s="30"/>
      <c r="RWO96" s="30"/>
      <c r="RWP96" s="30"/>
      <c r="RWQ96" s="30"/>
      <c r="RWR96" s="30"/>
      <c r="RWS96" s="30"/>
      <c r="RWT96" s="30"/>
      <c r="RWU96" s="30"/>
      <c r="RWV96" s="30"/>
      <c r="RWW96" s="30"/>
      <c r="RWX96" s="30"/>
      <c r="RWY96" s="30"/>
      <c r="RWZ96" s="30"/>
      <c r="RXA96" s="30"/>
      <c r="RXB96" s="30"/>
      <c r="RXC96" s="30"/>
      <c r="RXD96" s="30"/>
      <c r="RXE96" s="30"/>
      <c r="RXF96" s="30"/>
      <c r="RXG96" s="30"/>
      <c r="RXH96" s="30"/>
      <c r="RXI96" s="30"/>
      <c r="RXJ96" s="30"/>
      <c r="RXK96" s="30"/>
      <c r="RXL96" s="30"/>
      <c r="RXM96" s="30"/>
      <c r="RXN96" s="30"/>
      <c r="RXO96" s="30"/>
      <c r="RXP96" s="30"/>
      <c r="RXQ96" s="30"/>
      <c r="RXR96" s="30"/>
      <c r="RXS96" s="30"/>
      <c r="RXT96" s="30"/>
      <c r="RXU96" s="30"/>
      <c r="RXV96" s="30"/>
      <c r="RXW96" s="30"/>
      <c r="RXX96" s="30"/>
      <c r="RXY96" s="30"/>
      <c r="RXZ96" s="30"/>
      <c r="RYA96" s="30"/>
      <c r="RYB96" s="30"/>
      <c r="RYC96" s="30"/>
      <c r="RYD96" s="30"/>
      <c r="RYE96" s="30"/>
      <c r="RYF96" s="30"/>
      <c r="RYG96" s="30"/>
      <c r="RYH96" s="30"/>
      <c r="RYI96" s="30"/>
      <c r="RYJ96" s="30"/>
      <c r="RYK96" s="30"/>
      <c r="RYL96" s="30"/>
      <c r="RYM96" s="30"/>
      <c r="RYN96" s="30"/>
      <c r="RYO96" s="30"/>
      <c r="RYP96" s="30"/>
      <c r="RYQ96" s="30"/>
      <c r="RYR96" s="30"/>
      <c r="RYS96" s="30"/>
      <c r="RYT96" s="30"/>
      <c r="RYU96" s="30"/>
      <c r="RYV96" s="30"/>
      <c r="RYW96" s="30"/>
      <c r="RYX96" s="30"/>
      <c r="RYY96" s="30"/>
      <c r="RYZ96" s="30"/>
      <c r="RZA96" s="30"/>
      <c r="RZB96" s="30"/>
      <c r="RZC96" s="30"/>
      <c r="RZD96" s="30"/>
      <c r="RZE96" s="30"/>
      <c r="RZF96" s="30"/>
      <c r="RZG96" s="30"/>
      <c r="RZH96" s="30"/>
      <c r="RZI96" s="30"/>
      <c r="RZJ96" s="30"/>
      <c r="RZK96" s="30"/>
      <c r="RZL96" s="30"/>
      <c r="RZM96" s="30"/>
      <c r="RZN96" s="30"/>
      <c r="RZO96" s="30"/>
      <c r="RZP96" s="30"/>
      <c r="RZQ96" s="30"/>
      <c r="RZR96" s="30"/>
      <c r="RZS96" s="30"/>
      <c r="RZT96" s="30"/>
      <c r="RZU96" s="30"/>
      <c r="RZV96" s="30"/>
      <c r="RZW96" s="30"/>
      <c r="RZX96" s="30"/>
      <c r="RZY96" s="30"/>
      <c r="RZZ96" s="30"/>
      <c r="SAA96" s="30"/>
      <c r="SAB96" s="30"/>
      <c r="SAC96" s="30"/>
      <c r="SAD96" s="30"/>
      <c r="SAE96" s="30"/>
      <c r="SAF96" s="30"/>
      <c r="SAG96" s="30"/>
      <c r="SAH96" s="30"/>
      <c r="SAI96" s="30"/>
      <c r="SAJ96" s="30"/>
      <c r="SAK96" s="30"/>
      <c r="SAL96" s="30"/>
      <c r="SAM96" s="30"/>
      <c r="SAN96" s="30"/>
      <c r="SAO96" s="30"/>
      <c r="SAP96" s="30"/>
      <c r="SAQ96" s="30"/>
      <c r="SAR96" s="30"/>
      <c r="SAS96" s="30"/>
      <c r="SAT96" s="30"/>
      <c r="SAU96" s="30"/>
      <c r="SAV96" s="30"/>
      <c r="SAW96" s="30"/>
      <c r="SAX96" s="30"/>
      <c r="SAY96" s="30"/>
      <c r="SAZ96" s="30"/>
      <c r="SBA96" s="30"/>
      <c r="SBB96" s="30"/>
      <c r="SBC96" s="30"/>
      <c r="SBD96" s="30"/>
      <c r="SBE96" s="30"/>
      <c r="SBF96" s="30"/>
      <c r="SBG96" s="30"/>
      <c r="SBH96" s="30"/>
      <c r="SBI96" s="30"/>
      <c r="SBJ96" s="30"/>
      <c r="SBK96" s="30"/>
      <c r="SBL96" s="30"/>
      <c r="SBM96" s="30"/>
      <c r="SBN96" s="30"/>
      <c r="SBO96" s="30"/>
      <c r="SBP96" s="30"/>
      <c r="SBQ96" s="30"/>
      <c r="SBR96" s="30"/>
      <c r="SBS96" s="30"/>
      <c r="SBT96" s="30"/>
      <c r="SBU96" s="30"/>
      <c r="SBV96" s="30"/>
      <c r="SBW96" s="30"/>
      <c r="SBX96" s="30"/>
      <c r="SBY96" s="30"/>
      <c r="SBZ96" s="30"/>
      <c r="SCA96" s="30"/>
      <c r="SCB96" s="30"/>
      <c r="SCC96" s="30"/>
      <c r="SCD96" s="30"/>
      <c r="SCE96" s="30"/>
      <c r="SCF96" s="30"/>
      <c r="SCG96" s="30"/>
      <c r="SCH96" s="30"/>
      <c r="SCI96" s="30"/>
      <c r="SCJ96" s="30"/>
      <c r="SCK96" s="30"/>
      <c r="SCL96" s="30"/>
      <c r="SCM96" s="30"/>
      <c r="SCN96" s="30"/>
      <c r="SCO96" s="30"/>
      <c r="SCP96" s="30"/>
      <c r="SCQ96" s="30"/>
      <c r="SCR96" s="30"/>
      <c r="SCS96" s="30"/>
      <c r="SCT96" s="30"/>
      <c r="SCU96" s="30"/>
      <c r="SCV96" s="30"/>
      <c r="SCW96" s="30"/>
      <c r="SCX96" s="30"/>
      <c r="SCY96" s="30"/>
      <c r="SCZ96" s="30"/>
      <c r="SDA96" s="30"/>
      <c r="SDB96" s="30"/>
      <c r="SDC96" s="30"/>
      <c r="SDD96" s="30"/>
      <c r="SDE96" s="30"/>
      <c r="SDF96" s="30"/>
      <c r="SDG96" s="30"/>
      <c r="SDH96" s="30"/>
      <c r="SDI96" s="30"/>
      <c r="SDJ96" s="30"/>
      <c r="SDK96" s="30"/>
      <c r="SDL96" s="30"/>
      <c r="SDM96" s="30"/>
      <c r="SDN96" s="30"/>
      <c r="SDO96" s="30"/>
      <c r="SDP96" s="30"/>
      <c r="SDQ96" s="30"/>
      <c r="SDR96" s="30"/>
      <c r="SDS96" s="30"/>
      <c r="SDT96" s="30"/>
      <c r="SDU96" s="30"/>
      <c r="SDV96" s="30"/>
      <c r="SDW96" s="30"/>
      <c r="SDX96" s="30"/>
      <c r="SDY96" s="30"/>
      <c r="SDZ96" s="30"/>
      <c r="SEA96" s="30"/>
      <c r="SEB96" s="30"/>
      <c r="SEC96" s="30"/>
      <c r="SED96" s="30"/>
      <c r="SEE96" s="30"/>
      <c r="SEF96" s="30"/>
      <c r="SEG96" s="30"/>
      <c r="SEH96" s="30"/>
      <c r="SEI96" s="30"/>
      <c r="SEJ96" s="30"/>
      <c r="SEK96" s="30"/>
      <c r="SEL96" s="30"/>
      <c r="SEM96" s="30"/>
      <c r="SEN96" s="30"/>
      <c r="SEO96" s="30"/>
      <c r="SEP96" s="30"/>
      <c r="SEQ96" s="30"/>
      <c r="SER96" s="30"/>
      <c r="SES96" s="30"/>
      <c r="SET96" s="30"/>
      <c r="SEU96" s="30"/>
      <c r="SEV96" s="30"/>
      <c r="SEW96" s="30"/>
      <c r="SEX96" s="30"/>
      <c r="SEY96" s="30"/>
      <c r="SEZ96" s="30"/>
      <c r="SFA96" s="30"/>
      <c r="SFB96" s="30"/>
      <c r="SFC96" s="30"/>
      <c r="SFD96" s="30"/>
      <c r="SFE96" s="30"/>
      <c r="SFF96" s="30"/>
      <c r="SFG96" s="30"/>
      <c r="SFH96" s="30"/>
      <c r="SFI96" s="30"/>
      <c r="SFJ96" s="30"/>
      <c r="SFK96" s="30"/>
      <c r="SFL96" s="30"/>
      <c r="SFM96" s="30"/>
      <c r="SFN96" s="30"/>
      <c r="SFO96" s="30"/>
      <c r="SFP96" s="30"/>
      <c r="SFQ96" s="30"/>
      <c r="SFR96" s="30"/>
      <c r="SFS96" s="30"/>
      <c r="SFT96" s="30"/>
      <c r="SFU96" s="30"/>
      <c r="SFV96" s="30"/>
      <c r="SFW96" s="30"/>
      <c r="SFX96" s="30"/>
      <c r="SFY96" s="30"/>
      <c r="SFZ96" s="30"/>
      <c r="SGA96" s="30"/>
      <c r="SGB96" s="30"/>
      <c r="SGC96" s="30"/>
      <c r="SGD96" s="30"/>
      <c r="SGE96" s="30"/>
      <c r="SGF96" s="30"/>
      <c r="SGG96" s="30"/>
      <c r="SGH96" s="30"/>
      <c r="SGI96" s="30"/>
      <c r="SGJ96" s="30"/>
      <c r="SGK96" s="30"/>
      <c r="SGL96" s="30"/>
      <c r="SGM96" s="30"/>
      <c r="SGN96" s="30"/>
      <c r="SGO96" s="30"/>
      <c r="SGP96" s="30"/>
      <c r="SGQ96" s="30"/>
      <c r="SGR96" s="30"/>
      <c r="SGS96" s="30"/>
      <c r="SGT96" s="30"/>
      <c r="SGU96" s="30"/>
      <c r="SGV96" s="30"/>
      <c r="SGW96" s="30"/>
      <c r="SGX96" s="30"/>
      <c r="SGY96" s="30"/>
      <c r="SGZ96" s="30"/>
      <c r="SHA96" s="30"/>
      <c r="SHB96" s="30"/>
      <c r="SHC96" s="30"/>
      <c r="SHD96" s="30"/>
      <c r="SHE96" s="30"/>
      <c r="SHF96" s="30"/>
      <c r="SHG96" s="30"/>
      <c r="SHH96" s="30"/>
      <c r="SHI96" s="30"/>
      <c r="SHJ96" s="30"/>
      <c r="SHK96" s="30"/>
      <c r="SHL96" s="30"/>
      <c r="SHM96" s="30"/>
      <c r="SHN96" s="30"/>
      <c r="SHO96" s="30"/>
      <c r="SHP96" s="30"/>
      <c r="SHQ96" s="30"/>
      <c r="SHR96" s="30"/>
      <c r="SHS96" s="30"/>
      <c r="SHT96" s="30"/>
      <c r="SHU96" s="30"/>
      <c r="SHV96" s="30"/>
      <c r="SHW96" s="30"/>
      <c r="SHX96" s="30"/>
      <c r="SHY96" s="30"/>
      <c r="SHZ96" s="30"/>
      <c r="SIA96" s="30"/>
      <c r="SIB96" s="30"/>
      <c r="SIC96" s="30"/>
      <c r="SID96" s="30"/>
      <c r="SIE96" s="30"/>
      <c r="SIF96" s="30"/>
      <c r="SIG96" s="30"/>
      <c r="SIH96" s="30"/>
      <c r="SII96" s="30"/>
      <c r="SIJ96" s="30"/>
      <c r="SIK96" s="30"/>
      <c r="SIL96" s="30"/>
      <c r="SIM96" s="30"/>
      <c r="SIN96" s="30"/>
      <c r="SIO96" s="30"/>
      <c r="SIP96" s="30"/>
      <c r="SIQ96" s="30"/>
      <c r="SIR96" s="30"/>
      <c r="SIS96" s="30"/>
      <c r="SIT96" s="30"/>
      <c r="SIU96" s="30"/>
      <c r="SIV96" s="30"/>
      <c r="SIW96" s="30"/>
      <c r="SIX96" s="30"/>
      <c r="SIY96" s="30"/>
      <c r="SIZ96" s="30"/>
      <c r="SJA96" s="30"/>
      <c r="SJB96" s="30"/>
      <c r="SJC96" s="30"/>
      <c r="SJD96" s="30"/>
      <c r="SJE96" s="30"/>
      <c r="SJF96" s="30"/>
      <c r="SJG96" s="30"/>
      <c r="SJH96" s="30"/>
      <c r="SJI96" s="30"/>
      <c r="SJJ96" s="30"/>
      <c r="SJK96" s="30"/>
      <c r="SJL96" s="30"/>
      <c r="SJM96" s="30"/>
      <c r="SJN96" s="30"/>
      <c r="SJO96" s="30"/>
      <c r="SJP96" s="30"/>
      <c r="SJQ96" s="30"/>
      <c r="SJR96" s="30"/>
      <c r="SJS96" s="30"/>
      <c r="SJT96" s="30"/>
      <c r="SJU96" s="30"/>
      <c r="SJV96" s="30"/>
      <c r="SJW96" s="30"/>
      <c r="SJX96" s="30"/>
      <c r="SJY96" s="30"/>
      <c r="SJZ96" s="30"/>
      <c r="SKA96" s="30"/>
      <c r="SKB96" s="30"/>
      <c r="SKC96" s="30"/>
      <c r="SKD96" s="30"/>
      <c r="SKE96" s="30"/>
      <c r="SKF96" s="30"/>
      <c r="SKG96" s="30"/>
      <c r="SKH96" s="30"/>
      <c r="SKI96" s="30"/>
      <c r="SKJ96" s="30"/>
      <c r="SKK96" s="30"/>
      <c r="SKL96" s="30"/>
      <c r="SKM96" s="30"/>
      <c r="SKN96" s="30"/>
      <c r="SKO96" s="30"/>
      <c r="SKP96" s="30"/>
      <c r="SKQ96" s="30"/>
      <c r="SKR96" s="30"/>
      <c r="SKS96" s="30"/>
      <c r="SKT96" s="30"/>
      <c r="SKU96" s="30"/>
      <c r="SKV96" s="30"/>
      <c r="SKW96" s="30"/>
      <c r="SKX96" s="30"/>
      <c r="SKY96" s="30"/>
      <c r="SKZ96" s="30"/>
      <c r="SLA96" s="30"/>
      <c r="SLB96" s="30"/>
      <c r="SLC96" s="30"/>
      <c r="SLD96" s="30"/>
      <c r="SLE96" s="30"/>
      <c r="SLF96" s="30"/>
      <c r="SLG96" s="30"/>
      <c r="SLH96" s="30"/>
      <c r="SLI96" s="30"/>
      <c r="SLJ96" s="30"/>
      <c r="SLK96" s="30"/>
      <c r="SLL96" s="30"/>
      <c r="SLM96" s="30"/>
      <c r="SLN96" s="30"/>
      <c r="SLO96" s="30"/>
      <c r="SLP96" s="30"/>
      <c r="SLQ96" s="30"/>
      <c r="SLR96" s="30"/>
      <c r="SLS96" s="30"/>
      <c r="SLT96" s="30"/>
      <c r="SLU96" s="30"/>
      <c r="SLV96" s="30"/>
      <c r="SLW96" s="30"/>
      <c r="SLX96" s="30"/>
      <c r="SLY96" s="30"/>
      <c r="SLZ96" s="30"/>
      <c r="SMA96" s="30"/>
      <c r="SMB96" s="30"/>
      <c r="SMC96" s="30"/>
      <c r="SMD96" s="30"/>
      <c r="SME96" s="30"/>
      <c r="SMF96" s="30"/>
      <c r="SMG96" s="30"/>
      <c r="SMH96" s="30"/>
      <c r="SMI96" s="30"/>
      <c r="SMJ96" s="30"/>
      <c r="SMK96" s="30"/>
      <c r="SML96" s="30"/>
      <c r="SMM96" s="30"/>
      <c r="SMN96" s="30"/>
      <c r="SMO96" s="30"/>
      <c r="SMP96" s="30"/>
      <c r="SMQ96" s="30"/>
      <c r="SMR96" s="30"/>
      <c r="SMS96" s="30"/>
      <c r="SMT96" s="30"/>
      <c r="SMU96" s="30"/>
      <c r="SMV96" s="30"/>
      <c r="SMW96" s="30"/>
      <c r="SMX96" s="30"/>
      <c r="SMY96" s="30"/>
      <c r="SMZ96" s="30"/>
      <c r="SNA96" s="30"/>
      <c r="SNB96" s="30"/>
      <c r="SNC96" s="30"/>
      <c r="SND96" s="30"/>
      <c r="SNE96" s="30"/>
      <c r="SNF96" s="30"/>
      <c r="SNG96" s="30"/>
      <c r="SNH96" s="30"/>
      <c r="SNI96" s="30"/>
      <c r="SNJ96" s="30"/>
      <c r="SNK96" s="30"/>
      <c r="SNL96" s="30"/>
      <c r="SNM96" s="30"/>
      <c r="SNN96" s="30"/>
      <c r="SNO96" s="30"/>
      <c r="SNP96" s="30"/>
      <c r="SNQ96" s="30"/>
      <c r="SNR96" s="30"/>
      <c r="SNS96" s="30"/>
      <c r="SNT96" s="30"/>
      <c r="SNU96" s="30"/>
      <c r="SNV96" s="30"/>
      <c r="SNW96" s="30"/>
      <c r="SNX96" s="30"/>
      <c r="SNY96" s="30"/>
      <c r="SNZ96" s="30"/>
      <c r="SOA96" s="30"/>
      <c r="SOB96" s="30"/>
      <c r="SOC96" s="30"/>
      <c r="SOD96" s="30"/>
      <c r="SOE96" s="30"/>
      <c r="SOF96" s="30"/>
      <c r="SOG96" s="30"/>
      <c r="SOH96" s="30"/>
      <c r="SOI96" s="30"/>
      <c r="SOJ96" s="30"/>
      <c r="SOK96" s="30"/>
      <c r="SOL96" s="30"/>
      <c r="SOM96" s="30"/>
      <c r="SON96" s="30"/>
      <c r="SOO96" s="30"/>
      <c r="SOP96" s="30"/>
      <c r="SOQ96" s="30"/>
      <c r="SOR96" s="30"/>
      <c r="SOS96" s="30"/>
      <c r="SOT96" s="30"/>
      <c r="SOU96" s="30"/>
      <c r="SOV96" s="30"/>
      <c r="SOW96" s="30"/>
      <c r="SOX96" s="30"/>
      <c r="SOY96" s="30"/>
      <c r="SOZ96" s="30"/>
      <c r="SPA96" s="30"/>
      <c r="SPB96" s="30"/>
      <c r="SPC96" s="30"/>
      <c r="SPD96" s="30"/>
      <c r="SPE96" s="30"/>
      <c r="SPF96" s="30"/>
      <c r="SPG96" s="30"/>
      <c r="SPH96" s="30"/>
      <c r="SPI96" s="30"/>
      <c r="SPJ96" s="30"/>
      <c r="SPK96" s="30"/>
      <c r="SPL96" s="30"/>
      <c r="SPM96" s="30"/>
      <c r="SPN96" s="30"/>
      <c r="SPO96" s="30"/>
      <c r="SPP96" s="30"/>
      <c r="SPQ96" s="30"/>
      <c r="SPR96" s="30"/>
      <c r="SPS96" s="30"/>
      <c r="SPT96" s="30"/>
      <c r="SPU96" s="30"/>
      <c r="SPV96" s="30"/>
      <c r="SPW96" s="30"/>
      <c r="SPX96" s="30"/>
      <c r="SPY96" s="30"/>
      <c r="SPZ96" s="30"/>
      <c r="SQA96" s="30"/>
      <c r="SQB96" s="30"/>
      <c r="SQC96" s="30"/>
      <c r="SQD96" s="30"/>
      <c r="SQE96" s="30"/>
      <c r="SQF96" s="30"/>
      <c r="SQG96" s="30"/>
      <c r="SQH96" s="30"/>
      <c r="SQI96" s="30"/>
      <c r="SQJ96" s="30"/>
      <c r="SQK96" s="30"/>
      <c r="SQL96" s="30"/>
      <c r="SQM96" s="30"/>
      <c r="SQN96" s="30"/>
      <c r="SQO96" s="30"/>
      <c r="SQP96" s="30"/>
      <c r="SQQ96" s="30"/>
      <c r="SQR96" s="30"/>
      <c r="SQS96" s="30"/>
      <c r="SQT96" s="30"/>
      <c r="SQU96" s="30"/>
      <c r="SQV96" s="30"/>
      <c r="SQW96" s="30"/>
      <c r="SQX96" s="30"/>
      <c r="SQY96" s="30"/>
      <c r="SQZ96" s="30"/>
      <c r="SRA96" s="30"/>
      <c r="SRB96" s="30"/>
      <c r="SRC96" s="30"/>
      <c r="SRD96" s="30"/>
      <c r="SRE96" s="30"/>
      <c r="SRF96" s="30"/>
      <c r="SRG96" s="30"/>
      <c r="SRH96" s="30"/>
      <c r="SRI96" s="30"/>
      <c r="SRJ96" s="30"/>
      <c r="SRK96" s="30"/>
      <c r="SRL96" s="30"/>
      <c r="SRM96" s="30"/>
      <c r="SRN96" s="30"/>
      <c r="SRO96" s="30"/>
      <c r="SRP96" s="30"/>
      <c r="SRQ96" s="30"/>
      <c r="SRR96" s="30"/>
      <c r="SRS96" s="30"/>
      <c r="SRT96" s="30"/>
      <c r="SRU96" s="30"/>
      <c r="SRV96" s="30"/>
      <c r="SRW96" s="30"/>
      <c r="SRX96" s="30"/>
      <c r="SRY96" s="30"/>
      <c r="SRZ96" s="30"/>
      <c r="SSA96" s="30"/>
      <c r="SSB96" s="30"/>
      <c r="SSC96" s="30"/>
      <c r="SSD96" s="30"/>
      <c r="SSE96" s="30"/>
      <c r="SSF96" s="30"/>
      <c r="SSG96" s="30"/>
      <c r="SSH96" s="30"/>
      <c r="SSI96" s="30"/>
      <c r="SSJ96" s="30"/>
      <c r="SSK96" s="30"/>
      <c r="SSL96" s="30"/>
      <c r="SSM96" s="30"/>
      <c r="SSN96" s="30"/>
      <c r="SSO96" s="30"/>
      <c r="SSP96" s="30"/>
      <c r="SSQ96" s="30"/>
      <c r="SSR96" s="30"/>
      <c r="SSS96" s="30"/>
      <c r="SST96" s="30"/>
      <c r="SSU96" s="30"/>
      <c r="SSV96" s="30"/>
      <c r="SSW96" s="30"/>
      <c r="SSX96" s="30"/>
      <c r="SSY96" s="30"/>
      <c r="SSZ96" s="30"/>
      <c r="STA96" s="30"/>
      <c r="STB96" s="30"/>
      <c r="STC96" s="30"/>
      <c r="STD96" s="30"/>
      <c r="STE96" s="30"/>
      <c r="STF96" s="30"/>
      <c r="STG96" s="30"/>
      <c r="STH96" s="30"/>
      <c r="STI96" s="30"/>
      <c r="STJ96" s="30"/>
      <c r="STK96" s="30"/>
      <c r="STL96" s="30"/>
      <c r="STM96" s="30"/>
      <c r="STN96" s="30"/>
      <c r="STO96" s="30"/>
      <c r="STP96" s="30"/>
      <c r="STQ96" s="30"/>
      <c r="STR96" s="30"/>
      <c r="STS96" s="30"/>
      <c r="STT96" s="30"/>
      <c r="STU96" s="30"/>
      <c r="STV96" s="30"/>
      <c r="STW96" s="30"/>
      <c r="STX96" s="30"/>
      <c r="STY96" s="30"/>
      <c r="STZ96" s="30"/>
      <c r="SUA96" s="30"/>
      <c r="SUB96" s="30"/>
      <c r="SUC96" s="30"/>
      <c r="SUD96" s="30"/>
      <c r="SUE96" s="30"/>
      <c r="SUF96" s="30"/>
      <c r="SUG96" s="30"/>
      <c r="SUH96" s="30"/>
      <c r="SUI96" s="30"/>
      <c r="SUJ96" s="30"/>
      <c r="SUK96" s="30"/>
      <c r="SUL96" s="30"/>
      <c r="SUM96" s="30"/>
      <c r="SUN96" s="30"/>
      <c r="SUO96" s="30"/>
      <c r="SUP96" s="30"/>
      <c r="SUQ96" s="30"/>
      <c r="SUR96" s="30"/>
      <c r="SUS96" s="30"/>
      <c r="SUT96" s="30"/>
      <c r="SUU96" s="30"/>
      <c r="SUV96" s="30"/>
      <c r="SUW96" s="30"/>
      <c r="SUX96" s="30"/>
      <c r="SUY96" s="30"/>
      <c r="SUZ96" s="30"/>
      <c r="SVA96" s="30"/>
      <c r="SVB96" s="30"/>
      <c r="SVC96" s="30"/>
      <c r="SVD96" s="30"/>
      <c r="SVE96" s="30"/>
      <c r="SVF96" s="30"/>
      <c r="SVG96" s="30"/>
      <c r="SVH96" s="30"/>
      <c r="SVI96" s="30"/>
      <c r="SVJ96" s="30"/>
      <c r="SVK96" s="30"/>
      <c r="SVL96" s="30"/>
      <c r="SVM96" s="30"/>
      <c r="SVN96" s="30"/>
      <c r="SVO96" s="30"/>
      <c r="SVP96" s="30"/>
      <c r="SVQ96" s="30"/>
      <c r="SVR96" s="30"/>
      <c r="SVS96" s="30"/>
      <c r="SVT96" s="30"/>
      <c r="SVU96" s="30"/>
      <c r="SVV96" s="30"/>
      <c r="SVW96" s="30"/>
      <c r="SVX96" s="30"/>
      <c r="SVY96" s="30"/>
      <c r="SVZ96" s="30"/>
      <c r="SWA96" s="30"/>
      <c r="SWB96" s="30"/>
      <c r="SWC96" s="30"/>
      <c r="SWD96" s="30"/>
      <c r="SWE96" s="30"/>
      <c r="SWF96" s="30"/>
      <c r="SWG96" s="30"/>
      <c r="SWH96" s="30"/>
      <c r="SWI96" s="30"/>
      <c r="SWJ96" s="30"/>
      <c r="SWK96" s="30"/>
      <c r="SWL96" s="30"/>
      <c r="SWM96" s="30"/>
      <c r="SWN96" s="30"/>
      <c r="SWO96" s="30"/>
      <c r="SWP96" s="30"/>
      <c r="SWQ96" s="30"/>
      <c r="SWR96" s="30"/>
      <c r="SWS96" s="30"/>
      <c r="SWT96" s="30"/>
      <c r="SWU96" s="30"/>
      <c r="SWV96" s="30"/>
      <c r="SWW96" s="30"/>
      <c r="SWX96" s="30"/>
      <c r="SWY96" s="30"/>
      <c r="SWZ96" s="30"/>
      <c r="SXA96" s="30"/>
      <c r="SXB96" s="30"/>
      <c r="SXC96" s="30"/>
      <c r="SXD96" s="30"/>
      <c r="SXE96" s="30"/>
      <c r="SXF96" s="30"/>
      <c r="SXG96" s="30"/>
      <c r="SXH96" s="30"/>
      <c r="SXI96" s="30"/>
      <c r="SXJ96" s="30"/>
      <c r="SXK96" s="30"/>
      <c r="SXL96" s="30"/>
      <c r="SXM96" s="30"/>
      <c r="SXN96" s="30"/>
      <c r="SXO96" s="30"/>
      <c r="SXP96" s="30"/>
      <c r="SXQ96" s="30"/>
      <c r="SXR96" s="30"/>
      <c r="SXS96" s="30"/>
      <c r="SXT96" s="30"/>
      <c r="SXU96" s="30"/>
      <c r="SXV96" s="30"/>
      <c r="SXW96" s="30"/>
      <c r="SXX96" s="30"/>
      <c r="SXY96" s="30"/>
      <c r="SXZ96" s="30"/>
      <c r="SYA96" s="30"/>
      <c r="SYB96" s="30"/>
      <c r="SYC96" s="30"/>
      <c r="SYD96" s="30"/>
      <c r="SYE96" s="30"/>
      <c r="SYF96" s="30"/>
      <c r="SYG96" s="30"/>
      <c r="SYH96" s="30"/>
      <c r="SYI96" s="30"/>
      <c r="SYJ96" s="30"/>
      <c r="SYK96" s="30"/>
      <c r="SYL96" s="30"/>
      <c r="SYM96" s="30"/>
      <c r="SYN96" s="30"/>
      <c r="SYO96" s="30"/>
      <c r="SYP96" s="30"/>
      <c r="SYQ96" s="30"/>
      <c r="SYR96" s="30"/>
      <c r="SYS96" s="30"/>
      <c r="SYT96" s="30"/>
      <c r="SYU96" s="30"/>
      <c r="SYV96" s="30"/>
      <c r="SYW96" s="30"/>
      <c r="SYX96" s="30"/>
      <c r="SYY96" s="30"/>
      <c r="SYZ96" s="30"/>
      <c r="SZA96" s="30"/>
      <c r="SZB96" s="30"/>
      <c r="SZC96" s="30"/>
      <c r="SZD96" s="30"/>
      <c r="SZE96" s="30"/>
      <c r="SZF96" s="30"/>
      <c r="SZG96" s="30"/>
      <c r="SZH96" s="30"/>
      <c r="SZI96" s="30"/>
      <c r="SZJ96" s="30"/>
      <c r="SZK96" s="30"/>
      <c r="SZL96" s="30"/>
      <c r="SZM96" s="30"/>
      <c r="SZN96" s="30"/>
      <c r="SZO96" s="30"/>
      <c r="SZP96" s="30"/>
      <c r="SZQ96" s="30"/>
      <c r="SZR96" s="30"/>
      <c r="SZS96" s="30"/>
      <c r="SZT96" s="30"/>
      <c r="SZU96" s="30"/>
      <c r="SZV96" s="30"/>
      <c r="SZW96" s="30"/>
      <c r="SZX96" s="30"/>
      <c r="SZY96" s="30"/>
      <c r="SZZ96" s="30"/>
      <c r="TAA96" s="30"/>
      <c r="TAB96" s="30"/>
      <c r="TAC96" s="30"/>
      <c r="TAD96" s="30"/>
      <c r="TAE96" s="30"/>
      <c r="TAF96" s="30"/>
      <c r="TAG96" s="30"/>
      <c r="TAH96" s="30"/>
      <c r="TAI96" s="30"/>
      <c r="TAJ96" s="30"/>
      <c r="TAK96" s="30"/>
      <c r="TAL96" s="30"/>
      <c r="TAM96" s="30"/>
      <c r="TAN96" s="30"/>
      <c r="TAO96" s="30"/>
      <c r="TAP96" s="30"/>
      <c r="TAQ96" s="30"/>
      <c r="TAR96" s="30"/>
      <c r="TAS96" s="30"/>
      <c r="TAT96" s="30"/>
      <c r="TAU96" s="30"/>
      <c r="TAV96" s="30"/>
      <c r="TAW96" s="30"/>
      <c r="TAX96" s="30"/>
      <c r="TAY96" s="30"/>
      <c r="TAZ96" s="30"/>
      <c r="TBA96" s="30"/>
      <c r="TBB96" s="30"/>
      <c r="TBC96" s="30"/>
      <c r="TBD96" s="30"/>
      <c r="TBE96" s="30"/>
      <c r="TBF96" s="30"/>
      <c r="TBG96" s="30"/>
      <c r="TBH96" s="30"/>
      <c r="TBI96" s="30"/>
      <c r="TBJ96" s="30"/>
      <c r="TBK96" s="30"/>
      <c r="TBL96" s="30"/>
      <c r="TBM96" s="30"/>
      <c r="TBN96" s="30"/>
      <c r="TBO96" s="30"/>
      <c r="TBP96" s="30"/>
      <c r="TBQ96" s="30"/>
      <c r="TBR96" s="30"/>
      <c r="TBS96" s="30"/>
      <c r="TBT96" s="30"/>
      <c r="TBU96" s="30"/>
      <c r="TBV96" s="30"/>
      <c r="TBW96" s="30"/>
      <c r="TBX96" s="30"/>
      <c r="TBY96" s="30"/>
      <c r="TBZ96" s="30"/>
      <c r="TCA96" s="30"/>
      <c r="TCB96" s="30"/>
      <c r="TCC96" s="30"/>
      <c r="TCD96" s="30"/>
      <c r="TCE96" s="30"/>
      <c r="TCF96" s="30"/>
      <c r="TCG96" s="30"/>
      <c r="TCH96" s="30"/>
      <c r="TCI96" s="30"/>
      <c r="TCJ96" s="30"/>
      <c r="TCK96" s="30"/>
      <c r="TCL96" s="30"/>
      <c r="TCM96" s="30"/>
      <c r="TCN96" s="30"/>
      <c r="TCO96" s="30"/>
      <c r="TCP96" s="30"/>
      <c r="TCQ96" s="30"/>
      <c r="TCR96" s="30"/>
      <c r="TCS96" s="30"/>
      <c r="TCT96" s="30"/>
      <c r="TCU96" s="30"/>
      <c r="TCV96" s="30"/>
      <c r="TCW96" s="30"/>
      <c r="TCX96" s="30"/>
      <c r="TCY96" s="30"/>
      <c r="TCZ96" s="30"/>
      <c r="TDA96" s="30"/>
      <c r="TDB96" s="30"/>
      <c r="TDC96" s="30"/>
      <c r="TDD96" s="30"/>
      <c r="TDE96" s="30"/>
      <c r="TDF96" s="30"/>
      <c r="TDG96" s="30"/>
      <c r="TDH96" s="30"/>
      <c r="TDI96" s="30"/>
      <c r="TDJ96" s="30"/>
      <c r="TDK96" s="30"/>
      <c r="TDL96" s="30"/>
      <c r="TDM96" s="30"/>
      <c r="TDN96" s="30"/>
      <c r="TDO96" s="30"/>
      <c r="TDP96" s="30"/>
      <c r="TDQ96" s="30"/>
      <c r="TDR96" s="30"/>
      <c r="TDS96" s="30"/>
      <c r="TDT96" s="30"/>
      <c r="TDU96" s="30"/>
      <c r="TDV96" s="30"/>
      <c r="TDW96" s="30"/>
      <c r="TDX96" s="30"/>
      <c r="TDY96" s="30"/>
      <c r="TDZ96" s="30"/>
      <c r="TEA96" s="30"/>
      <c r="TEB96" s="30"/>
      <c r="TEC96" s="30"/>
      <c r="TED96" s="30"/>
      <c r="TEE96" s="30"/>
      <c r="TEF96" s="30"/>
      <c r="TEG96" s="30"/>
      <c r="TEH96" s="30"/>
      <c r="TEI96" s="30"/>
      <c r="TEJ96" s="30"/>
      <c r="TEK96" s="30"/>
      <c r="TEL96" s="30"/>
      <c r="TEM96" s="30"/>
      <c r="TEN96" s="30"/>
      <c r="TEO96" s="30"/>
      <c r="TEP96" s="30"/>
      <c r="TEQ96" s="30"/>
      <c r="TER96" s="30"/>
      <c r="TES96" s="30"/>
      <c r="TET96" s="30"/>
      <c r="TEU96" s="30"/>
      <c r="TEV96" s="30"/>
      <c r="TEW96" s="30"/>
      <c r="TEX96" s="30"/>
      <c r="TEY96" s="30"/>
      <c r="TEZ96" s="30"/>
      <c r="TFA96" s="30"/>
      <c r="TFB96" s="30"/>
      <c r="TFC96" s="30"/>
      <c r="TFD96" s="30"/>
      <c r="TFE96" s="30"/>
      <c r="TFF96" s="30"/>
      <c r="TFG96" s="30"/>
      <c r="TFH96" s="30"/>
      <c r="TFI96" s="30"/>
      <c r="TFJ96" s="30"/>
      <c r="TFK96" s="30"/>
      <c r="TFL96" s="30"/>
      <c r="TFM96" s="30"/>
      <c r="TFN96" s="30"/>
      <c r="TFO96" s="30"/>
      <c r="TFP96" s="30"/>
      <c r="TFQ96" s="30"/>
      <c r="TFR96" s="30"/>
      <c r="TFS96" s="30"/>
      <c r="TFT96" s="30"/>
      <c r="TFU96" s="30"/>
      <c r="TFV96" s="30"/>
      <c r="TFW96" s="30"/>
      <c r="TFX96" s="30"/>
      <c r="TFY96" s="30"/>
      <c r="TFZ96" s="30"/>
      <c r="TGA96" s="30"/>
      <c r="TGB96" s="30"/>
      <c r="TGC96" s="30"/>
      <c r="TGD96" s="30"/>
      <c r="TGE96" s="30"/>
      <c r="TGF96" s="30"/>
      <c r="TGG96" s="30"/>
      <c r="TGH96" s="30"/>
      <c r="TGI96" s="30"/>
      <c r="TGJ96" s="30"/>
      <c r="TGK96" s="30"/>
      <c r="TGL96" s="30"/>
      <c r="TGM96" s="30"/>
      <c r="TGN96" s="30"/>
      <c r="TGO96" s="30"/>
      <c r="TGP96" s="30"/>
      <c r="TGQ96" s="30"/>
      <c r="TGR96" s="30"/>
      <c r="TGS96" s="30"/>
      <c r="TGT96" s="30"/>
      <c r="TGU96" s="30"/>
      <c r="TGV96" s="30"/>
      <c r="TGW96" s="30"/>
      <c r="TGX96" s="30"/>
      <c r="TGY96" s="30"/>
      <c r="TGZ96" s="30"/>
      <c r="THA96" s="30"/>
      <c r="THB96" s="30"/>
      <c r="THC96" s="30"/>
      <c r="THD96" s="30"/>
      <c r="THE96" s="30"/>
      <c r="THF96" s="30"/>
      <c r="THG96" s="30"/>
      <c r="THH96" s="30"/>
      <c r="THI96" s="30"/>
      <c r="THJ96" s="30"/>
      <c r="THK96" s="30"/>
      <c r="THL96" s="30"/>
      <c r="THM96" s="30"/>
      <c r="THN96" s="30"/>
      <c r="THO96" s="30"/>
      <c r="THP96" s="30"/>
      <c r="THQ96" s="30"/>
      <c r="THR96" s="30"/>
      <c r="THS96" s="30"/>
      <c r="THT96" s="30"/>
      <c r="THU96" s="30"/>
      <c r="THV96" s="30"/>
      <c r="THW96" s="30"/>
      <c r="THX96" s="30"/>
      <c r="THY96" s="30"/>
      <c r="THZ96" s="30"/>
      <c r="TIA96" s="30"/>
      <c r="TIB96" s="30"/>
      <c r="TIC96" s="30"/>
      <c r="TID96" s="30"/>
      <c r="TIE96" s="30"/>
      <c r="TIF96" s="30"/>
      <c r="TIG96" s="30"/>
      <c r="TIH96" s="30"/>
      <c r="TII96" s="30"/>
      <c r="TIJ96" s="30"/>
      <c r="TIK96" s="30"/>
      <c r="TIL96" s="30"/>
      <c r="TIM96" s="30"/>
      <c r="TIN96" s="30"/>
      <c r="TIO96" s="30"/>
      <c r="TIP96" s="30"/>
      <c r="TIQ96" s="30"/>
      <c r="TIR96" s="30"/>
      <c r="TIS96" s="30"/>
      <c r="TIT96" s="30"/>
      <c r="TIU96" s="30"/>
      <c r="TIV96" s="30"/>
      <c r="TIW96" s="30"/>
      <c r="TIX96" s="30"/>
      <c r="TIY96" s="30"/>
      <c r="TIZ96" s="30"/>
      <c r="TJA96" s="30"/>
      <c r="TJB96" s="30"/>
      <c r="TJC96" s="30"/>
      <c r="TJD96" s="30"/>
      <c r="TJE96" s="30"/>
      <c r="TJF96" s="30"/>
      <c r="TJG96" s="30"/>
      <c r="TJH96" s="30"/>
      <c r="TJI96" s="30"/>
      <c r="TJJ96" s="30"/>
      <c r="TJK96" s="30"/>
      <c r="TJL96" s="30"/>
      <c r="TJM96" s="30"/>
      <c r="TJN96" s="30"/>
      <c r="TJO96" s="30"/>
      <c r="TJP96" s="30"/>
      <c r="TJQ96" s="30"/>
      <c r="TJR96" s="30"/>
      <c r="TJS96" s="30"/>
      <c r="TJT96" s="30"/>
      <c r="TJU96" s="30"/>
      <c r="TJV96" s="30"/>
      <c r="TJW96" s="30"/>
      <c r="TJX96" s="30"/>
      <c r="TJY96" s="30"/>
      <c r="TJZ96" s="30"/>
      <c r="TKA96" s="30"/>
      <c r="TKB96" s="30"/>
      <c r="TKC96" s="30"/>
      <c r="TKD96" s="30"/>
      <c r="TKE96" s="30"/>
      <c r="TKF96" s="30"/>
      <c r="TKG96" s="30"/>
      <c r="TKH96" s="30"/>
      <c r="TKI96" s="30"/>
      <c r="TKJ96" s="30"/>
      <c r="TKK96" s="30"/>
      <c r="TKL96" s="30"/>
      <c r="TKM96" s="30"/>
      <c r="TKN96" s="30"/>
      <c r="TKO96" s="30"/>
      <c r="TKP96" s="30"/>
      <c r="TKQ96" s="30"/>
      <c r="TKR96" s="30"/>
      <c r="TKS96" s="30"/>
      <c r="TKT96" s="30"/>
      <c r="TKU96" s="30"/>
      <c r="TKV96" s="30"/>
      <c r="TKW96" s="30"/>
      <c r="TKX96" s="30"/>
      <c r="TKY96" s="30"/>
      <c r="TKZ96" s="30"/>
      <c r="TLA96" s="30"/>
      <c r="TLB96" s="30"/>
      <c r="TLC96" s="30"/>
      <c r="TLD96" s="30"/>
      <c r="TLE96" s="30"/>
      <c r="TLF96" s="30"/>
      <c r="TLG96" s="30"/>
      <c r="TLH96" s="30"/>
      <c r="TLI96" s="30"/>
      <c r="TLJ96" s="30"/>
      <c r="TLK96" s="30"/>
      <c r="TLL96" s="30"/>
      <c r="TLM96" s="30"/>
      <c r="TLN96" s="30"/>
      <c r="TLO96" s="30"/>
      <c r="TLP96" s="30"/>
      <c r="TLQ96" s="30"/>
      <c r="TLR96" s="30"/>
      <c r="TLS96" s="30"/>
      <c r="TLT96" s="30"/>
      <c r="TLU96" s="30"/>
      <c r="TLV96" s="30"/>
      <c r="TLW96" s="30"/>
      <c r="TLX96" s="30"/>
      <c r="TLY96" s="30"/>
      <c r="TLZ96" s="30"/>
      <c r="TMA96" s="30"/>
      <c r="TMB96" s="30"/>
      <c r="TMC96" s="30"/>
      <c r="TMD96" s="30"/>
      <c r="TME96" s="30"/>
      <c r="TMF96" s="30"/>
      <c r="TMG96" s="30"/>
      <c r="TMH96" s="30"/>
      <c r="TMI96" s="30"/>
      <c r="TMJ96" s="30"/>
      <c r="TMK96" s="30"/>
      <c r="TML96" s="30"/>
      <c r="TMM96" s="30"/>
      <c r="TMN96" s="30"/>
      <c r="TMO96" s="30"/>
      <c r="TMP96" s="30"/>
      <c r="TMQ96" s="30"/>
      <c r="TMR96" s="30"/>
      <c r="TMS96" s="30"/>
      <c r="TMT96" s="30"/>
      <c r="TMU96" s="30"/>
      <c r="TMV96" s="30"/>
      <c r="TMW96" s="30"/>
      <c r="TMX96" s="30"/>
      <c r="TMY96" s="30"/>
      <c r="TMZ96" s="30"/>
      <c r="TNA96" s="30"/>
      <c r="TNB96" s="30"/>
      <c r="TNC96" s="30"/>
      <c r="TND96" s="30"/>
      <c r="TNE96" s="30"/>
      <c r="TNF96" s="30"/>
      <c r="TNG96" s="30"/>
      <c r="TNH96" s="30"/>
      <c r="TNI96" s="30"/>
      <c r="TNJ96" s="30"/>
      <c r="TNK96" s="30"/>
      <c r="TNL96" s="30"/>
      <c r="TNM96" s="30"/>
      <c r="TNN96" s="30"/>
      <c r="TNO96" s="30"/>
      <c r="TNP96" s="30"/>
      <c r="TNQ96" s="30"/>
      <c r="TNR96" s="30"/>
      <c r="TNS96" s="30"/>
      <c r="TNT96" s="30"/>
      <c r="TNU96" s="30"/>
      <c r="TNV96" s="30"/>
      <c r="TNW96" s="30"/>
      <c r="TNX96" s="30"/>
      <c r="TNY96" s="30"/>
      <c r="TNZ96" s="30"/>
      <c r="TOA96" s="30"/>
      <c r="TOB96" s="30"/>
      <c r="TOC96" s="30"/>
      <c r="TOD96" s="30"/>
      <c r="TOE96" s="30"/>
      <c r="TOF96" s="30"/>
      <c r="TOG96" s="30"/>
      <c r="TOH96" s="30"/>
      <c r="TOI96" s="30"/>
      <c r="TOJ96" s="30"/>
      <c r="TOK96" s="30"/>
      <c r="TOL96" s="30"/>
      <c r="TOM96" s="30"/>
      <c r="TON96" s="30"/>
      <c r="TOO96" s="30"/>
      <c r="TOP96" s="30"/>
      <c r="TOQ96" s="30"/>
      <c r="TOR96" s="30"/>
      <c r="TOS96" s="30"/>
      <c r="TOT96" s="30"/>
      <c r="TOU96" s="30"/>
      <c r="TOV96" s="30"/>
      <c r="TOW96" s="30"/>
      <c r="TOX96" s="30"/>
      <c r="TOY96" s="30"/>
      <c r="TOZ96" s="30"/>
      <c r="TPA96" s="30"/>
      <c r="TPB96" s="30"/>
      <c r="TPC96" s="30"/>
      <c r="TPD96" s="30"/>
      <c r="TPE96" s="30"/>
      <c r="TPF96" s="30"/>
      <c r="TPG96" s="30"/>
      <c r="TPH96" s="30"/>
      <c r="TPI96" s="30"/>
      <c r="TPJ96" s="30"/>
      <c r="TPK96" s="30"/>
      <c r="TPL96" s="30"/>
      <c r="TPM96" s="30"/>
      <c r="TPN96" s="30"/>
      <c r="TPO96" s="30"/>
      <c r="TPP96" s="30"/>
      <c r="TPQ96" s="30"/>
      <c r="TPR96" s="30"/>
      <c r="TPS96" s="30"/>
      <c r="TPT96" s="30"/>
      <c r="TPU96" s="30"/>
      <c r="TPV96" s="30"/>
      <c r="TPW96" s="30"/>
      <c r="TPX96" s="30"/>
      <c r="TPY96" s="30"/>
      <c r="TPZ96" s="30"/>
      <c r="TQA96" s="30"/>
      <c r="TQB96" s="30"/>
      <c r="TQC96" s="30"/>
      <c r="TQD96" s="30"/>
      <c r="TQE96" s="30"/>
      <c r="TQF96" s="30"/>
      <c r="TQG96" s="30"/>
      <c r="TQH96" s="30"/>
      <c r="TQI96" s="30"/>
      <c r="TQJ96" s="30"/>
      <c r="TQK96" s="30"/>
      <c r="TQL96" s="30"/>
      <c r="TQM96" s="30"/>
      <c r="TQN96" s="30"/>
      <c r="TQO96" s="30"/>
      <c r="TQP96" s="30"/>
      <c r="TQQ96" s="30"/>
      <c r="TQR96" s="30"/>
      <c r="TQS96" s="30"/>
      <c r="TQT96" s="30"/>
      <c r="TQU96" s="30"/>
      <c r="TQV96" s="30"/>
      <c r="TQW96" s="30"/>
      <c r="TQX96" s="30"/>
      <c r="TQY96" s="30"/>
      <c r="TQZ96" s="30"/>
      <c r="TRA96" s="30"/>
      <c r="TRB96" s="30"/>
      <c r="TRC96" s="30"/>
      <c r="TRD96" s="30"/>
      <c r="TRE96" s="30"/>
      <c r="TRF96" s="30"/>
      <c r="TRG96" s="30"/>
      <c r="TRH96" s="30"/>
      <c r="TRI96" s="30"/>
      <c r="TRJ96" s="30"/>
      <c r="TRK96" s="30"/>
      <c r="TRL96" s="30"/>
      <c r="TRM96" s="30"/>
      <c r="TRN96" s="30"/>
      <c r="TRO96" s="30"/>
      <c r="TRP96" s="30"/>
      <c r="TRQ96" s="30"/>
      <c r="TRR96" s="30"/>
      <c r="TRS96" s="30"/>
      <c r="TRT96" s="30"/>
      <c r="TRU96" s="30"/>
      <c r="TRV96" s="30"/>
      <c r="TRW96" s="30"/>
      <c r="TRX96" s="30"/>
      <c r="TRY96" s="30"/>
      <c r="TRZ96" s="30"/>
      <c r="TSA96" s="30"/>
      <c r="TSB96" s="30"/>
      <c r="TSC96" s="30"/>
      <c r="TSD96" s="30"/>
      <c r="TSE96" s="30"/>
      <c r="TSF96" s="30"/>
      <c r="TSG96" s="30"/>
      <c r="TSH96" s="30"/>
      <c r="TSI96" s="30"/>
      <c r="TSJ96" s="30"/>
      <c r="TSK96" s="30"/>
      <c r="TSL96" s="30"/>
      <c r="TSM96" s="30"/>
      <c r="TSN96" s="30"/>
      <c r="TSO96" s="30"/>
      <c r="TSP96" s="30"/>
      <c r="TSQ96" s="30"/>
      <c r="TSR96" s="30"/>
      <c r="TSS96" s="30"/>
      <c r="TST96" s="30"/>
      <c r="TSU96" s="30"/>
      <c r="TSV96" s="30"/>
      <c r="TSW96" s="30"/>
      <c r="TSX96" s="30"/>
      <c r="TSY96" s="30"/>
      <c r="TSZ96" s="30"/>
      <c r="TTA96" s="30"/>
      <c r="TTB96" s="30"/>
      <c r="TTC96" s="30"/>
      <c r="TTD96" s="30"/>
      <c r="TTE96" s="30"/>
      <c r="TTF96" s="30"/>
      <c r="TTG96" s="30"/>
      <c r="TTH96" s="30"/>
      <c r="TTI96" s="30"/>
      <c r="TTJ96" s="30"/>
      <c r="TTK96" s="30"/>
      <c r="TTL96" s="30"/>
      <c r="TTM96" s="30"/>
      <c r="TTN96" s="30"/>
      <c r="TTO96" s="30"/>
      <c r="TTP96" s="30"/>
      <c r="TTQ96" s="30"/>
      <c r="TTR96" s="30"/>
      <c r="TTS96" s="30"/>
      <c r="TTT96" s="30"/>
      <c r="TTU96" s="30"/>
      <c r="TTV96" s="30"/>
      <c r="TTW96" s="30"/>
      <c r="TTX96" s="30"/>
      <c r="TTY96" s="30"/>
      <c r="TTZ96" s="30"/>
      <c r="TUA96" s="30"/>
      <c r="TUB96" s="30"/>
      <c r="TUC96" s="30"/>
      <c r="TUD96" s="30"/>
      <c r="TUE96" s="30"/>
      <c r="TUF96" s="30"/>
      <c r="TUG96" s="30"/>
      <c r="TUH96" s="30"/>
      <c r="TUI96" s="30"/>
      <c r="TUJ96" s="30"/>
      <c r="TUK96" s="30"/>
      <c r="TUL96" s="30"/>
      <c r="TUM96" s="30"/>
      <c r="TUN96" s="30"/>
      <c r="TUO96" s="30"/>
      <c r="TUP96" s="30"/>
      <c r="TUQ96" s="30"/>
      <c r="TUR96" s="30"/>
      <c r="TUS96" s="30"/>
      <c r="TUT96" s="30"/>
      <c r="TUU96" s="30"/>
      <c r="TUV96" s="30"/>
      <c r="TUW96" s="30"/>
      <c r="TUX96" s="30"/>
      <c r="TUY96" s="30"/>
      <c r="TUZ96" s="30"/>
      <c r="TVA96" s="30"/>
      <c r="TVB96" s="30"/>
      <c r="TVC96" s="30"/>
      <c r="TVD96" s="30"/>
      <c r="TVE96" s="30"/>
      <c r="TVF96" s="30"/>
      <c r="TVG96" s="30"/>
      <c r="TVH96" s="30"/>
      <c r="TVI96" s="30"/>
      <c r="TVJ96" s="30"/>
      <c r="TVK96" s="30"/>
      <c r="TVL96" s="30"/>
      <c r="TVM96" s="30"/>
      <c r="TVN96" s="30"/>
      <c r="TVO96" s="30"/>
      <c r="TVP96" s="30"/>
      <c r="TVQ96" s="30"/>
      <c r="TVR96" s="30"/>
      <c r="TVS96" s="30"/>
      <c r="TVT96" s="30"/>
      <c r="TVU96" s="30"/>
      <c r="TVV96" s="30"/>
      <c r="TVW96" s="30"/>
      <c r="TVX96" s="30"/>
      <c r="TVY96" s="30"/>
      <c r="TVZ96" s="30"/>
      <c r="TWA96" s="30"/>
      <c r="TWB96" s="30"/>
      <c r="TWC96" s="30"/>
      <c r="TWD96" s="30"/>
      <c r="TWE96" s="30"/>
      <c r="TWF96" s="30"/>
      <c r="TWG96" s="30"/>
      <c r="TWH96" s="30"/>
      <c r="TWI96" s="30"/>
      <c r="TWJ96" s="30"/>
      <c r="TWK96" s="30"/>
      <c r="TWL96" s="30"/>
      <c r="TWM96" s="30"/>
      <c r="TWN96" s="30"/>
      <c r="TWO96" s="30"/>
      <c r="TWP96" s="30"/>
      <c r="TWQ96" s="30"/>
      <c r="TWR96" s="30"/>
      <c r="TWS96" s="30"/>
      <c r="TWT96" s="30"/>
      <c r="TWU96" s="30"/>
      <c r="TWV96" s="30"/>
      <c r="TWW96" s="30"/>
      <c r="TWX96" s="30"/>
      <c r="TWY96" s="30"/>
      <c r="TWZ96" s="30"/>
      <c r="TXA96" s="30"/>
      <c r="TXB96" s="30"/>
      <c r="TXC96" s="30"/>
      <c r="TXD96" s="30"/>
      <c r="TXE96" s="30"/>
      <c r="TXF96" s="30"/>
      <c r="TXG96" s="30"/>
      <c r="TXH96" s="30"/>
      <c r="TXI96" s="30"/>
      <c r="TXJ96" s="30"/>
      <c r="TXK96" s="30"/>
      <c r="TXL96" s="30"/>
      <c r="TXM96" s="30"/>
      <c r="TXN96" s="30"/>
      <c r="TXO96" s="30"/>
      <c r="TXP96" s="30"/>
      <c r="TXQ96" s="30"/>
      <c r="TXR96" s="30"/>
      <c r="TXS96" s="30"/>
      <c r="TXT96" s="30"/>
      <c r="TXU96" s="30"/>
      <c r="TXV96" s="30"/>
      <c r="TXW96" s="30"/>
      <c r="TXX96" s="30"/>
      <c r="TXY96" s="30"/>
      <c r="TXZ96" s="30"/>
      <c r="TYA96" s="30"/>
      <c r="TYB96" s="30"/>
      <c r="TYC96" s="30"/>
      <c r="TYD96" s="30"/>
      <c r="TYE96" s="30"/>
      <c r="TYF96" s="30"/>
      <c r="TYG96" s="30"/>
      <c r="TYH96" s="30"/>
      <c r="TYI96" s="30"/>
      <c r="TYJ96" s="30"/>
      <c r="TYK96" s="30"/>
      <c r="TYL96" s="30"/>
      <c r="TYM96" s="30"/>
      <c r="TYN96" s="30"/>
      <c r="TYO96" s="30"/>
      <c r="TYP96" s="30"/>
      <c r="TYQ96" s="30"/>
      <c r="TYR96" s="30"/>
      <c r="TYS96" s="30"/>
      <c r="TYT96" s="30"/>
      <c r="TYU96" s="30"/>
      <c r="TYV96" s="30"/>
      <c r="TYW96" s="30"/>
      <c r="TYX96" s="30"/>
      <c r="TYY96" s="30"/>
      <c r="TYZ96" s="30"/>
      <c r="TZA96" s="30"/>
      <c r="TZB96" s="30"/>
      <c r="TZC96" s="30"/>
      <c r="TZD96" s="30"/>
      <c r="TZE96" s="30"/>
      <c r="TZF96" s="30"/>
      <c r="TZG96" s="30"/>
      <c r="TZH96" s="30"/>
      <c r="TZI96" s="30"/>
      <c r="TZJ96" s="30"/>
      <c r="TZK96" s="30"/>
      <c r="TZL96" s="30"/>
      <c r="TZM96" s="30"/>
      <c r="TZN96" s="30"/>
      <c r="TZO96" s="30"/>
      <c r="TZP96" s="30"/>
      <c r="TZQ96" s="30"/>
      <c r="TZR96" s="30"/>
      <c r="TZS96" s="30"/>
      <c r="TZT96" s="30"/>
      <c r="TZU96" s="30"/>
      <c r="TZV96" s="30"/>
      <c r="TZW96" s="30"/>
      <c r="TZX96" s="30"/>
      <c r="TZY96" s="30"/>
      <c r="TZZ96" s="30"/>
      <c r="UAA96" s="30"/>
      <c r="UAB96" s="30"/>
      <c r="UAC96" s="30"/>
      <c r="UAD96" s="30"/>
      <c r="UAE96" s="30"/>
      <c r="UAF96" s="30"/>
      <c r="UAG96" s="30"/>
      <c r="UAH96" s="30"/>
      <c r="UAI96" s="30"/>
      <c r="UAJ96" s="30"/>
      <c r="UAK96" s="30"/>
      <c r="UAL96" s="30"/>
      <c r="UAM96" s="30"/>
      <c r="UAN96" s="30"/>
      <c r="UAO96" s="30"/>
      <c r="UAP96" s="30"/>
      <c r="UAQ96" s="30"/>
      <c r="UAR96" s="30"/>
      <c r="UAS96" s="30"/>
      <c r="UAT96" s="30"/>
      <c r="UAU96" s="30"/>
      <c r="UAV96" s="30"/>
      <c r="UAW96" s="30"/>
      <c r="UAX96" s="30"/>
      <c r="UAY96" s="30"/>
      <c r="UAZ96" s="30"/>
      <c r="UBA96" s="30"/>
      <c r="UBB96" s="30"/>
      <c r="UBC96" s="30"/>
      <c r="UBD96" s="30"/>
      <c r="UBE96" s="30"/>
      <c r="UBF96" s="30"/>
      <c r="UBG96" s="30"/>
      <c r="UBH96" s="30"/>
      <c r="UBI96" s="30"/>
      <c r="UBJ96" s="30"/>
      <c r="UBK96" s="30"/>
      <c r="UBL96" s="30"/>
      <c r="UBM96" s="30"/>
      <c r="UBN96" s="30"/>
      <c r="UBO96" s="30"/>
      <c r="UBP96" s="30"/>
      <c r="UBQ96" s="30"/>
      <c r="UBR96" s="30"/>
      <c r="UBS96" s="30"/>
      <c r="UBT96" s="30"/>
      <c r="UBU96" s="30"/>
      <c r="UBV96" s="30"/>
      <c r="UBW96" s="30"/>
      <c r="UBX96" s="30"/>
      <c r="UBY96" s="30"/>
      <c r="UBZ96" s="30"/>
      <c r="UCA96" s="30"/>
      <c r="UCB96" s="30"/>
      <c r="UCC96" s="30"/>
      <c r="UCD96" s="30"/>
      <c r="UCE96" s="30"/>
      <c r="UCF96" s="30"/>
      <c r="UCG96" s="30"/>
      <c r="UCH96" s="30"/>
      <c r="UCI96" s="30"/>
      <c r="UCJ96" s="30"/>
      <c r="UCK96" s="30"/>
      <c r="UCL96" s="30"/>
      <c r="UCM96" s="30"/>
      <c r="UCN96" s="30"/>
      <c r="UCO96" s="30"/>
      <c r="UCP96" s="30"/>
      <c r="UCQ96" s="30"/>
      <c r="UCR96" s="30"/>
      <c r="UCS96" s="30"/>
      <c r="UCT96" s="30"/>
      <c r="UCU96" s="30"/>
      <c r="UCV96" s="30"/>
      <c r="UCW96" s="30"/>
      <c r="UCX96" s="30"/>
      <c r="UCY96" s="30"/>
      <c r="UCZ96" s="30"/>
      <c r="UDA96" s="30"/>
      <c r="UDB96" s="30"/>
      <c r="UDC96" s="30"/>
      <c r="UDD96" s="30"/>
      <c r="UDE96" s="30"/>
      <c r="UDF96" s="30"/>
      <c r="UDG96" s="30"/>
      <c r="UDH96" s="30"/>
      <c r="UDI96" s="30"/>
      <c r="UDJ96" s="30"/>
      <c r="UDK96" s="30"/>
      <c r="UDL96" s="30"/>
      <c r="UDM96" s="30"/>
      <c r="UDN96" s="30"/>
      <c r="UDO96" s="30"/>
      <c r="UDP96" s="30"/>
      <c r="UDQ96" s="30"/>
      <c r="UDR96" s="30"/>
      <c r="UDS96" s="30"/>
      <c r="UDT96" s="30"/>
      <c r="UDU96" s="30"/>
      <c r="UDV96" s="30"/>
      <c r="UDW96" s="30"/>
      <c r="UDX96" s="30"/>
      <c r="UDY96" s="30"/>
      <c r="UDZ96" s="30"/>
      <c r="UEA96" s="30"/>
      <c r="UEB96" s="30"/>
      <c r="UEC96" s="30"/>
      <c r="UED96" s="30"/>
      <c r="UEE96" s="30"/>
      <c r="UEF96" s="30"/>
      <c r="UEG96" s="30"/>
      <c r="UEH96" s="30"/>
      <c r="UEI96" s="30"/>
      <c r="UEJ96" s="30"/>
      <c r="UEK96" s="30"/>
      <c r="UEL96" s="30"/>
      <c r="UEM96" s="30"/>
      <c r="UEN96" s="30"/>
      <c r="UEO96" s="30"/>
      <c r="UEP96" s="30"/>
      <c r="UEQ96" s="30"/>
      <c r="UER96" s="30"/>
      <c r="UES96" s="30"/>
      <c r="UET96" s="30"/>
      <c r="UEU96" s="30"/>
      <c r="UEV96" s="30"/>
      <c r="UEW96" s="30"/>
      <c r="UEX96" s="30"/>
      <c r="UEY96" s="30"/>
      <c r="UEZ96" s="30"/>
      <c r="UFA96" s="30"/>
      <c r="UFB96" s="30"/>
      <c r="UFC96" s="30"/>
      <c r="UFD96" s="30"/>
      <c r="UFE96" s="30"/>
      <c r="UFF96" s="30"/>
      <c r="UFG96" s="30"/>
      <c r="UFH96" s="30"/>
      <c r="UFI96" s="30"/>
      <c r="UFJ96" s="30"/>
      <c r="UFK96" s="30"/>
      <c r="UFL96" s="30"/>
      <c r="UFM96" s="30"/>
      <c r="UFN96" s="30"/>
      <c r="UFO96" s="30"/>
      <c r="UFP96" s="30"/>
      <c r="UFQ96" s="30"/>
      <c r="UFR96" s="30"/>
      <c r="UFS96" s="30"/>
      <c r="UFT96" s="30"/>
      <c r="UFU96" s="30"/>
      <c r="UFV96" s="30"/>
      <c r="UFW96" s="30"/>
      <c r="UFX96" s="30"/>
      <c r="UFY96" s="30"/>
      <c r="UFZ96" s="30"/>
      <c r="UGA96" s="30"/>
      <c r="UGB96" s="30"/>
      <c r="UGC96" s="30"/>
      <c r="UGD96" s="30"/>
      <c r="UGE96" s="30"/>
      <c r="UGF96" s="30"/>
      <c r="UGG96" s="30"/>
      <c r="UGH96" s="30"/>
      <c r="UGI96" s="30"/>
      <c r="UGJ96" s="30"/>
      <c r="UGK96" s="30"/>
      <c r="UGL96" s="30"/>
      <c r="UGM96" s="30"/>
      <c r="UGN96" s="30"/>
      <c r="UGO96" s="30"/>
      <c r="UGP96" s="30"/>
      <c r="UGQ96" s="30"/>
      <c r="UGR96" s="30"/>
      <c r="UGS96" s="30"/>
      <c r="UGT96" s="30"/>
      <c r="UGU96" s="30"/>
      <c r="UGV96" s="30"/>
      <c r="UGW96" s="30"/>
      <c r="UGX96" s="30"/>
      <c r="UGY96" s="30"/>
      <c r="UGZ96" s="30"/>
      <c r="UHA96" s="30"/>
      <c r="UHB96" s="30"/>
      <c r="UHC96" s="30"/>
      <c r="UHD96" s="30"/>
      <c r="UHE96" s="30"/>
      <c r="UHF96" s="30"/>
      <c r="UHG96" s="30"/>
      <c r="UHH96" s="30"/>
      <c r="UHI96" s="30"/>
      <c r="UHJ96" s="30"/>
      <c r="UHK96" s="30"/>
      <c r="UHL96" s="30"/>
      <c r="UHM96" s="30"/>
      <c r="UHN96" s="30"/>
      <c r="UHO96" s="30"/>
      <c r="UHP96" s="30"/>
      <c r="UHQ96" s="30"/>
      <c r="UHR96" s="30"/>
      <c r="UHS96" s="30"/>
      <c r="UHT96" s="30"/>
      <c r="UHU96" s="30"/>
      <c r="UHV96" s="30"/>
      <c r="UHW96" s="30"/>
      <c r="UHX96" s="30"/>
      <c r="UHY96" s="30"/>
      <c r="UHZ96" s="30"/>
      <c r="UIA96" s="30"/>
      <c r="UIB96" s="30"/>
      <c r="UIC96" s="30"/>
      <c r="UID96" s="30"/>
      <c r="UIE96" s="30"/>
      <c r="UIF96" s="30"/>
      <c r="UIG96" s="30"/>
      <c r="UIH96" s="30"/>
      <c r="UII96" s="30"/>
      <c r="UIJ96" s="30"/>
      <c r="UIK96" s="30"/>
      <c r="UIL96" s="30"/>
      <c r="UIM96" s="30"/>
      <c r="UIN96" s="30"/>
      <c r="UIO96" s="30"/>
      <c r="UIP96" s="30"/>
      <c r="UIQ96" s="30"/>
      <c r="UIR96" s="30"/>
      <c r="UIS96" s="30"/>
      <c r="UIT96" s="30"/>
      <c r="UIU96" s="30"/>
      <c r="UIV96" s="30"/>
      <c r="UIW96" s="30"/>
      <c r="UIX96" s="30"/>
      <c r="UIY96" s="30"/>
      <c r="UIZ96" s="30"/>
      <c r="UJA96" s="30"/>
      <c r="UJB96" s="30"/>
      <c r="UJC96" s="30"/>
      <c r="UJD96" s="30"/>
      <c r="UJE96" s="30"/>
      <c r="UJF96" s="30"/>
      <c r="UJG96" s="30"/>
      <c r="UJH96" s="30"/>
      <c r="UJI96" s="30"/>
      <c r="UJJ96" s="30"/>
      <c r="UJK96" s="30"/>
      <c r="UJL96" s="30"/>
      <c r="UJM96" s="30"/>
      <c r="UJN96" s="30"/>
      <c r="UJO96" s="30"/>
      <c r="UJP96" s="30"/>
      <c r="UJQ96" s="30"/>
      <c r="UJR96" s="30"/>
      <c r="UJS96" s="30"/>
      <c r="UJT96" s="30"/>
      <c r="UJU96" s="30"/>
      <c r="UJV96" s="30"/>
      <c r="UJW96" s="30"/>
      <c r="UJX96" s="30"/>
      <c r="UJY96" s="30"/>
      <c r="UJZ96" s="30"/>
      <c r="UKA96" s="30"/>
      <c r="UKB96" s="30"/>
      <c r="UKC96" s="30"/>
      <c r="UKD96" s="30"/>
      <c r="UKE96" s="30"/>
      <c r="UKF96" s="30"/>
      <c r="UKG96" s="30"/>
      <c r="UKH96" s="30"/>
      <c r="UKI96" s="30"/>
      <c r="UKJ96" s="30"/>
      <c r="UKK96" s="30"/>
      <c r="UKL96" s="30"/>
      <c r="UKM96" s="30"/>
      <c r="UKN96" s="30"/>
      <c r="UKO96" s="30"/>
      <c r="UKP96" s="30"/>
      <c r="UKQ96" s="30"/>
      <c r="UKR96" s="30"/>
      <c r="UKS96" s="30"/>
      <c r="UKT96" s="30"/>
      <c r="UKU96" s="30"/>
      <c r="UKV96" s="30"/>
      <c r="UKW96" s="30"/>
      <c r="UKX96" s="30"/>
      <c r="UKY96" s="30"/>
      <c r="UKZ96" s="30"/>
      <c r="ULA96" s="30"/>
      <c r="ULB96" s="30"/>
      <c r="ULC96" s="30"/>
      <c r="ULD96" s="30"/>
      <c r="ULE96" s="30"/>
      <c r="ULF96" s="30"/>
      <c r="ULG96" s="30"/>
      <c r="ULH96" s="30"/>
      <c r="ULI96" s="30"/>
      <c r="ULJ96" s="30"/>
      <c r="ULK96" s="30"/>
      <c r="ULL96" s="30"/>
      <c r="ULM96" s="30"/>
      <c r="ULN96" s="30"/>
      <c r="ULO96" s="30"/>
      <c r="ULP96" s="30"/>
      <c r="ULQ96" s="30"/>
      <c r="ULR96" s="30"/>
      <c r="ULS96" s="30"/>
      <c r="ULT96" s="30"/>
      <c r="ULU96" s="30"/>
      <c r="ULV96" s="30"/>
      <c r="ULW96" s="30"/>
      <c r="ULX96" s="30"/>
      <c r="ULY96" s="30"/>
      <c r="ULZ96" s="30"/>
      <c r="UMA96" s="30"/>
      <c r="UMB96" s="30"/>
      <c r="UMC96" s="30"/>
      <c r="UMD96" s="30"/>
      <c r="UME96" s="30"/>
      <c r="UMF96" s="30"/>
      <c r="UMG96" s="30"/>
      <c r="UMH96" s="30"/>
      <c r="UMI96" s="30"/>
      <c r="UMJ96" s="30"/>
      <c r="UMK96" s="30"/>
      <c r="UML96" s="30"/>
      <c r="UMM96" s="30"/>
      <c r="UMN96" s="30"/>
      <c r="UMO96" s="30"/>
      <c r="UMP96" s="30"/>
      <c r="UMQ96" s="30"/>
      <c r="UMR96" s="30"/>
      <c r="UMS96" s="30"/>
      <c r="UMT96" s="30"/>
      <c r="UMU96" s="30"/>
      <c r="UMV96" s="30"/>
      <c r="UMW96" s="30"/>
      <c r="UMX96" s="30"/>
      <c r="UMY96" s="30"/>
      <c r="UMZ96" s="30"/>
      <c r="UNA96" s="30"/>
      <c r="UNB96" s="30"/>
      <c r="UNC96" s="30"/>
      <c r="UND96" s="30"/>
      <c r="UNE96" s="30"/>
      <c r="UNF96" s="30"/>
      <c r="UNG96" s="30"/>
      <c r="UNH96" s="30"/>
      <c r="UNI96" s="30"/>
      <c r="UNJ96" s="30"/>
      <c r="UNK96" s="30"/>
      <c r="UNL96" s="30"/>
      <c r="UNM96" s="30"/>
      <c r="UNN96" s="30"/>
      <c r="UNO96" s="30"/>
      <c r="UNP96" s="30"/>
      <c r="UNQ96" s="30"/>
      <c r="UNR96" s="30"/>
      <c r="UNS96" s="30"/>
      <c r="UNT96" s="30"/>
      <c r="UNU96" s="30"/>
      <c r="UNV96" s="30"/>
      <c r="UNW96" s="30"/>
      <c r="UNX96" s="30"/>
      <c r="UNY96" s="30"/>
      <c r="UNZ96" s="30"/>
      <c r="UOA96" s="30"/>
      <c r="UOB96" s="30"/>
      <c r="UOC96" s="30"/>
      <c r="UOD96" s="30"/>
      <c r="UOE96" s="30"/>
      <c r="UOF96" s="30"/>
      <c r="UOG96" s="30"/>
      <c r="UOH96" s="30"/>
      <c r="UOI96" s="30"/>
      <c r="UOJ96" s="30"/>
      <c r="UOK96" s="30"/>
      <c r="UOL96" s="30"/>
      <c r="UOM96" s="30"/>
      <c r="UON96" s="30"/>
      <c r="UOO96" s="30"/>
      <c r="UOP96" s="30"/>
      <c r="UOQ96" s="30"/>
      <c r="UOR96" s="30"/>
      <c r="UOS96" s="30"/>
      <c r="UOT96" s="30"/>
      <c r="UOU96" s="30"/>
      <c r="UOV96" s="30"/>
      <c r="UOW96" s="30"/>
      <c r="UOX96" s="30"/>
      <c r="UOY96" s="30"/>
      <c r="UOZ96" s="30"/>
      <c r="UPA96" s="30"/>
      <c r="UPB96" s="30"/>
      <c r="UPC96" s="30"/>
      <c r="UPD96" s="30"/>
      <c r="UPE96" s="30"/>
      <c r="UPF96" s="30"/>
      <c r="UPG96" s="30"/>
      <c r="UPH96" s="30"/>
      <c r="UPI96" s="30"/>
      <c r="UPJ96" s="30"/>
      <c r="UPK96" s="30"/>
      <c r="UPL96" s="30"/>
      <c r="UPM96" s="30"/>
      <c r="UPN96" s="30"/>
      <c r="UPO96" s="30"/>
      <c r="UPP96" s="30"/>
      <c r="UPQ96" s="30"/>
      <c r="UPR96" s="30"/>
      <c r="UPS96" s="30"/>
      <c r="UPT96" s="30"/>
      <c r="UPU96" s="30"/>
      <c r="UPV96" s="30"/>
      <c r="UPW96" s="30"/>
      <c r="UPX96" s="30"/>
      <c r="UPY96" s="30"/>
      <c r="UPZ96" s="30"/>
      <c r="UQA96" s="30"/>
      <c r="UQB96" s="30"/>
      <c r="UQC96" s="30"/>
      <c r="UQD96" s="30"/>
      <c r="UQE96" s="30"/>
      <c r="UQF96" s="30"/>
      <c r="UQG96" s="30"/>
      <c r="UQH96" s="30"/>
      <c r="UQI96" s="30"/>
      <c r="UQJ96" s="30"/>
      <c r="UQK96" s="30"/>
      <c r="UQL96" s="30"/>
      <c r="UQM96" s="30"/>
      <c r="UQN96" s="30"/>
      <c r="UQO96" s="30"/>
      <c r="UQP96" s="30"/>
      <c r="UQQ96" s="30"/>
      <c r="UQR96" s="30"/>
      <c r="UQS96" s="30"/>
      <c r="UQT96" s="30"/>
      <c r="UQU96" s="30"/>
      <c r="UQV96" s="30"/>
      <c r="UQW96" s="30"/>
      <c r="UQX96" s="30"/>
      <c r="UQY96" s="30"/>
      <c r="UQZ96" s="30"/>
      <c r="URA96" s="30"/>
      <c r="URB96" s="30"/>
      <c r="URC96" s="30"/>
      <c r="URD96" s="30"/>
      <c r="URE96" s="30"/>
      <c r="URF96" s="30"/>
      <c r="URG96" s="30"/>
      <c r="URH96" s="30"/>
      <c r="URI96" s="30"/>
      <c r="URJ96" s="30"/>
      <c r="URK96" s="30"/>
      <c r="URL96" s="30"/>
      <c r="URM96" s="30"/>
      <c r="URN96" s="30"/>
      <c r="URO96" s="30"/>
      <c r="URP96" s="30"/>
      <c r="URQ96" s="30"/>
      <c r="URR96" s="30"/>
      <c r="URS96" s="30"/>
      <c r="URT96" s="30"/>
      <c r="URU96" s="30"/>
      <c r="URV96" s="30"/>
      <c r="URW96" s="30"/>
      <c r="URX96" s="30"/>
      <c r="URY96" s="30"/>
      <c r="URZ96" s="30"/>
      <c r="USA96" s="30"/>
      <c r="USB96" s="30"/>
      <c r="USC96" s="30"/>
      <c r="USD96" s="30"/>
      <c r="USE96" s="30"/>
      <c r="USF96" s="30"/>
      <c r="USG96" s="30"/>
      <c r="USH96" s="30"/>
      <c r="USI96" s="30"/>
      <c r="USJ96" s="30"/>
      <c r="USK96" s="30"/>
      <c r="USL96" s="30"/>
      <c r="USM96" s="30"/>
      <c r="USN96" s="30"/>
      <c r="USO96" s="30"/>
      <c r="USP96" s="30"/>
      <c r="USQ96" s="30"/>
      <c r="USR96" s="30"/>
      <c r="USS96" s="30"/>
      <c r="UST96" s="30"/>
      <c r="USU96" s="30"/>
      <c r="USV96" s="30"/>
      <c r="USW96" s="30"/>
      <c r="USX96" s="30"/>
      <c r="USY96" s="30"/>
      <c r="USZ96" s="30"/>
      <c r="UTA96" s="30"/>
      <c r="UTB96" s="30"/>
      <c r="UTC96" s="30"/>
      <c r="UTD96" s="30"/>
      <c r="UTE96" s="30"/>
      <c r="UTF96" s="30"/>
      <c r="UTG96" s="30"/>
      <c r="UTH96" s="30"/>
      <c r="UTI96" s="30"/>
      <c r="UTJ96" s="30"/>
      <c r="UTK96" s="30"/>
      <c r="UTL96" s="30"/>
      <c r="UTM96" s="30"/>
      <c r="UTN96" s="30"/>
      <c r="UTO96" s="30"/>
      <c r="UTP96" s="30"/>
      <c r="UTQ96" s="30"/>
      <c r="UTR96" s="30"/>
      <c r="UTS96" s="30"/>
      <c r="UTT96" s="30"/>
      <c r="UTU96" s="30"/>
      <c r="UTV96" s="30"/>
      <c r="UTW96" s="30"/>
      <c r="UTX96" s="30"/>
      <c r="UTY96" s="30"/>
      <c r="UTZ96" s="30"/>
      <c r="UUA96" s="30"/>
      <c r="UUB96" s="30"/>
      <c r="UUC96" s="30"/>
      <c r="UUD96" s="30"/>
      <c r="UUE96" s="30"/>
      <c r="UUF96" s="30"/>
      <c r="UUG96" s="30"/>
      <c r="UUH96" s="30"/>
      <c r="UUI96" s="30"/>
      <c r="UUJ96" s="30"/>
      <c r="UUK96" s="30"/>
      <c r="UUL96" s="30"/>
      <c r="UUM96" s="30"/>
      <c r="UUN96" s="30"/>
      <c r="UUO96" s="30"/>
      <c r="UUP96" s="30"/>
      <c r="UUQ96" s="30"/>
      <c r="UUR96" s="30"/>
      <c r="UUS96" s="30"/>
      <c r="UUT96" s="30"/>
      <c r="UUU96" s="30"/>
      <c r="UUV96" s="30"/>
      <c r="UUW96" s="30"/>
      <c r="UUX96" s="30"/>
      <c r="UUY96" s="30"/>
      <c r="UUZ96" s="30"/>
      <c r="UVA96" s="30"/>
      <c r="UVB96" s="30"/>
      <c r="UVC96" s="30"/>
      <c r="UVD96" s="30"/>
      <c r="UVE96" s="30"/>
      <c r="UVF96" s="30"/>
      <c r="UVG96" s="30"/>
      <c r="UVH96" s="30"/>
      <c r="UVI96" s="30"/>
      <c r="UVJ96" s="30"/>
      <c r="UVK96" s="30"/>
      <c r="UVL96" s="30"/>
      <c r="UVM96" s="30"/>
      <c r="UVN96" s="30"/>
      <c r="UVO96" s="30"/>
      <c r="UVP96" s="30"/>
      <c r="UVQ96" s="30"/>
      <c r="UVR96" s="30"/>
      <c r="UVS96" s="30"/>
      <c r="UVT96" s="30"/>
      <c r="UVU96" s="30"/>
      <c r="UVV96" s="30"/>
      <c r="UVW96" s="30"/>
      <c r="UVX96" s="30"/>
      <c r="UVY96" s="30"/>
      <c r="UVZ96" s="30"/>
      <c r="UWA96" s="30"/>
      <c r="UWB96" s="30"/>
      <c r="UWC96" s="30"/>
      <c r="UWD96" s="30"/>
      <c r="UWE96" s="30"/>
      <c r="UWF96" s="30"/>
      <c r="UWG96" s="30"/>
      <c r="UWH96" s="30"/>
      <c r="UWI96" s="30"/>
      <c r="UWJ96" s="30"/>
      <c r="UWK96" s="30"/>
      <c r="UWL96" s="30"/>
      <c r="UWM96" s="30"/>
      <c r="UWN96" s="30"/>
      <c r="UWO96" s="30"/>
      <c r="UWP96" s="30"/>
      <c r="UWQ96" s="30"/>
      <c r="UWR96" s="30"/>
      <c r="UWS96" s="30"/>
      <c r="UWT96" s="30"/>
      <c r="UWU96" s="30"/>
      <c r="UWV96" s="30"/>
      <c r="UWW96" s="30"/>
      <c r="UWX96" s="30"/>
      <c r="UWY96" s="30"/>
      <c r="UWZ96" s="30"/>
      <c r="UXA96" s="30"/>
      <c r="UXB96" s="30"/>
      <c r="UXC96" s="30"/>
      <c r="UXD96" s="30"/>
      <c r="UXE96" s="30"/>
      <c r="UXF96" s="30"/>
      <c r="UXG96" s="30"/>
      <c r="UXH96" s="30"/>
      <c r="UXI96" s="30"/>
      <c r="UXJ96" s="30"/>
      <c r="UXK96" s="30"/>
      <c r="UXL96" s="30"/>
      <c r="UXM96" s="30"/>
      <c r="UXN96" s="30"/>
      <c r="UXO96" s="30"/>
      <c r="UXP96" s="30"/>
      <c r="UXQ96" s="30"/>
      <c r="UXR96" s="30"/>
      <c r="UXS96" s="30"/>
      <c r="UXT96" s="30"/>
      <c r="UXU96" s="30"/>
      <c r="UXV96" s="30"/>
      <c r="UXW96" s="30"/>
      <c r="UXX96" s="30"/>
      <c r="UXY96" s="30"/>
      <c r="UXZ96" s="30"/>
      <c r="UYA96" s="30"/>
      <c r="UYB96" s="30"/>
      <c r="UYC96" s="30"/>
      <c r="UYD96" s="30"/>
      <c r="UYE96" s="30"/>
      <c r="UYF96" s="30"/>
      <c r="UYG96" s="30"/>
      <c r="UYH96" s="30"/>
      <c r="UYI96" s="30"/>
      <c r="UYJ96" s="30"/>
      <c r="UYK96" s="30"/>
      <c r="UYL96" s="30"/>
      <c r="UYM96" s="30"/>
      <c r="UYN96" s="30"/>
      <c r="UYO96" s="30"/>
      <c r="UYP96" s="30"/>
      <c r="UYQ96" s="30"/>
      <c r="UYR96" s="30"/>
      <c r="UYS96" s="30"/>
      <c r="UYT96" s="30"/>
      <c r="UYU96" s="30"/>
      <c r="UYV96" s="30"/>
      <c r="UYW96" s="30"/>
      <c r="UYX96" s="30"/>
      <c r="UYY96" s="30"/>
      <c r="UYZ96" s="30"/>
      <c r="UZA96" s="30"/>
      <c r="UZB96" s="30"/>
      <c r="UZC96" s="30"/>
      <c r="UZD96" s="30"/>
      <c r="UZE96" s="30"/>
      <c r="UZF96" s="30"/>
      <c r="UZG96" s="30"/>
      <c r="UZH96" s="30"/>
      <c r="UZI96" s="30"/>
      <c r="UZJ96" s="30"/>
      <c r="UZK96" s="30"/>
      <c r="UZL96" s="30"/>
      <c r="UZM96" s="30"/>
      <c r="UZN96" s="30"/>
      <c r="UZO96" s="30"/>
      <c r="UZP96" s="30"/>
      <c r="UZQ96" s="30"/>
      <c r="UZR96" s="30"/>
      <c r="UZS96" s="30"/>
      <c r="UZT96" s="30"/>
      <c r="UZU96" s="30"/>
      <c r="UZV96" s="30"/>
      <c r="UZW96" s="30"/>
      <c r="UZX96" s="30"/>
      <c r="UZY96" s="30"/>
      <c r="UZZ96" s="30"/>
      <c r="VAA96" s="30"/>
      <c r="VAB96" s="30"/>
      <c r="VAC96" s="30"/>
      <c r="VAD96" s="30"/>
      <c r="VAE96" s="30"/>
      <c r="VAF96" s="30"/>
      <c r="VAG96" s="30"/>
      <c r="VAH96" s="30"/>
      <c r="VAI96" s="30"/>
      <c r="VAJ96" s="30"/>
      <c r="VAK96" s="30"/>
      <c r="VAL96" s="30"/>
      <c r="VAM96" s="30"/>
      <c r="VAN96" s="30"/>
      <c r="VAO96" s="30"/>
      <c r="VAP96" s="30"/>
      <c r="VAQ96" s="30"/>
      <c r="VAR96" s="30"/>
      <c r="VAS96" s="30"/>
      <c r="VAT96" s="30"/>
      <c r="VAU96" s="30"/>
      <c r="VAV96" s="30"/>
      <c r="VAW96" s="30"/>
      <c r="VAX96" s="30"/>
      <c r="VAY96" s="30"/>
      <c r="VAZ96" s="30"/>
      <c r="VBA96" s="30"/>
      <c r="VBB96" s="30"/>
      <c r="VBC96" s="30"/>
      <c r="VBD96" s="30"/>
      <c r="VBE96" s="30"/>
      <c r="VBF96" s="30"/>
      <c r="VBG96" s="30"/>
      <c r="VBH96" s="30"/>
      <c r="VBI96" s="30"/>
      <c r="VBJ96" s="30"/>
      <c r="VBK96" s="30"/>
      <c r="VBL96" s="30"/>
      <c r="VBM96" s="30"/>
      <c r="VBN96" s="30"/>
      <c r="VBO96" s="30"/>
      <c r="VBP96" s="30"/>
      <c r="VBQ96" s="30"/>
      <c r="VBR96" s="30"/>
      <c r="VBS96" s="30"/>
      <c r="VBT96" s="30"/>
      <c r="VBU96" s="30"/>
      <c r="VBV96" s="30"/>
      <c r="VBW96" s="30"/>
      <c r="VBX96" s="30"/>
      <c r="VBY96" s="30"/>
      <c r="VBZ96" s="30"/>
      <c r="VCA96" s="30"/>
      <c r="VCB96" s="30"/>
      <c r="VCC96" s="30"/>
      <c r="VCD96" s="30"/>
      <c r="VCE96" s="30"/>
      <c r="VCF96" s="30"/>
      <c r="VCG96" s="30"/>
      <c r="VCH96" s="30"/>
      <c r="VCI96" s="30"/>
      <c r="VCJ96" s="30"/>
      <c r="VCK96" s="30"/>
      <c r="VCL96" s="30"/>
      <c r="VCM96" s="30"/>
      <c r="VCN96" s="30"/>
      <c r="VCO96" s="30"/>
      <c r="VCP96" s="30"/>
      <c r="VCQ96" s="30"/>
      <c r="VCR96" s="30"/>
      <c r="VCS96" s="30"/>
      <c r="VCT96" s="30"/>
      <c r="VCU96" s="30"/>
      <c r="VCV96" s="30"/>
      <c r="VCW96" s="30"/>
      <c r="VCX96" s="30"/>
      <c r="VCY96" s="30"/>
      <c r="VCZ96" s="30"/>
      <c r="VDA96" s="30"/>
      <c r="VDB96" s="30"/>
      <c r="VDC96" s="30"/>
      <c r="VDD96" s="30"/>
      <c r="VDE96" s="30"/>
      <c r="VDF96" s="30"/>
      <c r="VDG96" s="30"/>
      <c r="VDH96" s="30"/>
      <c r="VDI96" s="30"/>
      <c r="VDJ96" s="30"/>
      <c r="VDK96" s="30"/>
      <c r="VDL96" s="30"/>
      <c r="VDM96" s="30"/>
      <c r="VDN96" s="30"/>
      <c r="VDO96" s="30"/>
      <c r="VDP96" s="30"/>
      <c r="VDQ96" s="30"/>
      <c r="VDR96" s="30"/>
      <c r="VDS96" s="30"/>
      <c r="VDT96" s="30"/>
      <c r="VDU96" s="30"/>
      <c r="VDV96" s="30"/>
      <c r="VDW96" s="30"/>
      <c r="VDX96" s="30"/>
      <c r="VDY96" s="30"/>
      <c r="VDZ96" s="30"/>
      <c r="VEA96" s="30"/>
      <c r="VEB96" s="30"/>
      <c r="VEC96" s="30"/>
      <c r="VED96" s="30"/>
      <c r="VEE96" s="30"/>
      <c r="VEF96" s="30"/>
      <c r="VEG96" s="30"/>
      <c r="VEH96" s="30"/>
      <c r="VEI96" s="30"/>
      <c r="VEJ96" s="30"/>
      <c r="VEK96" s="30"/>
      <c r="VEL96" s="30"/>
      <c r="VEM96" s="30"/>
      <c r="VEN96" s="30"/>
      <c r="VEO96" s="30"/>
      <c r="VEP96" s="30"/>
      <c r="VEQ96" s="30"/>
      <c r="VER96" s="30"/>
      <c r="VES96" s="30"/>
      <c r="VET96" s="30"/>
      <c r="VEU96" s="30"/>
      <c r="VEV96" s="30"/>
      <c r="VEW96" s="30"/>
      <c r="VEX96" s="30"/>
      <c r="VEY96" s="30"/>
      <c r="VEZ96" s="30"/>
      <c r="VFA96" s="30"/>
      <c r="VFB96" s="30"/>
      <c r="VFC96" s="30"/>
      <c r="VFD96" s="30"/>
      <c r="VFE96" s="30"/>
      <c r="VFF96" s="30"/>
      <c r="VFG96" s="30"/>
      <c r="VFH96" s="30"/>
      <c r="VFI96" s="30"/>
      <c r="VFJ96" s="30"/>
      <c r="VFK96" s="30"/>
      <c r="VFL96" s="30"/>
      <c r="VFM96" s="30"/>
      <c r="VFN96" s="30"/>
      <c r="VFO96" s="30"/>
      <c r="VFP96" s="30"/>
      <c r="VFQ96" s="30"/>
      <c r="VFR96" s="30"/>
      <c r="VFS96" s="30"/>
      <c r="VFT96" s="30"/>
      <c r="VFU96" s="30"/>
      <c r="VFV96" s="30"/>
      <c r="VFW96" s="30"/>
      <c r="VFX96" s="30"/>
      <c r="VFY96" s="30"/>
      <c r="VFZ96" s="30"/>
      <c r="VGA96" s="30"/>
      <c r="VGB96" s="30"/>
      <c r="VGC96" s="30"/>
      <c r="VGD96" s="30"/>
      <c r="VGE96" s="30"/>
      <c r="VGF96" s="30"/>
      <c r="VGG96" s="30"/>
      <c r="VGH96" s="30"/>
      <c r="VGI96" s="30"/>
      <c r="VGJ96" s="30"/>
      <c r="VGK96" s="30"/>
      <c r="VGL96" s="30"/>
      <c r="VGM96" s="30"/>
      <c r="VGN96" s="30"/>
      <c r="VGO96" s="30"/>
      <c r="VGP96" s="30"/>
      <c r="VGQ96" s="30"/>
      <c r="VGR96" s="30"/>
      <c r="VGS96" s="30"/>
      <c r="VGT96" s="30"/>
      <c r="VGU96" s="30"/>
      <c r="VGV96" s="30"/>
      <c r="VGW96" s="30"/>
      <c r="VGX96" s="30"/>
      <c r="VGY96" s="30"/>
      <c r="VGZ96" s="30"/>
      <c r="VHA96" s="30"/>
      <c r="VHB96" s="30"/>
      <c r="VHC96" s="30"/>
      <c r="VHD96" s="30"/>
      <c r="VHE96" s="30"/>
      <c r="VHF96" s="30"/>
      <c r="VHG96" s="30"/>
      <c r="VHH96" s="30"/>
      <c r="VHI96" s="30"/>
      <c r="VHJ96" s="30"/>
      <c r="VHK96" s="30"/>
      <c r="VHL96" s="30"/>
      <c r="VHM96" s="30"/>
      <c r="VHN96" s="30"/>
      <c r="VHO96" s="30"/>
      <c r="VHP96" s="30"/>
      <c r="VHQ96" s="30"/>
      <c r="VHR96" s="30"/>
      <c r="VHS96" s="30"/>
      <c r="VHT96" s="30"/>
      <c r="VHU96" s="30"/>
      <c r="VHV96" s="30"/>
      <c r="VHW96" s="30"/>
      <c r="VHX96" s="30"/>
      <c r="VHY96" s="30"/>
      <c r="VHZ96" s="30"/>
      <c r="VIA96" s="30"/>
      <c r="VIB96" s="30"/>
      <c r="VIC96" s="30"/>
      <c r="VID96" s="30"/>
      <c r="VIE96" s="30"/>
      <c r="VIF96" s="30"/>
      <c r="VIG96" s="30"/>
      <c r="VIH96" s="30"/>
      <c r="VII96" s="30"/>
      <c r="VIJ96" s="30"/>
      <c r="VIK96" s="30"/>
      <c r="VIL96" s="30"/>
      <c r="VIM96" s="30"/>
      <c r="VIN96" s="30"/>
      <c r="VIO96" s="30"/>
      <c r="VIP96" s="30"/>
      <c r="VIQ96" s="30"/>
      <c r="VIR96" s="30"/>
      <c r="VIS96" s="30"/>
      <c r="VIT96" s="30"/>
      <c r="VIU96" s="30"/>
      <c r="VIV96" s="30"/>
      <c r="VIW96" s="30"/>
      <c r="VIX96" s="30"/>
      <c r="VIY96" s="30"/>
      <c r="VIZ96" s="30"/>
      <c r="VJA96" s="30"/>
      <c r="VJB96" s="30"/>
      <c r="VJC96" s="30"/>
      <c r="VJD96" s="30"/>
      <c r="VJE96" s="30"/>
      <c r="VJF96" s="30"/>
      <c r="VJG96" s="30"/>
      <c r="VJH96" s="30"/>
      <c r="VJI96" s="30"/>
      <c r="VJJ96" s="30"/>
      <c r="VJK96" s="30"/>
      <c r="VJL96" s="30"/>
      <c r="VJM96" s="30"/>
      <c r="VJN96" s="30"/>
      <c r="VJO96" s="30"/>
      <c r="VJP96" s="30"/>
      <c r="VJQ96" s="30"/>
      <c r="VJR96" s="30"/>
      <c r="VJS96" s="30"/>
      <c r="VJT96" s="30"/>
      <c r="VJU96" s="30"/>
      <c r="VJV96" s="30"/>
      <c r="VJW96" s="30"/>
      <c r="VJX96" s="30"/>
      <c r="VJY96" s="30"/>
      <c r="VJZ96" s="30"/>
      <c r="VKA96" s="30"/>
      <c r="VKB96" s="30"/>
      <c r="VKC96" s="30"/>
      <c r="VKD96" s="30"/>
      <c r="VKE96" s="30"/>
      <c r="VKF96" s="30"/>
      <c r="VKG96" s="30"/>
      <c r="VKH96" s="30"/>
      <c r="VKI96" s="30"/>
      <c r="VKJ96" s="30"/>
      <c r="VKK96" s="30"/>
      <c r="VKL96" s="30"/>
      <c r="VKM96" s="30"/>
      <c r="VKN96" s="30"/>
      <c r="VKO96" s="30"/>
      <c r="VKP96" s="30"/>
      <c r="VKQ96" s="30"/>
      <c r="VKR96" s="30"/>
      <c r="VKS96" s="30"/>
      <c r="VKT96" s="30"/>
      <c r="VKU96" s="30"/>
      <c r="VKV96" s="30"/>
      <c r="VKW96" s="30"/>
      <c r="VKX96" s="30"/>
      <c r="VKY96" s="30"/>
      <c r="VKZ96" s="30"/>
      <c r="VLA96" s="30"/>
      <c r="VLB96" s="30"/>
      <c r="VLC96" s="30"/>
      <c r="VLD96" s="30"/>
      <c r="VLE96" s="30"/>
      <c r="VLF96" s="30"/>
      <c r="VLG96" s="30"/>
      <c r="VLH96" s="30"/>
      <c r="VLI96" s="30"/>
      <c r="VLJ96" s="30"/>
      <c r="VLK96" s="30"/>
      <c r="VLL96" s="30"/>
      <c r="VLM96" s="30"/>
      <c r="VLN96" s="30"/>
      <c r="VLO96" s="30"/>
      <c r="VLP96" s="30"/>
      <c r="VLQ96" s="30"/>
      <c r="VLR96" s="30"/>
      <c r="VLS96" s="30"/>
      <c r="VLT96" s="30"/>
      <c r="VLU96" s="30"/>
      <c r="VLV96" s="30"/>
      <c r="VLW96" s="30"/>
      <c r="VLX96" s="30"/>
      <c r="VLY96" s="30"/>
      <c r="VLZ96" s="30"/>
      <c r="VMA96" s="30"/>
      <c r="VMB96" s="30"/>
      <c r="VMC96" s="30"/>
      <c r="VMD96" s="30"/>
      <c r="VME96" s="30"/>
      <c r="VMF96" s="30"/>
      <c r="VMG96" s="30"/>
      <c r="VMH96" s="30"/>
      <c r="VMI96" s="30"/>
      <c r="VMJ96" s="30"/>
      <c r="VMK96" s="30"/>
      <c r="VML96" s="30"/>
      <c r="VMM96" s="30"/>
      <c r="VMN96" s="30"/>
      <c r="VMO96" s="30"/>
      <c r="VMP96" s="30"/>
      <c r="VMQ96" s="30"/>
      <c r="VMR96" s="30"/>
      <c r="VMS96" s="30"/>
      <c r="VMT96" s="30"/>
      <c r="VMU96" s="30"/>
      <c r="VMV96" s="30"/>
      <c r="VMW96" s="30"/>
      <c r="VMX96" s="30"/>
      <c r="VMY96" s="30"/>
      <c r="VMZ96" s="30"/>
      <c r="VNA96" s="30"/>
      <c r="VNB96" s="30"/>
      <c r="VNC96" s="30"/>
      <c r="VND96" s="30"/>
      <c r="VNE96" s="30"/>
      <c r="VNF96" s="30"/>
      <c r="VNG96" s="30"/>
      <c r="VNH96" s="30"/>
      <c r="VNI96" s="30"/>
      <c r="VNJ96" s="30"/>
      <c r="VNK96" s="30"/>
      <c r="VNL96" s="30"/>
      <c r="VNM96" s="30"/>
      <c r="VNN96" s="30"/>
      <c r="VNO96" s="30"/>
      <c r="VNP96" s="30"/>
      <c r="VNQ96" s="30"/>
      <c r="VNR96" s="30"/>
      <c r="VNS96" s="30"/>
      <c r="VNT96" s="30"/>
      <c r="VNU96" s="30"/>
      <c r="VNV96" s="30"/>
      <c r="VNW96" s="30"/>
      <c r="VNX96" s="30"/>
      <c r="VNY96" s="30"/>
      <c r="VNZ96" s="30"/>
      <c r="VOA96" s="30"/>
      <c r="VOB96" s="30"/>
      <c r="VOC96" s="30"/>
      <c r="VOD96" s="30"/>
      <c r="VOE96" s="30"/>
      <c r="VOF96" s="30"/>
      <c r="VOG96" s="30"/>
      <c r="VOH96" s="30"/>
      <c r="VOI96" s="30"/>
      <c r="VOJ96" s="30"/>
      <c r="VOK96" s="30"/>
      <c r="VOL96" s="30"/>
      <c r="VOM96" s="30"/>
      <c r="VON96" s="30"/>
      <c r="VOO96" s="30"/>
      <c r="VOP96" s="30"/>
      <c r="VOQ96" s="30"/>
      <c r="VOR96" s="30"/>
      <c r="VOS96" s="30"/>
      <c r="VOT96" s="30"/>
      <c r="VOU96" s="30"/>
      <c r="VOV96" s="30"/>
      <c r="VOW96" s="30"/>
      <c r="VOX96" s="30"/>
      <c r="VOY96" s="30"/>
      <c r="VOZ96" s="30"/>
      <c r="VPA96" s="30"/>
      <c r="VPB96" s="30"/>
      <c r="VPC96" s="30"/>
      <c r="VPD96" s="30"/>
      <c r="VPE96" s="30"/>
      <c r="VPF96" s="30"/>
      <c r="VPG96" s="30"/>
      <c r="VPH96" s="30"/>
      <c r="VPI96" s="30"/>
      <c r="VPJ96" s="30"/>
      <c r="VPK96" s="30"/>
      <c r="VPL96" s="30"/>
      <c r="VPM96" s="30"/>
      <c r="VPN96" s="30"/>
      <c r="VPO96" s="30"/>
      <c r="VPP96" s="30"/>
      <c r="VPQ96" s="30"/>
      <c r="VPR96" s="30"/>
      <c r="VPS96" s="30"/>
      <c r="VPT96" s="30"/>
      <c r="VPU96" s="30"/>
      <c r="VPV96" s="30"/>
      <c r="VPW96" s="30"/>
      <c r="VPX96" s="30"/>
      <c r="VPY96" s="30"/>
      <c r="VPZ96" s="30"/>
      <c r="VQA96" s="30"/>
      <c r="VQB96" s="30"/>
      <c r="VQC96" s="30"/>
      <c r="VQD96" s="30"/>
      <c r="VQE96" s="30"/>
      <c r="VQF96" s="30"/>
      <c r="VQG96" s="30"/>
      <c r="VQH96" s="30"/>
      <c r="VQI96" s="30"/>
      <c r="VQJ96" s="30"/>
      <c r="VQK96" s="30"/>
      <c r="VQL96" s="30"/>
      <c r="VQM96" s="30"/>
      <c r="VQN96" s="30"/>
      <c r="VQO96" s="30"/>
      <c r="VQP96" s="30"/>
      <c r="VQQ96" s="30"/>
      <c r="VQR96" s="30"/>
      <c r="VQS96" s="30"/>
      <c r="VQT96" s="30"/>
      <c r="VQU96" s="30"/>
      <c r="VQV96" s="30"/>
      <c r="VQW96" s="30"/>
      <c r="VQX96" s="30"/>
      <c r="VQY96" s="30"/>
      <c r="VQZ96" s="30"/>
      <c r="VRA96" s="30"/>
      <c r="VRB96" s="30"/>
      <c r="VRC96" s="30"/>
      <c r="VRD96" s="30"/>
      <c r="VRE96" s="30"/>
      <c r="VRF96" s="30"/>
      <c r="VRG96" s="30"/>
      <c r="VRH96" s="30"/>
      <c r="VRI96" s="30"/>
      <c r="VRJ96" s="30"/>
      <c r="VRK96" s="30"/>
      <c r="VRL96" s="30"/>
      <c r="VRM96" s="30"/>
      <c r="VRN96" s="30"/>
      <c r="VRO96" s="30"/>
      <c r="VRP96" s="30"/>
      <c r="VRQ96" s="30"/>
      <c r="VRR96" s="30"/>
      <c r="VRS96" s="30"/>
      <c r="VRT96" s="30"/>
      <c r="VRU96" s="30"/>
      <c r="VRV96" s="30"/>
      <c r="VRW96" s="30"/>
      <c r="VRX96" s="30"/>
      <c r="VRY96" s="30"/>
      <c r="VRZ96" s="30"/>
      <c r="VSA96" s="30"/>
      <c r="VSB96" s="30"/>
      <c r="VSC96" s="30"/>
      <c r="VSD96" s="30"/>
      <c r="VSE96" s="30"/>
      <c r="VSF96" s="30"/>
      <c r="VSG96" s="30"/>
      <c r="VSH96" s="30"/>
      <c r="VSI96" s="30"/>
      <c r="VSJ96" s="30"/>
      <c r="VSK96" s="30"/>
      <c r="VSL96" s="30"/>
      <c r="VSM96" s="30"/>
      <c r="VSN96" s="30"/>
      <c r="VSO96" s="30"/>
      <c r="VSP96" s="30"/>
      <c r="VSQ96" s="30"/>
      <c r="VSR96" s="30"/>
      <c r="VSS96" s="30"/>
      <c r="VST96" s="30"/>
      <c r="VSU96" s="30"/>
      <c r="VSV96" s="30"/>
      <c r="VSW96" s="30"/>
      <c r="VSX96" s="30"/>
      <c r="VSY96" s="30"/>
      <c r="VSZ96" s="30"/>
      <c r="VTA96" s="30"/>
      <c r="VTB96" s="30"/>
      <c r="VTC96" s="30"/>
      <c r="VTD96" s="30"/>
      <c r="VTE96" s="30"/>
      <c r="VTF96" s="30"/>
      <c r="VTG96" s="30"/>
      <c r="VTH96" s="30"/>
      <c r="VTI96" s="30"/>
      <c r="VTJ96" s="30"/>
      <c r="VTK96" s="30"/>
      <c r="VTL96" s="30"/>
      <c r="VTM96" s="30"/>
      <c r="VTN96" s="30"/>
      <c r="VTO96" s="30"/>
      <c r="VTP96" s="30"/>
      <c r="VTQ96" s="30"/>
      <c r="VTR96" s="30"/>
      <c r="VTS96" s="30"/>
      <c r="VTT96" s="30"/>
      <c r="VTU96" s="30"/>
      <c r="VTV96" s="30"/>
      <c r="VTW96" s="30"/>
      <c r="VTX96" s="30"/>
      <c r="VTY96" s="30"/>
      <c r="VTZ96" s="30"/>
      <c r="VUA96" s="30"/>
      <c r="VUB96" s="30"/>
      <c r="VUC96" s="30"/>
      <c r="VUD96" s="30"/>
      <c r="VUE96" s="30"/>
      <c r="VUF96" s="30"/>
      <c r="VUG96" s="30"/>
      <c r="VUH96" s="30"/>
      <c r="VUI96" s="30"/>
      <c r="VUJ96" s="30"/>
      <c r="VUK96" s="30"/>
      <c r="VUL96" s="30"/>
      <c r="VUM96" s="30"/>
      <c r="VUN96" s="30"/>
      <c r="VUO96" s="30"/>
      <c r="VUP96" s="30"/>
      <c r="VUQ96" s="30"/>
      <c r="VUR96" s="30"/>
      <c r="VUS96" s="30"/>
      <c r="VUT96" s="30"/>
      <c r="VUU96" s="30"/>
      <c r="VUV96" s="30"/>
      <c r="VUW96" s="30"/>
      <c r="VUX96" s="30"/>
      <c r="VUY96" s="30"/>
      <c r="VUZ96" s="30"/>
      <c r="VVA96" s="30"/>
      <c r="VVB96" s="30"/>
      <c r="VVC96" s="30"/>
      <c r="VVD96" s="30"/>
      <c r="VVE96" s="30"/>
      <c r="VVF96" s="30"/>
      <c r="VVG96" s="30"/>
      <c r="VVH96" s="30"/>
      <c r="VVI96" s="30"/>
      <c r="VVJ96" s="30"/>
      <c r="VVK96" s="30"/>
      <c r="VVL96" s="30"/>
      <c r="VVM96" s="30"/>
      <c r="VVN96" s="30"/>
      <c r="VVO96" s="30"/>
      <c r="VVP96" s="30"/>
      <c r="VVQ96" s="30"/>
      <c r="VVR96" s="30"/>
      <c r="VVS96" s="30"/>
      <c r="VVT96" s="30"/>
      <c r="VVU96" s="30"/>
      <c r="VVV96" s="30"/>
      <c r="VVW96" s="30"/>
      <c r="VVX96" s="30"/>
      <c r="VVY96" s="30"/>
      <c r="VVZ96" s="30"/>
      <c r="VWA96" s="30"/>
      <c r="VWB96" s="30"/>
      <c r="VWC96" s="30"/>
      <c r="VWD96" s="30"/>
      <c r="VWE96" s="30"/>
      <c r="VWF96" s="30"/>
      <c r="VWG96" s="30"/>
      <c r="VWH96" s="30"/>
      <c r="VWI96" s="30"/>
      <c r="VWJ96" s="30"/>
      <c r="VWK96" s="30"/>
      <c r="VWL96" s="30"/>
      <c r="VWM96" s="30"/>
      <c r="VWN96" s="30"/>
      <c r="VWO96" s="30"/>
      <c r="VWP96" s="30"/>
      <c r="VWQ96" s="30"/>
      <c r="VWR96" s="30"/>
      <c r="VWS96" s="30"/>
      <c r="VWT96" s="30"/>
      <c r="VWU96" s="30"/>
      <c r="VWV96" s="30"/>
      <c r="VWW96" s="30"/>
      <c r="VWX96" s="30"/>
      <c r="VWY96" s="30"/>
      <c r="VWZ96" s="30"/>
      <c r="VXA96" s="30"/>
      <c r="VXB96" s="30"/>
      <c r="VXC96" s="30"/>
      <c r="VXD96" s="30"/>
      <c r="VXE96" s="30"/>
      <c r="VXF96" s="30"/>
      <c r="VXG96" s="30"/>
      <c r="VXH96" s="30"/>
      <c r="VXI96" s="30"/>
      <c r="VXJ96" s="30"/>
      <c r="VXK96" s="30"/>
      <c r="VXL96" s="30"/>
      <c r="VXM96" s="30"/>
      <c r="VXN96" s="30"/>
      <c r="VXO96" s="30"/>
      <c r="VXP96" s="30"/>
      <c r="VXQ96" s="30"/>
      <c r="VXR96" s="30"/>
      <c r="VXS96" s="30"/>
      <c r="VXT96" s="30"/>
      <c r="VXU96" s="30"/>
      <c r="VXV96" s="30"/>
      <c r="VXW96" s="30"/>
      <c r="VXX96" s="30"/>
      <c r="VXY96" s="30"/>
      <c r="VXZ96" s="30"/>
      <c r="VYA96" s="30"/>
      <c r="VYB96" s="30"/>
      <c r="VYC96" s="30"/>
      <c r="VYD96" s="30"/>
      <c r="VYE96" s="30"/>
      <c r="VYF96" s="30"/>
      <c r="VYG96" s="30"/>
      <c r="VYH96" s="30"/>
      <c r="VYI96" s="30"/>
      <c r="VYJ96" s="30"/>
      <c r="VYK96" s="30"/>
      <c r="VYL96" s="30"/>
      <c r="VYM96" s="30"/>
      <c r="VYN96" s="30"/>
      <c r="VYO96" s="30"/>
      <c r="VYP96" s="30"/>
      <c r="VYQ96" s="30"/>
      <c r="VYR96" s="30"/>
      <c r="VYS96" s="30"/>
      <c r="VYT96" s="30"/>
      <c r="VYU96" s="30"/>
      <c r="VYV96" s="30"/>
      <c r="VYW96" s="30"/>
      <c r="VYX96" s="30"/>
      <c r="VYY96" s="30"/>
      <c r="VYZ96" s="30"/>
      <c r="VZA96" s="30"/>
      <c r="VZB96" s="30"/>
      <c r="VZC96" s="30"/>
      <c r="VZD96" s="30"/>
      <c r="VZE96" s="30"/>
      <c r="VZF96" s="30"/>
      <c r="VZG96" s="30"/>
      <c r="VZH96" s="30"/>
      <c r="VZI96" s="30"/>
      <c r="VZJ96" s="30"/>
      <c r="VZK96" s="30"/>
      <c r="VZL96" s="30"/>
      <c r="VZM96" s="30"/>
      <c r="VZN96" s="30"/>
      <c r="VZO96" s="30"/>
      <c r="VZP96" s="30"/>
      <c r="VZQ96" s="30"/>
      <c r="VZR96" s="30"/>
      <c r="VZS96" s="30"/>
      <c r="VZT96" s="30"/>
      <c r="VZU96" s="30"/>
      <c r="VZV96" s="30"/>
      <c r="VZW96" s="30"/>
      <c r="VZX96" s="30"/>
      <c r="VZY96" s="30"/>
      <c r="VZZ96" s="30"/>
      <c r="WAA96" s="30"/>
      <c r="WAB96" s="30"/>
      <c r="WAC96" s="30"/>
      <c r="WAD96" s="30"/>
      <c r="WAE96" s="30"/>
      <c r="WAF96" s="30"/>
      <c r="WAG96" s="30"/>
      <c r="WAH96" s="30"/>
      <c r="WAI96" s="30"/>
      <c r="WAJ96" s="30"/>
      <c r="WAK96" s="30"/>
      <c r="WAL96" s="30"/>
      <c r="WAM96" s="30"/>
      <c r="WAN96" s="30"/>
      <c r="WAO96" s="30"/>
      <c r="WAP96" s="30"/>
      <c r="WAQ96" s="30"/>
      <c r="WAR96" s="30"/>
      <c r="WAS96" s="30"/>
      <c r="WAT96" s="30"/>
      <c r="WAU96" s="30"/>
      <c r="WAV96" s="30"/>
      <c r="WAW96" s="30"/>
      <c r="WAX96" s="30"/>
      <c r="WAY96" s="30"/>
      <c r="WAZ96" s="30"/>
      <c r="WBA96" s="30"/>
      <c r="WBB96" s="30"/>
      <c r="WBC96" s="30"/>
      <c r="WBD96" s="30"/>
      <c r="WBE96" s="30"/>
      <c r="WBF96" s="30"/>
      <c r="WBG96" s="30"/>
      <c r="WBH96" s="30"/>
      <c r="WBI96" s="30"/>
      <c r="WBJ96" s="30"/>
      <c r="WBK96" s="30"/>
      <c r="WBL96" s="30"/>
      <c r="WBM96" s="30"/>
      <c r="WBN96" s="30"/>
      <c r="WBO96" s="30"/>
      <c r="WBP96" s="30"/>
      <c r="WBQ96" s="30"/>
      <c r="WBR96" s="30"/>
      <c r="WBS96" s="30"/>
      <c r="WBT96" s="30"/>
      <c r="WBU96" s="30"/>
      <c r="WBV96" s="30"/>
      <c r="WBW96" s="30"/>
      <c r="WBX96" s="30"/>
      <c r="WBY96" s="30"/>
      <c r="WBZ96" s="30"/>
      <c r="WCA96" s="30"/>
      <c r="WCB96" s="30"/>
      <c r="WCC96" s="30"/>
      <c r="WCD96" s="30"/>
      <c r="WCE96" s="30"/>
      <c r="WCF96" s="30"/>
      <c r="WCG96" s="30"/>
      <c r="WCH96" s="30"/>
      <c r="WCI96" s="30"/>
      <c r="WCJ96" s="30"/>
      <c r="WCK96" s="30"/>
      <c r="WCL96" s="30"/>
      <c r="WCM96" s="30"/>
      <c r="WCN96" s="30"/>
      <c r="WCO96" s="30"/>
      <c r="WCP96" s="30"/>
      <c r="WCQ96" s="30"/>
      <c r="WCR96" s="30"/>
      <c r="WCS96" s="30"/>
      <c r="WCT96" s="30"/>
      <c r="WCU96" s="30"/>
      <c r="WCV96" s="30"/>
      <c r="WCW96" s="30"/>
      <c r="WCX96" s="30"/>
      <c r="WCY96" s="30"/>
      <c r="WCZ96" s="30"/>
      <c r="WDA96" s="30"/>
      <c r="WDB96" s="30"/>
      <c r="WDC96" s="30"/>
      <c r="WDD96" s="30"/>
      <c r="WDE96" s="30"/>
      <c r="WDF96" s="30"/>
      <c r="WDG96" s="30"/>
      <c r="WDH96" s="30"/>
      <c r="WDI96" s="30"/>
      <c r="WDJ96" s="30"/>
      <c r="WDK96" s="30"/>
      <c r="WDL96" s="30"/>
      <c r="WDM96" s="30"/>
      <c r="WDN96" s="30"/>
      <c r="WDO96" s="30"/>
      <c r="WDP96" s="30"/>
      <c r="WDQ96" s="30"/>
      <c r="WDR96" s="30"/>
      <c r="WDS96" s="30"/>
      <c r="WDT96" s="30"/>
      <c r="WDU96" s="30"/>
      <c r="WDV96" s="30"/>
      <c r="WDW96" s="30"/>
      <c r="WDX96" s="30"/>
      <c r="WDY96" s="30"/>
      <c r="WDZ96" s="30"/>
      <c r="WEA96" s="30"/>
      <c r="WEB96" s="30"/>
      <c r="WEC96" s="30"/>
      <c r="WED96" s="30"/>
      <c r="WEE96" s="30"/>
      <c r="WEF96" s="30"/>
      <c r="WEG96" s="30"/>
      <c r="WEH96" s="30"/>
      <c r="WEI96" s="30"/>
      <c r="WEJ96" s="30"/>
      <c r="WEK96" s="30"/>
      <c r="WEL96" s="30"/>
      <c r="WEM96" s="30"/>
      <c r="WEN96" s="30"/>
      <c r="WEO96" s="30"/>
      <c r="WEP96" s="30"/>
      <c r="WEQ96" s="30"/>
      <c r="WER96" s="30"/>
      <c r="WES96" s="30"/>
      <c r="WET96" s="30"/>
      <c r="WEU96" s="30"/>
      <c r="WEV96" s="30"/>
      <c r="WEW96" s="30"/>
      <c r="WEX96" s="30"/>
      <c r="WEY96" s="30"/>
      <c r="WEZ96" s="30"/>
      <c r="WFA96" s="30"/>
      <c r="WFB96" s="30"/>
      <c r="WFC96" s="30"/>
      <c r="WFD96" s="30"/>
      <c r="WFE96" s="30"/>
      <c r="WFF96" s="30"/>
      <c r="WFG96" s="30"/>
      <c r="WFH96" s="30"/>
      <c r="WFI96" s="30"/>
      <c r="WFJ96" s="30"/>
      <c r="WFK96" s="30"/>
      <c r="WFL96" s="30"/>
      <c r="WFM96" s="30"/>
      <c r="WFN96" s="30"/>
      <c r="WFO96" s="30"/>
      <c r="WFP96" s="30"/>
      <c r="WFQ96" s="30"/>
      <c r="WFR96" s="30"/>
      <c r="WFS96" s="30"/>
      <c r="WFT96" s="30"/>
      <c r="WFU96" s="30"/>
      <c r="WFV96" s="30"/>
      <c r="WFW96" s="30"/>
      <c r="WFX96" s="30"/>
      <c r="WFY96" s="30"/>
      <c r="WFZ96" s="30"/>
      <c r="WGA96" s="30"/>
      <c r="WGB96" s="30"/>
      <c r="WGC96" s="30"/>
      <c r="WGD96" s="30"/>
      <c r="WGE96" s="30"/>
      <c r="WGF96" s="30"/>
      <c r="WGG96" s="30"/>
      <c r="WGH96" s="30"/>
      <c r="WGI96" s="30"/>
      <c r="WGJ96" s="30"/>
      <c r="WGK96" s="30"/>
      <c r="WGL96" s="30"/>
      <c r="WGM96" s="30"/>
      <c r="WGN96" s="30"/>
      <c r="WGO96" s="30"/>
      <c r="WGP96" s="30"/>
      <c r="WGQ96" s="30"/>
      <c r="WGR96" s="30"/>
      <c r="WGS96" s="30"/>
      <c r="WGT96" s="30"/>
      <c r="WGU96" s="30"/>
      <c r="WGV96" s="30"/>
      <c r="WGW96" s="30"/>
      <c r="WGX96" s="30"/>
      <c r="WGY96" s="30"/>
      <c r="WGZ96" s="30"/>
      <c r="WHA96" s="30"/>
      <c r="WHB96" s="30"/>
      <c r="WHC96" s="30"/>
      <c r="WHD96" s="30"/>
      <c r="WHE96" s="30"/>
      <c r="WHF96" s="30"/>
      <c r="WHG96" s="30"/>
      <c r="WHH96" s="30"/>
      <c r="WHI96" s="30"/>
      <c r="WHJ96" s="30"/>
      <c r="WHK96" s="30"/>
      <c r="WHL96" s="30"/>
      <c r="WHM96" s="30"/>
      <c r="WHN96" s="30"/>
      <c r="WHO96" s="30"/>
      <c r="WHP96" s="30"/>
      <c r="WHQ96" s="30"/>
      <c r="WHR96" s="30"/>
      <c r="WHS96" s="30"/>
      <c r="WHT96" s="30"/>
      <c r="WHU96" s="30"/>
      <c r="WHV96" s="30"/>
      <c r="WHW96" s="30"/>
      <c r="WHX96" s="30"/>
      <c r="WHY96" s="30"/>
      <c r="WHZ96" s="30"/>
      <c r="WIA96" s="30"/>
      <c r="WIB96" s="30"/>
      <c r="WIC96" s="30"/>
      <c r="WID96" s="30"/>
      <c r="WIE96" s="30"/>
      <c r="WIF96" s="30"/>
      <c r="WIG96" s="30"/>
      <c r="WIH96" s="30"/>
      <c r="WII96" s="30"/>
      <c r="WIJ96" s="30"/>
      <c r="WIK96" s="30"/>
      <c r="WIL96" s="30"/>
      <c r="WIM96" s="30"/>
      <c r="WIN96" s="30"/>
      <c r="WIO96" s="30"/>
      <c r="WIP96" s="30"/>
      <c r="WIQ96" s="30"/>
      <c r="WIR96" s="30"/>
      <c r="WIS96" s="30"/>
      <c r="WIT96" s="30"/>
      <c r="WIU96" s="30"/>
      <c r="WIV96" s="30"/>
      <c r="WIW96" s="30"/>
      <c r="WIX96" s="30"/>
      <c r="WIY96" s="30"/>
      <c r="WIZ96" s="30"/>
      <c r="WJA96" s="30"/>
      <c r="WJB96" s="30"/>
      <c r="WJC96" s="30"/>
      <c r="WJD96" s="30"/>
      <c r="WJE96" s="30"/>
      <c r="WJF96" s="30"/>
      <c r="WJG96" s="30"/>
      <c r="WJH96" s="30"/>
      <c r="WJI96" s="30"/>
      <c r="WJJ96" s="30"/>
      <c r="WJK96" s="30"/>
      <c r="WJL96" s="30"/>
      <c r="WJM96" s="30"/>
      <c r="WJN96" s="30"/>
      <c r="WJO96" s="30"/>
      <c r="WJP96" s="30"/>
      <c r="WJQ96" s="30"/>
      <c r="WJR96" s="30"/>
      <c r="WJS96" s="30"/>
      <c r="WJT96" s="30"/>
      <c r="WJU96" s="30"/>
      <c r="WJV96" s="30"/>
      <c r="WJW96" s="30"/>
      <c r="WJX96" s="30"/>
      <c r="WJY96" s="30"/>
      <c r="WJZ96" s="30"/>
      <c r="WKA96" s="30"/>
      <c r="WKB96" s="30"/>
      <c r="WKC96" s="30"/>
      <c r="WKD96" s="30"/>
      <c r="WKE96" s="30"/>
      <c r="WKF96" s="30"/>
      <c r="WKG96" s="30"/>
      <c r="WKH96" s="30"/>
      <c r="WKI96" s="30"/>
      <c r="WKJ96" s="30"/>
      <c r="WKK96" s="30"/>
      <c r="WKL96" s="30"/>
      <c r="WKM96" s="30"/>
      <c r="WKN96" s="30"/>
      <c r="WKO96" s="30"/>
      <c r="WKP96" s="30"/>
      <c r="WKQ96" s="30"/>
      <c r="WKR96" s="30"/>
      <c r="WKS96" s="30"/>
      <c r="WKT96" s="30"/>
      <c r="WKU96" s="30"/>
      <c r="WKV96" s="30"/>
      <c r="WKW96" s="30"/>
      <c r="WKX96" s="30"/>
      <c r="WKY96" s="30"/>
      <c r="WKZ96" s="30"/>
      <c r="WLA96" s="30"/>
      <c r="WLB96" s="30"/>
      <c r="WLC96" s="30"/>
      <c r="WLD96" s="30"/>
      <c r="WLE96" s="30"/>
      <c r="WLF96" s="30"/>
      <c r="WLG96" s="30"/>
      <c r="WLH96" s="30"/>
      <c r="WLI96" s="30"/>
      <c r="WLJ96" s="30"/>
      <c r="WLK96" s="30"/>
      <c r="WLL96" s="30"/>
      <c r="WLM96" s="30"/>
      <c r="WLN96" s="30"/>
      <c r="WLO96" s="30"/>
      <c r="WLP96" s="30"/>
      <c r="WLQ96" s="30"/>
      <c r="WLR96" s="30"/>
      <c r="WLS96" s="30"/>
      <c r="WLT96" s="30"/>
      <c r="WLU96" s="30"/>
      <c r="WLV96" s="30"/>
      <c r="WLW96" s="30"/>
      <c r="WLX96" s="30"/>
      <c r="WLY96" s="30"/>
      <c r="WLZ96" s="30"/>
      <c r="WMA96" s="30"/>
      <c r="WMB96" s="30"/>
      <c r="WMC96" s="30"/>
      <c r="WMD96" s="30"/>
      <c r="WME96" s="30"/>
      <c r="WMF96" s="30"/>
      <c r="WMG96" s="30"/>
      <c r="WMH96" s="30"/>
      <c r="WMI96" s="30"/>
      <c r="WMJ96" s="30"/>
      <c r="WMK96" s="30"/>
      <c r="WML96" s="30"/>
      <c r="WMM96" s="30"/>
      <c r="WMN96" s="30"/>
      <c r="WMO96" s="30"/>
      <c r="WMP96" s="30"/>
      <c r="WMQ96" s="30"/>
      <c r="WMR96" s="30"/>
      <c r="WMS96" s="30"/>
      <c r="WMT96" s="30"/>
      <c r="WMU96" s="30"/>
      <c r="WMV96" s="30"/>
      <c r="WMW96" s="30"/>
      <c r="WMX96" s="30"/>
      <c r="WMY96" s="30"/>
      <c r="WMZ96" s="30"/>
      <c r="WNA96" s="30"/>
      <c r="WNB96" s="30"/>
      <c r="WNC96" s="30"/>
      <c r="WND96" s="30"/>
      <c r="WNE96" s="30"/>
      <c r="WNF96" s="30"/>
      <c r="WNG96" s="30"/>
      <c r="WNH96" s="30"/>
      <c r="WNI96" s="30"/>
      <c r="WNJ96" s="30"/>
      <c r="WNK96" s="30"/>
      <c r="WNL96" s="30"/>
      <c r="WNM96" s="30"/>
      <c r="WNN96" s="30"/>
      <c r="WNO96" s="30"/>
      <c r="WNP96" s="30"/>
      <c r="WNQ96" s="30"/>
      <c r="WNR96" s="30"/>
      <c r="WNS96" s="30"/>
      <c r="WNT96" s="30"/>
      <c r="WNU96" s="30"/>
      <c r="WNV96" s="30"/>
      <c r="WNW96" s="30"/>
      <c r="WNX96" s="30"/>
      <c r="WNY96" s="30"/>
      <c r="WNZ96" s="30"/>
      <c r="WOA96" s="30"/>
      <c r="WOB96" s="30"/>
      <c r="WOC96" s="30"/>
      <c r="WOD96" s="30"/>
      <c r="WOE96" s="30"/>
      <c r="WOF96" s="30"/>
      <c r="WOG96" s="30"/>
      <c r="WOH96" s="30"/>
      <c r="WOI96" s="30"/>
      <c r="WOJ96" s="30"/>
      <c r="WOK96" s="30"/>
      <c r="WOL96" s="30"/>
      <c r="WOM96" s="30"/>
      <c r="WON96" s="30"/>
      <c r="WOO96" s="30"/>
      <c r="WOP96" s="30"/>
      <c r="WOQ96" s="30"/>
      <c r="WOR96" s="30"/>
      <c r="WOS96" s="30"/>
      <c r="WOT96" s="30"/>
      <c r="WOU96" s="30"/>
      <c r="WOV96" s="30"/>
      <c r="WOW96" s="30"/>
      <c r="WOX96" s="30"/>
      <c r="WOY96" s="30"/>
      <c r="WOZ96" s="30"/>
      <c r="WPA96" s="30"/>
      <c r="WPB96" s="30"/>
      <c r="WPC96" s="30"/>
      <c r="WPD96" s="30"/>
      <c r="WPE96" s="30"/>
      <c r="WPF96" s="30"/>
      <c r="WPG96" s="30"/>
      <c r="WPH96" s="30"/>
      <c r="WPI96" s="30"/>
      <c r="WPJ96" s="30"/>
      <c r="WPK96" s="30"/>
      <c r="WPL96" s="30"/>
      <c r="WPM96" s="30"/>
      <c r="WPN96" s="30"/>
      <c r="WPO96" s="30"/>
      <c r="WPP96" s="30"/>
      <c r="WPQ96" s="30"/>
      <c r="WPR96" s="30"/>
      <c r="WPS96" s="30"/>
      <c r="WPT96" s="30"/>
      <c r="WPU96" s="30"/>
      <c r="WPV96" s="30"/>
      <c r="WPW96" s="30"/>
      <c r="WPX96" s="30"/>
      <c r="WPY96" s="30"/>
      <c r="WPZ96" s="30"/>
      <c r="WQA96" s="30"/>
      <c r="WQB96" s="30"/>
      <c r="WQC96" s="30"/>
      <c r="WQD96" s="30"/>
      <c r="WQE96" s="30"/>
      <c r="WQF96" s="30"/>
      <c r="WQG96" s="30"/>
      <c r="WQH96" s="30"/>
      <c r="WQI96" s="30"/>
      <c r="WQJ96" s="30"/>
      <c r="WQK96" s="30"/>
      <c r="WQL96" s="30"/>
      <c r="WQM96" s="30"/>
      <c r="WQN96" s="30"/>
      <c r="WQO96" s="30"/>
      <c r="WQP96" s="30"/>
      <c r="WQQ96" s="30"/>
      <c r="WQR96" s="30"/>
      <c r="WQS96" s="30"/>
      <c r="WQT96" s="30"/>
      <c r="WQU96" s="30"/>
      <c r="WQV96" s="30"/>
      <c r="WQW96" s="30"/>
      <c r="WQX96" s="30"/>
      <c r="WQY96" s="30"/>
      <c r="WQZ96" s="30"/>
      <c r="WRA96" s="30"/>
      <c r="WRB96" s="30"/>
      <c r="WRC96" s="30"/>
      <c r="WRD96" s="30"/>
      <c r="WRE96" s="30"/>
      <c r="WRF96" s="30"/>
      <c r="WRG96" s="30"/>
      <c r="WRH96" s="30"/>
      <c r="WRI96" s="30"/>
      <c r="WRJ96" s="30"/>
      <c r="WRK96" s="30"/>
      <c r="WRL96" s="30"/>
      <c r="WRM96" s="30"/>
      <c r="WRN96" s="30"/>
      <c r="WRO96" s="30"/>
      <c r="WRP96" s="30"/>
      <c r="WRQ96" s="30"/>
      <c r="WRR96" s="30"/>
      <c r="WRS96" s="30"/>
      <c r="WRT96" s="30"/>
      <c r="WRU96" s="30"/>
      <c r="WRV96" s="30"/>
      <c r="WRW96" s="30"/>
      <c r="WRX96" s="30"/>
      <c r="WRY96" s="30"/>
      <c r="WRZ96" s="30"/>
      <c r="WSA96" s="30"/>
      <c r="WSB96" s="30"/>
      <c r="WSC96" s="30"/>
      <c r="WSD96" s="30"/>
      <c r="WSE96" s="30"/>
      <c r="WSF96" s="30"/>
      <c r="WSG96" s="30"/>
      <c r="WSH96" s="30"/>
      <c r="WSI96" s="30"/>
      <c r="WSJ96" s="30"/>
      <c r="WSK96" s="30"/>
      <c r="WSL96" s="30"/>
      <c r="WSM96" s="30"/>
      <c r="WSN96" s="30"/>
      <c r="WSO96" s="30"/>
      <c r="WSP96" s="30"/>
      <c r="WSQ96" s="30"/>
      <c r="WSR96" s="30"/>
      <c r="WSS96" s="30"/>
      <c r="WST96" s="30"/>
      <c r="WSU96" s="30"/>
      <c r="WSV96" s="30"/>
      <c r="WSW96" s="30"/>
      <c r="WSX96" s="30"/>
      <c r="WSY96" s="30"/>
      <c r="WSZ96" s="30"/>
      <c r="WTA96" s="30"/>
      <c r="WTB96" s="30"/>
      <c r="WTC96" s="30"/>
      <c r="WTD96" s="30"/>
      <c r="WTE96" s="30"/>
      <c r="WTF96" s="30"/>
      <c r="WTG96" s="30"/>
      <c r="WTH96" s="30"/>
      <c r="WTI96" s="30"/>
      <c r="WTJ96" s="30"/>
      <c r="WTK96" s="30"/>
      <c r="WTL96" s="30"/>
      <c r="WTM96" s="30"/>
      <c r="WTN96" s="30"/>
      <c r="WTO96" s="30"/>
      <c r="WTP96" s="30"/>
      <c r="WTQ96" s="30"/>
      <c r="WTR96" s="30"/>
      <c r="WTS96" s="30"/>
      <c r="WTT96" s="30"/>
      <c r="WTU96" s="30"/>
      <c r="WTV96" s="30"/>
      <c r="WTW96" s="30"/>
      <c r="WTX96" s="30"/>
      <c r="WTY96" s="30"/>
      <c r="WTZ96" s="30"/>
      <c r="WUA96" s="30"/>
      <c r="WUB96" s="30"/>
      <c r="WUC96" s="30"/>
      <c r="WUD96" s="30"/>
      <c r="WUE96" s="30"/>
      <c r="WUF96" s="30"/>
      <c r="WUG96" s="30"/>
      <c r="WUH96" s="30"/>
      <c r="WUI96" s="30"/>
      <c r="WUJ96" s="30"/>
      <c r="WUK96" s="30"/>
      <c r="WUL96" s="30"/>
      <c r="WUM96" s="30"/>
      <c r="WUN96" s="30"/>
      <c r="WUO96" s="30"/>
      <c r="WUP96" s="30"/>
      <c r="WUQ96" s="30"/>
      <c r="WUR96" s="30"/>
      <c r="WUS96" s="30"/>
      <c r="WUT96" s="30"/>
      <c r="WUU96" s="30"/>
      <c r="WUV96" s="30"/>
      <c r="WUW96" s="30"/>
      <c r="WUX96" s="30"/>
      <c r="WUY96" s="30"/>
      <c r="WUZ96" s="30"/>
      <c r="WVA96" s="30"/>
      <c r="WVB96" s="30"/>
      <c r="WVC96" s="30"/>
      <c r="WVD96" s="30"/>
      <c r="WVE96" s="30"/>
      <c r="WVF96" s="30"/>
      <c r="WVG96" s="30"/>
      <c r="WVH96" s="30"/>
      <c r="WVI96" s="30"/>
      <c r="WVJ96" s="30"/>
      <c r="WVK96" s="30"/>
      <c r="WVL96" s="30"/>
      <c r="WVM96" s="30"/>
      <c r="WVN96" s="30"/>
      <c r="WVO96" s="30"/>
      <c r="WVP96" s="30"/>
      <c r="WVQ96" s="30"/>
      <c r="WVR96" s="30"/>
      <c r="WVS96" s="30"/>
      <c r="WVT96" s="30"/>
      <c r="WVU96" s="30"/>
      <c r="WVV96" s="30"/>
      <c r="WVW96" s="30"/>
      <c r="WVX96" s="30"/>
      <c r="WVY96" s="30"/>
      <c r="WVZ96" s="30"/>
      <c r="WWA96" s="30"/>
      <c r="WWB96" s="30"/>
      <c r="WWC96" s="30"/>
      <c r="WWD96" s="30"/>
      <c r="WWE96" s="30"/>
      <c r="WWF96" s="30"/>
      <c r="WWG96" s="30"/>
      <c r="WWH96" s="30"/>
      <c r="WWI96" s="30"/>
      <c r="WWJ96" s="30"/>
      <c r="WWK96" s="30"/>
      <c r="WWL96" s="30"/>
      <c r="WWM96" s="30"/>
      <c r="WWN96" s="30"/>
      <c r="WWO96" s="30"/>
      <c r="WWP96" s="30"/>
      <c r="WWQ96" s="30"/>
      <c r="WWR96" s="30"/>
      <c r="WWS96" s="30"/>
      <c r="WWT96" s="30"/>
      <c r="WWU96" s="30"/>
      <c r="WWV96" s="30"/>
      <c r="WWW96" s="30"/>
      <c r="WWX96" s="30"/>
      <c r="WWY96" s="30"/>
      <c r="WWZ96" s="30"/>
      <c r="WXA96" s="30"/>
      <c r="WXB96" s="30"/>
      <c r="WXC96" s="30"/>
      <c r="WXD96" s="30"/>
      <c r="WXE96" s="30"/>
      <c r="WXF96" s="30"/>
      <c r="WXG96" s="30"/>
      <c r="WXH96" s="30"/>
      <c r="WXI96" s="30"/>
      <c r="WXJ96" s="30"/>
      <c r="WXK96" s="30"/>
      <c r="WXL96" s="30"/>
      <c r="WXM96" s="30"/>
      <c r="WXN96" s="30"/>
      <c r="WXO96" s="30"/>
      <c r="WXP96" s="30"/>
      <c r="WXQ96" s="30"/>
      <c r="WXR96" s="30"/>
      <c r="WXS96" s="30"/>
      <c r="WXT96" s="30"/>
      <c r="WXU96" s="30"/>
      <c r="WXV96" s="30"/>
      <c r="WXW96" s="30"/>
      <c r="WXX96" s="30"/>
      <c r="WXY96" s="30"/>
      <c r="WXZ96" s="30"/>
      <c r="WYA96" s="30"/>
      <c r="WYB96" s="30"/>
      <c r="WYC96" s="30"/>
      <c r="WYD96" s="30"/>
      <c r="WYE96" s="30"/>
      <c r="WYF96" s="30"/>
      <c r="WYG96" s="30"/>
      <c r="WYH96" s="30"/>
      <c r="WYI96" s="30"/>
      <c r="WYJ96" s="30"/>
      <c r="WYK96" s="30"/>
      <c r="WYL96" s="30"/>
      <c r="WYM96" s="30"/>
      <c r="WYN96" s="30"/>
      <c r="WYO96" s="30"/>
      <c r="WYP96" s="30"/>
      <c r="WYQ96" s="30"/>
      <c r="WYR96" s="30"/>
      <c r="WYS96" s="30"/>
      <c r="WYT96" s="30"/>
      <c r="WYU96" s="30"/>
      <c r="WYV96" s="30"/>
      <c r="WYW96" s="30"/>
      <c r="WYX96" s="30"/>
      <c r="WYY96" s="30"/>
      <c r="WYZ96" s="30"/>
      <c r="WZA96" s="30"/>
      <c r="WZB96" s="30"/>
      <c r="WZC96" s="30"/>
      <c r="WZD96" s="30"/>
      <c r="WZE96" s="30"/>
      <c r="WZF96" s="30"/>
      <c r="WZG96" s="30"/>
      <c r="WZH96" s="30"/>
      <c r="WZI96" s="30"/>
      <c r="WZJ96" s="30"/>
      <c r="WZK96" s="30"/>
      <c r="WZL96" s="30"/>
      <c r="WZM96" s="30"/>
      <c r="WZN96" s="30"/>
      <c r="WZO96" s="30"/>
      <c r="WZP96" s="30"/>
      <c r="WZQ96" s="30"/>
      <c r="WZR96" s="30"/>
      <c r="WZS96" s="30"/>
      <c r="WZT96" s="30"/>
      <c r="WZU96" s="30"/>
      <c r="WZV96" s="30"/>
      <c r="WZW96" s="30"/>
      <c r="WZX96" s="30"/>
      <c r="WZY96" s="30"/>
      <c r="WZZ96" s="30"/>
      <c r="XAA96" s="30"/>
      <c r="XAB96" s="30"/>
      <c r="XAC96" s="30"/>
      <c r="XAD96" s="30"/>
      <c r="XAE96" s="30"/>
      <c r="XAF96" s="30"/>
      <c r="XAG96" s="30"/>
      <c r="XAH96" s="30"/>
      <c r="XAI96" s="30"/>
      <c r="XAJ96" s="30"/>
      <c r="XAK96" s="30"/>
      <c r="XAL96" s="30"/>
      <c r="XAM96" s="30"/>
      <c r="XAN96" s="30"/>
      <c r="XAO96" s="30"/>
      <c r="XAP96" s="30"/>
      <c r="XAQ96" s="30"/>
      <c r="XAR96" s="30"/>
      <c r="XAS96" s="30"/>
      <c r="XAT96" s="30"/>
      <c r="XAU96" s="30"/>
      <c r="XAV96" s="30"/>
      <c r="XAW96" s="30"/>
      <c r="XAX96" s="30"/>
      <c r="XAY96" s="30"/>
      <c r="XAZ96" s="30"/>
      <c r="XBA96" s="30"/>
      <c r="XBB96" s="30"/>
      <c r="XBC96" s="30"/>
      <c r="XBD96" s="30"/>
      <c r="XBE96" s="30"/>
      <c r="XBF96" s="30"/>
      <c r="XBG96" s="30"/>
      <c r="XBH96" s="30"/>
      <c r="XBI96" s="30"/>
      <c r="XBJ96" s="30"/>
      <c r="XBK96" s="30"/>
      <c r="XBL96" s="30"/>
      <c r="XBM96" s="30"/>
      <c r="XBN96" s="30"/>
      <c r="XBO96" s="30"/>
      <c r="XBP96" s="30"/>
      <c r="XBQ96" s="30"/>
      <c r="XBR96" s="30"/>
      <c r="XBS96" s="30"/>
      <c r="XBT96" s="30"/>
      <c r="XBU96" s="30"/>
      <c r="XBV96" s="30"/>
      <c r="XBW96" s="30"/>
      <c r="XBX96" s="30"/>
      <c r="XBY96" s="30"/>
      <c r="XBZ96" s="30"/>
      <c r="XCA96" s="30"/>
      <c r="XCB96" s="30"/>
      <c r="XCC96" s="30"/>
      <c r="XCD96" s="30"/>
      <c r="XCE96" s="30"/>
      <c r="XCF96" s="30"/>
      <c r="XCG96" s="30"/>
      <c r="XCH96" s="30"/>
      <c r="XCI96" s="30"/>
      <c r="XCJ96" s="30"/>
      <c r="XCK96" s="30"/>
      <c r="XCL96" s="30"/>
      <c r="XCM96" s="30"/>
      <c r="XCN96" s="30"/>
      <c r="XCO96" s="30"/>
      <c r="XCP96" s="30"/>
      <c r="XCQ96" s="30"/>
      <c r="XCR96" s="30"/>
      <c r="XCS96" s="30"/>
      <c r="XCT96" s="30"/>
      <c r="XCU96" s="30"/>
      <c r="XCV96" s="30"/>
      <c r="XCW96" s="30"/>
      <c r="XCX96" s="30"/>
      <c r="XCY96" s="30"/>
      <c r="XCZ96" s="30"/>
      <c r="XDA96" s="30"/>
      <c r="XDB96" s="30"/>
      <c r="XDC96" s="30"/>
      <c r="XDD96" s="30"/>
      <c r="XDE96" s="30"/>
      <c r="XDF96" s="30"/>
      <c r="XDG96" s="30"/>
      <c r="XDH96" s="30"/>
      <c r="XDI96" s="30"/>
      <c r="XDJ96" s="30"/>
      <c r="XDK96" s="30"/>
      <c r="XDL96" s="30"/>
      <c r="XDM96" s="30"/>
      <c r="XDN96" s="30"/>
      <c r="XDO96" s="30"/>
      <c r="XDP96" s="30"/>
      <c r="XDQ96" s="30"/>
      <c r="XDR96" s="30"/>
      <c r="XDS96" s="30"/>
      <c r="XDT96" s="30"/>
      <c r="XDU96" s="30"/>
      <c r="XDV96" s="30"/>
      <c r="XDW96" s="30"/>
      <c r="XDX96" s="30"/>
      <c r="XDY96" s="30"/>
      <c r="XDZ96" s="30"/>
      <c r="XEA96" s="30"/>
      <c r="XEB96" s="30"/>
      <c r="XEC96" s="30"/>
      <c r="XED96" s="30"/>
      <c r="XEE96" s="30"/>
      <c r="XEF96" s="30"/>
      <c r="XEG96" s="30"/>
      <c r="XEH96" s="30"/>
      <c r="XEI96" s="30"/>
      <c r="XEJ96" s="30"/>
      <c r="XEK96" s="30"/>
      <c r="XEL96" s="30"/>
      <c r="XEM96" s="30"/>
      <c r="XEN96" s="30"/>
      <c r="XEO96" s="30"/>
      <c r="XEP96" s="30"/>
      <c r="XEQ96" s="30"/>
      <c r="XER96" s="30"/>
      <c r="XES96" s="30"/>
      <c r="XET96" s="30"/>
      <c r="XEU96" s="30"/>
      <c r="XEV96" s="30"/>
    </row>
    <row r="97" spans="1:16376" hidden="1">
      <c r="A97" s="6" t="s">
        <v>20</v>
      </c>
      <c r="B97" s="6" t="s">
        <v>314</v>
      </c>
      <c r="C97" s="7" t="s">
        <v>315</v>
      </c>
      <c r="D97" s="6" t="s">
        <v>316</v>
      </c>
      <c r="E97" s="6" t="s">
        <v>317</v>
      </c>
      <c r="F97" s="7" t="s">
        <v>318</v>
      </c>
      <c r="G97" s="6" t="s">
        <v>24</v>
      </c>
      <c r="H97" s="6" t="s">
        <v>319</v>
      </c>
      <c r="I97" s="6" t="s">
        <v>96</v>
      </c>
      <c r="J97" s="21">
        <v>3652</v>
      </c>
      <c r="K97" s="6" t="s">
        <v>320</v>
      </c>
      <c r="L97" s="6" t="s">
        <v>96</v>
      </c>
      <c r="M97" s="6" t="s">
        <v>321</v>
      </c>
      <c r="N97" s="6" t="s">
        <v>63</v>
      </c>
      <c r="O97" s="10">
        <v>44447</v>
      </c>
      <c r="P97" s="9" t="s">
        <v>32</v>
      </c>
      <c r="Q97" s="11">
        <v>13669</v>
      </c>
      <c r="R97" s="6" t="s">
        <v>33</v>
      </c>
      <c r="S97" s="6" t="s">
        <v>970</v>
      </c>
      <c r="T97" s="12" t="s">
        <v>34</v>
      </c>
    </row>
    <row r="98" spans="1:16376" s="30" customFormat="1">
      <c r="A98" s="6" t="s">
        <v>20</v>
      </c>
      <c r="B98" s="6" t="s">
        <v>314</v>
      </c>
      <c r="C98" s="7" t="s">
        <v>315</v>
      </c>
      <c r="D98" s="6" t="s">
        <v>316</v>
      </c>
      <c r="E98" s="6" t="s">
        <v>317</v>
      </c>
      <c r="F98" s="7" t="s">
        <v>318</v>
      </c>
      <c r="G98" s="6" t="s">
        <v>24</v>
      </c>
      <c r="H98" s="6" t="s">
        <v>319</v>
      </c>
      <c r="I98" s="6" t="s">
        <v>26</v>
      </c>
      <c r="J98" s="21" t="s">
        <v>322</v>
      </c>
      <c r="K98" s="6" t="s">
        <v>28</v>
      </c>
      <c r="L98" s="6" t="s">
        <v>29</v>
      </c>
      <c r="M98" s="6" t="s">
        <v>321</v>
      </c>
      <c r="N98" s="6" t="s">
        <v>63</v>
      </c>
      <c r="O98" s="10">
        <v>44447</v>
      </c>
      <c r="P98" s="9" t="s">
        <v>32</v>
      </c>
      <c r="Q98" s="11">
        <v>13670</v>
      </c>
      <c r="R98" s="6" t="s">
        <v>33</v>
      </c>
      <c r="S98" s="6" t="s">
        <v>971</v>
      </c>
      <c r="T98" s="12" t="s">
        <v>34</v>
      </c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2"/>
      <c r="TH98" s="12"/>
      <c r="TI98" s="12"/>
      <c r="TJ98" s="12"/>
      <c r="TK98" s="12"/>
      <c r="TL98" s="12"/>
      <c r="TM98" s="12"/>
      <c r="TN98" s="12"/>
      <c r="TO98" s="12"/>
      <c r="TP98" s="12"/>
      <c r="TQ98" s="12"/>
      <c r="TR98" s="12"/>
      <c r="TS98" s="12"/>
      <c r="TT98" s="12"/>
      <c r="TU98" s="12"/>
      <c r="TV98" s="12"/>
      <c r="TW98" s="12"/>
      <c r="TX98" s="12"/>
      <c r="TY98" s="12"/>
      <c r="TZ98" s="12"/>
      <c r="UA98" s="12"/>
      <c r="UB98" s="12"/>
      <c r="UC98" s="12"/>
      <c r="UD98" s="12"/>
      <c r="UE98" s="12"/>
      <c r="UF98" s="12"/>
      <c r="UG98" s="12"/>
      <c r="UH98" s="12"/>
      <c r="UI98" s="12"/>
      <c r="UJ98" s="12"/>
      <c r="UK98" s="12"/>
      <c r="UL98" s="12"/>
      <c r="UM98" s="12"/>
      <c r="UN98" s="12"/>
      <c r="UO98" s="12"/>
      <c r="UP98" s="12"/>
      <c r="UQ98" s="12"/>
      <c r="UR98" s="12"/>
      <c r="US98" s="12"/>
      <c r="UT98" s="12"/>
      <c r="UU98" s="12"/>
      <c r="UV98" s="12"/>
      <c r="UW98" s="12"/>
      <c r="UX98" s="12"/>
      <c r="UY98" s="12"/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/>
      <c r="VN98" s="12"/>
      <c r="VO98" s="12"/>
      <c r="VP98" s="12"/>
      <c r="VQ98" s="12"/>
      <c r="VR98" s="12"/>
      <c r="VS98" s="12"/>
      <c r="VT98" s="12"/>
      <c r="VU98" s="12"/>
      <c r="VV98" s="12"/>
      <c r="VW98" s="12"/>
      <c r="VX98" s="12"/>
      <c r="VY98" s="12"/>
      <c r="VZ98" s="12"/>
      <c r="WA98" s="12"/>
      <c r="WB98" s="12"/>
      <c r="WC98" s="12"/>
      <c r="WD98" s="12"/>
      <c r="WE98" s="12"/>
      <c r="WF98" s="12"/>
      <c r="WG98" s="12"/>
      <c r="WH98" s="12"/>
      <c r="WI98" s="12"/>
      <c r="WJ98" s="12"/>
      <c r="WK98" s="12"/>
      <c r="WL98" s="12"/>
      <c r="WM98" s="12"/>
      <c r="WN98" s="12"/>
      <c r="WO98" s="12"/>
      <c r="WP98" s="12"/>
      <c r="WQ98" s="12"/>
      <c r="WR98" s="12"/>
      <c r="WS98" s="12"/>
      <c r="WT98" s="12"/>
      <c r="WU98" s="12"/>
      <c r="WV98" s="12"/>
      <c r="WW98" s="12"/>
      <c r="WX98" s="12"/>
      <c r="WY98" s="12"/>
      <c r="WZ98" s="12"/>
      <c r="XA98" s="12"/>
      <c r="XB98" s="12"/>
      <c r="XC98" s="12"/>
      <c r="XD98" s="12"/>
      <c r="XE98" s="12"/>
      <c r="XF98" s="12"/>
      <c r="XG98" s="12"/>
      <c r="XH98" s="12"/>
      <c r="XI98" s="12"/>
      <c r="XJ98" s="12"/>
      <c r="XK98" s="12"/>
      <c r="XL98" s="12"/>
      <c r="XM98" s="12"/>
      <c r="XN98" s="12"/>
      <c r="XO98" s="12"/>
      <c r="XP98" s="12"/>
      <c r="XQ98" s="12"/>
      <c r="XR98" s="12"/>
      <c r="XS98" s="12"/>
      <c r="XT98" s="12"/>
      <c r="XU98" s="12"/>
      <c r="XV98" s="12"/>
      <c r="XW98" s="12"/>
      <c r="XX98" s="12"/>
      <c r="XY98" s="12"/>
      <c r="XZ98" s="12"/>
      <c r="YA98" s="12"/>
      <c r="YB98" s="12"/>
      <c r="YC98" s="12"/>
      <c r="YD98" s="12"/>
      <c r="YE98" s="12"/>
      <c r="YF98" s="12"/>
      <c r="YG98" s="12"/>
      <c r="YH98" s="12"/>
      <c r="YI98" s="12"/>
      <c r="YJ98" s="12"/>
      <c r="YK98" s="12"/>
      <c r="YL98" s="12"/>
      <c r="YM98" s="12"/>
      <c r="YN98" s="12"/>
      <c r="YO98" s="12"/>
      <c r="YP98" s="12"/>
      <c r="YQ98" s="12"/>
      <c r="YR98" s="12"/>
      <c r="YS98" s="12"/>
      <c r="YT98" s="12"/>
      <c r="YU98" s="12"/>
      <c r="YV98" s="12"/>
      <c r="YW98" s="12"/>
      <c r="YX98" s="12"/>
      <c r="YY98" s="12"/>
      <c r="YZ98" s="12"/>
      <c r="ZA98" s="12"/>
      <c r="ZB98" s="12"/>
      <c r="ZC98" s="12"/>
      <c r="ZD98" s="12"/>
      <c r="ZE98" s="12"/>
      <c r="ZF98" s="12"/>
      <c r="ZG98" s="12"/>
      <c r="ZH98" s="12"/>
      <c r="ZI98" s="12"/>
      <c r="ZJ98" s="12"/>
      <c r="ZK98" s="12"/>
      <c r="ZL98" s="12"/>
      <c r="ZM98" s="12"/>
      <c r="ZN98" s="12"/>
      <c r="ZO98" s="12"/>
      <c r="ZP98" s="12"/>
      <c r="ZQ98" s="12"/>
      <c r="ZR98" s="12"/>
      <c r="ZS98" s="12"/>
      <c r="ZT98" s="12"/>
      <c r="ZU98" s="12"/>
      <c r="ZV98" s="12"/>
      <c r="ZW98" s="12"/>
      <c r="ZX98" s="12"/>
      <c r="ZY98" s="12"/>
      <c r="ZZ98" s="12"/>
      <c r="AAA98" s="12"/>
      <c r="AAB98" s="12"/>
      <c r="AAC98" s="12"/>
      <c r="AAD98" s="12"/>
      <c r="AAE98" s="12"/>
      <c r="AAF98" s="12"/>
      <c r="AAG98" s="12"/>
      <c r="AAH98" s="12"/>
      <c r="AAI98" s="12"/>
      <c r="AAJ98" s="12"/>
      <c r="AAK98" s="12"/>
      <c r="AAL98" s="12"/>
      <c r="AAM98" s="12"/>
      <c r="AAN98" s="12"/>
      <c r="AAO98" s="12"/>
      <c r="AAP98" s="12"/>
      <c r="AAQ98" s="12"/>
      <c r="AAR98" s="12"/>
      <c r="AAS98" s="12"/>
      <c r="AAT98" s="12"/>
      <c r="AAU98" s="12"/>
      <c r="AAV98" s="12"/>
      <c r="AAW98" s="12"/>
      <c r="AAX98" s="12"/>
      <c r="AAY98" s="12"/>
      <c r="AAZ98" s="12"/>
      <c r="ABA98" s="12"/>
      <c r="ABB98" s="12"/>
      <c r="ABC98" s="12"/>
      <c r="ABD98" s="12"/>
      <c r="ABE98" s="12"/>
      <c r="ABF98" s="12"/>
      <c r="ABG98" s="12"/>
      <c r="ABH98" s="12"/>
      <c r="ABI98" s="12"/>
      <c r="ABJ98" s="12"/>
      <c r="ABK98" s="12"/>
      <c r="ABL98" s="12"/>
      <c r="ABM98" s="12"/>
      <c r="ABN98" s="12"/>
      <c r="ABO98" s="12"/>
      <c r="ABP98" s="12"/>
      <c r="ABQ98" s="12"/>
      <c r="ABR98" s="12"/>
      <c r="ABS98" s="12"/>
      <c r="ABT98" s="12"/>
      <c r="ABU98" s="12"/>
      <c r="ABV98" s="12"/>
      <c r="ABW98" s="12"/>
      <c r="ABX98" s="12"/>
      <c r="ABY98" s="12"/>
      <c r="ABZ98" s="12"/>
      <c r="ACA98" s="12"/>
      <c r="ACB98" s="12"/>
      <c r="ACC98" s="12"/>
      <c r="ACD98" s="12"/>
      <c r="ACE98" s="12"/>
      <c r="ACF98" s="12"/>
      <c r="ACG98" s="12"/>
      <c r="ACH98" s="12"/>
      <c r="ACI98" s="12"/>
      <c r="ACJ98" s="12"/>
      <c r="ACK98" s="12"/>
      <c r="ACL98" s="12"/>
      <c r="ACM98" s="12"/>
      <c r="ACN98" s="12"/>
      <c r="ACO98" s="12"/>
      <c r="ACP98" s="12"/>
      <c r="ACQ98" s="12"/>
      <c r="ACR98" s="12"/>
      <c r="ACS98" s="12"/>
      <c r="ACT98" s="12"/>
      <c r="ACU98" s="12"/>
      <c r="ACV98" s="12"/>
      <c r="ACW98" s="12"/>
      <c r="ACX98" s="12"/>
      <c r="ACY98" s="12"/>
      <c r="ACZ98" s="12"/>
      <c r="ADA98" s="12"/>
      <c r="ADB98" s="12"/>
      <c r="ADC98" s="12"/>
      <c r="ADD98" s="12"/>
      <c r="ADE98" s="12"/>
      <c r="ADF98" s="12"/>
      <c r="ADG98" s="12"/>
      <c r="ADH98" s="12"/>
      <c r="ADI98" s="12"/>
      <c r="ADJ98" s="12"/>
      <c r="ADK98" s="12"/>
      <c r="ADL98" s="12"/>
      <c r="ADM98" s="12"/>
      <c r="ADN98" s="12"/>
      <c r="ADO98" s="12"/>
      <c r="ADP98" s="12"/>
      <c r="ADQ98" s="12"/>
      <c r="ADR98" s="12"/>
      <c r="ADS98" s="12"/>
      <c r="ADT98" s="12"/>
      <c r="ADU98" s="12"/>
      <c r="ADV98" s="12"/>
      <c r="ADW98" s="12"/>
      <c r="ADX98" s="12"/>
      <c r="ADY98" s="12"/>
      <c r="ADZ98" s="12"/>
      <c r="AEA98" s="12"/>
      <c r="AEB98" s="12"/>
      <c r="AEC98" s="12"/>
      <c r="AED98" s="12"/>
      <c r="AEE98" s="12"/>
      <c r="AEF98" s="12"/>
      <c r="AEG98" s="12"/>
      <c r="AEH98" s="12"/>
      <c r="AEI98" s="12"/>
      <c r="AEJ98" s="12"/>
      <c r="AEK98" s="12"/>
      <c r="AEL98" s="12"/>
      <c r="AEM98" s="12"/>
      <c r="AEN98" s="12"/>
      <c r="AEO98" s="12"/>
      <c r="AEP98" s="12"/>
      <c r="AEQ98" s="12"/>
      <c r="AER98" s="12"/>
      <c r="AES98" s="12"/>
      <c r="AET98" s="12"/>
      <c r="AEU98" s="12"/>
      <c r="AEV98" s="12"/>
      <c r="AEW98" s="12"/>
      <c r="AEX98" s="12"/>
      <c r="AEY98" s="12"/>
      <c r="AEZ98" s="12"/>
      <c r="AFA98" s="12"/>
      <c r="AFB98" s="12"/>
      <c r="AFC98" s="12"/>
      <c r="AFD98" s="12"/>
      <c r="AFE98" s="12"/>
      <c r="AFF98" s="12"/>
      <c r="AFG98" s="12"/>
      <c r="AFH98" s="12"/>
      <c r="AFI98" s="12"/>
      <c r="AFJ98" s="12"/>
      <c r="AFK98" s="12"/>
      <c r="AFL98" s="12"/>
      <c r="AFM98" s="12"/>
      <c r="AFN98" s="12"/>
      <c r="AFO98" s="12"/>
      <c r="AFP98" s="12"/>
      <c r="AFQ98" s="12"/>
      <c r="AFR98" s="12"/>
      <c r="AFS98" s="12"/>
      <c r="AFT98" s="12"/>
      <c r="AFU98" s="12"/>
      <c r="AFV98" s="12"/>
      <c r="AFW98" s="12"/>
      <c r="AFX98" s="12"/>
      <c r="AFY98" s="12"/>
      <c r="AFZ98" s="12"/>
      <c r="AGA98" s="12"/>
      <c r="AGB98" s="12"/>
      <c r="AGC98" s="12"/>
      <c r="AGD98" s="12"/>
      <c r="AGE98" s="12"/>
      <c r="AGF98" s="12"/>
      <c r="AGG98" s="12"/>
      <c r="AGH98" s="12"/>
      <c r="AGI98" s="12"/>
      <c r="AGJ98" s="12"/>
      <c r="AGK98" s="12"/>
      <c r="AGL98" s="12"/>
      <c r="AGM98" s="12"/>
      <c r="AGN98" s="12"/>
      <c r="AGO98" s="12"/>
      <c r="AGP98" s="12"/>
      <c r="AGQ98" s="12"/>
      <c r="AGR98" s="12"/>
      <c r="AGS98" s="12"/>
      <c r="AGT98" s="12"/>
      <c r="AGU98" s="12"/>
      <c r="AGV98" s="12"/>
      <c r="AGW98" s="12"/>
      <c r="AGX98" s="12"/>
      <c r="AGY98" s="12"/>
      <c r="AGZ98" s="12"/>
      <c r="AHA98" s="12"/>
      <c r="AHB98" s="12"/>
      <c r="AHC98" s="12"/>
      <c r="AHD98" s="12"/>
      <c r="AHE98" s="12"/>
      <c r="AHF98" s="12"/>
      <c r="AHG98" s="12"/>
      <c r="AHH98" s="12"/>
      <c r="AHI98" s="12"/>
      <c r="AHJ98" s="12"/>
      <c r="AHK98" s="12"/>
      <c r="AHL98" s="12"/>
      <c r="AHM98" s="12"/>
      <c r="AHN98" s="12"/>
      <c r="AHO98" s="12"/>
      <c r="AHP98" s="12"/>
      <c r="AHQ98" s="12"/>
      <c r="AHR98" s="12"/>
      <c r="AHS98" s="12"/>
      <c r="AHT98" s="12"/>
      <c r="AHU98" s="12"/>
      <c r="AHV98" s="12"/>
      <c r="AHW98" s="12"/>
      <c r="AHX98" s="12"/>
      <c r="AHY98" s="12"/>
      <c r="AHZ98" s="12"/>
      <c r="AIA98" s="12"/>
      <c r="AIB98" s="12"/>
      <c r="AIC98" s="12"/>
      <c r="AID98" s="12"/>
      <c r="AIE98" s="12"/>
      <c r="AIF98" s="12"/>
      <c r="AIG98" s="12"/>
      <c r="AIH98" s="12"/>
      <c r="AII98" s="12"/>
      <c r="AIJ98" s="12"/>
      <c r="AIK98" s="12"/>
      <c r="AIL98" s="12"/>
      <c r="AIM98" s="12"/>
      <c r="AIN98" s="12"/>
      <c r="AIO98" s="12"/>
      <c r="AIP98" s="12"/>
      <c r="AIQ98" s="12"/>
      <c r="AIR98" s="12"/>
      <c r="AIS98" s="12"/>
      <c r="AIT98" s="12"/>
      <c r="AIU98" s="12"/>
      <c r="AIV98" s="12"/>
      <c r="AIW98" s="12"/>
      <c r="AIX98" s="12"/>
      <c r="AIY98" s="12"/>
      <c r="AIZ98" s="12"/>
      <c r="AJA98" s="12"/>
      <c r="AJB98" s="12"/>
      <c r="AJC98" s="12"/>
      <c r="AJD98" s="12"/>
      <c r="AJE98" s="12"/>
      <c r="AJF98" s="12"/>
      <c r="AJG98" s="12"/>
      <c r="AJH98" s="12"/>
      <c r="AJI98" s="12"/>
      <c r="AJJ98" s="12"/>
      <c r="AJK98" s="12"/>
      <c r="AJL98" s="12"/>
      <c r="AJM98" s="12"/>
      <c r="AJN98" s="12"/>
      <c r="AJO98" s="12"/>
      <c r="AJP98" s="12"/>
      <c r="AJQ98" s="12"/>
      <c r="AJR98" s="12"/>
      <c r="AJS98" s="12"/>
      <c r="AJT98" s="12"/>
      <c r="AJU98" s="12"/>
      <c r="AJV98" s="12"/>
      <c r="AJW98" s="12"/>
      <c r="AJX98" s="12"/>
      <c r="AJY98" s="12"/>
      <c r="AJZ98" s="12"/>
      <c r="AKA98" s="12"/>
      <c r="AKB98" s="12"/>
      <c r="AKC98" s="12"/>
      <c r="AKD98" s="12"/>
      <c r="AKE98" s="12"/>
      <c r="AKF98" s="12"/>
      <c r="AKG98" s="12"/>
      <c r="AKH98" s="12"/>
      <c r="AKI98" s="12"/>
      <c r="AKJ98" s="12"/>
      <c r="AKK98" s="12"/>
      <c r="AKL98" s="12"/>
      <c r="AKM98" s="12"/>
      <c r="AKN98" s="12"/>
      <c r="AKO98" s="12"/>
      <c r="AKP98" s="12"/>
      <c r="AKQ98" s="12"/>
      <c r="AKR98" s="12"/>
      <c r="AKS98" s="12"/>
      <c r="AKT98" s="12"/>
      <c r="AKU98" s="12"/>
      <c r="AKV98" s="12"/>
      <c r="AKW98" s="12"/>
      <c r="AKX98" s="12"/>
      <c r="AKY98" s="12"/>
      <c r="AKZ98" s="12"/>
      <c r="ALA98" s="12"/>
      <c r="ALB98" s="12"/>
      <c r="ALC98" s="12"/>
      <c r="ALD98" s="12"/>
      <c r="ALE98" s="12"/>
      <c r="ALF98" s="12"/>
      <c r="ALG98" s="12"/>
      <c r="ALH98" s="12"/>
      <c r="ALI98" s="12"/>
      <c r="ALJ98" s="12"/>
      <c r="ALK98" s="12"/>
      <c r="ALL98" s="12"/>
      <c r="ALM98" s="12"/>
      <c r="ALN98" s="12"/>
      <c r="ALO98" s="12"/>
      <c r="ALP98" s="12"/>
      <c r="ALQ98" s="12"/>
      <c r="ALR98" s="12"/>
      <c r="ALS98" s="12"/>
      <c r="ALT98" s="12"/>
      <c r="ALU98" s="12"/>
      <c r="ALV98" s="12"/>
      <c r="ALW98" s="12"/>
      <c r="ALX98" s="12"/>
      <c r="ALY98" s="12"/>
      <c r="ALZ98" s="12"/>
      <c r="AMA98" s="12"/>
      <c r="AMB98" s="12"/>
      <c r="AMC98" s="12"/>
      <c r="AMD98" s="12"/>
      <c r="AME98" s="12"/>
      <c r="AMF98" s="12"/>
      <c r="AMG98" s="12"/>
      <c r="AMH98" s="12"/>
      <c r="AMI98" s="12"/>
      <c r="AMJ98" s="12"/>
      <c r="AMK98" s="12"/>
      <c r="AML98" s="12"/>
      <c r="AMM98" s="12"/>
      <c r="AMN98" s="12"/>
      <c r="AMO98" s="12"/>
      <c r="AMP98" s="12"/>
      <c r="AMQ98" s="12"/>
      <c r="AMR98" s="12"/>
      <c r="AMS98" s="12"/>
      <c r="AMT98" s="12"/>
      <c r="AMU98" s="12"/>
      <c r="AMV98" s="12"/>
      <c r="AMW98" s="12"/>
      <c r="AMX98" s="12"/>
      <c r="AMY98" s="12"/>
      <c r="AMZ98" s="12"/>
      <c r="ANA98" s="12"/>
      <c r="ANB98" s="12"/>
      <c r="ANC98" s="12"/>
      <c r="AND98" s="12"/>
      <c r="ANE98" s="12"/>
      <c r="ANF98" s="12"/>
      <c r="ANG98" s="12"/>
      <c r="ANH98" s="12"/>
      <c r="ANI98" s="12"/>
      <c r="ANJ98" s="12"/>
      <c r="ANK98" s="12"/>
      <c r="ANL98" s="12"/>
      <c r="ANM98" s="12"/>
      <c r="ANN98" s="12"/>
      <c r="ANO98" s="12"/>
      <c r="ANP98" s="12"/>
      <c r="ANQ98" s="12"/>
      <c r="ANR98" s="12"/>
      <c r="ANS98" s="12"/>
      <c r="ANT98" s="12"/>
      <c r="ANU98" s="12"/>
      <c r="ANV98" s="12"/>
      <c r="ANW98" s="12"/>
      <c r="ANX98" s="12"/>
      <c r="ANY98" s="12"/>
      <c r="ANZ98" s="12"/>
      <c r="AOA98" s="12"/>
      <c r="AOB98" s="12"/>
      <c r="AOC98" s="12"/>
      <c r="AOD98" s="12"/>
      <c r="AOE98" s="12"/>
      <c r="AOF98" s="12"/>
      <c r="AOG98" s="12"/>
      <c r="AOH98" s="12"/>
      <c r="AOI98" s="12"/>
      <c r="AOJ98" s="12"/>
      <c r="AOK98" s="12"/>
      <c r="AOL98" s="12"/>
      <c r="AOM98" s="12"/>
      <c r="AON98" s="12"/>
      <c r="AOO98" s="12"/>
      <c r="AOP98" s="12"/>
      <c r="AOQ98" s="12"/>
      <c r="AOR98" s="12"/>
      <c r="AOS98" s="12"/>
      <c r="AOT98" s="12"/>
      <c r="AOU98" s="12"/>
      <c r="AOV98" s="12"/>
      <c r="AOW98" s="12"/>
      <c r="AOX98" s="12"/>
      <c r="AOY98" s="12"/>
      <c r="AOZ98" s="12"/>
      <c r="APA98" s="12"/>
      <c r="APB98" s="12"/>
      <c r="APC98" s="12"/>
      <c r="APD98" s="12"/>
      <c r="APE98" s="12"/>
      <c r="APF98" s="12"/>
      <c r="APG98" s="12"/>
      <c r="APH98" s="12"/>
      <c r="API98" s="12"/>
      <c r="APJ98" s="12"/>
      <c r="APK98" s="12"/>
      <c r="APL98" s="12"/>
      <c r="APM98" s="12"/>
      <c r="APN98" s="12"/>
      <c r="APO98" s="12"/>
      <c r="APP98" s="12"/>
      <c r="APQ98" s="12"/>
      <c r="APR98" s="12"/>
      <c r="APS98" s="12"/>
      <c r="APT98" s="12"/>
      <c r="APU98" s="12"/>
      <c r="APV98" s="12"/>
      <c r="APW98" s="12"/>
      <c r="APX98" s="12"/>
      <c r="APY98" s="12"/>
      <c r="APZ98" s="12"/>
      <c r="AQA98" s="12"/>
      <c r="AQB98" s="12"/>
      <c r="AQC98" s="12"/>
      <c r="AQD98" s="12"/>
      <c r="AQE98" s="12"/>
      <c r="AQF98" s="12"/>
      <c r="AQG98" s="12"/>
      <c r="AQH98" s="12"/>
      <c r="AQI98" s="12"/>
      <c r="AQJ98" s="12"/>
      <c r="AQK98" s="12"/>
      <c r="AQL98" s="12"/>
      <c r="AQM98" s="12"/>
      <c r="AQN98" s="12"/>
      <c r="AQO98" s="12"/>
      <c r="AQP98" s="12"/>
      <c r="AQQ98" s="12"/>
      <c r="AQR98" s="12"/>
      <c r="AQS98" s="12"/>
      <c r="AQT98" s="12"/>
      <c r="AQU98" s="12"/>
      <c r="AQV98" s="12"/>
      <c r="AQW98" s="12"/>
      <c r="AQX98" s="12"/>
      <c r="AQY98" s="12"/>
      <c r="AQZ98" s="12"/>
      <c r="ARA98" s="12"/>
      <c r="ARB98" s="12"/>
      <c r="ARC98" s="12"/>
      <c r="ARD98" s="12"/>
      <c r="ARE98" s="12"/>
      <c r="ARF98" s="12"/>
      <c r="ARG98" s="12"/>
      <c r="ARH98" s="12"/>
      <c r="ARI98" s="12"/>
      <c r="ARJ98" s="12"/>
      <c r="ARK98" s="12"/>
      <c r="ARL98" s="12"/>
      <c r="ARM98" s="12"/>
      <c r="ARN98" s="12"/>
      <c r="ARO98" s="12"/>
      <c r="ARP98" s="12"/>
      <c r="ARQ98" s="12"/>
      <c r="ARR98" s="12"/>
      <c r="ARS98" s="12"/>
      <c r="ART98" s="12"/>
      <c r="ARU98" s="12"/>
      <c r="ARV98" s="12"/>
      <c r="ARW98" s="12"/>
      <c r="ARX98" s="12"/>
      <c r="ARY98" s="12"/>
      <c r="ARZ98" s="12"/>
      <c r="ASA98" s="12"/>
      <c r="ASB98" s="12"/>
      <c r="ASC98" s="12"/>
      <c r="ASD98" s="12"/>
      <c r="ASE98" s="12"/>
      <c r="ASF98" s="12"/>
      <c r="ASG98" s="12"/>
      <c r="ASH98" s="12"/>
      <c r="ASI98" s="12"/>
      <c r="ASJ98" s="12"/>
      <c r="ASK98" s="12"/>
      <c r="ASL98" s="12"/>
      <c r="ASM98" s="12"/>
      <c r="ASN98" s="12"/>
      <c r="ASO98" s="12"/>
      <c r="ASP98" s="12"/>
      <c r="ASQ98" s="12"/>
      <c r="ASR98" s="12"/>
      <c r="ASS98" s="12"/>
      <c r="AST98" s="12"/>
      <c r="ASU98" s="12"/>
      <c r="ASV98" s="12"/>
      <c r="ASW98" s="12"/>
      <c r="ASX98" s="12"/>
      <c r="ASY98" s="12"/>
      <c r="ASZ98" s="12"/>
      <c r="ATA98" s="12"/>
      <c r="ATB98" s="12"/>
      <c r="ATC98" s="12"/>
      <c r="ATD98" s="12"/>
      <c r="ATE98" s="12"/>
      <c r="ATF98" s="12"/>
      <c r="ATG98" s="12"/>
      <c r="ATH98" s="12"/>
      <c r="ATI98" s="12"/>
      <c r="ATJ98" s="12"/>
      <c r="ATK98" s="12"/>
      <c r="ATL98" s="12"/>
      <c r="ATM98" s="12"/>
      <c r="ATN98" s="12"/>
      <c r="ATO98" s="12"/>
      <c r="ATP98" s="12"/>
      <c r="ATQ98" s="12"/>
      <c r="ATR98" s="12"/>
      <c r="ATS98" s="12"/>
      <c r="ATT98" s="12"/>
      <c r="ATU98" s="12"/>
      <c r="ATV98" s="12"/>
      <c r="ATW98" s="12"/>
      <c r="ATX98" s="12"/>
      <c r="ATY98" s="12"/>
      <c r="ATZ98" s="12"/>
      <c r="AUA98" s="12"/>
      <c r="AUB98" s="12"/>
      <c r="AUC98" s="12"/>
      <c r="AUD98" s="12"/>
      <c r="AUE98" s="12"/>
      <c r="AUF98" s="12"/>
      <c r="AUG98" s="12"/>
      <c r="AUH98" s="12"/>
      <c r="AUI98" s="12"/>
      <c r="AUJ98" s="12"/>
      <c r="AUK98" s="12"/>
      <c r="AUL98" s="12"/>
      <c r="AUM98" s="12"/>
      <c r="AUN98" s="12"/>
      <c r="AUO98" s="12"/>
      <c r="AUP98" s="12"/>
      <c r="AUQ98" s="12"/>
      <c r="AUR98" s="12"/>
      <c r="AUS98" s="12"/>
      <c r="AUT98" s="12"/>
      <c r="AUU98" s="12"/>
      <c r="AUV98" s="12"/>
      <c r="AUW98" s="12"/>
      <c r="AUX98" s="12"/>
      <c r="AUY98" s="12"/>
      <c r="AUZ98" s="12"/>
      <c r="AVA98" s="12"/>
      <c r="AVB98" s="12"/>
      <c r="AVC98" s="12"/>
      <c r="AVD98" s="12"/>
      <c r="AVE98" s="12"/>
      <c r="AVF98" s="12"/>
      <c r="AVG98" s="12"/>
      <c r="AVH98" s="12"/>
      <c r="AVI98" s="12"/>
      <c r="AVJ98" s="12"/>
      <c r="AVK98" s="12"/>
      <c r="AVL98" s="12"/>
      <c r="AVM98" s="12"/>
      <c r="AVN98" s="12"/>
      <c r="AVO98" s="12"/>
      <c r="AVP98" s="12"/>
      <c r="AVQ98" s="12"/>
      <c r="AVR98" s="12"/>
      <c r="AVS98" s="12"/>
      <c r="AVT98" s="12"/>
      <c r="AVU98" s="12"/>
      <c r="AVV98" s="12"/>
      <c r="AVW98" s="12"/>
      <c r="AVX98" s="12"/>
      <c r="AVY98" s="12"/>
      <c r="AVZ98" s="12"/>
      <c r="AWA98" s="12"/>
      <c r="AWB98" s="12"/>
      <c r="AWC98" s="12"/>
      <c r="AWD98" s="12"/>
      <c r="AWE98" s="12"/>
      <c r="AWF98" s="12"/>
      <c r="AWG98" s="12"/>
      <c r="AWH98" s="12"/>
      <c r="AWI98" s="12"/>
      <c r="AWJ98" s="12"/>
      <c r="AWK98" s="12"/>
      <c r="AWL98" s="12"/>
      <c r="AWM98" s="12"/>
      <c r="AWN98" s="12"/>
      <c r="AWO98" s="12"/>
      <c r="AWP98" s="12"/>
      <c r="AWQ98" s="12"/>
      <c r="AWR98" s="12"/>
      <c r="AWS98" s="12"/>
      <c r="AWT98" s="12"/>
      <c r="AWU98" s="12"/>
      <c r="AWV98" s="12"/>
      <c r="AWW98" s="12"/>
      <c r="AWX98" s="12"/>
      <c r="AWY98" s="12"/>
      <c r="AWZ98" s="12"/>
      <c r="AXA98" s="12"/>
      <c r="AXB98" s="12"/>
      <c r="AXC98" s="12"/>
      <c r="AXD98" s="12"/>
      <c r="AXE98" s="12"/>
      <c r="AXF98" s="12"/>
      <c r="AXG98" s="12"/>
      <c r="AXH98" s="12"/>
      <c r="AXI98" s="12"/>
      <c r="AXJ98" s="12"/>
      <c r="AXK98" s="12"/>
      <c r="AXL98" s="12"/>
      <c r="AXM98" s="12"/>
      <c r="AXN98" s="12"/>
      <c r="AXO98" s="12"/>
      <c r="AXP98" s="12"/>
      <c r="AXQ98" s="12"/>
      <c r="AXR98" s="12"/>
      <c r="AXS98" s="12"/>
      <c r="AXT98" s="12"/>
      <c r="AXU98" s="12"/>
      <c r="AXV98" s="12"/>
      <c r="AXW98" s="12"/>
      <c r="AXX98" s="12"/>
      <c r="AXY98" s="12"/>
      <c r="AXZ98" s="12"/>
      <c r="AYA98" s="12"/>
      <c r="AYB98" s="12"/>
      <c r="AYC98" s="12"/>
      <c r="AYD98" s="12"/>
      <c r="AYE98" s="12"/>
      <c r="AYF98" s="12"/>
      <c r="AYG98" s="12"/>
      <c r="AYH98" s="12"/>
      <c r="AYI98" s="12"/>
      <c r="AYJ98" s="12"/>
      <c r="AYK98" s="12"/>
      <c r="AYL98" s="12"/>
      <c r="AYM98" s="12"/>
      <c r="AYN98" s="12"/>
      <c r="AYO98" s="12"/>
      <c r="AYP98" s="12"/>
      <c r="AYQ98" s="12"/>
      <c r="AYR98" s="12"/>
      <c r="AYS98" s="12"/>
      <c r="AYT98" s="12"/>
      <c r="AYU98" s="12"/>
      <c r="AYV98" s="12"/>
      <c r="AYW98" s="12"/>
      <c r="AYX98" s="12"/>
      <c r="AYY98" s="12"/>
      <c r="AYZ98" s="12"/>
      <c r="AZA98" s="12"/>
      <c r="AZB98" s="12"/>
      <c r="AZC98" s="12"/>
      <c r="AZD98" s="12"/>
      <c r="AZE98" s="12"/>
      <c r="AZF98" s="12"/>
      <c r="AZG98" s="12"/>
      <c r="AZH98" s="12"/>
      <c r="AZI98" s="12"/>
      <c r="AZJ98" s="12"/>
      <c r="AZK98" s="12"/>
      <c r="AZL98" s="12"/>
      <c r="AZM98" s="12"/>
      <c r="AZN98" s="12"/>
      <c r="AZO98" s="12"/>
      <c r="AZP98" s="12"/>
      <c r="AZQ98" s="12"/>
      <c r="AZR98" s="12"/>
      <c r="AZS98" s="12"/>
      <c r="AZT98" s="12"/>
      <c r="AZU98" s="12"/>
      <c r="AZV98" s="12"/>
      <c r="AZW98" s="12"/>
      <c r="AZX98" s="12"/>
      <c r="AZY98" s="12"/>
      <c r="AZZ98" s="12"/>
      <c r="BAA98" s="12"/>
      <c r="BAB98" s="12"/>
      <c r="BAC98" s="12"/>
      <c r="BAD98" s="12"/>
      <c r="BAE98" s="12"/>
      <c r="BAF98" s="12"/>
      <c r="BAG98" s="12"/>
      <c r="BAH98" s="12"/>
      <c r="BAI98" s="12"/>
      <c r="BAJ98" s="12"/>
      <c r="BAK98" s="12"/>
      <c r="BAL98" s="12"/>
      <c r="BAM98" s="12"/>
      <c r="BAN98" s="12"/>
      <c r="BAO98" s="12"/>
      <c r="BAP98" s="12"/>
      <c r="BAQ98" s="12"/>
      <c r="BAR98" s="12"/>
      <c r="BAS98" s="12"/>
      <c r="BAT98" s="12"/>
      <c r="BAU98" s="12"/>
      <c r="BAV98" s="12"/>
      <c r="BAW98" s="12"/>
      <c r="BAX98" s="12"/>
      <c r="BAY98" s="12"/>
      <c r="BAZ98" s="12"/>
      <c r="BBA98" s="12"/>
      <c r="BBB98" s="12"/>
      <c r="BBC98" s="12"/>
      <c r="BBD98" s="12"/>
      <c r="BBE98" s="12"/>
      <c r="BBF98" s="12"/>
      <c r="BBG98" s="12"/>
      <c r="BBH98" s="12"/>
      <c r="BBI98" s="12"/>
      <c r="BBJ98" s="12"/>
      <c r="BBK98" s="12"/>
      <c r="BBL98" s="12"/>
      <c r="BBM98" s="12"/>
      <c r="BBN98" s="12"/>
      <c r="BBO98" s="12"/>
      <c r="BBP98" s="12"/>
      <c r="BBQ98" s="12"/>
      <c r="BBR98" s="12"/>
      <c r="BBS98" s="12"/>
      <c r="BBT98" s="12"/>
      <c r="BBU98" s="12"/>
      <c r="BBV98" s="12"/>
      <c r="BBW98" s="12"/>
      <c r="BBX98" s="12"/>
      <c r="BBY98" s="12"/>
      <c r="BBZ98" s="12"/>
      <c r="BCA98" s="12"/>
      <c r="BCB98" s="12"/>
      <c r="BCC98" s="12"/>
      <c r="BCD98" s="12"/>
      <c r="BCE98" s="12"/>
      <c r="BCF98" s="12"/>
      <c r="BCG98" s="12"/>
      <c r="BCH98" s="12"/>
      <c r="BCI98" s="12"/>
      <c r="BCJ98" s="12"/>
      <c r="BCK98" s="12"/>
      <c r="BCL98" s="12"/>
      <c r="BCM98" s="12"/>
      <c r="BCN98" s="12"/>
      <c r="BCO98" s="12"/>
      <c r="BCP98" s="12"/>
      <c r="BCQ98" s="12"/>
      <c r="BCR98" s="12"/>
      <c r="BCS98" s="12"/>
      <c r="BCT98" s="12"/>
      <c r="BCU98" s="12"/>
      <c r="BCV98" s="12"/>
      <c r="BCW98" s="12"/>
      <c r="BCX98" s="12"/>
      <c r="BCY98" s="12"/>
      <c r="BCZ98" s="12"/>
      <c r="BDA98" s="12"/>
      <c r="BDB98" s="12"/>
      <c r="BDC98" s="12"/>
      <c r="BDD98" s="12"/>
      <c r="BDE98" s="12"/>
      <c r="BDF98" s="12"/>
      <c r="BDG98" s="12"/>
      <c r="BDH98" s="12"/>
      <c r="BDI98" s="12"/>
      <c r="BDJ98" s="12"/>
      <c r="BDK98" s="12"/>
      <c r="BDL98" s="12"/>
      <c r="BDM98" s="12"/>
      <c r="BDN98" s="12"/>
      <c r="BDO98" s="12"/>
      <c r="BDP98" s="12"/>
      <c r="BDQ98" s="12"/>
      <c r="BDR98" s="12"/>
      <c r="BDS98" s="12"/>
      <c r="BDT98" s="12"/>
      <c r="BDU98" s="12"/>
      <c r="BDV98" s="12"/>
      <c r="BDW98" s="12"/>
      <c r="BDX98" s="12"/>
      <c r="BDY98" s="12"/>
      <c r="BDZ98" s="12"/>
      <c r="BEA98" s="12"/>
      <c r="BEB98" s="12"/>
      <c r="BEC98" s="12"/>
      <c r="BED98" s="12"/>
      <c r="BEE98" s="12"/>
      <c r="BEF98" s="12"/>
      <c r="BEG98" s="12"/>
      <c r="BEH98" s="12"/>
      <c r="BEI98" s="12"/>
      <c r="BEJ98" s="12"/>
      <c r="BEK98" s="12"/>
      <c r="BEL98" s="12"/>
      <c r="BEM98" s="12"/>
      <c r="BEN98" s="12"/>
      <c r="BEO98" s="12"/>
      <c r="BEP98" s="12"/>
      <c r="BEQ98" s="12"/>
      <c r="BER98" s="12"/>
      <c r="BES98" s="12"/>
      <c r="BET98" s="12"/>
      <c r="BEU98" s="12"/>
      <c r="BEV98" s="12"/>
      <c r="BEW98" s="12"/>
      <c r="BEX98" s="12"/>
      <c r="BEY98" s="12"/>
      <c r="BEZ98" s="12"/>
      <c r="BFA98" s="12"/>
      <c r="BFB98" s="12"/>
      <c r="BFC98" s="12"/>
      <c r="BFD98" s="12"/>
      <c r="BFE98" s="12"/>
      <c r="BFF98" s="12"/>
      <c r="BFG98" s="12"/>
      <c r="BFH98" s="12"/>
      <c r="BFI98" s="12"/>
      <c r="BFJ98" s="12"/>
      <c r="BFK98" s="12"/>
      <c r="BFL98" s="12"/>
      <c r="BFM98" s="12"/>
      <c r="BFN98" s="12"/>
      <c r="BFO98" s="12"/>
      <c r="BFP98" s="12"/>
      <c r="BFQ98" s="12"/>
      <c r="BFR98" s="12"/>
      <c r="BFS98" s="12"/>
      <c r="BFT98" s="12"/>
      <c r="BFU98" s="12"/>
      <c r="BFV98" s="12"/>
      <c r="BFW98" s="12"/>
      <c r="BFX98" s="12"/>
      <c r="BFY98" s="12"/>
      <c r="BFZ98" s="12"/>
      <c r="BGA98" s="12"/>
      <c r="BGB98" s="12"/>
      <c r="BGC98" s="12"/>
      <c r="BGD98" s="12"/>
      <c r="BGE98" s="12"/>
      <c r="BGF98" s="12"/>
      <c r="BGG98" s="12"/>
      <c r="BGH98" s="12"/>
      <c r="BGI98" s="12"/>
      <c r="BGJ98" s="12"/>
      <c r="BGK98" s="12"/>
      <c r="BGL98" s="12"/>
      <c r="BGM98" s="12"/>
      <c r="BGN98" s="12"/>
      <c r="BGO98" s="12"/>
      <c r="BGP98" s="12"/>
      <c r="BGQ98" s="12"/>
      <c r="BGR98" s="12"/>
      <c r="BGS98" s="12"/>
      <c r="BGT98" s="12"/>
      <c r="BGU98" s="12"/>
      <c r="BGV98" s="12"/>
      <c r="BGW98" s="12"/>
      <c r="BGX98" s="12"/>
      <c r="BGY98" s="12"/>
      <c r="BGZ98" s="12"/>
      <c r="BHA98" s="12"/>
      <c r="BHB98" s="12"/>
      <c r="BHC98" s="12"/>
      <c r="BHD98" s="12"/>
      <c r="BHE98" s="12"/>
      <c r="BHF98" s="12"/>
      <c r="BHG98" s="12"/>
      <c r="BHH98" s="12"/>
      <c r="BHI98" s="12"/>
      <c r="BHJ98" s="12"/>
      <c r="BHK98" s="12"/>
      <c r="BHL98" s="12"/>
      <c r="BHM98" s="12"/>
      <c r="BHN98" s="12"/>
      <c r="BHO98" s="12"/>
      <c r="BHP98" s="12"/>
      <c r="BHQ98" s="12"/>
      <c r="BHR98" s="12"/>
      <c r="BHS98" s="12"/>
      <c r="BHT98" s="12"/>
      <c r="BHU98" s="12"/>
      <c r="BHV98" s="12"/>
      <c r="BHW98" s="12"/>
      <c r="BHX98" s="12"/>
      <c r="BHY98" s="12"/>
      <c r="BHZ98" s="12"/>
      <c r="BIA98" s="12"/>
      <c r="BIB98" s="12"/>
      <c r="BIC98" s="12"/>
      <c r="BID98" s="12"/>
      <c r="BIE98" s="12"/>
      <c r="BIF98" s="12"/>
      <c r="BIG98" s="12"/>
      <c r="BIH98" s="12"/>
      <c r="BII98" s="12"/>
      <c r="BIJ98" s="12"/>
      <c r="BIK98" s="12"/>
      <c r="BIL98" s="12"/>
      <c r="BIM98" s="12"/>
      <c r="BIN98" s="12"/>
      <c r="BIO98" s="12"/>
      <c r="BIP98" s="12"/>
      <c r="BIQ98" s="12"/>
      <c r="BIR98" s="12"/>
      <c r="BIS98" s="12"/>
      <c r="BIT98" s="12"/>
      <c r="BIU98" s="12"/>
      <c r="BIV98" s="12"/>
      <c r="BIW98" s="12"/>
      <c r="BIX98" s="12"/>
      <c r="BIY98" s="12"/>
      <c r="BIZ98" s="12"/>
      <c r="BJA98" s="12"/>
      <c r="BJB98" s="12"/>
      <c r="BJC98" s="12"/>
      <c r="BJD98" s="12"/>
      <c r="BJE98" s="12"/>
      <c r="BJF98" s="12"/>
      <c r="BJG98" s="12"/>
      <c r="BJH98" s="12"/>
      <c r="BJI98" s="12"/>
      <c r="BJJ98" s="12"/>
      <c r="BJK98" s="12"/>
      <c r="BJL98" s="12"/>
      <c r="BJM98" s="12"/>
      <c r="BJN98" s="12"/>
      <c r="BJO98" s="12"/>
      <c r="BJP98" s="12"/>
      <c r="BJQ98" s="12"/>
      <c r="BJR98" s="12"/>
      <c r="BJS98" s="12"/>
      <c r="BJT98" s="12"/>
      <c r="BJU98" s="12"/>
      <c r="BJV98" s="12"/>
      <c r="BJW98" s="12"/>
      <c r="BJX98" s="12"/>
      <c r="BJY98" s="12"/>
      <c r="BJZ98" s="12"/>
      <c r="BKA98" s="12"/>
      <c r="BKB98" s="12"/>
      <c r="BKC98" s="12"/>
      <c r="BKD98" s="12"/>
      <c r="BKE98" s="12"/>
      <c r="BKF98" s="12"/>
      <c r="BKG98" s="12"/>
      <c r="BKH98" s="12"/>
      <c r="BKI98" s="12"/>
      <c r="BKJ98" s="12"/>
      <c r="BKK98" s="12"/>
      <c r="BKL98" s="12"/>
      <c r="BKM98" s="12"/>
      <c r="BKN98" s="12"/>
      <c r="BKO98" s="12"/>
      <c r="BKP98" s="12"/>
      <c r="BKQ98" s="12"/>
      <c r="BKR98" s="12"/>
      <c r="BKS98" s="12"/>
      <c r="BKT98" s="12"/>
      <c r="BKU98" s="12"/>
      <c r="BKV98" s="12"/>
      <c r="BKW98" s="12"/>
      <c r="BKX98" s="12"/>
      <c r="BKY98" s="12"/>
      <c r="BKZ98" s="12"/>
      <c r="BLA98" s="12"/>
      <c r="BLB98" s="12"/>
      <c r="BLC98" s="12"/>
      <c r="BLD98" s="12"/>
      <c r="BLE98" s="12"/>
      <c r="BLF98" s="12"/>
      <c r="BLG98" s="12"/>
      <c r="BLH98" s="12"/>
      <c r="BLI98" s="12"/>
      <c r="BLJ98" s="12"/>
      <c r="BLK98" s="12"/>
      <c r="BLL98" s="12"/>
      <c r="BLM98" s="12"/>
      <c r="BLN98" s="12"/>
      <c r="BLO98" s="12"/>
      <c r="BLP98" s="12"/>
      <c r="BLQ98" s="12"/>
      <c r="BLR98" s="12"/>
      <c r="BLS98" s="12"/>
      <c r="BLT98" s="12"/>
      <c r="BLU98" s="12"/>
      <c r="BLV98" s="12"/>
      <c r="BLW98" s="12"/>
      <c r="BLX98" s="12"/>
      <c r="BLY98" s="12"/>
      <c r="BLZ98" s="12"/>
      <c r="BMA98" s="12"/>
      <c r="BMB98" s="12"/>
      <c r="BMC98" s="12"/>
      <c r="BMD98" s="12"/>
      <c r="BME98" s="12"/>
      <c r="BMF98" s="12"/>
      <c r="BMG98" s="12"/>
      <c r="BMH98" s="12"/>
      <c r="BMI98" s="12"/>
      <c r="BMJ98" s="12"/>
      <c r="BMK98" s="12"/>
      <c r="BML98" s="12"/>
      <c r="BMM98" s="12"/>
      <c r="BMN98" s="12"/>
      <c r="BMO98" s="12"/>
      <c r="BMP98" s="12"/>
      <c r="BMQ98" s="12"/>
      <c r="BMR98" s="12"/>
      <c r="BMS98" s="12"/>
      <c r="BMT98" s="12"/>
      <c r="BMU98" s="12"/>
      <c r="BMV98" s="12"/>
      <c r="BMW98" s="12"/>
      <c r="BMX98" s="12"/>
      <c r="BMY98" s="12"/>
      <c r="BMZ98" s="12"/>
      <c r="BNA98" s="12"/>
      <c r="BNB98" s="12"/>
      <c r="BNC98" s="12"/>
      <c r="BND98" s="12"/>
      <c r="BNE98" s="12"/>
      <c r="BNF98" s="12"/>
      <c r="BNG98" s="12"/>
      <c r="BNH98" s="12"/>
      <c r="BNI98" s="12"/>
      <c r="BNJ98" s="12"/>
      <c r="BNK98" s="12"/>
      <c r="BNL98" s="12"/>
      <c r="BNM98" s="12"/>
      <c r="BNN98" s="12"/>
      <c r="BNO98" s="12"/>
      <c r="BNP98" s="12"/>
      <c r="BNQ98" s="12"/>
      <c r="BNR98" s="12"/>
      <c r="BNS98" s="12"/>
      <c r="BNT98" s="12"/>
      <c r="BNU98" s="12"/>
      <c r="BNV98" s="12"/>
      <c r="BNW98" s="12"/>
      <c r="BNX98" s="12"/>
      <c r="BNY98" s="12"/>
      <c r="BNZ98" s="12"/>
      <c r="BOA98" s="12"/>
      <c r="BOB98" s="12"/>
      <c r="BOC98" s="12"/>
      <c r="BOD98" s="12"/>
      <c r="BOE98" s="12"/>
      <c r="BOF98" s="12"/>
      <c r="BOG98" s="12"/>
      <c r="BOH98" s="12"/>
      <c r="BOI98" s="12"/>
      <c r="BOJ98" s="12"/>
      <c r="BOK98" s="12"/>
      <c r="BOL98" s="12"/>
      <c r="BOM98" s="12"/>
      <c r="BON98" s="12"/>
      <c r="BOO98" s="12"/>
      <c r="BOP98" s="12"/>
      <c r="BOQ98" s="12"/>
      <c r="BOR98" s="12"/>
      <c r="BOS98" s="12"/>
      <c r="BOT98" s="12"/>
      <c r="BOU98" s="12"/>
      <c r="BOV98" s="12"/>
      <c r="BOW98" s="12"/>
      <c r="BOX98" s="12"/>
      <c r="BOY98" s="12"/>
      <c r="BOZ98" s="12"/>
      <c r="BPA98" s="12"/>
      <c r="BPB98" s="12"/>
      <c r="BPC98" s="12"/>
      <c r="BPD98" s="12"/>
      <c r="BPE98" s="12"/>
      <c r="BPF98" s="12"/>
      <c r="BPG98" s="12"/>
      <c r="BPH98" s="12"/>
      <c r="BPI98" s="12"/>
      <c r="BPJ98" s="12"/>
      <c r="BPK98" s="12"/>
      <c r="BPL98" s="12"/>
      <c r="BPM98" s="12"/>
      <c r="BPN98" s="12"/>
      <c r="BPO98" s="12"/>
      <c r="BPP98" s="12"/>
      <c r="BPQ98" s="12"/>
      <c r="BPR98" s="12"/>
      <c r="BPS98" s="12"/>
      <c r="BPT98" s="12"/>
      <c r="BPU98" s="12"/>
      <c r="BPV98" s="12"/>
      <c r="BPW98" s="12"/>
      <c r="BPX98" s="12"/>
      <c r="BPY98" s="12"/>
      <c r="BPZ98" s="12"/>
      <c r="BQA98" s="12"/>
      <c r="BQB98" s="12"/>
      <c r="BQC98" s="12"/>
      <c r="BQD98" s="12"/>
      <c r="BQE98" s="12"/>
      <c r="BQF98" s="12"/>
      <c r="BQG98" s="12"/>
      <c r="BQH98" s="12"/>
      <c r="BQI98" s="12"/>
      <c r="BQJ98" s="12"/>
      <c r="BQK98" s="12"/>
      <c r="BQL98" s="12"/>
      <c r="BQM98" s="12"/>
      <c r="BQN98" s="12"/>
      <c r="BQO98" s="12"/>
      <c r="BQP98" s="12"/>
      <c r="BQQ98" s="12"/>
      <c r="BQR98" s="12"/>
      <c r="BQS98" s="12"/>
      <c r="BQT98" s="12"/>
      <c r="BQU98" s="12"/>
      <c r="BQV98" s="12"/>
      <c r="BQW98" s="12"/>
      <c r="BQX98" s="12"/>
      <c r="BQY98" s="12"/>
      <c r="BQZ98" s="12"/>
      <c r="BRA98" s="12"/>
      <c r="BRB98" s="12"/>
      <c r="BRC98" s="12"/>
      <c r="BRD98" s="12"/>
      <c r="BRE98" s="12"/>
      <c r="BRF98" s="12"/>
      <c r="BRG98" s="12"/>
      <c r="BRH98" s="12"/>
      <c r="BRI98" s="12"/>
      <c r="BRJ98" s="12"/>
      <c r="BRK98" s="12"/>
      <c r="BRL98" s="12"/>
      <c r="BRM98" s="12"/>
      <c r="BRN98" s="12"/>
      <c r="BRO98" s="12"/>
      <c r="BRP98" s="12"/>
      <c r="BRQ98" s="12"/>
      <c r="BRR98" s="12"/>
      <c r="BRS98" s="12"/>
      <c r="BRT98" s="12"/>
      <c r="BRU98" s="12"/>
      <c r="BRV98" s="12"/>
      <c r="BRW98" s="12"/>
      <c r="BRX98" s="12"/>
      <c r="BRY98" s="12"/>
      <c r="BRZ98" s="12"/>
      <c r="BSA98" s="12"/>
      <c r="BSB98" s="12"/>
      <c r="BSC98" s="12"/>
      <c r="BSD98" s="12"/>
      <c r="BSE98" s="12"/>
      <c r="BSF98" s="12"/>
      <c r="BSG98" s="12"/>
      <c r="BSH98" s="12"/>
      <c r="BSI98" s="12"/>
      <c r="BSJ98" s="12"/>
      <c r="BSK98" s="12"/>
      <c r="BSL98" s="12"/>
      <c r="BSM98" s="12"/>
      <c r="BSN98" s="12"/>
      <c r="BSO98" s="12"/>
      <c r="BSP98" s="12"/>
      <c r="BSQ98" s="12"/>
      <c r="BSR98" s="12"/>
      <c r="BSS98" s="12"/>
      <c r="BST98" s="12"/>
      <c r="BSU98" s="12"/>
      <c r="BSV98" s="12"/>
      <c r="BSW98" s="12"/>
      <c r="BSX98" s="12"/>
      <c r="BSY98" s="12"/>
      <c r="BSZ98" s="12"/>
      <c r="BTA98" s="12"/>
      <c r="BTB98" s="12"/>
      <c r="BTC98" s="12"/>
      <c r="BTD98" s="12"/>
      <c r="BTE98" s="12"/>
      <c r="BTF98" s="12"/>
      <c r="BTG98" s="12"/>
      <c r="BTH98" s="12"/>
      <c r="BTI98" s="12"/>
      <c r="BTJ98" s="12"/>
      <c r="BTK98" s="12"/>
      <c r="BTL98" s="12"/>
      <c r="BTM98" s="12"/>
      <c r="BTN98" s="12"/>
      <c r="BTO98" s="12"/>
      <c r="BTP98" s="12"/>
      <c r="BTQ98" s="12"/>
      <c r="BTR98" s="12"/>
      <c r="BTS98" s="12"/>
      <c r="BTT98" s="12"/>
      <c r="BTU98" s="12"/>
      <c r="BTV98" s="12"/>
      <c r="BTW98" s="12"/>
      <c r="BTX98" s="12"/>
      <c r="BTY98" s="12"/>
      <c r="BTZ98" s="12"/>
      <c r="BUA98" s="12"/>
      <c r="BUB98" s="12"/>
      <c r="BUC98" s="12"/>
      <c r="BUD98" s="12"/>
      <c r="BUE98" s="12"/>
      <c r="BUF98" s="12"/>
      <c r="BUG98" s="12"/>
      <c r="BUH98" s="12"/>
      <c r="BUI98" s="12"/>
      <c r="BUJ98" s="12"/>
      <c r="BUK98" s="12"/>
      <c r="BUL98" s="12"/>
      <c r="BUM98" s="12"/>
      <c r="BUN98" s="12"/>
      <c r="BUO98" s="12"/>
      <c r="BUP98" s="12"/>
      <c r="BUQ98" s="12"/>
      <c r="BUR98" s="12"/>
      <c r="BUS98" s="12"/>
      <c r="BUT98" s="12"/>
      <c r="BUU98" s="12"/>
      <c r="BUV98" s="12"/>
      <c r="BUW98" s="12"/>
      <c r="BUX98" s="12"/>
      <c r="BUY98" s="12"/>
      <c r="BUZ98" s="12"/>
      <c r="BVA98" s="12"/>
      <c r="BVB98" s="12"/>
      <c r="BVC98" s="12"/>
      <c r="BVD98" s="12"/>
      <c r="BVE98" s="12"/>
      <c r="BVF98" s="12"/>
      <c r="BVG98" s="12"/>
      <c r="BVH98" s="12"/>
      <c r="BVI98" s="12"/>
      <c r="BVJ98" s="12"/>
      <c r="BVK98" s="12"/>
      <c r="BVL98" s="12"/>
      <c r="BVM98" s="12"/>
      <c r="BVN98" s="12"/>
      <c r="BVO98" s="12"/>
      <c r="BVP98" s="12"/>
      <c r="BVQ98" s="12"/>
      <c r="BVR98" s="12"/>
      <c r="BVS98" s="12"/>
      <c r="BVT98" s="12"/>
      <c r="BVU98" s="12"/>
      <c r="BVV98" s="12"/>
      <c r="BVW98" s="12"/>
      <c r="BVX98" s="12"/>
      <c r="BVY98" s="12"/>
      <c r="BVZ98" s="12"/>
      <c r="BWA98" s="12"/>
      <c r="BWB98" s="12"/>
      <c r="BWC98" s="12"/>
      <c r="BWD98" s="12"/>
      <c r="BWE98" s="12"/>
      <c r="BWF98" s="12"/>
      <c r="BWG98" s="12"/>
      <c r="BWH98" s="12"/>
      <c r="BWI98" s="12"/>
      <c r="BWJ98" s="12"/>
      <c r="BWK98" s="12"/>
      <c r="BWL98" s="12"/>
      <c r="BWM98" s="12"/>
      <c r="BWN98" s="12"/>
      <c r="BWO98" s="12"/>
      <c r="BWP98" s="12"/>
      <c r="BWQ98" s="12"/>
      <c r="BWR98" s="12"/>
      <c r="BWS98" s="12"/>
      <c r="BWT98" s="12"/>
      <c r="BWU98" s="12"/>
      <c r="BWV98" s="12"/>
      <c r="BWW98" s="12"/>
      <c r="BWX98" s="12"/>
      <c r="BWY98" s="12"/>
      <c r="BWZ98" s="12"/>
      <c r="BXA98" s="12"/>
      <c r="BXB98" s="12"/>
      <c r="BXC98" s="12"/>
      <c r="BXD98" s="12"/>
      <c r="BXE98" s="12"/>
      <c r="BXF98" s="12"/>
      <c r="BXG98" s="12"/>
      <c r="BXH98" s="12"/>
      <c r="BXI98" s="12"/>
      <c r="BXJ98" s="12"/>
      <c r="BXK98" s="12"/>
      <c r="BXL98" s="12"/>
      <c r="BXM98" s="12"/>
      <c r="BXN98" s="12"/>
      <c r="BXO98" s="12"/>
      <c r="BXP98" s="12"/>
      <c r="BXQ98" s="12"/>
      <c r="BXR98" s="12"/>
      <c r="BXS98" s="12"/>
      <c r="BXT98" s="12"/>
      <c r="BXU98" s="12"/>
      <c r="BXV98" s="12"/>
      <c r="BXW98" s="12"/>
      <c r="BXX98" s="12"/>
      <c r="BXY98" s="12"/>
      <c r="BXZ98" s="12"/>
      <c r="BYA98" s="12"/>
      <c r="BYB98" s="12"/>
      <c r="BYC98" s="12"/>
      <c r="BYD98" s="12"/>
      <c r="BYE98" s="12"/>
      <c r="BYF98" s="12"/>
      <c r="BYG98" s="12"/>
      <c r="BYH98" s="12"/>
      <c r="BYI98" s="12"/>
      <c r="BYJ98" s="12"/>
      <c r="BYK98" s="12"/>
      <c r="BYL98" s="12"/>
      <c r="BYM98" s="12"/>
      <c r="BYN98" s="12"/>
      <c r="BYO98" s="12"/>
      <c r="BYP98" s="12"/>
      <c r="BYQ98" s="12"/>
      <c r="BYR98" s="12"/>
      <c r="BYS98" s="12"/>
      <c r="BYT98" s="12"/>
      <c r="BYU98" s="12"/>
      <c r="BYV98" s="12"/>
      <c r="BYW98" s="12"/>
      <c r="BYX98" s="12"/>
      <c r="BYY98" s="12"/>
      <c r="BYZ98" s="12"/>
      <c r="BZA98" s="12"/>
      <c r="BZB98" s="12"/>
      <c r="BZC98" s="12"/>
      <c r="BZD98" s="12"/>
      <c r="BZE98" s="12"/>
      <c r="BZF98" s="12"/>
      <c r="BZG98" s="12"/>
      <c r="BZH98" s="12"/>
      <c r="BZI98" s="12"/>
      <c r="BZJ98" s="12"/>
      <c r="BZK98" s="12"/>
      <c r="BZL98" s="12"/>
      <c r="BZM98" s="12"/>
      <c r="BZN98" s="12"/>
      <c r="BZO98" s="12"/>
      <c r="BZP98" s="12"/>
      <c r="BZQ98" s="12"/>
      <c r="BZR98" s="12"/>
      <c r="BZS98" s="12"/>
      <c r="BZT98" s="12"/>
      <c r="BZU98" s="12"/>
      <c r="BZV98" s="12"/>
      <c r="BZW98" s="12"/>
      <c r="BZX98" s="12"/>
      <c r="BZY98" s="12"/>
      <c r="BZZ98" s="12"/>
      <c r="CAA98" s="12"/>
      <c r="CAB98" s="12"/>
      <c r="CAC98" s="12"/>
      <c r="CAD98" s="12"/>
      <c r="CAE98" s="12"/>
      <c r="CAF98" s="12"/>
      <c r="CAG98" s="12"/>
      <c r="CAH98" s="12"/>
      <c r="CAI98" s="12"/>
      <c r="CAJ98" s="12"/>
      <c r="CAK98" s="12"/>
      <c r="CAL98" s="12"/>
      <c r="CAM98" s="12"/>
      <c r="CAN98" s="12"/>
      <c r="CAO98" s="12"/>
      <c r="CAP98" s="12"/>
      <c r="CAQ98" s="12"/>
      <c r="CAR98" s="12"/>
      <c r="CAS98" s="12"/>
      <c r="CAT98" s="12"/>
      <c r="CAU98" s="12"/>
      <c r="CAV98" s="12"/>
      <c r="CAW98" s="12"/>
      <c r="CAX98" s="12"/>
      <c r="CAY98" s="12"/>
      <c r="CAZ98" s="12"/>
      <c r="CBA98" s="12"/>
      <c r="CBB98" s="12"/>
      <c r="CBC98" s="12"/>
      <c r="CBD98" s="12"/>
      <c r="CBE98" s="12"/>
      <c r="CBF98" s="12"/>
      <c r="CBG98" s="12"/>
      <c r="CBH98" s="12"/>
      <c r="CBI98" s="12"/>
      <c r="CBJ98" s="12"/>
      <c r="CBK98" s="12"/>
      <c r="CBL98" s="12"/>
      <c r="CBM98" s="12"/>
      <c r="CBN98" s="12"/>
      <c r="CBO98" s="12"/>
      <c r="CBP98" s="12"/>
      <c r="CBQ98" s="12"/>
      <c r="CBR98" s="12"/>
      <c r="CBS98" s="12"/>
      <c r="CBT98" s="12"/>
      <c r="CBU98" s="12"/>
      <c r="CBV98" s="12"/>
      <c r="CBW98" s="12"/>
      <c r="CBX98" s="12"/>
      <c r="CBY98" s="12"/>
      <c r="CBZ98" s="12"/>
      <c r="CCA98" s="12"/>
      <c r="CCB98" s="12"/>
      <c r="CCC98" s="12"/>
      <c r="CCD98" s="12"/>
      <c r="CCE98" s="12"/>
      <c r="CCF98" s="12"/>
      <c r="CCG98" s="12"/>
      <c r="CCH98" s="12"/>
      <c r="CCI98" s="12"/>
      <c r="CCJ98" s="12"/>
      <c r="CCK98" s="12"/>
      <c r="CCL98" s="12"/>
      <c r="CCM98" s="12"/>
      <c r="CCN98" s="12"/>
      <c r="CCO98" s="12"/>
      <c r="CCP98" s="12"/>
      <c r="CCQ98" s="12"/>
      <c r="CCR98" s="12"/>
      <c r="CCS98" s="12"/>
      <c r="CCT98" s="12"/>
      <c r="CCU98" s="12"/>
      <c r="CCV98" s="12"/>
      <c r="CCW98" s="12"/>
      <c r="CCX98" s="12"/>
      <c r="CCY98" s="12"/>
      <c r="CCZ98" s="12"/>
      <c r="CDA98" s="12"/>
      <c r="CDB98" s="12"/>
      <c r="CDC98" s="12"/>
      <c r="CDD98" s="12"/>
      <c r="CDE98" s="12"/>
      <c r="CDF98" s="12"/>
      <c r="CDG98" s="12"/>
      <c r="CDH98" s="12"/>
      <c r="CDI98" s="12"/>
      <c r="CDJ98" s="12"/>
      <c r="CDK98" s="12"/>
      <c r="CDL98" s="12"/>
      <c r="CDM98" s="12"/>
      <c r="CDN98" s="12"/>
      <c r="CDO98" s="12"/>
      <c r="CDP98" s="12"/>
      <c r="CDQ98" s="12"/>
      <c r="CDR98" s="12"/>
      <c r="CDS98" s="12"/>
      <c r="CDT98" s="12"/>
      <c r="CDU98" s="12"/>
      <c r="CDV98" s="12"/>
      <c r="CDW98" s="12"/>
      <c r="CDX98" s="12"/>
      <c r="CDY98" s="12"/>
      <c r="CDZ98" s="12"/>
      <c r="CEA98" s="12"/>
      <c r="CEB98" s="12"/>
      <c r="CEC98" s="12"/>
      <c r="CED98" s="12"/>
      <c r="CEE98" s="12"/>
      <c r="CEF98" s="12"/>
      <c r="CEG98" s="12"/>
      <c r="CEH98" s="12"/>
      <c r="CEI98" s="12"/>
      <c r="CEJ98" s="12"/>
      <c r="CEK98" s="12"/>
      <c r="CEL98" s="12"/>
      <c r="CEM98" s="12"/>
      <c r="CEN98" s="12"/>
      <c r="CEO98" s="12"/>
      <c r="CEP98" s="12"/>
      <c r="CEQ98" s="12"/>
      <c r="CER98" s="12"/>
      <c r="CES98" s="12"/>
      <c r="CET98" s="12"/>
      <c r="CEU98" s="12"/>
      <c r="CEV98" s="12"/>
      <c r="CEW98" s="12"/>
      <c r="CEX98" s="12"/>
      <c r="CEY98" s="12"/>
      <c r="CEZ98" s="12"/>
      <c r="CFA98" s="12"/>
      <c r="CFB98" s="12"/>
      <c r="CFC98" s="12"/>
      <c r="CFD98" s="12"/>
      <c r="CFE98" s="12"/>
      <c r="CFF98" s="12"/>
      <c r="CFG98" s="12"/>
      <c r="CFH98" s="12"/>
      <c r="CFI98" s="12"/>
      <c r="CFJ98" s="12"/>
      <c r="CFK98" s="12"/>
      <c r="CFL98" s="12"/>
      <c r="CFM98" s="12"/>
      <c r="CFN98" s="12"/>
      <c r="CFO98" s="12"/>
      <c r="CFP98" s="12"/>
      <c r="CFQ98" s="12"/>
      <c r="CFR98" s="12"/>
      <c r="CFS98" s="12"/>
      <c r="CFT98" s="12"/>
      <c r="CFU98" s="12"/>
      <c r="CFV98" s="12"/>
      <c r="CFW98" s="12"/>
      <c r="CFX98" s="12"/>
      <c r="CFY98" s="12"/>
      <c r="CFZ98" s="12"/>
      <c r="CGA98" s="12"/>
      <c r="CGB98" s="12"/>
      <c r="CGC98" s="12"/>
      <c r="CGD98" s="12"/>
      <c r="CGE98" s="12"/>
      <c r="CGF98" s="12"/>
      <c r="CGG98" s="12"/>
      <c r="CGH98" s="12"/>
      <c r="CGI98" s="12"/>
      <c r="CGJ98" s="12"/>
      <c r="CGK98" s="12"/>
      <c r="CGL98" s="12"/>
      <c r="CGM98" s="12"/>
      <c r="CGN98" s="12"/>
      <c r="CGO98" s="12"/>
      <c r="CGP98" s="12"/>
      <c r="CGQ98" s="12"/>
      <c r="CGR98" s="12"/>
      <c r="CGS98" s="12"/>
      <c r="CGT98" s="12"/>
      <c r="CGU98" s="12"/>
      <c r="CGV98" s="12"/>
      <c r="CGW98" s="12"/>
      <c r="CGX98" s="12"/>
      <c r="CGY98" s="12"/>
      <c r="CGZ98" s="12"/>
      <c r="CHA98" s="12"/>
      <c r="CHB98" s="12"/>
      <c r="CHC98" s="12"/>
      <c r="CHD98" s="12"/>
      <c r="CHE98" s="12"/>
      <c r="CHF98" s="12"/>
      <c r="CHG98" s="12"/>
      <c r="CHH98" s="12"/>
      <c r="CHI98" s="12"/>
      <c r="CHJ98" s="12"/>
      <c r="CHK98" s="12"/>
      <c r="CHL98" s="12"/>
      <c r="CHM98" s="12"/>
      <c r="CHN98" s="12"/>
      <c r="CHO98" s="12"/>
      <c r="CHP98" s="12"/>
      <c r="CHQ98" s="12"/>
      <c r="CHR98" s="12"/>
      <c r="CHS98" s="12"/>
      <c r="CHT98" s="12"/>
      <c r="CHU98" s="12"/>
      <c r="CHV98" s="12"/>
      <c r="CHW98" s="12"/>
      <c r="CHX98" s="12"/>
      <c r="CHY98" s="12"/>
      <c r="CHZ98" s="12"/>
      <c r="CIA98" s="12"/>
      <c r="CIB98" s="12"/>
      <c r="CIC98" s="12"/>
      <c r="CID98" s="12"/>
      <c r="CIE98" s="12"/>
      <c r="CIF98" s="12"/>
      <c r="CIG98" s="12"/>
      <c r="CIH98" s="12"/>
      <c r="CII98" s="12"/>
      <c r="CIJ98" s="12"/>
      <c r="CIK98" s="12"/>
      <c r="CIL98" s="12"/>
      <c r="CIM98" s="12"/>
      <c r="CIN98" s="12"/>
      <c r="CIO98" s="12"/>
      <c r="CIP98" s="12"/>
      <c r="CIQ98" s="12"/>
      <c r="CIR98" s="12"/>
      <c r="CIS98" s="12"/>
      <c r="CIT98" s="12"/>
      <c r="CIU98" s="12"/>
      <c r="CIV98" s="12"/>
      <c r="CIW98" s="12"/>
      <c r="CIX98" s="12"/>
      <c r="CIY98" s="12"/>
      <c r="CIZ98" s="12"/>
      <c r="CJA98" s="12"/>
      <c r="CJB98" s="12"/>
      <c r="CJC98" s="12"/>
      <c r="CJD98" s="12"/>
      <c r="CJE98" s="12"/>
      <c r="CJF98" s="12"/>
      <c r="CJG98" s="12"/>
      <c r="CJH98" s="12"/>
      <c r="CJI98" s="12"/>
      <c r="CJJ98" s="12"/>
      <c r="CJK98" s="12"/>
      <c r="CJL98" s="12"/>
      <c r="CJM98" s="12"/>
      <c r="CJN98" s="12"/>
      <c r="CJO98" s="12"/>
      <c r="CJP98" s="12"/>
      <c r="CJQ98" s="12"/>
      <c r="CJR98" s="12"/>
      <c r="CJS98" s="12"/>
      <c r="CJT98" s="12"/>
      <c r="CJU98" s="12"/>
      <c r="CJV98" s="12"/>
      <c r="CJW98" s="12"/>
      <c r="CJX98" s="12"/>
      <c r="CJY98" s="12"/>
      <c r="CJZ98" s="12"/>
      <c r="CKA98" s="12"/>
      <c r="CKB98" s="12"/>
      <c r="CKC98" s="12"/>
      <c r="CKD98" s="12"/>
      <c r="CKE98" s="12"/>
      <c r="CKF98" s="12"/>
      <c r="CKG98" s="12"/>
      <c r="CKH98" s="12"/>
      <c r="CKI98" s="12"/>
      <c r="CKJ98" s="12"/>
      <c r="CKK98" s="12"/>
      <c r="CKL98" s="12"/>
      <c r="CKM98" s="12"/>
      <c r="CKN98" s="12"/>
      <c r="CKO98" s="12"/>
      <c r="CKP98" s="12"/>
      <c r="CKQ98" s="12"/>
      <c r="CKR98" s="12"/>
      <c r="CKS98" s="12"/>
      <c r="CKT98" s="12"/>
      <c r="CKU98" s="12"/>
      <c r="CKV98" s="12"/>
      <c r="CKW98" s="12"/>
      <c r="CKX98" s="12"/>
      <c r="CKY98" s="12"/>
      <c r="CKZ98" s="12"/>
      <c r="CLA98" s="12"/>
      <c r="CLB98" s="12"/>
      <c r="CLC98" s="12"/>
      <c r="CLD98" s="12"/>
      <c r="CLE98" s="12"/>
      <c r="CLF98" s="12"/>
      <c r="CLG98" s="12"/>
      <c r="CLH98" s="12"/>
      <c r="CLI98" s="12"/>
      <c r="CLJ98" s="12"/>
      <c r="CLK98" s="12"/>
      <c r="CLL98" s="12"/>
      <c r="CLM98" s="12"/>
      <c r="CLN98" s="12"/>
      <c r="CLO98" s="12"/>
      <c r="CLP98" s="12"/>
      <c r="CLQ98" s="12"/>
      <c r="CLR98" s="12"/>
      <c r="CLS98" s="12"/>
      <c r="CLT98" s="12"/>
      <c r="CLU98" s="12"/>
      <c r="CLV98" s="12"/>
      <c r="CLW98" s="12"/>
      <c r="CLX98" s="12"/>
      <c r="CLY98" s="12"/>
      <c r="CLZ98" s="12"/>
      <c r="CMA98" s="12"/>
      <c r="CMB98" s="12"/>
      <c r="CMC98" s="12"/>
      <c r="CMD98" s="12"/>
      <c r="CME98" s="12"/>
      <c r="CMF98" s="12"/>
      <c r="CMG98" s="12"/>
      <c r="CMH98" s="12"/>
      <c r="CMI98" s="12"/>
      <c r="CMJ98" s="12"/>
      <c r="CMK98" s="12"/>
      <c r="CML98" s="12"/>
      <c r="CMM98" s="12"/>
      <c r="CMN98" s="12"/>
      <c r="CMO98" s="12"/>
      <c r="CMP98" s="12"/>
      <c r="CMQ98" s="12"/>
      <c r="CMR98" s="12"/>
      <c r="CMS98" s="12"/>
      <c r="CMT98" s="12"/>
      <c r="CMU98" s="12"/>
      <c r="CMV98" s="12"/>
      <c r="CMW98" s="12"/>
      <c r="CMX98" s="12"/>
      <c r="CMY98" s="12"/>
      <c r="CMZ98" s="12"/>
      <c r="CNA98" s="12"/>
      <c r="CNB98" s="12"/>
      <c r="CNC98" s="12"/>
      <c r="CND98" s="12"/>
      <c r="CNE98" s="12"/>
      <c r="CNF98" s="12"/>
      <c r="CNG98" s="12"/>
      <c r="CNH98" s="12"/>
      <c r="CNI98" s="12"/>
      <c r="CNJ98" s="12"/>
      <c r="CNK98" s="12"/>
      <c r="CNL98" s="12"/>
      <c r="CNM98" s="12"/>
      <c r="CNN98" s="12"/>
      <c r="CNO98" s="12"/>
      <c r="CNP98" s="12"/>
      <c r="CNQ98" s="12"/>
      <c r="CNR98" s="12"/>
      <c r="CNS98" s="12"/>
      <c r="CNT98" s="12"/>
      <c r="CNU98" s="12"/>
      <c r="CNV98" s="12"/>
      <c r="CNW98" s="12"/>
      <c r="CNX98" s="12"/>
      <c r="CNY98" s="12"/>
      <c r="CNZ98" s="12"/>
      <c r="COA98" s="12"/>
      <c r="COB98" s="12"/>
      <c r="COC98" s="12"/>
      <c r="COD98" s="12"/>
      <c r="COE98" s="12"/>
      <c r="COF98" s="12"/>
      <c r="COG98" s="12"/>
      <c r="COH98" s="12"/>
      <c r="COI98" s="12"/>
      <c r="COJ98" s="12"/>
      <c r="COK98" s="12"/>
      <c r="COL98" s="12"/>
      <c r="COM98" s="12"/>
      <c r="CON98" s="12"/>
      <c r="COO98" s="12"/>
      <c r="COP98" s="12"/>
      <c r="COQ98" s="12"/>
      <c r="COR98" s="12"/>
      <c r="COS98" s="12"/>
      <c r="COT98" s="12"/>
      <c r="COU98" s="12"/>
      <c r="COV98" s="12"/>
      <c r="COW98" s="12"/>
      <c r="COX98" s="12"/>
      <c r="COY98" s="12"/>
      <c r="COZ98" s="12"/>
      <c r="CPA98" s="12"/>
      <c r="CPB98" s="12"/>
      <c r="CPC98" s="12"/>
      <c r="CPD98" s="12"/>
      <c r="CPE98" s="12"/>
      <c r="CPF98" s="12"/>
      <c r="CPG98" s="12"/>
      <c r="CPH98" s="12"/>
      <c r="CPI98" s="12"/>
      <c r="CPJ98" s="12"/>
      <c r="CPK98" s="12"/>
      <c r="CPL98" s="12"/>
      <c r="CPM98" s="12"/>
      <c r="CPN98" s="12"/>
      <c r="CPO98" s="12"/>
      <c r="CPP98" s="12"/>
      <c r="CPQ98" s="12"/>
      <c r="CPR98" s="12"/>
      <c r="CPS98" s="12"/>
      <c r="CPT98" s="12"/>
      <c r="CPU98" s="12"/>
      <c r="CPV98" s="12"/>
      <c r="CPW98" s="12"/>
      <c r="CPX98" s="12"/>
      <c r="CPY98" s="12"/>
      <c r="CPZ98" s="12"/>
      <c r="CQA98" s="12"/>
      <c r="CQB98" s="12"/>
      <c r="CQC98" s="12"/>
      <c r="CQD98" s="12"/>
      <c r="CQE98" s="12"/>
      <c r="CQF98" s="12"/>
      <c r="CQG98" s="12"/>
      <c r="CQH98" s="12"/>
      <c r="CQI98" s="12"/>
      <c r="CQJ98" s="12"/>
      <c r="CQK98" s="12"/>
      <c r="CQL98" s="12"/>
      <c r="CQM98" s="12"/>
      <c r="CQN98" s="12"/>
      <c r="CQO98" s="12"/>
      <c r="CQP98" s="12"/>
      <c r="CQQ98" s="12"/>
      <c r="CQR98" s="12"/>
      <c r="CQS98" s="12"/>
      <c r="CQT98" s="12"/>
      <c r="CQU98" s="12"/>
      <c r="CQV98" s="12"/>
      <c r="CQW98" s="12"/>
      <c r="CQX98" s="12"/>
      <c r="CQY98" s="12"/>
      <c r="CQZ98" s="12"/>
      <c r="CRA98" s="12"/>
      <c r="CRB98" s="12"/>
      <c r="CRC98" s="12"/>
      <c r="CRD98" s="12"/>
      <c r="CRE98" s="12"/>
      <c r="CRF98" s="12"/>
      <c r="CRG98" s="12"/>
      <c r="CRH98" s="12"/>
      <c r="CRI98" s="12"/>
      <c r="CRJ98" s="12"/>
      <c r="CRK98" s="12"/>
      <c r="CRL98" s="12"/>
      <c r="CRM98" s="12"/>
      <c r="CRN98" s="12"/>
      <c r="CRO98" s="12"/>
      <c r="CRP98" s="12"/>
      <c r="CRQ98" s="12"/>
      <c r="CRR98" s="12"/>
      <c r="CRS98" s="12"/>
      <c r="CRT98" s="12"/>
      <c r="CRU98" s="12"/>
      <c r="CRV98" s="12"/>
      <c r="CRW98" s="12"/>
      <c r="CRX98" s="12"/>
      <c r="CRY98" s="12"/>
      <c r="CRZ98" s="12"/>
      <c r="CSA98" s="12"/>
      <c r="CSB98" s="12"/>
      <c r="CSC98" s="12"/>
      <c r="CSD98" s="12"/>
      <c r="CSE98" s="12"/>
      <c r="CSF98" s="12"/>
      <c r="CSG98" s="12"/>
      <c r="CSH98" s="12"/>
      <c r="CSI98" s="12"/>
      <c r="CSJ98" s="12"/>
      <c r="CSK98" s="12"/>
      <c r="CSL98" s="12"/>
      <c r="CSM98" s="12"/>
      <c r="CSN98" s="12"/>
      <c r="CSO98" s="12"/>
      <c r="CSP98" s="12"/>
      <c r="CSQ98" s="12"/>
      <c r="CSR98" s="12"/>
      <c r="CSS98" s="12"/>
      <c r="CST98" s="12"/>
      <c r="CSU98" s="12"/>
      <c r="CSV98" s="12"/>
      <c r="CSW98" s="12"/>
      <c r="CSX98" s="12"/>
      <c r="CSY98" s="12"/>
      <c r="CSZ98" s="12"/>
      <c r="CTA98" s="12"/>
      <c r="CTB98" s="12"/>
      <c r="CTC98" s="12"/>
      <c r="CTD98" s="12"/>
      <c r="CTE98" s="12"/>
      <c r="CTF98" s="12"/>
      <c r="CTG98" s="12"/>
      <c r="CTH98" s="12"/>
      <c r="CTI98" s="12"/>
      <c r="CTJ98" s="12"/>
      <c r="CTK98" s="12"/>
      <c r="CTL98" s="12"/>
      <c r="CTM98" s="12"/>
      <c r="CTN98" s="12"/>
      <c r="CTO98" s="12"/>
      <c r="CTP98" s="12"/>
      <c r="CTQ98" s="12"/>
      <c r="CTR98" s="12"/>
      <c r="CTS98" s="12"/>
      <c r="CTT98" s="12"/>
      <c r="CTU98" s="12"/>
      <c r="CTV98" s="12"/>
      <c r="CTW98" s="12"/>
      <c r="CTX98" s="12"/>
      <c r="CTY98" s="12"/>
      <c r="CTZ98" s="12"/>
      <c r="CUA98" s="12"/>
      <c r="CUB98" s="12"/>
      <c r="CUC98" s="12"/>
      <c r="CUD98" s="12"/>
      <c r="CUE98" s="12"/>
      <c r="CUF98" s="12"/>
      <c r="CUG98" s="12"/>
      <c r="CUH98" s="12"/>
      <c r="CUI98" s="12"/>
      <c r="CUJ98" s="12"/>
      <c r="CUK98" s="12"/>
      <c r="CUL98" s="12"/>
      <c r="CUM98" s="12"/>
      <c r="CUN98" s="12"/>
      <c r="CUO98" s="12"/>
      <c r="CUP98" s="12"/>
      <c r="CUQ98" s="12"/>
      <c r="CUR98" s="12"/>
      <c r="CUS98" s="12"/>
      <c r="CUT98" s="12"/>
      <c r="CUU98" s="12"/>
      <c r="CUV98" s="12"/>
      <c r="CUW98" s="12"/>
      <c r="CUX98" s="12"/>
      <c r="CUY98" s="12"/>
      <c r="CUZ98" s="12"/>
      <c r="CVA98" s="12"/>
      <c r="CVB98" s="12"/>
      <c r="CVC98" s="12"/>
      <c r="CVD98" s="12"/>
      <c r="CVE98" s="12"/>
      <c r="CVF98" s="12"/>
      <c r="CVG98" s="12"/>
      <c r="CVH98" s="12"/>
      <c r="CVI98" s="12"/>
      <c r="CVJ98" s="12"/>
      <c r="CVK98" s="12"/>
      <c r="CVL98" s="12"/>
      <c r="CVM98" s="12"/>
      <c r="CVN98" s="12"/>
      <c r="CVO98" s="12"/>
      <c r="CVP98" s="12"/>
      <c r="CVQ98" s="12"/>
      <c r="CVR98" s="12"/>
      <c r="CVS98" s="12"/>
      <c r="CVT98" s="12"/>
      <c r="CVU98" s="12"/>
      <c r="CVV98" s="12"/>
      <c r="CVW98" s="12"/>
      <c r="CVX98" s="12"/>
      <c r="CVY98" s="12"/>
      <c r="CVZ98" s="12"/>
      <c r="CWA98" s="12"/>
      <c r="CWB98" s="12"/>
      <c r="CWC98" s="12"/>
      <c r="CWD98" s="12"/>
      <c r="CWE98" s="12"/>
      <c r="CWF98" s="12"/>
      <c r="CWG98" s="12"/>
      <c r="CWH98" s="12"/>
      <c r="CWI98" s="12"/>
      <c r="CWJ98" s="12"/>
      <c r="CWK98" s="12"/>
      <c r="CWL98" s="12"/>
      <c r="CWM98" s="12"/>
      <c r="CWN98" s="12"/>
      <c r="CWO98" s="12"/>
      <c r="CWP98" s="12"/>
      <c r="CWQ98" s="12"/>
      <c r="CWR98" s="12"/>
      <c r="CWS98" s="12"/>
      <c r="CWT98" s="12"/>
      <c r="CWU98" s="12"/>
      <c r="CWV98" s="12"/>
      <c r="CWW98" s="12"/>
      <c r="CWX98" s="12"/>
      <c r="CWY98" s="12"/>
      <c r="CWZ98" s="12"/>
      <c r="CXA98" s="12"/>
      <c r="CXB98" s="12"/>
      <c r="CXC98" s="12"/>
      <c r="CXD98" s="12"/>
      <c r="CXE98" s="12"/>
      <c r="CXF98" s="12"/>
      <c r="CXG98" s="12"/>
      <c r="CXH98" s="12"/>
      <c r="CXI98" s="12"/>
      <c r="CXJ98" s="12"/>
      <c r="CXK98" s="12"/>
      <c r="CXL98" s="12"/>
      <c r="CXM98" s="12"/>
      <c r="CXN98" s="12"/>
      <c r="CXO98" s="12"/>
      <c r="CXP98" s="12"/>
      <c r="CXQ98" s="12"/>
      <c r="CXR98" s="12"/>
      <c r="CXS98" s="12"/>
      <c r="CXT98" s="12"/>
      <c r="CXU98" s="12"/>
      <c r="CXV98" s="12"/>
      <c r="CXW98" s="12"/>
      <c r="CXX98" s="12"/>
      <c r="CXY98" s="12"/>
      <c r="CXZ98" s="12"/>
      <c r="CYA98" s="12"/>
      <c r="CYB98" s="12"/>
      <c r="CYC98" s="12"/>
      <c r="CYD98" s="12"/>
      <c r="CYE98" s="12"/>
      <c r="CYF98" s="12"/>
      <c r="CYG98" s="12"/>
      <c r="CYH98" s="12"/>
      <c r="CYI98" s="12"/>
      <c r="CYJ98" s="12"/>
      <c r="CYK98" s="12"/>
      <c r="CYL98" s="12"/>
      <c r="CYM98" s="12"/>
      <c r="CYN98" s="12"/>
      <c r="CYO98" s="12"/>
      <c r="CYP98" s="12"/>
      <c r="CYQ98" s="12"/>
      <c r="CYR98" s="12"/>
      <c r="CYS98" s="12"/>
      <c r="CYT98" s="12"/>
      <c r="CYU98" s="12"/>
      <c r="CYV98" s="12"/>
      <c r="CYW98" s="12"/>
      <c r="CYX98" s="12"/>
      <c r="CYY98" s="12"/>
      <c r="CYZ98" s="12"/>
      <c r="CZA98" s="12"/>
      <c r="CZB98" s="12"/>
      <c r="CZC98" s="12"/>
      <c r="CZD98" s="12"/>
      <c r="CZE98" s="12"/>
      <c r="CZF98" s="12"/>
      <c r="CZG98" s="12"/>
      <c r="CZH98" s="12"/>
      <c r="CZI98" s="12"/>
      <c r="CZJ98" s="12"/>
      <c r="CZK98" s="12"/>
      <c r="CZL98" s="12"/>
      <c r="CZM98" s="12"/>
      <c r="CZN98" s="12"/>
      <c r="CZO98" s="12"/>
      <c r="CZP98" s="12"/>
      <c r="CZQ98" s="12"/>
      <c r="CZR98" s="12"/>
      <c r="CZS98" s="12"/>
      <c r="CZT98" s="12"/>
      <c r="CZU98" s="12"/>
      <c r="CZV98" s="12"/>
      <c r="CZW98" s="12"/>
      <c r="CZX98" s="12"/>
      <c r="CZY98" s="12"/>
      <c r="CZZ98" s="12"/>
      <c r="DAA98" s="12"/>
      <c r="DAB98" s="12"/>
      <c r="DAC98" s="12"/>
      <c r="DAD98" s="12"/>
      <c r="DAE98" s="12"/>
      <c r="DAF98" s="12"/>
      <c r="DAG98" s="12"/>
      <c r="DAH98" s="12"/>
      <c r="DAI98" s="12"/>
      <c r="DAJ98" s="12"/>
      <c r="DAK98" s="12"/>
      <c r="DAL98" s="12"/>
      <c r="DAM98" s="12"/>
      <c r="DAN98" s="12"/>
      <c r="DAO98" s="12"/>
      <c r="DAP98" s="12"/>
      <c r="DAQ98" s="12"/>
      <c r="DAR98" s="12"/>
      <c r="DAS98" s="12"/>
      <c r="DAT98" s="12"/>
      <c r="DAU98" s="12"/>
      <c r="DAV98" s="12"/>
      <c r="DAW98" s="12"/>
      <c r="DAX98" s="12"/>
      <c r="DAY98" s="12"/>
      <c r="DAZ98" s="12"/>
      <c r="DBA98" s="12"/>
      <c r="DBB98" s="12"/>
      <c r="DBC98" s="12"/>
      <c r="DBD98" s="12"/>
      <c r="DBE98" s="12"/>
      <c r="DBF98" s="12"/>
      <c r="DBG98" s="12"/>
      <c r="DBH98" s="12"/>
      <c r="DBI98" s="12"/>
      <c r="DBJ98" s="12"/>
      <c r="DBK98" s="12"/>
      <c r="DBL98" s="12"/>
      <c r="DBM98" s="12"/>
      <c r="DBN98" s="12"/>
      <c r="DBO98" s="12"/>
      <c r="DBP98" s="12"/>
      <c r="DBQ98" s="12"/>
      <c r="DBR98" s="12"/>
      <c r="DBS98" s="12"/>
      <c r="DBT98" s="12"/>
      <c r="DBU98" s="12"/>
      <c r="DBV98" s="12"/>
      <c r="DBW98" s="12"/>
      <c r="DBX98" s="12"/>
      <c r="DBY98" s="12"/>
      <c r="DBZ98" s="12"/>
      <c r="DCA98" s="12"/>
      <c r="DCB98" s="12"/>
      <c r="DCC98" s="12"/>
      <c r="DCD98" s="12"/>
      <c r="DCE98" s="12"/>
      <c r="DCF98" s="12"/>
      <c r="DCG98" s="12"/>
      <c r="DCH98" s="12"/>
      <c r="DCI98" s="12"/>
      <c r="DCJ98" s="12"/>
      <c r="DCK98" s="12"/>
      <c r="DCL98" s="12"/>
      <c r="DCM98" s="12"/>
      <c r="DCN98" s="12"/>
      <c r="DCO98" s="12"/>
      <c r="DCP98" s="12"/>
      <c r="DCQ98" s="12"/>
      <c r="DCR98" s="12"/>
      <c r="DCS98" s="12"/>
      <c r="DCT98" s="12"/>
      <c r="DCU98" s="12"/>
      <c r="DCV98" s="12"/>
      <c r="DCW98" s="12"/>
      <c r="DCX98" s="12"/>
      <c r="DCY98" s="12"/>
      <c r="DCZ98" s="12"/>
      <c r="DDA98" s="12"/>
      <c r="DDB98" s="12"/>
      <c r="DDC98" s="12"/>
      <c r="DDD98" s="12"/>
      <c r="DDE98" s="12"/>
      <c r="DDF98" s="12"/>
      <c r="DDG98" s="12"/>
      <c r="DDH98" s="12"/>
      <c r="DDI98" s="12"/>
      <c r="DDJ98" s="12"/>
      <c r="DDK98" s="12"/>
      <c r="DDL98" s="12"/>
      <c r="DDM98" s="12"/>
      <c r="DDN98" s="12"/>
      <c r="DDO98" s="12"/>
      <c r="DDP98" s="12"/>
      <c r="DDQ98" s="12"/>
      <c r="DDR98" s="12"/>
      <c r="DDS98" s="12"/>
      <c r="DDT98" s="12"/>
      <c r="DDU98" s="12"/>
      <c r="DDV98" s="12"/>
      <c r="DDW98" s="12"/>
      <c r="DDX98" s="12"/>
      <c r="DDY98" s="12"/>
      <c r="DDZ98" s="12"/>
      <c r="DEA98" s="12"/>
      <c r="DEB98" s="12"/>
      <c r="DEC98" s="12"/>
      <c r="DED98" s="12"/>
      <c r="DEE98" s="12"/>
      <c r="DEF98" s="12"/>
      <c r="DEG98" s="12"/>
      <c r="DEH98" s="12"/>
      <c r="DEI98" s="12"/>
      <c r="DEJ98" s="12"/>
      <c r="DEK98" s="12"/>
      <c r="DEL98" s="12"/>
      <c r="DEM98" s="12"/>
      <c r="DEN98" s="12"/>
      <c r="DEO98" s="12"/>
      <c r="DEP98" s="12"/>
      <c r="DEQ98" s="12"/>
      <c r="DER98" s="12"/>
      <c r="DES98" s="12"/>
      <c r="DET98" s="12"/>
      <c r="DEU98" s="12"/>
      <c r="DEV98" s="12"/>
      <c r="DEW98" s="12"/>
      <c r="DEX98" s="12"/>
      <c r="DEY98" s="12"/>
      <c r="DEZ98" s="12"/>
      <c r="DFA98" s="12"/>
      <c r="DFB98" s="12"/>
      <c r="DFC98" s="12"/>
      <c r="DFD98" s="12"/>
      <c r="DFE98" s="12"/>
      <c r="DFF98" s="12"/>
      <c r="DFG98" s="12"/>
      <c r="DFH98" s="12"/>
      <c r="DFI98" s="12"/>
      <c r="DFJ98" s="12"/>
      <c r="DFK98" s="12"/>
      <c r="DFL98" s="12"/>
      <c r="DFM98" s="12"/>
      <c r="DFN98" s="12"/>
      <c r="DFO98" s="12"/>
      <c r="DFP98" s="12"/>
      <c r="DFQ98" s="12"/>
      <c r="DFR98" s="12"/>
      <c r="DFS98" s="12"/>
      <c r="DFT98" s="12"/>
      <c r="DFU98" s="12"/>
      <c r="DFV98" s="12"/>
      <c r="DFW98" s="12"/>
      <c r="DFX98" s="12"/>
      <c r="DFY98" s="12"/>
      <c r="DFZ98" s="12"/>
      <c r="DGA98" s="12"/>
      <c r="DGB98" s="12"/>
      <c r="DGC98" s="12"/>
      <c r="DGD98" s="12"/>
      <c r="DGE98" s="12"/>
      <c r="DGF98" s="12"/>
      <c r="DGG98" s="12"/>
      <c r="DGH98" s="12"/>
      <c r="DGI98" s="12"/>
      <c r="DGJ98" s="12"/>
      <c r="DGK98" s="12"/>
      <c r="DGL98" s="12"/>
      <c r="DGM98" s="12"/>
      <c r="DGN98" s="12"/>
      <c r="DGO98" s="12"/>
      <c r="DGP98" s="12"/>
      <c r="DGQ98" s="12"/>
      <c r="DGR98" s="12"/>
      <c r="DGS98" s="12"/>
      <c r="DGT98" s="12"/>
      <c r="DGU98" s="12"/>
      <c r="DGV98" s="12"/>
      <c r="DGW98" s="12"/>
      <c r="DGX98" s="12"/>
      <c r="DGY98" s="12"/>
      <c r="DGZ98" s="12"/>
      <c r="DHA98" s="12"/>
      <c r="DHB98" s="12"/>
      <c r="DHC98" s="12"/>
      <c r="DHD98" s="12"/>
      <c r="DHE98" s="12"/>
      <c r="DHF98" s="12"/>
      <c r="DHG98" s="12"/>
      <c r="DHH98" s="12"/>
      <c r="DHI98" s="12"/>
      <c r="DHJ98" s="12"/>
      <c r="DHK98" s="12"/>
      <c r="DHL98" s="12"/>
      <c r="DHM98" s="12"/>
      <c r="DHN98" s="12"/>
      <c r="DHO98" s="12"/>
      <c r="DHP98" s="12"/>
      <c r="DHQ98" s="12"/>
      <c r="DHR98" s="12"/>
      <c r="DHS98" s="12"/>
      <c r="DHT98" s="12"/>
      <c r="DHU98" s="12"/>
      <c r="DHV98" s="12"/>
      <c r="DHW98" s="12"/>
      <c r="DHX98" s="12"/>
      <c r="DHY98" s="12"/>
      <c r="DHZ98" s="12"/>
      <c r="DIA98" s="12"/>
      <c r="DIB98" s="12"/>
      <c r="DIC98" s="12"/>
      <c r="DID98" s="12"/>
      <c r="DIE98" s="12"/>
      <c r="DIF98" s="12"/>
      <c r="DIG98" s="12"/>
      <c r="DIH98" s="12"/>
      <c r="DII98" s="12"/>
      <c r="DIJ98" s="12"/>
      <c r="DIK98" s="12"/>
      <c r="DIL98" s="12"/>
      <c r="DIM98" s="12"/>
      <c r="DIN98" s="12"/>
      <c r="DIO98" s="12"/>
      <c r="DIP98" s="12"/>
      <c r="DIQ98" s="12"/>
      <c r="DIR98" s="12"/>
      <c r="DIS98" s="12"/>
      <c r="DIT98" s="12"/>
      <c r="DIU98" s="12"/>
      <c r="DIV98" s="12"/>
      <c r="DIW98" s="12"/>
      <c r="DIX98" s="12"/>
      <c r="DIY98" s="12"/>
      <c r="DIZ98" s="12"/>
      <c r="DJA98" s="12"/>
      <c r="DJB98" s="12"/>
      <c r="DJC98" s="12"/>
      <c r="DJD98" s="12"/>
      <c r="DJE98" s="12"/>
      <c r="DJF98" s="12"/>
      <c r="DJG98" s="12"/>
      <c r="DJH98" s="12"/>
      <c r="DJI98" s="12"/>
      <c r="DJJ98" s="12"/>
      <c r="DJK98" s="12"/>
      <c r="DJL98" s="12"/>
      <c r="DJM98" s="12"/>
      <c r="DJN98" s="12"/>
      <c r="DJO98" s="12"/>
      <c r="DJP98" s="12"/>
      <c r="DJQ98" s="12"/>
      <c r="DJR98" s="12"/>
      <c r="DJS98" s="12"/>
      <c r="DJT98" s="12"/>
      <c r="DJU98" s="12"/>
      <c r="DJV98" s="12"/>
      <c r="DJW98" s="12"/>
      <c r="DJX98" s="12"/>
      <c r="DJY98" s="12"/>
      <c r="DJZ98" s="12"/>
      <c r="DKA98" s="12"/>
      <c r="DKB98" s="12"/>
      <c r="DKC98" s="12"/>
      <c r="DKD98" s="12"/>
      <c r="DKE98" s="12"/>
      <c r="DKF98" s="12"/>
      <c r="DKG98" s="12"/>
      <c r="DKH98" s="12"/>
      <c r="DKI98" s="12"/>
      <c r="DKJ98" s="12"/>
      <c r="DKK98" s="12"/>
      <c r="DKL98" s="12"/>
      <c r="DKM98" s="12"/>
      <c r="DKN98" s="12"/>
      <c r="DKO98" s="12"/>
      <c r="DKP98" s="12"/>
      <c r="DKQ98" s="12"/>
      <c r="DKR98" s="12"/>
      <c r="DKS98" s="12"/>
      <c r="DKT98" s="12"/>
      <c r="DKU98" s="12"/>
      <c r="DKV98" s="12"/>
      <c r="DKW98" s="12"/>
      <c r="DKX98" s="12"/>
      <c r="DKY98" s="12"/>
      <c r="DKZ98" s="12"/>
      <c r="DLA98" s="12"/>
      <c r="DLB98" s="12"/>
      <c r="DLC98" s="12"/>
      <c r="DLD98" s="12"/>
      <c r="DLE98" s="12"/>
      <c r="DLF98" s="12"/>
      <c r="DLG98" s="12"/>
      <c r="DLH98" s="12"/>
      <c r="DLI98" s="12"/>
      <c r="DLJ98" s="12"/>
      <c r="DLK98" s="12"/>
      <c r="DLL98" s="12"/>
      <c r="DLM98" s="12"/>
      <c r="DLN98" s="12"/>
      <c r="DLO98" s="12"/>
      <c r="DLP98" s="12"/>
      <c r="DLQ98" s="12"/>
      <c r="DLR98" s="12"/>
      <c r="DLS98" s="12"/>
      <c r="DLT98" s="12"/>
      <c r="DLU98" s="12"/>
      <c r="DLV98" s="12"/>
      <c r="DLW98" s="12"/>
      <c r="DLX98" s="12"/>
      <c r="DLY98" s="12"/>
      <c r="DLZ98" s="12"/>
      <c r="DMA98" s="12"/>
      <c r="DMB98" s="12"/>
      <c r="DMC98" s="12"/>
      <c r="DMD98" s="12"/>
      <c r="DME98" s="12"/>
      <c r="DMF98" s="12"/>
      <c r="DMG98" s="12"/>
      <c r="DMH98" s="12"/>
      <c r="DMI98" s="12"/>
      <c r="DMJ98" s="12"/>
      <c r="DMK98" s="12"/>
      <c r="DML98" s="12"/>
      <c r="DMM98" s="12"/>
      <c r="DMN98" s="12"/>
      <c r="DMO98" s="12"/>
      <c r="DMP98" s="12"/>
      <c r="DMQ98" s="12"/>
      <c r="DMR98" s="12"/>
      <c r="DMS98" s="12"/>
      <c r="DMT98" s="12"/>
      <c r="DMU98" s="12"/>
      <c r="DMV98" s="12"/>
      <c r="DMW98" s="12"/>
      <c r="DMX98" s="12"/>
      <c r="DMY98" s="12"/>
      <c r="DMZ98" s="12"/>
      <c r="DNA98" s="12"/>
      <c r="DNB98" s="12"/>
      <c r="DNC98" s="12"/>
      <c r="DND98" s="12"/>
      <c r="DNE98" s="12"/>
      <c r="DNF98" s="12"/>
      <c r="DNG98" s="12"/>
      <c r="DNH98" s="12"/>
      <c r="DNI98" s="12"/>
      <c r="DNJ98" s="12"/>
      <c r="DNK98" s="12"/>
      <c r="DNL98" s="12"/>
      <c r="DNM98" s="12"/>
      <c r="DNN98" s="12"/>
      <c r="DNO98" s="12"/>
      <c r="DNP98" s="12"/>
      <c r="DNQ98" s="12"/>
      <c r="DNR98" s="12"/>
      <c r="DNS98" s="12"/>
      <c r="DNT98" s="12"/>
      <c r="DNU98" s="12"/>
      <c r="DNV98" s="12"/>
      <c r="DNW98" s="12"/>
      <c r="DNX98" s="12"/>
      <c r="DNY98" s="12"/>
      <c r="DNZ98" s="12"/>
      <c r="DOA98" s="12"/>
      <c r="DOB98" s="12"/>
      <c r="DOC98" s="12"/>
      <c r="DOD98" s="12"/>
      <c r="DOE98" s="12"/>
      <c r="DOF98" s="12"/>
      <c r="DOG98" s="12"/>
      <c r="DOH98" s="12"/>
      <c r="DOI98" s="12"/>
      <c r="DOJ98" s="12"/>
      <c r="DOK98" s="12"/>
      <c r="DOL98" s="12"/>
      <c r="DOM98" s="12"/>
      <c r="DON98" s="12"/>
      <c r="DOO98" s="12"/>
      <c r="DOP98" s="12"/>
      <c r="DOQ98" s="12"/>
      <c r="DOR98" s="12"/>
      <c r="DOS98" s="12"/>
      <c r="DOT98" s="12"/>
      <c r="DOU98" s="12"/>
      <c r="DOV98" s="12"/>
      <c r="DOW98" s="12"/>
      <c r="DOX98" s="12"/>
      <c r="DOY98" s="12"/>
      <c r="DOZ98" s="12"/>
      <c r="DPA98" s="12"/>
      <c r="DPB98" s="12"/>
      <c r="DPC98" s="12"/>
      <c r="DPD98" s="12"/>
      <c r="DPE98" s="12"/>
      <c r="DPF98" s="12"/>
      <c r="DPG98" s="12"/>
      <c r="DPH98" s="12"/>
      <c r="DPI98" s="12"/>
      <c r="DPJ98" s="12"/>
      <c r="DPK98" s="12"/>
      <c r="DPL98" s="12"/>
      <c r="DPM98" s="12"/>
      <c r="DPN98" s="12"/>
      <c r="DPO98" s="12"/>
      <c r="DPP98" s="12"/>
      <c r="DPQ98" s="12"/>
      <c r="DPR98" s="12"/>
      <c r="DPS98" s="12"/>
      <c r="DPT98" s="12"/>
      <c r="DPU98" s="12"/>
      <c r="DPV98" s="12"/>
      <c r="DPW98" s="12"/>
      <c r="DPX98" s="12"/>
      <c r="DPY98" s="12"/>
      <c r="DPZ98" s="12"/>
      <c r="DQA98" s="12"/>
      <c r="DQB98" s="12"/>
      <c r="DQC98" s="12"/>
      <c r="DQD98" s="12"/>
      <c r="DQE98" s="12"/>
      <c r="DQF98" s="12"/>
      <c r="DQG98" s="12"/>
      <c r="DQH98" s="12"/>
      <c r="DQI98" s="12"/>
      <c r="DQJ98" s="12"/>
      <c r="DQK98" s="12"/>
      <c r="DQL98" s="12"/>
      <c r="DQM98" s="12"/>
      <c r="DQN98" s="12"/>
      <c r="DQO98" s="12"/>
      <c r="DQP98" s="12"/>
      <c r="DQQ98" s="12"/>
      <c r="DQR98" s="12"/>
      <c r="DQS98" s="12"/>
      <c r="DQT98" s="12"/>
      <c r="DQU98" s="12"/>
      <c r="DQV98" s="12"/>
      <c r="DQW98" s="12"/>
      <c r="DQX98" s="12"/>
      <c r="DQY98" s="12"/>
      <c r="DQZ98" s="12"/>
      <c r="DRA98" s="12"/>
      <c r="DRB98" s="12"/>
      <c r="DRC98" s="12"/>
      <c r="DRD98" s="12"/>
      <c r="DRE98" s="12"/>
      <c r="DRF98" s="12"/>
      <c r="DRG98" s="12"/>
      <c r="DRH98" s="12"/>
      <c r="DRI98" s="12"/>
      <c r="DRJ98" s="12"/>
      <c r="DRK98" s="12"/>
      <c r="DRL98" s="12"/>
      <c r="DRM98" s="12"/>
      <c r="DRN98" s="12"/>
      <c r="DRO98" s="12"/>
      <c r="DRP98" s="12"/>
      <c r="DRQ98" s="12"/>
      <c r="DRR98" s="12"/>
      <c r="DRS98" s="12"/>
      <c r="DRT98" s="12"/>
      <c r="DRU98" s="12"/>
      <c r="DRV98" s="12"/>
      <c r="DRW98" s="12"/>
      <c r="DRX98" s="12"/>
      <c r="DRY98" s="12"/>
      <c r="DRZ98" s="12"/>
      <c r="DSA98" s="12"/>
      <c r="DSB98" s="12"/>
      <c r="DSC98" s="12"/>
      <c r="DSD98" s="12"/>
      <c r="DSE98" s="12"/>
      <c r="DSF98" s="12"/>
      <c r="DSG98" s="12"/>
      <c r="DSH98" s="12"/>
      <c r="DSI98" s="12"/>
      <c r="DSJ98" s="12"/>
      <c r="DSK98" s="12"/>
      <c r="DSL98" s="12"/>
      <c r="DSM98" s="12"/>
      <c r="DSN98" s="12"/>
      <c r="DSO98" s="12"/>
      <c r="DSP98" s="12"/>
      <c r="DSQ98" s="12"/>
      <c r="DSR98" s="12"/>
      <c r="DSS98" s="12"/>
      <c r="DST98" s="12"/>
      <c r="DSU98" s="12"/>
      <c r="DSV98" s="12"/>
      <c r="DSW98" s="12"/>
      <c r="DSX98" s="12"/>
      <c r="DSY98" s="12"/>
      <c r="DSZ98" s="12"/>
      <c r="DTA98" s="12"/>
      <c r="DTB98" s="12"/>
      <c r="DTC98" s="12"/>
      <c r="DTD98" s="12"/>
      <c r="DTE98" s="12"/>
      <c r="DTF98" s="12"/>
      <c r="DTG98" s="12"/>
      <c r="DTH98" s="12"/>
      <c r="DTI98" s="12"/>
      <c r="DTJ98" s="12"/>
      <c r="DTK98" s="12"/>
      <c r="DTL98" s="12"/>
      <c r="DTM98" s="12"/>
      <c r="DTN98" s="12"/>
      <c r="DTO98" s="12"/>
      <c r="DTP98" s="12"/>
      <c r="DTQ98" s="12"/>
      <c r="DTR98" s="12"/>
      <c r="DTS98" s="12"/>
      <c r="DTT98" s="12"/>
      <c r="DTU98" s="12"/>
      <c r="DTV98" s="12"/>
      <c r="DTW98" s="12"/>
      <c r="DTX98" s="12"/>
      <c r="DTY98" s="12"/>
      <c r="DTZ98" s="12"/>
      <c r="DUA98" s="12"/>
      <c r="DUB98" s="12"/>
      <c r="DUC98" s="12"/>
      <c r="DUD98" s="12"/>
      <c r="DUE98" s="12"/>
      <c r="DUF98" s="12"/>
      <c r="DUG98" s="12"/>
      <c r="DUH98" s="12"/>
      <c r="DUI98" s="12"/>
      <c r="DUJ98" s="12"/>
      <c r="DUK98" s="12"/>
      <c r="DUL98" s="12"/>
      <c r="DUM98" s="12"/>
      <c r="DUN98" s="12"/>
      <c r="DUO98" s="12"/>
      <c r="DUP98" s="12"/>
      <c r="DUQ98" s="12"/>
      <c r="DUR98" s="12"/>
      <c r="DUS98" s="12"/>
      <c r="DUT98" s="12"/>
      <c r="DUU98" s="12"/>
      <c r="DUV98" s="12"/>
      <c r="DUW98" s="12"/>
      <c r="DUX98" s="12"/>
      <c r="DUY98" s="12"/>
      <c r="DUZ98" s="12"/>
      <c r="DVA98" s="12"/>
      <c r="DVB98" s="12"/>
      <c r="DVC98" s="12"/>
      <c r="DVD98" s="12"/>
      <c r="DVE98" s="12"/>
      <c r="DVF98" s="12"/>
      <c r="DVG98" s="12"/>
      <c r="DVH98" s="12"/>
      <c r="DVI98" s="12"/>
      <c r="DVJ98" s="12"/>
      <c r="DVK98" s="12"/>
      <c r="DVL98" s="12"/>
      <c r="DVM98" s="12"/>
      <c r="DVN98" s="12"/>
      <c r="DVO98" s="12"/>
      <c r="DVP98" s="12"/>
      <c r="DVQ98" s="12"/>
      <c r="DVR98" s="12"/>
      <c r="DVS98" s="12"/>
      <c r="DVT98" s="12"/>
      <c r="DVU98" s="12"/>
      <c r="DVV98" s="12"/>
      <c r="DVW98" s="12"/>
      <c r="DVX98" s="12"/>
      <c r="DVY98" s="12"/>
      <c r="DVZ98" s="12"/>
      <c r="DWA98" s="12"/>
      <c r="DWB98" s="12"/>
      <c r="DWC98" s="12"/>
      <c r="DWD98" s="12"/>
      <c r="DWE98" s="12"/>
      <c r="DWF98" s="12"/>
      <c r="DWG98" s="12"/>
      <c r="DWH98" s="12"/>
      <c r="DWI98" s="12"/>
      <c r="DWJ98" s="12"/>
      <c r="DWK98" s="12"/>
      <c r="DWL98" s="12"/>
      <c r="DWM98" s="12"/>
      <c r="DWN98" s="12"/>
      <c r="DWO98" s="12"/>
      <c r="DWP98" s="12"/>
      <c r="DWQ98" s="12"/>
      <c r="DWR98" s="12"/>
      <c r="DWS98" s="12"/>
      <c r="DWT98" s="12"/>
      <c r="DWU98" s="12"/>
      <c r="DWV98" s="12"/>
      <c r="DWW98" s="12"/>
      <c r="DWX98" s="12"/>
      <c r="DWY98" s="12"/>
      <c r="DWZ98" s="12"/>
      <c r="DXA98" s="12"/>
      <c r="DXB98" s="12"/>
      <c r="DXC98" s="12"/>
      <c r="DXD98" s="12"/>
      <c r="DXE98" s="12"/>
      <c r="DXF98" s="12"/>
      <c r="DXG98" s="12"/>
      <c r="DXH98" s="12"/>
      <c r="DXI98" s="12"/>
      <c r="DXJ98" s="12"/>
      <c r="DXK98" s="12"/>
      <c r="DXL98" s="12"/>
      <c r="DXM98" s="12"/>
      <c r="DXN98" s="12"/>
      <c r="DXO98" s="12"/>
      <c r="DXP98" s="12"/>
      <c r="DXQ98" s="12"/>
      <c r="DXR98" s="12"/>
      <c r="DXS98" s="12"/>
      <c r="DXT98" s="12"/>
      <c r="DXU98" s="12"/>
      <c r="DXV98" s="12"/>
      <c r="DXW98" s="12"/>
      <c r="DXX98" s="12"/>
      <c r="DXY98" s="12"/>
      <c r="DXZ98" s="12"/>
      <c r="DYA98" s="12"/>
      <c r="DYB98" s="12"/>
      <c r="DYC98" s="12"/>
      <c r="DYD98" s="12"/>
      <c r="DYE98" s="12"/>
      <c r="DYF98" s="12"/>
      <c r="DYG98" s="12"/>
      <c r="DYH98" s="12"/>
      <c r="DYI98" s="12"/>
      <c r="DYJ98" s="12"/>
      <c r="DYK98" s="12"/>
      <c r="DYL98" s="12"/>
      <c r="DYM98" s="12"/>
      <c r="DYN98" s="12"/>
      <c r="DYO98" s="12"/>
      <c r="DYP98" s="12"/>
      <c r="DYQ98" s="12"/>
      <c r="DYR98" s="12"/>
      <c r="DYS98" s="12"/>
      <c r="DYT98" s="12"/>
      <c r="DYU98" s="12"/>
      <c r="DYV98" s="12"/>
      <c r="DYW98" s="12"/>
      <c r="DYX98" s="12"/>
      <c r="DYY98" s="12"/>
      <c r="DYZ98" s="12"/>
      <c r="DZA98" s="12"/>
      <c r="DZB98" s="12"/>
      <c r="DZC98" s="12"/>
      <c r="DZD98" s="12"/>
      <c r="DZE98" s="12"/>
      <c r="DZF98" s="12"/>
      <c r="DZG98" s="12"/>
      <c r="DZH98" s="12"/>
      <c r="DZI98" s="12"/>
      <c r="DZJ98" s="12"/>
      <c r="DZK98" s="12"/>
      <c r="DZL98" s="12"/>
      <c r="DZM98" s="12"/>
      <c r="DZN98" s="12"/>
      <c r="DZO98" s="12"/>
      <c r="DZP98" s="12"/>
      <c r="DZQ98" s="12"/>
      <c r="DZR98" s="12"/>
      <c r="DZS98" s="12"/>
      <c r="DZT98" s="12"/>
      <c r="DZU98" s="12"/>
      <c r="DZV98" s="12"/>
      <c r="DZW98" s="12"/>
      <c r="DZX98" s="12"/>
      <c r="DZY98" s="12"/>
      <c r="DZZ98" s="12"/>
      <c r="EAA98" s="12"/>
      <c r="EAB98" s="12"/>
      <c r="EAC98" s="12"/>
      <c r="EAD98" s="12"/>
      <c r="EAE98" s="12"/>
      <c r="EAF98" s="12"/>
      <c r="EAG98" s="12"/>
      <c r="EAH98" s="12"/>
      <c r="EAI98" s="12"/>
      <c r="EAJ98" s="12"/>
      <c r="EAK98" s="12"/>
      <c r="EAL98" s="12"/>
      <c r="EAM98" s="12"/>
      <c r="EAN98" s="12"/>
      <c r="EAO98" s="12"/>
      <c r="EAP98" s="12"/>
      <c r="EAQ98" s="12"/>
      <c r="EAR98" s="12"/>
      <c r="EAS98" s="12"/>
      <c r="EAT98" s="12"/>
      <c r="EAU98" s="12"/>
      <c r="EAV98" s="12"/>
      <c r="EAW98" s="12"/>
      <c r="EAX98" s="12"/>
      <c r="EAY98" s="12"/>
      <c r="EAZ98" s="12"/>
      <c r="EBA98" s="12"/>
      <c r="EBB98" s="12"/>
      <c r="EBC98" s="12"/>
      <c r="EBD98" s="12"/>
      <c r="EBE98" s="12"/>
      <c r="EBF98" s="12"/>
      <c r="EBG98" s="12"/>
      <c r="EBH98" s="12"/>
      <c r="EBI98" s="12"/>
      <c r="EBJ98" s="12"/>
      <c r="EBK98" s="12"/>
      <c r="EBL98" s="12"/>
      <c r="EBM98" s="12"/>
      <c r="EBN98" s="12"/>
      <c r="EBO98" s="12"/>
      <c r="EBP98" s="12"/>
      <c r="EBQ98" s="12"/>
      <c r="EBR98" s="12"/>
      <c r="EBS98" s="12"/>
      <c r="EBT98" s="12"/>
      <c r="EBU98" s="12"/>
      <c r="EBV98" s="12"/>
      <c r="EBW98" s="12"/>
      <c r="EBX98" s="12"/>
      <c r="EBY98" s="12"/>
      <c r="EBZ98" s="12"/>
      <c r="ECA98" s="12"/>
      <c r="ECB98" s="12"/>
      <c r="ECC98" s="12"/>
      <c r="ECD98" s="12"/>
      <c r="ECE98" s="12"/>
      <c r="ECF98" s="12"/>
      <c r="ECG98" s="12"/>
      <c r="ECH98" s="12"/>
      <c r="ECI98" s="12"/>
      <c r="ECJ98" s="12"/>
      <c r="ECK98" s="12"/>
      <c r="ECL98" s="12"/>
      <c r="ECM98" s="12"/>
      <c r="ECN98" s="12"/>
      <c r="ECO98" s="12"/>
      <c r="ECP98" s="12"/>
      <c r="ECQ98" s="12"/>
      <c r="ECR98" s="12"/>
      <c r="ECS98" s="12"/>
      <c r="ECT98" s="12"/>
      <c r="ECU98" s="12"/>
      <c r="ECV98" s="12"/>
      <c r="ECW98" s="12"/>
      <c r="ECX98" s="12"/>
      <c r="ECY98" s="12"/>
      <c r="ECZ98" s="12"/>
      <c r="EDA98" s="12"/>
      <c r="EDB98" s="12"/>
      <c r="EDC98" s="12"/>
      <c r="EDD98" s="12"/>
      <c r="EDE98" s="12"/>
      <c r="EDF98" s="12"/>
      <c r="EDG98" s="12"/>
      <c r="EDH98" s="12"/>
      <c r="EDI98" s="12"/>
      <c r="EDJ98" s="12"/>
      <c r="EDK98" s="12"/>
      <c r="EDL98" s="12"/>
      <c r="EDM98" s="12"/>
      <c r="EDN98" s="12"/>
      <c r="EDO98" s="12"/>
      <c r="EDP98" s="12"/>
      <c r="EDQ98" s="12"/>
      <c r="EDR98" s="12"/>
      <c r="EDS98" s="12"/>
      <c r="EDT98" s="12"/>
      <c r="EDU98" s="12"/>
      <c r="EDV98" s="12"/>
      <c r="EDW98" s="12"/>
      <c r="EDX98" s="12"/>
      <c r="EDY98" s="12"/>
      <c r="EDZ98" s="12"/>
      <c r="EEA98" s="12"/>
      <c r="EEB98" s="12"/>
      <c r="EEC98" s="12"/>
      <c r="EED98" s="12"/>
      <c r="EEE98" s="12"/>
      <c r="EEF98" s="12"/>
      <c r="EEG98" s="12"/>
      <c r="EEH98" s="12"/>
      <c r="EEI98" s="12"/>
      <c r="EEJ98" s="12"/>
      <c r="EEK98" s="12"/>
      <c r="EEL98" s="12"/>
      <c r="EEM98" s="12"/>
      <c r="EEN98" s="12"/>
      <c r="EEO98" s="12"/>
      <c r="EEP98" s="12"/>
      <c r="EEQ98" s="12"/>
      <c r="EER98" s="12"/>
      <c r="EES98" s="12"/>
      <c r="EET98" s="12"/>
      <c r="EEU98" s="12"/>
      <c r="EEV98" s="12"/>
      <c r="EEW98" s="12"/>
      <c r="EEX98" s="12"/>
      <c r="EEY98" s="12"/>
      <c r="EEZ98" s="12"/>
      <c r="EFA98" s="12"/>
      <c r="EFB98" s="12"/>
      <c r="EFC98" s="12"/>
      <c r="EFD98" s="12"/>
      <c r="EFE98" s="12"/>
      <c r="EFF98" s="12"/>
      <c r="EFG98" s="12"/>
      <c r="EFH98" s="12"/>
      <c r="EFI98" s="12"/>
      <c r="EFJ98" s="12"/>
      <c r="EFK98" s="12"/>
      <c r="EFL98" s="12"/>
      <c r="EFM98" s="12"/>
      <c r="EFN98" s="12"/>
      <c r="EFO98" s="12"/>
      <c r="EFP98" s="12"/>
      <c r="EFQ98" s="12"/>
      <c r="EFR98" s="12"/>
      <c r="EFS98" s="12"/>
      <c r="EFT98" s="12"/>
      <c r="EFU98" s="12"/>
      <c r="EFV98" s="12"/>
      <c r="EFW98" s="12"/>
      <c r="EFX98" s="12"/>
      <c r="EFY98" s="12"/>
      <c r="EFZ98" s="12"/>
      <c r="EGA98" s="12"/>
      <c r="EGB98" s="12"/>
      <c r="EGC98" s="12"/>
      <c r="EGD98" s="12"/>
      <c r="EGE98" s="12"/>
      <c r="EGF98" s="12"/>
      <c r="EGG98" s="12"/>
      <c r="EGH98" s="12"/>
      <c r="EGI98" s="12"/>
      <c r="EGJ98" s="12"/>
      <c r="EGK98" s="12"/>
      <c r="EGL98" s="12"/>
      <c r="EGM98" s="12"/>
      <c r="EGN98" s="12"/>
      <c r="EGO98" s="12"/>
      <c r="EGP98" s="12"/>
      <c r="EGQ98" s="12"/>
      <c r="EGR98" s="12"/>
      <c r="EGS98" s="12"/>
      <c r="EGT98" s="12"/>
      <c r="EGU98" s="12"/>
      <c r="EGV98" s="12"/>
      <c r="EGW98" s="12"/>
      <c r="EGX98" s="12"/>
      <c r="EGY98" s="12"/>
      <c r="EGZ98" s="12"/>
      <c r="EHA98" s="12"/>
      <c r="EHB98" s="12"/>
      <c r="EHC98" s="12"/>
      <c r="EHD98" s="12"/>
      <c r="EHE98" s="12"/>
      <c r="EHF98" s="12"/>
      <c r="EHG98" s="12"/>
      <c r="EHH98" s="12"/>
      <c r="EHI98" s="12"/>
      <c r="EHJ98" s="12"/>
      <c r="EHK98" s="12"/>
      <c r="EHL98" s="12"/>
      <c r="EHM98" s="12"/>
      <c r="EHN98" s="12"/>
      <c r="EHO98" s="12"/>
      <c r="EHP98" s="12"/>
      <c r="EHQ98" s="12"/>
      <c r="EHR98" s="12"/>
      <c r="EHS98" s="12"/>
      <c r="EHT98" s="12"/>
      <c r="EHU98" s="12"/>
      <c r="EHV98" s="12"/>
      <c r="EHW98" s="12"/>
      <c r="EHX98" s="12"/>
      <c r="EHY98" s="12"/>
      <c r="EHZ98" s="12"/>
      <c r="EIA98" s="12"/>
      <c r="EIB98" s="12"/>
      <c r="EIC98" s="12"/>
      <c r="EID98" s="12"/>
      <c r="EIE98" s="12"/>
      <c r="EIF98" s="12"/>
      <c r="EIG98" s="12"/>
      <c r="EIH98" s="12"/>
      <c r="EII98" s="12"/>
      <c r="EIJ98" s="12"/>
      <c r="EIK98" s="12"/>
      <c r="EIL98" s="12"/>
      <c r="EIM98" s="12"/>
      <c r="EIN98" s="12"/>
      <c r="EIO98" s="12"/>
      <c r="EIP98" s="12"/>
      <c r="EIQ98" s="12"/>
      <c r="EIR98" s="12"/>
      <c r="EIS98" s="12"/>
      <c r="EIT98" s="12"/>
      <c r="EIU98" s="12"/>
      <c r="EIV98" s="12"/>
      <c r="EIW98" s="12"/>
      <c r="EIX98" s="12"/>
      <c r="EIY98" s="12"/>
      <c r="EIZ98" s="12"/>
      <c r="EJA98" s="12"/>
      <c r="EJB98" s="12"/>
      <c r="EJC98" s="12"/>
      <c r="EJD98" s="12"/>
      <c r="EJE98" s="12"/>
      <c r="EJF98" s="12"/>
      <c r="EJG98" s="12"/>
      <c r="EJH98" s="12"/>
      <c r="EJI98" s="12"/>
      <c r="EJJ98" s="12"/>
      <c r="EJK98" s="12"/>
      <c r="EJL98" s="12"/>
      <c r="EJM98" s="12"/>
      <c r="EJN98" s="12"/>
      <c r="EJO98" s="12"/>
      <c r="EJP98" s="12"/>
      <c r="EJQ98" s="12"/>
      <c r="EJR98" s="12"/>
      <c r="EJS98" s="12"/>
      <c r="EJT98" s="12"/>
      <c r="EJU98" s="12"/>
      <c r="EJV98" s="12"/>
      <c r="EJW98" s="12"/>
      <c r="EJX98" s="12"/>
      <c r="EJY98" s="12"/>
      <c r="EJZ98" s="12"/>
      <c r="EKA98" s="12"/>
      <c r="EKB98" s="12"/>
      <c r="EKC98" s="12"/>
      <c r="EKD98" s="12"/>
      <c r="EKE98" s="12"/>
      <c r="EKF98" s="12"/>
      <c r="EKG98" s="12"/>
      <c r="EKH98" s="12"/>
      <c r="EKI98" s="12"/>
      <c r="EKJ98" s="12"/>
      <c r="EKK98" s="12"/>
      <c r="EKL98" s="12"/>
      <c r="EKM98" s="12"/>
      <c r="EKN98" s="12"/>
      <c r="EKO98" s="12"/>
      <c r="EKP98" s="12"/>
      <c r="EKQ98" s="12"/>
      <c r="EKR98" s="12"/>
      <c r="EKS98" s="12"/>
      <c r="EKT98" s="12"/>
      <c r="EKU98" s="12"/>
      <c r="EKV98" s="12"/>
      <c r="EKW98" s="12"/>
      <c r="EKX98" s="12"/>
      <c r="EKY98" s="12"/>
      <c r="EKZ98" s="12"/>
      <c r="ELA98" s="12"/>
      <c r="ELB98" s="12"/>
      <c r="ELC98" s="12"/>
      <c r="ELD98" s="12"/>
      <c r="ELE98" s="12"/>
      <c r="ELF98" s="12"/>
      <c r="ELG98" s="12"/>
      <c r="ELH98" s="12"/>
      <c r="ELI98" s="12"/>
      <c r="ELJ98" s="12"/>
      <c r="ELK98" s="12"/>
      <c r="ELL98" s="12"/>
      <c r="ELM98" s="12"/>
      <c r="ELN98" s="12"/>
      <c r="ELO98" s="12"/>
      <c r="ELP98" s="12"/>
      <c r="ELQ98" s="12"/>
      <c r="ELR98" s="12"/>
      <c r="ELS98" s="12"/>
      <c r="ELT98" s="12"/>
      <c r="ELU98" s="12"/>
      <c r="ELV98" s="12"/>
      <c r="ELW98" s="12"/>
      <c r="ELX98" s="12"/>
      <c r="ELY98" s="12"/>
      <c r="ELZ98" s="12"/>
      <c r="EMA98" s="12"/>
      <c r="EMB98" s="12"/>
      <c r="EMC98" s="12"/>
      <c r="EMD98" s="12"/>
      <c r="EME98" s="12"/>
      <c r="EMF98" s="12"/>
      <c r="EMG98" s="12"/>
      <c r="EMH98" s="12"/>
      <c r="EMI98" s="12"/>
      <c r="EMJ98" s="12"/>
      <c r="EMK98" s="12"/>
      <c r="EML98" s="12"/>
      <c r="EMM98" s="12"/>
      <c r="EMN98" s="12"/>
      <c r="EMO98" s="12"/>
      <c r="EMP98" s="12"/>
      <c r="EMQ98" s="12"/>
      <c r="EMR98" s="12"/>
      <c r="EMS98" s="12"/>
      <c r="EMT98" s="12"/>
      <c r="EMU98" s="12"/>
      <c r="EMV98" s="12"/>
      <c r="EMW98" s="12"/>
      <c r="EMX98" s="12"/>
      <c r="EMY98" s="12"/>
      <c r="EMZ98" s="12"/>
      <c r="ENA98" s="12"/>
      <c r="ENB98" s="12"/>
      <c r="ENC98" s="12"/>
      <c r="END98" s="12"/>
      <c r="ENE98" s="12"/>
      <c r="ENF98" s="12"/>
      <c r="ENG98" s="12"/>
      <c r="ENH98" s="12"/>
      <c r="ENI98" s="12"/>
      <c r="ENJ98" s="12"/>
      <c r="ENK98" s="12"/>
      <c r="ENL98" s="12"/>
      <c r="ENM98" s="12"/>
      <c r="ENN98" s="12"/>
      <c r="ENO98" s="12"/>
      <c r="ENP98" s="12"/>
      <c r="ENQ98" s="12"/>
      <c r="ENR98" s="12"/>
      <c r="ENS98" s="12"/>
      <c r="ENT98" s="12"/>
      <c r="ENU98" s="12"/>
      <c r="ENV98" s="12"/>
      <c r="ENW98" s="12"/>
      <c r="ENX98" s="12"/>
      <c r="ENY98" s="12"/>
      <c r="ENZ98" s="12"/>
      <c r="EOA98" s="12"/>
      <c r="EOB98" s="12"/>
      <c r="EOC98" s="12"/>
      <c r="EOD98" s="12"/>
      <c r="EOE98" s="12"/>
      <c r="EOF98" s="12"/>
      <c r="EOG98" s="12"/>
      <c r="EOH98" s="12"/>
      <c r="EOI98" s="12"/>
      <c r="EOJ98" s="12"/>
      <c r="EOK98" s="12"/>
      <c r="EOL98" s="12"/>
      <c r="EOM98" s="12"/>
      <c r="EON98" s="12"/>
      <c r="EOO98" s="12"/>
      <c r="EOP98" s="12"/>
      <c r="EOQ98" s="12"/>
      <c r="EOR98" s="12"/>
      <c r="EOS98" s="12"/>
      <c r="EOT98" s="12"/>
      <c r="EOU98" s="12"/>
      <c r="EOV98" s="12"/>
      <c r="EOW98" s="12"/>
      <c r="EOX98" s="12"/>
      <c r="EOY98" s="12"/>
      <c r="EOZ98" s="12"/>
      <c r="EPA98" s="12"/>
      <c r="EPB98" s="12"/>
      <c r="EPC98" s="12"/>
      <c r="EPD98" s="12"/>
      <c r="EPE98" s="12"/>
      <c r="EPF98" s="12"/>
      <c r="EPG98" s="12"/>
      <c r="EPH98" s="12"/>
      <c r="EPI98" s="12"/>
      <c r="EPJ98" s="12"/>
      <c r="EPK98" s="12"/>
      <c r="EPL98" s="12"/>
      <c r="EPM98" s="12"/>
      <c r="EPN98" s="12"/>
      <c r="EPO98" s="12"/>
      <c r="EPP98" s="12"/>
      <c r="EPQ98" s="12"/>
      <c r="EPR98" s="12"/>
      <c r="EPS98" s="12"/>
      <c r="EPT98" s="12"/>
      <c r="EPU98" s="12"/>
      <c r="EPV98" s="12"/>
      <c r="EPW98" s="12"/>
      <c r="EPX98" s="12"/>
      <c r="EPY98" s="12"/>
      <c r="EPZ98" s="12"/>
      <c r="EQA98" s="12"/>
      <c r="EQB98" s="12"/>
      <c r="EQC98" s="12"/>
      <c r="EQD98" s="12"/>
      <c r="EQE98" s="12"/>
      <c r="EQF98" s="12"/>
      <c r="EQG98" s="12"/>
      <c r="EQH98" s="12"/>
      <c r="EQI98" s="12"/>
      <c r="EQJ98" s="12"/>
      <c r="EQK98" s="12"/>
      <c r="EQL98" s="12"/>
      <c r="EQM98" s="12"/>
      <c r="EQN98" s="12"/>
      <c r="EQO98" s="12"/>
      <c r="EQP98" s="12"/>
      <c r="EQQ98" s="12"/>
      <c r="EQR98" s="12"/>
      <c r="EQS98" s="12"/>
      <c r="EQT98" s="12"/>
      <c r="EQU98" s="12"/>
      <c r="EQV98" s="12"/>
      <c r="EQW98" s="12"/>
      <c r="EQX98" s="12"/>
      <c r="EQY98" s="12"/>
      <c r="EQZ98" s="12"/>
      <c r="ERA98" s="12"/>
      <c r="ERB98" s="12"/>
      <c r="ERC98" s="12"/>
      <c r="ERD98" s="12"/>
      <c r="ERE98" s="12"/>
      <c r="ERF98" s="12"/>
      <c r="ERG98" s="12"/>
      <c r="ERH98" s="12"/>
      <c r="ERI98" s="12"/>
      <c r="ERJ98" s="12"/>
      <c r="ERK98" s="12"/>
      <c r="ERL98" s="12"/>
      <c r="ERM98" s="12"/>
      <c r="ERN98" s="12"/>
      <c r="ERO98" s="12"/>
      <c r="ERP98" s="12"/>
      <c r="ERQ98" s="12"/>
      <c r="ERR98" s="12"/>
      <c r="ERS98" s="12"/>
      <c r="ERT98" s="12"/>
      <c r="ERU98" s="12"/>
      <c r="ERV98" s="12"/>
      <c r="ERW98" s="12"/>
      <c r="ERX98" s="12"/>
      <c r="ERY98" s="12"/>
      <c r="ERZ98" s="12"/>
      <c r="ESA98" s="12"/>
      <c r="ESB98" s="12"/>
      <c r="ESC98" s="12"/>
      <c r="ESD98" s="12"/>
      <c r="ESE98" s="12"/>
      <c r="ESF98" s="12"/>
      <c r="ESG98" s="12"/>
      <c r="ESH98" s="12"/>
      <c r="ESI98" s="12"/>
      <c r="ESJ98" s="12"/>
      <c r="ESK98" s="12"/>
      <c r="ESL98" s="12"/>
      <c r="ESM98" s="12"/>
      <c r="ESN98" s="12"/>
      <c r="ESO98" s="12"/>
      <c r="ESP98" s="12"/>
      <c r="ESQ98" s="12"/>
      <c r="ESR98" s="12"/>
      <c r="ESS98" s="12"/>
      <c r="EST98" s="12"/>
      <c r="ESU98" s="12"/>
      <c r="ESV98" s="12"/>
      <c r="ESW98" s="12"/>
      <c r="ESX98" s="12"/>
      <c r="ESY98" s="12"/>
      <c r="ESZ98" s="12"/>
      <c r="ETA98" s="12"/>
      <c r="ETB98" s="12"/>
      <c r="ETC98" s="12"/>
      <c r="ETD98" s="12"/>
      <c r="ETE98" s="12"/>
      <c r="ETF98" s="12"/>
      <c r="ETG98" s="12"/>
      <c r="ETH98" s="12"/>
      <c r="ETI98" s="12"/>
      <c r="ETJ98" s="12"/>
      <c r="ETK98" s="12"/>
      <c r="ETL98" s="12"/>
      <c r="ETM98" s="12"/>
      <c r="ETN98" s="12"/>
      <c r="ETO98" s="12"/>
      <c r="ETP98" s="12"/>
      <c r="ETQ98" s="12"/>
      <c r="ETR98" s="12"/>
      <c r="ETS98" s="12"/>
      <c r="ETT98" s="12"/>
      <c r="ETU98" s="12"/>
      <c r="ETV98" s="12"/>
      <c r="ETW98" s="12"/>
      <c r="ETX98" s="12"/>
      <c r="ETY98" s="12"/>
      <c r="ETZ98" s="12"/>
      <c r="EUA98" s="12"/>
      <c r="EUB98" s="12"/>
      <c r="EUC98" s="12"/>
      <c r="EUD98" s="12"/>
      <c r="EUE98" s="12"/>
      <c r="EUF98" s="12"/>
      <c r="EUG98" s="12"/>
      <c r="EUH98" s="12"/>
      <c r="EUI98" s="12"/>
      <c r="EUJ98" s="12"/>
      <c r="EUK98" s="12"/>
      <c r="EUL98" s="12"/>
      <c r="EUM98" s="12"/>
      <c r="EUN98" s="12"/>
      <c r="EUO98" s="12"/>
      <c r="EUP98" s="12"/>
      <c r="EUQ98" s="12"/>
      <c r="EUR98" s="12"/>
      <c r="EUS98" s="12"/>
      <c r="EUT98" s="12"/>
      <c r="EUU98" s="12"/>
      <c r="EUV98" s="12"/>
      <c r="EUW98" s="12"/>
      <c r="EUX98" s="12"/>
      <c r="EUY98" s="12"/>
      <c r="EUZ98" s="12"/>
      <c r="EVA98" s="12"/>
      <c r="EVB98" s="12"/>
      <c r="EVC98" s="12"/>
      <c r="EVD98" s="12"/>
      <c r="EVE98" s="12"/>
      <c r="EVF98" s="12"/>
      <c r="EVG98" s="12"/>
      <c r="EVH98" s="12"/>
      <c r="EVI98" s="12"/>
      <c r="EVJ98" s="12"/>
      <c r="EVK98" s="12"/>
      <c r="EVL98" s="12"/>
      <c r="EVM98" s="12"/>
      <c r="EVN98" s="12"/>
      <c r="EVO98" s="12"/>
      <c r="EVP98" s="12"/>
      <c r="EVQ98" s="12"/>
      <c r="EVR98" s="12"/>
      <c r="EVS98" s="12"/>
      <c r="EVT98" s="12"/>
      <c r="EVU98" s="12"/>
      <c r="EVV98" s="12"/>
      <c r="EVW98" s="12"/>
      <c r="EVX98" s="12"/>
      <c r="EVY98" s="12"/>
      <c r="EVZ98" s="12"/>
      <c r="EWA98" s="12"/>
      <c r="EWB98" s="12"/>
      <c r="EWC98" s="12"/>
      <c r="EWD98" s="12"/>
      <c r="EWE98" s="12"/>
      <c r="EWF98" s="12"/>
      <c r="EWG98" s="12"/>
      <c r="EWH98" s="12"/>
      <c r="EWI98" s="12"/>
      <c r="EWJ98" s="12"/>
      <c r="EWK98" s="12"/>
      <c r="EWL98" s="12"/>
      <c r="EWM98" s="12"/>
      <c r="EWN98" s="12"/>
      <c r="EWO98" s="12"/>
      <c r="EWP98" s="12"/>
      <c r="EWQ98" s="12"/>
      <c r="EWR98" s="12"/>
      <c r="EWS98" s="12"/>
      <c r="EWT98" s="12"/>
      <c r="EWU98" s="12"/>
      <c r="EWV98" s="12"/>
      <c r="EWW98" s="12"/>
      <c r="EWX98" s="12"/>
      <c r="EWY98" s="12"/>
      <c r="EWZ98" s="12"/>
      <c r="EXA98" s="12"/>
      <c r="EXB98" s="12"/>
      <c r="EXC98" s="12"/>
      <c r="EXD98" s="12"/>
      <c r="EXE98" s="12"/>
      <c r="EXF98" s="12"/>
      <c r="EXG98" s="12"/>
      <c r="EXH98" s="12"/>
      <c r="EXI98" s="12"/>
      <c r="EXJ98" s="12"/>
      <c r="EXK98" s="12"/>
      <c r="EXL98" s="12"/>
      <c r="EXM98" s="12"/>
      <c r="EXN98" s="12"/>
      <c r="EXO98" s="12"/>
      <c r="EXP98" s="12"/>
      <c r="EXQ98" s="12"/>
      <c r="EXR98" s="12"/>
      <c r="EXS98" s="12"/>
      <c r="EXT98" s="12"/>
      <c r="EXU98" s="12"/>
      <c r="EXV98" s="12"/>
      <c r="EXW98" s="12"/>
      <c r="EXX98" s="12"/>
      <c r="EXY98" s="12"/>
      <c r="EXZ98" s="12"/>
      <c r="EYA98" s="12"/>
      <c r="EYB98" s="12"/>
      <c r="EYC98" s="12"/>
      <c r="EYD98" s="12"/>
      <c r="EYE98" s="12"/>
      <c r="EYF98" s="12"/>
      <c r="EYG98" s="12"/>
      <c r="EYH98" s="12"/>
      <c r="EYI98" s="12"/>
      <c r="EYJ98" s="12"/>
      <c r="EYK98" s="12"/>
      <c r="EYL98" s="12"/>
      <c r="EYM98" s="12"/>
      <c r="EYN98" s="12"/>
      <c r="EYO98" s="12"/>
      <c r="EYP98" s="12"/>
      <c r="EYQ98" s="12"/>
      <c r="EYR98" s="12"/>
      <c r="EYS98" s="12"/>
      <c r="EYT98" s="12"/>
      <c r="EYU98" s="12"/>
      <c r="EYV98" s="12"/>
      <c r="EYW98" s="12"/>
      <c r="EYX98" s="12"/>
      <c r="EYY98" s="12"/>
      <c r="EYZ98" s="12"/>
      <c r="EZA98" s="12"/>
      <c r="EZB98" s="12"/>
      <c r="EZC98" s="12"/>
      <c r="EZD98" s="12"/>
      <c r="EZE98" s="12"/>
      <c r="EZF98" s="12"/>
      <c r="EZG98" s="12"/>
      <c r="EZH98" s="12"/>
      <c r="EZI98" s="12"/>
      <c r="EZJ98" s="12"/>
      <c r="EZK98" s="12"/>
      <c r="EZL98" s="12"/>
      <c r="EZM98" s="12"/>
      <c r="EZN98" s="12"/>
      <c r="EZO98" s="12"/>
      <c r="EZP98" s="12"/>
      <c r="EZQ98" s="12"/>
      <c r="EZR98" s="12"/>
      <c r="EZS98" s="12"/>
      <c r="EZT98" s="12"/>
      <c r="EZU98" s="12"/>
      <c r="EZV98" s="12"/>
      <c r="EZW98" s="12"/>
      <c r="EZX98" s="12"/>
      <c r="EZY98" s="12"/>
      <c r="EZZ98" s="12"/>
      <c r="FAA98" s="12"/>
      <c r="FAB98" s="12"/>
      <c r="FAC98" s="12"/>
      <c r="FAD98" s="12"/>
      <c r="FAE98" s="12"/>
      <c r="FAF98" s="12"/>
      <c r="FAG98" s="12"/>
      <c r="FAH98" s="12"/>
      <c r="FAI98" s="12"/>
      <c r="FAJ98" s="12"/>
      <c r="FAK98" s="12"/>
      <c r="FAL98" s="12"/>
      <c r="FAM98" s="12"/>
      <c r="FAN98" s="12"/>
      <c r="FAO98" s="12"/>
      <c r="FAP98" s="12"/>
      <c r="FAQ98" s="12"/>
      <c r="FAR98" s="12"/>
      <c r="FAS98" s="12"/>
      <c r="FAT98" s="12"/>
      <c r="FAU98" s="12"/>
      <c r="FAV98" s="12"/>
      <c r="FAW98" s="12"/>
      <c r="FAX98" s="12"/>
      <c r="FAY98" s="12"/>
      <c r="FAZ98" s="12"/>
      <c r="FBA98" s="12"/>
      <c r="FBB98" s="12"/>
      <c r="FBC98" s="12"/>
      <c r="FBD98" s="12"/>
      <c r="FBE98" s="12"/>
      <c r="FBF98" s="12"/>
      <c r="FBG98" s="12"/>
      <c r="FBH98" s="12"/>
      <c r="FBI98" s="12"/>
      <c r="FBJ98" s="12"/>
      <c r="FBK98" s="12"/>
      <c r="FBL98" s="12"/>
      <c r="FBM98" s="12"/>
      <c r="FBN98" s="12"/>
      <c r="FBO98" s="12"/>
      <c r="FBP98" s="12"/>
      <c r="FBQ98" s="12"/>
      <c r="FBR98" s="12"/>
      <c r="FBS98" s="12"/>
      <c r="FBT98" s="12"/>
      <c r="FBU98" s="12"/>
      <c r="FBV98" s="12"/>
      <c r="FBW98" s="12"/>
      <c r="FBX98" s="12"/>
      <c r="FBY98" s="12"/>
      <c r="FBZ98" s="12"/>
      <c r="FCA98" s="12"/>
      <c r="FCB98" s="12"/>
      <c r="FCC98" s="12"/>
      <c r="FCD98" s="12"/>
      <c r="FCE98" s="12"/>
      <c r="FCF98" s="12"/>
      <c r="FCG98" s="12"/>
      <c r="FCH98" s="12"/>
      <c r="FCI98" s="12"/>
      <c r="FCJ98" s="12"/>
      <c r="FCK98" s="12"/>
      <c r="FCL98" s="12"/>
      <c r="FCM98" s="12"/>
      <c r="FCN98" s="12"/>
      <c r="FCO98" s="12"/>
      <c r="FCP98" s="12"/>
      <c r="FCQ98" s="12"/>
      <c r="FCR98" s="12"/>
      <c r="FCS98" s="12"/>
      <c r="FCT98" s="12"/>
      <c r="FCU98" s="12"/>
      <c r="FCV98" s="12"/>
      <c r="FCW98" s="12"/>
      <c r="FCX98" s="12"/>
      <c r="FCY98" s="12"/>
      <c r="FCZ98" s="12"/>
      <c r="FDA98" s="12"/>
      <c r="FDB98" s="12"/>
      <c r="FDC98" s="12"/>
      <c r="FDD98" s="12"/>
      <c r="FDE98" s="12"/>
      <c r="FDF98" s="12"/>
      <c r="FDG98" s="12"/>
      <c r="FDH98" s="12"/>
      <c r="FDI98" s="12"/>
      <c r="FDJ98" s="12"/>
      <c r="FDK98" s="12"/>
      <c r="FDL98" s="12"/>
      <c r="FDM98" s="12"/>
      <c r="FDN98" s="12"/>
      <c r="FDO98" s="12"/>
      <c r="FDP98" s="12"/>
      <c r="FDQ98" s="12"/>
      <c r="FDR98" s="12"/>
      <c r="FDS98" s="12"/>
      <c r="FDT98" s="12"/>
      <c r="FDU98" s="12"/>
      <c r="FDV98" s="12"/>
      <c r="FDW98" s="12"/>
      <c r="FDX98" s="12"/>
      <c r="FDY98" s="12"/>
      <c r="FDZ98" s="12"/>
      <c r="FEA98" s="12"/>
      <c r="FEB98" s="12"/>
      <c r="FEC98" s="12"/>
      <c r="FED98" s="12"/>
      <c r="FEE98" s="12"/>
      <c r="FEF98" s="12"/>
      <c r="FEG98" s="12"/>
      <c r="FEH98" s="12"/>
      <c r="FEI98" s="12"/>
      <c r="FEJ98" s="12"/>
      <c r="FEK98" s="12"/>
      <c r="FEL98" s="12"/>
      <c r="FEM98" s="12"/>
      <c r="FEN98" s="12"/>
      <c r="FEO98" s="12"/>
      <c r="FEP98" s="12"/>
      <c r="FEQ98" s="12"/>
      <c r="FER98" s="12"/>
      <c r="FES98" s="12"/>
      <c r="FET98" s="12"/>
      <c r="FEU98" s="12"/>
      <c r="FEV98" s="12"/>
      <c r="FEW98" s="12"/>
      <c r="FEX98" s="12"/>
      <c r="FEY98" s="12"/>
      <c r="FEZ98" s="12"/>
      <c r="FFA98" s="12"/>
      <c r="FFB98" s="12"/>
      <c r="FFC98" s="12"/>
      <c r="FFD98" s="12"/>
      <c r="FFE98" s="12"/>
      <c r="FFF98" s="12"/>
      <c r="FFG98" s="12"/>
      <c r="FFH98" s="12"/>
      <c r="FFI98" s="12"/>
      <c r="FFJ98" s="12"/>
      <c r="FFK98" s="12"/>
      <c r="FFL98" s="12"/>
      <c r="FFM98" s="12"/>
      <c r="FFN98" s="12"/>
      <c r="FFO98" s="12"/>
      <c r="FFP98" s="12"/>
      <c r="FFQ98" s="12"/>
      <c r="FFR98" s="12"/>
      <c r="FFS98" s="12"/>
      <c r="FFT98" s="12"/>
      <c r="FFU98" s="12"/>
      <c r="FFV98" s="12"/>
      <c r="FFW98" s="12"/>
      <c r="FFX98" s="12"/>
      <c r="FFY98" s="12"/>
      <c r="FFZ98" s="12"/>
      <c r="FGA98" s="12"/>
      <c r="FGB98" s="12"/>
      <c r="FGC98" s="12"/>
      <c r="FGD98" s="12"/>
      <c r="FGE98" s="12"/>
      <c r="FGF98" s="12"/>
      <c r="FGG98" s="12"/>
      <c r="FGH98" s="12"/>
      <c r="FGI98" s="12"/>
      <c r="FGJ98" s="12"/>
      <c r="FGK98" s="12"/>
      <c r="FGL98" s="12"/>
      <c r="FGM98" s="12"/>
      <c r="FGN98" s="12"/>
      <c r="FGO98" s="12"/>
      <c r="FGP98" s="12"/>
      <c r="FGQ98" s="12"/>
      <c r="FGR98" s="12"/>
      <c r="FGS98" s="12"/>
      <c r="FGT98" s="12"/>
      <c r="FGU98" s="12"/>
      <c r="FGV98" s="12"/>
      <c r="FGW98" s="12"/>
      <c r="FGX98" s="12"/>
      <c r="FGY98" s="12"/>
      <c r="FGZ98" s="12"/>
      <c r="FHA98" s="12"/>
      <c r="FHB98" s="12"/>
      <c r="FHC98" s="12"/>
      <c r="FHD98" s="12"/>
      <c r="FHE98" s="12"/>
      <c r="FHF98" s="12"/>
      <c r="FHG98" s="12"/>
      <c r="FHH98" s="12"/>
      <c r="FHI98" s="12"/>
      <c r="FHJ98" s="12"/>
      <c r="FHK98" s="12"/>
      <c r="FHL98" s="12"/>
      <c r="FHM98" s="12"/>
      <c r="FHN98" s="12"/>
      <c r="FHO98" s="12"/>
      <c r="FHP98" s="12"/>
      <c r="FHQ98" s="12"/>
      <c r="FHR98" s="12"/>
      <c r="FHS98" s="12"/>
      <c r="FHT98" s="12"/>
      <c r="FHU98" s="12"/>
      <c r="FHV98" s="12"/>
      <c r="FHW98" s="12"/>
      <c r="FHX98" s="12"/>
      <c r="FHY98" s="12"/>
      <c r="FHZ98" s="12"/>
      <c r="FIA98" s="12"/>
      <c r="FIB98" s="12"/>
      <c r="FIC98" s="12"/>
      <c r="FID98" s="12"/>
      <c r="FIE98" s="12"/>
      <c r="FIF98" s="12"/>
      <c r="FIG98" s="12"/>
      <c r="FIH98" s="12"/>
      <c r="FII98" s="12"/>
      <c r="FIJ98" s="12"/>
      <c r="FIK98" s="12"/>
      <c r="FIL98" s="12"/>
      <c r="FIM98" s="12"/>
      <c r="FIN98" s="12"/>
      <c r="FIO98" s="12"/>
      <c r="FIP98" s="12"/>
      <c r="FIQ98" s="12"/>
      <c r="FIR98" s="12"/>
      <c r="FIS98" s="12"/>
      <c r="FIT98" s="12"/>
      <c r="FIU98" s="12"/>
      <c r="FIV98" s="12"/>
      <c r="FIW98" s="12"/>
      <c r="FIX98" s="12"/>
      <c r="FIY98" s="12"/>
      <c r="FIZ98" s="12"/>
      <c r="FJA98" s="12"/>
      <c r="FJB98" s="12"/>
      <c r="FJC98" s="12"/>
      <c r="FJD98" s="12"/>
      <c r="FJE98" s="12"/>
      <c r="FJF98" s="12"/>
      <c r="FJG98" s="12"/>
      <c r="FJH98" s="12"/>
      <c r="FJI98" s="12"/>
      <c r="FJJ98" s="12"/>
      <c r="FJK98" s="12"/>
      <c r="FJL98" s="12"/>
      <c r="FJM98" s="12"/>
      <c r="FJN98" s="12"/>
      <c r="FJO98" s="12"/>
      <c r="FJP98" s="12"/>
      <c r="FJQ98" s="12"/>
      <c r="FJR98" s="12"/>
      <c r="FJS98" s="12"/>
      <c r="FJT98" s="12"/>
      <c r="FJU98" s="12"/>
      <c r="FJV98" s="12"/>
      <c r="FJW98" s="12"/>
      <c r="FJX98" s="12"/>
      <c r="FJY98" s="12"/>
      <c r="FJZ98" s="12"/>
      <c r="FKA98" s="12"/>
      <c r="FKB98" s="12"/>
      <c r="FKC98" s="12"/>
      <c r="FKD98" s="12"/>
      <c r="FKE98" s="12"/>
      <c r="FKF98" s="12"/>
      <c r="FKG98" s="12"/>
      <c r="FKH98" s="12"/>
      <c r="FKI98" s="12"/>
      <c r="FKJ98" s="12"/>
      <c r="FKK98" s="12"/>
      <c r="FKL98" s="12"/>
      <c r="FKM98" s="12"/>
      <c r="FKN98" s="12"/>
      <c r="FKO98" s="12"/>
      <c r="FKP98" s="12"/>
      <c r="FKQ98" s="12"/>
      <c r="FKR98" s="12"/>
      <c r="FKS98" s="12"/>
      <c r="FKT98" s="12"/>
      <c r="FKU98" s="12"/>
      <c r="FKV98" s="12"/>
      <c r="FKW98" s="12"/>
      <c r="FKX98" s="12"/>
      <c r="FKY98" s="12"/>
      <c r="FKZ98" s="12"/>
      <c r="FLA98" s="12"/>
      <c r="FLB98" s="12"/>
      <c r="FLC98" s="12"/>
      <c r="FLD98" s="12"/>
      <c r="FLE98" s="12"/>
      <c r="FLF98" s="12"/>
      <c r="FLG98" s="12"/>
      <c r="FLH98" s="12"/>
      <c r="FLI98" s="12"/>
      <c r="FLJ98" s="12"/>
      <c r="FLK98" s="12"/>
      <c r="FLL98" s="12"/>
      <c r="FLM98" s="12"/>
      <c r="FLN98" s="12"/>
      <c r="FLO98" s="12"/>
      <c r="FLP98" s="12"/>
      <c r="FLQ98" s="12"/>
      <c r="FLR98" s="12"/>
      <c r="FLS98" s="12"/>
      <c r="FLT98" s="12"/>
      <c r="FLU98" s="12"/>
      <c r="FLV98" s="12"/>
      <c r="FLW98" s="12"/>
      <c r="FLX98" s="12"/>
      <c r="FLY98" s="12"/>
      <c r="FLZ98" s="12"/>
      <c r="FMA98" s="12"/>
      <c r="FMB98" s="12"/>
      <c r="FMC98" s="12"/>
      <c r="FMD98" s="12"/>
      <c r="FME98" s="12"/>
      <c r="FMF98" s="12"/>
      <c r="FMG98" s="12"/>
      <c r="FMH98" s="12"/>
      <c r="FMI98" s="12"/>
      <c r="FMJ98" s="12"/>
      <c r="FMK98" s="12"/>
      <c r="FML98" s="12"/>
      <c r="FMM98" s="12"/>
      <c r="FMN98" s="12"/>
      <c r="FMO98" s="12"/>
      <c r="FMP98" s="12"/>
      <c r="FMQ98" s="12"/>
      <c r="FMR98" s="12"/>
      <c r="FMS98" s="12"/>
      <c r="FMT98" s="12"/>
      <c r="FMU98" s="12"/>
      <c r="FMV98" s="12"/>
      <c r="FMW98" s="12"/>
      <c r="FMX98" s="12"/>
      <c r="FMY98" s="12"/>
      <c r="FMZ98" s="12"/>
      <c r="FNA98" s="12"/>
      <c r="FNB98" s="12"/>
      <c r="FNC98" s="12"/>
      <c r="FND98" s="12"/>
      <c r="FNE98" s="12"/>
      <c r="FNF98" s="12"/>
      <c r="FNG98" s="12"/>
      <c r="FNH98" s="12"/>
      <c r="FNI98" s="12"/>
      <c r="FNJ98" s="12"/>
      <c r="FNK98" s="12"/>
      <c r="FNL98" s="12"/>
      <c r="FNM98" s="12"/>
      <c r="FNN98" s="12"/>
      <c r="FNO98" s="12"/>
      <c r="FNP98" s="12"/>
      <c r="FNQ98" s="12"/>
      <c r="FNR98" s="12"/>
      <c r="FNS98" s="12"/>
      <c r="FNT98" s="12"/>
      <c r="FNU98" s="12"/>
      <c r="FNV98" s="12"/>
      <c r="FNW98" s="12"/>
      <c r="FNX98" s="12"/>
      <c r="FNY98" s="12"/>
      <c r="FNZ98" s="12"/>
      <c r="FOA98" s="12"/>
      <c r="FOB98" s="12"/>
      <c r="FOC98" s="12"/>
      <c r="FOD98" s="12"/>
      <c r="FOE98" s="12"/>
      <c r="FOF98" s="12"/>
      <c r="FOG98" s="12"/>
      <c r="FOH98" s="12"/>
      <c r="FOI98" s="12"/>
      <c r="FOJ98" s="12"/>
      <c r="FOK98" s="12"/>
      <c r="FOL98" s="12"/>
      <c r="FOM98" s="12"/>
      <c r="FON98" s="12"/>
      <c r="FOO98" s="12"/>
      <c r="FOP98" s="12"/>
      <c r="FOQ98" s="12"/>
      <c r="FOR98" s="12"/>
      <c r="FOS98" s="12"/>
      <c r="FOT98" s="12"/>
      <c r="FOU98" s="12"/>
      <c r="FOV98" s="12"/>
      <c r="FOW98" s="12"/>
      <c r="FOX98" s="12"/>
      <c r="FOY98" s="12"/>
      <c r="FOZ98" s="12"/>
      <c r="FPA98" s="12"/>
      <c r="FPB98" s="12"/>
      <c r="FPC98" s="12"/>
      <c r="FPD98" s="12"/>
      <c r="FPE98" s="12"/>
      <c r="FPF98" s="12"/>
      <c r="FPG98" s="12"/>
      <c r="FPH98" s="12"/>
      <c r="FPI98" s="12"/>
      <c r="FPJ98" s="12"/>
      <c r="FPK98" s="12"/>
      <c r="FPL98" s="12"/>
      <c r="FPM98" s="12"/>
      <c r="FPN98" s="12"/>
      <c r="FPO98" s="12"/>
      <c r="FPP98" s="12"/>
      <c r="FPQ98" s="12"/>
      <c r="FPR98" s="12"/>
      <c r="FPS98" s="12"/>
      <c r="FPT98" s="12"/>
      <c r="FPU98" s="12"/>
      <c r="FPV98" s="12"/>
      <c r="FPW98" s="12"/>
      <c r="FPX98" s="12"/>
      <c r="FPY98" s="12"/>
      <c r="FPZ98" s="12"/>
      <c r="FQA98" s="12"/>
      <c r="FQB98" s="12"/>
      <c r="FQC98" s="12"/>
      <c r="FQD98" s="12"/>
      <c r="FQE98" s="12"/>
      <c r="FQF98" s="12"/>
      <c r="FQG98" s="12"/>
      <c r="FQH98" s="12"/>
      <c r="FQI98" s="12"/>
      <c r="FQJ98" s="12"/>
      <c r="FQK98" s="12"/>
      <c r="FQL98" s="12"/>
      <c r="FQM98" s="12"/>
      <c r="FQN98" s="12"/>
      <c r="FQO98" s="12"/>
      <c r="FQP98" s="12"/>
      <c r="FQQ98" s="12"/>
      <c r="FQR98" s="12"/>
      <c r="FQS98" s="12"/>
      <c r="FQT98" s="12"/>
      <c r="FQU98" s="12"/>
      <c r="FQV98" s="12"/>
      <c r="FQW98" s="12"/>
      <c r="FQX98" s="12"/>
      <c r="FQY98" s="12"/>
      <c r="FQZ98" s="12"/>
      <c r="FRA98" s="12"/>
      <c r="FRB98" s="12"/>
      <c r="FRC98" s="12"/>
      <c r="FRD98" s="12"/>
      <c r="FRE98" s="12"/>
      <c r="FRF98" s="12"/>
      <c r="FRG98" s="12"/>
      <c r="FRH98" s="12"/>
      <c r="FRI98" s="12"/>
      <c r="FRJ98" s="12"/>
      <c r="FRK98" s="12"/>
      <c r="FRL98" s="12"/>
      <c r="FRM98" s="12"/>
      <c r="FRN98" s="12"/>
      <c r="FRO98" s="12"/>
      <c r="FRP98" s="12"/>
      <c r="FRQ98" s="12"/>
      <c r="FRR98" s="12"/>
      <c r="FRS98" s="12"/>
      <c r="FRT98" s="12"/>
      <c r="FRU98" s="12"/>
      <c r="FRV98" s="12"/>
      <c r="FRW98" s="12"/>
      <c r="FRX98" s="12"/>
      <c r="FRY98" s="12"/>
      <c r="FRZ98" s="12"/>
      <c r="FSA98" s="12"/>
      <c r="FSB98" s="12"/>
      <c r="FSC98" s="12"/>
      <c r="FSD98" s="12"/>
      <c r="FSE98" s="12"/>
      <c r="FSF98" s="12"/>
      <c r="FSG98" s="12"/>
      <c r="FSH98" s="12"/>
      <c r="FSI98" s="12"/>
      <c r="FSJ98" s="12"/>
      <c r="FSK98" s="12"/>
      <c r="FSL98" s="12"/>
      <c r="FSM98" s="12"/>
      <c r="FSN98" s="12"/>
      <c r="FSO98" s="12"/>
      <c r="FSP98" s="12"/>
      <c r="FSQ98" s="12"/>
      <c r="FSR98" s="12"/>
      <c r="FSS98" s="12"/>
      <c r="FST98" s="12"/>
      <c r="FSU98" s="12"/>
      <c r="FSV98" s="12"/>
      <c r="FSW98" s="12"/>
      <c r="FSX98" s="12"/>
      <c r="FSY98" s="12"/>
      <c r="FSZ98" s="12"/>
      <c r="FTA98" s="12"/>
      <c r="FTB98" s="12"/>
      <c r="FTC98" s="12"/>
      <c r="FTD98" s="12"/>
      <c r="FTE98" s="12"/>
      <c r="FTF98" s="12"/>
      <c r="FTG98" s="12"/>
      <c r="FTH98" s="12"/>
      <c r="FTI98" s="12"/>
      <c r="FTJ98" s="12"/>
      <c r="FTK98" s="12"/>
      <c r="FTL98" s="12"/>
      <c r="FTM98" s="12"/>
      <c r="FTN98" s="12"/>
      <c r="FTO98" s="12"/>
      <c r="FTP98" s="12"/>
      <c r="FTQ98" s="12"/>
      <c r="FTR98" s="12"/>
      <c r="FTS98" s="12"/>
      <c r="FTT98" s="12"/>
      <c r="FTU98" s="12"/>
      <c r="FTV98" s="12"/>
      <c r="FTW98" s="12"/>
      <c r="FTX98" s="12"/>
      <c r="FTY98" s="12"/>
      <c r="FTZ98" s="12"/>
      <c r="FUA98" s="12"/>
      <c r="FUB98" s="12"/>
      <c r="FUC98" s="12"/>
      <c r="FUD98" s="12"/>
      <c r="FUE98" s="12"/>
      <c r="FUF98" s="12"/>
      <c r="FUG98" s="12"/>
      <c r="FUH98" s="12"/>
      <c r="FUI98" s="12"/>
      <c r="FUJ98" s="12"/>
      <c r="FUK98" s="12"/>
      <c r="FUL98" s="12"/>
      <c r="FUM98" s="12"/>
      <c r="FUN98" s="12"/>
      <c r="FUO98" s="12"/>
      <c r="FUP98" s="12"/>
      <c r="FUQ98" s="12"/>
      <c r="FUR98" s="12"/>
      <c r="FUS98" s="12"/>
      <c r="FUT98" s="12"/>
      <c r="FUU98" s="12"/>
      <c r="FUV98" s="12"/>
      <c r="FUW98" s="12"/>
      <c r="FUX98" s="12"/>
      <c r="FUY98" s="12"/>
      <c r="FUZ98" s="12"/>
      <c r="FVA98" s="12"/>
      <c r="FVB98" s="12"/>
      <c r="FVC98" s="12"/>
      <c r="FVD98" s="12"/>
      <c r="FVE98" s="12"/>
      <c r="FVF98" s="12"/>
      <c r="FVG98" s="12"/>
      <c r="FVH98" s="12"/>
      <c r="FVI98" s="12"/>
      <c r="FVJ98" s="12"/>
      <c r="FVK98" s="12"/>
      <c r="FVL98" s="12"/>
      <c r="FVM98" s="12"/>
      <c r="FVN98" s="12"/>
      <c r="FVO98" s="12"/>
      <c r="FVP98" s="12"/>
      <c r="FVQ98" s="12"/>
      <c r="FVR98" s="12"/>
      <c r="FVS98" s="12"/>
      <c r="FVT98" s="12"/>
      <c r="FVU98" s="12"/>
      <c r="FVV98" s="12"/>
      <c r="FVW98" s="12"/>
      <c r="FVX98" s="12"/>
      <c r="FVY98" s="12"/>
      <c r="FVZ98" s="12"/>
      <c r="FWA98" s="12"/>
      <c r="FWB98" s="12"/>
      <c r="FWC98" s="12"/>
      <c r="FWD98" s="12"/>
      <c r="FWE98" s="12"/>
      <c r="FWF98" s="12"/>
      <c r="FWG98" s="12"/>
      <c r="FWH98" s="12"/>
      <c r="FWI98" s="12"/>
      <c r="FWJ98" s="12"/>
      <c r="FWK98" s="12"/>
      <c r="FWL98" s="12"/>
      <c r="FWM98" s="12"/>
      <c r="FWN98" s="12"/>
      <c r="FWO98" s="12"/>
      <c r="FWP98" s="12"/>
      <c r="FWQ98" s="12"/>
      <c r="FWR98" s="12"/>
      <c r="FWS98" s="12"/>
      <c r="FWT98" s="12"/>
      <c r="FWU98" s="12"/>
      <c r="FWV98" s="12"/>
      <c r="FWW98" s="12"/>
      <c r="FWX98" s="12"/>
      <c r="FWY98" s="12"/>
      <c r="FWZ98" s="12"/>
      <c r="FXA98" s="12"/>
      <c r="FXB98" s="12"/>
      <c r="FXC98" s="12"/>
      <c r="FXD98" s="12"/>
      <c r="FXE98" s="12"/>
      <c r="FXF98" s="12"/>
      <c r="FXG98" s="12"/>
      <c r="FXH98" s="12"/>
      <c r="FXI98" s="12"/>
      <c r="FXJ98" s="12"/>
      <c r="FXK98" s="12"/>
      <c r="FXL98" s="12"/>
      <c r="FXM98" s="12"/>
      <c r="FXN98" s="12"/>
      <c r="FXO98" s="12"/>
      <c r="FXP98" s="12"/>
      <c r="FXQ98" s="12"/>
      <c r="FXR98" s="12"/>
      <c r="FXS98" s="12"/>
      <c r="FXT98" s="12"/>
      <c r="FXU98" s="12"/>
      <c r="FXV98" s="12"/>
      <c r="FXW98" s="12"/>
      <c r="FXX98" s="12"/>
      <c r="FXY98" s="12"/>
      <c r="FXZ98" s="12"/>
      <c r="FYA98" s="12"/>
      <c r="FYB98" s="12"/>
      <c r="FYC98" s="12"/>
      <c r="FYD98" s="12"/>
      <c r="FYE98" s="12"/>
      <c r="FYF98" s="12"/>
      <c r="FYG98" s="12"/>
      <c r="FYH98" s="12"/>
      <c r="FYI98" s="12"/>
      <c r="FYJ98" s="12"/>
      <c r="FYK98" s="12"/>
      <c r="FYL98" s="12"/>
      <c r="FYM98" s="12"/>
      <c r="FYN98" s="12"/>
      <c r="FYO98" s="12"/>
      <c r="FYP98" s="12"/>
      <c r="FYQ98" s="12"/>
      <c r="FYR98" s="12"/>
      <c r="FYS98" s="12"/>
      <c r="FYT98" s="12"/>
      <c r="FYU98" s="12"/>
      <c r="FYV98" s="12"/>
      <c r="FYW98" s="12"/>
      <c r="FYX98" s="12"/>
      <c r="FYY98" s="12"/>
      <c r="FYZ98" s="12"/>
      <c r="FZA98" s="12"/>
      <c r="FZB98" s="12"/>
      <c r="FZC98" s="12"/>
      <c r="FZD98" s="12"/>
      <c r="FZE98" s="12"/>
      <c r="FZF98" s="12"/>
      <c r="FZG98" s="12"/>
      <c r="FZH98" s="12"/>
      <c r="FZI98" s="12"/>
      <c r="FZJ98" s="12"/>
      <c r="FZK98" s="12"/>
      <c r="FZL98" s="12"/>
      <c r="FZM98" s="12"/>
      <c r="FZN98" s="12"/>
      <c r="FZO98" s="12"/>
      <c r="FZP98" s="12"/>
      <c r="FZQ98" s="12"/>
      <c r="FZR98" s="12"/>
      <c r="FZS98" s="12"/>
      <c r="FZT98" s="12"/>
      <c r="FZU98" s="12"/>
      <c r="FZV98" s="12"/>
      <c r="FZW98" s="12"/>
      <c r="FZX98" s="12"/>
      <c r="FZY98" s="12"/>
      <c r="FZZ98" s="12"/>
      <c r="GAA98" s="12"/>
      <c r="GAB98" s="12"/>
      <c r="GAC98" s="12"/>
      <c r="GAD98" s="12"/>
      <c r="GAE98" s="12"/>
      <c r="GAF98" s="12"/>
      <c r="GAG98" s="12"/>
      <c r="GAH98" s="12"/>
      <c r="GAI98" s="12"/>
      <c r="GAJ98" s="12"/>
      <c r="GAK98" s="12"/>
      <c r="GAL98" s="12"/>
      <c r="GAM98" s="12"/>
      <c r="GAN98" s="12"/>
      <c r="GAO98" s="12"/>
      <c r="GAP98" s="12"/>
      <c r="GAQ98" s="12"/>
      <c r="GAR98" s="12"/>
      <c r="GAS98" s="12"/>
      <c r="GAT98" s="12"/>
      <c r="GAU98" s="12"/>
      <c r="GAV98" s="12"/>
      <c r="GAW98" s="12"/>
      <c r="GAX98" s="12"/>
      <c r="GAY98" s="12"/>
      <c r="GAZ98" s="12"/>
      <c r="GBA98" s="12"/>
      <c r="GBB98" s="12"/>
      <c r="GBC98" s="12"/>
      <c r="GBD98" s="12"/>
      <c r="GBE98" s="12"/>
      <c r="GBF98" s="12"/>
      <c r="GBG98" s="12"/>
      <c r="GBH98" s="12"/>
      <c r="GBI98" s="12"/>
      <c r="GBJ98" s="12"/>
      <c r="GBK98" s="12"/>
      <c r="GBL98" s="12"/>
      <c r="GBM98" s="12"/>
      <c r="GBN98" s="12"/>
      <c r="GBO98" s="12"/>
      <c r="GBP98" s="12"/>
      <c r="GBQ98" s="12"/>
      <c r="GBR98" s="12"/>
      <c r="GBS98" s="12"/>
      <c r="GBT98" s="12"/>
      <c r="GBU98" s="12"/>
      <c r="GBV98" s="12"/>
      <c r="GBW98" s="12"/>
      <c r="GBX98" s="12"/>
      <c r="GBY98" s="12"/>
      <c r="GBZ98" s="12"/>
      <c r="GCA98" s="12"/>
      <c r="GCB98" s="12"/>
      <c r="GCC98" s="12"/>
      <c r="GCD98" s="12"/>
      <c r="GCE98" s="12"/>
      <c r="GCF98" s="12"/>
      <c r="GCG98" s="12"/>
      <c r="GCH98" s="12"/>
      <c r="GCI98" s="12"/>
      <c r="GCJ98" s="12"/>
      <c r="GCK98" s="12"/>
      <c r="GCL98" s="12"/>
      <c r="GCM98" s="12"/>
      <c r="GCN98" s="12"/>
      <c r="GCO98" s="12"/>
      <c r="GCP98" s="12"/>
      <c r="GCQ98" s="12"/>
      <c r="GCR98" s="12"/>
      <c r="GCS98" s="12"/>
      <c r="GCT98" s="12"/>
      <c r="GCU98" s="12"/>
      <c r="GCV98" s="12"/>
      <c r="GCW98" s="12"/>
      <c r="GCX98" s="12"/>
      <c r="GCY98" s="12"/>
      <c r="GCZ98" s="12"/>
      <c r="GDA98" s="12"/>
      <c r="GDB98" s="12"/>
      <c r="GDC98" s="12"/>
      <c r="GDD98" s="12"/>
      <c r="GDE98" s="12"/>
      <c r="GDF98" s="12"/>
      <c r="GDG98" s="12"/>
      <c r="GDH98" s="12"/>
      <c r="GDI98" s="12"/>
      <c r="GDJ98" s="12"/>
      <c r="GDK98" s="12"/>
      <c r="GDL98" s="12"/>
      <c r="GDM98" s="12"/>
      <c r="GDN98" s="12"/>
      <c r="GDO98" s="12"/>
      <c r="GDP98" s="12"/>
      <c r="GDQ98" s="12"/>
      <c r="GDR98" s="12"/>
      <c r="GDS98" s="12"/>
      <c r="GDT98" s="12"/>
      <c r="GDU98" s="12"/>
      <c r="GDV98" s="12"/>
      <c r="GDW98" s="12"/>
      <c r="GDX98" s="12"/>
      <c r="GDY98" s="12"/>
      <c r="GDZ98" s="12"/>
      <c r="GEA98" s="12"/>
      <c r="GEB98" s="12"/>
      <c r="GEC98" s="12"/>
      <c r="GED98" s="12"/>
      <c r="GEE98" s="12"/>
      <c r="GEF98" s="12"/>
      <c r="GEG98" s="12"/>
      <c r="GEH98" s="12"/>
      <c r="GEI98" s="12"/>
      <c r="GEJ98" s="12"/>
      <c r="GEK98" s="12"/>
      <c r="GEL98" s="12"/>
      <c r="GEM98" s="12"/>
      <c r="GEN98" s="12"/>
      <c r="GEO98" s="12"/>
      <c r="GEP98" s="12"/>
      <c r="GEQ98" s="12"/>
      <c r="GER98" s="12"/>
      <c r="GES98" s="12"/>
      <c r="GET98" s="12"/>
      <c r="GEU98" s="12"/>
      <c r="GEV98" s="12"/>
      <c r="GEW98" s="12"/>
      <c r="GEX98" s="12"/>
      <c r="GEY98" s="12"/>
      <c r="GEZ98" s="12"/>
      <c r="GFA98" s="12"/>
      <c r="GFB98" s="12"/>
      <c r="GFC98" s="12"/>
      <c r="GFD98" s="12"/>
      <c r="GFE98" s="12"/>
      <c r="GFF98" s="12"/>
      <c r="GFG98" s="12"/>
      <c r="GFH98" s="12"/>
      <c r="GFI98" s="12"/>
      <c r="GFJ98" s="12"/>
      <c r="GFK98" s="12"/>
      <c r="GFL98" s="12"/>
      <c r="GFM98" s="12"/>
      <c r="GFN98" s="12"/>
      <c r="GFO98" s="12"/>
      <c r="GFP98" s="12"/>
      <c r="GFQ98" s="12"/>
      <c r="GFR98" s="12"/>
      <c r="GFS98" s="12"/>
      <c r="GFT98" s="12"/>
      <c r="GFU98" s="12"/>
      <c r="GFV98" s="12"/>
      <c r="GFW98" s="12"/>
      <c r="GFX98" s="12"/>
      <c r="GFY98" s="12"/>
      <c r="GFZ98" s="12"/>
      <c r="GGA98" s="12"/>
      <c r="GGB98" s="12"/>
      <c r="GGC98" s="12"/>
      <c r="GGD98" s="12"/>
      <c r="GGE98" s="12"/>
      <c r="GGF98" s="12"/>
      <c r="GGG98" s="12"/>
      <c r="GGH98" s="12"/>
      <c r="GGI98" s="12"/>
      <c r="GGJ98" s="12"/>
      <c r="GGK98" s="12"/>
      <c r="GGL98" s="12"/>
      <c r="GGM98" s="12"/>
      <c r="GGN98" s="12"/>
      <c r="GGO98" s="12"/>
      <c r="GGP98" s="12"/>
      <c r="GGQ98" s="12"/>
      <c r="GGR98" s="12"/>
      <c r="GGS98" s="12"/>
      <c r="GGT98" s="12"/>
      <c r="GGU98" s="12"/>
      <c r="GGV98" s="12"/>
      <c r="GGW98" s="12"/>
      <c r="GGX98" s="12"/>
      <c r="GGY98" s="12"/>
      <c r="GGZ98" s="12"/>
      <c r="GHA98" s="12"/>
      <c r="GHB98" s="12"/>
      <c r="GHC98" s="12"/>
      <c r="GHD98" s="12"/>
      <c r="GHE98" s="12"/>
      <c r="GHF98" s="12"/>
      <c r="GHG98" s="12"/>
      <c r="GHH98" s="12"/>
      <c r="GHI98" s="12"/>
      <c r="GHJ98" s="12"/>
      <c r="GHK98" s="12"/>
      <c r="GHL98" s="12"/>
      <c r="GHM98" s="12"/>
      <c r="GHN98" s="12"/>
      <c r="GHO98" s="12"/>
      <c r="GHP98" s="12"/>
      <c r="GHQ98" s="12"/>
      <c r="GHR98" s="12"/>
      <c r="GHS98" s="12"/>
      <c r="GHT98" s="12"/>
      <c r="GHU98" s="12"/>
      <c r="GHV98" s="12"/>
      <c r="GHW98" s="12"/>
      <c r="GHX98" s="12"/>
      <c r="GHY98" s="12"/>
      <c r="GHZ98" s="12"/>
      <c r="GIA98" s="12"/>
      <c r="GIB98" s="12"/>
      <c r="GIC98" s="12"/>
      <c r="GID98" s="12"/>
      <c r="GIE98" s="12"/>
      <c r="GIF98" s="12"/>
      <c r="GIG98" s="12"/>
      <c r="GIH98" s="12"/>
      <c r="GII98" s="12"/>
      <c r="GIJ98" s="12"/>
      <c r="GIK98" s="12"/>
      <c r="GIL98" s="12"/>
      <c r="GIM98" s="12"/>
      <c r="GIN98" s="12"/>
      <c r="GIO98" s="12"/>
      <c r="GIP98" s="12"/>
      <c r="GIQ98" s="12"/>
      <c r="GIR98" s="12"/>
      <c r="GIS98" s="12"/>
      <c r="GIT98" s="12"/>
      <c r="GIU98" s="12"/>
      <c r="GIV98" s="12"/>
      <c r="GIW98" s="12"/>
      <c r="GIX98" s="12"/>
      <c r="GIY98" s="12"/>
      <c r="GIZ98" s="12"/>
      <c r="GJA98" s="12"/>
      <c r="GJB98" s="12"/>
      <c r="GJC98" s="12"/>
      <c r="GJD98" s="12"/>
      <c r="GJE98" s="12"/>
      <c r="GJF98" s="12"/>
      <c r="GJG98" s="12"/>
      <c r="GJH98" s="12"/>
      <c r="GJI98" s="12"/>
      <c r="GJJ98" s="12"/>
      <c r="GJK98" s="12"/>
      <c r="GJL98" s="12"/>
      <c r="GJM98" s="12"/>
      <c r="GJN98" s="12"/>
      <c r="GJO98" s="12"/>
      <c r="GJP98" s="12"/>
      <c r="GJQ98" s="12"/>
      <c r="GJR98" s="12"/>
      <c r="GJS98" s="12"/>
      <c r="GJT98" s="12"/>
      <c r="GJU98" s="12"/>
      <c r="GJV98" s="12"/>
      <c r="GJW98" s="12"/>
      <c r="GJX98" s="12"/>
      <c r="GJY98" s="12"/>
      <c r="GJZ98" s="12"/>
      <c r="GKA98" s="12"/>
      <c r="GKB98" s="12"/>
      <c r="GKC98" s="12"/>
      <c r="GKD98" s="12"/>
      <c r="GKE98" s="12"/>
      <c r="GKF98" s="12"/>
      <c r="GKG98" s="12"/>
      <c r="GKH98" s="12"/>
      <c r="GKI98" s="12"/>
      <c r="GKJ98" s="12"/>
      <c r="GKK98" s="12"/>
      <c r="GKL98" s="12"/>
      <c r="GKM98" s="12"/>
      <c r="GKN98" s="12"/>
      <c r="GKO98" s="12"/>
      <c r="GKP98" s="12"/>
      <c r="GKQ98" s="12"/>
      <c r="GKR98" s="12"/>
      <c r="GKS98" s="12"/>
      <c r="GKT98" s="12"/>
      <c r="GKU98" s="12"/>
      <c r="GKV98" s="12"/>
      <c r="GKW98" s="12"/>
      <c r="GKX98" s="12"/>
      <c r="GKY98" s="12"/>
      <c r="GKZ98" s="12"/>
      <c r="GLA98" s="12"/>
      <c r="GLB98" s="12"/>
      <c r="GLC98" s="12"/>
      <c r="GLD98" s="12"/>
      <c r="GLE98" s="12"/>
      <c r="GLF98" s="12"/>
      <c r="GLG98" s="12"/>
      <c r="GLH98" s="12"/>
      <c r="GLI98" s="12"/>
      <c r="GLJ98" s="12"/>
      <c r="GLK98" s="12"/>
      <c r="GLL98" s="12"/>
      <c r="GLM98" s="12"/>
      <c r="GLN98" s="12"/>
      <c r="GLO98" s="12"/>
      <c r="GLP98" s="12"/>
      <c r="GLQ98" s="12"/>
      <c r="GLR98" s="12"/>
      <c r="GLS98" s="12"/>
      <c r="GLT98" s="12"/>
      <c r="GLU98" s="12"/>
      <c r="GLV98" s="12"/>
      <c r="GLW98" s="12"/>
      <c r="GLX98" s="12"/>
      <c r="GLY98" s="12"/>
      <c r="GLZ98" s="12"/>
      <c r="GMA98" s="12"/>
      <c r="GMB98" s="12"/>
      <c r="GMC98" s="12"/>
      <c r="GMD98" s="12"/>
      <c r="GME98" s="12"/>
      <c r="GMF98" s="12"/>
      <c r="GMG98" s="12"/>
      <c r="GMH98" s="12"/>
      <c r="GMI98" s="12"/>
      <c r="GMJ98" s="12"/>
      <c r="GMK98" s="12"/>
      <c r="GML98" s="12"/>
      <c r="GMM98" s="12"/>
      <c r="GMN98" s="12"/>
      <c r="GMO98" s="12"/>
      <c r="GMP98" s="12"/>
      <c r="GMQ98" s="12"/>
      <c r="GMR98" s="12"/>
      <c r="GMS98" s="12"/>
      <c r="GMT98" s="12"/>
      <c r="GMU98" s="12"/>
      <c r="GMV98" s="12"/>
      <c r="GMW98" s="12"/>
      <c r="GMX98" s="12"/>
      <c r="GMY98" s="12"/>
      <c r="GMZ98" s="12"/>
      <c r="GNA98" s="12"/>
      <c r="GNB98" s="12"/>
      <c r="GNC98" s="12"/>
      <c r="GND98" s="12"/>
      <c r="GNE98" s="12"/>
      <c r="GNF98" s="12"/>
      <c r="GNG98" s="12"/>
      <c r="GNH98" s="12"/>
      <c r="GNI98" s="12"/>
      <c r="GNJ98" s="12"/>
      <c r="GNK98" s="12"/>
      <c r="GNL98" s="12"/>
      <c r="GNM98" s="12"/>
      <c r="GNN98" s="12"/>
      <c r="GNO98" s="12"/>
      <c r="GNP98" s="12"/>
      <c r="GNQ98" s="12"/>
      <c r="GNR98" s="12"/>
      <c r="GNS98" s="12"/>
      <c r="GNT98" s="12"/>
      <c r="GNU98" s="12"/>
      <c r="GNV98" s="12"/>
      <c r="GNW98" s="12"/>
      <c r="GNX98" s="12"/>
      <c r="GNY98" s="12"/>
      <c r="GNZ98" s="12"/>
      <c r="GOA98" s="12"/>
      <c r="GOB98" s="12"/>
      <c r="GOC98" s="12"/>
      <c r="GOD98" s="12"/>
      <c r="GOE98" s="12"/>
      <c r="GOF98" s="12"/>
      <c r="GOG98" s="12"/>
      <c r="GOH98" s="12"/>
      <c r="GOI98" s="12"/>
      <c r="GOJ98" s="12"/>
      <c r="GOK98" s="12"/>
      <c r="GOL98" s="12"/>
      <c r="GOM98" s="12"/>
      <c r="GON98" s="12"/>
      <c r="GOO98" s="12"/>
      <c r="GOP98" s="12"/>
      <c r="GOQ98" s="12"/>
      <c r="GOR98" s="12"/>
      <c r="GOS98" s="12"/>
      <c r="GOT98" s="12"/>
      <c r="GOU98" s="12"/>
      <c r="GOV98" s="12"/>
      <c r="GOW98" s="12"/>
      <c r="GOX98" s="12"/>
      <c r="GOY98" s="12"/>
      <c r="GOZ98" s="12"/>
      <c r="GPA98" s="12"/>
      <c r="GPB98" s="12"/>
      <c r="GPC98" s="12"/>
      <c r="GPD98" s="12"/>
      <c r="GPE98" s="12"/>
      <c r="GPF98" s="12"/>
      <c r="GPG98" s="12"/>
      <c r="GPH98" s="12"/>
      <c r="GPI98" s="12"/>
      <c r="GPJ98" s="12"/>
      <c r="GPK98" s="12"/>
      <c r="GPL98" s="12"/>
      <c r="GPM98" s="12"/>
      <c r="GPN98" s="12"/>
      <c r="GPO98" s="12"/>
      <c r="GPP98" s="12"/>
      <c r="GPQ98" s="12"/>
      <c r="GPR98" s="12"/>
      <c r="GPS98" s="12"/>
      <c r="GPT98" s="12"/>
      <c r="GPU98" s="12"/>
      <c r="GPV98" s="12"/>
      <c r="GPW98" s="12"/>
      <c r="GPX98" s="12"/>
      <c r="GPY98" s="12"/>
      <c r="GPZ98" s="12"/>
      <c r="GQA98" s="12"/>
      <c r="GQB98" s="12"/>
      <c r="GQC98" s="12"/>
      <c r="GQD98" s="12"/>
      <c r="GQE98" s="12"/>
      <c r="GQF98" s="12"/>
      <c r="GQG98" s="12"/>
      <c r="GQH98" s="12"/>
      <c r="GQI98" s="12"/>
      <c r="GQJ98" s="12"/>
      <c r="GQK98" s="12"/>
      <c r="GQL98" s="12"/>
      <c r="GQM98" s="12"/>
      <c r="GQN98" s="12"/>
      <c r="GQO98" s="12"/>
      <c r="GQP98" s="12"/>
      <c r="GQQ98" s="12"/>
      <c r="GQR98" s="12"/>
      <c r="GQS98" s="12"/>
      <c r="GQT98" s="12"/>
      <c r="GQU98" s="12"/>
      <c r="GQV98" s="12"/>
      <c r="GQW98" s="12"/>
      <c r="GQX98" s="12"/>
      <c r="GQY98" s="12"/>
      <c r="GQZ98" s="12"/>
      <c r="GRA98" s="12"/>
      <c r="GRB98" s="12"/>
      <c r="GRC98" s="12"/>
      <c r="GRD98" s="12"/>
      <c r="GRE98" s="12"/>
      <c r="GRF98" s="12"/>
      <c r="GRG98" s="12"/>
      <c r="GRH98" s="12"/>
      <c r="GRI98" s="12"/>
      <c r="GRJ98" s="12"/>
      <c r="GRK98" s="12"/>
      <c r="GRL98" s="12"/>
      <c r="GRM98" s="12"/>
      <c r="GRN98" s="12"/>
      <c r="GRO98" s="12"/>
      <c r="GRP98" s="12"/>
      <c r="GRQ98" s="12"/>
      <c r="GRR98" s="12"/>
      <c r="GRS98" s="12"/>
      <c r="GRT98" s="12"/>
      <c r="GRU98" s="12"/>
      <c r="GRV98" s="12"/>
      <c r="GRW98" s="12"/>
      <c r="GRX98" s="12"/>
      <c r="GRY98" s="12"/>
      <c r="GRZ98" s="12"/>
      <c r="GSA98" s="12"/>
      <c r="GSB98" s="12"/>
      <c r="GSC98" s="12"/>
      <c r="GSD98" s="12"/>
      <c r="GSE98" s="12"/>
      <c r="GSF98" s="12"/>
      <c r="GSG98" s="12"/>
      <c r="GSH98" s="12"/>
      <c r="GSI98" s="12"/>
      <c r="GSJ98" s="12"/>
      <c r="GSK98" s="12"/>
      <c r="GSL98" s="12"/>
      <c r="GSM98" s="12"/>
      <c r="GSN98" s="12"/>
      <c r="GSO98" s="12"/>
      <c r="GSP98" s="12"/>
      <c r="GSQ98" s="12"/>
      <c r="GSR98" s="12"/>
      <c r="GSS98" s="12"/>
      <c r="GST98" s="12"/>
      <c r="GSU98" s="12"/>
      <c r="GSV98" s="12"/>
      <c r="GSW98" s="12"/>
      <c r="GSX98" s="12"/>
      <c r="GSY98" s="12"/>
      <c r="GSZ98" s="12"/>
      <c r="GTA98" s="12"/>
      <c r="GTB98" s="12"/>
      <c r="GTC98" s="12"/>
      <c r="GTD98" s="12"/>
      <c r="GTE98" s="12"/>
      <c r="GTF98" s="12"/>
      <c r="GTG98" s="12"/>
      <c r="GTH98" s="12"/>
      <c r="GTI98" s="12"/>
      <c r="GTJ98" s="12"/>
      <c r="GTK98" s="12"/>
      <c r="GTL98" s="12"/>
      <c r="GTM98" s="12"/>
      <c r="GTN98" s="12"/>
      <c r="GTO98" s="12"/>
      <c r="GTP98" s="12"/>
      <c r="GTQ98" s="12"/>
      <c r="GTR98" s="12"/>
      <c r="GTS98" s="12"/>
      <c r="GTT98" s="12"/>
      <c r="GTU98" s="12"/>
      <c r="GTV98" s="12"/>
      <c r="GTW98" s="12"/>
      <c r="GTX98" s="12"/>
      <c r="GTY98" s="12"/>
      <c r="GTZ98" s="12"/>
      <c r="GUA98" s="12"/>
      <c r="GUB98" s="12"/>
      <c r="GUC98" s="12"/>
      <c r="GUD98" s="12"/>
      <c r="GUE98" s="12"/>
      <c r="GUF98" s="12"/>
      <c r="GUG98" s="12"/>
      <c r="GUH98" s="12"/>
      <c r="GUI98" s="12"/>
      <c r="GUJ98" s="12"/>
      <c r="GUK98" s="12"/>
      <c r="GUL98" s="12"/>
      <c r="GUM98" s="12"/>
      <c r="GUN98" s="12"/>
      <c r="GUO98" s="12"/>
      <c r="GUP98" s="12"/>
      <c r="GUQ98" s="12"/>
      <c r="GUR98" s="12"/>
      <c r="GUS98" s="12"/>
      <c r="GUT98" s="12"/>
      <c r="GUU98" s="12"/>
      <c r="GUV98" s="12"/>
      <c r="GUW98" s="12"/>
      <c r="GUX98" s="12"/>
      <c r="GUY98" s="12"/>
      <c r="GUZ98" s="12"/>
      <c r="GVA98" s="12"/>
      <c r="GVB98" s="12"/>
      <c r="GVC98" s="12"/>
      <c r="GVD98" s="12"/>
      <c r="GVE98" s="12"/>
      <c r="GVF98" s="12"/>
      <c r="GVG98" s="12"/>
      <c r="GVH98" s="12"/>
      <c r="GVI98" s="12"/>
      <c r="GVJ98" s="12"/>
      <c r="GVK98" s="12"/>
      <c r="GVL98" s="12"/>
      <c r="GVM98" s="12"/>
      <c r="GVN98" s="12"/>
      <c r="GVO98" s="12"/>
      <c r="GVP98" s="12"/>
      <c r="GVQ98" s="12"/>
      <c r="GVR98" s="12"/>
      <c r="GVS98" s="12"/>
      <c r="GVT98" s="12"/>
      <c r="GVU98" s="12"/>
      <c r="GVV98" s="12"/>
      <c r="GVW98" s="12"/>
      <c r="GVX98" s="12"/>
      <c r="GVY98" s="12"/>
      <c r="GVZ98" s="12"/>
      <c r="GWA98" s="12"/>
      <c r="GWB98" s="12"/>
      <c r="GWC98" s="12"/>
      <c r="GWD98" s="12"/>
      <c r="GWE98" s="12"/>
      <c r="GWF98" s="12"/>
      <c r="GWG98" s="12"/>
      <c r="GWH98" s="12"/>
      <c r="GWI98" s="12"/>
      <c r="GWJ98" s="12"/>
      <c r="GWK98" s="12"/>
      <c r="GWL98" s="12"/>
      <c r="GWM98" s="12"/>
      <c r="GWN98" s="12"/>
      <c r="GWO98" s="12"/>
      <c r="GWP98" s="12"/>
      <c r="GWQ98" s="12"/>
      <c r="GWR98" s="12"/>
      <c r="GWS98" s="12"/>
      <c r="GWT98" s="12"/>
      <c r="GWU98" s="12"/>
      <c r="GWV98" s="12"/>
      <c r="GWW98" s="12"/>
      <c r="GWX98" s="12"/>
      <c r="GWY98" s="12"/>
      <c r="GWZ98" s="12"/>
      <c r="GXA98" s="12"/>
      <c r="GXB98" s="12"/>
      <c r="GXC98" s="12"/>
      <c r="GXD98" s="12"/>
      <c r="GXE98" s="12"/>
      <c r="GXF98" s="12"/>
      <c r="GXG98" s="12"/>
      <c r="GXH98" s="12"/>
      <c r="GXI98" s="12"/>
      <c r="GXJ98" s="12"/>
      <c r="GXK98" s="12"/>
      <c r="GXL98" s="12"/>
      <c r="GXM98" s="12"/>
      <c r="GXN98" s="12"/>
      <c r="GXO98" s="12"/>
      <c r="GXP98" s="12"/>
      <c r="GXQ98" s="12"/>
      <c r="GXR98" s="12"/>
      <c r="GXS98" s="12"/>
      <c r="GXT98" s="12"/>
      <c r="GXU98" s="12"/>
      <c r="GXV98" s="12"/>
      <c r="GXW98" s="12"/>
      <c r="GXX98" s="12"/>
      <c r="GXY98" s="12"/>
      <c r="GXZ98" s="12"/>
      <c r="GYA98" s="12"/>
      <c r="GYB98" s="12"/>
      <c r="GYC98" s="12"/>
      <c r="GYD98" s="12"/>
      <c r="GYE98" s="12"/>
      <c r="GYF98" s="12"/>
      <c r="GYG98" s="12"/>
      <c r="GYH98" s="12"/>
      <c r="GYI98" s="12"/>
      <c r="GYJ98" s="12"/>
      <c r="GYK98" s="12"/>
      <c r="GYL98" s="12"/>
      <c r="GYM98" s="12"/>
      <c r="GYN98" s="12"/>
      <c r="GYO98" s="12"/>
      <c r="GYP98" s="12"/>
      <c r="GYQ98" s="12"/>
      <c r="GYR98" s="12"/>
      <c r="GYS98" s="12"/>
      <c r="GYT98" s="12"/>
      <c r="GYU98" s="12"/>
      <c r="GYV98" s="12"/>
      <c r="GYW98" s="12"/>
      <c r="GYX98" s="12"/>
      <c r="GYY98" s="12"/>
      <c r="GYZ98" s="12"/>
      <c r="GZA98" s="12"/>
      <c r="GZB98" s="12"/>
      <c r="GZC98" s="12"/>
      <c r="GZD98" s="12"/>
      <c r="GZE98" s="12"/>
      <c r="GZF98" s="12"/>
      <c r="GZG98" s="12"/>
      <c r="GZH98" s="12"/>
      <c r="GZI98" s="12"/>
      <c r="GZJ98" s="12"/>
      <c r="GZK98" s="12"/>
      <c r="GZL98" s="12"/>
      <c r="GZM98" s="12"/>
      <c r="GZN98" s="12"/>
      <c r="GZO98" s="12"/>
      <c r="GZP98" s="12"/>
      <c r="GZQ98" s="12"/>
      <c r="GZR98" s="12"/>
      <c r="GZS98" s="12"/>
      <c r="GZT98" s="12"/>
      <c r="GZU98" s="12"/>
      <c r="GZV98" s="12"/>
      <c r="GZW98" s="12"/>
      <c r="GZX98" s="12"/>
      <c r="GZY98" s="12"/>
      <c r="GZZ98" s="12"/>
      <c r="HAA98" s="12"/>
      <c r="HAB98" s="12"/>
      <c r="HAC98" s="12"/>
      <c r="HAD98" s="12"/>
      <c r="HAE98" s="12"/>
      <c r="HAF98" s="12"/>
      <c r="HAG98" s="12"/>
      <c r="HAH98" s="12"/>
      <c r="HAI98" s="12"/>
      <c r="HAJ98" s="12"/>
      <c r="HAK98" s="12"/>
      <c r="HAL98" s="12"/>
      <c r="HAM98" s="12"/>
      <c r="HAN98" s="12"/>
      <c r="HAO98" s="12"/>
      <c r="HAP98" s="12"/>
      <c r="HAQ98" s="12"/>
      <c r="HAR98" s="12"/>
      <c r="HAS98" s="12"/>
      <c r="HAT98" s="12"/>
      <c r="HAU98" s="12"/>
      <c r="HAV98" s="12"/>
      <c r="HAW98" s="12"/>
      <c r="HAX98" s="12"/>
      <c r="HAY98" s="12"/>
      <c r="HAZ98" s="12"/>
      <c r="HBA98" s="12"/>
      <c r="HBB98" s="12"/>
      <c r="HBC98" s="12"/>
      <c r="HBD98" s="12"/>
      <c r="HBE98" s="12"/>
      <c r="HBF98" s="12"/>
      <c r="HBG98" s="12"/>
      <c r="HBH98" s="12"/>
      <c r="HBI98" s="12"/>
      <c r="HBJ98" s="12"/>
      <c r="HBK98" s="12"/>
      <c r="HBL98" s="12"/>
      <c r="HBM98" s="12"/>
      <c r="HBN98" s="12"/>
      <c r="HBO98" s="12"/>
      <c r="HBP98" s="12"/>
      <c r="HBQ98" s="12"/>
      <c r="HBR98" s="12"/>
      <c r="HBS98" s="12"/>
      <c r="HBT98" s="12"/>
      <c r="HBU98" s="12"/>
      <c r="HBV98" s="12"/>
      <c r="HBW98" s="12"/>
      <c r="HBX98" s="12"/>
      <c r="HBY98" s="12"/>
      <c r="HBZ98" s="12"/>
      <c r="HCA98" s="12"/>
      <c r="HCB98" s="12"/>
      <c r="HCC98" s="12"/>
      <c r="HCD98" s="12"/>
      <c r="HCE98" s="12"/>
      <c r="HCF98" s="12"/>
      <c r="HCG98" s="12"/>
      <c r="HCH98" s="12"/>
      <c r="HCI98" s="12"/>
      <c r="HCJ98" s="12"/>
      <c r="HCK98" s="12"/>
      <c r="HCL98" s="12"/>
      <c r="HCM98" s="12"/>
      <c r="HCN98" s="12"/>
      <c r="HCO98" s="12"/>
      <c r="HCP98" s="12"/>
      <c r="HCQ98" s="12"/>
      <c r="HCR98" s="12"/>
      <c r="HCS98" s="12"/>
      <c r="HCT98" s="12"/>
      <c r="HCU98" s="12"/>
      <c r="HCV98" s="12"/>
      <c r="HCW98" s="12"/>
      <c r="HCX98" s="12"/>
      <c r="HCY98" s="12"/>
      <c r="HCZ98" s="12"/>
      <c r="HDA98" s="12"/>
      <c r="HDB98" s="12"/>
      <c r="HDC98" s="12"/>
      <c r="HDD98" s="12"/>
      <c r="HDE98" s="12"/>
      <c r="HDF98" s="12"/>
      <c r="HDG98" s="12"/>
      <c r="HDH98" s="12"/>
      <c r="HDI98" s="12"/>
      <c r="HDJ98" s="12"/>
      <c r="HDK98" s="12"/>
      <c r="HDL98" s="12"/>
      <c r="HDM98" s="12"/>
      <c r="HDN98" s="12"/>
      <c r="HDO98" s="12"/>
      <c r="HDP98" s="12"/>
      <c r="HDQ98" s="12"/>
      <c r="HDR98" s="12"/>
      <c r="HDS98" s="12"/>
      <c r="HDT98" s="12"/>
      <c r="HDU98" s="12"/>
      <c r="HDV98" s="12"/>
      <c r="HDW98" s="12"/>
      <c r="HDX98" s="12"/>
      <c r="HDY98" s="12"/>
      <c r="HDZ98" s="12"/>
      <c r="HEA98" s="12"/>
      <c r="HEB98" s="12"/>
      <c r="HEC98" s="12"/>
      <c r="HED98" s="12"/>
      <c r="HEE98" s="12"/>
      <c r="HEF98" s="12"/>
      <c r="HEG98" s="12"/>
      <c r="HEH98" s="12"/>
      <c r="HEI98" s="12"/>
      <c r="HEJ98" s="12"/>
      <c r="HEK98" s="12"/>
      <c r="HEL98" s="12"/>
      <c r="HEM98" s="12"/>
      <c r="HEN98" s="12"/>
      <c r="HEO98" s="12"/>
      <c r="HEP98" s="12"/>
      <c r="HEQ98" s="12"/>
      <c r="HER98" s="12"/>
      <c r="HES98" s="12"/>
      <c r="HET98" s="12"/>
      <c r="HEU98" s="12"/>
      <c r="HEV98" s="12"/>
      <c r="HEW98" s="12"/>
      <c r="HEX98" s="12"/>
      <c r="HEY98" s="12"/>
      <c r="HEZ98" s="12"/>
      <c r="HFA98" s="12"/>
      <c r="HFB98" s="12"/>
      <c r="HFC98" s="12"/>
      <c r="HFD98" s="12"/>
      <c r="HFE98" s="12"/>
      <c r="HFF98" s="12"/>
      <c r="HFG98" s="12"/>
      <c r="HFH98" s="12"/>
      <c r="HFI98" s="12"/>
      <c r="HFJ98" s="12"/>
      <c r="HFK98" s="12"/>
      <c r="HFL98" s="12"/>
      <c r="HFM98" s="12"/>
      <c r="HFN98" s="12"/>
      <c r="HFO98" s="12"/>
      <c r="HFP98" s="12"/>
      <c r="HFQ98" s="12"/>
      <c r="HFR98" s="12"/>
      <c r="HFS98" s="12"/>
      <c r="HFT98" s="12"/>
      <c r="HFU98" s="12"/>
      <c r="HFV98" s="12"/>
      <c r="HFW98" s="12"/>
      <c r="HFX98" s="12"/>
      <c r="HFY98" s="12"/>
      <c r="HFZ98" s="12"/>
      <c r="HGA98" s="12"/>
      <c r="HGB98" s="12"/>
      <c r="HGC98" s="12"/>
      <c r="HGD98" s="12"/>
      <c r="HGE98" s="12"/>
      <c r="HGF98" s="12"/>
      <c r="HGG98" s="12"/>
      <c r="HGH98" s="12"/>
      <c r="HGI98" s="12"/>
      <c r="HGJ98" s="12"/>
      <c r="HGK98" s="12"/>
      <c r="HGL98" s="12"/>
      <c r="HGM98" s="12"/>
      <c r="HGN98" s="12"/>
      <c r="HGO98" s="12"/>
      <c r="HGP98" s="12"/>
      <c r="HGQ98" s="12"/>
      <c r="HGR98" s="12"/>
      <c r="HGS98" s="12"/>
      <c r="HGT98" s="12"/>
      <c r="HGU98" s="12"/>
      <c r="HGV98" s="12"/>
      <c r="HGW98" s="12"/>
      <c r="HGX98" s="12"/>
      <c r="HGY98" s="12"/>
      <c r="HGZ98" s="12"/>
      <c r="HHA98" s="12"/>
      <c r="HHB98" s="12"/>
      <c r="HHC98" s="12"/>
      <c r="HHD98" s="12"/>
      <c r="HHE98" s="12"/>
      <c r="HHF98" s="12"/>
      <c r="HHG98" s="12"/>
      <c r="HHH98" s="12"/>
      <c r="HHI98" s="12"/>
      <c r="HHJ98" s="12"/>
      <c r="HHK98" s="12"/>
      <c r="HHL98" s="12"/>
      <c r="HHM98" s="12"/>
      <c r="HHN98" s="12"/>
      <c r="HHO98" s="12"/>
      <c r="HHP98" s="12"/>
      <c r="HHQ98" s="12"/>
      <c r="HHR98" s="12"/>
      <c r="HHS98" s="12"/>
      <c r="HHT98" s="12"/>
      <c r="HHU98" s="12"/>
      <c r="HHV98" s="12"/>
      <c r="HHW98" s="12"/>
      <c r="HHX98" s="12"/>
      <c r="HHY98" s="12"/>
      <c r="HHZ98" s="12"/>
      <c r="HIA98" s="12"/>
      <c r="HIB98" s="12"/>
      <c r="HIC98" s="12"/>
      <c r="HID98" s="12"/>
      <c r="HIE98" s="12"/>
      <c r="HIF98" s="12"/>
      <c r="HIG98" s="12"/>
      <c r="HIH98" s="12"/>
      <c r="HII98" s="12"/>
      <c r="HIJ98" s="12"/>
      <c r="HIK98" s="12"/>
      <c r="HIL98" s="12"/>
      <c r="HIM98" s="12"/>
      <c r="HIN98" s="12"/>
      <c r="HIO98" s="12"/>
      <c r="HIP98" s="12"/>
      <c r="HIQ98" s="12"/>
      <c r="HIR98" s="12"/>
      <c r="HIS98" s="12"/>
      <c r="HIT98" s="12"/>
      <c r="HIU98" s="12"/>
      <c r="HIV98" s="12"/>
      <c r="HIW98" s="12"/>
      <c r="HIX98" s="12"/>
      <c r="HIY98" s="12"/>
      <c r="HIZ98" s="12"/>
      <c r="HJA98" s="12"/>
      <c r="HJB98" s="12"/>
      <c r="HJC98" s="12"/>
      <c r="HJD98" s="12"/>
      <c r="HJE98" s="12"/>
      <c r="HJF98" s="12"/>
      <c r="HJG98" s="12"/>
      <c r="HJH98" s="12"/>
      <c r="HJI98" s="12"/>
      <c r="HJJ98" s="12"/>
      <c r="HJK98" s="12"/>
      <c r="HJL98" s="12"/>
      <c r="HJM98" s="12"/>
      <c r="HJN98" s="12"/>
      <c r="HJO98" s="12"/>
      <c r="HJP98" s="12"/>
      <c r="HJQ98" s="12"/>
      <c r="HJR98" s="12"/>
      <c r="HJS98" s="12"/>
      <c r="HJT98" s="12"/>
      <c r="HJU98" s="12"/>
      <c r="HJV98" s="12"/>
      <c r="HJW98" s="12"/>
      <c r="HJX98" s="12"/>
      <c r="HJY98" s="12"/>
      <c r="HJZ98" s="12"/>
      <c r="HKA98" s="12"/>
      <c r="HKB98" s="12"/>
      <c r="HKC98" s="12"/>
      <c r="HKD98" s="12"/>
      <c r="HKE98" s="12"/>
      <c r="HKF98" s="12"/>
      <c r="HKG98" s="12"/>
      <c r="HKH98" s="12"/>
      <c r="HKI98" s="12"/>
      <c r="HKJ98" s="12"/>
      <c r="HKK98" s="12"/>
      <c r="HKL98" s="12"/>
      <c r="HKM98" s="12"/>
      <c r="HKN98" s="12"/>
      <c r="HKO98" s="12"/>
      <c r="HKP98" s="12"/>
      <c r="HKQ98" s="12"/>
      <c r="HKR98" s="12"/>
      <c r="HKS98" s="12"/>
      <c r="HKT98" s="12"/>
      <c r="HKU98" s="12"/>
      <c r="HKV98" s="12"/>
      <c r="HKW98" s="12"/>
      <c r="HKX98" s="12"/>
      <c r="HKY98" s="12"/>
      <c r="HKZ98" s="12"/>
      <c r="HLA98" s="12"/>
      <c r="HLB98" s="12"/>
      <c r="HLC98" s="12"/>
      <c r="HLD98" s="12"/>
      <c r="HLE98" s="12"/>
      <c r="HLF98" s="12"/>
      <c r="HLG98" s="12"/>
      <c r="HLH98" s="12"/>
      <c r="HLI98" s="12"/>
      <c r="HLJ98" s="12"/>
      <c r="HLK98" s="12"/>
      <c r="HLL98" s="12"/>
      <c r="HLM98" s="12"/>
      <c r="HLN98" s="12"/>
      <c r="HLO98" s="12"/>
      <c r="HLP98" s="12"/>
      <c r="HLQ98" s="12"/>
      <c r="HLR98" s="12"/>
      <c r="HLS98" s="12"/>
      <c r="HLT98" s="12"/>
      <c r="HLU98" s="12"/>
      <c r="HLV98" s="12"/>
      <c r="HLW98" s="12"/>
      <c r="HLX98" s="12"/>
      <c r="HLY98" s="12"/>
      <c r="HLZ98" s="12"/>
      <c r="HMA98" s="12"/>
      <c r="HMB98" s="12"/>
      <c r="HMC98" s="12"/>
      <c r="HMD98" s="12"/>
      <c r="HME98" s="12"/>
      <c r="HMF98" s="12"/>
      <c r="HMG98" s="12"/>
      <c r="HMH98" s="12"/>
      <c r="HMI98" s="12"/>
      <c r="HMJ98" s="12"/>
      <c r="HMK98" s="12"/>
      <c r="HML98" s="12"/>
      <c r="HMM98" s="12"/>
      <c r="HMN98" s="12"/>
      <c r="HMO98" s="12"/>
      <c r="HMP98" s="12"/>
      <c r="HMQ98" s="12"/>
      <c r="HMR98" s="12"/>
      <c r="HMS98" s="12"/>
      <c r="HMT98" s="12"/>
      <c r="HMU98" s="12"/>
      <c r="HMV98" s="12"/>
      <c r="HMW98" s="12"/>
      <c r="HMX98" s="12"/>
      <c r="HMY98" s="12"/>
      <c r="HMZ98" s="12"/>
      <c r="HNA98" s="12"/>
      <c r="HNB98" s="12"/>
      <c r="HNC98" s="12"/>
      <c r="HND98" s="12"/>
      <c r="HNE98" s="12"/>
      <c r="HNF98" s="12"/>
      <c r="HNG98" s="12"/>
      <c r="HNH98" s="12"/>
      <c r="HNI98" s="12"/>
      <c r="HNJ98" s="12"/>
      <c r="HNK98" s="12"/>
      <c r="HNL98" s="12"/>
      <c r="HNM98" s="12"/>
      <c r="HNN98" s="12"/>
      <c r="HNO98" s="12"/>
      <c r="HNP98" s="12"/>
      <c r="HNQ98" s="12"/>
      <c r="HNR98" s="12"/>
      <c r="HNS98" s="12"/>
      <c r="HNT98" s="12"/>
      <c r="HNU98" s="12"/>
      <c r="HNV98" s="12"/>
      <c r="HNW98" s="12"/>
      <c r="HNX98" s="12"/>
      <c r="HNY98" s="12"/>
      <c r="HNZ98" s="12"/>
      <c r="HOA98" s="12"/>
      <c r="HOB98" s="12"/>
      <c r="HOC98" s="12"/>
      <c r="HOD98" s="12"/>
      <c r="HOE98" s="12"/>
      <c r="HOF98" s="12"/>
      <c r="HOG98" s="12"/>
      <c r="HOH98" s="12"/>
      <c r="HOI98" s="12"/>
      <c r="HOJ98" s="12"/>
      <c r="HOK98" s="12"/>
      <c r="HOL98" s="12"/>
      <c r="HOM98" s="12"/>
      <c r="HON98" s="12"/>
      <c r="HOO98" s="12"/>
      <c r="HOP98" s="12"/>
      <c r="HOQ98" s="12"/>
      <c r="HOR98" s="12"/>
      <c r="HOS98" s="12"/>
      <c r="HOT98" s="12"/>
      <c r="HOU98" s="12"/>
      <c r="HOV98" s="12"/>
      <c r="HOW98" s="12"/>
      <c r="HOX98" s="12"/>
      <c r="HOY98" s="12"/>
      <c r="HOZ98" s="12"/>
      <c r="HPA98" s="12"/>
      <c r="HPB98" s="12"/>
      <c r="HPC98" s="12"/>
      <c r="HPD98" s="12"/>
      <c r="HPE98" s="12"/>
      <c r="HPF98" s="12"/>
      <c r="HPG98" s="12"/>
      <c r="HPH98" s="12"/>
      <c r="HPI98" s="12"/>
      <c r="HPJ98" s="12"/>
      <c r="HPK98" s="12"/>
      <c r="HPL98" s="12"/>
      <c r="HPM98" s="12"/>
      <c r="HPN98" s="12"/>
      <c r="HPO98" s="12"/>
      <c r="HPP98" s="12"/>
      <c r="HPQ98" s="12"/>
      <c r="HPR98" s="12"/>
      <c r="HPS98" s="12"/>
      <c r="HPT98" s="12"/>
      <c r="HPU98" s="12"/>
      <c r="HPV98" s="12"/>
      <c r="HPW98" s="12"/>
      <c r="HPX98" s="12"/>
      <c r="HPY98" s="12"/>
      <c r="HPZ98" s="12"/>
      <c r="HQA98" s="12"/>
      <c r="HQB98" s="12"/>
      <c r="HQC98" s="12"/>
      <c r="HQD98" s="12"/>
      <c r="HQE98" s="12"/>
      <c r="HQF98" s="12"/>
      <c r="HQG98" s="12"/>
      <c r="HQH98" s="12"/>
      <c r="HQI98" s="12"/>
      <c r="HQJ98" s="12"/>
      <c r="HQK98" s="12"/>
      <c r="HQL98" s="12"/>
      <c r="HQM98" s="12"/>
      <c r="HQN98" s="12"/>
      <c r="HQO98" s="12"/>
      <c r="HQP98" s="12"/>
      <c r="HQQ98" s="12"/>
      <c r="HQR98" s="12"/>
      <c r="HQS98" s="12"/>
      <c r="HQT98" s="12"/>
      <c r="HQU98" s="12"/>
      <c r="HQV98" s="12"/>
      <c r="HQW98" s="12"/>
      <c r="HQX98" s="12"/>
      <c r="HQY98" s="12"/>
      <c r="HQZ98" s="12"/>
      <c r="HRA98" s="12"/>
      <c r="HRB98" s="12"/>
      <c r="HRC98" s="12"/>
      <c r="HRD98" s="12"/>
      <c r="HRE98" s="12"/>
      <c r="HRF98" s="12"/>
      <c r="HRG98" s="12"/>
      <c r="HRH98" s="12"/>
      <c r="HRI98" s="12"/>
      <c r="HRJ98" s="12"/>
      <c r="HRK98" s="12"/>
      <c r="HRL98" s="12"/>
      <c r="HRM98" s="12"/>
      <c r="HRN98" s="12"/>
      <c r="HRO98" s="12"/>
      <c r="HRP98" s="12"/>
      <c r="HRQ98" s="12"/>
      <c r="HRR98" s="12"/>
      <c r="HRS98" s="12"/>
      <c r="HRT98" s="12"/>
      <c r="HRU98" s="12"/>
      <c r="HRV98" s="12"/>
      <c r="HRW98" s="12"/>
      <c r="HRX98" s="12"/>
      <c r="HRY98" s="12"/>
      <c r="HRZ98" s="12"/>
      <c r="HSA98" s="12"/>
      <c r="HSB98" s="12"/>
      <c r="HSC98" s="12"/>
      <c r="HSD98" s="12"/>
      <c r="HSE98" s="12"/>
      <c r="HSF98" s="12"/>
      <c r="HSG98" s="12"/>
      <c r="HSH98" s="12"/>
      <c r="HSI98" s="12"/>
      <c r="HSJ98" s="12"/>
      <c r="HSK98" s="12"/>
      <c r="HSL98" s="12"/>
      <c r="HSM98" s="12"/>
      <c r="HSN98" s="12"/>
      <c r="HSO98" s="12"/>
      <c r="HSP98" s="12"/>
      <c r="HSQ98" s="12"/>
      <c r="HSR98" s="12"/>
      <c r="HSS98" s="12"/>
      <c r="HST98" s="12"/>
      <c r="HSU98" s="12"/>
      <c r="HSV98" s="12"/>
      <c r="HSW98" s="12"/>
      <c r="HSX98" s="12"/>
      <c r="HSY98" s="12"/>
      <c r="HSZ98" s="12"/>
      <c r="HTA98" s="12"/>
      <c r="HTB98" s="12"/>
      <c r="HTC98" s="12"/>
      <c r="HTD98" s="12"/>
      <c r="HTE98" s="12"/>
      <c r="HTF98" s="12"/>
      <c r="HTG98" s="12"/>
      <c r="HTH98" s="12"/>
      <c r="HTI98" s="12"/>
      <c r="HTJ98" s="12"/>
      <c r="HTK98" s="12"/>
      <c r="HTL98" s="12"/>
      <c r="HTM98" s="12"/>
      <c r="HTN98" s="12"/>
      <c r="HTO98" s="12"/>
      <c r="HTP98" s="12"/>
      <c r="HTQ98" s="12"/>
      <c r="HTR98" s="12"/>
      <c r="HTS98" s="12"/>
      <c r="HTT98" s="12"/>
      <c r="HTU98" s="12"/>
      <c r="HTV98" s="12"/>
      <c r="HTW98" s="12"/>
      <c r="HTX98" s="12"/>
      <c r="HTY98" s="12"/>
      <c r="HTZ98" s="12"/>
      <c r="HUA98" s="12"/>
      <c r="HUB98" s="12"/>
      <c r="HUC98" s="12"/>
      <c r="HUD98" s="12"/>
      <c r="HUE98" s="12"/>
      <c r="HUF98" s="12"/>
      <c r="HUG98" s="12"/>
      <c r="HUH98" s="12"/>
      <c r="HUI98" s="12"/>
      <c r="HUJ98" s="12"/>
      <c r="HUK98" s="12"/>
      <c r="HUL98" s="12"/>
      <c r="HUM98" s="12"/>
      <c r="HUN98" s="12"/>
      <c r="HUO98" s="12"/>
      <c r="HUP98" s="12"/>
      <c r="HUQ98" s="12"/>
      <c r="HUR98" s="12"/>
      <c r="HUS98" s="12"/>
      <c r="HUT98" s="12"/>
      <c r="HUU98" s="12"/>
      <c r="HUV98" s="12"/>
      <c r="HUW98" s="12"/>
      <c r="HUX98" s="12"/>
      <c r="HUY98" s="12"/>
      <c r="HUZ98" s="12"/>
      <c r="HVA98" s="12"/>
      <c r="HVB98" s="12"/>
      <c r="HVC98" s="12"/>
      <c r="HVD98" s="12"/>
      <c r="HVE98" s="12"/>
      <c r="HVF98" s="12"/>
      <c r="HVG98" s="12"/>
      <c r="HVH98" s="12"/>
      <c r="HVI98" s="12"/>
      <c r="HVJ98" s="12"/>
      <c r="HVK98" s="12"/>
      <c r="HVL98" s="12"/>
      <c r="HVM98" s="12"/>
      <c r="HVN98" s="12"/>
      <c r="HVO98" s="12"/>
      <c r="HVP98" s="12"/>
      <c r="HVQ98" s="12"/>
      <c r="HVR98" s="12"/>
      <c r="HVS98" s="12"/>
      <c r="HVT98" s="12"/>
      <c r="HVU98" s="12"/>
      <c r="HVV98" s="12"/>
      <c r="HVW98" s="12"/>
      <c r="HVX98" s="12"/>
      <c r="HVY98" s="12"/>
      <c r="HVZ98" s="12"/>
      <c r="HWA98" s="12"/>
      <c r="HWB98" s="12"/>
      <c r="HWC98" s="12"/>
      <c r="HWD98" s="12"/>
      <c r="HWE98" s="12"/>
      <c r="HWF98" s="12"/>
      <c r="HWG98" s="12"/>
      <c r="HWH98" s="12"/>
      <c r="HWI98" s="12"/>
      <c r="HWJ98" s="12"/>
      <c r="HWK98" s="12"/>
      <c r="HWL98" s="12"/>
      <c r="HWM98" s="12"/>
      <c r="HWN98" s="12"/>
      <c r="HWO98" s="12"/>
      <c r="HWP98" s="12"/>
      <c r="HWQ98" s="12"/>
      <c r="HWR98" s="12"/>
      <c r="HWS98" s="12"/>
      <c r="HWT98" s="12"/>
      <c r="HWU98" s="12"/>
      <c r="HWV98" s="12"/>
      <c r="HWW98" s="12"/>
      <c r="HWX98" s="12"/>
      <c r="HWY98" s="12"/>
      <c r="HWZ98" s="12"/>
      <c r="HXA98" s="12"/>
      <c r="HXB98" s="12"/>
      <c r="HXC98" s="12"/>
      <c r="HXD98" s="12"/>
      <c r="HXE98" s="12"/>
      <c r="HXF98" s="12"/>
      <c r="HXG98" s="12"/>
      <c r="HXH98" s="12"/>
      <c r="HXI98" s="12"/>
      <c r="HXJ98" s="12"/>
      <c r="HXK98" s="12"/>
      <c r="HXL98" s="12"/>
      <c r="HXM98" s="12"/>
      <c r="HXN98" s="12"/>
      <c r="HXO98" s="12"/>
      <c r="HXP98" s="12"/>
      <c r="HXQ98" s="12"/>
      <c r="HXR98" s="12"/>
      <c r="HXS98" s="12"/>
      <c r="HXT98" s="12"/>
      <c r="HXU98" s="12"/>
      <c r="HXV98" s="12"/>
      <c r="HXW98" s="12"/>
      <c r="HXX98" s="12"/>
      <c r="HXY98" s="12"/>
      <c r="HXZ98" s="12"/>
      <c r="HYA98" s="12"/>
      <c r="HYB98" s="12"/>
      <c r="HYC98" s="12"/>
      <c r="HYD98" s="12"/>
      <c r="HYE98" s="12"/>
      <c r="HYF98" s="12"/>
      <c r="HYG98" s="12"/>
      <c r="HYH98" s="12"/>
      <c r="HYI98" s="12"/>
      <c r="HYJ98" s="12"/>
      <c r="HYK98" s="12"/>
      <c r="HYL98" s="12"/>
      <c r="HYM98" s="12"/>
      <c r="HYN98" s="12"/>
      <c r="HYO98" s="12"/>
      <c r="HYP98" s="12"/>
      <c r="HYQ98" s="12"/>
      <c r="HYR98" s="12"/>
      <c r="HYS98" s="12"/>
      <c r="HYT98" s="12"/>
      <c r="HYU98" s="12"/>
      <c r="HYV98" s="12"/>
      <c r="HYW98" s="12"/>
      <c r="HYX98" s="12"/>
      <c r="HYY98" s="12"/>
      <c r="HYZ98" s="12"/>
      <c r="HZA98" s="12"/>
      <c r="HZB98" s="12"/>
      <c r="HZC98" s="12"/>
      <c r="HZD98" s="12"/>
      <c r="HZE98" s="12"/>
      <c r="HZF98" s="12"/>
      <c r="HZG98" s="12"/>
      <c r="HZH98" s="12"/>
      <c r="HZI98" s="12"/>
      <c r="HZJ98" s="12"/>
      <c r="HZK98" s="12"/>
      <c r="HZL98" s="12"/>
      <c r="HZM98" s="12"/>
      <c r="HZN98" s="12"/>
      <c r="HZO98" s="12"/>
      <c r="HZP98" s="12"/>
      <c r="HZQ98" s="12"/>
      <c r="HZR98" s="12"/>
      <c r="HZS98" s="12"/>
      <c r="HZT98" s="12"/>
      <c r="HZU98" s="12"/>
      <c r="HZV98" s="12"/>
      <c r="HZW98" s="12"/>
      <c r="HZX98" s="12"/>
      <c r="HZY98" s="12"/>
      <c r="HZZ98" s="12"/>
      <c r="IAA98" s="12"/>
      <c r="IAB98" s="12"/>
      <c r="IAC98" s="12"/>
      <c r="IAD98" s="12"/>
      <c r="IAE98" s="12"/>
      <c r="IAF98" s="12"/>
      <c r="IAG98" s="12"/>
      <c r="IAH98" s="12"/>
      <c r="IAI98" s="12"/>
      <c r="IAJ98" s="12"/>
      <c r="IAK98" s="12"/>
      <c r="IAL98" s="12"/>
      <c r="IAM98" s="12"/>
      <c r="IAN98" s="12"/>
      <c r="IAO98" s="12"/>
      <c r="IAP98" s="12"/>
      <c r="IAQ98" s="12"/>
      <c r="IAR98" s="12"/>
      <c r="IAS98" s="12"/>
      <c r="IAT98" s="12"/>
      <c r="IAU98" s="12"/>
      <c r="IAV98" s="12"/>
      <c r="IAW98" s="12"/>
      <c r="IAX98" s="12"/>
      <c r="IAY98" s="12"/>
      <c r="IAZ98" s="12"/>
      <c r="IBA98" s="12"/>
      <c r="IBB98" s="12"/>
      <c r="IBC98" s="12"/>
      <c r="IBD98" s="12"/>
      <c r="IBE98" s="12"/>
      <c r="IBF98" s="12"/>
      <c r="IBG98" s="12"/>
      <c r="IBH98" s="12"/>
      <c r="IBI98" s="12"/>
      <c r="IBJ98" s="12"/>
      <c r="IBK98" s="12"/>
      <c r="IBL98" s="12"/>
      <c r="IBM98" s="12"/>
      <c r="IBN98" s="12"/>
      <c r="IBO98" s="12"/>
      <c r="IBP98" s="12"/>
      <c r="IBQ98" s="12"/>
      <c r="IBR98" s="12"/>
      <c r="IBS98" s="12"/>
      <c r="IBT98" s="12"/>
      <c r="IBU98" s="12"/>
      <c r="IBV98" s="12"/>
      <c r="IBW98" s="12"/>
      <c r="IBX98" s="12"/>
      <c r="IBY98" s="12"/>
      <c r="IBZ98" s="12"/>
      <c r="ICA98" s="12"/>
      <c r="ICB98" s="12"/>
      <c r="ICC98" s="12"/>
      <c r="ICD98" s="12"/>
      <c r="ICE98" s="12"/>
      <c r="ICF98" s="12"/>
      <c r="ICG98" s="12"/>
      <c r="ICH98" s="12"/>
      <c r="ICI98" s="12"/>
      <c r="ICJ98" s="12"/>
      <c r="ICK98" s="12"/>
      <c r="ICL98" s="12"/>
      <c r="ICM98" s="12"/>
      <c r="ICN98" s="12"/>
      <c r="ICO98" s="12"/>
      <c r="ICP98" s="12"/>
      <c r="ICQ98" s="12"/>
      <c r="ICR98" s="12"/>
      <c r="ICS98" s="12"/>
      <c r="ICT98" s="12"/>
      <c r="ICU98" s="12"/>
      <c r="ICV98" s="12"/>
      <c r="ICW98" s="12"/>
      <c r="ICX98" s="12"/>
      <c r="ICY98" s="12"/>
      <c r="ICZ98" s="12"/>
      <c r="IDA98" s="12"/>
      <c r="IDB98" s="12"/>
      <c r="IDC98" s="12"/>
      <c r="IDD98" s="12"/>
      <c r="IDE98" s="12"/>
      <c r="IDF98" s="12"/>
      <c r="IDG98" s="12"/>
      <c r="IDH98" s="12"/>
      <c r="IDI98" s="12"/>
      <c r="IDJ98" s="12"/>
      <c r="IDK98" s="12"/>
      <c r="IDL98" s="12"/>
      <c r="IDM98" s="12"/>
      <c r="IDN98" s="12"/>
      <c r="IDO98" s="12"/>
      <c r="IDP98" s="12"/>
      <c r="IDQ98" s="12"/>
      <c r="IDR98" s="12"/>
      <c r="IDS98" s="12"/>
      <c r="IDT98" s="12"/>
      <c r="IDU98" s="12"/>
      <c r="IDV98" s="12"/>
      <c r="IDW98" s="12"/>
      <c r="IDX98" s="12"/>
      <c r="IDY98" s="12"/>
      <c r="IDZ98" s="12"/>
      <c r="IEA98" s="12"/>
      <c r="IEB98" s="12"/>
      <c r="IEC98" s="12"/>
      <c r="IED98" s="12"/>
      <c r="IEE98" s="12"/>
      <c r="IEF98" s="12"/>
      <c r="IEG98" s="12"/>
      <c r="IEH98" s="12"/>
      <c r="IEI98" s="12"/>
      <c r="IEJ98" s="12"/>
      <c r="IEK98" s="12"/>
      <c r="IEL98" s="12"/>
      <c r="IEM98" s="12"/>
      <c r="IEN98" s="12"/>
      <c r="IEO98" s="12"/>
      <c r="IEP98" s="12"/>
      <c r="IEQ98" s="12"/>
      <c r="IER98" s="12"/>
      <c r="IES98" s="12"/>
      <c r="IET98" s="12"/>
      <c r="IEU98" s="12"/>
      <c r="IEV98" s="12"/>
      <c r="IEW98" s="12"/>
      <c r="IEX98" s="12"/>
      <c r="IEY98" s="12"/>
      <c r="IEZ98" s="12"/>
      <c r="IFA98" s="12"/>
      <c r="IFB98" s="12"/>
      <c r="IFC98" s="12"/>
      <c r="IFD98" s="12"/>
      <c r="IFE98" s="12"/>
      <c r="IFF98" s="12"/>
      <c r="IFG98" s="12"/>
      <c r="IFH98" s="12"/>
      <c r="IFI98" s="12"/>
      <c r="IFJ98" s="12"/>
      <c r="IFK98" s="12"/>
      <c r="IFL98" s="12"/>
      <c r="IFM98" s="12"/>
      <c r="IFN98" s="12"/>
      <c r="IFO98" s="12"/>
      <c r="IFP98" s="12"/>
      <c r="IFQ98" s="12"/>
      <c r="IFR98" s="12"/>
      <c r="IFS98" s="12"/>
      <c r="IFT98" s="12"/>
      <c r="IFU98" s="12"/>
      <c r="IFV98" s="12"/>
      <c r="IFW98" s="12"/>
      <c r="IFX98" s="12"/>
      <c r="IFY98" s="12"/>
      <c r="IFZ98" s="12"/>
      <c r="IGA98" s="12"/>
      <c r="IGB98" s="12"/>
      <c r="IGC98" s="12"/>
      <c r="IGD98" s="12"/>
      <c r="IGE98" s="12"/>
      <c r="IGF98" s="12"/>
      <c r="IGG98" s="12"/>
      <c r="IGH98" s="12"/>
      <c r="IGI98" s="12"/>
      <c r="IGJ98" s="12"/>
      <c r="IGK98" s="12"/>
      <c r="IGL98" s="12"/>
      <c r="IGM98" s="12"/>
      <c r="IGN98" s="12"/>
      <c r="IGO98" s="12"/>
      <c r="IGP98" s="12"/>
      <c r="IGQ98" s="12"/>
      <c r="IGR98" s="12"/>
      <c r="IGS98" s="12"/>
      <c r="IGT98" s="12"/>
      <c r="IGU98" s="12"/>
      <c r="IGV98" s="12"/>
      <c r="IGW98" s="12"/>
      <c r="IGX98" s="12"/>
      <c r="IGY98" s="12"/>
      <c r="IGZ98" s="12"/>
      <c r="IHA98" s="12"/>
      <c r="IHB98" s="12"/>
      <c r="IHC98" s="12"/>
      <c r="IHD98" s="12"/>
      <c r="IHE98" s="12"/>
      <c r="IHF98" s="12"/>
      <c r="IHG98" s="12"/>
      <c r="IHH98" s="12"/>
      <c r="IHI98" s="12"/>
      <c r="IHJ98" s="12"/>
      <c r="IHK98" s="12"/>
      <c r="IHL98" s="12"/>
      <c r="IHM98" s="12"/>
      <c r="IHN98" s="12"/>
      <c r="IHO98" s="12"/>
      <c r="IHP98" s="12"/>
      <c r="IHQ98" s="12"/>
      <c r="IHR98" s="12"/>
      <c r="IHS98" s="12"/>
      <c r="IHT98" s="12"/>
      <c r="IHU98" s="12"/>
      <c r="IHV98" s="12"/>
      <c r="IHW98" s="12"/>
      <c r="IHX98" s="12"/>
      <c r="IHY98" s="12"/>
      <c r="IHZ98" s="12"/>
      <c r="IIA98" s="12"/>
      <c r="IIB98" s="12"/>
      <c r="IIC98" s="12"/>
      <c r="IID98" s="12"/>
      <c r="IIE98" s="12"/>
      <c r="IIF98" s="12"/>
      <c r="IIG98" s="12"/>
      <c r="IIH98" s="12"/>
      <c r="III98" s="12"/>
      <c r="IIJ98" s="12"/>
      <c r="IIK98" s="12"/>
      <c r="IIL98" s="12"/>
      <c r="IIM98" s="12"/>
      <c r="IIN98" s="12"/>
      <c r="IIO98" s="12"/>
      <c r="IIP98" s="12"/>
      <c r="IIQ98" s="12"/>
      <c r="IIR98" s="12"/>
      <c r="IIS98" s="12"/>
      <c r="IIT98" s="12"/>
      <c r="IIU98" s="12"/>
      <c r="IIV98" s="12"/>
      <c r="IIW98" s="12"/>
      <c r="IIX98" s="12"/>
      <c r="IIY98" s="12"/>
      <c r="IIZ98" s="12"/>
      <c r="IJA98" s="12"/>
      <c r="IJB98" s="12"/>
      <c r="IJC98" s="12"/>
      <c r="IJD98" s="12"/>
      <c r="IJE98" s="12"/>
      <c r="IJF98" s="12"/>
      <c r="IJG98" s="12"/>
      <c r="IJH98" s="12"/>
      <c r="IJI98" s="12"/>
      <c r="IJJ98" s="12"/>
      <c r="IJK98" s="12"/>
      <c r="IJL98" s="12"/>
      <c r="IJM98" s="12"/>
      <c r="IJN98" s="12"/>
      <c r="IJO98" s="12"/>
      <c r="IJP98" s="12"/>
      <c r="IJQ98" s="12"/>
      <c r="IJR98" s="12"/>
      <c r="IJS98" s="12"/>
      <c r="IJT98" s="12"/>
      <c r="IJU98" s="12"/>
      <c r="IJV98" s="12"/>
      <c r="IJW98" s="12"/>
      <c r="IJX98" s="12"/>
      <c r="IJY98" s="12"/>
      <c r="IJZ98" s="12"/>
      <c r="IKA98" s="12"/>
      <c r="IKB98" s="12"/>
      <c r="IKC98" s="12"/>
      <c r="IKD98" s="12"/>
      <c r="IKE98" s="12"/>
      <c r="IKF98" s="12"/>
      <c r="IKG98" s="12"/>
      <c r="IKH98" s="12"/>
      <c r="IKI98" s="12"/>
      <c r="IKJ98" s="12"/>
      <c r="IKK98" s="12"/>
      <c r="IKL98" s="12"/>
      <c r="IKM98" s="12"/>
      <c r="IKN98" s="12"/>
      <c r="IKO98" s="12"/>
      <c r="IKP98" s="12"/>
      <c r="IKQ98" s="12"/>
      <c r="IKR98" s="12"/>
      <c r="IKS98" s="12"/>
      <c r="IKT98" s="12"/>
      <c r="IKU98" s="12"/>
      <c r="IKV98" s="12"/>
      <c r="IKW98" s="12"/>
      <c r="IKX98" s="12"/>
      <c r="IKY98" s="12"/>
      <c r="IKZ98" s="12"/>
      <c r="ILA98" s="12"/>
      <c r="ILB98" s="12"/>
      <c r="ILC98" s="12"/>
      <c r="ILD98" s="12"/>
      <c r="ILE98" s="12"/>
      <c r="ILF98" s="12"/>
      <c r="ILG98" s="12"/>
      <c r="ILH98" s="12"/>
      <c r="ILI98" s="12"/>
      <c r="ILJ98" s="12"/>
      <c r="ILK98" s="12"/>
      <c r="ILL98" s="12"/>
      <c r="ILM98" s="12"/>
      <c r="ILN98" s="12"/>
      <c r="ILO98" s="12"/>
      <c r="ILP98" s="12"/>
      <c r="ILQ98" s="12"/>
      <c r="ILR98" s="12"/>
      <c r="ILS98" s="12"/>
      <c r="ILT98" s="12"/>
      <c r="ILU98" s="12"/>
      <c r="ILV98" s="12"/>
      <c r="ILW98" s="12"/>
      <c r="ILX98" s="12"/>
      <c r="ILY98" s="12"/>
      <c r="ILZ98" s="12"/>
      <c r="IMA98" s="12"/>
      <c r="IMB98" s="12"/>
      <c r="IMC98" s="12"/>
      <c r="IMD98" s="12"/>
      <c r="IME98" s="12"/>
      <c r="IMF98" s="12"/>
      <c r="IMG98" s="12"/>
      <c r="IMH98" s="12"/>
      <c r="IMI98" s="12"/>
      <c r="IMJ98" s="12"/>
      <c r="IMK98" s="12"/>
      <c r="IML98" s="12"/>
      <c r="IMM98" s="12"/>
      <c r="IMN98" s="12"/>
      <c r="IMO98" s="12"/>
      <c r="IMP98" s="12"/>
      <c r="IMQ98" s="12"/>
      <c r="IMR98" s="12"/>
      <c r="IMS98" s="12"/>
      <c r="IMT98" s="12"/>
      <c r="IMU98" s="12"/>
      <c r="IMV98" s="12"/>
      <c r="IMW98" s="12"/>
      <c r="IMX98" s="12"/>
      <c r="IMY98" s="12"/>
      <c r="IMZ98" s="12"/>
      <c r="INA98" s="12"/>
      <c r="INB98" s="12"/>
      <c r="INC98" s="12"/>
      <c r="IND98" s="12"/>
      <c r="INE98" s="12"/>
      <c r="INF98" s="12"/>
      <c r="ING98" s="12"/>
      <c r="INH98" s="12"/>
      <c r="INI98" s="12"/>
      <c r="INJ98" s="12"/>
      <c r="INK98" s="12"/>
      <c r="INL98" s="12"/>
      <c r="INM98" s="12"/>
      <c r="INN98" s="12"/>
      <c r="INO98" s="12"/>
      <c r="INP98" s="12"/>
      <c r="INQ98" s="12"/>
      <c r="INR98" s="12"/>
      <c r="INS98" s="12"/>
      <c r="INT98" s="12"/>
      <c r="INU98" s="12"/>
      <c r="INV98" s="12"/>
      <c r="INW98" s="12"/>
      <c r="INX98" s="12"/>
      <c r="INY98" s="12"/>
      <c r="INZ98" s="12"/>
      <c r="IOA98" s="12"/>
      <c r="IOB98" s="12"/>
      <c r="IOC98" s="12"/>
      <c r="IOD98" s="12"/>
      <c r="IOE98" s="12"/>
      <c r="IOF98" s="12"/>
      <c r="IOG98" s="12"/>
      <c r="IOH98" s="12"/>
      <c r="IOI98" s="12"/>
      <c r="IOJ98" s="12"/>
      <c r="IOK98" s="12"/>
      <c r="IOL98" s="12"/>
      <c r="IOM98" s="12"/>
      <c r="ION98" s="12"/>
      <c r="IOO98" s="12"/>
      <c r="IOP98" s="12"/>
      <c r="IOQ98" s="12"/>
      <c r="IOR98" s="12"/>
      <c r="IOS98" s="12"/>
      <c r="IOT98" s="12"/>
      <c r="IOU98" s="12"/>
      <c r="IOV98" s="12"/>
      <c r="IOW98" s="12"/>
      <c r="IOX98" s="12"/>
      <c r="IOY98" s="12"/>
      <c r="IOZ98" s="12"/>
      <c r="IPA98" s="12"/>
      <c r="IPB98" s="12"/>
      <c r="IPC98" s="12"/>
      <c r="IPD98" s="12"/>
      <c r="IPE98" s="12"/>
      <c r="IPF98" s="12"/>
      <c r="IPG98" s="12"/>
      <c r="IPH98" s="12"/>
      <c r="IPI98" s="12"/>
      <c r="IPJ98" s="12"/>
      <c r="IPK98" s="12"/>
      <c r="IPL98" s="12"/>
      <c r="IPM98" s="12"/>
      <c r="IPN98" s="12"/>
      <c r="IPO98" s="12"/>
      <c r="IPP98" s="12"/>
      <c r="IPQ98" s="12"/>
      <c r="IPR98" s="12"/>
      <c r="IPS98" s="12"/>
      <c r="IPT98" s="12"/>
      <c r="IPU98" s="12"/>
      <c r="IPV98" s="12"/>
      <c r="IPW98" s="12"/>
      <c r="IPX98" s="12"/>
      <c r="IPY98" s="12"/>
      <c r="IPZ98" s="12"/>
      <c r="IQA98" s="12"/>
      <c r="IQB98" s="12"/>
      <c r="IQC98" s="12"/>
      <c r="IQD98" s="12"/>
      <c r="IQE98" s="12"/>
      <c r="IQF98" s="12"/>
      <c r="IQG98" s="12"/>
      <c r="IQH98" s="12"/>
      <c r="IQI98" s="12"/>
      <c r="IQJ98" s="12"/>
      <c r="IQK98" s="12"/>
      <c r="IQL98" s="12"/>
      <c r="IQM98" s="12"/>
      <c r="IQN98" s="12"/>
      <c r="IQO98" s="12"/>
      <c r="IQP98" s="12"/>
      <c r="IQQ98" s="12"/>
      <c r="IQR98" s="12"/>
      <c r="IQS98" s="12"/>
      <c r="IQT98" s="12"/>
      <c r="IQU98" s="12"/>
      <c r="IQV98" s="12"/>
      <c r="IQW98" s="12"/>
      <c r="IQX98" s="12"/>
      <c r="IQY98" s="12"/>
      <c r="IQZ98" s="12"/>
      <c r="IRA98" s="12"/>
      <c r="IRB98" s="12"/>
      <c r="IRC98" s="12"/>
      <c r="IRD98" s="12"/>
      <c r="IRE98" s="12"/>
      <c r="IRF98" s="12"/>
      <c r="IRG98" s="12"/>
      <c r="IRH98" s="12"/>
      <c r="IRI98" s="12"/>
      <c r="IRJ98" s="12"/>
      <c r="IRK98" s="12"/>
      <c r="IRL98" s="12"/>
      <c r="IRM98" s="12"/>
      <c r="IRN98" s="12"/>
      <c r="IRO98" s="12"/>
      <c r="IRP98" s="12"/>
      <c r="IRQ98" s="12"/>
      <c r="IRR98" s="12"/>
      <c r="IRS98" s="12"/>
      <c r="IRT98" s="12"/>
      <c r="IRU98" s="12"/>
      <c r="IRV98" s="12"/>
      <c r="IRW98" s="12"/>
      <c r="IRX98" s="12"/>
      <c r="IRY98" s="12"/>
      <c r="IRZ98" s="12"/>
      <c r="ISA98" s="12"/>
      <c r="ISB98" s="12"/>
      <c r="ISC98" s="12"/>
      <c r="ISD98" s="12"/>
      <c r="ISE98" s="12"/>
      <c r="ISF98" s="12"/>
      <c r="ISG98" s="12"/>
      <c r="ISH98" s="12"/>
      <c r="ISI98" s="12"/>
      <c r="ISJ98" s="12"/>
      <c r="ISK98" s="12"/>
      <c r="ISL98" s="12"/>
      <c r="ISM98" s="12"/>
      <c r="ISN98" s="12"/>
      <c r="ISO98" s="12"/>
      <c r="ISP98" s="12"/>
      <c r="ISQ98" s="12"/>
      <c r="ISR98" s="12"/>
      <c r="ISS98" s="12"/>
      <c r="IST98" s="12"/>
      <c r="ISU98" s="12"/>
      <c r="ISV98" s="12"/>
      <c r="ISW98" s="12"/>
      <c r="ISX98" s="12"/>
      <c r="ISY98" s="12"/>
      <c r="ISZ98" s="12"/>
      <c r="ITA98" s="12"/>
      <c r="ITB98" s="12"/>
      <c r="ITC98" s="12"/>
      <c r="ITD98" s="12"/>
      <c r="ITE98" s="12"/>
      <c r="ITF98" s="12"/>
      <c r="ITG98" s="12"/>
      <c r="ITH98" s="12"/>
      <c r="ITI98" s="12"/>
      <c r="ITJ98" s="12"/>
      <c r="ITK98" s="12"/>
      <c r="ITL98" s="12"/>
      <c r="ITM98" s="12"/>
      <c r="ITN98" s="12"/>
      <c r="ITO98" s="12"/>
      <c r="ITP98" s="12"/>
      <c r="ITQ98" s="12"/>
      <c r="ITR98" s="12"/>
      <c r="ITS98" s="12"/>
      <c r="ITT98" s="12"/>
      <c r="ITU98" s="12"/>
      <c r="ITV98" s="12"/>
      <c r="ITW98" s="12"/>
      <c r="ITX98" s="12"/>
      <c r="ITY98" s="12"/>
      <c r="ITZ98" s="12"/>
      <c r="IUA98" s="12"/>
      <c r="IUB98" s="12"/>
      <c r="IUC98" s="12"/>
      <c r="IUD98" s="12"/>
      <c r="IUE98" s="12"/>
      <c r="IUF98" s="12"/>
      <c r="IUG98" s="12"/>
      <c r="IUH98" s="12"/>
      <c r="IUI98" s="12"/>
      <c r="IUJ98" s="12"/>
      <c r="IUK98" s="12"/>
      <c r="IUL98" s="12"/>
      <c r="IUM98" s="12"/>
      <c r="IUN98" s="12"/>
      <c r="IUO98" s="12"/>
      <c r="IUP98" s="12"/>
      <c r="IUQ98" s="12"/>
      <c r="IUR98" s="12"/>
      <c r="IUS98" s="12"/>
      <c r="IUT98" s="12"/>
      <c r="IUU98" s="12"/>
      <c r="IUV98" s="12"/>
      <c r="IUW98" s="12"/>
      <c r="IUX98" s="12"/>
      <c r="IUY98" s="12"/>
      <c r="IUZ98" s="12"/>
      <c r="IVA98" s="12"/>
      <c r="IVB98" s="12"/>
      <c r="IVC98" s="12"/>
      <c r="IVD98" s="12"/>
      <c r="IVE98" s="12"/>
      <c r="IVF98" s="12"/>
      <c r="IVG98" s="12"/>
      <c r="IVH98" s="12"/>
      <c r="IVI98" s="12"/>
      <c r="IVJ98" s="12"/>
      <c r="IVK98" s="12"/>
      <c r="IVL98" s="12"/>
      <c r="IVM98" s="12"/>
      <c r="IVN98" s="12"/>
      <c r="IVO98" s="12"/>
      <c r="IVP98" s="12"/>
      <c r="IVQ98" s="12"/>
      <c r="IVR98" s="12"/>
      <c r="IVS98" s="12"/>
      <c r="IVT98" s="12"/>
      <c r="IVU98" s="12"/>
      <c r="IVV98" s="12"/>
      <c r="IVW98" s="12"/>
      <c r="IVX98" s="12"/>
      <c r="IVY98" s="12"/>
      <c r="IVZ98" s="12"/>
      <c r="IWA98" s="12"/>
      <c r="IWB98" s="12"/>
      <c r="IWC98" s="12"/>
      <c r="IWD98" s="12"/>
      <c r="IWE98" s="12"/>
      <c r="IWF98" s="12"/>
      <c r="IWG98" s="12"/>
      <c r="IWH98" s="12"/>
      <c r="IWI98" s="12"/>
      <c r="IWJ98" s="12"/>
      <c r="IWK98" s="12"/>
      <c r="IWL98" s="12"/>
      <c r="IWM98" s="12"/>
      <c r="IWN98" s="12"/>
      <c r="IWO98" s="12"/>
      <c r="IWP98" s="12"/>
      <c r="IWQ98" s="12"/>
      <c r="IWR98" s="12"/>
      <c r="IWS98" s="12"/>
      <c r="IWT98" s="12"/>
      <c r="IWU98" s="12"/>
      <c r="IWV98" s="12"/>
      <c r="IWW98" s="12"/>
      <c r="IWX98" s="12"/>
      <c r="IWY98" s="12"/>
      <c r="IWZ98" s="12"/>
      <c r="IXA98" s="12"/>
      <c r="IXB98" s="12"/>
      <c r="IXC98" s="12"/>
      <c r="IXD98" s="12"/>
      <c r="IXE98" s="12"/>
      <c r="IXF98" s="12"/>
      <c r="IXG98" s="12"/>
      <c r="IXH98" s="12"/>
      <c r="IXI98" s="12"/>
      <c r="IXJ98" s="12"/>
      <c r="IXK98" s="12"/>
      <c r="IXL98" s="12"/>
      <c r="IXM98" s="12"/>
      <c r="IXN98" s="12"/>
      <c r="IXO98" s="12"/>
      <c r="IXP98" s="12"/>
      <c r="IXQ98" s="12"/>
      <c r="IXR98" s="12"/>
      <c r="IXS98" s="12"/>
      <c r="IXT98" s="12"/>
      <c r="IXU98" s="12"/>
      <c r="IXV98" s="12"/>
      <c r="IXW98" s="12"/>
      <c r="IXX98" s="12"/>
      <c r="IXY98" s="12"/>
      <c r="IXZ98" s="12"/>
      <c r="IYA98" s="12"/>
      <c r="IYB98" s="12"/>
      <c r="IYC98" s="12"/>
      <c r="IYD98" s="12"/>
      <c r="IYE98" s="12"/>
      <c r="IYF98" s="12"/>
      <c r="IYG98" s="12"/>
      <c r="IYH98" s="12"/>
      <c r="IYI98" s="12"/>
      <c r="IYJ98" s="12"/>
      <c r="IYK98" s="12"/>
      <c r="IYL98" s="12"/>
      <c r="IYM98" s="12"/>
      <c r="IYN98" s="12"/>
      <c r="IYO98" s="12"/>
      <c r="IYP98" s="12"/>
      <c r="IYQ98" s="12"/>
      <c r="IYR98" s="12"/>
      <c r="IYS98" s="12"/>
      <c r="IYT98" s="12"/>
      <c r="IYU98" s="12"/>
      <c r="IYV98" s="12"/>
      <c r="IYW98" s="12"/>
      <c r="IYX98" s="12"/>
      <c r="IYY98" s="12"/>
      <c r="IYZ98" s="12"/>
      <c r="IZA98" s="12"/>
      <c r="IZB98" s="12"/>
      <c r="IZC98" s="12"/>
      <c r="IZD98" s="12"/>
      <c r="IZE98" s="12"/>
      <c r="IZF98" s="12"/>
      <c r="IZG98" s="12"/>
      <c r="IZH98" s="12"/>
      <c r="IZI98" s="12"/>
      <c r="IZJ98" s="12"/>
      <c r="IZK98" s="12"/>
      <c r="IZL98" s="12"/>
      <c r="IZM98" s="12"/>
      <c r="IZN98" s="12"/>
      <c r="IZO98" s="12"/>
      <c r="IZP98" s="12"/>
      <c r="IZQ98" s="12"/>
      <c r="IZR98" s="12"/>
      <c r="IZS98" s="12"/>
      <c r="IZT98" s="12"/>
      <c r="IZU98" s="12"/>
      <c r="IZV98" s="12"/>
      <c r="IZW98" s="12"/>
      <c r="IZX98" s="12"/>
      <c r="IZY98" s="12"/>
      <c r="IZZ98" s="12"/>
      <c r="JAA98" s="12"/>
      <c r="JAB98" s="12"/>
      <c r="JAC98" s="12"/>
      <c r="JAD98" s="12"/>
      <c r="JAE98" s="12"/>
      <c r="JAF98" s="12"/>
      <c r="JAG98" s="12"/>
      <c r="JAH98" s="12"/>
      <c r="JAI98" s="12"/>
      <c r="JAJ98" s="12"/>
      <c r="JAK98" s="12"/>
      <c r="JAL98" s="12"/>
      <c r="JAM98" s="12"/>
      <c r="JAN98" s="12"/>
      <c r="JAO98" s="12"/>
      <c r="JAP98" s="12"/>
      <c r="JAQ98" s="12"/>
      <c r="JAR98" s="12"/>
      <c r="JAS98" s="12"/>
      <c r="JAT98" s="12"/>
      <c r="JAU98" s="12"/>
      <c r="JAV98" s="12"/>
      <c r="JAW98" s="12"/>
      <c r="JAX98" s="12"/>
      <c r="JAY98" s="12"/>
      <c r="JAZ98" s="12"/>
      <c r="JBA98" s="12"/>
      <c r="JBB98" s="12"/>
      <c r="JBC98" s="12"/>
      <c r="JBD98" s="12"/>
      <c r="JBE98" s="12"/>
      <c r="JBF98" s="12"/>
      <c r="JBG98" s="12"/>
      <c r="JBH98" s="12"/>
      <c r="JBI98" s="12"/>
      <c r="JBJ98" s="12"/>
      <c r="JBK98" s="12"/>
      <c r="JBL98" s="12"/>
      <c r="JBM98" s="12"/>
      <c r="JBN98" s="12"/>
      <c r="JBO98" s="12"/>
      <c r="JBP98" s="12"/>
      <c r="JBQ98" s="12"/>
      <c r="JBR98" s="12"/>
      <c r="JBS98" s="12"/>
      <c r="JBT98" s="12"/>
      <c r="JBU98" s="12"/>
      <c r="JBV98" s="12"/>
      <c r="JBW98" s="12"/>
      <c r="JBX98" s="12"/>
      <c r="JBY98" s="12"/>
      <c r="JBZ98" s="12"/>
      <c r="JCA98" s="12"/>
      <c r="JCB98" s="12"/>
      <c r="JCC98" s="12"/>
      <c r="JCD98" s="12"/>
      <c r="JCE98" s="12"/>
      <c r="JCF98" s="12"/>
      <c r="JCG98" s="12"/>
      <c r="JCH98" s="12"/>
      <c r="JCI98" s="12"/>
      <c r="JCJ98" s="12"/>
      <c r="JCK98" s="12"/>
      <c r="JCL98" s="12"/>
      <c r="JCM98" s="12"/>
      <c r="JCN98" s="12"/>
      <c r="JCO98" s="12"/>
      <c r="JCP98" s="12"/>
      <c r="JCQ98" s="12"/>
      <c r="JCR98" s="12"/>
      <c r="JCS98" s="12"/>
      <c r="JCT98" s="12"/>
      <c r="JCU98" s="12"/>
      <c r="JCV98" s="12"/>
      <c r="JCW98" s="12"/>
      <c r="JCX98" s="12"/>
      <c r="JCY98" s="12"/>
      <c r="JCZ98" s="12"/>
      <c r="JDA98" s="12"/>
      <c r="JDB98" s="12"/>
      <c r="JDC98" s="12"/>
      <c r="JDD98" s="12"/>
      <c r="JDE98" s="12"/>
      <c r="JDF98" s="12"/>
      <c r="JDG98" s="12"/>
      <c r="JDH98" s="12"/>
      <c r="JDI98" s="12"/>
      <c r="JDJ98" s="12"/>
      <c r="JDK98" s="12"/>
      <c r="JDL98" s="12"/>
      <c r="JDM98" s="12"/>
      <c r="JDN98" s="12"/>
      <c r="JDO98" s="12"/>
      <c r="JDP98" s="12"/>
      <c r="JDQ98" s="12"/>
      <c r="JDR98" s="12"/>
      <c r="JDS98" s="12"/>
      <c r="JDT98" s="12"/>
      <c r="JDU98" s="12"/>
      <c r="JDV98" s="12"/>
      <c r="JDW98" s="12"/>
      <c r="JDX98" s="12"/>
      <c r="JDY98" s="12"/>
      <c r="JDZ98" s="12"/>
      <c r="JEA98" s="12"/>
      <c r="JEB98" s="12"/>
      <c r="JEC98" s="12"/>
      <c r="JED98" s="12"/>
      <c r="JEE98" s="12"/>
      <c r="JEF98" s="12"/>
      <c r="JEG98" s="12"/>
      <c r="JEH98" s="12"/>
      <c r="JEI98" s="12"/>
      <c r="JEJ98" s="12"/>
      <c r="JEK98" s="12"/>
      <c r="JEL98" s="12"/>
      <c r="JEM98" s="12"/>
      <c r="JEN98" s="12"/>
      <c r="JEO98" s="12"/>
      <c r="JEP98" s="12"/>
      <c r="JEQ98" s="12"/>
      <c r="JER98" s="12"/>
      <c r="JES98" s="12"/>
      <c r="JET98" s="12"/>
      <c r="JEU98" s="12"/>
      <c r="JEV98" s="12"/>
      <c r="JEW98" s="12"/>
      <c r="JEX98" s="12"/>
      <c r="JEY98" s="12"/>
      <c r="JEZ98" s="12"/>
      <c r="JFA98" s="12"/>
      <c r="JFB98" s="12"/>
      <c r="JFC98" s="12"/>
      <c r="JFD98" s="12"/>
      <c r="JFE98" s="12"/>
      <c r="JFF98" s="12"/>
      <c r="JFG98" s="12"/>
      <c r="JFH98" s="12"/>
      <c r="JFI98" s="12"/>
      <c r="JFJ98" s="12"/>
      <c r="JFK98" s="12"/>
      <c r="JFL98" s="12"/>
      <c r="JFM98" s="12"/>
      <c r="JFN98" s="12"/>
      <c r="JFO98" s="12"/>
      <c r="JFP98" s="12"/>
      <c r="JFQ98" s="12"/>
      <c r="JFR98" s="12"/>
      <c r="JFS98" s="12"/>
      <c r="JFT98" s="12"/>
      <c r="JFU98" s="12"/>
      <c r="JFV98" s="12"/>
      <c r="JFW98" s="12"/>
      <c r="JFX98" s="12"/>
      <c r="JFY98" s="12"/>
      <c r="JFZ98" s="12"/>
      <c r="JGA98" s="12"/>
      <c r="JGB98" s="12"/>
      <c r="JGC98" s="12"/>
      <c r="JGD98" s="12"/>
      <c r="JGE98" s="12"/>
      <c r="JGF98" s="12"/>
      <c r="JGG98" s="12"/>
      <c r="JGH98" s="12"/>
      <c r="JGI98" s="12"/>
      <c r="JGJ98" s="12"/>
      <c r="JGK98" s="12"/>
      <c r="JGL98" s="12"/>
      <c r="JGM98" s="12"/>
      <c r="JGN98" s="12"/>
      <c r="JGO98" s="12"/>
      <c r="JGP98" s="12"/>
      <c r="JGQ98" s="12"/>
      <c r="JGR98" s="12"/>
      <c r="JGS98" s="12"/>
      <c r="JGT98" s="12"/>
      <c r="JGU98" s="12"/>
      <c r="JGV98" s="12"/>
      <c r="JGW98" s="12"/>
      <c r="JGX98" s="12"/>
      <c r="JGY98" s="12"/>
      <c r="JGZ98" s="12"/>
      <c r="JHA98" s="12"/>
      <c r="JHB98" s="12"/>
      <c r="JHC98" s="12"/>
      <c r="JHD98" s="12"/>
      <c r="JHE98" s="12"/>
      <c r="JHF98" s="12"/>
      <c r="JHG98" s="12"/>
      <c r="JHH98" s="12"/>
      <c r="JHI98" s="12"/>
      <c r="JHJ98" s="12"/>
      <c r="JHK98" s="12"/>
      <c r="JHL98" s="12"/>
      <c r="JHM98" s="12"/>
      <c r="JHN98" s="12"/>
      <c r="JHO98" s="12"/>
      <c r="JHP98" s="12"/>
      <c r="JHQ98" s="12"/>
      <c r="JHR98" s="12"/>
      <c r="JHS98" s="12"/>
      <c r="JHT98" s="12"/>
      <c r="JHU98" s="12"/>
      <c r="JHV98" s="12"/>
      <c r="JHW98" s="12"/>
      <c r="JHX98" s="12"/>
      <c r="JHY98" s="12"/>
      <c r="JHZ98" s="12"/>
      <c r="JIA98" s="12"/>
      <c r="JIB98" s="12"/>
      <c r="JIC98" s="12"/>
      <c r="JID98" s="12"/>
      <c r="JIE98" s="12"/>
      <c r="JIF98" s="12"/>
      <c r="JIG98" s="12"/>
      <c r="JIH98" s="12"/>
      <c r="JII98" s="12"/>
      <c r="JIJ98" s="12"/>
      <c r="JIK98" s="12"/>
      <c r="JIL98" s="12"/>
      <c r="JIM98" s="12"/>
      <c r="JIN98" s="12"/>
      <c r="JIO98" s="12"/>
      <c r="JIP98" s="12"/>
      <c r="JIQ98" s="12"/>
      <c r="JIR98" s="12"/>
      <c r="JIS98" s="12"/>
      <c r="JIT98" s="12"/>
      <c r="JIU98" s="12"/>
      <c r="JIV98" s="12"/>
      <c r="JIW98" s="12"/>
      <c r="JIX98" s="12"/>
      <c r="JIY98" s="12"/>
      <c r="JIZ98" s="12"/>
      <c r="JJA98" s="12"/>
      <c r="JJB98" s="12"/>
      <c r="JJC98" s="12"/>
      <c r="JJD98" s="12"/>
      <c r="JJE98" s="12"/>
      <c r="JJF98" s="12"/>
      <c r="JJG98" s="12"/>
      <c r="JJH98" s="12"/>
      <c r="JJI98" s="12"/>
      <c r="JJJ98" s="12"/>
      <c r="JJK98" s="12"/>
      <c r="JJL98" s="12"/>
      <c r="JJM98" s="12"/>
      <c r="JJN98" s="12"/>
      <c r="JJO98" s="12"/>
      <c r="JJP98" s="12"/>
      <c r="JJQ98" s="12"/>
      <c r="JJR98" s="12"/>
      <c r="JJS98" s="12"/>
      <c r="JJT98" s="12"/>
      <c r="JJU98" s="12"/>
      <c r="JJV98" s="12"/>
      <c r="JJW98" s="12"/>
      <c r="JJX98" s="12"/>
      <c r="JJY98" s="12"/>
      <c r="JJZ98" s="12"/>
      <c r="JKA98" s="12"/>
      <c r="JKB98" s="12"/>
      <c r="JKC98" s="12"/>
      <c r="JKD98" s="12"/>
      <c r="JKE98" s="12"/>
      <c r="JKF98" s="12"/>
      <c r="JKG98" s="12"/>
      <c r="JKH98" s="12"/>
      <c r="JKI98" s="12"/>
      <c r="JKJ98" s="12"/>
      <c r="JKK98" s="12"/>
      <c r="JKL98" s="12"/>
      <c r="JKM98" s="12"/>
      <c r="JKN98" s="12"/>
      <c r="JKO98" s="12"/>
      <c r="JKP98" s="12"/>
      <c r="JKQ98" s="12"/>
      <c r="JKR98" s="12"/>
      <c r="JKS98" s="12"/>
      <c r="JKT98" s="12"/>
      <c r="JKU98" s="12"/>
      <c r="JKV98" s="12"/>
      <c r="JKW98" s="12"/>
      <c r="JKX98" s="12"/>
      <c r="JKY98" s="12"/>
      <c r="JKZ98" s="12"/>
      <c r="JLA98" s="12"/>
      <c r="JLB98" s="12"/>
      <c r="JLC98" s="12"/>
      <c r="JLD98" s="12"/>
      <c r="JLE98" s="12"/>
      <c r="JLF98" s="12"/>
      <c r="JLG98" s="12"/>
      <c r="JLH98" s="12"/>
      <c r="JLI98" s="12"/>
      <c r="JLJ98" s="12"/>
      <c r="JLK98" s="12"/>
      <c r="JLL98" s="12"/>
      <c r="JLM98" s="12"/>
      <c r="JLN98" s="12"/>
      <c r="JLO98" s="12"/>
      <c r="JLP98" s="12"/>
      <c r="JLQ98" s="12"/>
      <c r="JLR98" s="12"/>
      <c r="JLS98" s="12"/>
      <c r="JLT98" s="12"/>
      <c r="JLU98" s="12"/>
      <c r="JLV98" s="12"/>
      <c r="JLW98" s="12"/>
      <c r="JLX98" s="12"/>
      <c r="JLY98" s="12"/>
      <c r="JLZ98" s="12"/>
      <c r="JMA98" s="12"/>
      <c r="JMB98" s="12"/>
      <c r="JMC98" s="12"/>
      <c r="JMD98" s="12"/>
      <c r="JME98" s="12"/>
      <c r="JMF98" s="12"/>
      <c r="JMG98" s="12"/>
      <c r="JMH98" s="12"/>
      <c r="JMI98" s="12"/>
      <c r="JMJ98" s="12"/>
      <c r="JMK98" s="12"/>
      <c r="JML98" s="12"/>
      <c r="JMM98" s="12"/>
      <c r="JMN98" s="12"/>
      <c r="JMO98" s="12"/>
      <c r="JMP98" s="12"/>
      <c r="JMQ98" s="12"/>
      <c r="JMR98" s="12"/>
      <c r="JMS98" s="12"/>
      <c r="JMT98" s="12"/>
      <c r="JMU98" s="12"/>
      <c r="JMV98" s="12"/>
      <c r="JMW98" s="12"/>
      <c r="JMX98" s="12"/>
      <c r="JMY98" s="12"/>
      <c r="JMZ98" s="12"/>
      <c r="JNA98" s="12"/>
      <c r="JNB98" s="12"/>
      <c r="JNC98" s="12"/>
      <c r="JND98" s="12"/>
      <c r="JNE98" s="12"/>
      <c r="JNF98" s="12"/>
      <c r="JNG98" s="12"/>
      <c r="JNH98" s="12"/>
      <c r="JNI98" s="12"/>
      <c r="JNJ98" s="12"/>
      <c r="JNK98" s="12"/>
      <c r="JNL98" s="12"/>
      <c r="JNM98" s="12"/>
      <c r="JNN98" s="12"/>
      <c r="JNO98" s="12"/>
      <c r="JNP98" s="12"/>
      <c r="JNQ98" s="12"/>
      <c r="JNR98" s="12"/>
      <c r="JNS98" s="12"/>
      <c r="JNT98" s="12"/>
      <c r="JNU98" s="12"/>
      <c r="JNV98" s="12"/>
      <c r="JNW98" s="12"/>
      <c r="JNX98" s="12"/>
      <c r="JNY98" s="12"/>
      <c r="JNZ98" s="12"/>
      <c r="JOA98" s="12"/>
      <c r="JOB98" s="12"/>
      <c r="JOC98" s="12"/>
      <c r="JOD98" s="12"/>
      <c r="JOE98" s="12"/>
      <c r="JOF98" s="12"/>
      <c r="JOG98" s="12"/>
      <c r="JOH98" s="12"/>
      <c r="JOI98" s="12"/>
      <c r="JOJ98" s="12"/>
      <c r="JOK98" s="12"/>
      <c r="JOL98" s="12"/>
      <c r="JOM98" s="12"/>
      <c r="JON98" s="12"/>
      <c r="JOO98" s="12"/>
      <c r="JOP98" s="12"/>
      <c r="JOQ98" s="12"/>
      <c r="JOR98" s="12"/>
      <c r="JOS98" s="12"/>
      <c r="JOT98" s="12"/>
      <c r="JOU98" s="12"/>
      <c r="JOV98" s="12"/>
      <c r="JOW98" s="12"/>
      <c r="JOX98" s="12"/>
      <c r="JOY98" s="12"/>
      <c r="JOZ98" s="12"/>
      <c r="JPA98" s="12"/>
      <c r="JPB98" s="12"/>
      <c r="JPC98" s="12"/>
      <c r="JPD98" s="12"/>
      <c r="JPE98" s="12"/>
      <c r="JPF98" s="12"/>
      <c r="JPG98" s="12"/>
      <c r="JPH98" s="12"/>
      <c r="JPI98" s="12"/>
      <c r="JPJ98" s="12"/>
      <c r="JPK98" s="12"/>
      <c r="JPL98" s="12"/>
      <c r="JPM98" s="12"/>
      <c r="JPN98" s="12"/>
      <c r="JPO98" s="12"/>
      <c r="JPP98" s="12"/>
      <c r="JPQ98" s="12"/>
      <c r="JPR98" s="12"/>
      <c r="JPS98" s="12"/>
      <c r="JPT98" s="12"/>
      <c r="JPU98" s="12"/>
      <c r="JPV98" s="12"/>
      <c r="JPW98" s="12"/>
      <c r="JPX98" s="12"/>
      <c r="JPY98" s="12"/>
      <c r="JPZ98" s="12"/>
      <c r="JQA98" s="12"/>
      <c r="JQB98" s="12"/>
      <c r="JQC98" s="12"/>
      <c r="JQD98" s="12"/>
      <c r="JQE98" s="12"/>
      <c r="JQF98" s="12"/>
      <c r="JQG98" s="12"/>
      <c r="JQH98" s="12"/>
      <c r="JQI98" s="12"/>
      <c r="JQJ98" s="12"/>
      <c r="JQK98" s="12"/>
      <c r="JQL98" s="12"/>
      <c r="JQM98" s="12"/>
      <c r="JQN98" s="12"/>
      <c r="JQO98" s="12"/>
      <c r="JQP98" s="12"/>
      <c r="JQQ98" s="12"/>
      <c r="JQR98" s="12"/>
      <c r="JQS98" s="12"/>
      <c r="JQT98" s="12"/>
      <c r="JQU98" s="12"/>
      <c r="JQV98" s="12"/>
      <c r="JQW98" s="12"/>
      <c r="JQX98" s="12"/>
      <c r="JQY98" s="12"/>
      <c r="JQZ98" s="12"/>
      <c r="JRA98" s="12"/>
      <c r="JRB98" s="12"/>
      <c r="JRC98" s="12"/>
      <c r="JRD98" s="12"/>
      <c r="JRE98" s="12"/>
      <c r="JRF98" s="12"/>
      <c r="JRG98" s="12"/>
      <c r="JRH98" s="12"/>
      <c r="JRI98" s="12"/>
      <c r="JRJ98" s="12"/>
      <c r="JRK98" s="12"/>
      <c r="JRL98" s="12"/>
      <c r="JRM98" s="12"/>
      <c r="JRN98" s="12"/>
      <c r="JRO98" s="12"/>
      <c r="JRP98" s="12"/>
      <c r="JRQ98" s="12"/>
      <c r="JRR98" s="12"/>
      <c r="JRS98" s="12"/>
      <c r="JRT98" s="12"/>
      <c r="JRU98" s="12"/>
      <c r="JRV98" s="12"/>
      <c r="JRW98" s="12"/>
      <c r="JRX98" s="12"/>
      <c r="JRY98" s="12"/>
      <c r="JRZ98" s="12"/>
      <c r="JSA98" s="12"/>
      <c r="JSB98" s="12"/>
      <c r="JSC98" s="12"/>
      <c r="JSD98" s="12"/>
      <c r="JSE98" s="12"/>
      <c r="JSF98" s="12"/>
      <c r="JSG98" s="12"/>
      <c r="JSH98" s="12"/>
      <c r="JSI98" s="12"/>
      <c r="JSJ98" s="12"/>
      <c r="JSK98" s="12"/>
      <c r="JSL98" s="12"/>
      <c r="JSM98" s="12"/>
      <c r="JSN98" s="12"/>
      <c r="JSO98" s="12"/>
      <c r="JSP98" s="12"/>
      <c r="JSQ98" s="12"/>
      <c r="JSR98" s="12"/>
      <c r="JSS98" s="12"/>
      <c r="JST98" s="12"/>
      <c r="JSU98" s="12"/>
      <c r="JSV98" s="12"/>
      <c r="JSW98" s="12"/>
      <c r="JSX98" s="12"/>
      <c r="JSY98" s="12"/>
      <c r="JSZ98" s="12"/>
      <c r="JTA98" s="12"/>
      <c r="JTB98" s="12"/>
      <c r="JTC98" s="12"/>
      <c r="JTD98" s="12"/>
      <c r="JTE98" s="12"/>
      <c r="JTF98" s="12"/>
      <c r="JTG98" s="12"/>
      <c r="JTH98" s="12"/>
      <c r="JTI98" s="12"/>
      <c r="JTJ98" s="12"/>
      <c r="JTK98" s="12"/>
      <c r="JTL98" s="12"/>
      <c r="JTM98" s="12"/>
      <c r="JTN98" s="12"/>
      <c r="JTO98" s="12"/>
      <c r="JTP98" s="12"/>
      <c r="JTQ98" s="12"/>
      <c r="JTR98" s="12"/>
      <c r="JTS98" s="12"/>
      <c r="JTT98" s="12"/>
      <c r="JTU98" s="12"/>
      <c r="JTV98" s="12"/>
      <c r="JTW98" s="12"/>
      <c r="JTX98" s="12"/>
      <c r="JTY98" s="12"/>
      <c r="JTZ98" s="12"/>
      <c r="JUA98" s="12"/>
      <c r="JUB98" s="12"/>
      <c r="JUC98" s="12"/>
      <c r="JUD98" s="12"/>
      <c r="JUE98" s="12"/>
      <c r="JUF98" s="12"/>
      <c r="JUG98" s="12"/>
      <c r="JUH98" s="12"/>
      <c r="JUI98" s="12"/>
      <c r="JUJ98" s="12"/>
      <c r="JUK98" s="12"/>
      <c r="JUL98" s="12"/>
      <c r="JUM98" s="12"/>
      <c r="JUN98" s="12"/>
      <c r="JUO98" s="12"/>
      <c r="JUP98" s="12"/>
      <c r="JUQ98" s="12"/>
      <c r="JUR98" s="12"/>
      <c r="JUS98" s="12"/>
      <c r="JUT98" s="12"/>
      <c r="JUU98" s="12"/>
      <c r="JUV98" s="12"/>
      <c r="JUW98" s="12"/>
      <c r="JUX98" s="12"/>
      <c r="JUY98" s="12"/>
      <c r="JUZ98" s="12"/>
      <c r="JVA98" s="12"/>
      <c r="JVB98" s="12"/>
      <c r="JVC98" s="12"/>
      <c r="JVD98" s="12"/>
      <c r="JVE98" s="12"/>
      <c r="JVF98" s="12"/>
      <c r="JVG98" s="12"/>
      <c r="JVH98" s="12"/>
      <c r="JVI98" s="12"/>
      <c r="JVJ98" s="12"/>
      <c r="JVK98" s="12"/>
      <c r="JVL98" s="12"/>
      <c r="JVM98" s="12"/>
      <c r="JVN98" s="12"/>
      <c r="JVO98" s="12"/>
      <c r="JVP98" s="12"/>
      <c r="JVQ98" s="12"/>
      <c r="JVR98" s="12"/>
      <c r="JVS98" s="12"/>
      <c r="JVT98" s="12"/>
      <c r="JVU98" s="12"/>
      <c r="JVV98" s="12"/>
      <c r="JVW98" s="12"/>
      <c r="JVX98" s="12"/>
      <c r="JVY98" s="12"/>
      <c r="JVZ98" s="12"/>
      <c r="JWA98" s="12"/>
      <c r="JWB98" s="12"/>
      <c r="JWC98" s="12"/>
      <c r="JWD98" s="12"/>
      <c r="JWE98" s="12"/>
      <c r="JWF98" s="12"/>
      <c r="JWG98" s="12"/>
      <c r="JWH98" s="12"/>
      <c r="JWI98" s="12"/>
      <c r="JWJ98" s="12"/>
      <c r="JWK98" s="12"/>
      <c r="JWL98" s="12"/>
      <c r="JWM98" s="12"/>
      <c r="JWN98" s="12"/>
      <c r="JWO98" s="12"/>
      <c r="JWP98" s="12"/>
      <c r="JWQ98" s="12"/>
      <c r="JWR98" s="12"/>
      <c r="JWS98" s="12"/>
      <c r="JWT98" s="12"/>
      <c r="JWU98" s="12"/>
      <c r="JWV98" s="12"/>
      <c r="JWW98" s="12"/>
      <c r="JWX98" s="12"/>
      <c r="JWY98" s="12"/>
      <c r="JWZ98" s="12"/>
      <c r="JXA98" s="12"/>
      <c r="JXB98" s="12"/>
      <c r="JXC98" s="12"/>
      <c r="JXD98" s="12"/>
      <c r="JXE98" s="12"/>
      <c r="JXF98" s="12"/>
      <c r="JXG98" s="12"/>
      <c r="JXH98" s="12"/>
      <c r="JXI98" s="12"/>
      <c r="JXJ98" s="12"/>
      <c r="JXK98" s="12"/>
      <c r="JXL98" s="12"/>
      <c r="JXM98" s="12"/>
      <c r="JXN98" s="12"/>
      <c r="JXO98" s="12"/>
      <c r="JXP98" s="12"/>
      <c r="JXQ98" s="12"/>
      <c r="JXR98" s="12"/>
      <c r="JXS98" s="12"/>
      <c r="JXT98" s="12"/>
      <c r="JXU98" s="12"/>
      <c r="JXV98" s="12"/>
      <c r="JXW98" s="12"/>
      <c r="JXX98" s="12"/>
      <c r="JXY98" s="12"/>
      <c r="JXZ98" s="12"/>
      <c r="JYA98" s="12"/>
      <c r="JYB98" s="12"/>
      <c r="JYC98" s="12"/>
      <c r="JYD98" s="12"/>
      <c r="JYE98" s="12"/>
      <c r="JYF98" s="12"/>
      <c r="JYG98" s="12"/>
      <c r="JYH98" s="12"/>
      <c r="JYI98" s="12"/>
      <c r="JYJ98" s="12"/>
      <c r="JYK98" s="12"/>
      <c r="JYL98" s="12"/>
      <c r="JYM98" s="12"/>
      <c r="JYN98" s="12"/>
      <c r="JYO98" s="12"/>
      <c r="JYP98" s="12"/>
      <c r="JYQ98" s="12"/>
      <c r="JYR98" s="12"/>
      <c r="JYS98" s="12"/>
      <c r="JYT98" s="12"/>
      <c r="JYU98" s="12"/>
      <c r="JYV98" s="12"/>
      <c r="JYW98" s="12"/>
      <c r="JYX98" s="12"/>
      <c r="JYY98" s="12"/>
      <c r="JYZ98" s="12"/>
      <c r="JZA98" s="12"/>
      <c r="JZB98" s="12"/>
      <c r="JZC98" s="12"/>
      <c r="JZD98" s="12"/>
      <c r="JZE98" s="12"/>
      <c r="JZF98" s="12"/>
      <c r="JZG98" s="12"/>
      <c r="JZH98" s="12"/>
      <c r="JZI98" s="12"/>
      <c r="JZJ98" s="12"/>
      <c r="JZK98" s="12"/>
      <c r="JZL98" s="12"/>
      <c r="JZM98" s="12"/>
      <c r="JZN98" s="12"/>
      <c r="JZO98" s="12"/>
      <c r="JZP98" s="12"/>
      <c r="JZQ98" s="12"/>
      <c r="JZR98" s="12"/>
      <c r="JZS98" s="12"/>
      <c r="JZT98" s="12"/>
      <c r="JZU98" s="12"/>
      <c r="JZV98" s="12"/>
      <c r="JZW98" s="12"/>
      <c r="JZX98" s="12"/>
      <c r="JZY98" s="12"/>
      <c r="JZZ98" s="12"/>
      <c r="KAA98" s="12"/>
      <c r="KAB98" s="12"/>
      <c r="KAC98" s="12"/>
      <c r="KAD98" s="12"/>
      <c r="KAE98" s="12"/>
      <c r="KAF98" s="12"/>
      <c r="KAG98" s="12"/>
      <c r="KAH98" s="12"/>
      <c r="KAI98" s="12"/>
      <c r="KAJ98" s="12"/>
      <c r="KAK98" s="12"/>
      <c r="KAL98" s="12"/>
      <c r="KAM98" s="12"/>
      <c r="KAN98" s="12"/>
      <c r="KAO98" s="12"/>
      <c r="KAP98" s="12"/>
      <c r="KAQ98" s="12"/>
      <c r="KAR98" s="12"/>
      <c r="KAS98" s="12"/>
      <c r="KAT98" s="12"/>
      <c r="KAU98" s="12"/>
      <c r="KAV98" s="12"/>
      <c r="KAW98" s="12"/>
      <c r="KAX98" s="12"/>
      <c r="KAY98" s="12"/>
      <c r="KAZ98" s="12"/>
      <c r="KBA98" s="12"/>
      <c r="KBB98" s="12"/>
      <c r="KBC98" s="12"/>
      <c r="KBD98" s="12"/>
      <c r="KBE98" s="12"/>
      <c r="KBF98" s="12"/>
      <c r="KBG98" s="12"/>
      <c r="KBH98" s="12"/>
      <c r="KBI98" s="12"/>
      <c r="KBJ98" s="12"/>
      <c r="KBK98" s="12"/>
      <c r="KBL98" s="12"/>
      <c r="KBM98" s="12"/>
      <c r="KBN98" s="12"/>
      <c r="KBO98" s="12"/>
      <c r="KBP98" s="12"/>
      <c r="KBQ98" s="12"/>
      <c r="KBR98" s="12"/>
      <c r="KBS98" s="12"/>
      <c r="KBT98" s="12"/>
      <c r="KBU98" s="12"/>
      <c r="KBV98" s="12"/>
      <c r="KBW98" s="12"/>
      <c r="KBX98" s="12"/>
      <c r="KBY98" s="12"/>
      <c r="KBZ98" s="12"/>
      <c r="KCA98" s="12"/>
      <c r="KCB98" s="12"/>
      <c r="KCC98" s="12"/>
      <c r="KCD98" s="12"/>
      <c r="KCE98" s="12"/>
      <c r="KCF98" s="12"/>
      <c r="KCG98" s="12"/>
      <c r="KCH98" s="12"/>
      <c r="KCI98" s="12"/>
      <c r="KCJ98" s="12"/>
      <c r="KCK98" s="12"/>
      <c r="KCL98" s="12"/>
      <c r="KCM98" s="12"/>
      <c r="KCN98" s="12"/>
      <c r="KCO98" s="12"/>
      <c r="KCP98" s="12"/>
      <c r="KCQ98" s="12"/>
      <c r="KCR98" s="12"/>
      <c r="KCS98" s="12"/>
      <c r="KCT98" s="12"/>
      <c r="KCU98" s="12"/>
      <c r="KCV98" s="12"/>
      <c r="KCW98" s="12"/>
      <c r="KCX98" s="12"/>
      <c r="KCY98" s="12"/>
      <c r="KCZ98" s="12"/>
      <c r="KDA98" s="12"/>
      <c r="KDB98" s="12"/>
      <c r="KDC98" s="12"/>
      <c r="KDD98" s="12"/>
      <c r="KDE98" s="12"/>
      <c r="KDF98" s="12"/>
      <c r="KDG98" s="12"/>
      <c r="KDH98" s="12"/>
      <c r="KDI98" s="12"/>
      <c r="KDJ98" s="12"/>
      <c r="KDK98" s="12"/>
      <c r="KDL98" s="12"/>
      <c r="KDM98" s="12"/>
      <c r="KDN98" s="12"/>
      <c r="KDO98" s="12"/>
      <c r="KDP98" s="12"/>
      <c r="KDQ98" s="12"/>
      <c r="KDR98" s="12"/>
      <c r="KDS98" s="12"/>
      <c r="KDT98" s="12"/>
      <c r="KDU98" s="12"/>
      <c r="KDV98" s="12"/>
      <c r="KDW98" s="12"/>
      <c r="KDX98" s="12"/>
      <c r="KDY98" s="12"/>
      <c r="KDZ98" s="12"/>
      <c r="KEA98" s="12"/>
      <c r="KEB98" s="12"/>
      <c r="KEC98" s="12"/>
      <c r="KED98" s="12"/>
      <c r="KEE98" s="12"/>
      <c r="KEF98" s="12"/>
      <c r="KEG98" s="12"/>
      <c r="KEH98" s="12"/>
      <c r="KEI98" s="12"/>
      <c r="KEJ98" s="12"/>
      <c r="KEK98" s="12"/>
      <c r="KEL98" s="12"/>
      <c r="KEM98" s="12"/>
      <c r="KEN98" s="12"/>
      <c r="KEO98" s="12"/>
      <c r="KEP98" s="12"/>
      <c r="KEQ98" s="12"/>
      <c r="KER98" s="12"/>
      <c r="KES98" s="12"/>
      <c r="KET98" s="12"/>
      <c r="KEU98" s="12"/>
      <c r="KEV98" s="12"/>
      <c r="KEW98" s="12"/>
      <c r="KEX98" s="12"/>
      <c r="KEY98" s="12"/>
      <c r="KEZ98" s="12"/>
      <c r="KFA98" s="12"/>
      <c r="KFB98" s="12"/>
      <c r="KFC98" s="12"/>
      <c r="KFD98" s="12"/>
      <c r="KFE98" s="12"/>
      <c r="KFF98" s="12"/>
      <c r="KFG98" s="12"/>
      <c r="KFH98" s="12"/>
      <c r="KFI98" s="12"/>
      <c r="KFJ98" s="12"/>
      <c r="KFK98" s="12"/>
      <c r="KFL98" s="12"/>
      <c r="KFM98" s="12"/>
      <c r="KFN98" s="12"/>
      <c r="KFO98" s="12"/>
      <c r="KFP98" s="12"/>
      <c r="KFQ98" s="12"/>
      <c r="KFR98" s="12"/>
      <c r="KFS98" s="12"/>
      <c r="KFT98" s="12"/>
      <c r="KFU98" s="12"/>
      <c r="KFV98" s="12"/>
      <c r="KFW98" s="12"/>
      <c r="KFX98" s="12"/>
      <c r="KFY98" s="12"/>
      <c r="KFZ98" s="12"/>
      <c r="KGA98" s="12"/>
      <c r="KGB98" s="12"/>
      <c r="KGC98" s="12"/>
      <c r="KGD98" s="12"/>
      <c r="KGE98" s="12"/>
      <c r="KGF98" s="12"/>
      <c r="KGG98" s="12"/>
      <c r="KGH98" s="12"/>
      <c r="KGI98" s="12"/>
      <c r="KGJ98" s="12"/>
      <c r="KGK98" s="12"/>
      <c r="KGL98" s="12"/>
      <c r="KGM98" s="12"/>
      <c r="KGN98" s="12"/>
      <c r="KGO98" s="12"/>
      <c r="KGP98" s="12"/>
      <c r="KGQ98" s="12"/>
      <c r="KGR98" s="12"/>
      <c r="KGS98" s="12"/>
      <c r="KGT98" s="12"/>
      <c r="KGU98" s="12"/>
      <c r="KGV98" s="12"/>
      <c r="KGW98" s="12"/>
      <c r="KGX98" s="12"/>
      <c r="KGY98" s="12"/>
      <c r="KGZ98" s="12"/>
      <c r="KHA98" s="12"/>
      <c r="KHB98" s="12"/>
      <c r="KHC98" s="12"/>
      <c r="KHD98" s="12"/>
      <c r="KHE98" s="12"/>
      <c r="KHF98" s="12"/>
      <c r="KHG98" s="12"/>
      <c r="KHH98" s="12"/>
      <c r="KHI98" s="12"/>
      <c r="KHJ98" s="12"/>
      <c r="KHK98" s="12"/>
      <c r="KHL98" s="12"/>
      <c r="KHM98" s="12"/>
      <c r="KHN98" s="12"/>
      <c r="KHO98" s="12"/>
      <c r="KHP98" s="12"/>
      <c r="KHQ98" s="12"/>
      <c r="KHR98" s="12"/>
      <c r="KHS98" s="12"/>
      <c r="KHT98" s="12"/>
      <c r="KHU98" s="12"/>
      <c r="KHV98" s="12"/>
      <c r="KHW98" s="12"/>
      <c r="KHX98" s="12"/>
      <c r="KHY98" s="12"/>
      <c r="KHZ98" s="12"/>
      <c r="KIA98" s="12"/>
      <c r="KIB98" s="12"/>
      <c r="KIC98" s="12"/>
      <c r="KID98" s="12"/>
      <c r="KIE98" s="12"/>
      <c r="KIF98" s="12"/>
      <c r="KIG98" s="12"/>
      <c r="KIH98" s="12"/>
      <c r="KII98" s="12"/>
      <c r="KIJ98" s="12"/>
      <c r="KIK98" s="12"/>
      <c r="KIL98" s="12"/>
      <c r="KIM98" s="12"/>
      <c r="KIN98" s="12"/>
      <c r="KIO98" s="12"/>
      <c r="KIP98" s="12"/>
      <c r="KIQ98" s="12"/>
      <c r="KIR98" s="12"/>
      <c r="KIS98" s="12"/>
      <c r="KIT98" s="12"/>
      <c r="KIU98" s="12"/>
      <c r="KIV98" s="12"/>
      <c r="KIW98" s="12"/>
      <c r="KIX98" s="12"/>
      <c r="KIY98" s="12"/>
      <c r="KIZ98" s="12"/>
      <c r="KJA98" s="12"/>
      <c r="KJB98" s="12"/>
      <c r="KJC98" s="12"/>
      <c r="KJD98" s="12"/>
      <c r="KJE98" s="12"/>
      <c r="KJF98" s="12"/>
      <c r="KJG98" s="12"/>
      <c r="KJH98" s="12"/>
      <c r="KJI98" s="12"/>
      <c r="KJJ98" s="12"/>
      <c r="KJK98" s="12"/>
      <c r="KJL98" s="12"/>
      <c r="KJM98" s="12"/>
      <c r="KJN98" s="12"/>
      <c r="KJO98" s="12"/>
      <c r="KJP98" s="12"/>
      <c r="KJQ98" s="12"/>
      <c r="KJR98" s="12"/>
      <c r="KJS98" s="12"/>
      <c r="KJT98" s="12"/>
      <c r="KJU98" s="12"/>
      <c r="KJV98" s="12"/>
      <c r="KJW98" s="12"/>
      <c r="KJX98" s="12"/>
      <c r="KJY98" s="12"/>
      <c r="KJZ98" s="12"/>
      <c r="KKA98" s="12"/>
      <c r="KKB98" s="12"/>
      <c r="KKC98" s="12"/>
      <c r="KKD98" s="12"/>
      <c r="KKE98" s="12"/>
      <c r="KKF98" s="12"/>
      <c r="KKG98" s="12"/>
      <c r="KKH98" s="12"/>
      <c r="KKI98" s="12"/>
      <c r="KKJ98" s="12"/>
      <c r="KKK98" s="12"/>
      <c r="KKL98" s="12"/>
      <c r="KKM98" s="12"/>
      <c r="KKN98" s="12"/>
      <c r="KKO98" s="12"/>
      <c r="KKP98" s="12"/>
      <c r="KKQ98" s="12"/>
      <c r="KKR98" s="12"/>
      <c r="KKS98" s="12"/>
      <c r="KKT98" s="12"/>
      <c r="KKU98" s="12"/>
      <c r="KKV98" s="12"/>
      <c r="KKW98" s="12"/>
      <c r="KKX98" s="12"/>
      <c r="KKY98" s="12"/>
      <c r="KKZ98" s="12"/>
      <c r="KLA98" s="12"/>
      <c r="KLB98" s="12"/>
      <c r="KLC98" s="12"/>
      <c r="KLD98" s="12"/>
      <c r="KLE98" s="12"/>
      <c r="KLF98" s="12"/>
      <c r="KLG98" s="12"/>
      <c r="KLH98" s="12"/>
      <c r="KLI98" s="12"/>
      <c r="KLJ98" s="12"/>
      <c r="KLK98" s="12"/>
      <c r="KLL98" s="12"/>
      <c r="KLM98" s="12"/>
      <c r="KLN98" s="12"/>
      <c r="KLO98" s="12"/>
      <c r="KLP98" s="12"/>
      <c r="KLQ98" s="12"/>
      <c r="KLR98" s="12"/>
      <c r="KLS98" s="12"/>
      <c r="KLT98" s="12"/>
      <c r="KLU98" s="12"/>
      <c r="KLV98" s="12"/>
      <c r="KLW98" s="12"/>
      <c r="KLX98" s="12"/>
      <c r="KLY98" s="12"/>
      <c r="KLZ98" s="12"/>
      <c r="KMA98" s="12"/>
      <c r="KMB98" s="12"/>
      <c r="KMC98" s="12"/>
      <c r="KMD98" s="12"/>
      <c r="KME98" s="12"/>
      <c r="KMF98" s="12"/>
      <c r="KMG98" s="12"/>
      <c r="KMH98" s="12"/>
      <c r="KMI98" s="12"/>
      <c r="KMJ98" s="12"/>
      <c r="KMK98" s="12"/>
      <c r="KML98" s="12"/>
      <c r="KMM98" s="12"/>
      <c r="KMN98" s="12"/>
      <c r="KMO98" s="12"/>
      <c r="KMP98" s="12"/>
      <c r="KMQ98" s="12"/>
      <c r="KMR98" s="12"/>
      <c r="KMS98" s="12"/>
      <c r="KMT98" s="12"/>
      <c r="KMU98" s="12"/>
      <c r="KMV98" s="12"/>
      <c r="KMW98" s="12"/>
      <c r="KMX98" s="12"/>
      <c r="KMY98" s="12"/>
      <c r="KMZ98" s="12"/>
      <c r="KNA98" s="12"/>
      <c r="KNB98" s="12"/>
      <c r="KNC98" s="12"/>
      <c r="KND98" s="12"/>
      <c r="KNE98" s="12"/>
      <c r="KNF98" s="12"/>
      <c r="KNG98" s="12"/>
      <c r="KNH98" s="12"/>
      <c r="KNI98" s="12"/>
      <c r="KNJ98" s="12"/>
      <c r="KNK98" s="12"/>
      <c r="KNL98" s="12"/>
      <c r="KNM98" s="12"/>
      <c r="KNN98" s="12"/>
      <c r="KNO98" s="12"/>
      <c r="KNP98" s="12"/>
      <c r="KNQ98" s="12"/>
      <c r="KNR98" s="12"/>
      <c r="KNS98" s="12"/>
      <c r="KNT98" s="12"/>
      <c r="KNU98" s="12"/>
      <c r="KNV98" s="12"/>
      <c r="KNW98" s="12"/>
      <c r="KNX98" s="12"/>
      <c r="KNY98" s="12"/>
      <c r="KNZ98" s="12"/>
      <c r="KOA98" s="12"/>
      <c r="KOB98" s="12"/>
      <c r="KOC98" s="12"/>
      <c r="KOD98" s="12"/>
      <c r="KOE98" s="12"/>
      <c r="KOF98" s="12"/>
      <c r="KOG98" s="12"/>
      <c r="KOH98" s="12"/>
      <c r="KOI98" s="12"/>
      <c r="KOJ98" s="12"/>
      <c r="KOK98" s="12"/>
      <c r="KOL98" s="12"/>
      <c r="KOM98" s="12"/>
      <c r="KON98" s="12"/>
      <c r="KOO98" s="12"/>
      <c r="KOP98" s="12"/>
      <c r="KOQ98" s="12"/>
      <c r="KOR98" s="12"/>
      <c r="KOS98" s="12"/>
      <c r="KOT98" s="12"/>
      <c r="KOU98" s="12"/>
      <c r="KOV98" s="12"/>
      <c r="KOW98" s="12"/>
      <c r="KOX98" s="12"/>
      <c r="KOY98" s="12"/>
      <c r="KOZ98" s="12"/>
      <c r="KPA98" s="12"/>
      <c r="KPB98" s="12"/>
      <c r="KPC98" s="12"/>
      <c r="KPD98" s="12"/>
      <c r="KPE98" s="12"/>
      <c r="KPF98" s="12"/>
      <c r="KPG98" s="12"/>
      <c r="KPH98" s="12"/>
      <c r="KPI98" s="12"/>
      <c r="KPJ98" s="12"/>
      <c r="KPK98" s="12"/>
      <c r="KPL98" s="12"/>
      <c r="KPM98" s="12"/>
      <c r="KPN98" s="12"/>
      <c r="KPO98" s="12"/>
      <c r="KPP98" s="12"/>
      <c r="KPQ98" s="12"/>
      <c r="KPR98" s="12"/>
      <c r="KPS98" s="12"/>
      <c r="KPT98" s="12"/>
      <c r="KPU98" s="12"/>
      <c r="KPV98" s="12"/>
      <c r="KPW98" s="12"/>
      <c r="KPX98" s="12"/>
      <c r="KPY98" s="12"/>
      <c r="KPZ98" s="12"/>
      <c r="KQA98" s="12"/>
      <c r="KQB98" s="12"/>
      <c r="KQC98" s="12"/>
      <c r="KQD98" s="12"/>
      <c r="KQE98" s="12"/>
      <c r="KQF98" s="12"/>
      <c r="KQG98" s="12"/>
      <c r="KQH98" s="12"/>
      <c r="KQI98" s="12"/>
      <c r="KQJ98" s="12"/>
      <c r="KQK98" s="12"/>
      <c r="KQL98" s="12"/>
      <c r="KQM98" s="12"/>
      <c r="KQN98" s="12"/>
      <c r="KQO98" s="12"/>
      <c r="KQP98" s="12"/>
      <c r="KQQ98" s="12"/>
      <c r="KQR98" s="12"/>
      <c r="KQS98" s="12"/>
      <c r="KQT98" s="12"/>
      <c r="KQU98" s="12"/>
      <c r="KQV98" s="12"/>
      <c r="KQW98" s="12"/>
      <c r="KQX98" s="12"/>
      <c r="KQY98" s="12"/>
      <c r="KQZ98" s="12"/>
      <c r="KRA98" s="12"/>
      <c r="KRB98" s="12"/>
      <c r="KRC98" s="12"/>
      <c r="KRD98" s="12"/>
      <c r="KRE98" s="12"/>
      <c r="KRF98" s="12"/>
      <c r="KRG98" s="12"/>
      <c r="KRH98" s="12"/>
      <c r="KRI98" s="12"/>
      <c r="KRJ98" s="12"/>
      <c r="KRK98" s="12"/>
      <c r="KRL98" s="12"/>
      <c r="KRM98" s="12"/>
      <c r="KRN98" s="12"/>
      <c r="KRO98" s="12"/>
      <c r="KRP98" s="12"/>
      <c r="KRQ98" s="12"/>
      <c r="KRR98" s="12"/>
      <c r="KRS98" s="12"/>
      <c r="KRT98" s="12"/>
      <c r="KRU98" s="12"/>
      <c r="KRV98" s="12"/>
      <c r="KRW98" s="12"/>
      <c r="KRX98" s="12"/>
      <c r="KRY98" s="12"/>
      <c r="KRZ98" s="12"/>
      <c r="KSA98" s="12"/>
      <c r="KSB98" s="12"/>
      <c r="KSC98" s="12"/>
      <c r="KSD98" s="12"/>
      <c r="KSE98" s="12"/>
      <c r="KSF98" s="12"/>
      <c r="KSG98" s="12"/>
      <c r="KSH98" s="12"/>
      <c r="KSI98" s="12"/>
      <c r="KSJ98" s="12"/>
      <c r="KSK98" s="12"/>
      <c r="KSL98" s="12"/>
      <c r="KSM98" s="12"/>
      <c r="KSN98" s="12"/>
      <c r="KSO98" s="12"/>
      <c r="KSP98" s="12"/>
      <c r="KSQ98" s="12"/>
      <c r="KSR98" s="12"/>
      <c r="KSS98" s="12"/>
      <c r="KST98" s="12"/>
      <c r="KSU98" s="12"/>
      <c r="KSV98" s="12"/>
      <c r="KSW98" s="12"/>
      <c r="KSX98" s="12"/>
      <c r="KSY98" s="12"/>
      <c r="KSZ98" s="12"/>
      <c r="KTA98" s="12"/>
      <c r="KTB98" s="12"/>
      <c r="KTC98" s="12"/>
      <c r="KTD98" s="12"/>
      <c r="KTE98" s="12"/>
      <c r="KTF98" s="12"/>
      <c r="KTG98" s="12"/>
      <c r="KTH98" s="12"/>
      <c r="KTI98" s="12"/>
      <c r="KTJ98" s="12"/>
      <c r="KTK98" s="12"/>
      <c r="KTL98" s="12"/>
      <c r="KTM98" s="12"/>
      <c r="KTN98" s="12"/>
      <c r="KTO98" s="12"/>
      <c r="KTP98" s="12"/>
      <c r="KTQ98" s="12"/>
      <c r="KTR98" s="12"/>
      <c r="KTS98" s="12"/>
      <c r="KTT98" s="12"/>
      <c r="KTU98" s="12"/>
      <c r="KTV98" s="12"/>
      <c r="KTW98" s="12"/>
      <c r="KTX98" s="12"/>
      <c r="KTY98" s="12"/>
      <c r="KTZ98" s="12"/>
      <c r="KUA98" s="12"/>
      <c r="KUB98" s="12"/>
      <c r="KUC98" s="12"/>
      <c r="KUD98" s="12"/>
      <c r="KUE98" s="12"/>
      <c r="KUF98" s="12"/>
      <c r="KUG98" s="12"/>
      <c r="KUH98" s="12"/>
      <c r="KUI98" s="12"/>
      <c r="KUJ98" s="12"/>
      <c r="KUK98" s="12"/>
      <c r="KUL98" s="12"/>
      <c r="KUM98" s="12"/>
      <c r="KUN98" s="12"/>
      <c r="KUO98" s="12"/>
      <c r="KUP98" s="12"/>
      <c r="KUQ98" s="12"/>
      <c r="KUR98" s="12"/>
      <c r="KUS98" s="12"/>
      <c r="KUT98" s="12"/>
      <c r="KUU98" s="12"/>
      <c r="KUV98" s="12"/>
      <c r="KUW98" s="12"/>
      <c r="KUX98" s="12"/>
      <c r="KUY98" s="12"/>
      <c r="KUZ98" s="12"/>
      <c r="KVA98" s="12"/>
      <c r="KVB98" s="12"/>
      <c r="KVC98" s="12"/>
      <c r="KVD98" s="12"/>
      <c r="KVE98" s="12"/>
      <c r="KVF98" s="12"/>
      <c r="KVG98" s="12"/>
      <c r="KVH98" s="12"/>
      <c r="KVI98" s="12"/>
      <c r="KVJ98" s="12"/>
      <c r="KVK98" s="12"/>
      <c r="KVL98" s="12"/>
      <c r="KVM98" s="12"/>
      <c r="KVN98" s="12"/>
      <c r="KVO98" s="12"/>
      <c r="KVP98" s="12"/>
      <c r="KVQ98" s="12"/>
      <c r="KVR98" s="12"/>
      <c r="KVS98" s="12"/>
      <c r="KVT98" s="12"/>
      <c r="KVU98" s="12"/>
      <c r="KVV98" s="12"/>
      <c r="KVW98" s="12"/>
      <c r="KVX98" s="12"/>
      <c r="KVY98" s="12"/>
      <c r="KVZ98" s="12"/>
      <c r="KWA98" s="12"/>
      <c r="KWB98" s="12"/>
      <c r="KWC98" s="12"/>
      <c r="KWD98" s="12"/>
      <c r="KWE98" s="12"/>
      <c r="KWF98" s="12"/>
      <c r="KWG98" s="12"/>
      <c r="KWH98" s="12"/>
      <c r="KWI98" s="12"/>
      <c r="KWJ98" s="12"/>
      <c r="KWK98" s="12"/>
      <c r="KWL98" s="12"/>
      <c r="KWM98" s="12"/>
      <c r="KWN98" s="12"/>
      <c r="KWO98" s="12"/>
      <c r="KWP98" s="12"/>
      <c r="KWQ98" s="12"/>
      <c r="KWR98" s="12"/>
      <c r="KWS98" s="12"/>
      <c r="KWT98" s="12"/>
      <c r="KWU98" s="12"/>
      <c r="KWV98" s="12"/>
      <c r="KWW98" s="12"/>
      <c r="KWX98" s="12"/>
      <c r="KWY98" s="12"/>
      <c r="KWZ98" s="12"/>
      <c r="KXA98" s="12"/>
      <c r="KXB98" s="12"/>
      <c r="KXC98" s="12"/>
      <c r="KXD98" s="12"/>
      <c r="KXE98" s="12"/>
      <c r="KXF98" s="12"/>
      <c r="KXG98" s="12"/>
      <c r="KXH98" s="12"/>
      <c r="KXI98" s="12"/>
      <c r="KXJ98" s="12"/>
      <c r="KXK98" s="12"/>
      <c r="KXL98" s="12"/>
      <c r="KXM98" s="12"/>
      <c r="KXN98" s="12"/>
      <c r="KXO98" s="12"/>
      <c r="KXP98" s="12"/>
      <c r="KXQ98" s="12"/>
      <c r="KXR98" s="12"/>
      <c r="KXS98" s="12"/>
      <c r="KXT98" s="12"/>
      <c r="KXU98" s="12"/>
      <c r="KXV98" s="12"/>
      <c r="KXW98" s="12"/>
      <c r="KXX98" s="12"/>
      <c r="KXY98" s="12"/>
      <c r="KXZ98" s="12"/>
      <c r="KYA98" s="12"/>
      <c r="KYB98" s="12"/>
      <c r="KYC98" s="12"/>
      <c r="KYD98" s="12"/>
      <c r="KYE98" s="12"/>
      <c r="KYF98" s="12"/>
      <c r="KYG98" s="12"/>
      <c r="KYH98" s="12"/>
      <c r="KYI98" s="12"/>
      <c r="KYJ98" s="12"/>
      <c r="KYK98" s="12"/>
      <c r="KYL98" s="12"/>
      <c r="KYM98" s="12"/>
      <c r="KYN98" s="12"/>
      <c r="KYO98" s="12"/>
      <c r="KYP98" s="12"/>
      <c r="KYQ98" s="12"/>
      <c r="KYR98" s="12"/>
      <c r="KYS98" s="12"/>
      <c r="KYT98" s="12"/>
      <c r="KYU98" s="12"/>
      <c r="KYV98" s="12"/>
      <c r="KYW98" s="12"/>
      <c r="KYX98" s="12"/>
      <c r="KYY98" s="12"/>
      <c r="KYZ98" s="12"/>
      <c r="KZA98" s="12"/>
      <c r="KZB98" s="12"/>
      <c r="KZC98" s="12"/>
      <c r="KZD98" s="12"/>
      <c r="KZE98" s="12"/>
      <c r="KZF98" s="12"/>
      <c r="KZG98" s="12"/>
      <c r="KZH98" s="12"/>
      <c r="KZI98" s="12"/>
      <c r="KZJ98" s="12"/>
      <c r="KZK98" s="12"/>
      <c r="KZL98" s="12"/>
      <c r="KZM98" s="12"/>
      <c r="KZN98" s="12"/>
      <c r="KZO98" s="12"/>
      <c r="KZP98" s="12"/>
      <c r="KZQ98" s="12"/>
      <c r="KZR98" s="12"/>
      <c r="KZS98" s="12"/>
      <c r="KZT98" s="12"/>
      <c r="KZU98" s="12"/>
      <c r="KZV98" s="12"/>
      <c r="KZW98" s="12"/>
      <c r="KZX98" s="12"/>
      <c r="KZY98" s="12"/>
      <c r="KZZ98" s="12"/>
      <c r="LAA98" s="12"/>
      <c r="LAB98" s="12"/>
      <c r="LAC98" s="12"/>
      <c r="LAD98" s="12"/>
      <c r="LAE98" s="12"/>
      <c r="LAF98" s="12"/>
      <c r="LAG98" s="12"/>
      <c r="LAH98" s="12"/>
      <c r="LAI98" s="12"/>
      <c r="LAJ98" s="12"/>
      <c r="LAK98" s="12"/>
      <c r="LAL98" s="12"/>
      <c r="LAM98" s="12"/>
      <c r="LAN98" s="12"/>
      <c r="LAO98" s="12"/>
      <c r="LAP98" s="12"/>
      <c r="LAQ98" s="12"/>
      <c r="LAR98" s="12"/>
      <c r="LAS98" s="12"/>
      <c r="LAT98" s="12"/>
      <c r="LAU98" s="12"/>
      <c r="LAV98" s="12"/>
      <c r="LAW98" s="12"/>
      <c r="LAX98" s="12"/>
      <c r="LAY98" s="12"/>
      <c r="LAZ98" s="12"/>
      <c r="LBA98" s="12"/>
      <c r="LBB98" s="12"/>
      <c r="LBC98" s="12"/>
      <c r="LBD98" s="12"/>
      <c r="LBE98" s="12"/>
      <c r="LBF98" s="12"/>
      <c r="LBG98" s="12"/>
      <c r="LBH98" s="12"/>
      <c r="LBI98" s="12"/>
      <c r="LBJ98" s="12"/>
      <c r="LBK98" s="12"/>
      <c r="LBL98" s="12"/>
      <c r="LBM98" s="12"/>
      <c r="LBN98" s="12"/>
      <c r="LBO98" s="12"/>
      <c r="LBP98" s="12"/>
      <c r="LBQ98" s="12"/>
      <c r="LBR98" s="12"/>
      <c r="LBS98" s="12"/>
      <c r="LBT98" s="12"/>
      <c r="LBU98" s="12"/>
      <c r="LBV98" s="12"/>
      <c r="LBW98" s="12"/>
      <c r="LBX98" s="12"/>
      <c r="LBY98" s="12"/>
      <c r="LBZ98" s="12"/>
      <c r="LCA98" s="12"/>
      <c r="LCB98" s="12"/>
      <c r="LCC98" s="12"/>
      <c r="LCD98" s="12"/>
      <c r="LCE98" s="12"/>
      <c r="LCF98" s="12"/>
      <c r="LCG98" s="12"/>
      <c r="LCH98" s="12"/>
      <c r="LCI98" s="12"/>
      <c r="LCJ98" s="12"/>
      <c r="LCK98" s="12"/>
      <c r="LCL98" s="12"/>
      <c r="LCM98" s="12"/>
      <c r="LCN98" s="12"/>
      <c r="LCO98" s="12"/>
      <c r="LCP98" s="12"/>
      <c r="LCQ98" s="12"/>
      <c r="LCR98" s="12"/>
      <c r="LCS98" s="12"/>
      <c r="LCT98" s="12"/>
      <c r="LCU98" s="12"/>
      <c r="LCV98" s="12"/>
      <c r="LCW98" s="12"/>
      <c r="LCX98" s="12"/>
      <c r="LCY98" s="12"/>
      <c r="LCZ98" s="12"/>
      <c r="LDA98" s="12"/>
      <c r="LDB98" s="12"/>
      <c r="LDC98" s="12"/>
      <c r="LDD98" s="12"/>
      <c r="LDE98" s="12"/>
      <c r="LDF98" s="12"/>
      <c r="LDG98" s="12"/>
      <c r="LDH98" s="12"/>
      <c r="LDI98" s="12"/>
      <c r="LDJ98" s="12"/>
      <c r="LDK98" s="12"/>
      <c r="LDL98" s="12"/>
      <c r="LDM98" s="12"/>
      <c r="LDN98" s="12"/>
      <c r="LDO98" s="12"/>
      <c r="LDP98" s="12"/>
      <c r="LDQ98" s="12"/>
      <c r="LDR98" s="12"/>
      <c r="LDS98" s="12"/>
      <c r="LDT98" s="12"/>
      <c r="LDU98" s="12"/>
      <c r="LDV98" s="12"/>
      <c r="LDW98" s="12"/>
      <c r="LDX98" s="12"/>
      <c r="LDY98" s="12"/>
      <c r="LDZ98" s="12"/>
      <c r="LEA98" s="12"/>
      <c r="LEB98" s="12"/>
      <c r="LEC98" s="12"/>
      <c r="LED98" s="12"/>
      <c r="LEE98" s="12"/>
      <c r="LEF98" s="12"/>
      <c r="LEG98" s="12"/>
      <c r="LEH98" s="12"/>
      <c r="LEI98" s="12"/>
      <c r="LEJ98" s="12"/>
      <c r="LEK98" s="12"/>
      <c r="LEL98" s="12"/>
      <c r="LEM98" s="12"/>
      <c r="LEN98" s="12"/>
      <c r="LEO98" s="12"/>
      <c r="LEP98" s="12"/>
      <c r="LEQ98" s="12"/>
      <c r="LER98" s="12"/>
      <c r="LES98" s="12"/>
      <c r="LET98" s="12"/>
      <c r="LEU98" s="12"/>
      <c r="LEV98" s="12"/>
      <c r="LEW98" s="12"/>
      <c r="LEX98" s="12"/>
      <c r="LEY98" s="12"/>
      <c r="LEZ98" s="12"/>
      <c r="LFA98" s="12"/>
      <c r="LFB98" s="12"/>
      <c r="LFC98" s="12"/>
      <c r="LFD98" s="12"/>
      <c r="LFE98" s="12"/>
      <c r="LFF98" s="12"/>
      <c r="LFG98" s="12"/>
      <c r="LFH98" s="12"/>
      <c r="LFI98" s="12"/>
      <c r="LFJ98" s="12"/>
      <c r="LFK98" s="12"/>
      <c r="LFL98" s="12"/>
      <c r="LFM98" s="12"/>
      <c r="LFN98" s="12"/>
      <c r="LFO98" s="12"/>
      <c r="LFP98" s="12"/>
      <c r="LFQ98" s="12"/>
      <c r="LFR98" s="12"/>
      <c r="LFS98" s="12"/>
      <c r="LFT98" s="12"/>
      <c r="LFU98" s="12"/>
      <c r="LFV98" s="12"/>
      <c r="LFW98" s="12"/>
      <c r="LFX98" s="12"/>
      <c r="LFY98" s="12"/>
      <c r="LFZ98" s="12"/>
      <c r="LGA98" s="12"/>
      <c r="LGB98" s="12"/>
      <c r="LGC98" s="12"/>
      <c r="LGD98" s="12"/>
      <c r="LGE98" s="12"/>
      <c r="LGF98" s="12"/>
      <c r="LGG98" s="12"/>
      <c r="LGH98" s="12"/>
      <c r="LGI98" s="12"/>
      <c r="LGJ98" s="12"/>
      <c r="LGK98" s="12"/>
      <c r="LGL98" s="12"/>
      <c r="LGM98" s="12"/>
      <c r="LGN98" s="12"/>
      <c r="LGO98" s="12"/>
      <c r="LGP98" s="12"/>
      <c r="LGQ98" s="12"/>
      <c r="LGR98" s="12"/>
      <c r="LGS98" s="12"/>
      <c r="LGT98" s="12"/>
      <c r="LGU98" s="12"/>
      <c r="LGV98" s="12"/>
      <c r="LGW98" s="12"/>
      <c r="LGX98" s="12"/>
      <c r="LGY98" s="12"/>
      <c r="LGZ98" s="12"/>
      <c r="LHA98" s="12"/>
      <c r="LHB98" s="12"/>
      <c r="LHC98" s="12"/>
      <c r="LHD98" s="12"/>
      <c r="LHE98" s="12"/>
      <c r="LHF98" s="12"/>
      <c r="LHG98" s="12"/>
      <c r="LHH98" s="12"/>
      <c r="LHI98" s="12"/>
      <c r="LHJ98" s="12"/>
      <c r="LHK98" s="12"/>
      <c r="LHL98" s="12"/>
      <c r="LHM98" s="12"/>
      <c r="LHN98" s="12"/>
      <c r="LHO98" s="12"/>
      <c r="LHP98" s="12"/>
      <c r="LHQ98" s="12"/>
      <c r="LHR98" s="12"/>
      <c r="LHS98" s="12"/>
      <c r="LHT98" s="12"/>
      <c r="LHU98" s="12"/>
      <c r="LHV98" s="12"/>
      <c r="LHW98" s="12"/>
      <c r="LHX98" s="12"/>
      <c r="LHY98" s="12"/>
      <c r="LHZ98" s="12"/>
      <c r="LIA98" s="12"/>
      <c r="LIB98" s="12"/>
      <c r="LIC98" s="12"/>
      <c r="LID98" s="12"/>
      <c r="LIE98" s="12"/>
      <c r="LIF98" s="12"/>
      <c r="LIG98" s="12"/>
      <c r="LIH98" s="12"/>
      <c r="LII98" s="12"/>
      <c r="LIJ98" s="12"/>
      <c r="LIK98" s="12"/>
      <c r="LIL98" s="12"/>
      <c r="LIM98" s="12"/>
      <c r="LIN98" s="12"/>
      <c r="LIO98" s="12"/>
      <c r="LIP98" s="12"/>
      <c r="LIQ98" s="12"/>
      <c r="LIR98" s="12"/>
      <c r="LIS98" s="12"/>
      <c r="LIT98" s="12"/>
      <c r="LIU98" s="12"/>
      <c r="LIV98" s="12"/>
      <c r="LIW98" s="12"/>
      <c r="LIX98" s="12"/>
      <c r="LIY98" s="12"/>
      <c r="LIZ98" s="12"/>
      <c r="LJA98" s="12"/>
      <c r="LJB98" s="12"/>
      <c r="LJC98" s="12"/>
      <c r="LJD98" s="12"/>
      <c r="LJE98" s="12"/>
      <c r="LJF98" s="12"/>
      <c r="LJG98" s="12"/>
      <c r="LJH98" s="12"/>
      <c r="LJI98" s="12"/>
      <c r="LJJ98" s="12"/>
      <c r="LJK98" s="12"/>
      <c r="LJL98" s="12"/>
      <c r="LJM98" s="12"/>
      <c r="LJN98" s="12"/>
      <c r="LJO98" s="12"/>
      <c r="LJP98" s="12"/>
      <c r="LJQ98" s="12"/>
      <c r="LJR98" s="12"/>
      <c r="LJS98" s="12"/>
      <c r="LJT98" s="12"/>
      <c r="LJU98" s="12"/>
      <c r="LJV98" s="12"/>
      <c r="LJW98" s="12"/>
      <c r="LJX98" s="12"/>
      <c r="LJY98" s="12"/>
      <c r="LJZ98" s="12"/>
      <c r="LKA98" s="12"/>
      <c r="LKB98" s="12"/>
      <c r="LKC98" s="12"/>
      <c r="LKD98" s="12"/>
      <c r="LKE98" s="12"/>
      <c r="LKF98" s="12"/>
      <c r="LKG98" s="12"/>
      <c r="LKH98" s="12"/>
      <c r="LKI98" s="12"/>
      <c r="LKJ98" s="12"/>
      <c r="LKK98" s="12"/>
      <c r="LKL98" s="12"/>
      <c r="LKM98" s="12"/>
      <c r="LKN98" s="12"/>
      <c r="LKO98" s="12"/>
      <c r="LKP98" s="12"/>
      <c r="LKQ98" s="12"/>
      <c r="LKR98" s="12"/>
      <c r="LKS98" s="12"/>
      <c r="LKT98" s="12"/>
      <c r="LKU98" s="12"/>
      <c r="LKV98" s="12"/>
      <c r="LKW98" s="12"/>
      <c r="LKX98" s="12"/>
      <c r="LKY98" s="12"/>
      <c r="LKZ98" s="12"/>
      <c r="LLA98" s="12"/>
      <c r="LLB98" s="12"/>
      <c r="LLC98" s="12"/>
      <c r="LLD98" s="12"/>
      <c r="LLE98" s="12"/>
      <c r="LLF98" s="12"/>
      <c r="LLG98" s="12"/>
      <c r="LLH98" s="12"/>
      <c r="LLI98" s="12"/>
      <c r="LLJ98" s="12"/>
      <c r="LLK98" s="12"/>
      <c r="LLL98" s="12"/>
      <c r="LLM98" s="12"/>
      <c r="LLN98" s="12"/>
      <c r="LLO98" s="12"/>
      <c r="LLP98" s="12"/>
      <c r="LLQ98" s="12"/>
      <c r="LLR98" s="12"/>
      <c r="LLS98" s="12"/>
      <c r="LLT98" s="12"/>
      <c r="LLU98" s="12"/>
      <c r="LLV98" s="12"/>
      <c r="LLW98" s="12"/>
      <c r="LLX98" s="12"/>
      <c r="LLY98" s="12"/>
      <c r="LLZ98" s="12"/>
      <c r="LMA98" s="12"/>
      <c r="LMB98" s="12"/>
      <c r="LMC98" s="12"/>
      <c r="LMD98" s="12"/>
      <c r="LME98" s="12"/>
      <c r="LMF98" s="12"/>
      <c r="LMG98" s="12"/>
      <c r="LMH98" s="12"/>
      <c r="LMI98" s="12"/>
      <c r="LMJ98" s="12"/>
      <c r="LMK98" s="12"/>
      <c r="LML98" s="12"/>
      <c r="LMM98" s="12"/>
      <c r="LMN98" s="12"/>
      <c r="LMO98" s="12"/>
      <c r="LMP98" s="12"/>
      <c r="LMQ98" s="12"/>
      <c r="LMR98" s="12"/>
      <c r="LMS98" s="12"/>
      <c r="LMT98" s="12"/>
      <c r="LMU98" s="12"/>
      <c r="LMV98" s="12"/>
      <c r="LMW98" s="12"/>
      <c r="LMX98" s="12"/>
      <c r="LMY98" s="12"/>
      <c r="LMZ98" s="12"/>
      <c r="LNA98" s="12"/>
      <c r="LNB98" s="12"/>
      <c r="LNC98" s="12"/>
      <c r="LND98" s="12"/>
      <c r="LNE98" s="12"/>
      <c r="LNF98" s="12"/>
      <c r="LNG98" s="12"/>
      <c r="LNH98" s="12"/>
      <c r="LNI98" s="12"/>
      <c r="LNJ98" s="12"/>
      <c r="LNK98" s="12"/>
      <c r="LNL98" s="12"/>
      <c r="LNM98" s="12"/>
      <c r="LNN98" s="12"/>
      <c r="LNO98" s="12"/>
      <c r="LNP98" s="12"/>
      <c r="LNQ98" s="12"/>
      <c r="LNR98" s="12"/>
      <c r="LNS98" s="12"/>
      <c r="LNT98" s="12"/>
      <c r="LNU98" s="12"/>
      <c r="LNV98" s="12"/>
      <c r="LNW98" s="12"/>
      <c r="LNX98" s="12"/>
      <c r="LNY98" s="12"/>
      <c r="LNZ98" s="12"/>
      <c r="LOA98" s="12"/>
      <c r="LOB98" s="12"/>
      <c r="LOC98" s="12"/>
      <c r="LOD98" s="12"/>
      <c r="LOE98" s="12"/>
      <c r="LOF98" s="12"/>
      <c r="LOG98" s="12"/>
      <c r="LOH98" s="12"/>
      <c r="LOI98" s="12"/>
      <c r="LOJ98" s="12"/>
      <c r="LOK98" s="12"/>
      <c r="LOL98" s="12"/>
      <c r="LOM98" s="12"/>
      <c r="LON98" s="12"/>
      <c r="LOO98" s="12"/>
      <c r="LOP98" s="12"/>
      <c r="LOQ98" s="12"/>
      <c r="LOR98" s="12"/>
      <c r="LOS98" s="12"/>
      <c r="LOT98" s="12"/>
      <c r="LOU98" s="12"/>
      <c r="LOV98" s="12"/>
      <c r="LOW98" s="12"/>
      <c r="LOX98" s="12"/>
      <c r="LOY98" s="12"/>
      <c r="LOZ98" s="12"/>
      <c r="LPA98" s="12"/>
      <c r="LPB98" s="12"/>
      <c r="LPC98" s="12"/>
      <c r="LPD98" s="12"/>
      <c r="LPE98" s="12"/>
      <c r="LPF98" s="12"/>
      <c r="LPG98" s="12"/>
      <c r="LPH98" s="12"/>
      <c r="LPI98" s="12"/>
      <c r="LPJ98" s="12"/>
      <c r="LPK98" s="12"/>
      <c r="LPL98" s="12"/>
      <c r="LPM98" s="12"/>
      <c r="LPN98" s="12"/>
      <c r="LPO98" s="12"/>
      <c r="LPP98" s="12"/>
      <c r="LPQ98" s="12"/>
      <c r="LPR98" s="12"/>
      <c r="LPS98" s="12"/>
      <c r="LPT98" s="12"/>
      <c r="LPU98" s="12"/>
      <c r="LPV98" s="12"/>
      <c r="LPW98" s="12"/>
      <c r="LPX98" s="12"/>
      <c r="LPY98" s="12"/>
      <c r="LPZ98" s="12"/>
      <c r="LQA98" s="12"/>
      <c r="LQB98" s="12"/>
      <c r="LQC98" s="12"/>
      <c r="LQD98" s="12"/>
      <c r="LQE98" s="12"/>
      <c r="LQF98" s="12"/>
      <c r="LQG98" s="12"/>
      <c r="LQH98" s="12"/>
      <c r="LQI98" s="12"/>
      <c r="LQJ98" s="12"/>
      <c r="LQK98" s="12"/>
      <c r="LQL98" s="12"/>
      <c r="LQM98" s="12"/>
      <c r="LQN98" s="12"/>
      <c r="LQO98" s="12"/>
      <c r="LQP98" s="12"/>
      <c r="LQQ98" s="12"/>
      <c r="LQR98" s="12"/>
      <c r="LQS98" s="12"/>
      <c r="LQT98" s="12"/>
      <c r="LQU98" s="12"/>
      <c r="LQV98" s="12"/>
      <c r="LQW98" s="12"/>
      <c r="LQX98" s="12"/>
      <c r="LQY98" s="12"/>
      <c r="LQZ98" s="12"/>
      <c r="LRA98" s="12"/>
      <c r="LRB98" s="12"/>
      <c r="LRC98" s="12"/>
      <c r="LRD98" s="12"/>
      <c r="LRE98" s="12"/>
      <c r="LRF98" s="12"/>
      <c r="LRG98" s="12"/>
      <c r="LRH98" s="12"/>
      <c r="LRI98" s="12"/>
      <c r="LRJ98" s="12"/>
      <c r="LRK98" s="12"/>
      <c r="LRL98" s="12"/>
      <c r="LRM98" s="12"/>
      <c r="LRN98" s="12"/>
      <c r="LRO98" s="12"/>
      <c r="LRP98" s="12"/>
      <c r="LRQ98" s="12"/>
      <c r="LRR98" s="12"/>
      <c r="LRS98" s="12"/>
      <c r="LRT98" s="12"/>
      <c r="LRU98" s="12"/>
      <c r="LRV98" s="12"/>
      <c r="LRW98" s="12"/>
      <c r="LRX98" s="12"/>
      <c r="LRY98" s="12"/>
      <c r="LRZ98" s="12"/>
      <c r="LSA98" s="12"/>
      <c r="LSB98" s="12"/>
      <c r="LSC98" s="12"/>
      <c r="LSD98" s="12"/>
      <c r="LSE98" s="12"/>
      <c r="LSF98" s="12"/>
      <c r="LSG98" s="12"/>
      <c r="LSH98" s="12"/>
      <c r="LSI98" s="12"/>
      <c r="LSJ98" s="12"/>
      <c r="LSK98" s="12"/>
      <c r="LSL98" s="12"/>
      <c r="LSM98" s="12"/>
      <c r="LSN98" s="12"/>
      <c r="LSO98" s="12"/>
      <c r="LSP98" s="12"/>
      <c r="LSQ98" s="12"/>
      <c r="LSR98" s="12"/>
      <c r="LSS98" s="12"/>
      <c r="LST98" s="12"/>
      <c r="LSU98" s="12"/>
      <c r="LSV98" s="12"/>
      <c r="LSW98" s="12"/>
      <c r="LSX98" s="12"/>
      <c r="LSY98" s="12"/>
      <c r="LSZ98" s="12"/>
      <c r="LTA98" s="12"/>
      <c r="LTB98" s="12"/>
      <c r="LTC98" s="12"/>
      <c r="LTD98" s="12"/>
      <c r="LTE98" s="12"/>
      <c r="LTF98" s="12"/>
      <c r="LTG98" s="12"/>
      <c r="LTH98" s="12"/>
      <c r="LTI98" s="12"/>
      <c r="LTJ98" s="12"/>
      <c r="LTK98" s="12"/>
      <c r="LTL98" s="12"/>
      <c r="LTM98" s="12"/>
      <c r="LTN98" s="12"/>
      <c r="LTO98" s="12"/>
      <c r="LTP98" s="12"/>
      <c r="LTQ98" s="12"/>
      <c r="LTR98" s="12"/>
      <c r="LTS98" s="12"/>
      <c r="LTT98" s="12"/>
      <c r="LTU98" s="12"/>
      <c r="LTV98" s="12"/>
      <c r="LTW98" s="12"/>
      <c r="LTX98" s="12"/>
      <c r="LTY98" s="12"/>
      <c r="LTZ98" s="12"/>
      <c r="LUA98" s="12"/>
      <c r="LUB98" s="12"/>
      <c r="LUC98" s="12"/>
      <c r="LUD98" s="12"/>
      <c r="LUE98" s="12"/>
      <c r="LUF98" s="12"/>
      <c r="LUG98" s="12"/>
      <c r="LUH98" s="12"/>
      <c r="LUI98" s="12"/>
      <c r="LUJ98" s="12"/>
      <c r="LUK98" s="12"/>
      <c r="LUL98" s="12"/>
      <c r="LUM98" s="12"/>
      <c r="LUN98" s="12"/>
      <c r="LUO98" s="12"/>
      <c r="LUP98" s="12"/>
      <c r="LUQ98" s="12"/>
      <c r="LUR98" s="12"/>
      <c r="LUS98" s="12"/>
      <c r="LUT98" s="12"/>
      <c r="LUU98" s="12"/>
      <c r="LUV98" s="12"/>
      <c r="LUW98" s="12"/>
      <c r="LUX98" s="12"/>
      <c r="LUY98" s="12"/>
      <c r="LUZ98" s="12"/>
      <c r="LVA98" s="12"/>
      <c r="LVB98" s="12"/>
      <c r="LVC98" s="12"/>
      <c r="LVD98" s="12"/>
      <c r="LVE98" s="12"/>
      <c r="LVF98" s="12"/>
      <c r="LVG98" s="12"/>
      <c r="LVH98" s="12"/>
      <c r="LVI98" s="12"/>
      <c r="LVJ98" s="12"/>
      <c r="LVK98" s="12"/>
      <c r="LVL98" s="12"/>
      <c r="LVM98" s="12"/>
      <c r="LVN98" s="12"/>
      <c r="LVO98" s="12"/>
      <c r="LVP98" s="12"/>
      <c r="LVQ98" s="12"/>
      <c r="LVR98" s="12"/>
      <c r="LVS98" s="12"/>
      <c r="LVT98" s="12"/>
      <c r="LVU98" s="12"/>
      <c r="LVV98" s="12"/>
      <c r="LVW98" s="12"/>
      <c r="LVX98" s="12"/>
      <c r="LVY98" s="12"/>
      <c r="LVZ98" s="12"/>
      <c r="LWA98" s="12"/>
      <c r="LWB98" s="12"/>
      <c r="LWC98" s="12"/>
      <c r="LWD98" s="12"/>
      <c r="LWE98" s="12"/>
      <c r="LWF98" s="12"/>
      <c r="LWG98" s="12"/>
      <c r="LWH98" s="12"/>
      <c r="LWI98" s="12"/>
      <c r="LWJ98" s="12"/>
      <c r="LWK98" s="12"/>
      <c r="LWL98" s="12"/>
      <c r="LWM98" s="12"/>
      <c r="LWN98" s="12"/>
      <c r="LWO98" s="12"/>
      <c r="LWP98" s="12"/>
      <c r="LWQ98" s="12"/>
      <c r="LWR98" s="12"/>
      <c r="LWS98" s="12"/>
      <c r="LWT98" s="12"/>
      <c r="LWU98" s="12"/>
      <c r="LWV98" s="12"/>
      <c r="LWW98" s="12"/>
      <c r="LWX98" s="12"/>
      <c r="LWY98" s="12"/>
      <c r="LWZ98" s="12"/>
      <c r="LXA98" s="12"/>
      <c r="LXB98" s="12"/>
      <c r="LXC98" s="12"/>
      <c r="LXD98" s="12"/>
      <c r="LXE98" s="12"/>
      <c r="LXF98" s="12"/>
      <c r="LXG98" s="12"/>
      <c r="LXH98" s="12"/>
      <c r="LXI98" s="12"/>
      <c r="LXJ98" s="12"/>
      <c r="LXK98" s="12"/>
      <c r="LXL98" s="12"/>
      <c r="LXM98" s="12"/>
      <c r="LXN98" s="12"/>
      <c r="LXO98" s="12"/>
      <c r="LXP98" s="12"/>
      <c r="LXQ98" s="12"/>
      <c r="LXR98" s="12"/>
      <c r="LXS98" s="12"/>
      <c r="LXT98" s="12"/>
      <c r="LXU98" s="12"/>
      <c r="LXV98" s="12"/>
      <c r="LXW98" s="12"/>
      <c r="LXX98" s="12"/>
      <c r="LXY98" s="12"/>
      <c r="LXZ98" s="12"/>
      <c r="LYA98" s="12"/>
      <c r="LYB98" s="12"/>
      <c r="LYC98" s="12"/>
      <c r="LYD98" s="12"/>
      <c r="LYE98" s="12"/>
      <c r="LYF98" s="12"/>
      <c r="LYG98" s="12"/>
      <c r="LYH98" s="12"/>
      <c r="LYI98" s="12"/>
      <c r="LYJ98" s="12"/>
      <c r="LYK98" s="12"/>
      <c r="LYL98" s="12"/>
      <c r="LYM98" s="12"/>
      <c r="LYN98" s="12"/>
      <c r="LYO98" s="12"/>
      <c r="LYP98" s="12"/>
      <c r="LYQ98" s="12"/>
      <c r="LYR98" s="12"/>
      <c r="LYS98" s="12"/>
      <c r="LYT98" s="12"/>
      <c r="LYU98" s="12"/>
      <c r="LYV98" s="12"/>
      <c r="LYW98" s="12"/>
      <c r="LYX98" s="12"/>
      <c r="LYY98" s="12"/>
      <c r="LYZ98" s="12"/>
      <c r="LZA98" s="12"/>
      <c r="LZB98" s="12"/>
      <c r="LZC98" s="12"/>
      <c r="LZD98" s="12"/>
      <c r="LZE98" s="12"/>
      <c r="LZF98" s="12"/>
      <c r="LZG98" s="12"/>
      <c r="LZH98" s="12"/>
      <c r="LZI98" s="12"/>
      <c r="LZJ98" s="12"/>
      <c r="LZK98" s="12"/>
      <c r="LZL98" s="12"/>
      <c r="LZM98" s="12"/>
      <c r="LZN98" s="12"/>
      <c r="LZO98" s="12"/>
      <c r="LZP98" s="12"/>
      <c r="LZQ98" s="12"/>
      <c r="LZR98" s="12"/>
      <c r="LZS98" s="12"/>
      <c r="LZT98" s="12"/>
      <c r="LZU98" s="12"/>
      <c r="LZV98" s="12"/>
      <c r="LZW98" s="12"/>
      <c r="LZX98" s="12"/>
      <c r="LZY98" s="12"/>
      <c r="LZZ98" s="12"/>
      <c r="MAA98" s="12"/>
      <c r="MAB98" s="12"/>
      <c r="MAC98" s="12"/>
      <c r="MAD98" s="12"/>
      <c r="MAE98" s="12"/>
      <c r="MAF98" s="12"/>
      <c r="MAG98" s="12"/>
      <c r="MAH98" s="12"/>
      <c r="MAI98" s="12"/>
      <c r="MAJ98" s="12"/>
      <c r="MAK98" s="12"/>
      <c r="MAL98" s="12"/>
      <c r="MAM98" s="12"/>
      <c r="MAN98" s="12"/>
      <c r="MAO98" s="12"/>
      <c r="MAP98" s="12"/>
      <c r="MAQ98" s="12"/>
      <c r="MAR98" s="12"/>
      <c r="MAS98" s="12"/>
      <c r="MAT98" s="12"/>
      <c r="MAU98" s="12"/>
      <c r="MAV98" s="12"/>
      <c r="MAW98" s="12"/>
      <c r="MAX98" s="12"/>
      <c r="MAY98" s="12"/>
      <c r="MAZ98" s="12"/>
      <c r="MBA98" s="12"/>
      <c r="MBB98" s="12"/>
      <c r="MBC98" s="12"/>
      <c r="MBD98" s="12"/>
      <c r="MBE98" s="12"/>
      <c r="MBF98" s="12"/>
      <c r="MBG98" s="12"/>
      <c r="MBH98" s="12"/>
      <c r="MBI98" s="12"/>
      <c r="MBJ98" s="12"/>
      <c r="MBK98" s="12"/>
      <c r="MBL98" s="12"/>
      <c r="MBM98" s="12"/>
      <c r="MBN98" s="12"/>
      <c r="MBO98" s="12"/>
      <c r="MBP98" s="12"/>
      <c r="MBQ98" s="12"/>
      <c r="MBR98" s="12"/>
      <c r="MBS98" s="12"/>
      <c r="MBT98" s="12"/>
      <c r="MBU98" s="12"/>
      <c r="MBV98" s="12"/>
      <c r="MBW98" s="12"/>
      <c r="MBX98" s="12"/>
      <c r="MBY98" s="12"/>
      <c r="MBZ98" s="12"/>
      <c r="MCA98" s="12"/>
      <c r="MCB98" s="12"/>
      <c r="MCC98" s="12"/>
      <c r="MCD98" s="12"/>
      <c r="MCE98" s="12"/>
      <c r="MCF98" s="12"/>
      <c r="MCG98" s="12"/>
      <c r="MCH98" s="12"/>
      <c r="MCI98" s="12"/>
      <c r="MCJ98" s="12"/>
      <c r="MCK98" s="12"/>
      <c r="MCL98" s="12"/>
      <c r="MCM98" s="12"/>
      <c r="MCN98" s="12"/>
      <c r="MCO98" s="12"/>
      <c r="MCP98" s="12"/>
      <c r="MCQ98" s="12"/>
      <c r="MCR98" s="12"/>
      <c r="MCS98" s="12"/>
      <c r="MCT98" s="12"/>
      <c r="MCU98" s="12"/>
      <c r="MCV98" s="12"/>
      <c r="MCW98" s="12"/>
      <c r="MCX98" s="12"/>
      <c r="MCY98" s="12"/>
      <c r="MCZ98" s="12"/>
      <c r="MDA98" s="12"/>
      <c r="MDB98" s="12"/>
      <c r="MDC98" s="12"/>
      <c r="MDD98" s="12"/>
      <c r="MDE98" s="12"/>
      <c r="MDF98" s="12"/>
      <c r="MDG98" s="12"/>
      <c r="MDH98" s="12"/>
      <c r="MDI98" s="12"/>
      <c r="MDJ98" s="12"/>
      <c r="MDK98" s="12"/>
      <c r="MDL98" s="12"/>
      <c r="MDM98" s="12"/>
      <c r="MDN98" s="12"/>
      <c r="MDO98" s="12"/>
      <c r="MDP98" s="12"/>
      <c r="MDQ98" s="12"/>
      <c r="MDR98" s="12"/>
      <c r="MDS98" s="12"/>
      <c r="MDT98" s="12"/>
      <c r="MDU98" s="12"/>
      <c r="MDV98" s="12"/>
      <c r="MDW98" s="12"/>
      <c r="MDX98" s="12"/>
      <c r="MDY98" s="12"/>
      <c r="MDZ98" s="12"/>
      <c r="MEA98" s="12"/>
      <c r="MEB98" s="12"/>
      <c r="MEC98" s="12"/>
      <c r="MED98" s="12"/>
      <c r="MEE98" s="12"/>
      <c r="MEF98" s="12"/>
      <c r="MEG98" s="12"/>
      <c r="MEH98" s="12"/>
      <c r="MEI98" s="12"/>
      <c r="MEJ98" s="12"/>
      <c r="MEK98" s="12"/>
      <c r="MEL98" s="12"/>
      <c r="MEM98" s="12"/>
      <c r="MEN98" s="12"/>
      <c r="MEO98" s="12"/>
      <c r="MEP98" s="12"/>
      <c r="MEQ98" s="12"/>
      <c r="MER98" s="12"/>
      <c r="MES98" s="12"/>
      <c r="MET98" s="12"/>
      <c r="MEU98" s="12"/>
      <c r="MEV98" s="12"/>
      <c r="MEW98" s="12"/>
      <c r="MEX98" s="12"/>
      <c r="MEY98" s="12"/>
      <c r="MEZ98" s="12"/>
      <c r="MFA98" s="12"/>
      <c r="MFB98" s="12"/>
      <c r="MFC98" s="12"/>
      <c r="MFD98" s="12"/>
      <c r="MFE98" s="12"/>
      <c r="MFF98" s="12"/>
      <c r="MFG98" s="12"/>
      <c r="MFH98" s="12"/>
      <c r="MFI98" s="12"/>
      <c r="MFJ98" s="12"/>
      <c r="MFK98" s="12"/>
      <c r="MFL98" s="12"/>
      <c r="MFM98" s="12"/>
      <c r="MFN98" s="12"/>
      <c r="MFO98" s="12"/>
      <c r="MFP98" s="12"/>
      <c r="MFQ98" s="12"/>
      <c r="MFR98" s="12"/>
      <c r="MFS98" s="12"/>
      <c r="MFT98" s="12"/>
      <c r="MFU98" s="12"/>
      <c r="MFV98" s="12"/>
      <c r="MFW98" s="12"/>
      <c r="MFX98" s="12"/>
      <c r="MFY98" s="12"/>
      <c r="MFZ98" s="12"/>
      <c r="MGA98" s="12"/>
      <c r="MGB98" s="12"/>
      <c r="MGC98" s="12"/>
      <c r="MGD98" s="12"/>
      <c r="MGE98" s="12"/>
      <c r="MGF98" s="12"/>
      <c r="MGG98" s="12"/>
      <c r="MGH98" s="12"/>
      <c r="MGI98" s="12"/>
      <c r="MGJ98" s="12"/>
      <c r="MGK98" s="12"/>
      <c r="MGL98" s="12"/>
      <c r="MGM98" s="12"/>
      <c r="MGN98" s="12"/>
      <c r="MGO98" s="12"/>
      <c r="MGP98" s="12"/>
      <c r="MGQ98" s="12"/>
      <c r="MGR98" s="12"/>
      <c r="MGS98" s="12"/>
      <c r="MGT98" s="12"/>
      <c r="MGU98" s="12"/>
      <c r="MGV98" s="12"/>
      <c r="MGW98" s="12"/>
      <c r="MGX98" s="12"/>
      <c r="MGY98" s="12"/>
      <c r="MGZ98" s="12"/>
      <c r="MHA98" s="12"/>
      <c r="MHB98" s="12"/>
      <c r="MHC98" s="12"/>
      <c r="MHD98" s="12"/>
      <c r="MHE98" s="12"/>
      <c r="MHF98" s="12"/>
      <c r="MHG98" s="12"/>
      <c r="MHH98" s="12"/>
      <c r="MHI98" s="12"/>
      <c r="MHJ98" s="12"/>
      <c r="MHK98" s="12"/>
      <c r="MHL98" s="12"/>
      <c r="MHM98" s="12"/>
      <c r="MHN98" s="12"/>
      <c r="MHO98" s="12"/>
      <c r="MHP98" s="12"/>
      <c r="MHQ98" s="12"/>
      <c r="MHR98" s="12"/>
      <c r="MHS98" s="12"/>
      <c r="MHT98" s="12"/>
      <c r="MHU98" s="12"/>
      <c r="MHV98" s="12"/>
      <c r="MHW98" s="12"/>
      <c r="MHX98" s="12"/>
      <c r="MHY98" s="12"/>
      <c r="MHZ98" s="12"/>
      <c r="MIA98" s="12"/>
      <c r="MIB98" s="12"/>
      <c r="MIC98" s="12"/>
      <c r="MID98" s="12"/>
      <c r="MIE98" s="12"/>
      <c r="MIF98" s="12"/>
      <c r="MIG98" s="12"/>
      <c r="MIH98" s="12"/>
      <c r="MII98" s="12"/>
      <c r="MIJ98" s="12"/>
      <c r="MIK98" s="12"/>
      <c r="MIL98" s="12"/>
      <c r="MIM98" s="12"/>
      <c r="MIN98" s="12"/>
      <c r="MIO98" s="12"/>
      <c r="MIP98" s="12"/>
      <c r="MIQ98" s="12"/>
      <c r="MIR98" s="12"/>
      <c r="MIS98" s="12"/>
      <c r="MIT98" s="12"/>
      <c r="MIU98" s="12"/>
      <c r="MIV98" s="12"/>
      <c r="MIW98" s="12"/>
      <c r="MIX98" s="12"/>
      <c r="MIY98" s="12"/>
      <c r="MIZ98" s="12"/>
      <c r="MJA98" s="12"/>
      <c r="MJB98" s="12"/>
      <c r="MJC98" s="12"/>
      <c r="MJD98" s="12"/>
      <c r="MJE98" s="12"/>
      <c r="MJF98" s="12"/>
      <c r="MJG98" s="12"/>
      <c r="MJH98" s="12"/>
      <c r="MJI98" s="12"/>
      <c r="MJJ98" s="12"/>
      <c r="MJK98" s="12"/>
      <c r="MJL98" s="12"/>
      <c r="MJM98" s="12"/>
      <c r="MJN98" s="12"/>
      <c r="MJO98" s="12"/>
      <c r="MJP98" s="12"/>
      <c r="MJQ98" s="12"/>
      <c r="MJR98" s="12"/>
      <c r="MJS98" s="12"/>
      <c r="MJT98" s="12"/>
      <c r="MJU98" s="12"/>
      <c r="MJV98" s="12"/>
      <c r="MJW98" s="12"/>
      <c r="MJX98" s="12"/>
      <c r="MJY98" s="12"/>
      <c r="MJZ98" s="12"/>
      <c r="MKA98" s="12"/>
      <c r="MKB98" s="12"/>
      <c r="MKC98" s="12"/>
      <c r="MKD98" s="12"/>
      <c r="MKE98" s="12"/>
      <c r="MKF98" s="12"/>
      <c r="MKG98" s="12"/>
      <c r="MKH98" s="12"/>
      <c r="MKI98" s="12"/>
      <c r="MKJ98" s="12"/>
      <c r="MKK98" s="12"/>
      <c r="MKL98" s="12"/>
      <c r="MKM98" s="12"/>
      <c r="MKN98" s="12"/>
      <c r="MKO98" s="12"/>
      <c r="MKP98" s="12"/>
      <c r="MKQ98" s="12"/>
      <c r="MKR98" s="12"/>
      <c r="MKS98" s="12"/>
      <c r="MKT98" s="12"/>
      <c r="MKU98" s="12"/>
      <c r="MKV98" s="12"/>
      <c r="MKW98" s="12"/>
      <c r="MKX98" s="12"/>
      <c r="MKY98" s="12"/>
      <c r="MKZ98" s="12"/>
      <c r="MLA98" s="12"/>
      <c r="MLB98" s="12"/>
      <c r="MLC98" s="12"/>
      <c r="MLD98" s="12"/>
      <c r="MLE98" s="12"/>
      <c r="MLF98" s="12"/>
      <c r="MLG98" s="12"/>
      <c r="MLH98" s="12"/>
      <c r="MLI98" s="12"/>
      <c r="MLJ98" s="12"/>
      <c r="MLK98" s="12"/>
      <c r="MLL98" s="12"/>
      <c r="MLM98" s="12"/>
      <c r="MLN98" s="12"/>
      <c r="MLO98" s="12"/>
      <c r="MLP98" s="12"/>
      <c r="MLQ98" s="12"/>
      <c r="MLR98" s="12"/>
      <c r="MLS98" s="12"/>
      <c r="MLT98" s="12"/>
      <c r="MLU98" s="12"/>
      <c r="MLV98" s="12"/>
      <c r="MLW98" s="12"/>
      <c r="MLX98" s="12"/>
      <c r="MLY98" s="12"/>
      <c r="MLZ98" s="12"/>
      <c r="MMA98" s="12"/>
      <c r="MMB98" s="12"/>
      <c r="MMC98" s="12"/>
      <c r="MMD98" s="12"/>
      <c r="MME98" s="12"/>
      <c r="MMF98" s="12"/>
      <c r="MMG98" s="12"/>
      <c r="MMH98" s="12"/>
      <c r="MMI98" s="12"/>
      <c r="MMJ98" s="12"/>
      <c r="MMK98" s="12"/>
      <c r="MML98" s="12"/>
      <c r="MMM98" s="12"/>
      <c r="MMN98" s="12"/>
      <c r="MMO98" s="12"/>
      <c r="MMP98" s="12"/>
      <c r="MMQ98" s="12"/>
      <c r="MMR98" s="12"/>
      <c r="MMS98" s="12"/>
      <c r="MMT98" s="12"/>
      <c r="MMU98" s="12"/>
      <c r="MMV98" s="12"/>
      <c r="MMW98" s="12"/>
      <c r="MMX98" s="12"/>
      <c r="MMY98" s="12"/>
      <c r="MMZ98" s="12"/>
      <c r="MNA98" s="12"/>
      <c r="MNB98" s="12"/>
      <c r="MNC98" s="12"/>
      <c r="MND98" s="12"/>
      <c r="MNE98" s="12"/>
      <c r="MNF98" s="12"/>
      <c r="MNG98" s="12"/>
      <c r="MNH98" s="12"/>
      <c r="MNI98" s="12"/>
      <c r="MNJ98" s="12"/>
      <c r="MNK98" s="12"/>
      <c r="MNL98" s="12"/>
      <c r="MNM98" s="12"/>
      <c r="MNN98" s="12"/>
      <c r="MNO98" s="12"/>
      <c r="MNP98" s="12"/>
      <c r="MNQ98" s="12"/>
      <c r="MNR98" s="12"/>
      <c r="MNS98" s="12"/>
      <c r="MNT98" s="12"/>
      <c r="MNU98" s="12"/>
      <c r="MNV98" s="12"/>
      <c r="MNW98" s="12"/>
      <c r="MNX98" s="12"/>
      <c r="MNY98" s="12"/>
      <c r="MNZ98" s="12"/>
      <c r="MOA98" s="12"/>
      <c r="MOB98" s="12"/>
      <c r="MOC98" s="12"/>
      <c r="MOD98" s="12"/>
      <c r="MOE98" s="12"/>
      <c r="MOF98" s="12"/>
      <c r="MOG98" s="12"/>
      <c r="MOH98" s="12"/>
      <c r="MOI98" s="12"/>
      <c r="MOJ98" s="12"/>
      <c r="MOK98" s="12"/>
      <c r="MOL98" s="12"/>
      <c r="MOM98" s="12"/>
      <c r="MON98" s="12"/>
      <c r="MOO98" s="12"/>
      <c r="MOP98" s="12"/>
      <c r="MOQ98" s="12"/>
      <c r="MOR98" s="12"/>
      <c r="MOS98" s="12"/>
      <c r="MOT98" s="12"/>
      <c r="MOU98" s="12"/>
      <c r="MOV98" s="12"/>
      <c r="MOW98" s="12"/>
      <c r="MOX98" s="12"/>
      <c r="MOY98" s="12"/>
      <c r="MOZ98" s="12"/>
      <c r="MPA98" s="12"/>
      <c r="MPB98" s="12"/>
      <c r="MPC98" s="12"/>
      <c r="MPD98" s="12"/>
      <c r="MPE98" s="12"/>
      <c r="MPF98" s="12"/>
      <c r="MPG98" s="12"/>
      <c r="MPH98" s="12"/>
      <c r="MPI98" s="12"/>
      <c r="MPJ98" s="12"/>
      <c r="MPK98" s="12"/>
      <c r="MPL98" s="12"/>
      <c r="MPM98" s="12"/>
      <c r="MPN98" s="12"/>
      <c r="MPO98" s="12"/>
      <c r="MPP98" s="12"/>
      <c r="MPQ98" s="12"/>
      <c r="MPR98" s="12"/>
      <c r="MPS98" s="12"/>
      <c r="MPT98" s="12"/>
      <c r="MPU98" s="12"/>
      <c r="MPV98" s="12"/>
      <c r="MPW98" s="12"/>
      <c r="MPX98" s="12"/>
      <c r="MPY98" s="12"/>
      <c r="MPZ98" s="12"/>
      <c r="MQA98" s="12"/>
      <c r="MQB98" s="12"/>
      <c r="MQC98" s="12"/>
      <c r="MQD98" s="12"/>
      <c r="MQE98" s="12"/>
      <c r="MQF98" s="12"/>
      <c r="MQG98" s="12"/>
      <c r="MQH98" s="12"/>
      <c r="MQI98" s="12"/>
      <c r="MQJ98" s="12"/>
      <c r="MQK98" s="12"/>
      <c r="MQL98" s="12"/>
      <c r="MQM98" s="12"/>
      <c r="MQN98" s="12"/>
      <c r="MQO98" s="12"/>
      <c r="MQP98" s="12"/>
      <c r="MQQ98" s="12"/>
      <c r="MQR98" s="12"/>
      <c r="MQS98" s="12"/>
      <c r="MQT98" s="12"/>
      <c r="MQU98" s="12"/>
      <c r="MQV98" s="12"/>
      <c r="MQW98" s="12"/>
      <c r="MQX98" s="12"/>
      <c r="MQY98" s="12"/>
      <c r="MQZ98" s="12"/>
      <c r="MRA98" s="12"/>
      <c r="MRB98" s="12"/>
      <c r="MRC98" s="12"/>
      <c r="MRD98" s="12"/>
      <c r="MRE98" s="12"/>
      <c r="MRF98" s="12"/>
      <c r="MRG98" s="12"/>
      <c r="MRH98" s="12"/>
      <c r="MRI98" s="12"/>
      <c r="MRJ98" s="12"/>
      <c r="MRK98" s="12"/>
      <c r="MRL98" s="12"/>
      <c r="MRM98" s="12"/>
      <c r="MRN98" s="12"/>
      <c r="MRO98" s="12"/>
      <c r="MRP98" s="12"/>
      <c r="MRQ98" s="12"/>
      <c r="MRR98" s="12"/>
      <c r="MRS98" s="12"/>
      <c r="MRT98" s="12"/>
      <c r="MRU98" s="12"/>
      <c r="MRV98" s="12"/>
      <c r="MRW98" s="12"/>
      <c r="MRX98" s="12"/>
      <c r="MRY98" s="12"/>
      <c r="MRZ98" s="12"/>
      <c r="MSA98" s="12"/>
      <c r="MSB98" s="12"/>
      <c r="MSC98" s="12"/>
      <c r="MSD98" s="12"/>
      <c r="MSE98" s="12"/>
      <c r="MSF98" s="12"/>
      <c r="MSG98" s="12"/>
      <c r="MSH98" s="12"/>
      <c r="MSI98" s="12"/>
      <c r="MSJ98" s="12"/>
      <c r="MSK98" s="12"/>
      <c r="MSL98" s="12"/>
      <c r="MSM98" s="12"/>
      <c r="MSN98" s="12"/>
      <c r="MSO98" s="12"/>
      <c r="MSP98" s="12"/>
      <c r="MSQ98" s="12"/>
      <c r="MSR98" s="12"/>
      <c r="MSS98" s="12"/>
      <c r="MST98" s="12"/>
      <c r="MSU98" s="12"/>
      <c r="MSV98" s="12"/>
      <c r="MSW98" s="12"/>
      <c r="MSX98" s="12"/>
      <c r="MSY98" s="12"/>
      <c r="MSZ98" s="12"/>
      <c r="MTA98" s="12"/>
      <c r="MTB98" s="12"/>
      <c r="MTC98" s="12"/>
      <c r="MTD98" s="12"/>
      <c r="MTE98" s="12"/>
      <c r="MTF98" s="12"/>
      <c r="MTG98" s="12"/>
      <c r="MTH98" s="12"/>
      <c r="MTI98" s="12"/>
      <c r="MTJ98" s="12"/>
      <c r="MTK98" s="12"/>
      <c r="MTL98" s="12"/>
      <c r="MTM98" s="12"/>
      <c r="MTN98" s="12"/>
      <c r="MTO98" s="12"/>
      <c r="MTP98" s="12"/>
      <c r="MTQ98" s="12"/>
      <c r="MTR98" s="12"/>
      <c r="MTS98" s="12"/>
      <c r="MTT98" s="12"/>
      <c r="MTU98" s="12"/>
      <c r="MTV98" s="12"/>
      <c r="MTW98" s="12"/>
      <c r="MTX98" s="12"/>
      <c r="MTY98" s="12"/>
      <c r="MTZ98" s="12"/>
      <c r="MUA98" s="12"/>
      <c r="MUB98" s="12"/>
      <c r="MUC98" s="12"/>
      <c r="MUD98" s="12"/>
      <c r="MUE98" s="12"/>
      <c r="MUF98" s="12"/>
      <c r="MUG98" s="12"/>
      <c r="MUH98" s="12"/>
      <c r="MUI98" s="12"/>
      <c r="MUJ98" s="12"/>
      <c r="MUK98" s="12"/>
      <c r="MUL98" s="12"/>
      <c r="MUM98" s="12"/>
      <c r="MUN98" s="12"/>
      <c r="MUO98" s="12"/>
      <c r="MUP98" s="12"/>
      <c r="MUQ98" s="12"/>
      <c r="MUR98" s="12"/>
      <c r="MUS98" s="12"/>
      <c r="MUT98" s="12"/>
      <c r="MUU98" s="12"/>
      <c r="MUV98" s="12"/>
      <c r="MUW98" s="12"/>
      <c r="MUX98" s="12"/>
      <c r="MUY98" s="12"/>
      <c r="MUZ98" s="12"/>
      <c r="MVA98" s="12"/>
      <c r="MVB98" s="12"/>
      <c r="MVC98" s="12"/>
      <c r="MVD98" s="12"/>
      <c r="MVE98" s="12"/>
      <c r="MVF98" s="12"/>
      <c r="MVG98" s="12"/>
      <c r="MVH98" s="12"/>
      <c r="MVI98" s="12"/>
      <c r="MVJ98" s="12"/>
      <c r="MVK98" s="12"/>
      <c r="MVL98" s="12"/>
      <c r="MVM98" s="12"/>
      <c r="MVN98" s="12"/>
      <c r="MVO98" s="12"/>
      <c r="MVP98" s="12"/>
      <c r="MVQ98" s="12"/>
      <c r="MVR98" s="12"/>
      <c r="MVS98" s="12"/>
      <c r="MVT98" s="12"/>
      <c r="MVU98" s="12"/>
      <c r="MVV98" s="12"/>
      <c r="MVW98" s="12"/>
      <c r="MVX98" s="12"/>
      <c r="MVY98" s="12"/>
      <c r="MVZ98" s="12"/>
      <c r="MWA98" s="12"/>
      <c r="MWB98" s="12"/>
      <c r="MWC98" s="12"/>
      <c r="MWD98" s="12"/>
      <c r="MWE98" s="12"/>
      <c r="MWF98" s="12"/>
      <c r="MWG98" s="12"/>
      <c r="MWH98" s="12"/>
      <c r="MWI98" s="12"/>
      <c r="MWJ98" s="12"/>
      <c r="MWK98" s="12"/>
      <c r="MWL98" s="12"/>
      <c r="MWM98" s="12"/>
      <c r="MWN98" s="12"/>
      <c r="MWO98" s="12"/>
      <c r="MWP98" s="12"/>
      <c r="MWQ98" s="12"/>
      <c r="MWR98" s="12"/>
      <c r="MWS98" s="12"/>
      <c r="MWT98" s="12"/>
      <c r="MWU98" s="12"/>
      <c r="MWV98" s="12"/>
      <c r="MWW98" s="12"/>
      <c r="MWX98" s="12"/>
      <c r="MWY98" s="12"/>
      <c r="MWZ98" s="12"/>
      <c r="MXA98" s="12"/>
      <c r="MXB98" s="12"/>
      <c r="MXC98" s="12"/>
      <c r="MXD98" s="12"/>
      <c r="MXE98" s="12"/>
      <c r="MXF98" s="12"/>
      <c r="MXG98" s="12"/>
      <c r="MXH98" s="12"/>
      <c r="MXI98" s="12"/>
      <c r="MXJ98" s="12"/>
      <c r="MXK98" s="12"/>
      <c r="MXL98" s="12"/>
      <c r="MXM98" s="12"/>
      <c r="MXN98" s="12"/>
      <c r="MXO98" s="12"/>
      <c r="MXP98" s="12"/>
      <c r="MXQ98" s="12"/>
      <c r="MXR98" s="12"/>
      <c r="MXS98" s="12"/>
      <c r="MXT98" s="12"/>
      <c r="MXU98" s="12"/>
      <c r="MXV98" s="12"/>
      <c r="MXW98" s="12"/>
      <c r="MXX98" s="12"/>
      <c r="MXY98" s="12"/>
      <c r="MXZ98" s="12"/>
      <c r="MYA98" s="12"/>
      <c r="MYB98" s="12"/>
      <c r="MYC98" s="12"/>
      <c r="MYD98" s="12"/>
      <c r="MYE98" s="12"/>
      <c r="MYF98" s="12"/>
      <c r="MYG98" s="12"/>
      <c r="MYH98" s="12"/>
      <c r="MYI98" s="12"/>
      <c r="MYJ98" s="12"/>
      <c r="MYK98" s="12"/>
      <c r="MYL98" s="12"/>
      <c r="MYM98" s="12"/>
      <c r="MYN98" s="12"/>
      <c r="MYO98" s="12"/>
      <c r="MYP98" s="12"/>
      <c r="MYQ98" s="12"/>
      <c r="MYR98" s="12"/>
      <c r="MYS98" s="12"/>
      <c r="MYT98" s="12"/>
      <c r="MYU98" s="12"/>
      <c r="MYV98" s="12"/>
      <c r="MYW98" s="12"/>
      <c r="MYX98" s="12"/>
      <c r="MYY98" s="12"/>
      <c r="MYZ98" s="12"/>
      <c r="MZA98" s="12"/>
      <c r="MZB98" s="12"/>
      <c r="MZC98" s="12"/>
      <c r="MZD98" s="12"/>
      <c r="MZE98" s="12"/>
      <c r="MZF98" s="12"/>
      <c r="MZG98" s="12"/>
      <c r="MZH98" s="12"/>
      <c r="MZI98" s="12"/>
      <c r="MZJ98" s="12"/>
      <c r="MZK98" s="12"/>
      <c r="MZL98" s="12"/>
      <c r="MZM98" s="12"/>
      <c r="MZN98" s="12"/>
      <c r="MZO98" s="12"/>
      <c r="MZP98" s="12"/>
      <c r="MZQ98" s="12"/>
      <c r="MZR98" s="12"/>
      <c r="MZS98" s="12"/>
      <c r="MZT98" s="12"/>
      <c r="MZU98" s="12"/>
      <c r="MZV98" s="12"/>
      <c r="MZW98" s="12"/>
      <c r="MZX98" s="12"/>
      <c r="MZY98" s="12"/>
      <c r="MZZ98" s="12"/>
      <c r="NAA98" s="12"/>
      <c r="NAB98" s="12"/>
      <c r="NAC98" s="12"/>
      <c r="NAD98" s="12"/>
      <c r="NAE98" s="12"/>
      <c r="NAF98" s="12"/>
      <c r="NAG98" s="12"/>
      <c r="NAH98" s="12"/>
      <c r="NAI98" s="12"/>
      <c r="NAJ98" s="12"/>
      <c r="NAK98" s="12"/>
      <c r="NAL98" s="12"/>
      <c r="NAM98" s="12"/>
      <c r="NAN98" s="12"/>
      <c r="NAO98" s="12"/>
      <c r="NAP98" s="12"/>
      <c r="NAQ98" s="12"/>
      <c r="NAR98" s="12"/>
      <c r="NAS98" s="12"/>
      <c r="NAT98" s="12"/>
      <c r="NAU98" s="12"/>
      <c r="NAV98" s="12"/>
      <c r="NAW98" s="12"/>
      <c r="NAX98" s="12"/>
      <c r="NAY98" s="12"/>
      <c r="NAZ98" s="12"/>
      <c r="NBA98" s="12"/>
      <c r="NBB98" s="12"/>
      <c r="NBC98" s="12"/>
      <c r="NBD98" s="12"/>
      <c r="NBE98" s="12"/>
      <c r="NBF98" s="12"/>
      <c r="NBG98" s="12"/>
      <c r="NBH98" s="12"/>
      <c r="NBI98" s="12"/>
      <c r="NBJ98" s="12"/>
      <c r="NBK98" s="12"/>
      <c r="NBL98" s="12"/>
      <c r="NBM98" s="12"/>
      <c r="NBN98" s="12"/>
      <c r="NBO98" s="12"/>
      <c r="NBP98" s="12"/>
      <c r="NBQ98" s="12"/>
      <c r="NBR98" s="12"/>
      <c r="NBS98" s="12"/>
      <c r="NBT98" s="12"/>
      <c r="NBU98" s="12"/>
      <c r="NBV98" s="12"/>
      <c r="NBW98" s="12"/>
      <c r="NBX98" s="12"/>
      <c r="NBY98" s="12"/>
      <c r="NBZ98" s="12"/>
      <c r="NCA98" s="12"/>
      <c r="NCB98" s="12"/>
      <c r="NCC98" s="12"/>
      <c r="NCD98" s="12"/>
      <c r="NCE98" s="12"/>
      <c r="NCF98" s="12"/>
      <c r="NCG98" s="12"/>
      <c r="NCH98" s="12"/>
      <c r="NCI98" s="12"/>
      <c r="NCJ98" s="12"/>
      <c r="NCK98" s="12"/>
      <c r="NCL98" s="12"/>
      <c r="NCM98" s="12"/>
      <c r="NCN98" s="12"/>
      <c r="NCO98" s="12"/>
      <c r="NCP98" s="12"/>
      <c r="NCQ98" s="12"/>
      <c r="NCR98" s="12"/>
      <c r="NCS98" s="12"/>
      <c r="NCT98" s="12"/>
      <c r="NCU98" s="12"/>
      <c r="NCV98" s="12"/>
      <c r="NCW98" s="12"/>
      <c r="NCX98" s="12"/>
      <c r="NCY98" s="12"/>
      <c r="NCZ98" s="12"/>
      <c r="NDA98" s="12"/>
      <c r="NDB98" s="12"/>
      <c r="NDC98" s="12"/>
      <c r="NDD98" s="12"/>
      <c r="NDE98" s="12"/>
      <c r="NDF98" s="12"/>
      <c r="NDG98" s="12"/>
      <c r="NDH98" s="12"/>
      <c r="NDI98" s="12"/>
      <c r="NDJ98" s="12"/>
      <c r="NDK98" s="12"/>
      <c r="NDL98" s="12"/>
      <c r="NDM98" s="12"/>
      <c r="NDN98" s="12"/>
      <c r="NDO98" s="12"/>
      <c r="NDP98" s="12"/>
      <c r="NDQ98" s="12"/>
      <c r="NDR98" s="12"/>
      <c r="NDS98" s="12"/>
      <c r="NDT98" s="12"/>
      <c r="NDU98" s="12"/>
      <c r="NDV98" s="12"/>
      <c r="NDW98" s="12"/>
      <c r="NDX98" s="12"/>
      <c r="NDY98" s="12"/>
      <c r="NDZ98" s="12"/>
      <c r="NEA98" s="12"/>
      <c r="NEB98" s="12"/>
      <c r="NEC98" s="12"/>
      <c r="NED98" s="12"/>
      <c r="NEE98" s="12"/>
      <c r="NEF98" s="12"/>
      <c r="NEG98" s="12"/>
      <c r="NEH98" s="12"/>
      <c r="NEI98" s="12"/>
      <c r="NEJ98" s="12"/>
      <c r="NEK98" s="12"/>
      <c r="NEL98" s="12"/>
      <c r="NEM98" s="12"/>
      <c r="NEN98" s="12"/>
      <c r="NEO98" s="12"/>
      <c r="NEP98" s="12"/>
      <c r="NEQ98" s="12"/>
      <c r="NER98" s="12"/>
      <c r="NES98" s="12"/>
      <c r="NET98" s="12"/>
      <c r="NEU98" s="12"/>
      <c r="NEV98" s="12"/>
      <c r="NEW98" s="12"/>
      <c r="NEX98" s="12"/>
      <c r="NEY98" s="12"/>
      <c r="NEZ98" s="12"/>
      <c r="NFA98" s="12"/>
      <c r="NFB98" s="12"/>
      <c r="NFC98" s="12"/>
      <c r="NFD98" s="12"/>
      <c r="NFE98" s="12"/>
      <c r="NFF98" s="12"/>
      <c r="NFG98" s="12"/>
      <c r="NFH98" s="12"/>
      <c r="NFI98" s="12"/>
      <c r="NFJ98" s="12"/>
      <c r="NFK98" s="12"/>
      <c r="NFL98" s="12"/>
      <c r="NFM98" s="12"/>
      <c r="NFN98" s="12"/>
      <c r="NFO98" s="12"/>
      <c r="NFP98" s="12"/>
      <c r="NFQ98" s="12"/>
      <c r="NFR98" s="12"/>
      <c r="NFS98" s="12"/>
      <c r="NFT98" s="12"/>
      <c r="NFU98" s="12"/>
      <c r="NFV98" s="12"/>
      <c r="NFW98" s="12"/>
      <c r="NFX98" s="12"/>
      <c r="NFY98" s="12"/>
      <c r="NFZ98" s="12"/>
      <c r="NGA98" s="12"/>
      <c r="NGB98" s="12"/>
      <c r="NGC98" s="12"/>
      <c r="NGD98" s="12"/>
      <c r="NGE98" s="12"/>
      <c r="NGF98" s="12"/>
      <c r="NGG98" s="12"/>
      <c r="NGH98" s="12"/>
      <c r="NGI98" s="12"/>
      <c r="NGJ98" s="12"/>
      <c r="NGK98" s="12"/>
      <c r="NGL98" s="12"/>
      <c r="NGM98" s="12"/>
      <c r="NGN98" s="12"/>
      <c r="NGO98" s="12"/>
      <c r="NGP98" s="12"/>
      <c r="NGQ98" s="12"/>
      <c r="NGR98" s="12"/>
      <c r="NGS98" s="12"/>
      <c r="NGT98" s="12"/>
      <c r="NGU98" s="12"/>
      <c r="NGV98" s="12"/>
      <c r="NGW98" s="12"/>
      <c r="NGX98" s="12"/>
      <c r="NGY98" s="12"/>
      <c r="NGZ98" s="12"/>
      <c r="NHA98" s="12"/>
      <c r="NHB98" s="12"/>
      <c r="NHC98" s="12"/>
      <c r="NHD98" s="12"/>
      <c r="NHE98" s="12"/>
      <c r="NHF98" s="12"/>
      <c r="NHG98" s="12"/>
      <c r="NHH98" s="12"/>
      <c r="NHI98" s="12"/>
      <c r="NHJ98" s="12"/>
      <c r="NHK98" s="12"/>
      <c r="NHL98" s="12"/>
      <c r="NHM98" s="12"/>
      <c r="NHN98" s="12"/>
      <c r="NHO98" s="12"/>
      <c r="NHP98" s="12"/>
      <c r="NHQ98" s="12"/>
      <c r="NHR98" s="12"/>
      <c r="NHS98" s="12"/>
      <c r="NHT98" s="12"/>
      <c r="NHU98" s="12"/>
      <c r="NHV98" s="12"/>
      <c r="NHW98" s="12"/>
      <c r="NHX98" s="12"/>
      <c r="NHY98" s="12"/>
      <c r="NHZ98" s="12"/>
      <c r="NIA98" s="12"/>
      <c r="NIB98" s="12"/>
      <c r="NIC98" s="12"/>
      <c r="NID98" s="12"/>
      <c r="NIE98" s="12"/>
      <c r="NIF98" s="12"/>
      <c r="NIG98" s="12"/>
      <c r="NIH98" s="12"/>
      <c r="NII98" s="12"/>
      <c r="NIJ98" s="12"/>
      <c r="NIK98" s="12"/>
      <c r="NIL98" s="12"/>
      <c r="NIM98" s="12"/>
      <c r="NIN98" s="12"/>
      <c r="NIO98" s="12"/>
      <c r="NIP98" s="12"/>
      <c r="NIQ98" s="12"/>
      <c r="NIR98" s="12"/>
      <c r="NIS98" s="12"/>
      <c r="NIT98" s="12"/>
      <c r="NIU98" s="12"/>
      <c r="NIV98" s="12"/>
      <c r="NIW98" s="12"/>
      <c r="NIX98" s="12"/>
      <c r="NIY98" s="12"/>
      <c r="NIZ98" s="12"/>
      <c r="NJA98" s="12"/>
      <c r="NJB98" s="12"/>
      <c r="NJC98" s="12"/>
      <c r="NJD98" s="12"/>
      <c r="NJE98" s="12"/>
      <c r="NJF98" s="12"/>
      <c r="NJG98" s="12"/>
      <c r="NJH98" s="12"/>
      <c r="NJI98" s="12"/>
      <c r="NJJ98" s="12"/>
      <c r="NJK98" s="12"/>
      <c r="NJL98" s="12"/>
      <c r="NJM98" s="12"/>
      <c r="NJN98" s="12"/>
      <c r="NJO98" s="12"/>
      <c r="NJP98" s="12"/>
      <c r="NJQ98" s="12"/>
      <c r="NJR98" s="12"/>
      <c r="NJS98" s="12"/>
      <c r="NJT98" s="12"/>
      <c r="NJU98" s="12"/>
      <c r="NJV98" s="12"/>
      <c r="NJW98" s="12"/>
      <c r="NJX98" s="12"/>
      <c r="NJY98" s="12"/>
      <c r="NJZ98" s="12"/>
      <c r="NKA98" s="12"/>
      <c r="NKB98" s="12"/>
      <c r="NKC98" s="12"/>
      <c r="NKD98" s="12"/>
      <c r="NKE98" s="12"/>
      <c r="NKF98" s="12"/>
      <c r="NKG98" s="12"/>
      <c r="NKH98" s="12"/>
      <c r="NKI98" s="12"/>
      <c r="NKJ98" s="12"/>
      <c r="NKK98" s="12"/>
      <c r="NKL98" s="12"/>
      <c r="NKM98" s="12"/>
      <c r="NKN98" s="12"/>
      <c r="NKO98" s="12"/>
      <c r="NKP98" s="12"/>
      <c r="NKQ98" s="12"/>
      <c r="NKR98" s="12"/>
      <c r="NKS98" s="12"/>
      <c r="NKT98" s="12"/>
      <c r="NKU98" s="12"/>
      <c r="NKV98" s="12"/>
      <c r="NKW98" s="12"/>
      <c r="NKX98" s="12"/>
      <c r="NKY98" s="12"/>
      <c r="NKZ98" s="12"/>
      <c r="NLA98" s="12"/>
      <c r="NLB98" s="12"/>
      <c r="NLC98" s="12"/>
      <c r="NLD98" s="12"/>
      <c r="NLE98" s="12"/>
      <c r="NLF98" s="12"/>
      <c r="NLG98" s="12"/>
      <c r="NLH98" s="12"/>
      <c r="NLI98" s="12"/>
      <c r="NLJ98" s="12"/>
      <c r="NLK98" s="12"/>
      <c r="NLL98" s="12"/>
      <c r="NLM98" s="12"/>
      <c r="NLN98" s="12"/>
      <c r="NLO98" s="12"/>
      <c r="NLP98" s="12"/>
      <c r="NLQ98" s="12"/>
      <c r="NLR98" s="12"/>
      <c r="NLS98" s="12"/>
      <c r="NLT98" s="12"/>
      <c r="NLU98" s="12"/>
      <c r="NLV98" s="12"/>
      <c r="NLW98" s="12"/>
      <c r="NLX98" s="12"/>
      <c r="NLY98" s="12"/>
      <c r="NLZ98" s="12"/>
      <c r="NMA98" s="12"/>
      <c r="NMB98" s="12"/>
      <c r="NMC98" s="12"/>
      <c r="NMD98" s="12"/>
      <c r="NME98" s="12"/>
      <c r="NMF98" s="12"/>
      <c r="NMG98" s="12"/>
      <c r="NMH98" s="12"/>
      <c r="NMI98" s="12"/>
      <c r="NMJ98" s="12"/>
      <c r="NMK98" s="12"/>
      <c r="NML98" s="12"/>
      <c r="NMM98" s="12"/>
      <c r="NMN98" s="12"/>
      <c r="NMO98" s="12"/>
      <c r="NMP98" s="12"/>
      <c r="NMQ98" s="12"/>
      <c r="NMR98" s="12"/>
      <c r="NMS98" s="12"/>
      <c r="NMT98" s="12"/>
      <c r="NMU98" s="12"/>
      <c r="NMV98" s="12"/>
      <c r="NMW98" s="12"/>
      <c r="NMX98" s="12"/>
      <c r="NMY98" s="12"/>
      <c r="NMZ98" s="12"/>
      <c r="NNA98" s="12"/>
      <c r="NNB98" s="12"/>
      <c r="NNC98" s="12"/>
      <c r="NND98" s="12"/>
      <c r="NNE98" s="12"/>
      <c r="NNF98" s="12"/>
      <c r="NNG98" s="12"/>
      <c r="NNH98" s="12"/>
      <c r="NNI98" s="12"/>
      <c r="NNJ98" s="12"/>
      <c r="NNK98" s="12"/>
      <c r="NNL98" s="12"/>
      <c r="NNM98" s="12"/>
      <c r="NNN98" s="12"/>
      <c r="NNO98" s="12"/>
      <c r="NNP98" s="12"/>
      <c r="NNQ98" s="12"/>
      <c r="NNR98" s="12"/>
      <c r="NNS98" s="12"/>
      <c r="NNT98" s="12"/>
      <c r="NNU98" s="12"/>
      <c r="NNV98" s="12"/>
      <c r="NNW98" s="12"/>
      <c r="NNX98" s="12"/>
      <c r="NNY98" s="12"/>
      <c r="NNZ98" s="12"/>
      <c r="NOA98" s="12"/>
      <c r="NOB98" s="12"/>
      <c r="NOC98" s="12"/>
      <c r="NOD98" s="12"/>
      <c r="NOE98" s="12"/>
      <c r="NOF98" s="12"/>
      <c r="NOG98" s="12"/>
      <c r="NOH98" s="12"/>
      <c r="NOI98" s="12"/>
      <c r="NOJ98" s="12"/>
      <c r="NOK98" s="12"/>
      <c r="NOL98" s="12"/>
      <c r="NOM98" s="12"/>
      <c r="NON98" s="12"/>
      <c r="NOO98" s="12"/>
      <c r="NOP98" s="12"/>
      <c r="NOQ98" s="12"/>
      <c r="NOR98" s="12"/>
      <c r="NOS98" s="12"/>
      <c r="NOT98" s="12"/>
      <c r="NOU98" s="12"/>
      <c r="NOV98" s="12"/>
      <c r="NOW98" s="12"/>
      <c r="NOX98" s="12"/>
      <c r="NOY98" s="12"/>
      <c r="NOZ98" s="12"/>
      <c r="NPA98" s="12"/>
      <c r="NPB98" s="12"/>
      <c r="NPC98" s="12"/>
      <c r="NPD98" s="12"/>
      <c r="NPE98" s="12"/>
      <c r="NPF98" s="12"/>
      <c r="NPG98" s="12"/>
      <c r="NPH98" s="12"/>
      <c r="NPI98" s="12"/>
      <c r="NPJ98" s="12"/>
      <c r="NPK98" s="12"/>
      <c r="NPL98" s="12"/>
      <c r="NPM98" s="12"/>
      <c r="NPN98" s="12"/>
      <c r="NPO98" s="12"/>
      <c r="NPP98" s="12"/>
      <c r="NPQ98" s="12"/>
      <c r="NPR98" s="12"/>
      <c r="NPS98" s="12"/>
      <c r="NPT98" s="12"/>
      <c r="NPU98" s="12"/>
      <c r="NPV98" s="12"/>
      <c r="NPW98" s="12"/>
      <c r="NPX98" s="12"/>
      <c r="NPY98" s="12"/>
      <c r="NPZ98" s="12"/>
      <c r="NQA98" s="12"/>
      <c r="NQB98" s="12"/>
      <c r="NQC98" s="12"/>
      <c r="NQD98" s="12"/>
      <c r="NQE98" s="12"/>
      <c r="NQF98" s="12"/>
      <c r="NQG98" s="12"/>
      <c r="NQH98" s="12"/>
      <c r="NQI98" s="12"/>
      <c r="NQJ98" s="12"/>
      <c r="NQK98" s="12"/>
      <c r="NQL98" s="12"/>
      <c r="NQM98" s="12"/>
      <c r="NQN98" s="12"/>
      <c r="NQO98" s="12"/>
      <c r="NQP98" s="12"/>
      <c r="NQQ98" s="12"/>
      <c r="NQR98" s="12"/>
      <c r="NQS98" s="12"/>
      <c r="NQT98" s="12"/>
      <c r="NQU98" s="12"/>
      <c r="NQV98" s="12"/>
      <c r="NQW98" s="12"/>
      <c r="NQX98" s="12"/>
      <c r="NQY98" s="12"/>
      <c r="NQZ98" s="12"/>
      <c r="NRA98" s="12"/>
      <c r="NRB98" s="12"/>
      <c r="NRC98" s="12"/>
      <c r="NRD98" s="12"/>
      <c r="NRE98" s="12"/>
      <c r="NRF98" s="12"/>
      <c r="NRG98" s="12"/>
      <c r="NRH98" s="12"/>
      <c r="NRI98" s="12"/>
      <c r="NRJ98" s="12"/>
      <c r="NRK98" s="12"/>
      <c r="NRL98" s="12"/>
      <c r="NRM98" s="12"/>
      <c r="NRN98" s="12"/>
      <c r="NRO98" s="12"/>
      <c r="NRP98" s="12"/>
      <c r="NRQ98" s="12"/>
      <c r="NRR98" s="12"/>
      <c r="NRS98" s="12"/>
      <c r="NRT98" s="12"/>
      <c r="NRU98" s="12"/>
      <c r="NRV98" s="12"/>
      <c r="NRW98" s="12"/>
      <c r="NRX98" s="12"/>
      <c r="NRY98" s="12"/>
      <c r="NRZ98" s="12"/>
      <c r="NSA98" s="12"/>
      <c r="NSB98" s="12"/>
      <c r="NSC98" s="12"/>
      <c r="NSD98" s="12"/>
      <c r="NSE98" s="12"/>
      <c r="NSF98" s="12"/>
      <c r="NSG98" s="12"/>
      <c r="NSH98" s="12"/>
      <c r="NSI98" s="12"/>
      <c r="NSJ98" s="12"/>
      <c r="NSK98" s="12"/>
      <c r="NSL98" s="12"/>
      <c r="NSM98" s="12"/>
      <c r="NSN98" s="12"/>
      <c r="NSO98" s="12"/>
      <c r="NSP98" s="12"/>
      <c r="NSQ98" s="12"/>
      <c r="NSR98" s="12"/>
      <c r="NSS98" s="12"/>
      <c r="NST98" s="12"/>
      <c r="NSU98" s="12"/>
      <c r="NSV98" s="12"/>
      <c r="NSW98" s="12"/>
      <c r="NSX98" s="12"/>
      <c r="NSY98" s="12"/>
      <c r="NSZ98" s="12"/>
      <c r="NTA98" s="12"/>
      <c r="NTB98" s="12"/>
      <c r="NTC98" s="12"/>
      <c r="NTD98" s="12"/>
      <c r="NTE98" s="12"/>
      <c r="NTF98" s="12"/>
      <c r="NTG98" s="12"/>
      <c r="NTH98" s="12"/>
      <c r="NTI98" s="12"/>
      <c r="NTJ98" s="12"/>
      <c r="NTK98" s="12"/>
      <c r="NTL98" s="12"/>
      <c r="NTM98" s="12"/>
      <c r="NTN98" s="12"/>
      <c r="NTO98" s="12"/>
      <c r="NTP98" s="12"/>
      <c r="NTQ98" s="12"/>
      <c r="NTR98" s="12"/>
      <c r="NTS98" s="12"/>
      <c r="NTT98" s="12"/>
      <c r="NTU98" s="12"/>
      <c r="NTV98" s="12"/>
      <c r="NTW98" s="12"/>
      <c r="NTX98" s="12"/>
      <c r="NTY98" s="12"/>
      <c r="NTZ98" s="12"/>
      <c r="NUA98" s="12"/>
      <c r="NUB98" s="12"/>
      <c r="NUC98" s="12"/>
      <c r="NUD98" s="12"/>
      <c r="NUE98" s="12"/>
      <c r="NUF98" s="12"/>
      <c r="NUG98" s="12"/>
      <c r="NUH98" s="12"/>
      <c r="NUI98" s="12"/>
      <c r="NUJ98" s="12"/>
      <c r="NUK98" s="12"/>
      <c r="NUL98" s="12"/>
      <c r="NUM98" s="12"/>
      <c r="NUN98" s="12"/>
      <c r="NUO98" s="12"/>
      <c r="NUP98" s="12"/>
      <c r="NUQ98" s="12"/>
      <c r="NUR98" s="12"/>
      <c r="NUS98" s="12"/>
      <c r="NUT98" s="12"/>
      <c r="NUU98" s="12"/>
      <c r="NUV98" s="12"/>
      <c r="NUW98" s="12"/>
      <c r="NUX98" s="12"/>
      <c r="NUY98" s="12"/>
      <c r="NUZ98" s="12"/>
      <c r="NVA98" s="12"/>
      <c r="NVB98" s="12"/>
      <c r="NVC98" s="12"/>
      <c r="NVD98" s="12"/>
      <c r="NVE98" s="12"/>
      <c r="NVF98" s="12"/>
      <c r="NVG98" s="12"/>
      <c r="NVH98" s="12"/>
      <c r="NVI98" s="12"/>
      <c r="NVJ98" s="12"/>
      <c r="NVK98" s="12"/>
      <c r="NVL98" s="12"/>
      <c r="NVM98" s="12"/>
      <c r="NVN98" s="12"/>
      <c r="NVO98" s="12"/>
      <c r="NVP98" s="12"/>
      <c r="NVQ98" s="12"/>
      <c r="NVR98" s="12"/>
      <c r="NVS98" s="12"/>
      <c r="NVT98" s="12"/>
      <c r="NVU98" s="12"/>
      <c r="NVV98" s="12"/>
      <c r="NVW98" s="12"/>
      <c r="NVX98" s="12"/>
      <c r="NVY98" s="12"/>
      <c r="NVZ98" s="12"/>
      <c r="NWA98" s="12"/>
      <c r="NWB98" s="12"/>
      <c r="NWC98" s="12"/>
      <c r="NWD98" s="12"/>
      <c r="NWE98" s="12"/>
      <c r="NWF98" s="12"/>
      <c r="NWG98" s="12"/>
      <c r="NWH98" s="12"/>
      <c r="NWI98" s="12"/>
      <c r="NWJ98" s="12"/>
      <c r="NWK98" s="12"/>
      <c r="NWL98" s="12"/>
      <c r="NWM98" s="12"/>
      <c r="NWN98" s="12"/>
      <c r="NWO98" s="12"/>
      <c r="NWP98" s="12"/>
      <c r="NWQ98" s="12"/>
      <c r="NWR98" s="12"/>
      <c r="NWS98" s="12"/>
      <c r="NWT98" s="12"/>
      <c r="NWU98" s="12"/>
      <c r="NWV98" s="12"/>
      <c r="NWW98" s="12"/>
      <c r="NWX98" s="12"/>
      <c r="NWY98" s="12"/>
      <c r="NWZ98" s="12"/>
      <c r="NXA98" s="12"/>
      <c r="NXB98" s="12"/>
      <c r="NXC98" s="12"/>
      <c r="NXD98" s="12"/>
      <c r="NXE98" s="12"/>
      <c r="NXF98" s="12"/>
      <c r="NXG98" s="12"/>
      <c r="NXH98" s="12"/>
      <c r="NXI98" s="12"/>
      <c r="NXJ98" s="12"/>
      <c r="NXK98" s="12"/>
      <c r="NXL98" s="12"/>
      <c r="NXM98" s="12"/>
      <c r="NXN98" s="12"/>
      <c r="NXO98" s="12"/>
      <c r="NXP98" s="12"/>
      <c r="NXQ98" s="12"/>
      <c r="NXR98" s="12"/>
      <c r="NXS98" s="12"/>
      <c r="NXT98" s="12"/>
      <c r="NXU98" s="12"/>
      <c r="NXV98" s="12"/>
      <c r="NXW98" s="12"/>
      <c r="NXX98" s="12"/>
      <c r="NXY98" s="12"/>
      <c r="NXZ98" s="12"/>
      <c r="NYA98" s="12"/>
      <c r="NYB98" s="12"/>
      <c r="NYC98" s="12"/>
      <c r="NYD98" s="12"/>
      <c r="NYE98" s="12"/>
      <c r="NYF98" s="12"/>
      <c r="NYG98" s="12"/>
      <c r="NYH98" s="12"/>
      <c r="NYI98" s="12"/>
      <c r="NYJ98" s="12"/>
      <c r="NYK98" s="12"/>
      <c r="NYL98" s="12"/>
      <c r="NYM98" s="12"/>
      <c r="NYN98" s="12"/>
      <c r="NYO98" s="12"/>
      <c r="NYP98" s="12"/>
      <c r="NYQ98" s="12"/>
      <c r="NYR98" s="12"/>
      <c r="NYS98" s="12"/>
      <c r="NYT98" s="12"/>
      <c r="NYU98" s="12"/>
      <c r="NYV98" s="12"/>
      <c r="NYW98" s="12"/>
      <c r="NYX98" s="12"/>
      <c r="NYY98" s="12"/>
      <c r="NYZ98" s="12"/>
      <c r="NZA98" s="12"/>
      <c r="NZB98" s="12"/>
      <c r="NZC98" s="12"/>
      <c r="NZD98" s="12"/>
      <c r="NZE98" s="12"/>
      <c r="NZF98" s="12"/>
      <c r="NZG98" s="12"/>
      <c r="NZH98" s="12"/>
      <c r="NZI98" s="12"/>
      <c r="NZJ98" s="12"/>
      <c r="NZK98" s="12"/>
      <c r="NZL98" s="12"/>
      <c r="NZM98" s="12"/>
      <c r="NZN98" s="12"/>
      <c r="NZO98" s="12"/>
      <c r="NZP98" s="12"/>
      <c r="NZQ98" s="12"/>
      <c r="NZR98" s="12"/>
      <c r="NZS98" s="12"/>
      <c r="NZT98" s="12"/>
      <c r="NZU98" s="12"/>
      <c r="NZV98" s="12"/>
      <c r="NZW98" s="12"/>
      <c r="NZX98" s="12"/>
      <c r="NZY98" s="12"/>
      <c r="NZZ98" s="12"/>
      <c r="OAA98" s="12"/>
      <c r="OAB98" s="12"/>
      <c r="OAC98" s="12"/>
      <c r="OAD98" s="12"/>
      <c r="OAE98" s="12"/>
      <c r="OAF98" s="12"/>
      <c r="OAG98" s="12"/>
      <c r="OAH98" s="12"/>
      <c r="OAI98" s="12"/>
      <c r="OAJ98" s="12"/>
      <c r="OAK98" s="12"/>
      <c r="OAL98" s="12"/>
      <c r="OAM98" s="12"/>
      <c r="OAN98" s="12"/>
      <c r="OAO98" s="12"/>
      <c r="OAP98" s="12"/>
      <c r="OAQ98" s="12"/>
      <c r="OAR98" s="12"/>
      <c r="OAS98" s="12"/>
      <c r="OAT98" s="12"/>
      <c r="OAU98" s="12"/>
      <c r="OAV98" s="12"/>
      <c r="OAW98" s="12"/>
      <c r="OAX98" s="12"/>
      <c r="OAY98" s="12"/>
      <c r="OAZ98" s="12"/>
      <c r="OBA98" s="12"/>
      <c r="OBB98" s="12"/>
      <c r="OBC98" s="12"/>
      <c r="OBD98" s="12"/>
      <c r="OBE98" s="12"/>
      <c r="OBF98" s="12"/>
      <c r="OBG98" s="12"/>
      <c r="OBH98" s="12"/>
      <c r="OBI98" s="12"/>
      <c r="OBJ98" s="12"/>
      <c r="OBK98" s="12"/>
      <c r="OBL98" s="12"/>
      <c r="OBM98" s="12"/>
      <c r="OBN98" s="12"/>
      <c r="OBO98" s="12"/>
      <c r="OBP98" s="12"/>
      <c r="OBQ98" s="12"/>
      <c r="OBR98" s="12"/>
      <c r="OBS98" s="12"/>
      <c r="OBT98" s="12"/>
      <c r="OBU98" s="12"/>
      <c r="OBV98" s="12"/>
      <c r="OBW98" s="12"/>
      <c r="OBX98" s="12"/>
      <c r="OBY98" s="12"/>
      <c r="OBZ98" s="12"/>
      <c r="OCA98" s="12"/>
      <c r="OCB98" s="12"/>
      <c r="OCC98" s="12"/>
      <c r="OCD98" s="12"/>
      <c r="OCE98" s="12"/>
      <c r="OCF98" s="12"/>
      <c r="OCG98" s="12"/>
      <c r="OCH98" s="12"/>
      <c r="OCI98" s="12"/>
      <c r="OCJ98" s="12"/>
      <c r="OCK98" s="12"/>
      <c r="OCL98" s="12"/>
      <c r="OCM98" s="12"/>
      <c r="OCN98" s="12"/>
      <c r="OCO98" s="12"/>
      <c r="OCP98" s="12"/>
      <c r="OCQ98" s="12"/>
      <c r="OCR98" s="12"/>
      <c r="OCS98" s="12"/>
      <c r="OCT98" s="12"/>
      <c r="OCU98" s="12"/>
      <c r="OCV98" s="12"/>
      <c r="OCW98" s="12"/>
      <c r="OCX98" s="12"/>
      <c r="OCY98" s="12"/>
      <c r="OCZ98" s="12"/>
      <c r="ODA98" s="12"/>
      <c r="ODB98" s="12"/>
      <c r="ODC98" s="12"/>
      <c r="ODD98" s="12"/>
      <c r="ODE98" s="12"/>
      <c r="ODF98" s="12"/>
      <c r="ODG98" s="12"/>
      <c r="ODH98" s="12"/>
      <c r="ODI98" s="12"/>
      <c r="ODJ98" s="12"/>
      <c r="ODK98" s="12"/>
      <c r="ODL98" s="12"/>
      <c r="ODM98" s="12"/>
      <c r="ODN98" s="12"/>
      <c r="ODO98" s="12"/>
      <c r="ODP98" s="12"/>
      <c r="ODQ98" s="12"/>
      <c r="ODR98" s="12"/>
      <c r="ODS98" s="12"/>
      <c r="ODT98" s="12"/>
      <c r="ODU98" s="12"/>
      <c r="ODV98" s="12"/>
      <c r="ODW98" s="12"/>
      <c r="ODX98" s="12"/>
      <c r="ODY98" s="12"/>
      <c r="ODZ98" s="12"/>
      <c r="OEA98" s="12"/>
      <c r="OEB98" s="12"/>
      <c r="OEC98" s="12"/>
      <c r="OED98" s="12"/>
      <c r="OEE98" s="12"/>
      <c r="OEF98" s="12"/>
      <c r="OEG98" s="12"/>
      <c r="OEH98" s="12"/>
      <c r="OEI98" s="12"/>
      <c r="OEJ98" s="12"/>
      <c r="OEK98" s="12"/>
      <c r="OEL98" s="12"/>
      <c r="OEM98" s="12"/>
      <c r="OEN98" s="12"/>
      <c r="OEO98" s="12"/>
      <c r="OEP98" s="12"/>
      <c r="OEQ98" s="12"/>
      <c r="OER98" s="12"/>
      <c r="OES98" s="12"/>
      <c r="OET98" s="12"/>
      <c r="OEU98" s="12"/>
      <c r="OEV98" s="12"/>
      <c r="OEW98" s="12"/>
      <c r="OEX98" s="12"/>
      <c r="OEY98" s="12"/>
      <c r="OEZ98" s="12"/>
      <c r="OFA98" s="12"/>
      <c r="OFB98" s="12"/>
      <c r="OFC98" s="12"/>
      <c r="OFD98" s="12"/>
      <c r="OFE98" s="12"/>
      <c r="OFF98" s="12"/>
      <c r="OFG98" s="12"/>
      <c r="OFH98" s="12"/>
      <c r="OFI98" s="12"/>
      <c r="OFJ98" s="12"/>
      <c r="OFK98" s="12"/>
      <c r="OFL98" s="12"/>
      <c r="OFM98" s="12"/>
      <c r="OFN98" s="12"/>
      <c r="OFO98" s="12"/>
      <c r="OFP98" s="12"/>
      <c r="OFQ98" s="12"/>
      <c r="OFR98" s="12"/>
      <c r="OFS98" s="12"/>
      <c r="OFT98" s="12"/>
      <c r="OFU98" s="12"/>
      <c r="OFV98" s="12"/>
      <c r="OFW98" s="12"/>
      <c r="OFX98" s="12"/>
      <c r="OFY98" s="12"/>
      <c r="OFZ98" s="12"/>
      <c r="OGA98" s="12"/>
      <c r="OGB98" s="12"/>
      <c r="OGC98" s="12"/>
      <c r="OGD98" s="12"/>
      <c r="OGE98" s="12"/>
      <c r="OGF98" s="12"/>
      <c r="OGG98" s="12"/>
      <c r="OGH98" s="12"/>
      <c r="OGI98" s="12"/>
      <c r="OGJ98" s="12"/>
      <c r="OGK98" s="12"/>
      <c r="OGL98" s="12"/>
      <c r="OGM98" s="12"/>
      <c r="OGN98" s="12"/>
      <c r="OGO98" s="12"/>
      <c r="OGP98" s="12"/>
      <c r="OGQ98" s="12"/>
      <c r="OGR98" s="12"/>
      <c r="OGS98" s="12"/>
      <c r="OGT98" s="12"/>
      <c r="OGU98" s="12"/>
      <c r="OGV98" s="12"/>
      <c r="OGW98" s="12"/>
      <c r="OGX98" s="12"/>
      <c r="OGY98" s="12"/>
      <c r="OGZ98" s="12"/>
      <c r="OHA98" s="12"/>
      <c r="OHB98" s="12"/>
      <c r="OHC98" s="12"/>
      <c r="OHD98" s="12"/>
      <c r="OHE98" s="12"/>
      <c r="OHF98" s="12"/>
      <c r="OHG98" s="12"/>
      <c r="OHH98" s="12"/>
      <c r="OHI98" s="12"/>
      <c r="OHJ98" s="12"/>
      <c r="OHK98" s="12"/>
      <c r="OHL98" s="12"/>
      <c r="OHM98" s="12"/>
      <c r="OHN98" s="12"/>
      <c r="OHO98" s="12"/>
      <c r="OHP98" s="12"/>
      <c r="OHQ98" s="12"/>
      <c r="OHR98" s="12"/>
      <c r="OHS98" s="12"/>
      <c r="OHT98" s="12"/>
      <c r="OHU98" s="12"/>
      <c r="OHV98" s="12"/>
      <c r="OHW98" s="12"/>
      <c r="OHX98" s="12"/>
      <c r="OHY98" s="12"/>
      <c r="OHZ98" s="12"/>
      <c r="OIA98" s="12"/>
      <c r="OIB98" s="12"/>
      <c r="OIC98" s="12"/>
      <c r="OID98" s="12"/>
      <c r="OIE98" s="12"/>
      <c r="OIF98" s="12"/>
      <c r="OIG98" s="12"/>
      <c r="OIH98" s="12"/>
      <c r="OII98" s="12"/>
      <c r="OIJ98" s="12"/>
      <c r="OIK98" s="12"/>
      <c r="OIL98" s="12"/>
      <c r="OIM98" s="12"/>
      <c r="OIN98" s="12"/>
      <c r="OIO98" s="12"/>
      <c r="OIP98" s="12"/>
      <c r="OIQ98" s="12"/>
      <c r="OIR98" s="12"/>
      <c r="OIS98" s="12"/>
      <c r="OIT98" s="12"/>
      <c r="OIU98" s="12"/>
      <c r="OIV98" s="12"/>
      <c r="OIW98" s="12"/>
      <c r="OIX98" s="12"/>
      <c r="OIY98" s="12"/>
      <c r="OIZ98" s="12"/>
      <c r="OJA98" s="12"/>
      <c r="OJB98" s="12"/>
      <c r="OJC98" s="12"/>
      <c r="OJD98" s="12"/>
      <c r="OJE98" s="12"/>
      <c r="OJF98" s="12"/>
      <c r="OJG98" s="12"/>
      <c r="OJH98" s="12"/>
      <c r="OJI98" s="12"/>
      <c r="OJJ98" s="12"/>
      <c r="OJK98" s="12"/>
      <c r="OJL98" s="12"/>
      <c r="OJM98" s="12"/>
      <c r="OJN98" s="12"/>
      <c r="OJO98" s="12"/>
      <c r="OJP98" s="12"/>
      <c r="OJQ98" s="12"/>
      <c r="OJR98" s="12"/>
      <c r="OJS98" s="12"/>
      <c r="OJT98" s="12"/>
      <c r="OJU98" s="12"/>
      <c r="OJV98" s="12"/>
      <c r="OJW98" s="12"/>
      <c r="OJX98" s="12"/>
      <c r="OJY98" s="12"/>
      <c r="OJZ98" s="12"/>
      <c r="OKA98" s="12"/>
      <c r="OKB98" s="12"/>
      <c r="OKC98" s="12"/>
      <c r="OKD98" s="12"/>
      <c r="OKE98" s="12"/>
      <c r="OKF98" s="12"/>
      <c r="OKG98" s="12"/>
      <c r="OKH98" s="12"/>
      <c r="OKI98" s="12"/>
      <c r="OKJ98" s="12"/>
      <c r="OKK98" s="12"/>
      <c r="OKL98" s="12"/>
      <c r="OKM98" s="12"/>
      <c r="OKN98" s="12"/>
      <c r="OKO98" s="12"/>
      <c r="OKP98" s="12"/>
      <c r="OKQ98" s="12"/>
      <c r="OKR98" s="12"/>
      <c r="OKS98" s="12"/>
      <c r="OKT98" s="12"/>
      <c r="OKU98" s="12"/>
      <c r="OKV98" s="12"/>
      <c r="OKW98" s="12"/>
      <c r="OKX98" s="12"/>
      <c r="OKY98" s="12"/>
      <c r="OKZ98" s="12"/>
      <c r="OLA98" s="12"/>
      <c r="OLB98" s="12"/>
      <c r="OLC98" s="12"/>
      <c r="OLD98" s="12"/>
      <c r="OLE98" s="12"/>
      <c r="OLF98" s="12"/>
      <c r="OLG98" s="12"/>
      <c r="OLH98" s="12"/>
      <c r="OLI98" s="12"/>
      <c r="OLJ98" s="12"/>
      <c r="OLK98" s="12"/>
      <c r="OLL98" s="12"/>
      <c r="OLM98" s="12"/>
      <c r="OLN98" s="12"/>
      <c r="OLO98" s="12"/>
      <c r="OLP98" s="12"/>
      <c r="OLQ98" s="12"/>
      <c r="OLR98" s="12"/>
      <c r="OLS98" s="12"/>
      <c r="OLT98" s="12"/>
      <c r="OLU98" s="12"/>
      <c r="OLV98" s="12"/>
      <c r="OLW98" s="12"/>
      <c r="OLX98" s="12"/>
      <c r="OLY98" s="12"/>
      <c r="OLZ98" s="12"/>
      <c r="OMA98" s="12"/>
      <c r="OMB98" s="12"/>
      <c r="OMC98" s="12"/>
      <c r="OMD98" s="12"/>
      <c r="OME98" s="12"/>
      <c r="OMF98" s="12"/>
      <c r="OMG98" s="12"/>
      <c r="OMH98" s="12"/>
      <c r="OMI98" s="12"/>
      <c r="OMJ98" s="12"/>
      <c r="OMK98" s="12"/>
      <c r="OML98" s="12"/>
      <c r="OMM98" s="12"/>
      <c r="OMN98" s="12"/>
      <c r="OMO98" s="12"/>
      <c r="OMP98" s="12"/>
      <c r="OMQ98" s="12"/>
      <c r="OMR98" s="12"/>
      <c r="OMS98" s="12"/>
      <c r="OMT98" s="12"/>
      <c r="OMU98" s="12"/>
      <c r="OMV98" s="12"/>
      <c r="OMW98" s="12"/>
      <c r="OMX98" s="12"/>
      <c r="OMY98" s="12"/>
      <c r="OMZ98" s="12"/>
      <c r="ONA98" s="12"/>
      <c r="ONB98" s="12"/>
      <c r="ONC98" s="12"/>
      <c r="OND98" s="12"/>
      <c r="ONE98" s="12"/>
      <c r="ONF98" s="12"/>
      <c r="ONG98" s="12"/>
      <c r="ONH98" s="12"/>
      <c r="ONI98" s="12"/>
      <c r="ONJ98" s="12"/>
      <c r="ONK98" s="12"/>
      <c r="ONL98" s="12"/>
      <c r="ONM98" s="12"/>
      <c r="ONN98" s="12"/>
      <c r="ONO98" s="12"/>
      <c r="ONP98" s="12"/>
      <c r="ONQ98" s="12"/>
      <c r="ONR98" s="12"/>
      <c r="ONS98" s="12"/>
      <c r="ONT98" s="12"/>
      <c r="ONU98" s="12"/>
      <c r="ONV98" s="12"/>
      <c r="ONW98" s="12"/>
      <c r="ONX98" s="12"/>
      <c r="ONY98" s="12"/>
      <c r="ONZ98" s="12"/>
      <c r="OOA98" s="12"/>
      <c r="OOB98" s="12"/>
      <c r="OOC98" s="12"/>
      <c r="OOD98" s="12"/>
      <c r="OOE98" s="12"/>
      <c r="OOF98" s="12"/>
      <c r="OOG98" s="12"/>
      <c r="OOH98" s="12"/>
      <c r="OOI98" s="12"/>
      <c r="OOJ98" s="12"/>
      <c r="OOK98" s="12"/>
      <c r="OOL98" s="12"/>
      <c r="OOM98" s="12"/>
      <c r="OON98" s="12"/>
      <c r="OOO98" s="12"/>
      <c r="OOP98" s="12"/>
      <c r="OOQ98" s="12"/>
      <c r="OOR98" s="12"/>
      <c r="OOS98" s="12"/>
      <c r="OOT98" s="12"/>
      <c r="OOU98" s="12"/>
      <c r="OOV98" s="12"/>
      <c r="OOW98" s="12"/>
      <c r="OOX98" s="12"/>
      <c r="OOY98" s="12"/>
      <c r="OOZ98" s="12"/>
      <c r="OPA98" s="12"/>
      <c r="OPB98" s="12"/>
      <c r="OPC98" s="12"/>
      <c r="OPD98" s="12"/>
      <c r="OPE98" s="12"/>
      <c r="OPF98" s="12"/>
      <c r="OPG98" s="12"/>
      <c r="OPH98" s="12"/>
      <c r="OPI98" s="12"/>
      <c r="OPJ98" s="12"/>
      <c r="OPK98" s="12"/>
      <c r="OPL98" s="12"/>
      <c r="OPM98" s="12"/>
      <c r="OPN98" s="12"/>
      <c r="OPO98" s="12"/>
      <c r="OPP98" s="12"/>
      <c r="OPQ98" s="12"/>
      <c r="OPR98" s="12"/>
      <c r="OPS98" s="12"/>
      <c r="OPT98" s="12"/>
      <c r="OPU98" s="12"/>
      <c r="OPV98" s="12"/>
      <c r="OPW98" s="12"/>
      <c r="OPX98" s="12"/>
      <c r="OPY98" s="12"/>
      <c r="OPZ98" s="12"/>
      <c r="OQA98" s="12"/>
      <c r="OQB98" s="12"/>
      <c r="OQC98" s="12"/>
      <c r="OQD98" s="12"/>
      <c r="OQE98" s="12"/>
      <c r="OQF98" s="12"/>
      <c r="OQG98" s="12"/>
      <c r="OQH98" s="12"/>
      <c r="OQI98" s="12"/>
      <c r="OQJ98" s="12"/>
      <c r="OQK98" s="12"/>
      <c r="OQL98" s="12"/>
      <c r="OQM98" s="12"/>
      <c r="OQN98" s="12"/>
      <c r="OQO98" s="12"/>
      <c r="OQP98" s="12"/>
      <c r="OQQ98" s="12"/>
      <c r="OQR98" s="12"/>
      <c r="OQS98" s="12"/>
      <c r="OQT98" s="12"/>
      <c r="OQU98" s="12"/>
      <c r="OQV98" s="12"/>
      <c r="OQW98" s="12"/>
      <c r="OQX98" s="12"/>
      <c r="OQY98" s="12"/>
      <c r="OQZ98" s="12"/>
      <c r="ORA98" s="12"/>
      <c r="ORB98" s="12"/>
      <c r="ORC98" s="12"/>
      <c r="ORD98" s="12"/>
      <c r="ORE98" s="12"/>
      <c r="ORF98" s="12"/>
      <c r="ORG98" s="12"/>
      <c r="ORH98" s="12"/>
      <c r="ORI98" s="12"/>
      <c r="ORJ98" s="12"/>
      <c r="ORK98" s="12"/>
      <c r="ORL98" s="12"/>
      <c r="ORM98" s="12"/>
      <c r="ORN98" s="12"/>
      <c r="ORO98" s="12"/>
      <c r="ORP98" s="12"/>
      <c r="ORQ98" s="12"/>
      <c r="ORR98" s="12"/>
      <c r="ORS98" s="12"/>
      <c r="ORT98" s="12"/>
      <c r="ORU98" s="12"/>
      <c r="ORV98" s="12"/>
      <c r="ORW98" s="12"/>
      <c r="ORX98" s="12"/>
      <c r="ORY98" s="12"/>
      <c r="ORZ98" s="12"/>
      <c r="OSA98" s="12"/>
      <c r="OSB98" s="12"/>
      <c r="OSC98" s="12"/>
      <c r="OSD98" s="12"/>
      <c r="OSE98" s="12"/>
      <c r="OSF98" s="12"/>
      <c r="OSG98" s="12"/>
      <c r="OSH98" s="12"/>
      <c r="OSI98" s="12"/>
      <c r="OSJ98" s="12"/>
      <c r="OSK98" s="12"/>
      <c r="OSL98" s="12"/>
      <c r="OSM98" s="12"/>
      <c r="OSN98" s="12"/>
      <c r="OSO98" s="12"/>
      <c r="OSP98" s="12"/>
      <c r="OSQ98" s="12"/>
      <c r="OSR98" s="12"/>
      <c r="OSS98" s="12"/>
      <c r="OST98" s="12"/>
      <c r="OSU98" s="12"/>
      <c r="OSV98" s="12"/>
      <c r="OSW98" s="12"/>
      <c r="OSX98" s="12"/>
      <c r="OSY98" s="12"/>
      <c r="OSZ98" s="12"/>
      <c r="OTA98" s="12"/>
      <c r="OTB98" s="12"/>
      <c r="OTC98" s="12"/>
      <c r="OTD98" s="12"/>
      <c r="OTE98" s="12"/>
      <c r="OTF98" s="12"/>
      <c r="OTG98" s="12"/>
      <c r="OTH98" s="12"/>
      <c r="OTI98" s="12"/>
      <c r="OTJ98" s="12"/>
      <c r="OTK98" s="12"/>
      <c r="OTL98" s="12"/>
      <c r="OTM98" s="12"/>
      <c r="OTN98" s="12"/>
      <c r="OTO98" s="12"/>
      <c r="OTP98" s="12"/>
      <c r="OTQ98" s="12"/>
      <c r="OTR98" s="12"/>
      <c r="OTS98" s="12"/>
      <c r="OTT98" s="12"/>
      <c r="OTU98" s="12"/>
      <c r="OTV98" s="12"/>
      <c r="OTW98" s="12"/>
      <c r="OTX98" s="12"/>
      <c r="OTY98" s="12"/>
      <c r="OTZ98" s="12"/>
      <c r="OUA98" s="12"/>
      <c r="OUB98" s="12"/>
      <c r="OUC98" s="12"/>
      <c r="OUD98" s="12"/>
      <c r="OUE98" s="12"/>
      <c r="OUF98" s="12"/>
      <c r="OUG98" s="12"/>
      <c r="OUH98" s="12"/>
      <c r="OUI98" s="12"/>
      <c r="OUJ98" s="12"/>
      <c r="OUK98" s="12"/>
      <c r="OUL98" s="12"/>
      <c r="OUM98" s="12"/>
      <c r="OUN98" s="12"/>
      <c r="OUO98" s="12"/>
      <c r="OUP98" s="12"/>
      <c r="OUQ98" s="12"/>
      <c r="OUR98" s="12"/>
      <c r="OUS98" s="12"/>
      <c r="OUT98" s="12"/>
      <c r="OUU98" s="12"/>
      <c r="OUV98" s="12"/>
      <c r="OUW98" s="12"/>
      <c r="OUX98" s="12"/>
      <c r="OUY98" s="12"/>
      <c r="OUZ98" s="12"/>
      <c r="OVA98" s="12"/>
      <c r="OVB98" s="12"/>
      <c r="OVC98" s="12"/>
      <c r="OVD98" s="12"/>
      <c r="OVE98" s="12"/>
      <c r="OVF98" s="12"/>
      <c r="OVG98" s="12"/>
      <c r="OVH98" s="12"/>
      <c r="OVI98" s="12"/>
      <c r="OVJ98" s="12"/>
      <c r="OVK98" s="12"/>
      <c r="OVL98" s="12"/>
      <c r="OVM98" s="12"/>
      <c r="OVN98" s="12"/>
      <c r="OVO98" s="12"/>
      <c r="OVP98" s="12"/>
      <c r="OVQ98" s="12"/>
      <c r="OVR98" s="12"/>
      <c r="OVS98" s="12"/>
      <c r="OVT98" s="12"/>
      <c r="OVU98" s="12"/>
      <c r="OVV98" s="12"/>
      <c r="OVW98" s="12"/>
      <c r="OVX98" s="12"/>
      <c r="OVY98" s="12"/>
      <c r="OVZ98" s="12"/>
      <c r="OWA98" s="12"/>
      <c r="OWB98" s="12"/>
      <c r="OWC98" s="12"/>
      <c r="OWD98" s="12"/>
      <c r="OWE98" s="12"/>
      <c r="OWF98" s="12"/>
      <c r="OWG98" s="12"/>
      <c r="OWH98" s="12"/>
      <c r="OWI98" s="12"/>
      <c r="OWJ98" s="12"/>
      <c r="OWK98" s="12"/>
      <c r="OWL98" s="12"/>
      <c r="OWM98" s="12"/>
      <c r="OWN98" s="12"/>
      <c r="OWO98" s="12"/>
      <c r="OWP98" s="12"/>
      <c r="OWQ98" s="12"/>
      <c r="OWR98" s="12"/>
      <c r="OWS98" s="12"/>
      <c r="OWT98" s="12"/>
      <c r="OWU98" s="12"/>
      <c r="OWV98" s="12"/>
      <c r="OWW98" s="12"/>
      <c r="OWX98" s="12"/>
      <c r="OWY98" s="12"/>
      <c r="OWZ98" s="12"/>
      <c r="OXA98" s="12"/>
      <c r="OXB98" s="12"/>
      <c r="OXC98" s="12"/>
      <c r="OXD98" s="12"/>
      <c r="OXE98" s="12"/>
      <c r="OXF98" s="12"/>
      <c r="OXG98" s="12"/>
      <c r="OXH98" s="12"/>
      <c r="OXI98" s="12"/>
      <c r="OXJ98" s="12"/>
      <c r="OXK98" s="12"/>
      <c r="OXL98" s="12"/>
      <c r="OXM98" s="12"/>
      <c r="OXN98" s="12"/>
      <c r="OXO98" s="12"/>
      <c r="OXP98" s="12"/>
      <c r="OXQ98" s="12"/>
      <c r="OXR98" s="12"/>
      <c r="OXS98" s="12"/>
      <c r="OXT98" s="12"/>
      <c r="OXU98" s="12"/>
      <c r="OXV98" s="12"/>
      <c r="OXW98" s="12"/>
      <c r="OXX98" s="12"/>
      <c r="OXY98" s="12"/>
      <c r="OXZ98" s="12"/>
      <c r="OYA98" s="12"/>
      <c r="OYB98" s="12"/>
      <c r="OYC98" s="12"/>
      <c r="OYD98" s="12"/>
      <c r="OYE98" s="12"/>
      <c r="OYF98" s="12"/>
      <c r="OYG98" s="12"/>
      <c r="OYH98" s="12"/>
      <c r="OYI98" s="12"/>
      <c r="OYJ98" s="12"/>
      <c r="OYK98" s="12"/>
      <c r="OYL98" s="12"/>
      <c r="OYM98" s="12"/>
      <c r="OYN98" s="12"/>
      <c r="OYO98" s="12"/>
      <c r="OYP98" s="12"/>
      <c r="OYQ98" s="12"/>
      <c r="OYR98" s="12"/>
      <c r="OYS98" s="12"/>
      <c r="OYT98" s="12"/>
      <c r="OYU98" s="12"/>
      <c r="OYV98" s="12"/>
      <c r="OYW98" s="12"/>
      <c r="OYX98" s="12"/>
      <c r="OYY98" s="12"/>
      <c r="OYZ98" s="12"/>
      <c r="OZA98" s="12"/>
      <c r="OZB98" s="12"/>
      <c r="OZC98" s="12"/>
      <c r="OZD98" s="12"/>
      <c r="OZE98" s="12"/>
      <c r="OZF98" s="12"/>
      <c r="OZG98" s="12"/>
      <c r="OZH98" s="12"/>
      <c r="OZI98" s="12"/>
      <c r="OZJ98" s="12"/>
      <c r="OZK98" s="12"/>
      <c r="OZL98" s="12"/>
      <c r="OZM98" s="12"/>
      <c r="OZN98" s="12"/>
      <c r="OZO98" s="12"/>
      <c r="OZP98" s="12"/>
      <c r="OZQ98" s="12"/>
      <c r="OZR98" s="12"/>
      <c r="OZS98" s="12"/>
      <c r="OZT98" s="12"/>
      <c r="OZU98" s="12"/>
      <c r="OZV98" s="12"/>
      <c r="OZW98" s="12"/>
      <c r="OZX98" s="12"/>
      <c r="OZY98" s="12"/>
      <c r="OZZ98" s="12"/>
      <c r="PAA98" s="12"/>
      <c r="PAB98" s="12"/>
      <c r="PAC98" s="12"/>
      <c r="PAD98" s="12"/>
      <c r="PAE98" s="12"/>
      <c r="PAF98" s="12"/>
      <c r="PAG98" s="12"/>
      <c r="PAH98" s="12"/>
      <c r="PAI98" s="12"/>
      <c r="PAJ98" s="12"/>
      <c r="PAK98" s="12"/>
      <c r="PAL98" s="12"/>
      <c r="PAM98" s="12"/>
      <c r="PAN98" s="12"/>
      <c r="PAO98" s="12"/>
      <c r="PAP98" s="12"/>
      <c r="PAQ98" s="12"/>
      <c r="PAR98" s="12"/>
      <c r="PAS98" s="12"/>
      <c r="PAT98" s="12"/>
      <c r="PAU98" s="12"/>
      <c r="PAV98" s="12"/>
      <c r="PAW98" s="12"/>
      <c r="PAX98" s="12"/>
      <c r="PAY98" s="12"/>
      <c r="PAZ98" s="12"/>
      <c r="PBA98" s="12"/>
      <c r="PBB98" s="12"/>
      <c r="PBC98" s="12"/>
      <c r="PBD98" s="12"/>
      <c r="PBE98" s="12"/>
      <c r="PBF98" s="12"/>
      <c r="PBG98" s="12"/>
      <c r="PBH98" s="12"/>
      <c r="PBI98" s="12"/>
      <c r="PBJ98" s="12"/>
      <c r="PBK98" s="12"/>
      <c r="PBL98" s="12"/>
      <c r="PBM98" s="12"/>
      <c r="PBN98" s="12"/>
      <c r="PBO98" s="12"/>
      <c r="PBP98" s="12"/>
      <c r="PBQ98" s="12"/>
      <c r="PBR98" s="12"/>
      <c r="PBS98" s="12"/>
      <c r="PBT98" s="12"/>
      <c r="PBU98" s="12"/>
      <c r="PBV98" s="12"/>
      <c r="PBW98" s="12"/>
      <c r="PBX98" s="12"/>
      <c r="PBY98" s="12"/>
      <c r="PBZ98" s="12"/>
      <c r="PCA98" s="12"/>
      <c r="PCB98" s="12"/>
      <c r="PCC98" s="12"/>
      <c r="PCD98" s="12"/>
      <c r="PCE98" s="12"/>
      <c r="PCF98" s="12"/>
      <c r="PCG98" s="12"/>
      <c r="PCH98" s="12"/>
      <c r="PCI98" s="12"/>
      <c r="PCJ98" s="12"/>
      <c r="PCK98" s="12"/>
      <c r="PCL98" s="12"/>
      <c r="PCM98" s="12"/>
      <c r="PCN98" s="12"/>
      <c r="PCO98" s="12"/>
      <c r="PCP98" s="12"/>
      <c r="PCQ98" s="12"/>
      <c r="PCR98" s="12"/>
      <c r="PCS98" s="12"/>
      <c r="PCT98" s="12"/>
      <c r="PCU98" s="12"/>
      <c r="PCV98" s="12"/>
      <c r="PCW98" s="12"/>
      <c r="PCX98" s="12"/>
      <c r="PCY98" s="12"/>
      <c r="PCZ98" s="12"/>
      <c r="PDA98" s="12"/>
      <c r="PDB98" s="12"/>
      <c r="PDC98" s="12"/>
      <c r="PDD98" s="12"/>
      <c r="PDE98" s="12"/>
      <c r="PDF98" s="12"/>
      <c r="PDG98" s="12"/>
      <c r="PDH98" s="12"/>
      <c r="PDI98" s="12"/>
      <c r="PDJ98" s="12"/>
      <c r="PDK98" s="12"/>
      <c r="PDL98" s="12"/>
      <c r="PDM98" s="12"/>
      <c r="PDN98" s="12"/>
      <c r="PDO98" s="12"/>
      <c r="PDP98" s="12"/>
      <c r="PDQ98" s="12"/>
      <c r="PDR98" s="12"/>
      <c r="PDS98" s="12"/>
      <c r="PDT98" s="12"/>
      <c r="PDU98" s="12"/>
      <c r="PDV98" s="12"/>
      <c r="PDW98" s="12"/>
      <c r="PDX98" s="12"/>
      <c r="PDY98" s="12"/>
      <c r="PDZ98" s="12"/>
      <c r="PEA98" s="12"/>
      <c r="PEB98" s="12"/>
      <c r="PEC98" s="12"/>
      <c r="PED98" s="12"/>
      <c r="PEE98" s="12"/>
      <c r="PEF98" s="12"/>
      <c r="PEG98" s="12"/>
      <c r="PEH98" s="12"/>
      <c r="PEI98" s="12"/>
      <c r="PEJ98" s="12"/>
      <c r="PEK98" s="12"/>
      <c r="PEL98" s="12"/>
      <c r="PEM98" s="12"/>
      <c r="PEN98" s="12"/>
      <c r="PEO98" s="12"/>
      <c r="PEP98" s="12"/>
      <c r="PEQ98" s="12"/>
      <c r="PER98" s="12"/>
      <c r="PES98" s="12"/>
      <c r="PET98" s="12"/>
      <c r="PEU98" s="12"/>
      <c r="PEV98" s="12"/>
      <c r="PEW98" s="12"/>
      <c r="PEX98" s="12"/>
      <c r="PEY98" s="12"/>
      <c r="PEZ98" s="12"/>
      <c r="PFA98" s="12"/>
      <c r="PFB98" s="12"/>
      <c r="PFC98" s="12"/>
      <c r="PFD98" s="12"/>
      <c r="PFE98" s="12"/>
      <c r="PFF98" s="12"/>
      <c r="PFG98" s="12"/>
      <c r="PFH98" s="12"/>
      <c r="PFI98" s="12"/>
      <c r="PFJ98" s="12"/>
      <c r="PFK98" s="12"/>
      <c r="PFL98" s="12"/>
      <c r="PFM98" s="12"/>
      <c r="PFN98" s="12"/>
      <c r="PFO98" s="12"/>
      <c r="PFP98" s="12"/>
      <c r="PFQ98" s="12"/>
      <c r="PFR98" s="12"/>
      <c r="PFS98" s="12"/>
      <c r="PFT98" s="12"/>
      <c r="PFU98" s="12"/>
      <c r="PFV98" s="12"/>
      <c r="PFW98" s="12"/>
      <c r="PFX98" s="12"/>
      <c r="PFY98" s="12"/>
      <c r="PFZ98" s="12"/>
      <c r="PGA98" s="12"/>
      <c r="PGB98" s="12"/>
      <c r="PGC98" s="12"/>
      <c r="PGD98" s="12"/>
      <c r="PGE98" s="12"/>
      <c r="PGF98" s="12"/>
      <c r="PGG98" s="12"/>
      <c r="PGH98" s="12"/>
      <c r="PGI98" s="12"/>
      <c r="PGJ98" s="12"/>
      <c r="PGK98" s="12"/>
      <c r="PGL98" s="12"/>
      <c r="PGM98" s="12"/>
      <c r="PGN98" s="12"/>
      <c r="PGO98" s="12"/>
      <c r="PGP98" s="12"/>
      <c r="PGQ98" s="12"/>
      <c r="PGR98" s="12"/>
      <c r="PGS98" s="12"/>
      <c r="PGT98" s="12"/>
      <c r="PGU98" s="12"/>
      <c r="PGV98" s="12"/>
      <c r="PGW98" s="12"/>
      <c r="PGX98" s="12"/>
      <c r="PGY98" s="12"/>
      <c r="PGZ98" s="12"/>
      <c r="PHA98" s="12"/>
      <c r="PHB98" s="12"/>
      <c r="PHC98" s="12"/>
      <c r="PHD98" s="12"/>
      <c r="PHE98" s="12"/>
      <c r="PHF98" s="12"/>
      <c r="PHG98" s="12"/>
      <c r="PHH98" s="12"/>
      <c r="PHI98" s="12"/>
      <c r="PHJ98" s="12"/>
      <c r="PHK98" s="12"/>
      <c r="PHL98" s="12"/>
      <c r="PHM98" s="12"/>
      <c r="PHN98" s="12"/>
      <c r="PHO98" s="12"/>
      <c r="PHP98" s="12"/>
      <c r="PHQ98" s="12"/>
      <c r="PHR98" s="12"/>
      <c r="PHS98" s="12"/>
      <c r="PHT98" s="12"/>
      <c r="PHU98" s="12"/>
      <c r="PHV98" s="12"/>
      <c r="PHW98" s="12"/>
      <c r="PHX98" s="12"/>
      <c r="PHY98" s="12"/>
      <c r="PHZ98" s="12"/>
      <c r="PIA98" s="12"/>
      <c r="PIB98" s="12"/>
      <c r="PIC98" s="12"/>
      <c r="PID98" s="12"/>
      <c r="PIE98" s="12"/>
      <c r="PIF98" s="12"/>
      <c r="PIG98" s="12"/>
      <c r="PIH98" s="12"/>
      <c r="PII98" s="12"/>
      <c r="PIJ98" s="12"/>
      <c r="PIK98" s="12"/>
      <c r="PIL98" s="12"/>
      <c r="PIM98" s="12"/>
      <c r="PIN98" s="12"/>
      <c r="PIO98" s="12"/>
      <c r="PIP98" s="12"/>
      <c r="PIQ98" s="12"/>
      <c r="PIR98" s="12"/>
      <c r="PIS98" s="12"/>
      <c r="PIT98" s="12"/>
      <c r="PIU98" s="12"/>
      <c r="PIV98" s="12"/>
      <c r="PIW98" s="12"/>
      <c r="PIX98" s="12"/>
      <c r="PIY98" s="12"/>
      <c r="PIZ98" s="12"/>
      <c r="PJA98" s="12"/>
      <c r="PJB98" s="12"/>
      <c r="PJC98" s="12"/>
      <c r="PJD98" s="12"/>
      <c r="PJE98" s="12"/>
      <c r="PJF98" s="12"/>
      <c r="PJG98" s="12"/>
      <c r="PJH98" s="12"/>
      <c r="PJI98" s="12"/>
      <c r="PJJ98" s="12"/>
      <c r="PJK98" s="12"/>
      <c r="PJL98" s="12"/>
      <c r="PJM98" s="12"/>
      <c r="PJN98" s="12"/>
      <c r="PJO98" s="12"/>
      <c r="PJP98" s="12"/>
      <c r="PJQ98" s="12"/>
      <c r="PJR98" s="12"/>
      <c r="PJS98" s="12"/>
      <c r="PJT98" s="12"/>
      <c r="PJU98" s="12"/>
      <c r="PJV98" s="12"/>
      <c r="PJW98" s="12"/>
      <c r="PJX98" s="12"/>
      <c r="PJY98" s="12"/>
      <c r="PJZ98" s="12"/>
      <c r="PKA98" s="12"/>
      <c r="PKB98" s="12"/>
      <c r="PKC98" s="12"/>
      <c r="PKD98" s="12"/>
      <c r="PKE98" s="12"/>
      <c r="PKF98" s="12"/>
      <c r="PKG98" s="12"/>
      <c r="PKH98" s="12"/>
      <c r="PKI98" s="12"/>
      <c r="PKJ98" s="12"/>
      <c r="PKK98" s="12"/>
      <c r="PKL98" s="12"/>
      <c r="PKM98" s="12"/>
      <c r="PKN98" s="12"/>
      <c r="PKO98" s="12"/>
      <c r="PKP98" s="12"/>
      <c r="PKQ98" s="12"/>
      <c r="PKR98" s="12"/>
      <c r="PKS98" s="12"/>
      <c r="PKT98" s="12"/>
      <c r="PKU98" s="12"/>
      <c r="PKV98" s="12"/>
      <c r="PKW98" s="12"/>
      <c r="PKX98" s="12"/>
      <c r="PKY98" s="12"/>
      <c r="PKZ98" s="12"/>
      <c r="PLA98" s="12"/>
      <c r="PLB98" s="12"/>
      <c r="PLC98" s="12"/>
      <c r="PLD98" s="12"/>
      <c r="PLE98" s="12"/>
      <c r="PLF98" s="12"/>
      <c r="PLG98" s="12"/>
      <c r="PLH98" s="12"/>
      <c r="PLI98" s="12"/>
      <c r="PLJ98" s="12"/>
      <c r="PLK98" s="12"/>
      <c r="PLL98" s="12"/>
      <c r="PLM98" s="12"/>
      <c r="PLN98" s="12"/>
      <c r="PLO98" s="12"/>
      <c r="PLP98" s="12"/>
      <c r="PLQ98" s="12"/>
      <c r="PLR98" s="12"/>
      <c r="PLS98" s="12"/>
      <c r="PLT98" s="12"/>
      <c r="PLU98" s="12"/>
      <c r="PLV98" s="12"/>
      <c r="PLW98" s="12"/>
      <c r="PLX98" s="12"/>
      <c r="PLY98" s="12"/>
      <c r="PLZ98" s="12"/>
      <c r="PMA98" s="12"/>
      <c r="PMB98" s="12"/>
      <c r="PMC98" s="12"/>
      <c r="PMD98" s="12"/>
      <c r="PME98" s="12"/>
      <c r="PMF98" s="12"/>
      <c r="PMG98" s="12"/>
      <c r="PMH98" s="12"/>
      <c r="PMI98" s="12"/>
      <c r="PMJ98" s="12"/>
      <c r="PMK98" s="12"/>
      <c r="PML98" s="12"/>
      <c r="PMM98" s="12"/>
      <c r="PMN98" s="12"/>
      <c r="PMO98" s="12"/>
      <c r="PMP98" s="12"/>
      <c r="PMQ98" s="12"/>
      <c r="PMR98" s="12"/>
      <c r="PMS98" s="12"/>
      <c r="PMT98" s="12"/>
      <c r="PMU98" s="12"/>
      <c r="PMV98" s="12"/>
      <c r="PMW98" s="12"/>
      <c r="PMX98" s="12"/>
      <c r="PMY98" s="12"/>
      <c r="PMZ98" s="12"/>
      <c r="PNA98" s="12"/>
      <c r="PNB98" s="12"/>
      <c r="PNC98" s="12"/>
      <c r="PND98" s="12"/>
      <c r="PNE98" s="12"/>
      <c r="PNF98" s="12"/>
      <c r="PNG98" s="12"/>
      <c r="PNH98" s="12"/>
      <c r="PNI98" s="12"/>
      <c r="PNJ98" s="12"/>
      <c r="PNK98" s="12"/>
      <c r="PNL98" s="12"/>
      <c r="PNM98" s="12"/>
      <c r="PNN98" s="12"/>
      <c r="PNO98" s="12"/>
      <c r="PNP98" s="12"/>
      <c r="PNQ98" s="12"/>
      <c r="PNR98" s="12"/>
      <c r="PNS98" s="12"/>
      <c r="PNT98" s="12"/>
      <c r="PNU98" s="12"/>
      <c r="PNV98" s="12"/>
      <c r="PNW98" s="12"/>
      <c r="PNX98" s="12"/>
      <c r="PNY98" s="12"/>
      <c r="PNZ98" s="12"/>
      <c r="POA98" s="12"/>
      <c r="POB98" s="12"/>
      <c r="POC98" s="12"/>
      <c r="POD98" s="12"/>
      <c r="POE98" s="12"/>
      <c r="POF98" s="12"/>
      <c r="POG98" s="12"/>
      <c r="POH98" s="12"/>
      <c r="POI98" s="12"/>
      <c r="POJ98" s="12"/>
      <c r="POK98" s="12"/>
      <c r="POL98" s="12"/>
      <c r="POM98" s="12"/>
      <c r="PON98" s="12"/>
      <c r="POO98" s="12"/>
      <c r="POP98" s="12"/>
      <c r="POQ98" s="12"/>
      <c r="POR98" s="12"/>
      <c r="POS98" s="12"/>
      <c r="POT98" s="12"/>
      <c r="POU98" s="12"/>
      <c r="POV98" s="12"/>
      <c r="POW98" s="12"/>
      <c r="POX98" s="12"/>
      <c r="POY98" s="12"/>
      <c r="POZ98" s="12"/>
      <c r="PPA98" s="12"/>
      <c r="PPB98" s="12"/>
      <c r="PPC98" s="12"/>
      <c r="PPD98" s="12"/>
      <c r="PPE98" s="12"/>
      <c r="PPF98" s="12"/>
      <c r="PPG98" s="12"/>
      <c r="PPH98" s="12"/>
      <c r="PPI98" s="12"/>
      <c r="PPJ98" s="12"/>
      <c r="PPK98" s="12"/>
      <c r="PPL98" s="12"/>
      <c r="PPM98" s="12"/>
      <c r="PPN98" s="12"/>
      <c r="PPO98" s="12"/>
      <c r="PPP98" s="12"/>
      <c r="PPQ98" s="12"/>
      <c r="PPR98" s="12"/>
      <c r="PPS98" s="12"/>
      <c r="PPT98" s="12"/>
      <c r="PPU98" s="12"/>
      <c r="PPV98" s="12"/>
      <c r="PPW98" s="12"/>
      <c r="PPX98" s="12"/>
      <c r="PPY98" s="12"/>
      <c r="PPZ98" s="12"/>
      <c r="PQA98" s="12"/>
      <c r="PQB98" s="12"/>
      <c r="PQC98" s="12"/>
      <c r="PQD98" s="12"/>
      <c r="PQE98" s="12"/>
      <c r="PQF98" s="12"/>
      <c r="PQG98" s="12"/>
      <c r="PQH98" s="12"/>
      <c r="PQI98" s="12"/>
      <c r="PQJ98" s="12"/>
      <c r="PQK98" s="12"/>
      <c r="PQL98" s="12"/>
      <c r="PQM98" s="12"/>
      <c r="PQN98" s="12"/>
      <c r="PQO98" s="12"/>
      <c r="PQP98" s="12"/>
      <c r="PQQ98" s="12"/>
      <c r="PQR98" s="12"/>
      <c r="PQS98" s="12"/>
      <c r="PQT98" s="12"/>
      <c r="PQU98" s="12"/>
      <c r="PQV98" s="12"/>
      <c r="PQW98" s="12"/>
      <c r="PQX98" s="12"/>
      <c r="PQY98" s="12"/>
      <c r="PQZ98" s="12"/>
      <c r="PRA98" s="12"/>
      <c r="PRB98" s="12"/>
      <c r="PRC98" s="12"/>
      <c r="PRD98" s="12"/>
      <c r="PRE98" s="12"/>
      <c r="PRF98" s="12"/>
      <c r="PRG98" s="12"/>
      <c r="PRH98" s="12"/>
      <c r="PRI98" s="12"/>
      <c r="PRJ98" s="12"/>
      <c r="PRK98" s="12"/>
      <c r="PRL98" s="12"/>
      <c r="PRM98" s="12"/>
      <c r="PRN98" s="12"/>
      <c r="PRO98" s="12"/>
      <c r="PRP98" s="12"/>
      <c r="PRQ98" s="12"/>
      <c r="PRR98" s="12"/>
      <c r="PRS98" s="12"/>
      <c r="PRT98" s="12"/>
      <c r="PRU98" s="12"/>
      <c r="PRV98" s="12"/>
      <c r="PRW98" s="12"/>
      <c r="PRX98" s="12"/>
      <c r="PRY98" s="12"/>
      <c r="PRZ98" s="12"/>
      <c r="PSA98" s="12"/>
      <c r="PSB98" s="12"/>
      <c r="PSC98" s="12"/>
      <c r="PSD98" s="12"/>
      <c r="PSE98" s="12"/>
      <c r="PSF98" s="12"/>
      <c r="PSG98" s="12"/>
      <c r="PSH98" s="12"/>
      <c r="PSI98" s="12"/>
      <c r="PSJ98" s="12"/>
      <c r="PSK98" s="12"/>
      <c r="PSL98" s="12"/>
      <c r="PSM98" s="12"/>
      <c r="PSN98" s="12"/>
      <c r="PSO98" s="12"/>
      <c r="PSP98" s="12"/>
      <c r="PSQ98" s="12"/>
      <c r="PSR98" s="12"/>
      <c r="PSS98" s="12"/>
      <c r="PST98" s="12"/>
      <c r="PSU98" s="12"/>
      <c r="PSV98" s="12"/>
      <c r="PSW98" s="12"/>
      <c r="PSX98" s="12"/>
      <c r="PSY98" s="12"/>
      <c r="PSZ98" s="12"/>
      <c r="PTA98" s="12"/>
      <c r="PTB98" s="12"/>
      <c r="PTC98" s="12"/>
      <c r="PTD98" s="12"/>
      <c r="PTE98" s="12"/>
      <c r="PTF98" s="12"/>
      <c r="PTG98" s="12"/>
      <c r="PTH98" s="12"/>
      <c r="PTI98" s="12"/>
      <c r="PTJ98" s="12"/>
      <c r="PTK98" s="12"/>
      <c r="PTL98" s="12"/>
      <c r="PTM98" s="12"/>
      <c r="PTN98" s="12"/>
      <c r="PTO98" s="12"/>
      <c r="PTP98" s="12"/>
      <c r="PTQ98" s="12"/>
      <c r="PTR98" s="12"/>
      <c r="PTS98" s="12"/>
      <c r="PTT98" s="12"/>
      <c r="PTU98" s="12"/>
      <c r="PTV98" s="12"/>
      <c r="PTW98" s="12"/>
      <c r="PTX98" s="12"/>
      <c r="PTY98" s="12"/>
      <c r="PTZ98" s="12"/>
      <c r="PUA98" s="12"/>
      <c r="PUB98" s="12"/>
      <c r="PUC98" s="12"/>
      <c r="PUD98" s="12"/>
      <c r="PUE98" s="12"/>
      <c r="PUF98" s="12"/>
      <c r="PUG98" s="12"/>
      <c r="PUH98" s="12"/>
      <c r="PUI98" s="12"/>
      <c r="PUJ98" s="12"/>
      <c r="PUK98" s="12"/>
      <c r="PUL98" s="12"/>
      <c r="PUM98" s="12"/>
      <c r="PUN98" s="12"/>
      <c r="PUO98" s="12"/>
      <c r="PUP98" s="12"/>
      <c r="PUQ98" s="12"/>
      <c r="PUR98" s="12"/>
      <c r="PUS98" s="12"/>
      <c r="PUT98" s="12"/>
      <c r="PUU98" s="12"/>
      <c r="PUV98" s="12"/>
      <c r="PUW98" s="12"/>
      <c r="PUX98" s="12"/>
      <c r="PUY98" s="12"/>
      <c r="PUZ98" s="12"/>
      <c r="PVA98" s="12"/>
      <c r="PVB98" s="12"/>
      <c r="PVC98" s="12"/>
      <c r="PVD98" s="12"/>
      <c r="PVE98" s="12"/>
      <c r="PVF98" s="12"/>
      <c r="PVG98" s="12"/>
      <c r="PVH98" s="12"/>
      <c r="PVI98" s="12"/>
      <c r="PVJ98" s="12"/>
      <c r="PVK98" s="12"/>
      <c r="PVL98" s="12"/>
      <c r="PVM98" s="12"/>
      <c r="PVN98" s="12"/>
      <c r="PVO98" s="12"/>
      <c r="PVP98" s="12"/>
      <c r="PVQ98" s="12"/>
      <c r="PVR98" s="12"/>
      <c r="PVS98" s="12"/>
      <c r="PVT98" s="12"/>
      <c r="PVU98" s="12"/>
      <c r="PVV98" s="12"/>
      <c r="PVW98" s="12"/>
      <c r="PVX98" s="12"/>
      <c r="PVY98" s="12"/>
      <c r="PVZ98" s="12"/>
      <c r="PWA98" s="12"/>
      <c r="PWB98" s="12"/>
      <c r="PWC98" s="12"/>
      <c r="PWD98" s="12"/>
      <c r="PWE98" s="12"/>
      <c r="PWF98" s="12"/>
      <c r="PWG98" s="12"/>
      <c r="PWH98" s="12"/>
      <c r="PWI98" s="12"/>
      <c r="PWJ98" s="12"/>
      <c r="PWK98" s="12"/>
      <c r="PWL98" s="12"/>
      <c r="PWM98" s="12"/>
      <c r="PWN98" s="12"/>
      <c r="PWO98" s="12"/>
      <c r="PWP98" s="12"/>
      <c r="PWQ98" s="12"/>
      <c r="PWR98" s="12"/>
      <c r="PWS98" s="12"/>
      <c r="PWT98" s="12"/>
      <c r="PWU98" s="12"/>
      <c r="PWV98" s="12"/>
      <c r="PWW98" s="12"/>
      <c r="PWX98" s="12"/>
      <c r="PWY98" s="12"/>
      <c r="PWZ98" s="12"/>
      <c r="PXA98" s="12"/>
      <c r="PXB98" s="12"/>
      <c r="PXC98" s="12"/>
      <c r="PXD98" s="12"/>
      <c r="PXE98" s="12"/>
      <c r="PXF98" s="12"/>
      <c r="PXG98" s="12"/>
      <c r="PXH98" s="12"/>
      <c r="PXI98" s="12"/>
      <c r="PXJ98" s="12"/>
      <c r="PXK98" s="12"/>
      <c r="PXL98" s="12"/>
      <c r="PXM98" s="12"/>
      <c r="PXN98" s="12"/>
      <c r="PXO98" s="12"/>
      <c r="PXP98" s="12"/>
      <c r="PXQ98" s="12"/>
      <c r="PXR98" s="12"/>
      <c r="PXS98" s="12"/>
      <c r="PXT98" s="12"/>
      <c r="PXU98" s="12"/>
      <c r="PXV98" s="12"/>
      <c r="PXW98" s="12"/>
      <c r="PXX98" s="12"/>
      <c r="PXY98" s="12"/>
      <c r="PXZ98" s="12"/>
      <c r="PYA98" s="12"/>
      <c r="PYB98" s="12"/>
      <c r="PYC98" s="12"/>
      <c r="PYD98" s="12"/>
      <c r="PYE98" s="12"/>
      <c r="PYF98" s="12"/>
      <c r="PYG98" s="12"/>
      <c r="PYH98" s="12"/>
      <c r="PYI98" s="12"/>
      <c r="PYJ98" s="12"/>
      <c r="PYK98" s="12"/>
      <c r="PYL98" s="12"/>
      <c r="PYM98" s="12"/>
      <c r="PYN98" s="12"/>
      <c r="PYO98" s="12"/>
      <c r="PYP98" s="12"/>
      <c r="PYQ98" s="12"/>
      <c r="PYR98" s="12"/>
      <c r="PYS98" s="12"/>
      <c r="PYT98" s="12"/>
      <c r="PYU98" s="12"/>
      <c r="PYV98" s="12"/>
      <c r="PYW98" s="12"/>
      <c r="PYX98" s="12"/>
      <c r="PYY98" s="12"/>
      <c r="PYZ98" s="12"/>
      <c r="PZA98" s="12"/>
      <c r="PZB98" s="12"/>
      <c r="PZC98" s="12"/>
      <c r="PZD98" s="12"/>
      <c r="PZE98" s="12"/>
      <c r="PZF98" s="12"/>
      <c r="PZG98" s="12"/>
      <c r="PZH98" s="12"/>
      <c r="PZI98" s="12"/>
      <c r="PZJ98" s="12"/>
      <c r="PZK98" s="12"/>
      <c r="PZL98" s="12"/>
      <c r="PZM98" s="12"/>
      <c r="PZN98" s="12"/>
      <c r="PZO98" s="12"/>
      <c r="PZP98" s="12"/>
      <c r="PZQ98" s="12"/>
      <c r="PZR98" s="12"/>
      <c r="PZS98" s="12"/>
      <c r="PZT98" s="12"/>
      <c r="PZU98" s="12"/>
      <c r="PZV98" s="12"/>
      <c r="PZW98" s="12"/>
      <c r="PZX98" s="12"/>
      <c r="PZY98" s="12"/>
      <c r="PZZ98" s="12"/>
      <c r="QAA98" s="12"/>
      <c r="QAB98" s="12"/>
      <c r="QAC98" s="12"/>
      <c r="QAD98" s="12"/>
      <c r="QAE98" s="12"/>
      <c r="QAF98" s="12"/>
      <c r="QAG98" s="12"/>
      <c r="QAH98" s="12"/>
      <c r="QAI98" s="12"/>
      <c r="QAJ98" s="12"/>
      <c r="QAK98" s="12"/>
      <c r="QAL98" s="12"/>
      <c r="QAM98" s="12"/>
      <c r="QAN98" s="12"/>
      <c r="QAO98" s="12"/>
      <c r="QAP98" s="12"/>
      <c r="QAQ98" s="12"/>
      <c r="QAR98" s="12"/>
      <c r="QAS98" s="12"/>
      <c r="QAT98" s="12"/>
      <c r="QAU98" s="12"/>
      <c r="QAV98" s="12"/>
      <c r="QAW98" s="12"/>
      <c r="QAX98" s="12"/>
      <c r="QAY98" s="12"/>
      <c r="QAZ98" s="12"/>
      <c r="QBA98" s="12"/>
      <c r="QBB98" s="12"/>
      <c r="QBC98" s="12"/>
      <c r="QBD98" s="12"/>
      <c r="QBE98" s="12"/>
      <c r="QBF98" s="12"/>
      <c r="QBG98" s="12"/>
      <c r="QBH98" s="12"/>
      <c r="QBI98" s="12"/>
      <c r="QBJ98" s="12"/>
      <c r="QBK98" s="12"/>
      <c r="QBL98" s="12"/>
      <c r="QBM98" s="12"/>
      <c r="QBN98" s="12"/>
      <c r="QBO98" s="12"/>
      <c r="QBP98" s="12"/>
      <c r="QBQ98" s="12"/>
      <c r="QBR98" s="12"/>
      <c r="QBS98" s="12"/>
      <c r="QBT98" s="12"/>
      <c r="QBU98" s="12"/>
      <c r="QBV98" s="12"/>
      <c r="QBW98" s="12"/>
      <c r="QBX98" s="12"/>
      <c r="QBY98" s="12"/>
      <c r="QBZ98" s="12"/>
      <c r="QCA98" s="12"/>
      <c r="QCB98" s="12"/>
      <c r="QCC98" s="12"/>
      <c r="QCD98" s="12"/>
      <c r="QCE98" s="12"/>
      <c r="QCF98" s="12"/>
      <c r="QCG98" s="12"/>
      <c r="QCH98" s="12"/>
      <c r="QCI98" s="12"/>
      <c r="QCJ98" s="12"/>
      <c r="QCK98" s="12"/>
      <c r="QCL98" s="12"/>
      <c r="QCM98" s="12"/>
      <c r="QCN98" s="12"/>
      <c r="QCO98" s="12"/>
      <c r="QCP98" s="12"/>
      <c r="QCQ98" s="12"/>
      <c r="QCR98" s="12"/>
      <c r="QCS98" s="12"/>
      <c r="QCT98" s="12"/>
      <c r="QCU98" s="12"/>
      <c r="QCV98" s="12"/>
      <c r="QCW98" s="12"/>
      <c r="QCX98" s="12"/>
      <c r="QCY98" s="12"/>
      <c r="QCZ98" s="12"/>
      <c r="QDA98" s="12"/>
      <c r="QDB98" s="12"/>
      <c r="QDC98" s="12"/>
      <c r="QDD98" s="12"/>
      <c r="QDE98" s="12"/>
      <c r="QDF98" s="12"/>
      <c r="QDG98" s="12"/>
      <c r="QDH98" s="12"/>
      <c r="QDI98" s="12"/>
      <c r="QDJ98" s="12"/>
      <c r="QDK98" s="12"/>
      <c r="QDL98" s="12"/>
      <c r="QDM98" s="12"/>
      <c r="QDN98" s="12"/>
      <c r="QDO98" s="12"/>
      <c r="QDP98" s="12"/>
      <c r="QDQ98" s="12"/>
      <c r="QDR98" s="12"/>
      <c r="QDS98" s="12"/>
      <c r="QDT98" s="12"/>
      <c r="QDU98" s="12"/>
      <c r="QDV98" s="12"/>
      <c r="QDW98" s="12"/>
      <c r="QDX98" s="12"/>
      <c r="QDY98" s="12"/>
      <c r="QDZ98" s="12"/>
      <c r="QEA98" s="12"/>
      <c r="QEB98" s="12"/>
      <c r="QEC98" s="12"/>
      <c r="QED98" s="12"/>
      <c r="QEE98" s="12"/>
      <c r="QEF98" s="12"/>
      <c r="QEG98" s="12"/>
      <c r="QEH98" s="12"/>
      <c r="QEI98" s="12"/>
      <c r="QEJ98" s="12"/>
      <c r="QEK98" s="12"/>
      <c r="QEL98" s="12"/>
      <c r="QEM98" s="12"/>
      <c r="QEN98" s="12"/>
      <c r="QEO98" s="12"/>
      <c r="QEP98" s="12"/>
      <c r="QEQ98" s="12"/>
      <c r="QER98" s="12"/>
      <c r="QES98" s="12"/>
      <c r="QET98" s="12"/>
      <c r="QEU98" s="12"/>
      <c r="QEV98" s="12"/>
      <c r="QEW98" s="12"/>
      <c r="QEX98" s="12"/>
      <c r="QEY98" s="12"/>
      <c r="QEZ98" s="12"/>
      <c r="QFA98" s="12"/>
      <c r="QFB98" s="12"/>
      <c r="QFC98" s="12"/>
      <c r="QFD98" s="12"/>
      <c r="QFE98" s="12"/>
      <c r="QFF98" s="12"/>
      <c r="QFG98" s="12"/>
      <c r="QFH98" s="12"/>
      <c r="QFI98" s="12"/>
      <c r="QFJ98" s="12"/>
      <c r="QFK98" s="12"/>
      <c r="QFL98" s="12"/>
      <c r="QFM98" s="12"/>
      <c r="QFN98" s="12"/>
      <c r="QFO98" s="12"/>
      <c r="QFP98" s="12"/>
      <c r="QFQ98" s="12"/>
      <c r="QFR98" s="12"/>
      <c r="QFS98" s="12"/>
      <c r="QFT98" s="12"/>
      <c r="QFU98" s="12"/>
      <c r="QFV98" s="12"/>
      <c r="QFW98" s="12"/>
      <c r="QFX98" s="12"/>
      <c r="QFY98" s="12"/>
      <c r="QFZ98" s="12"/>
      <c r="QGA98" s="12"/>
      <c r="QGB98" s="12"/>
      <c r="QGC98" s="12"/>
      <c r="QGD98" s="12"/>
      <c r="QGE98" s="12"/>
      <c r="QGF98" s="12"/>
      <c r="QGG98" s="12"/>
      <c r="QGH98" s="12"/>
      <c r="QGI98" s="12"/>
      <c r="QGJ98" s="12"/>
      <c r="QGK98" s="12"/>
      <c r="QGL98" s="12"/>
      <c r="QGM98" s="12"/>
      <c r="QGN98" s="12"/>
      <c r="QGO98" s="12"/>
      <c r="QGP98" s="12"/>
      <c r="QGQ98" s="12"/>
      <c r="QGR98" s="12"/>
      <c r="QGS98" s="12"/>
      <c r="QGT98" s="12"/>
      <c r="QGU98" s="12"/>
      <c r="QGV98" s="12"/>
      <c r="QGW98" s="12"/>
      <c r="QGX98" s="12"/>
      <c r="QGY98" s="12"/>
      <c r="QGZ98" s="12"/>
      <c r="QHA98" s="12"/>
      <c r="QHB98" s="12"/>
      <c r="QHC98" s="12"/>
      <c r="QHD98" s="12"/>
      <c r="QHE98" s="12"/>
      <c r="QHF98" s="12"/>
      <c r="QHG98" s="12"/>
      <c r="QHH98" s="12"/>
      <c r="QHI98" s="12"/>
      <c r="QHJ98" s="12"/>
      <c r="QHK98" s="12"/>
      <c r="QHL98" s="12"/>
      <c r="QHM98" s="12"/>
      <c r="QHN98" s="12"/>
      <c r="QHO98" s="12"/>
      <c r="QHP98" s="12"/>
      <c r="QHQ98" s="12"/>
      <c r="QHR98" s="12"/>
      <c r="QHS98" s="12"/>
      <c r="QHT98" s="12"/>
      <c r="QHU98" s="12"/>
      <c r="QHV98" s="12"/>
      <c r="QHW98" s="12"/>
      <c r="QHX98" s="12"/>
      <c r="QHY98" s="12"/>
      <c r="QHZ98" s="12"/>
      <c r="QIA98" s="12"/>
      <c r="QIB98" s="12"/>
      <c r="QIC98" s="12"/>
      <c r="QID98" s="12"/>
      <c r="QIE98" s="12"/>
      <c r="QIF98" s="12"/>
      <c r="QIG98" s="12"/>
      <c r="QIH98" s="12"/>
      <c r="QII98" s="12"/>
      <c r="QIJ98" s="12"/>
      <c r="QIK98" s="12"/>
      <c r="QIL98" s="12"/>
      <c r="QIM98" s="12"/>
      <c r="QIN98" s="12"/>
      <c r="QIO98" s="12"/>
      <c r="QIP98" s="12"/>
      <c r="QIQ98" s="12"/>
      <c r="QIR98" s="12"/>
      <c r="QIS98" s="12"/>
      <c r="QIT98" s="12"/>
      <c r="QIU98" s="12"/>
      <c r="QIV98" s="12"/>
      <c r="QIW98" s="12"/>
      <c r="QIX98" s="12"/>
      <c r="QIY98" s="12"/>
      <c r="QIZ98" s="12"/>
      <c r="QJA98" s="12"/>
      <c r="QJB98" s="12"/>
      <c r="QJC98" s="12"/>
      <c r="QJD98" s="12"/>
      <c r="QJE98" s="12"/>
      <c r="QJF98" s="12"/>
      <c r="QJG98" s="12"/>
      <c r="QJH98" s="12"/>
      <c r="QJI98" s="12"/>
      <c r="QJJ98" s="12"/>
      <c r="QJK98" s="12"/>
      <c r="QJL98" s="12"/>
      <c r="QJM98" s="12"/>
      <c r="QJN98" s="12"/>
      <c r="QJO98" s="12"/>
      <c r="QJP98" s="12"/>
      <c r="QJQ98" s="12"/>
      <c r="QJR98" s="12"/>
      <c r="QJS98" s="12"/>
      <c r="QJT98" s="12"/>
      <c r="QJU98" s="12"/>
      <c r="QJV98" s="12"/>
      <c r="QJW98" s="12"/>
      <c r="QJX98" s="12"/>
      <c r="QJY98" s="12"/>
      <c r="QJZ98" s="12"/>
      <c r="QKA98" s="12"/>
      <c r="QKB98" s="12"/>
      <c r="QKC98" s="12"/>
      <c r="QKD98" s="12"/>
      <c r="QKE98" s="12"/>
      <c r="QKF98" s="12"/>
      <c r="QKG98" s="12"/>
      <c r="QKH98" s="12"/>
      <c r="QKI98" s="12"/>
      <c r="QKJ98" s="12"/>
      <c r="QKK98" s="12"/>
      <c r="QKL98" s="12"/>
      <c r="QKM98" s="12"/>
      <c r="QKN98" s="12"/>
      <c r="QKO98" s="12"/>
      <c r="QKP98" s="12"/>
      <c r="QKQ98" s="12"/>
      <c r="QKR98" s="12"/>
      <c r="QKS98" s="12"/>
      <c r="QKT98" s="12"/>
      <c r="QKU98" s="12"/>
      <c r="QKV98" s="12"/>
      <c r="QKW98" s="12"/>
      <c r="QKX98" s="12"/>
      <c r="QKY98" s="12"/>
      <c r="QKZ98" s="12"/>
      <c r="QLA98" s="12"/>
      <c r="QLB98" s="12"/>
      <c r="QLC98" s="12"/>
      <c r="QLD98" s="12"/>
      <c r="QLE98" s="12"/>
      <c r="QLF98" s="12"/>
      <c r="QLG98" s="12"/>
      <c r="QLH98" s="12"/>
      <c r="QLI98" s="12"/>
      <c r="QLJ98" s="12"/>
      <c r="QLK98" s="12"/>
      <c r="QLL98" s="12"/>
      <c r="QLM98" s="12"/>
      <c r="QLN98" s="12"/>
      <c r="QLO98" s="12"/>
      <c r="QLP98" s="12"/>
      <c r="QLQ98" s="12"/>
      <c r="QLR98" s="12"/>
      <c r="QLS98" s="12"/>
      <c r="QLT98" s="12"/>
      <c r="QLU98" s="12"/>
      <c r="QLV98" s="12"/>
      <c r="QLW98" s="12"/>
      <c r="QLX98" s="12"/>
      <c r="QLY98" s="12"/>
      <c r="QLZ98" s="12"/>
      <c r="QMA98" s="12"/>
      <c r="QMB98" s="12"/>
      <c r="QMC98" s="12"/>
      <c r="QMD98" s="12"/>
      <c r="QME98" s="12"/>
      <c r="QMF98" s="12"/>
      <c r="QMG98" s="12"/>
      <c r="QMH98" s="12"/>
      <c r="QMI98" s="12"/>
      <c r="QMJ98" s="12"/>
      <c r="QMK98" s="12"/>
      <c r="QML98" s="12"/>
      <c r="QMM98" s="12"/>
      <c r="QMN98" s="12"/>
      <c r="QMO98" s="12"/>
      <c r="QMP98" s="12"/>
      <c r="QMQ98" s="12"/>
      <c r="QMR98" s="12"/>
      <c r="QMS98" s="12"/>
      <c r="QMT98" s="12"/>
      <c r="QMU98" s="12"/>
      <c r="QMV98" s="12"/>
      <c r="QMW98" s="12"/>
      <c r="QMX98" s="12"/>
      <c r="QMY98" s="12"/>
      <c r="QMZ98" s="12"/>
      <c r="QNA98" s="12"/>
      <c r="QNB98" s="12"/>
      <c r="QNC98" s="12"/>
      <c r="QND98" s="12"/>
      <c r="QNE98" s="12"/>
      <c r="QNF98" s="12"/>
      <c r="QNG98" s="12"/>
      <c r="QNH98" s="12"/>
      <c r="QNI98" s="12"/>
      <c r="QNJ98" s="12"/>
      <c r="QNK98" s="12"/>
      <c r="QNL98" s="12"/>
      <c r="QNM98" s="12"/>
      <c r="QNN98" s="12"/>
      <c r="QNO98" s="12"/>
      <c r="QNP98" s="12"/>
      <c r="QNQ98" s="12"/>
      <c r="QNR98" s="12"/>
      <c r="QNS98" s="12"/>
      <c r="QNT98" s="12"/>
      <c r="QNU98" s="12"/>
      <c r="QNV98" s="12"/>
      <c r="QNW98" s="12"/>
      <c r="QNX98" s="12"/>
      <c r="QNY98" s="12"/>
      <c r="QNZ98" s="12"/>
      <c r="QOA98" s="12"/>
      <c r="QOB98" s="12"/>
      <c r="QOC98" s="12"/>
      <c r="QOD98" s="12"/>
      <c r="QOE98" s="12"/>
      <c r="QOF98" s="12"/>
      <c r="QOG98" s="12"/>
      <c r="QOH98" s="12"/>
      <c r="QOI98" s="12"/>
      <c r="QOJ98" s="12"/>
      <c r="QOK98" s="12"/>
      <c r="QOL98" s="12"/>
      <c r="QOM98" s="12"/>
      <c r="QON98" s="12"/>
      <c r="QOO98" s="12"/>
      <c r="QOP98" s="12"/>
      <c r="QOQ98" s="12"/>
      <c r="QOR98" s="12"/>
      <c r="QOS98" s="12"/>
      <c r="QOT98" s="12"/>
      <c r="QOU98" s="12"/>
      <c r="QOV98" s="12"/>
      <c r="QOW98" s="12"/>
      <c r="QOX98" s="12"/>
      <c r="QOY98" s="12"/>
      <c r="QOZ98" s="12"/>
      <c r="QPA98" s="12"/>
      <c r="QPB98" s="12"/>
      <c r="QPC98" s="12"/>
      <c r="QPD98" s="12"/>
      <c r="QPE98" s="12"/>
      <c r="QPF98" s="12"/>
      <c r="QPG98" s="12"/>
      <c r="QPH98" s="12"/>
      <c r="QPI98" s="12"/>
      <c r="QPJ98" s="12"/>
      <c r="QPK98" s="12"/>
      <c r="QPL98" s="12"/>
      <c r="QPM98" s="12"/>
      <c r="QPN98" s="12"/>
      <c r="QPO98" s="12"/>
      <c r="QPP98" s="12"/>
      <c r="QPQ98" s="12"/>
      <c r="QPR98" s="12"/>
      <c r="QPS98" s="12"/>
      <c r="QPT98" s="12"/>
      <c r="QPU98" s="12"/>
      <c r="QPV98" s="12"/>
      <c r="QPW98" s="12"/>
      <c r="QPX98" s="12"/>
      <c r="QPY98" s="12"/>
      <c r="QPZ98" s="12"/>
      <c r="QQA98" s="12"/>
      <c r="QQB98" s="12"/>
      <c r="QQC98" s="12"/>
      <c r="QQD98" s="12"/>
      <c r="QQE98" s="12"/>
      <c r="QQF98" s="12"/>
      <c r="QQG98" s="12"/>
      <c r="QQH98" s="12"/>
      <c r="QQI98" s="12"/>
      <c r="QQJ98" s="12"/>
      <c r="QQK98" s="12"/>
      <c r="QQL98" s="12"/>
      <c r="QQM98" s="12"/>
      <c r="QQN98" s="12"/>
      <c r="QQO98" s="12"/>
      <c r="QQP98" s="12"/>
      <c r="QQQ98" s="12"/>
      <c r="QQR98" s="12"/>
      <c r="QQS98" s="12"/>
      <c r="QQT98" s="12"/>
      <c r="QQU98" s="12"/>
      <c r="QQV98" s="12"/>
      <c r="QQW98" s="12"/>
      <c r="QQX98" s="12"/>
      <c r="QQY98" s="12"/>
      <c r="QQZ98" s="12"/>
      <c r="QRA98" s="12"/>
      <c r="QRB98" s="12"/>
      <c r="QRC98" s="12"/>
      <c r="QRD98" s="12"/>
      <c r="QRE98" s="12"/>
      <c r="QRF98" s="12"/>
      <c r="QRG98" s="12"/>
      <c r="QRH98" s="12"/>
      <c r="QRI98" s="12"/>
      <c r="QRJ98" s="12"/>
      <c r="QRK98" s="12"/>
      <c r="QRL98" s="12"/>
      <c r="QRM98" s="12"/>
      <c r="QRN98" s="12"/>
      <c r="QRO98" s="12"/>
      <c r="QRP98" s="12"/>
      <c r="QRQ98" s="12"/>
      <c r="QRR98" s="12"/>
      <c r="QRS98" s="12"/>
      <c r="QRT98" s="12"/>
      <c r="QRU98" s="12"/>
      <c r="QRV98" s="12"/>
      <c r="QRW98" s="12"/>
      <c r="QRX98" s="12"/>
      <c r="QRY98" s="12"/>
      <c r="QRZ98" s="12"/>
      <c r="QSA98" s="12"/>
      <c r="QSB98" s="12"/>
      <c r="QSC98" s="12"/>
      <c r="QSD98" s="12"/>
      <c r="QSE98" s="12"/>
      <c r="QSF98" s="12"/>
      <c r="QSG98" s="12"/>
      <c r="QSH98" s="12"/>
      <c r="QSI98" s="12"/>
      <c r="QSJ98" s="12"/>
      <c r="QSK98" s="12"/>
      <c r="QSL98" s="12"/>
      <c r="QSM98" s="12"/>
      <c r="QSN98" s="12"/>
      <c r="QSO98" s="12"/>
      <c r="QSP98" s="12"/>
      <c r="QSQ98" s="12"/>
      <c r="QSR98" s="12"/>
      <c r="QSS98" s="12"/>
      <c r="QST98" s="12"/>
      <c r="QSU98" s="12"/>
      <c r="QSV98" s="12"/>
      <c r="QSW98" s="12"/>
      <c r="QSX98" s="12"/>
      <c r="QSY98" s="12"/>
      <c r="QSZ98" s="12"/>
      <c r="QTA98" s="12"/>
      <c r="QTB98" s="12"/>
      <c r="QTC98" s="12"/>
      <c r="QTD98" s="12"/>
      <c r="QTE98" s="12"/>
      <c r="QTF98" s="12"/>
      <c r="QTG98" s="12"/>
      <c r="QTH98" s="12"/>
      <c r="QTI98" s="12"/>
      <c r="QTJ98" s="12"/>
      <c r="QTK98" s="12"/>
      <c r="QTL98" s="12"/>
      <c r="QTM98" s="12"/>
      <c r="QTN98" s="12"/>
      <c r="QTO98" s="12"/>
      <c r="QTP98" s="12"/>
      <c r="QTQ98" s="12"/>
      <c r="QTR98" s="12"/>
      <c r="QTS98" s="12"/>
      <c r="QTT98" s="12"/>
      <c r="QTU98" s="12"/>
      <c r="QTV98" s="12"/>
      <c r="QTW98" s="12"/>
      <c r="QTX98" s="12"/>
      <c r="QTY98" s="12"/>
      <c r="QTZ98" s="12"/>
      <c r="QUA98" s="12"/>
      <c r="QUB98" s="12"/>
      <c r="QUC98" s="12"/>
      <c r="QUD98" s="12"/>
      <c r="QUE98" s="12"/>
      <c r="QUF98" s="12"/>
      <c r="QUG98" s="12"/>
      <c r="QUH98" s="12"/>
      <c r="QUI98" s="12"/>
      <c r="QUJ98" s="12"/>
      <c r="QUK98" s="12"/>
      <c r="QUL98" s="12"/>
      <c r="QUM98" s="12"/>
      <c r="QUN98" s="12"/>
      <c r="QUO98" s="12"/>
      <c r="QUP98" s="12"/>
      <c r="QUQ98" s="12"/>
      <c r="QUR98" s="12"/>
      <c r="QUS98" s="12"/>
      <c r="QUT98" s="12"/>
      <c r="QUU98" s="12"/>
      <c r="QUV98" s="12"/>
      <c r="QUW98" s="12"/>
      <c r="QUX98" s="12"/>
      <c r="QUY98" s="12"/>
      <c r="QUZ98" s="12"/>
      <c r="QVA98" s="12"/>
      <c r="QVB98" s="12"/>
      <c r="QVC98" s="12"/>
      <c r="QVD98" s="12"/>
      <c r="QVE98" s="12"/>
      <c r="QVF98" s="12"/>
      <c r="QVG98" s="12"/>
      <c r="QVH98" s="12"/>
      <c r="QVI98" s="12"/>
      <c r="QVJ98" s="12"/>
      <c r="QVK98" s="12"/>
      <c r="QVL98" s="12"/>
      <c r="QVM98" s="12"/>
      <c r="QVN98" s="12"/>
      <c r="QVO98" s="12"/>
      <c r="QVP98" s="12"/>
      <c r="QVQ98" s="12"/>
      <c r="QVR98" s="12"/>
      <c r="QVS98" s="12"/>
      <c r="QVT98" s="12"/>
      <c r="QVU98" s="12"/>
      <c r="QVV98" s="12"/>
      <c r="QVW98" s="12"/>
      <c r="QVX98" s="12"/>
      <c r="QVY98" s="12"/>
      <c r="QVZ98" s="12"/>
      <c r="QWA98" s="12"/>
      <c r="QWB98" s="12"/>
      <c r="QWC98" s="12"/>
      <c r="QWD98" s="12"/>
      <c r="QWE98" s="12"/>
      <c r="QWF98" s="12"/>
      <c r="QWG98" s="12"/>
      <c r="QWH98" s="12"/>
      <c r="QWI98" s="12"/>
      <c r="QWJ98" s="12"/>
      <c r="QWK98" s="12"/>
      <c r="QWL98" s="12"/>
      <c r="QWM98" s="12"/>
      <c r="QWN98" s="12"/>
      <c r="QWO98" s="12"/>
      <c r="QWP98" s="12"/>
      <c r="QWQ98" s="12"/>
      <c r="QWR98" s="12"/>
      <c r="QWS98" s="12"/>
      <c r="QWT98" s="12"/>
      <c r="QWU98" s="12"/>
      <c r="QWV98" s="12"/>
      <c r="QWW98" s="12"/>
      <c r="QWX98" s="12"/>
      <c r="QWY98" s="12"/>
      <c r="QWZ98" s="12"/>
      <c r="QXA98" s="12"/>
      <c r="QXB98" s="12"/>
      <c r="QXC98" s="12"/>
      <c r="QXD98" s="12"/>
      <c r="QXE98" s="12"/>
      <c r="QXF98" s="12"/>
      <c r="QXG98" s="12"/>
      <c r="QXH98" s="12"/>
      <c r="QXI98" s="12"/>
      <c r="QXJ98" s="12"/>
      <c r="QXK98" s="12"/>
      <c r="QXL98" s="12"/>
      <c r="QXM98" s="12"/>
      <c r="QXN98" s="12"/>
      <c r="QXO98" s="12"/>
      <c r="QXP98" s="12"/>
      <c r="QXQ98" s="12"/>
      <c r="QXR98" s="12"/>
      <c r="QXS98" s="12"/>
      <c r="QXT98" s="12"/>
      <c r="QXU98" s="12"/>
      <c r="QXV98" s="12"/>
      <c r="QXW98" s="12"/>
      <c r="QXX98" s="12"/>
      <c r="QXY98" s="12"/>
      <c r="QXZ98" s="12"/>
      <c r="QYA98" s="12"/>
      <c r="QYB98" s="12"/>
      <c r="QYC98" s="12"/>
      <c r="QYD98" s="12"/>
      <c r="QYE98" s="12"/>
      <c r="QYF98" s="12"/>
      <c r="QYG98" s="12"/>
      <c r="QYH98" s="12"/>
      <c r="QYI98" s="12"/>
      <c r="QYJ98" s="12"/>
      <c r="QYK98" s="12"/>
      <c r="QYL98" s="12"/>
      <c r="QYM98" s="12"/>
      <c r="QYN98" s="12"/>
      <c r="QYO98" s="12"/>
      <c r="QYP98" s="12"/>
      <c r="QYQ98" s="12"/>
      <c r="QYR98" s="12"/>
      <c r="QYS98" s="12"/>
      <c r="QYT98" s="12"/>
      <c r="QYU98" s="12"/>
      <c r="QYV98" s="12"/>
      <c r="QYW98" s="12"/>
      <c r="QYX98" s="12"/>
      <c r="QYY98" s="12"/>
      <c r="QYZ98" s="12"/>
      <c r="QZA98" s="12"/>
      <c r="QZB98" s="12"/>
      <c r="QZC98" s="12"/>
      <c r="QZD98" s="12"/>
      <c r="QZE98" s="12"/>
      <c r="QZF98" s="12"/>
      <c r="QZG98" s="12"/>
      <c r="QZH98" s="12"/>
      <c r="QZI98" s="12"/>
      <c r="QZJ98" s="12"/>
      <c r="QZK98" s="12"/>
      <c r="QZL98" s="12"/>
      <c r="QZM98" s="12"/>
      <c r="QZN98" s="12"/>
      <c r="QZO98" s="12"/>
      <c r="QZP98" s="12"/>
      <c r="QZQ98" s="12"/>
      <c r="QZR98" s="12"/>
      <c r="QZS98" s="12"/>
      <c r="QZT98" s="12"/>
      <c r="QZU98" s="12"/>
      <c r="QZV98" s="12"/>
      <c r="QZW98" s="12"/>
      <c r="QZX98" s="12"/>
      <c r="QZY98" s="12"/>
      <c r="QZZ98" s="12"/>
      <c r="RAA98" s="12"/>
      <c r="RAB98" s="12"/>
      <c r="RAC98" s="12"/>
      <c r="RAD98" s="12"/>
      <c r="RAE98" s="12"/>
      <c r="RAF98" s="12"/>
      <c r="RAG98" s="12"/>
      <c r="RAH98" s="12"/>
      <c r="RAI98" s="12"/>
      <c r="RAJ98" s="12"/>
      <c r="RAK98" s="12"/>
      <c r="RAL98" s="12"/>
      <c r="RAM98" s="12"/>
      <c r="RAN98" s="12"/>
      <c r="RAO98" s="12"/>
      <c r="RAP98" s="12"/>
      <c r="RAQ98" s="12"/>
      <c r="RAR98" s="12"/>
      <c r="RAS98" s="12"/>
      <c r="RAT98" s="12"/>
      <c r="RAU98" s="12"/>
      <c r="RAV98" s="12"/>
      <c r="RAW98" s="12"/>
      <c r="RAX98" s="12"/>
      <c r="RAY98" s="12"/>
      <c r="RAZ98" s="12"/>
      <c r="RBA98" s="12"/>
      <c r="RBB98" s="12"/>
      <c r="RBC98" s="12"/>
      <c r="RBD98" s="12"/>
      <c r="RBE98" s="12"/>
      <c r="RBF98" s="12"/>
      <c r="RBG98" s="12"/>
      <c r="RBH98" s="12"/>
      <c r="RBI98" s="12"/>
      <c r="RBJ98" s="12"/>
      <c r="RBK98" s="12"/>
      <c r="RBL98" s="12"/>
      <c r="RBM98" s="12"/>
      <c r="RBN98" s="12"/>
      <c r="RBO98" s="12"/>
      <c r="RBP98" s="12"/>
      <c r="RBQ98" s="12"/>
      <c r="RBR98" s="12"/>
      <c r="RBS98" s="12"/>
      <c r="RBT98" s="12"/>
      <c r="RBU98" s="12"/>
      <c r="RBV98" s="12"/>
      <c r="RBW98" s="12"/>
      <c r="RBX98" s="12"/>
      <c r="RBY98" s="12"/>
      <c r="RBZ98" s="12"/>
      <c r="RCA98" s="12"/>
      <c r="RCB98" s="12"/>
      <c r="RCC98" s="12"/>
      <c r="RCD98" s="12"/>
      <c r="RCE98" s="12"/>
      <c r="RCF98" s="12"/>
      <c r="RCG98" s="12"/>
      <c r="RCH98" s="12"/>
      <c r="RCI98" s="12"/>
      <c r="RCJ98" s="12"/>
      <c r="RCK98" s="12"/>
      <c r="RCL98" s="12"/>
      <c r="RCM98" s="12"/>
      <c r="RCN98" s="12"/>
      <c r="RCO98" s="12"/>
      <c r="RCP98" s="12"/>
      <c r="RCQ98" s="12"/>
      <c r="RCR98" s="12"/>
      <c r="RCS98" s="12"/>
      <c r="RCT98" s="12"/>
      <c r="RCU98" s="12"/>
      <c r="RCV98" s="12"/>
      <c r="RCW98" s="12"/>
      <c r="RCX98" s="12"/>
      <c r="RCY98" s="12"/>
      <c r="RCZ98" s="12"/>
      <c r="RDA98" s="12"/>
      <c r="RDB98" s="12"/>
      <c r="RDC98" s="12"/>
      <c r="RDD98" s="12"/>
      <c r="RDE98" s="12"/>
      <c r="RDF98" s="12"/>
      <c r="RDG98" s="12"/>
      <c r="RDH98" s="12"/>
      <c r="RDI98" s="12"/>
      <c r="RDJ98" s="12"/>
      <c r="RDK98" s="12"/>
      <c r="RDL98" s="12"/>
      <c r="RDM98" s="12"/>
      <c r="RDN98" s="12"/>
      <c r="RDO98" s="12"/>
      <c r="RDP98" s="12"/>
      <c r="RDQ98" s="12"/>
      <c r="RDR98" s="12"/>
      <c r="RDS98" s="12"/>
      <c r="RDT98" s="12"/>
      <c r="RDU98" s="12"/>
      <c r="RDV98" s="12"/>
      <c r="RDW98" s="12"/>
      <c r="RDX98" s="12"/>
      <c r="RDY98" s="12"/>
      <c r="RDZ98" s="12"/>
      <c r="REA98" s="12"/>
      <c r="REB98" s="12"/>
      <c r="REC98" s="12"/>
      <c r="RED98" s="12"/>
      <c r="REE98" s="12"/>
      <c r="REF98" s="12"/>
      <c r="REG98" s="12"/>
      <c r="REH98" s="12"/>
      <c r="REI98" s="12"/>
      <c r="REJ98" s="12"/>
      <c r="REK98" s="12"/>
      <c r="REL98" s="12"/>
      <c r="REM98" s="12"/>
      <c r="REN98" s="12"/>
      <c r="REO98" s="12"/>
      <c r="REP98" s="12"/>
      <c r="REQ98" s="12"/>
      <c r="RER98" s="12"/>
      <c r="RES98" s="12"/>
      <c r="RET98" s="12"/>
      <c r="REU98" s="12"/>
      <c r="REV98" s="12"/>
      <c r="REW98" s="12"/>
      <c r="REX98" s="12"/>
      <c r="REY98" s="12"/>
      <c r="REZ98" s="12"/>
      <c r="RFA98" s="12"/>
      <c r="RFB98" s="12"/>
      <c r="RFC98" s="12"/>
      <c r="RFD98" s="12"/>
      <c r="RFE98" s="12"/>
      <c r="RFF98" s="12"/>
      <c r="RFG98" s="12"/>
      <c r="RFH98" s="12"/>
      <c r="RFI98" s="12"/>
      <c r="RFJ98" s="12"/>
      <c r="RFK98" s="12"/>
      <c r="RFL98" s="12"/>
      <c r="RFM98" s="12"/>
      <c r="RFN98" s="12"/>
      <c r="RFO98" s="12"/>
      <c r="RFP98" s="12"/>
      <c r="RFQ98" s="12"/>
      <c r="RFR98" s="12"/>
      <c r="RFS98" s="12"/>
      <c r="RFT98" s="12"/>
      <c r="RFU98" s="12"/>
      <c r="RFV98" s="12"/>
      <c r="RFW98" s="12"/>
      <c r="RFX98" s="12"/>
      <c r="RFY98" s="12"/>
      <c r="RFZ98" s="12"/>
      <c r="RGA98" s="12"/>
      <c r="RGB98" s="12"/>
      <c r="RGC98" s="12"/>
      <c r="RGD98" s="12"/>
      <c r="RGE98" s="12"/>
      <c r="RGF98" s="12"/>
      <c r="RGG98" s="12"/>
      <c r="RGH98" s="12"/>
      <c r="RGI98" s="12"/>
      <c r="RGJ98" s="12"/>
      <c r="RGK98" s="12"/>
      <c r="RGL98" s="12"/>
      <c r="RGM98" s="12"/>
      <c r="RGN98" s="12"/>
      <c r="RGO98" s="12"/>
      <c r="RGP98" s="12"/>
      <c r="RGQ98" s="12"/>
      <c r="RGR98" s="12"/>
      <c r="RGS98" s="12"/>
      <c r="RGT98" s="12"/>
      <c r="RGU98" s="12"/>
      <c r="RGV98" s="12"/>
      <c r="RGW98" s="12"/>
      <c r="RGX98" s="12"/>
      <c r="RGY98" s="12"/>
      <c r="RGZ98" s="12"/>
      <c r="RHA98" s="12"/>
      <c r="RHB98" s="12"/>
      <c r="RHC98" s="12"/>
      <c r="RHD98" s="12"/>
      <c r="RHE98" s="12"/>
      <c r="RHF98" s="12"/>
      <c r="RHG98" s="12"/>
      <c r="RHH98" s="12"/>
      <c r="RHI98" s="12"/>
      <c r="RHJ98" s="12"/>
      <c r="RHK98" s="12"/>
      <c r="RHL98" s="12"/>
      <c r="RHM98" s="12"/>
      <c r="RHN98" s="12"/>
      <c r="RHO98" s="12"/>
      <c r="RHP98" s="12"/>
      <c r="RHQ98" s="12"/>
      <c r="RHR98" s="12"/>
      <c r="RHS98" s="12"/>
      <c r="RHT98" s="12"/>
      <c r="RHU98" s="12"/>
      <c r="RHV98" s="12"/>
      <c r="RHW98" s="12"/>
      <c r="RHX98" s="12"/>
      <c r="RHY98" s="12"/>
      <c r="RHZ98" s="12"/>
      <c r="RIA98" s="12"/>
      <c r="RIB98" s="12"/>
      <c r="RIC98" s="12"/>
      <c r="RID98" s="12"/>
      <c r="RIE98" s="12"/>
      <c r="RIF98" s="12"/>
      <c r="RIG98" s="12"/>
      <c r="RIH98" s="12"/>
      <c r="RII98" s="12"/>
      <c r="RIJ98" s="12"/>
      <c r="RIK98" s="12"/>
      <c r="RIL98" s="12"/>
      <c r="RIM98" s="12"/>
      <c r="RIN98" s="12"/>
      <c r="RIO98" s="12"/>
      <c r="RIP98" s="12"/>
      <c r="RIQ98" s="12"/>
      <c r="RIR98" s="12"/>
      <c r="RIS98" s="12"/>
      <c r="RIT98" s="12"/>
      <c r="RIU98" s="12"/>
      <c r="RIV98" s="12"/>
      <c r="RIW98" s="12"/>
      <c r="RIX98" s="12"/>
      <c r="RIY98" s="12"/>
      <c r="RIZ98" s="12"/>
      <c r="RJA98" s="12"/>
      <c r="RJB98" s="12"/>
      <c r="RJC98" s="12"/>
      <c r="RJD98" s="12"/>
      <c r="RJE98" s="12"/>
      <c r="RJF98" s="12"/>
      <c r="RJG98" s="12"/>
      <c r="RJH98" s="12"/>
      <c r="RJI98" s="12"/>
      <c r="RJJ98" s="12"/>
      <c r="RJK98" s="12"/>
      <c r="RJL98" s="12"/>
      <c r="RJM98" s="12"/>
      <c r="RJN98" s="12"/>
      <c r="RJO98" s="12"/>
      <c r="RJP98" s="12"/>
      <c r="RJQ98" s="12"/>
      <c r="RJR98" s="12"/>
      <c r="RJS98" s="12"/>
      <c r="RJT98" s="12"/>
      <c r="RJU98" s="12"/>
      <c r="RJV98" s="12"/>
      <c r="RJW98" s="12"/>
      <c r="RJX98" s="12"/>
      <c r="RJY98" s="12"/>
      <c r="RJZ98" s="12"/>
      <c r="RKA98" s="12"/>
      <c r="RKB98" s="12"/>
      <c r="RKC98" s="12"/>
      <c r="RKD98" s="12"/>
      <c r="RKE98" s="12"/>
      <c r="RKF98" s="12"/>
      <c r="RKG98" s="12"/>
      <c r="RKH98" s="12"/>
      <c r="RKI98" s="12"/>
      <c r="RKJ98" s="12"/>
      <c r="RKK98" s="12"/>
      <c r="RKL98" s="12"/>
      <c r="RKM98" s="12"/>
      <c r="RKN98" s="12"/>
      <c r="RKO98" s="12"/>
      <c r="RKP98" s="12"/>
      <c r="RKQ98" s="12"/>
      <c r="RKR98" s="12"/>
      <c r="RKS98" s="12"/>
      <c r="RKT98" s="12"/>
      <c r="RKU98" s="12"/>
      <c r="RKV98" s="12"/>
      <c r="RKW98" s="12"/>
      <c r="RKX98" s="12"/>
      <c r="RKY98" s="12"/>
      <c r="RKZ98" s="12"/>
      <c r="RLA98" s="12"/>
      <c r="RLB98" s="12"/>
      <c r="RLC98" s="12"/>
      <c r="RLD98" s="12"/>
      <c r="RLE98" s="12"/>
      <c r="RLF98" s="12"/>
      <c r="RLG98" s="12"/>
      <c r="RLH98" s="12"/>
      <c r="RLI98" s="12"/>
      <c r="RLJ98" s="12"/>
      <c r="RLK98" s="12"/>
      <c r="RLL98" s="12"/>
      <c r="RLM98" s="12"/>
      <c r="RLN98" s="12"/>
      <c r="RLO98" s="12"/>
      <c r="RLP98" s="12"/>
      <c r="RLQ98" s="12"/>
      <c r="RLR98" s="12"/>
      <c r="RLS98" s="12"/>
      <c r="RLT98" s="12"/>
      <c r="RLU98" s="12"/>
      <c r="RLV98" s="12"/>
      <c r="RLW98" s="12"/>
      <c r="RLX98" s="12"/>
      <c r="RLY98" s="12"/>
      <c r="RLZ98" s="12"/>
      <c r="RMA98" s="12"/>
      <c r="RMB98" s="12"/>
      <c r="RMC98" s="12"/>
      <c r="RMD98" s="12"/>
      <c r="RME98" s="12"/>
      <c r="RMF98" s="12"/>
      <c r="RMG98" s="12"/>
      <c r="RMH98" s="12"/>
      <c r="RMI98" s="12"/>
      <c r="RMJ98" s="12"/>
      <c r="RMK98" s="12"/>
      <c r="RML98" s="12"/>
      <c r="RMM98" s="12"/>
      <c r="RMN98" s="12"/>
      <c r="RMO98" s="12"/>
      <c r="RMP98" s="12"/>
      <c r="RMQ98" s="12"/>
      <c r="RMR98" s="12"/>
      <c r="RMS98" s="12"/>
      <c r="RMT98" s="12"/>
      <c r="RMU98" s="12"/>
      <c r="RMV98" s="12"/>
      <c r="RMW98" s="12"/>
      <c r="RMX98" s="12"/>
      <c r="RMY98" s="12"/>
      <c r="RMZ98" s="12"/>
      <c r="RNA98" s="12"/>
      <c r="RNB98" s="12"/>
      <c r="RNC98" s="12"/>
      <c r="RND98" s="12"/>
      <c r="RNE98" s="12"/>
      <c r="RNF98" s="12"/>
      <c r="RNG98" s="12"/>
      <c r="RNH98" s="12"/>
      <c r="RNI98" s="12"/>
      <c r="RNJ98" s="12"/>
      <c r="RNK98" s="12"/>
      <c r="RNL98" s="12"/>
      <c r="RNM98" s="12"/>
      <c r="RNN98" s="12"/>
      <c r="RNO98" s="12"/>
      <c r="RNP98" s="12"/>
      <c r="RNQ98" s="12"/>
      <c r="RNR98" s="12"/>
      <c r="RNS98" s="12"/>
      <c r="RNT98" s="12"/>
      <c r="RNU98" s="12"/>
      <c r="RNV98" s="12"/>
      <c r="RNW98" s="12"/>
      <c r="RNX98" s="12"/>
      <c r="RNY98" s="12"/>
      <c r="RNZ98" s="12"/>
      <c r="ROA98" s="12"/>
      <c r="ROB98" s="12"/>
      <c r="ROC98" s="12"/>
      <c r="ROD98" s="12"/>
      <c r="ROE98" s="12"/>
      <c r="ROF98" s="12"/>
      <c r="ROG98" s="12"/>
      <c r="ROH98" s="12"/>
      <c r="ROI98" s="12"/>
      <c r="ROJ98" s="12"/>
      <c r="ROK98" s="12"/>
      <c r="ROL98" s="12"/>
      <c r="ROM98" s="12"/>
      <c r="RON98" s="12"/>
      <c r="ROO98" s="12"/>
      <c r="ROP98" s="12"/>
      <c r="ROQ98" s="12"/>
      <c r="ROR98" s="12"/>
      <c r="ROS98" s="12"/>
      <c r="ROT98" s="12"/>
      <c r="ROU98" s="12"/>
      <c r="ROV98" s="12"/>
      <c r="ROW98" s="12"/>
      <c r="ROX98" s="12"/>
      <c r="ROY98" s="12"/>
      <c r="ROZ98" s="12"/>
      <c r="RPA98" s="12"/>
      <c r="RPB98" s="12"/>
      <c r="RPC98" s="12"/>
      <c r="RPD98" s="12"/>
      <c r="RPE98" s="12"/>
      <c r="RPF98" s="12"/>
      <c r="RPG98" s="12"/>
      <c r="RPH98" s="12"/>
      <c r="RPI98" s="12"/>
      <c r="RPJ98" s="12"/>
      <c r="RPK98" s="12"/>
      <c r="RPL98" s="12"/>
      <c r="RPM98" s="12"/>
      <c r="RPN98" s="12"/>
      <c r="RPO98" s="12"/>
      <c r="RPP98" s="12"/>
      <c r="RPQ98" s="12"/>
      <c r="RPR98" s="12"/>
      <c r="RPS98" s="12"/>
      <c r="RPT98" s="12"/>
      <c r="RPU98" s="12"/>
      <c r="RPV98" s="12"/>
      <c r="RPW98" s="12"/>
      <c r="RPX98" s="12"/>
      <c r="RPY98" s="12"/>
      <c r="RPZ98" s="12"/>
      <c r="RQA98" s="12"/>
      <c r="RQB98" s="12"/>
      <c r="RQC98" s="12"/>
      <c r="RQD98" s="12"/>
      <c r="RQE98" s="12"/>
      <c r="RQF98" s="12"/>
      <c r="RQG98" s="12"/>
      <c r="RQH98" s="12"/>
      <c r="RQI98" s="12"/>
      <c r="RQJ98" s="12"/>
      <c r="RQK98" s="12"/>
      <c r="RQL98" s="12"/>
      <c r="RQM98" s="12"/>
      <c r="RQN98" s="12"/>
      <c r="RQO98" s="12"/>
      <c r="RQP98" s="12"/>
      <c r="RQQ98" s="12"/>
      <c r="RQR98" s="12"/>
      <c r="RQS98" s="12"/>
      <c r="RQT98" s="12"/>
      <c r="RQU98" s="12"/>
      <c r="RQV98" s="12"/>
      <c r="RQW98" s="12"/>
      <c r="RQX98" s="12"/>
      <c r="RQY98" s="12"/>
      <c r="RQZ98" s="12"/>
      <c r="RRA98" s="12"/>
      <c r="RRB98" s="12"/>
      <c r="RRC98" s="12"/>
      <c r="RRD98" s="12"/>
      <c r="RRE98" s="12"/>
      <c r="RRF98" s="12"/>
      <c r="RRG98" s="12"/>
      <c r="RRH98" s="12"/>
      <c r="RRI98" s="12"/>
      <c r="RRJ98" s="12"/>
      <c r="RRK98" s="12"/>
      <c r="RRL98" s="12"/>
      <c r="RRM98" s="12"/>
      <c r="RRN98" s="12"/>
      <c r="RRO98" s="12"/>
      <c r="RRP98" s="12"/>
      <c r="RRQ98" s="12"/>
      <c r="RRR98" s="12"/>
      <c r="RRS98" s="12"/>
      <c r="RRT98" s="12"/>
      <c r="RRU98" s="12"/>
      <c r="RRV98" s="12"/>
      <c r="RRW98" s="12"/>
      <c r="RRX98" s="12"/>
      <c r="RRY98" s="12"/>
      <c r="RRZ98" s="12"/>
      <c r="RSA98" s="12"/>
      <c r="RSB98" s="12"/>
      <c r="RSC98" s="12"/>
      <c r="RSD98" s="12"/>
      <c r="RSE98" s="12"/>
      <c r="RSF98" s="12"/>
      <c r="RSG98" s="12"/>
      <c r="RSH98" s="12"/>
      <c r="RSI98" s="12"/>
      <c r="RSJ98" s="12"/>
      <c r="RSK98" s="12"/>
      <c r="RSL98" s="12"/>
      <c r="RSM98" s="12"/>
      <c r="RSN98" s="12"/>
      <c r="RSO98" s="12"/>
      <c r="RSP98" s="12"/>
      <c r="RSQ98" s="12"/>
      <c r="RSR98" s="12"/>
      <c r="RSS98" s="12"/>
      <c r="RST98" s="12"/>
      <c r="RSU98" s="12"/>
      <c r="RSV98" s="12"/>
      <c r="RSW98" s="12"/>
      <c r="RSX98" s="12"/>
      <c r="RSY98" s="12"/>
      <c r="RSZ98" s="12"/>
      <c r="RTA98" s="12"/>
      <c r="RTB98" s="12"/>
      <c r="RTC98" s="12"/>
      <c r="RTD98" s="12"/>
      <c r="RTE98" s="12"/>
      <c r="RTF98" s="12"/>
      <c r="RTG98" s="12"/>
      <c r="RTH98" s="12"/>
      <c r="RTI98" s="12"/>
      <c r="RTJ98" s="12"/>
      <c r="RTK98" s="12"/>
      <c r="RTL98" s="12"/>
      <c r="RTM98" s="12"/>
      <c r="RTN98" s="12"/>
      <c r="RTO98" s="12"/>
      <c r="RTP98" s="12"/>
      <c r="RTQ98" s="12"/>
      <c r="RTR98" s="12"/>
      <c r="RTS98" s="12"/>
      <c r="RTT98" s="12"/>
      <c r="RTU98" s="12"/>
      <c r="RTV98" s="12"/>
      <c r="RTW98" s="12"/>
      <c r="RTX98" s="12"/>
      <c r="RTY98" s="12"/>
      <c r="RTZ98" s="12"/>
      <c r="RUA98" s="12"/>
      <c r="RUB98" s="12"/>
      <c r="RUC98" s="12"/>
      <c r="RUD98" s="12"/>
      <c r="RUE98" s="12"/>
      <c r="RUF98" s="12"/>
      <c r="RUG98" s="12"/>
      <c r="RUH98" s="12"/>
      <c r="RUI98" s="12"/>
      <c r="RUJ98" s="12"/>
      <c r="RUK98" s="12"/>
      <c r="RUL98" s="12"/>
      <c r="RUM98" s="12"/>
      <c r="RUN98" s="12"/>
      <c r="RUO98" s="12"/>
      <c r="RUP98" s="12"/>
      <c r="RUQ98" s="12"/>
      <c r="RUR98" s="12"/>
      <c r="RUS98" s="12"/>
      <c r="RUT98" s="12"/>
      <c r="RUU98" s="12"/>
      <c r="RUV98" s="12"/>
      <c r="RUW98" s="12"/>
      <c r="RUX98" s="12"/>
      <c r="RUY98" s="12"/>
      <c r="RUZ98" s="12"/>
      <c r="RVA98" s="12"/>
      <c r="RVB98" s="12"/>
      <c r="RVC98" s="12"/>
      <c r="RVD98" s="12"/>
      <c r="RVE98" s="12"/>
      <c r="RVF98" s="12"/>
      <c r="RVG98" s="12"/>
      <c r="RVH98" s="12"/>
      <c r="RVI98" s="12"/>
      <c r="RVJ98" s="12"/>
      <c r="RVK98" s="12"/>
      <c r="RVL98" s="12"/>
      <c r="RVM98" s="12"/>
      <c r="RVN98" s="12"/>
      <c r="RVO98" s="12"/>
      <c r="RVP98" s="12"/>
      <c r="RVQ98" s="12"/>
      <c r="RVR98" s="12"/>
      <c r="RVS98" s="12"/>
      <c r="RVT98" s="12"/>
      <c r="RVU98" s="12"/>
      <c r="RVV98" s="12"/>
      <c r="RVW98" s="12"/>
      <c r="RVX98" s="12"/>
      <c r="RVY98" s="12"/>
      <c r="RVZ98" s="12"/>
      <c r="RWA98" s="12"/>
      <c r="RWB98" s="12"/>
      <c r="RWC98" s="12"/>
      <c r="RWD98" s="12"/>
      <c r="RWE98" s="12"/>
      <c r="RWF98" s="12"/>
      <c r="RWG98" s="12"/>
      <c r="RWH98" s="12"/>
      <c r="RWI98" s="12"/>
      <c r="RWJ98" s="12"/>
      <c r="RWK98" s="12"/>
      <c r="RWL98" s="12"/>
      <c r="RWM98" s="12"/>
      <c r="RWN98" s="12"/>
      <c r="RWO98" s="12"/>
      <c r="RWP98" s="12"/>
      <c r="RWQ98" s="12"/>
      <c r="RWR98" s="12"/>
      <c r="RWS98" s="12"/>
      <c r="RWT98" s="12"/>
      <c r="RWU98" s="12"/>
      <c r="RWV98" s="12"/>
      <c r="RWW98" s="12"/>
      <c r="RWX98" s="12"/>
      <c r="RWY98" s="12"/>
      <c r="RWZ98" s="12"/>
      <c r="RXA98" s="12"/>
      <c r="RXB98" s="12"/>
      <c r="RXC98" s="12"/>
      <c r="RXD98" s="12"/>
      <c r="RXE98" s="12"/>
      <c r="RXF98" s="12"/>
      <c r="RXG98" s="12"/>
      <c r="RXH98" s="12"/>
      <c r="RXI98" s="12"/>
      <c r="RXJ98" s="12"/>
      <c r="RXK98" s="12"/>
      <c r="RXL98" s="12"/>
      <c r="RXM98" s="12"/>
      <c r="RXN98" s="12"/>
      <c r="RXO98" s="12"/>
      <c r="RXP98" s="12"/>
      <c r="RXQ98" s="12"/>
      <c r="RXR98" s="12"/>
      <c r="RXS98" s="12"/>
      <c r="RXT98" s="12"/>
      <c r="RXU98" s="12"/>
      <c r="RXV98" s="12"/>
      <c r="RXW98" s="12"/>
      <c r="RXX98" s="12"/>
      <c r="RXY98" s="12"/>
      <c r="RXZ98" s="12"/>
      <c r="RYA98" s="12"/>
      <c r="RYB98" s="12"/>
      <c r="RYC98" s="12"/>
      <c r="RYD98" s="12"/>
      <c r="RYE98" s="12"/>
      <c r="RYF98" s="12"/>
      <c r="RYG98" s="12"/>
      <c r="RYH98" s="12"/>
      <c r="RYI98" s="12"/>
      <c r="RYJ98" s="12"/>
      <c r="RYK98" s="12"/>
      <c r="RYL98" s="12"/>
      <c r="RYM98" s="12"/>
      <c r="RYN98" s="12"/>
      <c r="RYO98" s="12"/>
      <c r="RYP98" s="12"/>
      <c r="RYQ98" s="12"/>
      <c r="RYR98" s="12"/>
      <c r="RYS98" s="12"/>
      <c r="RYT98" s="12"/>
      <c r="RYU98" s="12"/>
      <c r="RYV98" s="12"/>
      <c r="RYW98" s="12"/>
      <c r="RYX98" s="12"/>
      <c r="RYY98" s="12"/>
      <c r="RYZ98" s="12"/>
      <c r="RZA98" s="12"/>
      <c r="RZB98" s="12"/>
      <c r="RZC98" s="12"/>
      <c r="RZD98" s="12"/>
      <c r="RZE98" s="12"/>
      <c r="RZF98" s="12"/>
      <c r="RZG98" s="12"/>
      <c r="RZH98" s="12"/>
      <c r="RZI98" s="12"/>
      <c r="RZJ98" s="12"/>
      <c r="RZK98" s="12"/>
      <c r="RZL98" s="12"/>
      <c r="RZM98" s="12"/>
      <c r="RZN98" s="12"/>
      <c r="RZO98" s="12"/>
      <c r="RZP98" s="12"/>
      <c r="RZQ98" s="12"/>
      <c r="RZR98" s="12"/>
      <c r="RZS98" s="12"/>
      <c r="RZT98" s="12"/>
      <c r="RZU98" s="12"/>
      <c r="RZV98" s="12"/>
      <c r="RZW98" s="12"/>
      <c r="RZX98" s="12"/>
      <c r="RZY98" s="12"/>
      <c r="RZZ98" s="12"/>
      <c r="SAA98" s="12"/>
      <c r="SAB98" s="12"/>
      <c r="SAC98" s="12"/>
      <c r="SAD98" s="12"/>
      <c r="SAE98" s="12"/>
      <c r="SAF98" s="12"/>
      <c r="SAG98" s="12"/>
      <c r="SAH98" s="12"/>
      <c r="SAI98" s="12"/>
      <c r="SAJ98" s="12"/>
      <c r="SAK98" s="12"/>
      <c r="SAL98" s="12"/>
      <c r="SAM98" s="12"/>
      <c r="SAN98" s="12"/>
      <c r="SAO98" s="12"/>
      <c r="SAP98" s="12"/>
      <c r="SAQ98" s="12"/>
      <c r="SAR98" s="12"/>
      <c r="SAS98" s="12"/>
      <c r="SAT98" s="12"/>
      <c r="SAU98" s="12"/>
      <c r="SAV98" s="12"/>
      <c r="SAW98" s="12"/>
      <c r="SAX98" s="12"/>
      <c r="SAY98" s="12"/>
      <c r="SAZ98" s="12"/>
      <c r="SBA98" s="12"/>
      <c r="SBB98" s="12"/>
      <c r="SBC98" s="12"/>
      <c r="SBD98" s="12"/>
      <c r="SBE98" s="12"/>
      <c r="SBF98" s="12"/>
      <c r="SBG98" s="12"/>
      <c r="SBH98" s="12"/>
      <c r="SBI98" s="12"/>
      <c r="SBJ98" s="12"/>
      <c r="SBK98" s="12"/>
      <c r="SBL98" s="12"/>
      <c r="SBM98" s="12"/>
      <c r="SBN98" s="12"/>
      <c r="SBO98" s="12"/>
      <c r="SBP98" s="12"/>
      <c r="SBQ98" s="12"/>
      <c r="SBR98" s="12"/>
      <c r="SBS98" s="12"/>
      <c r="SBT98" s="12"/>
      <c r="SBU98" s="12"/>
      <c r="SBV98" s="12"/>
      <c r="SBW98" s="12"/>
      <c r="SBX98" s="12"/>
      <c r="SBY98" s="12"/>
      <c r="SBZ98" s="12"/>
      <c r="SCA98" s="12"/>
      <c r="SCB98" s="12"/>
      <c r="SCC98" s="12"/>
      <c r="SCD98" s="12"/>
      <c r="SCE98" s="12"/>
      <c r="SCF98" s="12"/>
      <c r="SCG98" s="12"/>
      <c r="SCH98" s="12"/>
      <c r="SCI98" s="12"/>
      <c r="SCJ98" s="12"/>
      <c r="SCK98" s="12"/>
      <c r="SCL98" s="12"/>
      <c r="SCM98" s="12"/>
      <c r="SCN98" s="12"/>
      <c r="SCO98" s="12"/>
      <c r="SCP98" s="12"/>
      <c r="SCQ98" s="12"/>
      <c r="SCR98" s="12"/>
      <c r="SCS98" s="12"/>
      <c r="SCT98" s="12"/>
      <c r="SCU98" s="12"/>
      <c r="SCV98" s="12"/>
      <c r="SCW98" s="12"/>
      <c r="SCX98" s="12"/>
      <c r="SCY98" s="12"/>
      <c r="SCZ98" s="12"/>
      <c r="SDA98" s="12"/>
      <c r="SDB98" s="12"/>
      <c r="SDC98" s="12"/>
      <c r="SDD98" s="12"/>
      <c r="SDE98" s="12"/>
      <c r="SDF98" s="12"/>
      <c r="SDG98" s="12"/>
      <c r="SDH98" s="12"/>
      <c r="SDI98" s="12"/>
      <c r="SDJ98" s="12"/>
      <c r="SDK98" s="12"/>
      <c r="SDL98" s="12"/>
      <c r="SDM98" s="12"/>
      <c r="SDN98" s="12"/>
      <c r="SDO98" s="12"/>
      <c r="SDP98" s="12"/>
      <c r="SDQ98" s="12"/>
      <c r="SDR98" s="12"/>
      <c r="SDS98" s="12"/>
      <c r="SDT98" s="12"/>
      <c r="SDU98" s="12"/>
      <c r="SDV98" s="12"/>
      <c r="SDW98" s="12"/>
      <c r="SDX98" s="12"/>
      <c r="SDY98" s="12"/>
      <c r="SDZ98" s="12"/>
      <c r="SEA98" s="12"/>
      <c r="SEB98" s="12"/>
      <c r="SEC98" s="12"/>
      <c r="SED98" s="12"/>
      <c r="SEE98" s="12"/>
      <c r="SEF98" s="12"/>
      <c r="SEG98" s="12"/>
      <c r="SEH98" s="12"/>
      <c r="SEI98" s="12"/>
      <c r="SEJ98" s="12"/>
      <c r="SEK98" s="12"/>
      <c r="SEL98" s="12"/>
      <c r="SEM98" s="12"/>
      <c r="SEN98" s="12"/>
      <c r="SEO98" s="12"/>
      <c r="SEP98" s="12"/>
      <c r="SEQ98" s="12"/>
      <c r="SER98" s="12"/>
      <c r="SES98" s="12"/>
      <c r="SET98" s="12"/>
      <c r="SEU98" s="12"/>
      <c r="SEV98" s="12"/>
      <c r="SEW98" s="12"/>
      <c r="SEX98" s="12"/>
      <c r="SEY98" s="12"/>
      <c r="SEZ98" s="12"/>
      <c r="SFA98" s="12"/>
      <c r="SFB98" s="12"/>
      <c r="SFC98" s="12"/>
      <c r="SFD98" s="12"/>
      <c r="SFE98" s="12"/>
      <c r="SFF98" s="12"/>
      <c r="SFG98" s="12"/>
      <c r="SFH98" s="12"/>
      <c r="SFI98" s="12"/>
      <c r="SFJ98" s="12"/>
      <c r="SFK98" s="12"/>
      <c r="SFL98" s="12"/>
      <c r="SFM98" s="12"/>
      <c r="SFN98" s="12"/>
      <c r="SFO98" s="12"/>
      <c r="SFP98" s="12"/>
      <c r="SFQ98" s="12"/>
      <c r="SFR98" s="12"/>
      <c r="SFS98" s="12"/>
      <c r="SFT98" s="12"/>
      <c r="SFU98" s="12"/>
      <c r="SFV98" s="12"/>
      <c r="SFW98" s="12"/>
      <c r="SFX98" s="12"/>
      <c r="SFY98" s="12"/>
      <c r="SFZ98" s="12"/>
      <c r="SGA98" s="12"/>
      <c r="SGB98" s="12"/>
      <c r="SGC98" s="12"/>
      <c r="SGD98" s="12"/>
      <c r="SGE98" s="12"/>
      <c r="SGF98" s="12"/>
      <c r="SGG98" s="12"/>
      <c r="SGH98" s="12"/>
      <c r="SGI98" s="12"/>
      <c r="SGJ98" s="12"/>
      <c r="SGK98" s="12"/>
      <c r="SGL98" s="12"/>
      <c r="SGM98" s="12"/>
      <c r="SGN98" s="12"/>
      <c r="SGO98" s="12"/>
      <c r="SGP98" s="12"/>
      <c r="SGQ98" s="12"/>
      <c r="SGR98" s="12"/>
      <c r="SGS98" s="12"/>
      <c r="SGT98" s="12"/>
      <c r="SGU98" s="12"/>
      <c r="SGV98" s="12"/>
      <c r="SGW98" s="12"/>
      <c r="SGX98" s="12"/>
      <c r="SGY98" s="12"/>
      <c r="SGZ98" s="12"/>
      <c r="SHA98" s="12"/>
      <c r="SHB98" s="12"/>
      <c r="SHC98" s="12"/>
      <c r="SHD98" s="12"/>
      <c r="SHE98" s="12"/>
      <c r="SHF98" s="12"/>
      <c r="SHG98" s="12"/>
      <c r="SHH98" s="12"/>
      <c r="SHI98" s="12"/>
      <c r="SHJ98" s="12"/>
      <c r="SHK98" s="12"/>
      <c r="SHL98" s="12"/>
      <c r="SHM98" s="12"/>
      <c r="SHN98" s="12"/>
      <c r="SHO98" s="12"/>
      <c r="SHP98" s="12"/>
      <c r="SHQ98" s="12"/>
      <c r="SHR98" s="12"/>
      <c r="SHS98" s="12"/>
      <c r="SHT98" s="12"/>
      <c r="SHU98" s="12"/>
      <c r="SHV98" s="12"/>
      <c r="SHW98" s="12"/>
      <c r="SHX98" s="12"/>
      <c r="SHY98" s="12"/>
      <c r="SHZ98" s="12"/>
      <c r="SIA98" s="12"/>
      <c r="SIB98" s="12"/>
      <c r="SIC98" s="12"/>
      <c r="SID98" s="12"/>
      <c r="SIE98" s="12"/>
      <c r="SIF98" s="12"/>
      <c r="SIG98" s="12"/>
      <c r="SIH98" s="12"/>
      <c r="SII98" s="12"/>
      <c r="SIJ98" s="12"/>
      <c r="SIK98" s="12"/>
      <c r="SIL98" s="12"/>
      <c r="SIM98" s="12"/>
      <c r="SIN98" s="12"/>
      <c r="SIO98" s="12"/>
      <c r="SIP98" s="12"/>
      <c r="SIQ98" s="12"/>
      <c r="SIR98" s="12"/>
      <c r="SIS98" s="12"/>
      <c r="SIT98" s="12"/>
      <c r="SIU98" s="12"/>
      <c r="SIV98" s="12"/>
      <c r="SIW98" s="12"/>
      <c r="SIX98" s="12"/>
      <c r="SIY98" s="12"/>
      <c r="SIZ98" s="12"/>
      <c r="SJA98" s="12"/>
      <c r="SJB98" s="12"/>
      <c r="SJC98" s="12"/>
      <c r="SJD98" s="12"/>
      <c r="SJE98" s="12"/>
      <c r="SJF98" s="12"/>
      <c r="SJG98" s="12"/>
      <c r="SJH98" s="12"/>
      <c r="SJI98" s="12"/>
      <c r="SJJ98" s="12"/>
      <c r="SJK98" s="12"/>
      <c r="SJL98" s="12"/>
      <c r="SJM98" s="12"/>
      <c r="SJN98" s="12"/>
      <c r="SJO98" s="12"/>
      <c r="SJP98" s="12"/>
      <c r="SJQ98" s="12"/>
      <c r="SJR98" s="12"/>
      <c r="SJS98" s="12"/>
      <c r="SJT98" s="12"/>
      <c r="SJU98" s="12"/>
      <c r="SJV98" s="12"/>
      <c r="SJW98" s="12"/>
      <c r="SJX98" s="12"/>
      <c r="SJY98" s="12"/>
      <c r="SJZ98" s="12"/>
      <c r="SKA98" s="12"/>
      <c r="SKB98" s="12"/>
      <c r="SKC98" s="12"/>
      <c r="SKD98" s="12"/>
      <c r="SKE98" s="12"/>
      <c r="SKF98" s="12"/>
      <c r="SKG98" s="12"/>
      <c r="SKH98" s="12"/>
      <c r="SKI98" s="12"/>
      <c r="SKJ98" s="12"/>
      <c r="SKK98" s="12"/>
      <c r="SKL98" s="12"/>
      <c r="SKM98" s="12"/>
      <c r="SKN98" s="12"/>
      <c r="SKO98" s="12"/>
      <c r="SKP98" s="12"/>
      <c r="SKQ98" s="12"/>
      <c r="SKR98" s="12"/>
      <c r="SKS98" s="12"/>
      <c r="SKT98" s="12"/>
      <c r="SKU98" s="12"/>
      <c r="SKV98" s="12"/>
      <c r="SKW98" s="12"/>
      <c r="SKX98" s="12"/>
      <c r="SKY98" s="12"/>
      <c r="SKZ98" s="12"/>
      <c r="SLA98" s="12"/>
      <c r="SLB98" s="12"/>
      <c r="SLC98" s="12"/>
      <c r="SLD98" s="12"/>
      <c r="SLE98" s="12"/>
      <c r="SLF98" s="12"/>
      <c r="SLG98" s="12"/>
      <c r="SLH98" s="12"/>
      <c r="SLI98" s="12"/>
      <c r="SLJ98" s="12"/>
      <c r="SLK98" s="12"/>
      <c r="SLL98" s="12"/>
      <c r="SLM98" s="12"/>
      <c r="SLN98" s="12"/>
      <c r="SLO98" s="12"/>
      <c r="SLP98" s="12"/>
      <c r="SLQ98" s="12"/>
      <c r="SLR98" s="12"/>
      <c r="SLS98" s="12"/>
      <c r="SLT98" s="12"/>
      <c r="SLU98" s="12"/>
      <c r="SLV98" s="12"/>
      <c r="SLW98" s="12"/>
      <c r="SLX98" s="12"/>
      <c r="SLY98" s="12"/>
      <c r="SLZ98" s="12"/>
      <c r="SMA98" s="12"/>
      <c r="SMB98" s="12"/>
      <c r="SMC98" s="12"/>
      <c r="SMD98" s="12"/>
      <c r="SME98" s="12"/>
      <c r="SMF98" s="12"/>
      <c r="SMG98" s="12"/>
      <c r="SMH98" s="12"/>
      <c r="SMI98" s="12"/>
      <c r="SMJ98" s="12"/>
      <c r="SMK98" s="12"/>
      <c r="SML98" s="12"/>
      <c r="SMM98" s="12"/>
      <c r="SMN98" s="12"/>
      <c r="SMO98" s="12"/>
      <c r="SMP98" s="12"/>
      <c r="SMQ98" s="12"/>
      <c r="SMR98" s="12"/>
      <c r="SMS98" s="12"/>
      <c r="SMT98" s="12"/>
      <c r="SMU98" s="12"/>
      <c r="SMV98" s="12"/>
      <c r="SMW98" s="12"/>
      <c r="SMX98" s="12"/>
      <c r="SMY98" s="12"/>
      <c r="SMZ98" s="12"/>
      <c r="SNA98" s="12"/>
      <c r="SNB98" s="12"/>
      <c r="SNC98" s="12"/>
      <c r="SND98" s="12"/>
      <c r="SNE98" s="12"/>
      <c r="SNF98" s="12"/>
      <c r="SNG98" s="12"/>
      <c r="SNH98" s="12"/>
      <c r="SNI98" s="12"/>
      <c r="SNJ98" s="12"/>
      <c r="SNK98" s="12"/>
      <c r="SNL98" s="12"/>
      <c r="SNM98" s="12"/>
      <c r="SNN98" s="12"/>
      <c r="SNO98" s="12"/>
      <c r="SNP98" s="12"/>
      <c r="SNQ98" s="12"/>
      <c r="SNR98" s="12"/>
      <c r="SNS98" s="12"/>
      <c r="SNT98" s="12"/>
      <c r="SNU98" s="12"/>
      <c r="SNV98" s="12"/>
      <c r="SNW98" s="12"/>
      <c r="SNX98" s="12"/>
      <c r="SNY98" s="12"/>
      <c r="SNZ98" s="12"/>
      <c r="SOA98" s="12"/>
      <c r="SOB98" s="12"/>
      <c r="SOC98" s="12"/>
      <c r="SOD98" s="12"/>
      <c r="SOE98" s="12"/>
      <c r="SOF98" s="12"/>
      <c r="SOG98" s="12"/>
      <c r="SOH98" s="12"/>
      <c r="SOI98" s="12"/>
      <c r="SOJ98" s="12"/>
      <c r="SOK98" s="12"/>
      <c r="SOL98" s="12"/>
      <c r="SOM98" s="12"/>
      <c r="SON98" s="12"/>
      <c r="SOO98" s="12"/>
      <c r="SOP98" s="12"/>
      <c r="SOQ98" s="12"/>
      <c r="SOR98" s="12"/>
      <c r="SOS98" s="12"/>
      <c r="SOT98" s="12"/>
      <c r="SOU98" s="12"/>
      <c r="SOV98" s="12"/>
      <c r="SOW98" s="12"/>
      <c r="SOX98" s="12"/>
      <c r="SOY98" s="12"/>
      <c r="SOZ98" s="12"/>
      <c r="SPA98" s="12"/>
      <c r="SPB98" s="12"/>
      <c r="SPC98" s="12"/>
      <c r="SPD98" s="12"/>
      <c r="SPE98" s="12"/>
      <c r="SPF98" s="12"/>
      <c r="SPG98" s="12"/>
      <c r="SPH98" s="12"/>
      <c r="SPI98" s="12"/>
      <c r="SPJ98" s="12"/>
      <c r="SPK98" s="12"/>
      <c r="SPL98" s="12"/>
      <c r="SPM98" s="12"/>
      <c r="SPN98" s="12"/>
      <c r="SPO98" s="12"/>
      <c r="SPP98" s="12"/>
      <c r="SPQ98" s="12"/>
      <c r="SPR98" s="12"/>
      <c r="SPS98" s="12"/>
      <c r="SPT98" s="12"/>
      <c r="SPU98" s="12"/>
      <c r="SPV98" s="12"/>
      <c r="SPW98" s="12"/>
      <c r="SPX98" s="12"/>
      <c r="SPY98" s="12"/>
      <c r="SPZ98" s="12"/>
      <c r="SQA98" s="12"/>
      <c r="SQB98" s="12"/>
      <c r="SQC98" s="12"/>
      <c r="SQD98" s="12"/>
      <c r="SQE98" s="12"/>
      <c r="SQF98" s="12"/>
      <c r="SQG98" s="12"/>
      <c r="SQH98" s="12"/>
      <c r="SQI98" s="12"/>
      <c r="SQJ98" s="12"/>
      <c r="SQK98" s="12"/>
      <c r="SQL98" s="12"/>
      <c r="SQM98" s="12"/>
      <c r="SQN98" s="12"/>
      <c r="SQO98" s="12"/>
      <c r="SQP98" s="12"/>
      <c r="SQQ98" s="12"/>
      <c r="SQR98" s="12"/>
      <c r="SQS98" s="12"/>
      <c r="SQT98" s="12"/>
      <c r="SQU98" s="12"/>
      <c r="SQV98" s="12"/>
      <c r="SQW98" s="12"/>
      <c r="SQX98" s="12"/>
      <c r="SQY98" s="12"/>
      <c r="SQZ98" s="12"/>
      <c r="SRA98" s="12"/>
      <c r="SRB98" s="12"/>
      <c r="SRC98" s="12"/>
      <c r="SRD98" s="12"/>
      <c r="SRE98" s="12"/>
      <c r="SRF98" s="12"/>
      <c r="SRG98" s="12"/>
      <c r="SRH98" s="12"/>
      <c r="SRI98" s="12"/>
      <c r="SRJ98" s="12"/>
      <c r="SRK98" s="12"/>
      <c r="SRL98" s="12"/>
      <c r="SRM98" s="12"/>
      <c r="SRN98" s="12"/>
      <c r="SRO98" s="12"/>
      <c r="SRP98" s="12"/>
      <c r="SRQ98" s="12"/>
      <c r="SRR98" s="12"/>
      <c r="SRS98" s="12"/>
      <c r="SRT98" s="12"/>
      <c r="SRU98" s="12"/>
      <c r="SRV98" s="12"/>
      <c r="SRW98" s="12"/>
      <c r="SRX98" s="12"/>
      <c r="SRY98" s="12"/>
      <c r="SRZ98" s="12"/>
      <c r="SSA98" s="12"/>
      <c r="SSB98" s="12"/>
      <c r="SSC98" s="12"/>
      <c r="SSD98" s="12"/>
      <c r="SSE98" s="12"/>
      <c r="SSF98" s="12"/>
      <c r="SSG98" s="12"/>
      <c r="SSH98" s="12"/>
      <c r="SSI98" s="12"/>
      <c r="SSJ98" s="12"/>
      <c r="SSK98" s="12"/>
      <c r="SSL98" s="12"/>
      <c r="SSM98" s="12"/>
      <c r="SSN98" s="12"/>
      <c r="SSO98" s="12"/>
      <c r="SSP98" s="12"/>
      <c r="SSQ98" s="12"/>
      <c r="SSR98" s="12"/>
      <c r="SSS98" s="12"/>
      <c r="SST98" s="12"/>
      <c r="SSU98" s="12"/>
      <c r="SSV98" s="12"/>
      <c r="SSW98" s="12"/>
      <c r="SSX98" s="12"/>
      <c r="SSY98" s="12"/>
      <c r="SSZ98" s="12"/>
      <c r="STA98" s="12"/>
      <c r="STB98" s="12"/>
      <c r="STC98" s="12"/>
      <c r="STD98" s="12"/>
      <c r="STE98" s="12"/>
      <c r="STF98" s="12"/>
      <c r="STG98" s="12"/>
      <c r="STH98" s="12"/>
      <c r="STI98" s="12"/>
      <c r="STJ98" s="12"/>
      <c r="STK98" s="12"/>
      <c r="STL98" s="12"/>
      <c r="STM98" s="12"/>
      <c r="STN98" s="12"/>
      <c r="STO98" s="12"/>
      <c r="STP98" s="12"/>
      <c r="STQ98" s="12"/>
      <c r="STR98" s="12"/>
      <c r="STS98" s="12"/>
      <c r="STT98" s="12"/>
      <c r="STU98" s="12"/>
      <c r="STV98" s="12"/>
      <c r="STW98" s="12"/>
      <c r="STX98" s="12"/>
      <c r="STY98" s="12"/>
      <c r="STZ98" s="12"/>
      <c r="SUA98" s="12"/>
      <c r="SUB98" s="12"/>
      <c r="SUC98" s="12"/>
      <c r="SUD98" s="12"/>
      <c r="SUE98" s="12"/>
      <c r="SUF98" s="12"/>
      <c r="SUG98" s="12"/>
      <c r="SUH98" s="12"/>
      <c r="SUI98" s="12"/>
      <c r="SUJ98" s="12"/>
      <c r="SUK98" s="12"/>
      <c r="SUL98" s="12"/>
      <c r="SUM98" s="12"/>
      <c r="SUN98" s="12"/>
      <c r="SUO98" s="12"/>
      <c r="SUP98" s="12"/>
      <c r="SUQ98" s="12"/>
      <c r="SUR98" s="12"/>
      <c r="SUS98" s="12"/>
      <c r="SUT98" s="12"/>
      <c r="SUU98" s="12"/>
      <c r="SUV98" s="12"/>
      <c r="SUW98" s="12"/>
      <c r="SUX98" s="12"/>
      <c r="SUY98" s="12"/>
      <c r="SUZ98" s="12"/>
      <c r="SVA98" s="12"/>
      <c r="SVB98" s="12"/>
      <c r="SVC98" s="12"/>
      <c r="SVD98" s="12"/>
      <c r="SVE98" s="12"/>
      <c r="SVF98" s="12"/>
      <c r="SVG98" s="12"/>
      <c r="SVH98" s="12"/>
      <c r="SVI98" s="12"/>
      <c r="SVJ98" s="12"/>
      <c r="SVK98" s="12"/>
      <c r="SVL98" s="12"/>
      <c r="SVM98" s="12"/>
      <c r="SVN98" s="12"/>
      <c r="SVO98" s="12"/>
      <c r="SVP98" s="12"/>
      <c r="SVQ98" s="12"/>
      <c r="SVR98" s="12"/>
      <c r="SVS98" s="12"/>
      <c r="SVT98" s="12"/>
      <c r="SVU98" s="12"/>
      <c r="SVV98" s="12"/>
      <c r="SVW98" s="12"/>
      <c r="SVX98" s="12"/>
      <c r="SVY98" s="12"/>
      <c r="SVZ98" s="12"/>
      <c r="SWA98" s="12"/>
      <c r="SWB98" s="12"/>
      <c r="SWC98" s="12"/>
      <c r="SWD98" s="12"/>
      <c r="SWE98" s="12"/>
      <c r="SWF98" s="12"/>
      <c r="SWG98" s="12"/>
      <c r="SWH98" s="12"/>
      <c r="SWI98" s="12"/>
      <c r="SWJ98" s="12"/>
      <c r="SWK98" s="12"/>
      <c r="SWL98" s="12"/>
      <c r="SWM98" s="12"/>
      <c r="SWN98" s="12"/>
      <c r="SWO98" s="12"/>
      <c r="SWP98" s="12"/>
      <c r="SWQ98" s="12"/>
      <c r="SWR98" s="12"/>
      <c r="SWS98" s="12"/>
      <c r="SWT98" s="12"/>
      <c r="SWU98" s="12"/>
      <c r="SWV98" s="12"/>
      <c r="SWW98" s="12"/>
      <c r="SWX98" s="12"/>
      <c r="SWY98" s="12"/>
      <c r="SWZ98" s="12"/>
      <c r="SXA98" s="12"/>
      <c r="SXB98" s="12"/>
      <c r="SXC98" s="12"/>
      <c r="SXD98" s="12"/>
      <c r="SXE98" s="12"/>
      <c r="SXF98" s="12"/>
      <c r="SXG98" s="12"/>
      <c r="SXH98" s="12"/>
      <c r="SXI98" s="12"/>
      <c r="SXJ98" s="12"/>
      <c r="SXK98" s="12"/>
      <c r="SXL98" s="12"/>
      <c r="SXM98" s="12"/>
      <c r="SXN98" s="12"/>
      <c r="SXO98" s="12"/>
      <c r="SXP98" s="12"/>
      <c r="SXQ98" s="12"/>
      <c r="SXR98" s="12"/>
      <c r="SXS98" s="12"/>
      <c r="SXT98" s="12"/>
      <c r="SXU98" s="12"/>
      <c r="SXV98" s="12"/>
      <c r="SXW98" s="12"/>
      <c r="SXX98" s="12"/>
      <c r="SXY98" s="12"/>
      <c r="SXZ98" s="12"/>
      <c r="SYA98" s="12"/>
      <c r="SYB98" s="12"/>
      <c r="SYC98" s="12"/>
      <c r="SYD98" s="12"/>
      <c r="SYE98" s="12"/>
      <c r="SYF98" s="12"/>
      <c r="SYG98" s="12"/>
      <c r="SYH98" s="12"/>
      <c r="SYI98" s="12"/>
      <c r="SYJ98" s="12"/>
      <c r="SYK98" s="12"/>
      <c r="SYL98" s="12"/>
      <c r="SYM98" s="12"/>
      <c r="SYN98" s="12"/>
      <c r="SYO98" s="12"/>
      <c r="SYP98" s="12"/>
      <c r="SYQ98" s="12"/>
      <c r="SYR98" s="12"/>
      <c r="SYS98" s="12"/>
      <c r="SYT98" s="12"/>
      <c r="SYU98" s="12"/>
      <c r="SYV98" s="12"/>
      <c r="SYW98" s="12"/>
      <c r="SYX98" s="12"/>
      <c r="SYY98" s="12"/>
      <c r="SYZ98" s="12"/>
      <c r="SZA98" s="12"/>
      <c r="SZB98" s="12"/>
      <c r="SZC98" s="12"/>
      <c r="SZD98" s="12"/>
      <c r="SZE98" s="12"/>
      <c r="SZF98" s="12"/>
      <c r="SZG98" s="12"/>
      <c r="SZH98" s="12"/>
      <c r="SZI98" s="12"/>
      <c r="SZJ98" s="12"/>
      <c r="SZK98" s="12"/>
      <c r="SZL98" s="12"/>
      <c r="SZM98" s="12"/>
      <c r="SZN98" s="12"/>
      <c r="SZO98" s="12"/>
      <c r="SZP98" s="12"/>
      <c r="SZQ98" s="12"/>
      <c r="SZR98" s="12"/>
      <c r="SZS98" s="12"/>
      <c r="SZT98" s="12"/>
      <c r="SZU98" s="12"/>
      <c r="SZV98" s="12"/>
      <c r="SZW98" s="12"/>
      <c r="SZX98" s="12"/>
      <c r="SZY98" s="12"/>
      <c r="SZZ98" s="12"/>
      <c r="TAA98" s="12"/>
      <c r="TAB98" s="12"/>
      <c r="TAC98" s="12"/>
      <c r="TAD98" s="12"/>
      <c r="TAE98" s="12"/>
      <c r="TAF98" s="12"/>
      <c r="TAG98" s="12"/>
      <c r="TAH98" s="12"/>
      <c r="TAI98" s="12"/>
      <c r="TAJ98" s="12"/>
      <c r="TAK98" s="12"/>
      <c r="TAL98" s="12"/>
      <c r="TAM98" s="12"/>
      <c r="TAN98" s="12"/>
      <c r="TAO98" s="12"/>
      <c r="TAP98" s="12"/>
      <c r="TAQ98" s="12"/>
      <c r="TAR98" s="12"/>
      <c r="TAS98" s="12"/>
      <c r="TAT98" s="12"/>
      <c r="TAU98" s="12"/>
      <c r="TAV98" s="12"/>
      <c r="TAW98" s="12"/>
      <c r="TAX98" s="12"/>
      <c r="TAY98" s="12"/>
      <c r="TAZ98" s="12"/>
      <c r="TBA98" s="12"/>
      <c r="TBB98" s="12"/>
      <c r="TBC98" s="12"/>
      <c r="TBD98" s="12"/>
      <c r="TBE98" s="12"/>
      <c r="TBF98" s="12"/>
      <c r="TBG98" s="12"/>
      <c r="TBH98" s="12"/>
      <c r="TBI98" s="12"/>
      <c r="TBJ98" s="12"/>
      <c r="TBK98" s="12"/>
      <c r="TBL98" s="12"/>
      <c r="TBM98" s="12"/>
      <c r="TBN98" s="12"/>
      <c r="TBO98" s="12"/>
      <c r="TBP98" s="12"/>
      <c r="TBQ98" s="12"/>
      <c r="TBR98" s="12"/>
      <c r="TBS98" s="12"/>
      <c r="TBT98" s="12"/>
      <c r="TBU98" s="12"/>
      <c r="TBV98" s="12"/>
      <c r="TBW98" s="12"/>
      <c r="TBX98" s="12"/>
      <c r="TBY98" s="12"/>
      <c r="TBZ98" s="12"/>
      <c r="TCA98" s="12"/>
      <c r="TCB98" s="12"/>
      <c r="TCC98" s="12"/>
      <c r="TCD98" s="12"/>
      <c r="TCE98" s="12"/>
      <c r="TCF98" s="12"/>
      <c r="TCG98" s="12"/>
      <c r="TCH98" s="12"/>
      <c r="TCI98" s="12"/>
      <c r="TCJ98" s="12"/>
      <c r="TCK98" s="12"/>
      <c r="TCL98" s="12"/>
      <c r="TCM98" s="12"/>
      <c r="TCN98" s="12"/>
      <c r="TCO98" s="12"/>
      <c r="TCP98" s="12"/>
      <c r="TCQ98" s="12"/>
      <c r="TCR98" s="12"/>
      <c r="TCS98" s="12"/>
      <c r="TCT98" s="12"/>
      <c r="TCU98" s="12"/>
      <c r="TCV98" s="12"/>
      <c r="TCW98" s="12"/>
      <c r="TCX98" s="12"/>
      <c r="TCY98" s="12"/>
      <c r="TCZ98" s="12"/>
      <c r="TDA98" s="12"/>
      <c r="TDB98" s="12"/>
      <c r="TDC98" s="12"/>
      <c r="TDD98" s="12"/>
      <c r="TDE98" s="12"/>
      <c r="TDF98" s="12"/>
      <c r="TDG98" s="12"/>
      <c r="TDH98" s="12"/>
      <c r="TDI98" s="12"/>
      <c r="TDJ98" s="12"/>
      <c r="TDK98" s="12"/>
      <c r="TDL98" s="12"/>
      <c r="TDM98" s="12"/>
      <c r="TDN98" s="12"/>
      <c r="TDO98" s="12"/>
      <c r="TDP98" s="12"/>
      <c r="TDQ98" s="12"/>
      <c r="TDR98" s="12"/>
      <c r="TDS98" s="12"/>
      <c r="TDT98" s="12"/>
      <c r="TDU98" s="12"/>
      <c r="TDV98" s="12"/>
      <c r="TDW98" s="12"/>
      <c r="TDX98" s="12"/>
      <c r="TDY98" s="12"/>
      <c r="TDZ98" s="12"/>
      <c r="TEA98" s="12"/>
      <c r="TEB98" s="12"/>
      <c r="TEC98" s="12"/>
      <c r="TED98" s="12"/>
      <c r="TEE98" s="12"/>
      <c r="TEF98" s="12"/>
      <c r="TEG98" s="12"/>
      <c r="TEH98" s="12"/>
      <c r="TEI98" s="12"/>
      <c r="TEJ98" s="12"/>
      <c r="TEK98" s="12"/>
      <c r="TEL98" s="12"/>
      <c r="TEM98" s="12"/>
      <c r="TEN98" s="12"/>
      <c r="TEO98" s="12"/>
      <c r="TEP98" s="12"/>
      <c r="TEQ98" s="12"/>
      <c r="TER98" s="12"/>
      <c r="TES98" s="12"/>
      <c r="TET98" s="12"/>
      <c r="TEU98" s="12"/>
      <c r="TEV98" s="12"/>
      <c r="TEW98" s="12"/>
      <c r="TEX98" s="12"/>
      <c r="TEY98" s="12"/>
      <c r="TEZ98" s="12"/>
      <c r="TFA98" s="12"/>
      <c r="TFB98" s="12"/>
      <c r="TFC98" s="12"/>
      <c r="TFD98" s="12"/>
      <c r="TFE98" s="12"/>
      <c r="TFF98" s="12"/>
      <c r="TFG98" s="12"/>
      <c r="TFH98" s="12"/>
      <c r="TFI98" s="12"/>
      <c r="TFJ98" s="12"/>
      <c r="TFK98" s="12"/>
      <c r="TFL98" s="12"/>
      <c r="TFM98" s="12"/>
      <c r="TFN98" s="12"/>
      <c r="TFO98" s="12"/>
      <c r="TFP98" s="12"/>
      <c r="TFQ98" s="12"/>
      <c r="TFR98" s="12"/>
      <c r="TFS98" s="12"/>
      <c r="TFT98" s="12"/>
      <c r="TFU98" s="12"/>
      <c r="TFV98" s="12"/>
      <c r="TFW98" s="12"/>
      <c r="TFX98" s="12"/>
      <c r="TFY98" s="12"/>
      <c r="TFZ98" s="12"/>
      <c r="TGA98" s="12"/>
      <c r="TGB98" s="12"/>
      <c r="TGC98" s="12"/>
      <c r="TGD98" s="12"/>
      <c r="TGE98" s="12"/>
      <c r="TGF98" s="12"/>
      <c r="TGG98" s="12"/>
      <c r="TGH98" s="12"/>
      <c r="TGI98" s="12"/>
      <c r="TGJ98" s="12"/>
      <c r="TGK98" s="12"/>
      <c r="TGL98" s="12"/>
      <c r="TGM98" s="12"/>
      <c r="TGN98" s="12"/>
      <c r="TGO98" s="12"/>
      <c r="TGP98" s="12"/>
      <c r="TGQ98" s="12"/>
      <c r="TGR98" s="12"/>
      <c r="TGS98" s="12"/>
      <c r="TGT98" s="12"/>
      <c r="TGU98" s="12"/>
      <c r="TGV98" s="12"/>
      <c r="TGW98" s="12"/>
      <c r="TGX98" s="12"/>
      <c r="TGY98" s="12"/>
      <c r="TGZ98" s="12"/>
      <c r="THA98" s="12"/>
      <c r="THB98" s="12"/>
      <c r="THC98" s="12"/>
      <c r="THD98" s="12"/>
      <c r="THE98" s="12"/>
      <c r="THF98" s="12"/>
      <c r="THG98" s="12"/>
      <c r="THH98" s="12"/>
      <c r="THI98" s="12"/>
      <c r="THJ98" s="12"/>
      <c r="THK98" s="12"/>
      <c r="THL98" s="12"/>
      <c r="THM98" s="12"/>
      <c r="THN98" s="12"/>
      <c r="THO98" s="12"/>
      <c r="THP98" s="12"/>
      <c r="THQ98" s="12"/>
      <c r="THR98" s="12"/>
      <c r="THS98" s="12"/>
      <c r="THT98" s="12"/>
      <c r="THU98" s="12"/>
      <c r="THV98" s="12"/>
      <c r="THW98" s="12"/>
      <c r="THX98" s="12"/>
      <c r="THY98" s="12"/>
      <c r="THZ98" s="12"/>
      <c r="TIA98" s="12"/>
      <c r="TIB98" s="12"/>
      <c r="TIC98" s="12"/>
      <c r="TID98" s="12"/>
      <c r="TIE98" s="12"/>
      <c r="TIF98" s="12"/>
      <c r="TIG98" s="12"/>
      <c r="TIH98" s="12"/>
      <c r="TII98" s="12"/>
      <c r="TIJ98" s="12"/>
      <c r="TIK98" s="12"/>
      <c r="TIL98" s="12"/>
      <c r="TIM98" s="12"/>
      <c r="TIN98" s="12"/>
      <c r="TIO98" s="12"/>
      <c r="TIP98" s="12"/>
      <c r="TIQ98" s="12"/>
      <c r="TIR98" s="12"/>
      <c r="TIS98" s="12"/>
      <c r="TIT98" s="12"/>
      <c r="TIU98" s="12"/>
      <c r="TIV98" s="12"/>
      <c r="TIW98" s="12"/>
      <c r="TIX98" s="12"/>
      <c r="TIY98" s="12"/>
      <c r="TIZ98" s="12"/>
      <c r="TJA98" s="12"/>
      <c r="TJB98" s="12"/>
      <c r="TJC98" s="12"/>
      <c r="TJD98" s="12"/>
      <c r="TJE98" s="12"/>
      <c r="TJF98" s="12"/>
      <c r="TJG98" s="12"/>
      <c r="TJH98" s="12"/>
      <c r="TJI98" s="12"/>
      <c r="TJJ98" s="12"/>
      <c r="TJK98" s="12"/>
      <c r="TJL98" s="12"/>
      <c r="TJM98" s="12"/>
      <c r="TJN98" s="12"/>
      <c r="TJO98" s="12"/>
      <c r="TJP98" s="12"/>
      <c r="TJQ98" s="12"/>
      <c r="TJR98" s="12"/>
      <c r="TJS98" s="12"/>
      <c r="TJT98" s="12"/>
      <c r="TJU98" s="12"/>
      <c r="TJV98" s="12"/>
      <c r="TJW98" s="12"/>
      <c r="TJX98" s="12"/>
      <c r="TJY98" s="12"/>
      <c r="TJZ98" s="12"/>
      <c r="TKA98" s="12"/>
      <c r="TKB98" s="12"/>
      <c r="TKC98" s="12"/>
      <c r="TKD98" s="12"/>
      <c r="TKE98" s="12"/>
      <c r="TKF98" s="12"/>
      <c r="TKG98" s="12"/>
      <c r="TKH98" s="12"/>
      <c r="TKI98" s="12"/>
      <c r="TKJ98" s="12"/>
      <c r="TKK98" s="12"/>
      <c r="TKL98" s="12"/>
      <c r="TKM98" s="12"/>
      <c r="TKN98" s="12"/>
      <c r="TKO98" s="12"/>
      <c r="TKP98" s="12"/>
      <c r="TKQ98" s="12"/>
      <c r="TKR98" s="12"/>
      <c r="TKS98" s="12"/>
      <c r="TKT98" s="12"/>
      <c r="TKU98" s="12"/>
      <c r="TKV98" s="12"/>
      <c r="TKW98" s="12"/>
      <c r="TKX98" s="12"/>
      <c r="TKY98" s="12"/>
      <c r="TKZ98" s="12"/>
      <c r="TLA98" s="12"/>
      <c r="TLB98" s="12"/>
      <c r="TLC98" s="12"/>
      <c r="TLD98" s="12"/>
      <c r="TLE98" s="12"/>
      <c r="TLF98" s="12"/>
      <c r="TLG98" s="12"/>
      <c r="TLH98" s="12"/>
      <c r="TLI98" s="12"/>
      <c r="TLJ98" s="12"/>
      <c r="TLK98" s="12"/>
      <c r="TLL98" s="12"/>
      <c r="TLM98" s="12"/>
      <c r="TLN98" s="12"/>
      <c r="TLO98" s="12"/>
      <c r="TLP98" s="12"/>
      <c r="TLQ98" s="12"/>
      <c r="TLR98" s="12"/>
      <c r="TLS98" s="12"/>
      <c r="TLT98" s="12"/>
      <c r="TLU98" s="12"/>
      <c r="TLV98" s="12"/>
      <c r="TLW98" s="12"/>
      <c r="TLX98" s="12"/>
      <c r="TLY98" s="12"/>
      <c r="TLZ98" s="12"/>
      <c r="TMA98" s="12"/>
      <c r="TMB98" s="12"/>
      <c r="TMC98" s="12"/>
      <c r="TMD98" s="12"/>
      <c r="TME98" s="12"/>
      <c r="TMF98" s="12"/>
      <c r="TMG98" s="12"/>
      <c r="TMH98" s="12"/>
      <c r="TMI98" s="12"/>
      <c r="TMJ98" s="12"/>
      <c r="TMK98" s="12"/>
      <c r="TML98" s="12"/>
      <c r="TMM98" s="12"/>
      <c r="TMN98" s="12"/>
      <c r="TMO98" s="12"/>
      <c r="TMP98" s="12"/>
      <c r="TMQ98" s="12"/>
      <c r="TMR98" s="12"/>
      <c r="TMS98" s="12"/>
      <c r="TMT98" s="12"/>
      <c r="TMU98" s="12"/>
      <c r="TMV98" s="12"/>
      <c r="TMW98" s="12"/>
      <c r="TMX98" s="12"/>
      <c r="TMY98" s="12"/>
      <c r="TMZ98" s="12"/>
      <c r="TNA98" s="12"/>
      <c r="TNB98" s="12"/>
      <c r="TNC98" s="12"/>
      <c r="TND98" s="12"/>
      <c r="TNE98" s="12"/>
      <c r="TNF98" s="12"/>
      <c r="TNG98" s="12"/>
      <c r="TNH98" s="12"/>
      <c r="TNI98" s="12"/>
      <c r="TNJ98" s="12"/>
      <c r="TNK98" s="12"/>
      <c r="TNL98" s="12"/>
      <c r="TNM98" s="12"/>
      <c r="TNN98" s="12"/>
      <c r="TNO98" s="12"/>
      <c r="TNP98" s="12"/>
      <c r="TNQ98" s="12"/>
      <c r="TNR98" s="12"/>
      <c r="TNS98" s="12"/>
      <c r="TNT98" s="12"/>
      <c r="TNU98" s="12"/>
      <c r="TNV98" s="12"/>
      <c r="TNW98" s="12"/>
      <c r="TNX98" s="12"/>
      <c r="TNY98" s="12"/>
      <c r="TNZ98" s="12"/>
      <c r="TOA98" s="12"/>
      <c r="TOB98" s="12"/>
      <c r="TOC98" s="12"/>
      <c r="TOD98" s="12"/>
      <c r="TOE98" s="12"/>
      <c r="TOF98" s="12"/>
      <c r="TOG98" s="12"/>
      <c r="TOH98" s="12"/>
      <c r="TOI98" s="12"/>
      <c r="TOJ98" s="12"/>
      <c r="TOK98" s="12"/>
      <c r="TOL98" s="12"/>
      <c r="TOM98" s="12"/>
      <c r="TON98" s="12"/>
      <c r="TOO98" s="12"/>
      <c r="TOP98" s="12"/>
      <c r="TOQ98" s="12"/>
      <c r="TOR98" s="12"/>
      <c r="TOS98" s="12"/>
      <c r="TOT98" s="12"/>
      <c r="TOU98" s="12"/>
      <c r="TOV98" s="12"/>
      <c r="TOW98" s="12"/>
      <c r="TOX98" s="12"/>
      <c r="TOY98" s="12"/>
      <c r="TOZ98" s="12"/>
      <c r="TPA98" s="12"/>
      <c r="TPB98" s="12"/>
      <c r="TPC98" s="12"/>
      <c r="TPD98" s="12"/>
      <c r="TPE98" s="12"/>
      <c r="TPF98" s="12"/>
      <c r="TPG98" s="12"/>
      <c r="TPH98" s="12"/>
      <c r="TPI98" s="12"/>
      <c r="TPJ98" s="12"/>
      <c r="TPK98" s="12"/>
      <c r="TPL98" s="12"/>
      <c r="TPM98" s="12"/>
      <c r="TPN98" s="12"/>
      <c r="TPO98" s="12"/>
      <c r="TPP98" s="12"/>
      <c r="TPQ98" s="12"/>
      <c r="TPR98" s="12"/>
      <c r="TPS98" s="12"/>
      <c r="TPT98" s="12"/>
      <c r="TPU98" s="12"/>
      <c r="TPV98" s="12"/>
      <c r="TPW98" s="12"/>
      <c r="TPX98" s="12"/>
      <c r="TPY98" s="12"/>
      <c r="TPZ98" s="12"/>
      <c r="TQA98" s="12"/>
      <c r="TQB98" s="12"/>
      <c r="TQC98" s="12"/>
      <c r="TQD98" s="12"/>
      <c r="TQE98" s="12"/>
      <c r="TQF98" s="12"/>
      <c r="TQG98" s="12"/>
      <c r="TQH98" s="12"/>
      <c r="TQI98" s="12"/>
      <c r="TQJ98" s="12"/>
      <c r="TQK98" s="12"/>
      <c r="TQL98" s="12"/>
      <c r="TQM98" s="12"/>
      <c r="TQN98" s="12"/>
      <c r="TQO98" s="12"/>
      <c r="TQP98" s="12"/>
      <c r="TQQ98" s="12"/>
      <c r="TQR98" s="12"/>
      <c r="TQS98" s="12"/>
      <c r="TQT98" s="12"/>
      <c r="TQU98" s="12"/>
      <c r="TQV98" s="12"/>
      <c r="TQW98" s="12"/>
      <c r="TQX98" s="12"/>
      <c r="TQY98" s="12"/>
      <c r="TQZ98" s="12"/>
      <c r="TRA98" s="12"/>
      <c r="TRB98" s="12"/>
      <c r="TRC98" s="12"/>
      <c r="TRD98" s="12"/>
      <c r="TRE98" s="12"/>
      <c r="TRF98" s="12"/>
      <c r="TRG98" s="12"/>
      <c r="TRH98" s="12"/>
      <c r="TRI98" s="12"/>
      <c r="TRJ98" s="12"/>
      <c r="TRK98" s="12"/>
      <c r="TRL98" s="12"/>
      <c r="TRM98" s="12"/>
      <c r="TRN98" s="12"/>
      <c r="TRO98" s="12"/>
      <c r="TRP98" s="12"/>
      <c r="TRQ98" s="12"/>
      <c r="TRR98" s="12"/>
      <c r="TRS98" s="12"/>
      <c r="TRT98" s="12"/>
      <c r="TRU98" s="12"/>
      <c r="TRV98" s="12"/>
      <c r="TRW98" s="12"/>
      <c r="TRX98" s="12"/>
      <c r="TRY98" s="12"/>
      <c r="TRZ98" s="12"/>
      <c r="TSA98" s="12"/>
      <c r="TSB98" s="12"/>
      <c r="TSC98" s="12"/>
      <c r="TSD98" s="12"/>
      <c r="TSE98" s="12"/>
      <c r="TSF98" s="12"/>
      <c r="TSG98" s="12"/>
      <c r="TSH98" s="12"/>
      <c r="TSI98" s="12"/>
      <c r="TSJ98" s="12"/>
      <c r="TSK98" s="12"/>
      <c r="TSL98" s="12"/>
      <c r="TSM98" s="12"/>
      <c r="TSN98" s="12"/>
      <c r="TSO98" s="12"/>
      <c r="TSP98" s="12"/>
      <c r="TSQ98" s="12"/>
      <c r="TSR98" s="12"/>
      <c r="TSS98" s="12"/>
      <c r="TST98" s="12"/>
      <c r="TSU98" s="12"/>
      <c r="TSV98" s="12"/>
      <c r="TSW98" s="12"/>
      <c r="TSX98" s="12"/>
      <c r="TSY98" s="12"/>
      <c r="TSZ98" s="12"/>
      <c r="TTA98" s="12"/>
      <c r="TTB98" s="12"/>
      <c r="TTC98" s="12"/>
      <c r="TTD98" s="12"/>
      <c r="TTE98" s="12"/>
      <c r="TTF98" s="12"/>
      <c r="TTG98" s="12"/>
      <c r="TTH98" s="12"/>
      <c r="TTI98" s="12"/>
      <c r="TTJ98" s="12"/>
      <c r="TTK98" s="12"/>
      <c r="TTL98" s="12"/>
      <c r="TTM98" s="12"/>
      <c r="TTN98" s="12"/>
      <c r="TTO98" s="12"/>
      <c r="TTP98" s="12"/>
      <c r="TTQ98" s="12"/>
      <c r="TTR98" s="12"/>
      <c r="TTS98" s="12"/>
      <c r="TTT98" s="12"/>
      <c r="TTU98" s="12"/>
      <c r="TTV98" s="12"/>
      <c r="TTW98" s="12"/>
      <c r="TTX98" s="12"/>
      <c r="TTY98" s="12"/>
      <c r="TTZ98" s="12"/>
      <c r="TUA98" s="12"/>
      <c r="TUB98" s="12"/>
      <c r="TUC98" s="12"/>
      <c r="TUD98" s="12"/>
      <c r="TUE98" s="12"/>
      <c r="TUF98" s="12"/>
      <c r="TUG98" s="12"/>
      <c r="TUH98" s="12"/>
      <c r="TUI98" s="12"/>
      <c r="TUJ98" s="12"/>
      <c r="TUK98" s="12"/>
      <c r="TUL98" s="12"/>
      <c r="TUM98" s="12"/>
      <c r="TUN98" s="12"/>
      <c r="TUO98" s="12"/>
      <c r="TUP98" s="12"/>
      <c r="TUQ98" s="12"/>
      <c r="TUR98" s="12"/>
      <c r="TUS98" s="12"/>
      <c r="TUT98" s="12"/>
      <c r="TUU98" s="12"/>
      <c r="TUV98" s="12"/>
      <c r="TUW98" s="12"/>
      <c r="TUX98" s="12"/>
      <c r="TUY98" s="12"/>
      <c r="TUZ98" s="12"/>
      <c r="TVA98" s="12"/>
      <c r="TVB98" s="12"/>
      <c r="TVC98" s="12"/>
      <c r="TVD98" s="12"/>
      <c r="TVE98" s="12"/>
      <c r="TVF98" s="12"/>
      <c r="TVG98" s="12"/>
      <c r="TVH98" s="12"/>
      <c r="TVI98" s="12"/>
      <c r="TVJ98" s="12"/>
      <c r="TVK98" s="12"/>
      <c r="TVL98" s="12"/>
      <c r="TVM98" s="12"/>
      <c r="TVN98" s="12"/>
      <c r="TVO98" s="12"/>
      <c r="TVP98" s="12"/>
      <c r="TVQ98" s="12"/>
      <c r="TVR98" s="12"/>
      <c r="TVS98" s="12"/>
      <c r="TVT98" s="12"/>
      <c r="TVU98" s="12"/>
      <c r="TVV98" s="12"/>
      <c r="TVW98" s="12"/>
      <c r="TVX98" s="12"/>
      <c r="TVY98" s="12"/>
      <c r="TVZ98" s="12"/>
      <c r="TWA98" s="12"/>
      <c r="TWB98" s="12"/>
      <c r="TWC98" s="12"/>
      <c r="TWD98" s="12"/>
      <c r="TWE98" s="12"/>
      <c r="TWF98" s="12"/>
      <c r="TWG98" s="12"/>
      <c r="TWH98" s="12"/>
      <c r="TWI98" s="12"/>
      <c r="TWJ98" s="12"/>
      <c r="TWK98" s="12"/>
      <c r="TWL98" s="12"/>
      <c r="TWM98" s="12"/>
      <c r="TWN98" s="12"/>
      <c r="TWO98" s="12"/>
      <c r="TWP98" s="12"/>
      <c r="TWQ98" s="12"/>
      <c r="TWR98" s="12"/>
      <c r="TWS98" s="12"/>
      <c r="TWT98" s="12"/>
      <c r="TWU98" s="12"/>
      <c r="TWV98" s="12"/>
      <c r="TWW98" s="12"/>
      <c r="TWX98" s="12"/>
      <c r="TWY98" s="12"/>
      <c r="TWZ98" s="12"/>
      <c r="TXA98" s="12"/>
      <c r="TXB98" s="12"/>
      <c r="TXC98" s="12"/>
      <c r="TXD98" s="12"/>
      <c r="TXE98" s="12"/>
      <c r="TXF98" s="12"/>
      <c r="TXG98" s="12"/>
      <c r="TXH98" s="12"/>
      <c r="TXI98" s="12"/>
      <c r="TXJ98" s="12"/>
      <c r="TXK98" s="12"/>
      <c r="TXL98" s="12"/>
      <c r="TXM98" s="12"/>
      <c r="TXN98" s="12"/>
      <c r="TXO98" s="12"/>
      <c r="TXP98" s="12"/>
      <c r="TXQ98" s="12"/>
      <c r="TXR98" s="12"/>
      <c r="TXS98" s="12"/>
      <c r="TXT98" s="12"/>
      <c r="TXU98" s="12"/>
      <c r="TXV98" s="12"/>
      <c r="TXW98" s="12"/>
      <c r="TXX98" s="12"/>
      <c r="TXY98" s="12"/>
      <c r="TXZ98" s="12"/>
      <c r="TYA98" s="12"/>
      <c r="TYB98" s="12"/>
      <c r="TYC98" s="12"/>
      <c r="TYD98" s="12"/>
      <c r="TYE98" s="12"/>
      <c r="TYF98" s="12"/>
      <c r="TYG98" s="12"/>
      <c r="TYH98" s="12"/>
      <c r="TYI98" s="12"/>
      <c r="TYJ98" s="12"/>
      <c r="TYK98" s="12"/>
      <c r="TYL98" s="12"/>
      <c r="TYM98" s="12"/>
      <c r="TYN98" s="12"/>
      <c r="TYO98" s="12"/>
      <c r="TYP98" s="12"/>
      <c r="TYQ98" s="12"/>
      <c r="TYR98" s="12"/>
      <c r="TYS98" s="12"/>
      <c r="TYT98" s="12"/>
      <c r="TYU98" s="12"/>
      <c r="TYV98" s="12"/>
      <c r="TYW98" s="12"/>
      <c r="TYX98" s="12"/>
      <c r="TYY98" s="12"/>
      <c r="TYZ98" s="12"/>
      <c r="TZA98" s="12"/>
      <c r="TZB98" s="12"/>
      <c r="TZC98" s="12"/>
      <c r="TZD98" s="12"/>
      <c r="TZE98" s="12"/>
      <c r="TZF98" s="12"/>
      <c r="TZG98" s="12"/>
      <c r="TZH98" s="12"/>
      <c r="TZI98" s="12"/>
      <c r="TZJ98" s="12"/>
      <c r="TZK98" s="12"/>
      <c r="TZL98" s="12"/>
      <c r="TZM98" s="12"/>
      <c r="TZN98" s="12"/>
      <c r="TZO98" s="12"/>
      <c r="TZP98" s="12"/>
      <c r="TZQ98" s="12"/>
      <c r="TZR98" s="12"/>
      <c r="TZS98" s="12"/>
      <c r="TZT98" s="12"/>
      <c r="TZU98" s="12"/>
      <c r="TZV98" s="12"/>
      <c r="TZW98" s="12"/>
      <c r="TZX98" s="12"/>
      <c r="TZY98" s="12"/>
      <c r="TZZ98" s="12"/>
      <c r="UAA98" s="12"/>
      <c r="UAB98" s="12"/>
      <c r="UAC98" s="12"/>
      <c r="UAD98" s="12"/>
      <c r="UAE98" s="12"/>
      <c r="UAF98" s="12"/>
      <c r="UAG98" s="12"/>
      <c r="UAH98" s="12"/>
      <c r="UAI98" s="12"/>
      <c r="UAJ98" s="12"/>
      <c r="UAK98" s="12"/>
      <c r="UAL98" s="12"/>
      <c r="UAM98" s="12"/>
      <c r="UAN98" s="12"/>
      <c r="UAO98" s="12"/>
      <c r="UAP98" s="12"/>
      <c r="UAQ98" s="12"/>
      <c r="UAR98" s="12"/>
      <c r="UAS98" s="12"/>
      <c r="UAT98" s="12"/>
      <c r="UAU98" s="12"/>
      <c r="UAV98" s="12"/>
      <c r="UAW98" s="12"/>
      <c r="UAX98" s="12"/>
      <c r="UAY98" s="12"/>
      <c r="UAZ98" s="12"/>
      <c r="UBA98" s="12"/>
      <c r="UBB98" s="12"/>
      <c r="UBC98" s="12"/>
      <c r="UBD98" s="12"/>
      <c r="UBE98" s="12"/>
      <c r="UBF98" s="12"/>
      <c r="UBG98" s="12"/>
      <c r="UBH98" s="12"/>
      <c r="UBI98" s="12"/>
      <c r="UBJ98" s="12"/>
      <c r="UBK98" s="12"/>
      <c r="UBL98" s="12"/>
      <c r="UBM98" s="12"/>
      <c r="UBN98" s="12"/>
      <c r="UBO98" s="12"/>
      <c r="UBP98" s="12"/>
      <c r="UBQ98" s="12"/>
      <c r="UBR98" s="12"/>
      <c r="UBS98" s="12"/>
      <c r="UBT98" s="12"/>
      <c r="UBU98" s="12"/>
      <c r="UBV98" s="12"/>
      <c r="UBW98" s="12"/>
      <c r="UBX98" s="12"/>
      <c r="UBY98" s="12"/>
      <c r="UBZ98" s="12"/>
      <c r="UCA98" s="12"/>
      <c r="UCB98" s="12"/>
      <c r="UCC98" s="12"/>
      <c r="UCD98" s="12"/>
      <c r="UCE98" s="12"/>
      <c r="UCF98" s="12"/>
      <c r="UCG98" s="12"/>
      <c r="UCH98" s="12"/>
      <c r="UCI98" s="12"/>
      <c r="UCJ98" s="12"/>
      <c r="UCK98" s="12"/>
      <c r="UCL98" s="12"/>
      <c r="UCM98" s="12"/>
      <c r="UCN98" s="12"/>
      <c r="UCO98" s="12"/>
      <c r="UCP98" s="12"/>
      <c r="UCQ98" s="12"/>
      <c r="UCR98" s="12"/>
      <c r="UCS98" s="12"/>
      <c r="UCT98" s="12"/>
      <c r="UCU98" s="12"/>
      <c r="UCV98" s="12"/>
      <c r="UCW98" s="12"/>
      <c r="UCX98" s="12"/>
      <c r="UCY98" s="12"/>
      <c r="UCZ98" s="12"/>
      <c r="UDA98" s="12"/>
      <c r="UDB98" s="12"/>
      <c r="UDC98" s="12"/>
      <c r="UDD98" s="12"/>
      <c r="UDE98" s="12"/>
      <c r="UDF98" s="12"/>
      <c r="UDG98" s="12"/>
      <c r="UDH98" s="12"/>
      <c r="UDI98" s="12"/>
      <c r="UDJ98" s="12"/>
      <c r="UDK98" s="12"/>
      <c r="UDL98" s="12"/>
      <c r="UDM98" s="12"/>
      <c r="UDN98" s="12"/>
      <c r="UDO98" s="12"/>
      <c r="UDP98" s="12"/>
      <c r="UDQ98" s="12"/>
      <c r="UDR98" s="12"/>
      <c r="UDS98" s="12"/>
      <c r="UDT98" s="12"/>
      <c r="UDU98" s="12"/>
      <c r="UDV98" s="12"/>
      <c r="UDW98" s="12"/>
      <c r="UDX98" s="12"/>
      <c r="UDY98" s="12"/>
      <c r="UDZ98" s="12"/>
      <c r="UEA98" s="12"/>
      <c r="UEB98" s="12"/>
      <c r="UEC98" s="12"/>
      <c r="UED98" s="12"/>
      <c r="UEE98" s="12"/>
      <c r="UEF98" s="12"/>
      <c r="UEG98" s="12"/>
      <c r="UEH98" s="12"/>
      <c r="UEI98" s="12"/>
      <c r="UEJ98" s="12"/>
      <c r="UEK98" s="12"/>
      <c r="UEL98" s="12"/>
      <c r="UEM98" s="12"/>
      <c r="UEN98" s="12"/>
      <c r="UEO98" s="12"/>
      <c r="UEP98" s="12"/>
      <c r="UEQ98" s="12"/>
      <c r="UER98" s="12"/>
      <c r="UES98" s="12"/>
      <c r="UET98" s="12"/>
      <c r="UEU98" s="12"/>
      <c r="UEV98" s="12"/>
      <c r="UEW98" s="12"/>
      <c r="UEX98" s="12"/>
      <c r="UEY98" s="12"/>
      <c r="UEZ98" s="12"/>
      <c r="UFA98" s="12"/>
      <c r="UFB98" s="12"/>
      <c r="UFC98" s="12"/>
      <c r="UFD98" s="12"/>
      <c r="UFE98" s="12"/>
      <c r="UFF98" s="12"/>
      <c r="UFG98" s="12"/>
      <c r="UFH98" s="12"/>
      <c r="UFI98" s="12"/>
      <c r="UFJ98" s="12"/>
      <c r="UFK98" s="12"/>
      <c r="UFL98" s="12"/>
      <c r="UFM98" s="12"/>
      <c r="UFN98" s="12"/>
      <c r="UFO98" s="12"/>
      <c r="UFP98" s="12"/>
      <c r="UFQ98" s="12"/>
      <c r="UFR98" s="12"/>
      <c r="UFS98" s="12"/>
      <c r="UFT98" s="12"/>
      <c r="UFU98" s="12"/>
      <c r="UFV98" s="12"/>
      <c r="UFW98" s="12"/>
      <c r="UFX98" s="12"/>
      <c r="UFY98" s="12"/>
      <c r="UFZ98" s="12"/>
      <c r="UGA98" s="12"/>
      <c r="UGB98" s="12"/>
      <c r="UGC98" s="12"/>
      <c r="UGD98" s="12"/>
      <c r="UGE98" s="12"/>
      <c r="UGF98" s="12"/>
      <c r="UGG98" s="12"/>
      <c r="UGH98" s="12"/>
      <c r="UGI98" s="12"/>
      <c r="UGJ98" s="12"/>
      <c r="UGK98" s="12"/>
      <c r="UGL98" s="12"/>
      <c r="UGM98" s="12"/>
      <c r="UGN98" s="12"/>
      <c r="UGO98" s="12"/>
      <c r="UGP98" s="12"/>
      <c r="UGQ98" s="12"/>
      <c r="UGR98" s="12"/>
      <c r="UGS98" s="12"/>
      <c r="UGT98" s="12"/>
      <c r="UGU98" s="12"/>
      <c r="UGV98" s="12"/>
      <c r="UGW98" s="12"/>
      <c r="UGX98" s="12"/>
      <c r="UGY98" s="12"/>
      <c r="UGZ98" s="12"/>
      <c r="UHA98" s="12"/>
      <c r="UHB98" s="12"/>
      <c r="UHC98" s="12"/>
      <c r="UHD98" s="12"/>
      <c r="UHE98" s="12"/>
      <c r="UHF98" s="12"/>
      <c r="UHG98" s="12"/>
      <c r="UHH98" s="12"/>
      <c r="UHI98" s="12"/>
      <c r="UHJ98" s="12"/>
      <c r="UHK98" s="12"/>
      <c r="UHL98" s="12"/>
      <c r="UHM98" s="12"/>
      <c r="UHN98" s="12"/>
      <c r="UHO98" s="12"/>
      <c r="UHP98" s="12"/>
      <c r="UHQ98" s="12"/>
      <c r="UHR98" s="12"/>
      <c r="UHS98" s="12"/>
      <c r="UHT98" s="12"/>
      <c r="UHU98" s="12"/>
      <c r="UHV98" s="12"/>
      <c r="UHW98" s="12"/>
      <c r="UHX98" s="12"/>
      <c r="UHY98" s="12"/>
      <c r="UHZ98" s="12"/>
      <c r="UIA98" s="12"/>
      <c r="UIB98" s="12"/>
      <c r="UIC98" s="12"/>
      <c r="UID98" s="12"/>
      <c r="UIE98" s="12"/>
      <c r="UIF98" s="12"/>
      <c r="UIG98" s="12"/>
      <c r="UIH98" s="12"/>
      <c r="UII98" s="12"/>
      <c r="UIJ98" s="12"/>
      <c r="UIK98" s="12"/>
      <c r="UIL98" s="12"/>
      <c r="UIM98" s="12"/>
      <c r="UIN98" s="12"/>
      <c r="UIO98" s="12"/>
      <c r="UIP98" s="12"/>
      <c r="UIQ98" s="12"/>
      <c r="UIR98" s="12"/>
      <c r="UIS98" s="12"/>
      <c r="UIT98" s="12"/>
      <c r="UIU98" s="12"/>
      <c r="UIV98" s="12"/>
      <c r="UIW98" s="12"/>
      <c r="UIX98" s="12"/>
      <c r="UIY98" s="12"/>
      <c r="UIZ98" s="12"/>
      <c r="UJA98" s="12"/>
      <c r="UJB98" s="12"/>
      <c r="UJC98" s="12"/>
      <c r="UJD98" s="12"/>
      <c r="UJE98" s="12"/>
      <c r="UJF98" s="12"/>
      <c r="UJG98" s="12"/>
      <c r="UJH98" s="12"/>
      <c r="UJI98" s="12"/>
      <c r="UJJ98" s="12"/>
      <c r="UJK98" s="12"/>
      <c r="UJL98" s="12"/>
      <c r="UJM98" s="12"/>
      <c r="UJN98" s="12"/>
      <c r="UJO98" s="12"/>
      <c r="UJP98" s="12"/>
      <c r="UJQ98" s="12"/>
      <c r="UJR98" s="12"/>
      <c r="UJS98" s="12"/>
      <c r="UJT98" s="12"/>
      <c r="UJU98" s="12"/>
      <c r="UJV98" s="12"/>
      <c r="UJW98" s="12"/>
      <c r="UJX98" s="12"/>
      <c r="UJY98" s="12"/>
      <c r="UJZ98" s="12"/>
      <c r="UKA98" s="12"/>
      <c r="UKB98" s="12"/>
      <c r="UKC98" s="12"/>
      <c r="UKD98" s="12"/>
      <c r="UKE98" s="12"/>
      <c r="UKF98" s="12"/>
      <c r="UKG98" s="12"/>
      <c r="UKH98" s="12"/>
      <c r="UKI98" s="12"/>
      <c r="UKJ98" s="12"/>
      <c r="UKK98" s="12"/>
      <c r="UKL98" s="12"/>
      <c r="UKM98" s="12"/>
      <c r="UKN98" s="12"/>
      <c r="UKO98" s="12"/>
      <c r="UKP98" s="12"/>
      <c r="UKQ98" s="12"/>
      <c r="UKR98" s="12"/>
      <c r="UKS98" s="12"/>
      <c r="UKT98" s="12"/>
      <c r="UKU98" s="12"/>
      <c r="UKV98" s="12"/>
      <c r="UKW98" s="12"/>
      <c r="UKX98" s="12"/>
      <c r="UKY98" s="12"/>
      <c r="UKZ98" s="12"/>
      <c r="ULA98" s="12"/>
      <c r="ULB98" s="12"/>
      <c r="ULC98" s="12"/>
      <c r="ULD98" s="12"/>
      <c r="ULE98" s="12"/>
      <c r="ULF98" s="12"/>
      <c r="ULG98" s="12"/>
      <c r="ULH98" s="12"/>
      <c r="ULI98" s="12"/>
      <c r="ULJ98" s="12"/>
      <c r="ULK98" s="12"/>
      <c r="ULL98" s="12"/>
      <c r="ULM98" s="12"/>
      <c r="ULN98" s="12"/>
      <c r="ULO98" s="12"/>
      <c r="ULP98" s="12"/>
      <c r="ULQ98" s="12"/>
      <c r="ULR98" s="12"/>
      <c r="ULS98" s="12"/>
      <c r="ULT98" s="12"/>
      <c r="ULU98" s="12"/>
      <c r="ULV98" s="12"/>
      <c r="ULW98" s="12"/>
      <c r="ULX98" s="12"/>
      <c r="ULY98" s="12"/>
      <c r="ULZ98" s="12"/>
      <c r="UMA98" s="12"/>
      <c r="UMB98" s="12"/>
      <c r="UMC98" s="12"/>
      <c r="UMD98" s="12"/>
      <c r="UME98" s="12"/>
      <c r="UMF98" s="12"/>
      <c r="UMG98" s="12"/>
      <c r="UMH98" s="12"/>
      <c r="UMI98" s="12"/>
      <c r="UMJ98" s="12"/>
      <c r="UMK98" s="12"/>
      <c r="UML98" s="12"/>
      <c r="UMM98" s="12"/>
      <c r="UMN98" s="12"/>
      <c r="UMO98" s="12"/>
      <c r="UMP98" s="12"/>
      <c r="UMQ98" s="12"/>
      <c r="UMR98" s="12"/>
      <c r="UMS98" s="12"/>
      <c r="UMT98" s="12"/>
      <c r="UMU98" s="12"/>
      <c r="UMV98" s="12"/>
      <c r="UMW98" s="12"/>
      <c r="UMX98" s="12"/>
      <c r="UMY98" s="12"/>
      <c r="UMZ98" s="12"/>
      <c r="UNA98" s="12"/>
      <c r="UNB98" s="12"/>
      <c r="UNC98" s="12"/>
      <c r="UND98" s="12"/>
      <c r="UNE98" s="12"/>
      <c r="UNF98" s="12"/>
      <c r="UNG98" s="12"/>
      <c r="UNH98" s="12"/>
      <c r="UNI98" s="12"/>
      <c r="UNJ98" s="12"/>
      <c r="UNK98" s="12"/>
      <c r="UNL98" s="12"/>
      <c r="UNM98" s="12"/>
      <c r="UNN98" s="12"/>
      <c r="UNO98" s="12"/>
      <c r="UNP98" s="12"/>
      <c r="UNQ98" s="12"/>
      <c r="UNR98" s="12"/>
      <c r="UNS98" s="12"/>
      <c r="UNT98" s="12"/>
      <c r="UNU98" s="12"/>
      <c r="UNV98" s="12"/>
      <c r="UNW98" s="12"/>
      <c r="UNX98" s="12"/>
      <c r="UNY98" s="12"/>
      <c r="UNZ98" s="12"/>
      <c r="UOA98" s="12"/>
      <c r="UOB98" s="12"/>
      <c r="UOC98" s="12"/>
      <c r="UOD98" s="12"/>
      <c r="UOE98" s="12"/>
      <c r="UOF98" s="12"/>
      <c r="UOG98" s="12"/>
      <c r="UOH98" s="12"/>
      <c r="UOI98" s="12"/>
      <c r="UOJ98" s="12"/>
      <c r="UOK98" s="12"/>
      <c r="UOL98" s="12"/>
      <c r="UOM98" s="12"/>
      <c r="UON98" s="12"/>
      <c r="UOO98" s="12"/>
      <c r="UOP98" s="12"/>
      <c r="UOQ98" s="12"/>
      <c r="UOR98" s="12"/>
      <c r="UOS98" s="12"/>
      <c r="UOT98" s="12"/>
      <c r="UOU98" s="12"/>
      <c r="UOV98" s="12"/>
      <c r="UOW98" s="12"/>
      <c r="UOX98" s="12"/>
      <c r="UOY98" s="12"/>
      <c r="UOZ98" s="12"/>
      <c r="UPA98" s="12"/>
      <c r="UPB98" s="12"/>
      <c r="UPC98" s="12"/>
      <c r="UPD98" s="12"/>
      <c r="UPE98" s="12"/>
      <c r="UPF98" s="12"/>
      <c r="UPG98" s="12"/>
      <c r="UPH98" s="12"/>
      <c r="UPI98" s="12"/>
      <c r="UPJ98" s="12"/>
      <c r="UPK98" s="12"/>
      <c r="UPL98" s="12"/>
      <c r="UPM98" s="12"/>
      <c r="UPN98" s="12"/>
      <c r="UPO98" s="12"/>
      <c r="UPP98" s="12"/>
      <c r="UPQ98" s="12"/>
      <c r="UPR98" s="12"/>
      <c r="UPS98" s="12"/>
      <c r="UPT98" s="12"/>
      <c r="UPU98" s="12"/>
      <c r="UPV98" s="12"/>
      <c r="UPW98" s="12"/>
      <c r="UPX98" s="12"/>
      <c r="UPY98" s="12"/>
      <c r="UPZ98" s="12"/>
      <c r="UQA98" s="12"/>
      <c r="UQB98" s="12"/>
      <c r="UQC98" s="12"/>
      <c r="UQD98" s="12"/>
      <c r="UQE98" s="12"/>
      <c r="UQF98" s="12"/>
      <c r="UQG98" s="12"/>
      <c r="UQH98" s="12"/>
      <c r="UQI98" s="12"/>
      <c r="UQJ98" s="12"/>
      <c r="UQK98" s="12"/>
      <c r="UQL98" s="12"/>
      <c r="UQM98" s="12"/>
      <c r="UQN98" s="12"/>
      <c r="UQO98" s="12"/>
      <c r="UQP98" s="12"/>
      <c r="UQQ98" s="12"/>
      <c r="UQR98" s="12"/>
      <c r="UQS98" s="12"/>
      <c r="UQT98" s="12"/>
      <c r="UQU98" s="12"/>
      <c r="UQV98" s="12"/>
      <c r="UQW98" s="12"/>
      <c r="UQX98" s="12"/>
      <c r="UQY98" s="12"/>
      <c r="UQZ98" s="12"/>
      <c r="URA98" s="12"/>
      <c r="URB98" s="12"/>
      <c r="URC98" s="12"/>
      <c r="URD98" s="12"/>
      <c r="URE98" s="12"/>
      <c r="URF98" s="12"/>
      <c r="URG98" s="12"/>
      <c r="URH98" s="12"/>
      <c r="URI98" s="12"/>
      <c r="URJ98" s="12"/>
      <c r="URK98" s="12"/>
      <c r="URL98" s="12"/>
      <c r="URM98" s="12"/>
      <c r="URN98" s="12"/>
      <c r="URO98" s="12"/>
      <c r="URP98" s="12"/>
      <c r="URQ98" s="12"/>
      <c r="URR98" s="12"/>
      <c r="URS98" s="12"/>
      <c r="URT98" s="12"/>
      <c r="URU98" s="12"/>
      <c r="URV98" s="12"/>
      <c r="URW98" s="12"/>
      <c r="URX98" s="12"/>
      <c r="URY98" s="12"/>
      <c r="URZ98" s="12"/>
      <c r="USA98" s="12"/>
      <c r="USB98" s="12"/>
      <c r="USC98" s="12"/>
      <c r="USD98" s="12"/>
      <c r="USE98" s="12"/>
      <c r="USF98" s="12"/>
      <c r="USG98" s="12"/>
      <c r="USH98" s="12"/>
      <c r="USI98" s="12"/>
      <c r="USJ98" s="12"/>
      <c r="USK98" s="12"/>
      <c r="USL98" s="12"/>
      <c r="USM98" s="12"/>
      <c r="USN98" s="12"/>
      <c r="USO98" s="12"/>
      <c r="USP98" s="12"/>
      <c r="USQ98" s="12"/>
      <c r="USR98" s="12"/>
      <c r="USS98" s="12"/>
      <c r="UST98" s="12"/>
      <c r="USU98" s="12"/>
      <c r="USV98" s="12"/>
      <c r="USW98" s="12"/>
      <c r="USX98" s="12"/>
      <c r="USY98" s="12"/>
      <c r="USZ98" s="12"/>
      <c r="UTA98" s="12"/>
      <c r="UTB98" s="12"/>
      <c r="UTC98" s="12"/>
      <c r="UTD98" s="12"/>
      <c r="UTE98" s="12"/>
      <c r="UTF98" s="12"/>
      <c r="UTG98" s="12"/>
      <c r="UTH98" s="12"/>
      <c r="UTI98" s="12"/>
      <c r="UTJ98" s="12"/>
      <c r="UTK98" s="12"/>
      <c r="UTL98" s="12"/>
      <c r="UTM98" s="12"/>
      <c r="UTN98" s="12"/>
      <c r="UTO98" s="12"/>
      <c r="UTP98" s="12"/>
      <c r="UTQ98" s="12"/>
      <c r="UTR98" s="12"/>
      <c r="UTS98" s="12"/>
      <c r="UTT98" s="12"/>
      <c r="UTU98" s="12"/>
      <c r="UTV98" s="12"/>
      <c r="UTW98" s="12"/>
      <c r="UTX98" s="12"/>
      <c r="UTY98" s="12"/>
      <c r="UTZ98" s="12"/>
      <c r="UUA98" s="12"/>
      <c r="UUB98" s="12"/>
      <c r="UUC98" s="12"/>
      <c r="UUD98" s="12"/>
      <c r="UUE98" s="12"/>
      <c r="UUF98" s="12"/>
      <c r="UUG98" s="12"/>
      <c r="UUH98" s="12"/>
      <c r="UUI98" s="12"/>
      <c r="UUJ98" s="12"/>
      <c r="UUK98" s="12"/>
      <c r="UUL98" s="12"/>
      <c r="UUM98" s="12"/>
      <c r="UUN98" s="12"/>
      <c r="UUO98" s="12"/>
      <c r="UUP98" s="12"/>
      <c r="UUQ98" s="12"/>
      <c r="UUR98" s="12"/>
      <c r="UUS98" s="12"/>
      <c r="UUT98" s="12"/>
      <c r="UUU98" s="12"/>
      <c r="UUV98" s="12"/>
      <c r="UUW98" s="12"/>
      <c r="UUX98" s="12"/>
      <c r="UUY98" s="12"/>
      <c r="UUZ98" s="12"/>
      <c r="UVA98" s="12"/>
      <c r="UVB98" s="12"/>
      <c r="UVC98" s="12"/>
      <c r="UVD98" s="12"/>
      <c r="UVE98" s="12"/>
      <c r="UVF98" s="12"/>
      <c r="UVG98" s="12"/>
      <c r="UVH98" s="12"/>
      <c r="UVI98" s="12"/>
      <c r="UVJ98" s="12"/>
      <c r="UVK98" s="12"/>
      <c r="UVL98" s="12"/>
      <c r="UVM98" s="12"/>
      <c r="UVN98" s="12"/>
      <c r="UVO98" s="12"/>
      <c r="UVP98" s="12"/>
      <c r="UVQ98" s="12"/>
      <c r="UVR98" s="12"/>
      <c r="UVS98" s="12"/>
      <c r="UVT98" s="12"/>
      <c r="UVU98" s="12"/>
      <c r="UVV98" s="12"/>
      <c r="UVW98" s="12"/>
      <c r="UVX98" s="12"/>
      <c r="UVY98" s="12"/>
      <c r="UVZ98" s="12"/>
      <c r="UWA98" s="12"/>
      <c r="UWB98" s="12"/>
      <c r="UWC98" s="12"/>
      <c r="UWD98" s="12"/>
      <c r="UWE98" s="12"/>
      <c r="UWF98" s="12"/>
      <c r="UWG98" s="12"/>
      <c r="UWH98" s="12"/>
      <c r="UWI98" s="12"/>
      <c r="UWJ98" s="12"/>
      <c r="UWK98" s="12"/>
      <c r="UWL98" s="12"/>
      <c r="UWM98" s="12"/>
      <c r="UWN98" s="12"/>
      <c r="UWO98" s="12"/>
      <c r="UWP98" s="12"/>
      <c r="UWQ98" s="12"/>
      <c r="UWR98" s="12"/>
      <c r="UWS98" s="12"/>
      <c r="UWT98" s="12"/>
      <c r="UWU98" s="12"/>
      <c r="UWV98" s="12"/>
      <c r="UWW98" s="12"/>
      <c r="UWX98" s="12"/>
      <c r="UWY98" s="12"/>
      <c r="UWZ98" s="12"/>
      <c r="UXA98" s="12"/>
      <c r="UXB98" s="12"/>
      <c r="UXC98" s="12"/>
      <c r="UXD98" s="12"/>
      <c r="UXE98" s="12"/>
      <c r="UXF98" s="12"/>
      <c r="UXG98" s="12"/>
      <c r="UXH98" s="12"/>
      <c r="UXI98" s="12"/>
      <c r="UXJ98" s="12"/>
      <c r="UXK98" s="12"/>
      <c r="UXL98" s="12"/>
      <c r="UXM98" s="12"/>
      <c r="UXN98" s="12"/>
      <c r="UXO98" s="12"/>
      <c r="UXP98" s="12"/>
      <c r="UXQ98" s="12"/>
      <c r="UXR98" s="12"/>
      <c r="UXS98" s="12"/>
      <c r="UXT98" s="12"/>
      <c r="UXU98" s="12"/>
      <c r="UXV98" s="12"/>
      <c r="UXW98" s="12"/>
      <c r="UXX98" s="12"/>
      <c r="UXY98" s="12"/>
      <c r="UXZ98" s="12"/>
      <c r="UYA98" s="12"/>
      <c r="UYB98" s="12"/>
      <c r="UYC98" s="12"/>
      <c r="UYD98" s="12"/>
      <c r="UYE98" s="12"/>
      <c r="UYF98" s="12"/>
      <c r="UYG98" s="12"/>
      <c r="UYH98" s="12"/>
      <c r="UYI98" s="12"/>
      <c r="UYJ98" s="12"/>
      <c r="UYK98" s="12"/>
      <c r="UYL98" s="12"/>
      <c r="UYM98" s="12"/>
      <c r="UYN98" s="12"/>
      <c r="UYO98" s="12"/>
      <c r="UYP98" s="12"/>
      <c r="UYQ98" s="12"/>
      <c r="UYR98" s="12"/>
      <c r="UYS98" s="12"/>
      <c r="UYT98" s="12"/>
      <c r="UYU98" s="12"/>
      <c r="UYV98" s="12"/>
      <c r="UYW98" s="12"/>
      <c r="UYX98" s="12"/>
      <c r="UYY98" s="12"/>
      <c r="UYZ98" s="12"/>
      <c r="UZA98" s="12"/>
      <c r="UZB98" s="12"/>
      <c r="UZC98" s="12"/>
      <c r="UZD98" s="12"/>
      <c r="UZE98" s="12"/>
      <c r="UZF98" s="12"/>
      <c r="UZG98" s="12"/>
      <c r="UZH98" s="12"/>
      <c r="UZI98" s="12"/>
      <c r="UZJ98" s="12"/>
      <c r="UZK98" s="12"/>
      <c r="UZL98" s="12"/>
      <c r="UZM98" s="12"/>
      <c r="UZN98" s="12"/>
      <c r="UZO98" s="12"/>
      <c r="UZP98" s="12"/>
      <c r="UZQ98" s="12"/>
      <c r="UZR98" s="12"/>
      <c r="UZS98" s="12"/>
      <c r="UZT98" s="12"/>
      <c r="UZU98" s="12"/>
      <c r="UZV98" s="12"/>
      <c r="UZW98" s="12"/>
      <c r="UZX98" s="12"/>
      <c r="UZY98" s="12"/>
      <c r="UZZ98" s="12"/>
      <c r="VAA98" s="12"/>
      <c r="VAB98" s="12"/>
      <c r="VAC98" s="12"/>
      <c r="VAD98" s="12"/>
      <c r="VAE98" s="12"/>
      <c r="VAF98" s="12"/>
      <c r="VAG98" s="12"/>
      <c r="VAH98" s="12"/>
      <c r="VAI98" s="12"/>
      <c r="VAJ98" s="12"/>
      <c r="VAK98" s="12"/>
      <c r="VAL98" s="12"/>
      <c r="VAM98" s="12"/>
      <c r="VAN98" s="12"/>
      <c r="VAO98" s="12"/>
      <c r="VAP98" s="12"/>
      <c r="VAQ98" s="12"/>
      <c r="VAR98" s="12"/>
      <c r="VAS98" s="12"/>
      <c r="VAT98" s="12"/>
      <c r="VAU98" s="12"/>
      <c r="VAV98" s="12"/>
      <c r="VAW98" s="12"/>
      <c r="VAX98" s="12"/>
      <c r="VAY98" s="12"/>
      <c r="VAZ98" s="12"/>
      <c r="VBA98" s="12"/>
      <c r="VBB98" s="12"/>
      <c r="VBC98" s="12"/>
      <c r="VBD98" s="12"/>
      <c r="VBE98" s="12"/>
      <c r="VBF98" s="12"/>
      <c r="VBG98" s="12"/>
      <c r="VBH98" s="12"/>
      <c r="VBI98" s="12"/>
      <c r="VBJ98" s="12"/>
      <c r="VBK98" s="12"/>
      <c r="VBL98" s="12"/>
      <c r="VBM98" s="12"/>
      <c r="VBN98" s="12"/>
      <c r="VBO98" s="12"/>
      <c r="VBP98" s="12"/>
      <c r="VBQ98" s="12"/>
      <c r="VBR98" s="12"/>
      <c r="VBS98" s="12"/>
      <c r="VBT98" s="12"/>
      <c r="VBU98" s="12"/>
      <c r="VBV98" s="12"/>
      <c r="VBW98" s="12"/>
      <c r="VBX98" s="12"/>
      <c r="VBY98" s="12"/>
      <c r="VBZ98" s="12"/>
      <c r="VCA98" s="12"/>
      <c r="VCB98" s="12"/>
      <c r="VCC98" s="12"/>
      <c r="VCD98" s="12"/>
      <c r="VCE98" s="12"/>
      <c r="VCF98" s="12"/>
      <c r="VCG98" s="12"/>
      <c r="VCH98" s="12"/>
      <c r="VCI98" s="12"/>
      <c r="VCJ98" s="12"/>
      <c r="VCK98" s="12"/>
      <c r="VCL98" s="12"/>
      <c r="VCM98" s="12"/>
      <c r="VCN98" s="12"/>
      <c r="VCO98" s="12"/>
      <c r="VCP98" s="12"/>
      <c r="VCQ98" s="12"/>
      <c r="VCR98" s="12"/>
      <c r="VCS98" s="12"/>
      <c r="VCT98" s="12"/>
      <c r="VCU98" s="12"/>
      <c r="VCV98" s="12"/>
      <c r="VCW98" s="12"/>
      <c r="VCX98" s="12"/>
      <c r="VCY98" s="12"/>
      <c r="VCZ98" s="12"/>
      <c r="VDA98" s="12"/>
      <c r="VDB98" s="12"/>
      <c r="VDC98" s="12"/>
      <c r="VDD98" s="12"/>
      <c r="VDE98" s="12"/>
      <c r="VDF98" s="12"/>
      <c r="VDG98" s="12"/>
      <c r="VDH98" s="12"/>
      <c r="VDI98" s="12"/>
      <c r="VDJ98" s="12"/>
      <c r="VDK98" s="12"/>
      <c r="VDL98" s="12"/>
      <c r="VDM98" s="12"/>
      <c r="VDN98" s="12"/>
      <c r="VDO98" s="12"/>
      <c r="VDP98" s="12"/>
      <c r="VDQ98" s="12"/>
      <c r="VDR98" s="12"/>
      <c r="VDS98" s="12"/>
      <c r="VDT98" s="12"/>
      <c r="VDU98" s="12"/>
      <c r="VDV98" s="12"/>
      <c r="VDW98" s="12"/>
      <c r="VDX98" s="12"/>
      <c r="VDY98" s="12"/>
      <c r="VDZ98" s="12"/>
      <c r="VEA98" s="12"/>
      <c r="VEB98" s="12"/>
      <c r="VEC98" s="12"/>
      <c r="VED98" s="12"/>
      <c r="VEE98" s="12"/>
      <c r="VEF98" s="12"/>
      <c r="VEG98" s="12"/>
      <c r="VEH98" s="12"/>
      <c r="VEI98" s="12"/>
      <c r="VEJ98" s="12"/>
      <c r="VEK98" s="12"/>
      <c r="VEL98" s="12"/>
      <c r="VEM98" s="12"/>
      <c r="VEN98" s="12"/>
      <c r="VEO98" s="12"/>
      <c r="VEP98" s="12"/>
      <c r="VEQ98" s="12"/>
      <c r="VER98" s="12"/>
      <c r="VES98" s="12"/>
      <c r="VET98" s="12"/>
      <c r="VEU98" s="12"/>
      <c r="VEV98" s="12"/>
      <c r="VEW98" s="12"/>
      <c r="VEX98" s="12"/>
      <c r="VEY98" s="12"/>
      <c r="VEZ98" s="12"/>
      <c r="VFA98" s="12"/>
      <c r="VFB98" s="12"/>
      <c r="VFC98" s="12"/>
      <c r="VFD98" s="12"/>
      <c r="VFE98" s="12"/>
      <c r="VFF98" s="12"/>
      <c r="VFG98" s="12"/>
      <c r="VFH98" s="12"/>
      <c r="VFI98" s="12"/>
      <c r="VFJ98" s="12"/>
      <c r="VFK98" s="12"/>
      <c r="VFL98" s="12"/>
      <c r="VFM98" s="12"/>
      <c r="VFN98" s="12"/>
      <c r="VFO98" s="12"/>
      <c r="VFP98" s="12"/>
      <c r="VFQ98" s="12"/>
      <c r="VFR98" s="12"/>
      <c r="VFS98" s="12"/>
      <c r="VFT98" s="12"/>
      <c r="VFU98" s="12"/>
      <c r="VFV98" s="12"/>
      <c r="VFW98" s="12"/>
      <c r="VFX98" s="12"/>
      <c r="VFY98" s="12"/>
      <c r="VFZ98" s="12"/>
      <c r="VGA98" s="12"/>
      <c r="VGB98" s="12"/>
      <c r="VGC98" s="12"/>
      <c r="VGD98" s="12"/>
      <c r="VGE98" s="12"/>
      <c r="VGF98" s="12"/>
      <c r="VGG98" s="12"/>
      <c r="VGH98" s="12"/>
      <c r="VGI98" s="12"/>
      <c r="VGJ98" s="12"/>
      <c r="VGK98" s="12"/>
      <c r="VGL98" s="12"/>
      <c r="VGM98" s="12"/>
      <c r="VGN98" s="12"/>
      <c r="VGO98" s="12"/>
      <c r="VGP98" s="12"/>
      <c r="VGQ98" s="12"/>
      <c r="VGR98" s="12"/>
      <c r="VGS98" s="12"/>
      <c r="VGT98" s="12"/>
      <c r="VGU98" s="12"/>
      <c r="VGV98" s="12"/>
      <c r="VGW98" s="12"/>
      <c r="VGX98" s="12"/>
      <c r="VGY98" s="12"/>
      <c r="VGZ98" s="12"/>
      <c r="VHA98" s="12"/>
      <c r="VHB98" s="12"/>
      <c r="VHC98" s="12"/>
      <c r="VHD98" s="12"/>
      <c r="VHE98" s="12"/>
      <c r="VHF98" s="12"/>
      <c r="VHG98" s="12"/>
      <c r="VHH98" s="12"/>
      <c r="VHI98" s="12"/>
      <c r="VHJ98" s="12"/>
      <c r="VHK98" s="12"/>
      <c r="VHL98" s="12"/>
      <c r="VHM98" s="12"/>
      <c r="VHN98" s="12"/>
      <c r="VHO98" s="12"/>
      <c r="VHP98" s="12"/>
      <c r="VHQ98" s="12"/>
      <c r="VHR98" s="12"/>
      <c r="VHS98" s="12"/>
      <c r="VHT98" s="12"/>
      <c r="VHU98" s="12"/>
      <c r="VHV98" s="12"/>
      <c r="VHW98" s="12"/>
      <c r="VHX98" s="12"/>
      <c r="VHY98" s="12"/>
      <c r="VHZ98" s="12"/>
      <c r="VIA98" s="12"/>
      <c r="VIB98" s="12"/>
      <c r="VIC98" s="12"/>
      <c r="VID98" s="12"/>
      <c r="VIE98" s="12"/>
      <c r="VIF98" s="12"/>
      <c r="VIG98" s="12"/>
      <c r="VIH98" s="12"/>
      <c r="VII98" s="12"/>
      <c r="VIJ98" s="12"/>
      <c r="VIK98" s="12"/>
      <c r="VIL98" s="12"/>
      <c r="VIM98" s="12"/>
      <c r="VIN98" s="12"/>
      <c r="VIO98" s="12"/>
      <c r="VIP98" s="12"/>
      <c r="VIQ98" s="12"/>
      <c r="VIR98" s="12"/>
      <c r="VIS98" s="12"/>
      <c r="VIT98" s="12"/>
      <c r="VIU98" s="12"/>
      <c r="VIV98" s="12"/>
      <c r="VIW98" s="12"/>
      <c r="VIX98" s="12"/>
      <c r="VIY98" s="12"/>
      <c r="VIZ98" s="12"/>
      <c r="VJA98" s="12"/>
      <c r="VJB98" s="12"/>
      <c r="VJC98" s="12"/>
      <c r="VJD98" s="12"/>
      <c r="VJE98" s="12"/>
      <c r="VJF98" s="12"/>
      <c r="VJG98" s="12"/>
      <c r="VJH98" s="12"/>
      <c r="VJI98" s="12"/>
      <c r="VJJ98" s="12"/>
      <c r="VJK98" s="12"/>
      <c r="VJL98" s="12"/>
      <c r="VJM98" s="12"/>
      <c r="VJN98" s="12"/>
      <c r="VJO98" s="12"/>
      <c r="VJP98" s="12"/>
      <c r="VJQ98" s="12"/>
      <c r="VJR98" s="12"/>
      <c r="VJS98" s="12"/>
      <c r="VJT98" s="12"/>
      <c r="VJU98" s="12"/>
      <c r="VJV98" s="12"/>
      <c r="VJW98" s="12"/>
      <c r="VJX98" s="12"/>
      <c r="VJY98" s="12"/>
      <c r="VJZ98" s="12"/>
      <c r="VKA98" s="12"/>
      <c r="VKB98" s="12"/>
      <c r="VKC98" s="12"/>
      <c r="VKD98" s="12"/>
      <c r="VKE98" s="12"/>
      <c r="VKF98" s="12"/>
      <c r="VKG98" s="12"/>
      <c r="VKH98" s="12"/>
      <c r="VKI98" s="12"/>
      <c r="VKJ98" s="12"/>
      <c r="VKK98" s="12"/>
      <c r="VKL98" s="12"/>
      <c r="VKM98" s="12"/>
      <c r="VKN98" s="12"/>
      <c r="VKO98" s="12"/>
      <c r="VKP98" s="12"/>
      <c r="VKQ98" s="12"/>
      <c r="VKR98" s="12"/>
      <c r="VKS98" s="12"/>
      <c r="VKT98" s="12"/>
      <c r="VKU98" s="12"/>
      <c r="VKV98" s="12"/>
      <c r="VKW98" s="12"/>
      <c r="VKX98" s="12"/>
      <c r="VKY98" s="12"/>
      <c r="VKZ98" s="12"/>
      <c r="VLA98" s="12"/>
      <c r="VLB98" s="12"/>
      <c r="VLC98" s="12"/>
      <c r="VLD98" s="12"/>
      <c r="VLE98" s="12"/>
      <c r="VLF98" s="12"/>
      <c r="VLG98" s="12"/>
      <c r="VLH98" s="12"/>
      <c r="VLI98" s="12"/>
      <c r="VLJ98" s="12"/>
      <c r="VLK98" s="12"/>
      <c r="VLL98" s="12"/>
      <c r="VLM98" s="12"/>
      <c r="VLN98" s="12"/>
      <c r="VLO98" s="12"/>
      <c r="VLP98" s="12"/>
      <c r="VLQ98" s="12"/>
      <c r="VLR98" s="12"/>
      <c r="VLS98" s="12"/>
      <c r="VLT98" s="12"/>
      <c r="VLU98" s="12"/>
      <c r="VLV98" s="12"/>
      <c r="VLW98" s="12"/>
      <c r="VLX98" s="12"/>
      <c r="VLY98" s="12"/>
      <c r="VLZ98" s="12"/>
      <c r="VMA98" s="12"/>
      <c r="VMB98" s="12"/>
      <c r="VMC98" s="12"/>
      <c r="VMD98" s="12"/>
      <c r="VME98" s="12"/>
      <c r="VMF98" s="12"/>
      <c r="VMG98" s="12"/>
      <c r="VMH98" s="12"/>
      <c r="VMI98" s="12"/>
      <c r="VMJ98" s="12"/>
      <c r="VMK98" s="12"/>
      <c r="VML98" s="12"/>
      <c r="VMM98" s="12"/>
      <c r="VMN98" s="12"/>
      <c r="VMO98" s="12"/>
      <c r="VMP98" s="12"/>
      <c r="VMQ98" s="12"/>
      <c r="VMR98" s="12"/>
      <c r="VMS98" s="12"/>
      <c r="VMT98" s="12"/>
      <c r="VMU98" s="12"/>
      <c r="VMV98" s="12"/>
      <c r="VMW98" s="12"/>
      <c r="VMX98" s="12"/>
      <c r="VMY98" s="12"/>
      <c r="VMZ98" s="12"/>
      <c r="VNA98" s="12"/>
      <c r="VNB98" s="12"/>
      <c r="VNC98" s="12"/>
      <c r="VND98" s="12"/>
      <c r="VNE98" s="12"/>
      <c r="VNF98" s="12"/>
      <c r="VNG98" s="12"/>
      <c r="VNH98" s="12"/>
      <c r="VNI98" s="12"/>
      <c r="VNJ98" s="12"/>
      <c r="VNK98" s="12"/>
      <c r="VNL98" s="12"/>
      <c r="VNM98" s="12"/>
      <c r="VNN98" s="12"/>
      <c r="VNO98" s="12"/>
      <c r="VNP98" s="12"/>
      <c r="VNQ98" s="12"/>
      <c r="VNR98" s="12"/>
      <c r="VNS98" s="12"/>
      <c r="VNT98" s="12"/>
      <c r="VNU98" s="12"/>
      <c r="VNV98" s="12"/>
      <c r="VNW98" s="12"/>
      <c r="VNX98" s="12"/>
      <c r="VNY98" s="12"/>
      <c r="VNZ98" s="12"/>
      <c r="VOA98" s="12"/>
      <c r="VOB98" s="12"/>
      <c r="VOC98" s="12"/>
      <c r="VOD98" s="12"/>
      <c r="VOE98" s="12"/>
      <c r="VOF98" s="12"/>
      <c r="VOG98" s="12"/>
      <c r="VOH98" s="12"/>
      <c r="VOI98" s="12"/>
      <c r="VOJ98" s="12"/>
      <c r="VOK98" s="12"/>
      <c r="VOL98" s="12"/>
      <c r="VOM98" s="12"/>
      <c r="VON98" s="12"/>
      <c r="VOO98" s="12"/>
      <c r="VOP98" s="12"/>
      <c r="VOQ98" s="12"/>
      <c r="VOR98" s="12"/>
      <c r="VOS98" s="12"/>
      <c r="VOT98" s="12"/>
      <c r="VOU98" s="12"/>
      <c r="VOV98" s="12"/>
      <c r="VOW98" s="12"/>
      <c r="VOX98" s="12"/>
      <c r="VOY98" s="12"/>
      <c r="VOZ98" s="12"/>
      <c r="VPA98" s="12"/>
      <c r="VPB98" s="12"/>
      <c r="VPC98" s="12"/>
      <c r="VPD98" s="12"/>
      <c r="VPE98" s="12"/>
      <c r="VPF98" s="12"/>
      <c r="VPG98" s="12"/>
      <c r="VPH98" s="12"/>
      <c r="VPI98" s="12"/>
      <c r="VPJ98" s="12"/>
      <c r="VPK98" s="12"/>
      <c r="VPL98" s="12"/>
      <c r="VPM98" s="12"/>
      <c r="VPN98" s="12"/>
      <c r="VPO98" s="12"/>
      <c r="VPP98" s="12"/>
      <c r="VPQ98" s="12"/>
      <c r="VPR98" s="12"/>
      <c r="VPS98" s="12"/>
      <c r="VPT98" s="12"/>
      <c r="VPU98" s="12"/>
      <c r="VPV98" s="12"/>
      <c r="VPW98" s="12"/>
      <c r="VPX98" s="12"/>
      <c r="VPY98" s="12"/>
      <c r="VPZ98" s="12"/>
      <c r="VQA98" s="12"/>
      <c r="VQB98" s="12"/>
      <c r="VQC98" s="12"/>
      <c r="VQD98" s="12"/>
      <c r="VQE98" s="12"/>
      <c r="VQF98" s="12"/>
      <c r="VQG98" s="12"/>
      <c r="VQH98" s="12"/>
      <c r="VQI98" s="12"/>
      <c r="VQJ98" s="12"/>
      <c r="VQK98" s="12"/>
      <c r="VQL98" s="12"/>
      <c r="VQM98" s="12"/>
      <c r="VQN98" s="12"/>
      <c r="VQO98" s="12"/>
      <c r="VQP98" s="12"/>
      <c r="VQQ98" s="12"/>
      <c r="VQR98" s="12"/>
      <c r="VQS98" s="12"/>
      <c r="VQT98" s="12"/>
      <c r="VQU98" s="12"/>
      <c r="VQV98" s="12"/>
      <c r="VQW98" s="12"/>
      <c r="VQX98" s="12"/>
      <c r="VQY98" s="12"/>
      <c r="VQZ98" s="12"/>
      <c r="VRA98" s="12"/>
      <c r="VRB98" s="12"/>
      <c r="VRC98" s="12"/>
      <c r="VRD98" s="12"/>
      <c r="VRE98" s="12"/>
      <c r="VRF98" s="12"/>
      <c r="VRG98" s="12"/>
      <c r="VRH98" s="12"/>
      <c r="VRI98" s="12"/>
      <c r="VRJ98" s="12"/>
      <c r="VRK98" s="12"/>
      <c r="VRL98" s="12"/>
      <c r="VRM98" s="12"/>
      <c r="VRN98" s="12"/>
      <c r="VRO98" s="12"/>
      <c r="VRP98" s="12"/>
      <c r="VRQ98" s="12"/>
      <c r="VRR98" s="12"/>
      <c r="VRS98" s="12"/>
      <c r="VRT98" s="12"/>
      <c r="VRU98" s="12"/>
      <c r="VRV98" s="12"/>
      <c r="VRW98" s="12"/>
      <c r="VRX98" s="12"/>
      <c r="VRY98" s="12"/>
      <c r="VRZ98" s="12"/>
      <c r="VSA98" s="12"/>
      <c r="VSB98" s="12"/>
      <c r="VSC98" s="12"/>
      <c r="VSD98" s="12"/>
      <c r="VSE98" s="12"/>
      <c r="VSF98" s="12"/>
      <c r="VSG98" s="12"/>
      <c r="VSH98" s="12"/>
      <c r="VSI98" s="12"/>
      <c r="VSJ98" s="12"/>
      <c r="VSK98" s="12"/>
      <c r="VSL98" s="12"/>
      <c r="VSM98" s="12"/>
      <c r="VSN98" s="12"/>
      <c r="VSO98" s="12"/>
      <c r="VSP98" s="12"/>
      <c r="VSQ98" s="12"/>
      <c r="VSR98" s="12"/>
      <c r="VSS98" s="12"/>
      <c r="VST98" s="12"/>
      <c r="VSU98" s="12"/>
      <c r="VSV98" s="12"/>
      <c r="VSW98" s="12"/>
      <c r="VSX98" s="12"/>
      <c r="VSY98" s="12"/>
      <c r="VSZ98" s="12"/>
      <c r="VTA98" s="12"/>
      <c r="VTB98" s="12"/>
      <c r="VTC98" s="12"/>
      <c r="VTD98" s="12"/>
      <c r="VTE98" s="12"/>
      <c r="VTF98" s="12"/>
      <c r="VTG98" s="12"/>
      <c r="VTH98" s="12"/>
      <c r="VTI98" s="12"/>
      <c r="VTJ98" s="12"/>
      <c r="VTK98" s="12"/>
      <c r="VTL98" s="12"/>
      <c r="VTM98" s="12"/>
      <c r="VTN98" s="12"/>
      <c r="VTO98" s="12"/>
      <c r="VTP98" s="12"/>
      <c r="VTQ98" s="12"/>
      <c r="VTR98" s="12"/>
      <c r="VTS98" s="12"/>
      <c r="VTT98" s="12"/>
      <c r="VTU98" s="12"/>
      <c r="VTV98" s="12"/>
      <c r="VTW98" s="12"/>
      <c r="VTX98" s="12"/>
      <c r="VTY98" s="12"/>
      <c r="VTZ98" s="12"/>
      <c r="VUA98" s="12"/>
      <c r="VUB98" s="12"/>
      <c r="VUC98" s="12"/>
      <c r="VUD98" s="12"/>
      <c r="VUE98" s="12"/>
      <c r="VUF98" s="12"/>
      <c r="VUG98" s="12"/>
      <c r="VUH98" s="12"/>
      <c r="VUI98" s="12"/>
      <c r="VUJ98" s="12"/>
      <c r="VUK98" s="12"/>
      <c r="VUL98" s="12"/>
      <c r="VUM98" s="12"/>
      <c r="VUN98" s="12"/>
      <c r="VUO98" s="12"/>
      <c r="VUP98" s="12"/>
      <c r="VUQ98" s="12"/>
      <c r="VUR98" s="12"/>
      <c r="VUS98" s="12"/>
      <c r="VUT98" s="12"/>
      <c r="VUU98" s="12"/>
      <c r="VUV98" s="12"/>
      <c r="VUW98" s="12"/>
      <c r="VUX98" s="12"/>
      <c r="VUY98" s="12"/>
      <c r="VUZ98" s="12"/>
      <c r="VVA98" s="12"/>
      <c r="VVB98" s="12"/>
      <c r="VVC98" s="12"/>
      <c r="VVD98" s="12"/>
      <c r="VVE98" s="12"/>
      <c r="VVF98" s="12"/>
      <c r="VVG98" s="12"/>
      <c r="VVH98" s="12"/>
      <c r="VVI98" s="12"/>
      <c r="VVJ98" s="12"/>
      <c r="VVK98" s="12"/>
      <c r="VVL98" s="12"/>
      <c r="VVM98" s="12"/>
      <c r="VVN98" s="12"/>
      <c r="VVO98" s="12"/>
      <c r="VVP98" s="12"/>
      <c r="VVQ98" s="12"/>
      <c r="VVR98" s="12"/>
      <c r="VVS98" s="12"/>
      <c r="VVT98" s="12"/>
      <c r="VVU98" s="12"/>
      <c r="VVV98" s="12"/>
      <c r="VVW98" s="12"/>
      <c r="VVX98" s="12"/>
      <c r="VVY98" s="12"/>
      <c r="VVZ98" s="12"/>
      <c r="VWA98" s="12"/>
      <c r="VWB98" s="12"/>
      <c r="VWC98" s="12"/>
      <c r="VWD98" s="12"/>
      <c r="VWE98" s="12"/>
      <c r="VWF98" s="12"/>
      <c r="VWG98" s="12"/>
      <c r="VWH98" s="12"/>
      <c r="VWI98" s="12"/>
      <c r="VWJ98" s="12"/>
      <c r="VWK98" s="12"/>
      <c r="VWL98" s="12"/>
      <c r="VWM98" s="12"/>
      <c r="VWN98" s="12"/>
      <c r="VWO98" s="12"/>
      <c r="VWP98" s="12"/>
      <c r="VWQ98" s="12"/>
      <c r="VWR98" s="12"/>
      <c r="VWS98" s="12"/>
      <c r="VWT98" s="12"/>
      <c r="VWU98" s="12"/>
      <c r="VWV98" s="12"/>
      <c r="VWW98" s="12"/>
      <c r="VWX98" s="12"/>
      <c r="VWY98" s="12"/>
      <c r="VWZ98" s="12"/>
      <c r="VXA98" s="12"/>
      <c r="VXB98" s="12"/>
      <c r="VXC98" s="12"/>
      <c r="VXD98" s="12"/>
      <c r="VXE98" s="12"/>
      <c r="VXF98" s="12"/>
      <c r="VXG98" s="12"/>
      <c r="VXH98" s="12"/>
      <c r="VXI98" s="12"/>
      <c r="VXJ98" s="12"/>
      <c r="VXK98" s="12"/>
      <c r="VXL98" s="12"/>
      <c r="VXM98" s="12"/>
      <c r="VXN98" s="12"/>
      <c r="VXO98" s="12"/>
      <c r="VXP98" s="12"/>
      <c r="VXQ98" s="12"/>
      <c r="VXR98" s="12"/>
      <c r="VXS98" s="12"/>
      <c r="VXT98" s="12"/>
      <c r="VXU98" s="12"/>
      <c r="VXV98" s="12"/>
      <c r="VXW98" s="12"/>
      <c r="VXX98" s="12"/>
      <c r="VXY98" s="12"/>
      <c r="VXZ98" s="12"/>
      <c r="VYA98" s="12"/>
      <c r="VYB98" s="12"/>
      <c r="VYC98" s="12"/>
      <c r="VYD98" s="12"/>
      <c r="VYE98" s="12"/>
      <c r="VYF98" s="12"/>
      <c r="VYG98" s="12"/>
      <c r="VYH98" s="12"/>
      <c r="VYI98" s="12"/>
      <c r="VYJ98" s="12"/>
      <c r="VYK98" s="12"/>
      <c r="VYL98" s="12"/>
      <c r="VYM98" s="12"/>
      <c r="VYN98" s="12"/>
      <c r="VYO98" s="12"/>
      <c r="VYP98" s="12"/>
      <c r="VYQ98" s="12"/>
      <c r="VYR98" s="12"/>
      <c r="VYS98" s="12"/>
      <c r="VYT98" s="12"/>
      <c r="VYU98" s="12"/>
      <c r="VYV98" s="12"/>
      <c r="VYW98" s="12"/>
      <c r="VYX98" s="12"/>
      <c r="VYY98" s="12"/>
      <c r="VYZ98" s="12"/>
      <c r="VZA98" s="12"/>
      <c r="VZB98" s="12"/>
      <c r="VZC98" s="12"/>
      <c r="VZD98" s="12"/>
      <c r="VZE98" s="12"/>
      <c r="VZF98" s="12"/>
      <c r="VZG98" s="12"/>
      <c r="VZH98" s="12"/>
      <c r="VZI98" s="12"/>
      <c r="VZJ98" s="12"/>
      <c r="VZK98" s="12"/>
      <c r="VZL98" s="12"/>
      <c r="VZM98" s="12"/>
      <c r="VZN98" s="12"/>
      <c r="VZO98" s="12"/>
      <c r="VZP98" s="12"/>
      <c r="VZQ98" s="12"/>
      <c r="VZR98" s="12"/>
      <c r="VZS98" s="12"/>
      <c r="VZT98" s="12"/>
      <c r="VZU98" s="12"/>
      <c r="VZV98" s="12"/>
      <c r="VZW98" s="12"/>
      <c r="VZX98" s="12"/>
      <c r="VZY98" s="12"/>
      <c r="VZZ98" s="12"/>
      <c r="WAA98" s="12"/>
      <c r="WAB98" s="12"/>
      <c r="WAC98" s="12"/>
      <c r="WAD98" s="12"/>
      <c r="WAE98" s="12"/>
      <c r="WAF98" s="12"/>
      <c r="WAG98" s="12"/>
      <c r="WAH98" s="12"/>
      <c r="WAI98" s="12"/>
      <c r="WAJ98" s="12"/>
      <c r="WAK98" s="12"/>
      <c r="WAL98" s="12"/>
      <c r="WAM98" s="12"/>
      <c r="WAN98" s="12"/>
      <c r="WAO98" s="12"/>
      <c r="WAP98" s="12"/>
      <c r="WAQ98" s="12"/>
      <c r="WAR98" s="12"/>
      <c r="WAS98" s="12"/>
      <c r="WAT98" s="12"/>
      <c r="WAU98" s="12"/>
      <c r="WAV98" s="12"/>
      <c r="WAW98" s="12"/>
      <c r="WAX98" s="12"/>
      <c r="WAY98" s="12"/>
      <c r="WAZ98" s="12"/>
      <c r="WBA98" s="12"/>
      <c r="WBB98" s="12"/>
      <c r="WBC98" s="12"/>
      <c r="WBD98" s="12"/>
      <c r="WBE98" s="12"/>
      <c r="WBF98" s="12"/>
      <c r="WBG98" s="12"/>
      <c r="WBH98" s="12"/>
      <c r="WBI98" s="12"/>
      <c r="WBJ98" s="12"/>
      <c r="WBK98" s="12"/>
      <c r="WBL98" s="12"/>
      <c r="WBM98" s="12"/>
      <c r="WBN98" s="12"/>
      <c r="WBO98" s="12"/>
      <c r="WBP98" s="12"/>
      <c r="WBQ98" s="12"/>
      <c r="WBR98" s="12"/>
      <c r="WBS98" s="12"/>
      <c r="WBT98" s="12"/>
      <c r="WBU98" s="12"/>
      <c r="WBV98" s="12"/>
      <c r="WBW98" s="12"/>
      <c r="WBX98" s="12"/>
      <c r="WBY98" s="12"/>
      <c r="WBZ98" s="12"/>
      <c r="WCA98" s="12"/>
      <c r="WCB98" s="12"/>
      <c r="WCC98" s="12"/>
      <c r="WCD98" s="12"/>
      <c r="WCE98" s="12"/>
      <c r="WCF98" s="12"/>
      <c r="WCG98" s="12"/>
      <c r="WCH98" s="12"/>
      <c r="WCI98" s="12"/>
      <c r="WCJ98" s="12"/>
      <c r="WCK98" s="12"/>
      <c r="WCL98" s="12"/>
      <c r="WCM98" s="12"/>
      <c r="WCN98" s="12"/>
      <c r="WCO98" s="12"/>
      <c r="WCP98" s="12"/>
      <c r="WCQ98" s="12"/>
      <c r="WCR98" s="12"/>
      <c r="WCS98" s="12"/>
      <c r="WCT98" s="12"/>
      <c r="WCU98" s="12"/>
      <c r="WCV98" s="12"/>
      <c r="WCW98" s="12"/>
      <c r="WCX98" s="12"/>
      <c r="WCY98" s="12"/>
      <c r="WCZ98" s="12"/>
      <c r="WDA98" s="12"/>
      <c r="WDB98" s="12"/>
      <c r="WDC98" s="12"/>
      <c r="WDD98" s="12"/>
      <c r="WDE98" s="12"/>
      <c r="WDF98" s="12"/>
      <c r="WDG98" s="12"/>
      <c r="WDH98" s="12"/>
      <c r="WDI98" s="12"/>
      <c r="WDJ98" s="12"/>
      <c r="WDK98" s="12"/>
      <c r="WDL98" s="12"/>
      <c r="WDM98" s="12"/>
      <c r="WDN98" s="12"/>
      <c r="WDO98" s="12"/>
      <c r="WDP98" s="12"/>
      <c r="WDQ98" s="12"/>
      <c r="WDR98" s="12"/>
      <c r="WDS98" s="12"/>
      <c r="WDT98" s="12"/>
      <c r="WDU98" s="12"/>
      <c r="WDV98" s="12"/>
      <c r="WDW98" s="12"/>
      <c r="WDX98" s="12"/>
      <c r="WDY98" s="12"/>
      <c r="WDZ98" s="12"/>
      <c r="WEA98" s="12"/>
      <c r="WEB98" s="12"/>
      <c r="WEC98" s="12"/>
      <c r="WED98" s="12"/>
      <c r="WEE98" s="12"/>
      <c r="WEF98" s="12"/>
      <c r="WEG98" s="12"/>
      <c r="WEH98" s="12"/>
      <c r="WEI98" s="12"/>
      <c r="WEJ98" s="12"/>
      <c r="WEK98" s="12"/>
      <c r="WEL98" s="12"/>
      <c r="WEM98" s="12"/>
      <c r="WEN98" s="12"/>
      <c r="WEO98" s="12"/>
      <c r="WEP98" s="12"/>
      <c r="WEQ98" s="12"/>
      <c r="WER98" s="12"/>
      <c r="WES98" s="12"/>
      <c r="WET98" s="12"/>
      <c r="WEU98" s="12"/>
      <c r="WEV98" s="12"/>
      <c r="WEW98" s="12"/>
      <c r="WEX98" s="12"/>
      <c r="WEY98" s="12"/>
      <c r="WEZ98" s="12"/>
      <c r="WFA98" s="12"/>
      <c r="WFB98" s="12"/>
      <c r="WFC98" s="12"/>
      <c r="WFD98" s="12"/>
      <c r="WFE98" s="12"/>
      <c r="WFF98" s="12"/>
      <c r="WFG98" s="12"/>
      <c r="WFH98" s="12"/>
      <c r="WFI98" s="12"/>
      <c r="WFJ98" s="12"/>
      <c r="WFK98" s="12"/>
      <c r="WFL98" s="12"/>
      <c r="WFM98" s="12"/>
      <c r="WFN98" s="12"/>
      <c r="WFO98" s="12"/>
      <c r="WFP98" s="12"/>
      <c r="WFQ98" s="12"/>
      <c r="WFR98" s="12"/>
      <c r="WFS98" s="12"/>
      <c r="WFT98" s="12"/>
      <c r="WFU98" s="12"/>
      <c r="WFV98" s="12"/>
      <c r="WFW98" s="12"/>
      <c r="WFX98" s="12"/>
      <c r="WFY98" s="12"/>
      <c r="WFZ98" s="12"/>
      <c r="WGA98" s="12"/>
      <c r="WGB98" s="12"/>
      <c r="WGC98" s="12"/>
      <c r="WGD98" s="12"/>
      <c r="WGE98" s="12"/>
      <c r="WGF98" s="12"/>
      <c r="WGG98" s="12"/>
      <c r="WGH98" s="12"/>
      <c r="WGI98" s="12"/>
      <c r="WGJ98" s="12"/>
      <c r="WGK98" s="12"/>
      <c r="WGL98" s="12"/>
      <c r="WGM98" s="12"/>
      <c r="WGN98" s="12"/>
      <c r="WGO98" s="12"/>
      <c r="WGP98" s="12"/>
      <c r="WGQ98" s="12"/>
      <c r="WGR98" s="12"/>
      <c r="WGS98" s="12"/>
      <c r="WGT98" s="12"/>
      <c r="WGU98" s="12"/>
      <c r="WGV98" s="12"/>
      <c r="WGW98" s="12"/>
      <c r="WGX98" s="12"/>
      <c r="WGY98" s="12"/>
      <c r="WGZ98" s="12"/>
      <c r="WHA98" s="12"/>
      <c r="WHB98" s="12"/>
      <c r="WHC98" s="12"/>
      <c r="WHD98" s="12"/>
      <c r="WHE98" s="12"/>
      <c r="WHF98" s="12"/>
      <c r="WHG98" s="12"/>
      <c r="WHH98" s="12"/>
      <c r="WHI98" s="12"/>
      <c r="WHJ98" s="12"/>
      <c r="WHK98" s="12"/>
      <c r="WHL98" s="12"/>
      <c r="WHM98" s="12"/>
      <c r="WHN98" s="12"/>
      <c r="WHO98" s="12"/>
      <c r="WHP98" s="12"/>
      <c r="WHQ98" s="12"/>
      <c r="WHR98" s="12"/>
      <c r="WHS98" s="12"/>
      <c r="WHT98" s="12"/>
      <c r="WHU98" s="12"/>
      <c r="WHV98" s="12"/>
      <c r="WHW98" s="12"/>
      <c r="WHX98" s="12"/>
      <c r="WHY98" s="12"/>
      <c r="WHZ98" s="12"/>
      <c r="WIA98" s="12"/>
      <c r="WIB98" s="12"/>
      <c r="WIC98" s="12"/>
      <c r="WID98" s="12"/>
      <c r="WIE98" s="12"/>
      <c r="WIF98" s="12"/>
      <c r="WIG98" s="12"/>
      <c r="WIH98" s="12"/>
      <c r="WII98" s="12"/>
      <c r="WIJ98" s="12"/>
      <c r="WIK98" s="12"/>
      <c r="WIL98" s="12"/>
      <c r="WIM98" s="12"/>
      <c r="WIN98" s="12"/>
      <c r="WIO98" s="12"/>
      <c r="WIP98" s="12"/>
      <c r="WIQ98" s="12"/>
      <c r="WIR98" s="12"/>
      <c r="WIS98" s="12"/>
      <c r="WIT98" s="12"/>
      <c r="WIU98" s="12"/>
      <c r="WIV98" s="12"/>
      <c r="WIW98" s="12"/>
      <c r="WIX98" s="12"/>
      <c r="WIY98" s="12"/>
      <c r="WIZ98" s="12"/>
      <c r="WJA98" s="12"/>
      <c r="WJB98" s="12"/>
      <c r="WJC98" s="12"/>
      <c r="WJD98" s="12"/>
      <c r="WJE98" s="12"/>
      <c r="WJF98" s="12"/>
      <c r="WJG98" s="12"/>
      <c r="WJH98" s="12"/>
      <c r="WJI98" s="12"/>
      <c r="WJJ98" s="12"/>
      <c r="WJK98" s="12"/>
      <c r="WJL98" s="12"/>
      <c r="WJM98" s="12"/>
      <c r="WJN98" s="12"/>
      <c r="WJO98" s="12"/>
      <c r="WJP98" s="12"/>
      <c r="WJQ98" s="12"/>
      <c r="WJR98" s="12"/>
      <c r="WJS98" s="12"/>
      <c r="WJT98" s="12"/>
      <c r="WJU98" s="12"/>
      <c r="WJV98" s="12"/>
      <c r="WJW98" s="12"/>
      <c r="WJX98" s="12"/>
      <c r="WJY98" s="12"/>
      <c r="WJZ98" s="12"/>
      <c r="WKA98" s="12"/>
      <c r="WKB98" s="12"/>
      <c r="WKC98" s="12"/>
      <c r="WKD98" s="12"/>
      <c r="WKE98" s="12"/>
      <c r="WKF98" s="12"/>
      <c r="WKG98" s="12"/>
      <c r="WKH98" s="12"/>
      <c r="WKI98" s="12"/>
      <c r="WKJ98" s="12"/>
      <c r="WKK98" s="12"/>
      <c r="WKL98" s="12"/>
      <c r="WKM98" s="12"/>
      <c r="WKN98" s="12"/>
      <c r="WKO98" s="12"/>
      <c r="WKP98" s="12"/>
      <c r="WKQ98" s="12"/>
      <c r="WKR98" s="12"/>
      <c r="WKS98" s="12"/>
      <c r="WKT98" s="12"/>
      <c r="WKU98" s="12"/>
      <c r="WKV98" s="12"/>
      <c r="WKW98" s="12"/>
      <c r="WKX98" s="12"/>
      <c r="WKY98" s="12"/>
      <c r="WKZ98" s="12"/>
      <c r="WLA98" s="12"/>
      <c r="WLB98" s="12"/>
      <c r="WLC98" s="12"/>
      <c r="WLD98" s="12"/>
      <c r="WLE98" s="12"/>
      <c r="WLF98" s="12"/>
      <c r="WLG98" s="12"/>
      <c r="WLH98" s="12"/>
      <c r="WLI98" s="12"/>
      <c r="WLJ98" s="12"/>
      <c r="WLK98" s="12"/>
      <c r="WLL98" s="12"/>
      <c r="WLM98" s="12"/>
      <c r="WLN98" s="12"/>
      <c r="WLO98" s="12"/>
      <c r="WLP98" s="12"/>
      <c r="WLQ98" s="12"/>
      <c r="WLR98" s="12"/>
      <c r="WLS98" s="12"/>
      <c r="WLT98" s="12"/>
      <c r="WLU98" s="12"/>
      <c r="WLV98" s="12"/>
      <c r="WLW98" s="12"/>
      <c r="WLX98" s="12"/>
      <c r="WLY98" s="12"/>
      <c r="WLZ98" s="12"/>
      <c r="WMA98" s="12"/>
      <c r="WMB98" s="12"/>
      <c r="WMC98" s="12"/>
      <c r="WMD98" s="12"/>
      <c r="WME98" s="12"/>
      <c r="WMF98" s="12"/>
      <c r="WMG98" s="12"/>
      <c r="WMH98" s="12"/>
      <c r="WMI98" s="12"/>
      <c r="WMJ98" s="12"/>
      <c r="WMK98" s="12"/>
      <c r="WML98" s="12"/>
      <c r="WMM98" s="12"/>
      <c r="WMN98" s="12"/>
      <c r="WMO98" s="12"/>
      <c r="WMP98" s="12"/>
      <c r="WMQ98" s="12"/>
      <c r="WMR98" s="12"/>
      <c r="WMS98" s="12"/>
      <c r="WMT98" s="12"/>
      <c r="WMU98" s="12"/>
      <c r="WMV98" s="12"/>
      <c r="WMW98" s="12"/>
      <c r="WMX98" s="12"/>
      <c r="WMY98" s="12"/>
      <c r="WMZ98" s="12"/>
      <c r="WNA98" s="12"/>
      <c r="WNB98" s="12"/>
      <c r="WNC98" s="12"/>
      <c r="WND98" s="12"/>
      <c r="WNE98" s="12"/>
      <c r="WNF98" s="12"/>
      <c r="WNG98" s="12"/>
      <c r="WNH98" s="12"/>
      <c r="WNI98" s="12"/>
      <c r="WNJ98" s="12"/>
      <c r="WNK98" s="12"/>
      <c r="WNL98" s="12"/>
      <c r="WNM98" s="12"/>
      <c r="WNN98" s="12"/>
      <c r="WNO98" s="12"/>
      <c r="WNP98" s="12"/>
      <c r="WNQ98" s="12"/>
      <c r="WNR98" s="12"/>
      <c r="WNS98" s="12"/>
      <c r="WNT98" s="12"/>
      <c r="WNU98" s="12"/>
      <c r="WNV98" s="12"/>
      <c r="WNW98" s="12"/>
      <c r="WNX98" s="12"/>
      <c r="WNY98" s="12"/>
      <c r="WNZ98" s="12"/>
      <c r="WOA98" s="12"/>
      <c r="WOB98" s="12"/>
      <c r="WOC98" s="12"/>
      <c r="WOD98" s="12"/>
      <c r="WOE98" s="12"/>
      <c r="WOF98" s="12"/>
      <c r="WOG98" s="12"/>
      <c r="WOH98" s="12"/>
      <c r="WOI98" s="12"/>
      <c r="WOJ98" s="12"/>
      <c r="WOK98" s="12"/>
      <c r="WOL98" s="12"/>
      <c r="WOM98" s="12"/>
      <c r="WON98" s="12"/>
      <c r="WOO98" s="12"/>
      <c r="WOP98" s="12"/>
      <c r="WOQ98" s="12"/>
      <c r="WOR98" s="12"/>
      <c r="WOS98" s="12"/>
      <c r="WOT98" s="12"/>
      <c r="WOU98" s="12"/>
      <c r="WOV98" s="12"/>
      <c r="WOW98" s="12"/>
      <c r="WOX98" s="12"/>
      <c r="WOY98" s="12"/>
      <c r="WOZ98" s="12"/>
      <c r="WPA98" s="12"/>
      <c r="WPB98" s="12"/>
      <c r="WPC98" s="12"/>
      <c r="WPD98" s="12"/>
      <c r="WPE98" s="12"/>
      <c r="WPF98" s="12"/>
      <c r="WPG98" s="12"/>
      <c r="WPH98" s="12"/>
      <c r="WPI98" s="12"/>
      <c r="WPJ98" s="12"/>
      <c r="WPK98" s="12"/>
      <c r="WPL98" s="12"/>
      <c r="WPM98" s="12"/>
      <c r="WPN98" s="12"/>
      <c r="WPO98" s="12"/>
      <c r="WPP98" s="12"/>
      <c r="WPQ98" s="12"/>
      <c r="WPR98" s="12"/>
      <c r="WPS98" s="12"/>
      <c r="WPT98" s="12"/>
      <c r="WPU98" s="12"/>
      <c r="WPV98" s="12"/>
      <c r="WPW98" s="12"/>
      <c r="WPX98" s="12"/>
      <c r="WPY98" s="12"/>
      <c r="WPZ98" s="12"/>
      <c r="WQA98" s="12"/>
      <c r="WQB98" s="12"/>
      <c r="WQC98" s="12"/>
      <c r="WQD98" s="12"/>
      <c r="WQE98" s="12"/>
      <c r="WQF98" s="12"/>
      <c r="WQG98" s="12"/>
      <c r="WQH98" s="12"/>
      <c r="WQI98" s="12"/>
      <c r="WQJ98" s="12"/>
      <c r="WQK98" s="12"/>
      <c r="WQL98" s="12"/>
      <c r="WQM98" s="12"/>
      <c r="WQN98" s="12"/>
      <c r="WQO98" s="12"/>
      <c r="WQP98" s="12"/>
      <c r="WQQ98" s="12"/>
      <c r="WQR98" s="12"/>
      <c r="WQS98" s="12"/>
      <c r="WQT98" s="12"/>
      <c r="WQU98" s="12"/>
      <c r="WQV98" s="12"/>
      <c r="WQW98" s="12"/>
      <c r="WQX98" s="12"/>
      <c r="WQY98" s="12"/>
      <c r="WQZ98" s="12"/>
      <c r="WRA98" s="12"/>
      <c r="WRB98" s="12"/>
      <c r="WRC98" s="12"/>
      <c r="WRD98" s="12"/>
      <c r="WRE98" s="12"/>
      <c r="WRF98" s="12"/>
      <c r="WRG98" s="12"/>
      <c r="WRH98" s="12"/>
      <c r="WRI98" s="12"/>
      <c r="WRJ98" s="12"/>
      <c r="WRK98" s="12"/>
      <c r="WRL98" s="12"/>
      <c r="WRM98" s="12"/>
      <c r="WRN98" s="12"/>
      <c r="WRO98" s="12"/>
      <c r="WRP98" s="12"/>
      <c r="WRQ98" s="12"/>
      <c r="WRR98" s="12"/>
      <c r="WRS98" s="12"/>
      <c r="WRT98" s="12"/>
      <c r="WRU98" s="12"/>
      <c r="WRV98" s="12"/>
      <c r="WRW98" s="12"/>
      <c r="WRX98" s="12"/>
      <c r="WRY98" s="12"/>
      <c r="WRZ98" s="12"/>
      <c r="WSA98" s="12"/>
      <c r="WSB98" s="12"/>
      <c r="WSC98" s="12"/>
      <c r="WSD98" s="12"/>
      <c r="WSE98" s="12"/>
      <c r="WSF98" s="12"/>
      <c r="WSG98" s="12"/>
      <c r="WSH98" s="12"/>
      <c r="WSI98" s="12"/>
      <c r="WSJ98" s="12"/>
      <c r="WSK98" s="12"/>
      <c r="WSL98" s="12"/>
      <c r="WSM98" s="12"/>
      <c r="WSN98" s="12"/>
      <c r="WSO98" s="12"/>
      <c r="WSP98" s="12"/>
      <c r="WSQ98" s="12"/>
      <c r="WSR98" s="12"/>
      <c r="WSS98" s="12"/>
      <c r="WST98" s="12"/>
      <c r="WSU98" s="12"/>
      <c r="WSV98" s="12"/>
      <c r="WSW98" s="12"/>
      <c r="WSX98" s="12"/>
      <c r="WSY98" s="12"/>
      <c r="WSZ98" s="12"/>
      <c r="WTA98" s="12"/>
      <c r="WTB98" s="12"/>
      <c r="WTC98" s="12"/>
      <c r="WTD98" s="12"/>
      <c r="WTE98" s="12"/>
      <c r="WTF98" s="12"/>
      <c r="WTG98" s="12"/>
      <c r="WTH98" s="12"/>
      <c r="WTI98" s="12"/>
      <c r="WTJ98" s="12"/>
      <c r="WTK98" s="12"/>
      <c r="WTL98" s="12"/>
      <c r="WTM98" s="12"/>
      <c r="WTN98" s="12"/>
      <c r="WTO98" s="12"/>
      <c r="WTP98" s="12"/>
      <c r="WTQ98" s="12"/>
      <c r="WTR98" s="12"/>
      <c r="WTS98" s="12"/>
      <c r="WTT98" s="12"/>
      <c r="WTU98" s="12"/>
      <c r="WTV98" s="12"/>
      <c r="WTW98" s="12"/>
      <c r="WTX98" s="12"/>
      <c r="WTY98" s="12"/>
      <c r="WTZ98" s="12"/>
      <c r="WUA98" s="12"/>
      <c r="WUB98" s="12"/>
      <c r="WUC98" s="12"/>
      <c r="WUD98" s="12"/>
      <c r="WUE98" s="12"/>
      <c r="WUF98" s="12"/>
      <c r="WUG98" s="12"/>
      <c r="WUH98" s="12"/>
      <c r="WUI98" s="12"/>
      <c r="WUJ98" s="12"/>
      <c r="WUK98" s="12"/>
      <c r="WUL98" s="12"/>
      <c r="WUM98" s="12"/>
      <c r="WUN98" s="12"/>
      <c r="WUO98" s="12"/>
      <c r="WUP98" s="12"/>
      <c r="WUQ98" s="12"/>
      <c r="WUR98" s="12"/>
      <c r="WUS98" s="12"/>
      <c r="WUT98" s="12"/>
      <c r="WUU98" s="12"/>
      <c r="WUV98" s="12"/>
      <c r="WUW98" s="12"/>
      <c r="WUX98" s="12"/>
      <c r="WUY98" s="12"/>
      <c r="WUZ98" s="12"/>
      <c r="WVA98" s="12"/>
      <c r="WVB98" s="12"/>
      <c r="WVC98" s="12"/>
      <c r="WVD98" s="12"/>
      <c r="WVE98" s="12"/>
      <c r="WVF98" s="12"/>
      <c r="WVG98" s="12"/>
      <c r="WVH98" s="12"/>
      <c r="WVI98" s="12"/>
      <c r="WVJ98" s="12"/>
      <c r="WVK98" s="12"/>
      <c r="WVL98" s="12"/>
      <c r="WVM98" s="12"/>
      <c r="WVN98" s="12"/>
      <c r="WVO98" s="12"/>
      <c r="WVP98" s="12"/>
      <c r="WVQ98" s="12"/>
      <c r="WVR98" s="12"/>
      <c r="WVS98" s="12"/>
      <c r="WVT98" s="12"/>
      <c r="WVU98" s="12"/>
      <c r="WVV98" s="12"/>
      <c r="WVW98" s="12"/>
      <c r="WVX98" s="12"/>
      <c r="WVY98" s="12"/>
      <c r="WVZ98" s="12"/>
      <c r="WWA98" s="12"/>
      <c r="WWB98" s="12"/>
      <c r="WWC98" s="12"/>
      <c r="WWD98" s="12"/>
      <c r="WWE98" s="12"/>
      <c r="WWF98" s="12"/>
      <c r="WWG98" s="12"/>
      <c r="WWH98" s="12"/>
      <c r="WWI98" s="12"/>
      <c r="WWJ98" s="12"/>
      <c r="WWK98" s="12"/>
      <c r="WWL98" s="12"/>
      <c r="WWM98" s="12"/>
      <c r="WWN98" s="12"/>
      <c r="WWO98" s="12"/>
      <c r="WWP98" s="12"/>
      <c r="WWQ98" s="12"/>
      <c r="WWR98" s="12"/>
      <c r="WWS98" s="12"/>
      <c r="WWT98" s="12"/>
      <c r="WWU98" s="12"/>
      <c r="WWV98" s="12"/>
      <c r="WWW98" s="12"/>
      <c r="WWX98" s="12"/>
      <c r="WWY98" s="12"/>
      <c r="WWZ98" s="12"/>
      <c r="WXA98" s="12"/>
      <c r="WXB98" s="12"/>
      <c r="WXC98" s="12"/>
      <c r="WXD98" s="12"/>
      <c r="WXE98" s="12"/>
      <c r="WXF98" s="12"/>
      <c r="WXG98" s="12"/>
      <c r="WXH98" s="12"/>
      <c r="WXI98" s="12"/>
      <c r="WXJ98" s="12"/>
      <c r="WXK98" s="12"/>
      <c r="WXL98" s="12"/>
      <c r="WXM98" s="12"/>
      <c r="WXN98" s="12"/>
      <c r="WXO98" s="12"/>
      <c r="WXP98" s="12"/>
      <c r="WXQ98" s="12"/>
      <c r="WXR98" s="12"/>
      <c r="WXS98" s="12"/>
      <c r="WXT98" s="12"/>
      <c r="WXU98" s="12"/>
      <c r="WXV98" s="12"/>
      <c r="WXW98" s="12"/>
      <c r="WXX98" s="12"/>
      <c r="WXY98" s="12"/>
      <c r="WXZ98" s="12"/>
      <c r="WYA98" s="12"/>
      <c r="WYB98" s="12"/>
      <c r="WYC98" s="12"/>
      <c r="WYD98" s="12"/>
      <c r="WYE98" s="12"/>
      <c r="WYF98" s="12"/>
      <c r="WYG98" s="12"/>
      <c r="WYH98" s="12"/>
      <c r="WYI98" s="12"/>
      <c r="WYJ98" s="12"/>
      <c r="WYK98" s="12"/>
      <c r="WYL98" s="12"/>
      <c r="WYM98" s="12"/>
      <c r="WYN98" s="12"/>
      <c r="WYO98" s="12"/>
      <c r="WYP98" s="12"/>
      <c r="WYQ98" s="12"/>
      <c r="WYR98" s="12"/>
      <c r="WYS98" s="12"/>
      <c r="WYT98" s="12"/>
      <c r="WYU98" s="12"/>
      <c r="WYV98" s="12"/>
      <c r="WYW98" s="12"/>
      <c r="WYX98" s="12"/>
      <c r="WYY98" s="12"/>
      <c r="WYZ98" s="12"/>
      <c r="WZA98" s="12"/>
      <c r="WZB98" s="12"/>
      <c r="WZC98" s="12"/>
      <c r="WZD98" s="12"/>
      <c r="WZE98" s="12"/>
      <c r="WZF98" s="12"/>
      <c r="WZG98" s="12"/>
      <c r="WZH98" s="12"/>
      <c r="WZI98" s="12"/>
      <c r="WZJ98" s="12"/>
      <c r="WZK98" s="12"/>
      <c r="WZL98" s="12"/>
      <c r="WZM98" s="12"/>
      <c r="WZN98" s="12"/>
      <c r="WZO98" s="12"/>
      <c r="WZP98" s="12"/>
      <c r="WZQ98" s="12"/>
      <c r="WZR98" s="12"/>
      <c r="WZS98" s="12"/>
      <c r="WZT98" s="12"/>
      <c r="WZU98" s="12"/>
      <c r="WZV98" s="12"/>
      <c r="WZW98" s="12"/>
      <c r="WZX98" s="12"/>
      <c r="WZY98" s="12"/>
      <c r="WZZ98" s="12"/>
      <c r="XAA98" s="12"/>
      <c r="XAB98" s="12"/>
      <c r="XAC98" s="12"/>
      <c r="XAD98" s="12"/>
      <c r="XAE98" s="12"/>
      <c r="XAF98" s="12"/>
      <c r="XAG98" s="12"/>
      <c r="XAH98" s="12"/>
      <c r="XAI98" s="12"/>
      <c r="XAJ98" s="12"/>
      <c r="XAK98" s="12"/>
      <c r="XAL98" s="12"/>
      <c r="XAM98" s="12"/>
      <c r="XAN98" s="12"/>
      <c r="XAO98" s="12"/>
      <c r="XAP98" s="12"/>
      <c r="XAQ98" s="12"/>
      <c r="XAR98" s="12"/>
      <c r="XAS98" s="12"/>
      <c r="XAT98" s="12"/>
      <c r="XAU98" s="12"/>
      <c r="XAV98" s="12"/>
      <c r="XAW98" s="12"/>
      <c r="XAX98" s="12"/>
      <c r="XAY98" s="12"/>
      <c r="XAZ98" s="12"/>
      <c r="XBA98" s="12"/>
      <c r="XBB98" s="12"/>
      <c r="XBC98" s="12"/>
      <c r="XBD98" s="12"/>
      <c r="XBE98" s="12"/>
      <c r="XBF98" s="12"/>
      <c r="XBG98" s="12"/>
      <c r="XBH98" s="12"/>
      <c r="XBI98" s="12"/>
      <c r="XBJ98" s="12"/>
      <c r="XBK98" s="12"/>
      <c r="XBL98" s="12"/>
      <c r="XBM98" s="12"/>
      <c r="XBN98" s="12"/>
      <c r="XBO98" s="12"/>
      <c r="XBP98" s="12"/>
      <c r="XBQ98" s="12"/>
      <c r="XBR98" s="12"/>
      <c r="XBS98" s="12"/>
      <c r="XBT98" s="12"/>
      <c r="XBU98" s="12"/>
      <c r="XBV98" s="12"/>
      <c r="XBW98" s="12"/>
      <c r="XBX98" s="12"/>
      <c r="XBY98" s="12"/>
      <c r="XBZ98" s="12"/>
      <c r="XCA98" s="12"/>
      <c r="XCB98" s="12"/>
      <c r="XCC98" s="12"/>
      <c r="XCD98" s="12"/>
      <c r="XCE98" s="12"/>
      <c r="XCF98" s="12"/>
      <c r="XCG98" s="12"/>
      <c r="XCH98" s="12"/>
      <c r="XCI98" s="12"/>
      <c r="XCJ98" s="12"/>
      <c r="XCK98" s="12"/>
      <c r="XCL98" s="12"/>
      <c r="XCM98" s="12"/>
      <c r="XCN98" s="12"/>
      <c r="XCO98" s="12"/>
      <c r="XCP98" s="12"/>
      <c r="XCQ98" s="12"/>
      <c r="XCR98" s="12"/>
      <c r="XCS98" s="12"/>
      <c r="XCT98" s="12"/>
      <c r="XCU98" s="12"/>
      <c r="XCV98" s="12"/>
      <c r="XCW98" s="12"/>
      <c r="XCX98" s="12"/>
      <c r="XCY98" s="12"/>
      <c r="XCZ98" s="12"/>
      <c r="XDA98" s="12"/>
      <c r="XDB98" s="12"/>
      <c r="XDC98" s="12"/>
      <c r="XDD98" s="12"/>
      <c r="XDE98" s="12"/>
      <c r="XDF98" s="12"/>
      <c r="XDG98" s="12"/>
      <c r="XDH98" s="12"/>
      <c r="XDI98" s="12"/>
      <c r="XDJ98" s="12"/>
      <c r="XDK98" s="12"/>
      <c r="XDL98" s="12"/>
      <c r="XDM98" s="12"/>
      <c r="XDN98" s="12"/>
      <c r="XDO98" s="12"/>
      <c r="XDP98" s="12"/>
      <c r="XDQ98" s="12"/>
      <c r="XDR98" s="12"/>
      <c r="XDS98" s="12"/>
      <c r="XDT98" s="12"/>
      <c r="XDU98" s="12"/>
      <c r="XDV98" s="12"/>
      <c r="XDW98" s="12"/>
      <c r="XDX98" s="12"/>
      <c r="XDY98" s="12"/>
      <c r="XDZ98" s="12"/>
      <c r="XEA98" s="12"/>
      <c r="XEB98" s="12"/>
      <c r="XEC98" s="12"/>
      <c r="XED98" s="12"/>
      <c r="XEE98" s="12"/>
      <c r="XEF98" s="12"/>
      <c r="XEG98" s="12"/>
      <c r="XEH98" s="12"/>
      <c r="XEI98" s="12"/>
      <c r="XEJ98" s="12"/>
      <c r="XEK98" s="12"/>
      <c r="XEL98" s="12"/>
      <c r="XEM98" s="12"/>
      <c r="XEN98" s="12"/>
      <c r="XEO98" s="12"/>
      <c r="XEP98" s="12"/>
      <c r="XEQ98" s="12"/>
      <c r="XER98" s="12"/>
      <c r="XES98" s="12"/>
      <c r="XET98" s="12"/>
      <c r="XEU98" s="12"/>
      <c r="XEV98" s="12"/>
    </row>
    <row r="99" spans="1:16376" hidden="1">
      <c r="A99" s="6" t="s">
        <v>20</v>
      </c>
      <c r="B99" s="6" t="s">
        <v>314</v>
      </c>
      <c r="C99" s="7" t="s">
        <v>315</v>
      </c>
      <c r="D99" s="6" t="s">
        <v>316</v>
      </c>
      <c r="E99" s="6" t="s">
        <v>317</v>
      </c>
      <c r="F99" s="7" t="s">
        <v>318</v>
      </c>
      <c r="G99" s="6" t="s">
        <v>24</v>
      </c>
      <c r="H99" s="6" t="s">
        <v>319</v>
      </c>
      <c r="I99" s="6" t="s">
        <v>35</v>
      </c>
      <c r="J99" s="21">
        <v>4210981</v>
      </c>
      <c r="K99" s="6" t="s">
        <v>105</v>
      </c>
      <c r="L99" s="14" t="s">
        <v>106</v>
      </c>
      <c r="M99" s="6" t="s">
        <v>321</v>
      </c>
      <c r="N99" s="6" t="s">
        <v>63</v>
      </c>
      <c r="O99" s="10">
        <v>44447</v>
      </c>
      <c r="P99" s="9" t="s">
        <v>32</v>
      </c>
      <c r="Q99" s="11">
        <v>13671</v>
      </c>
      <c r="R99" s="6" t="s">
        <v>33</v>
      </c>
      <c r="S99" s="6">
        <v>0</v>
      </c>
      <c r="T99" s="12" t="s">
        <v>34</v>
      </c>
    </row>
    <row r="100" spans="1:16376" hidden="1">
      <c r="A100" s="6" t="s">
        <v>20</v>
      </c>
      <c r="B100" s="6" t="s">
        <v>314</v>
      </c>
      <c r="C100" s="7" t="s">
        <v>315</v>
      </c>
      <c r="D100" s="6" t="s">
        <v>316</v>
      </c>
      <c r="E100" s="6" t="s">
        <v>317</v>
      </c>
      <c r="F100" s="7" t="s">
        <v>318</v>
      </c>
      <c r="G100" s="6" t="s">
        <v>24</v>
      </c>
      <c r="H100" s="6" t="s">
        <v>319</v>
      </c>
      <c r="I100" s="6" t="s">
        <v>39</v>
      </c>
      <c r="J100" s="21">
        <v>49433</v>
      </c>
      <c r="K100" s="6" t="s">
        <v>40</v>
      </c>
      <c r="L100" s="6" t="s">
        <v>323</v>
      </c>
      <c r="M100" s="6" t="s">
        <v>321</v>
      </c>
      <c r="N100" s="6" t="s">
        <v>63</v>
      </c>
      <c r="O100" s="10">
        <v>44447</v>
      </c>
      <c r="P100" s="9" t="s">
        <v>32</v>
      </c>
      <c r="Q100" s="11">
        <v>13672</v>
      </c>
      <c r="R100" s="6" t="s">
        <v>33</v>
      </c>
      <c r="S100" s="6">
        <v>0</v>
      </c>
      <c r="T100" s="12" t="s">
        <v>34</v>
      </c>
    </row>
    <row r="101" spans="1:16376" hidden="1">
      <c r="A101" s="6" t="s">
        <v>20</v>
      </c>
      <c r="B101" s="6" t="s">
        <v>314</v>
      </c>
      <c r="C101" s="7" t="s">
        <v>315</v>
      </c>
      <c r="D101" s="6" t="s">
        <v>316</v>
      </c>
      <c r="E101" s="6" t="s">
        <v>317</v>
      </c>
      <c r="F101" s="7" t="s">
        <v>318</v>
      </c>
      <c r="G101" s="6" t="s">
        <v>24</v>
      </c>
      <c r="H101" s="6" t="s">
        <v>319</v>
      </c>
      <c r="I101" s="6" t="s">
        <v>99</v>
      </c>
      <c r="J101" s="21" t="s">
        <v>324</v>
      </c>
      <c r="K101" s="6" t="s">
        <v>28</v>
      </c>
      <c r="L101" s="6" t="s">
        <v>101</v>
      </c>
      <c r="M101" s="6" t="s">
        <v>321</v>
      </c>
      <c r="N101" s="6" t="s">
        <v>63</v>
      </c>
      <c r="O101" s="10">
        <v>44447</v>
      </c>
      <c r="P101" s="9" t="s">
        <v>32</v>
      </c>
      <c r="Q101" s="11">
        <v>13673</v>
      </c>
      <c r="R101" s="6" t="s">
        <v>33</v>
      </c>
      <c r="S101" s="6" t="s">
        <v>972</v>
      </c>
      <c r="T101" s="12" t="s">
        <v>34</v>
      </c>
    </row>
    <row r="102" spans="1:16376" hidden="1">
      <c r="A102" s="6" t="s">
        <v>20</v>
      </c>
      <c r="B102" s="6" t="s">
        <v>325</v>
      </c>
      <c r="C102" s="7" t="s">
        <v>326</v>
      </c>
      <c r="D102" s="6" t="s">
        <v>327</v>
      </c>
      <c r="E102" s="6" t="s">
        <v>317</v>
      </c>
      <c r="F102" s="7" t="s">
        <v>318</v>
      </c>
      <c r="G102" s="6" t="s">
        <v>24</v>
      </c>
      <c r="H102" s="6" t="s">
        <v>328</v>
      </c>
      <c r="I102" s="6" t="s">
        <v>89</v>
      </c>
      <c r="J102" s="21" t="s">
        <v>329</v>
      </c>
      <c r="K102" s="6" t="s">
        <v>91</v>
      </c>
      <c r="L102" s="6" t="s">
        <v>330</v>
      </c>
      <c r="M102" s="6" t="s">
        <v>331</v>
      </c>
      <c r="O102" s="10">
        <v>44397</v>
      </c>
      <c r="P102" s="9" t="s">
        <v>32</v>
      </c>
      <c r="Q102" s="11">
        <v>13163</v>
      </c>
      <c r="R102" s="6" t="s">
        <v>33</v>
      </c>
      <c r="S102" s="6">
        <v>0</v>
      </c>
      <c r="T102" s="12" t="s">
        <v>34</v>
      </c>
    </row>
    <row r="103" spans="1:16376" hidden="1">
      <c r="A103" s="6" t="s">
        <v>20</v>
      </c>
      <c r="B103" s="6" t="s">
        <v>325</v>
      </c>
      <c r="C103" s="7" t="s">
        <v>326</v>
      </c>
      <c r="D103" s="6" t="s">
        <v>327</v>
      </c>
      <c r="E103" s="6" t="s">
        <v>317</v>
      </c>
      <c r="F103" s="7" t="s">
        <v>318</v>
      </c>
      <c r="G103" s="6" t="s">
        <v>24</v>
      </c>
      <c r="H103" s="6" t="s">
        <v>328</v>
      </c>
      <c r="I103" s="6" t="s">
        <v>35</v>
      </c>
      <c r="J103" s="21" t="s">
        <v>332</v>
      </c>
      <c r="K103" s="6" t="s">
        <v>28</v>
      </c>
      <c r="L103" s="6" t="s">
        <v>333</v>
      </c>
      <c r="M103" s="6" t="s">
        <v>331</v>
      </c>
      <c r="O103" s="10">
        <v>44397</v>
      </c>
      <c r="P103" s="9" t="s">
        <v>32</v>
      </c>
      <c r="Q103" s="11">
        <v>13164</v>
      </c>
      <c r="R103" s="6" t="s">
        <v>33</v>
      </c>
      <c r="S103" s="6">
        <v>0</v>
      </c>
      <c r="T103" s="12" t="s">
        <v>34</v>
      </c>
    </row>
    <row r="104" spans="1:16376" hidden="1">
      <c r="A104" s="6" t="s">
        <v>20</v>
      </c>
      <c r="B104" s="6" t="s">
        <v>325</v>
      </c>
      <c r="C104" s="7" t="s">
        <v>326</v>
      </c>
      <c r="D104" s="6" t="s">
        <v>327</v>
      </c>
      <c r="E104" s="6" t="s">
        <v>317</v>
      </c>
      <c r="F104" s="7" t="s">
        <v>318</v>
      </c>
      <c r="G104" s="6" t="s">
        <v>24</v>
      </c>
      <c r="H104" s="6" t="s">
        <v>328</v>
      </c>
      <c r="I104" s="6" t="s">
        <v>55</v>
      </c>
      <c r="J104" s="21" t="s">
        <v>334</v>
      </c>
      <c r="K104" s="6" t="s">
        <v>28</v>
      </c>
      <c r="L104" s="6" t="s">
        <v>335</v>
      </c>
      <c r="M104" s="6" t="s">
        <v>331</v>
      </c>
      <c r="O104" s="10">
        <v>44397</v>
      </c>
      <c r="P104" s="9" t="s">
        <v>32</v>
      </c>
      <c r="Q104" s="11">
        <v>13165</v>
      </c>
      <c r="R104" s="6" t="s">
        <v>33</v>
      </c>
      <c r="S104" s="6">
        <v>0</v>
      </c>
      <c r="T104" s="12" t="s">
        <v>34</v>
      </c>
    </row>
    <row r="105" spans="1:16376" hidden="1">
      <c r="A105" s="6" t="s">
        <v>20</v>
      </c>
      <c r="B105" s="6" t="s">
        <v>325</v>
      </c>
      <c r="C105" s="7" t="s">
        <v>326</v>
      </c>
      <c r="D105" s="6" t="s">
        <v>327</v>
      </c>
      <c r="E105" s="6" t="s">
        <v>317</v>
      </c>
      <c r="F105" s="7" t="s">
        <v>318</v>
      </c>
      <c r="G105" s="6" t="s">
        <v>24</v>
      </c>
      <c r="H105" s="6" t="s">
        <v>328</v>
      </c>
      <c r="I105" s="6" t="s">
        <v>39</v>
      </c>
      <c r="J105" s="21" t="s">
        <v>336</v>
      </c>
      <c r="K105" s="6" t="s">
        <v>113</v>
      </c>
      <c r="L105" s="6" t="s">
        <v>109</v>
      </c>
      <c r="M105" s="6" t="s">
        <v>331</v>
      </c>
      <c r="O105" s="10">
        <v>44397</v>
      </c>
      <c r="P105" s="9" t="s">
        <v>32</v>
      </c>
      <c r="Q105" s="11">
        <v>13166</v>
      </c>
      <c r="R105" s="6" t="s">
        <v>33</v>
      </c>
      <c r="S105" s="6">
        <v>0</v>
      </c>
      <c r="T105" s="12" t="s">
        <v>34</v>
      </c>
    </row>
    <row r="106" spans="1:16376" hidden="1">
      <c r="A106" s="6" t="s">
        <v>20</v>
      </c>
      <c r="B106" s="6" t="s">
        <v>210</v>
      </c>
      <c r="C106" s="7" t="s">
        <v>208</v>
      </c>
      <c r="D106" s="6" t="s">
        <v>209</v>
      </c>
      <c r="E106" s="6" t="s">
        <v>210</v>
      </c>
      <c r="F106" s="7" t="s">
        <v>208</v>
      </c>
      <c r="G106" s="6" t="s">
        <v>225</v>
      </c>
      <c r="H106" s="6" t="s">
        <v>226</v>
      </c>
      <c r="I106" s="6" t="s">
        <v>35</v>
      </c>
      <c r="J106" s="21" t="s">
        <v>227</v>
      </c>
      <c r="K106" s="6" t="s">
        <v>105</v>
      </c>
      <c r="L106" s="6" t="s">
        <v>106</v>
      </c>
      <c r="M106" s="6" t="s">
        <v>183</v>
      </c>
      <c r="N106" s="6" t="s">
        <v>124</v>
      </c>
      <c r="O106" s="10">
        <v>44333</v>
      </c>
      <c r="P106" s="9" t="s">
        <v>32</v>
      </c>
      <c r="Q106" s="11">
        <v>12342</v>
      </c>
      <c r="R106" s="6" t="s">
        <v>33</v>
      </c>
      <c r="S106" s="6">
        <v>0</v>
      </c>
      <c r="T106" s="12" t="s">
        <v>34</v>
      </c>
    </row>
    <row r="107" spans="1:16376" hidden="1">
      <c r="A107" s="6" t="s">
        <v>20</v>
      </c>
      <c r="B107" s="6" t="s">
        <v>337</v>
      </c>
      <c r="C107" s="7" t="s">
        <v>338</v>
      </c>
      <c r="D107" s="6" t="s">
        <v>339</v>
      </c>
      <c r="E107" s="6" t="s">
        <v>337</v>
      </c>
      <c r="F107" s="7" t="s">
        <v>338</v>
      </c>
      <c r="G107" s="6" t="s">
        <v>340</v>
      </c>
      <c r="H107" s="6" t="s">
        <v>69</v>
      </c>
      <c r="I107" s="6" t="s">
        <v>89</v>
      </c>
      <c r="J107" s="21" t="s">
        <v>341</v>
      </c>
      <c r="K107" s="6" t="s">
        <v>342</v>
      </c>
      <c r="M107" s="6" t="s">
        <v>183</v>
      </c>
      <c r="O107" s="10">
        <v>44333</v>
      </c>
      <c r="P107" s="9" t="s">
        <v>32</v>
      </c>
      <c r="Q107" s="11">
        <v>12355</v>
      </c>
      <c r="R107" s="6" t="s">
        <v>33</v>
      </c>
      <c r="S107" s="6">
        <v>0</v>
      </c>
      <c r="T107" s="12" t="s">
        <v>34</v>
      </c>
    </row>
    <row r="108" spans="1:16376" hidden="1">
      <c r="A108" s="6" t="s">
        <v>20</v>
      </c>
      <c r="B108" s="6" t="s">
        <v>337</v>
      </c>
      <c r="C108" s="7" t="s">
        <v>338</v>
      </c>
      <c r="D108" s="6" t="s">
        <v>339</v>
      </c>
      <c r="E108" s="6" t="s">
        <v>337</v>
      </c>
      <c r="F108" s="7" t="s">
        <v>338</v>
      </c>
      <c r="G108" s="6" t="s">
        <v>340</v>
      </c>
      <c r="H108" s="6" t="s">
        <v>69</v>
      </c>
      <c r="I108" s="6" t="s">
        <v>89</v>
      </c>
      <c r="J108" s="21" t="s">
        <v>343</v>
      </c>
      <c r="K108" s="31" t="s">
        <v>344</v>
      </c>
      <c r="M108" s="6" t="s">
        <v>183</v>
      </c>
      <c r="O108" s="10">
        <v>44333</v>
      </c>
      <c r="P108" s="9" t="s">
        <v>32</v>
      </c>
      <c r="Q108" s="11">
        <v>12352</v>
      </c>
      <c r="R108" s="6" t="s">
        <v>33</v>
      </c>
      <c r="S108" s="6">
        <v>0</v>
      </c>
      <c r="T108" s="12" t="s">
        <v>34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13"/>
      <c r="MD108" s="13"/>
      <c r="ME108" s="13"/>
      <c r="MF108" s="13"/>
      <c r="MG108" s="13"/>
      <c r="MH108" s="13"/>
      <c r="MI108" s="13"/>
      <c r="MJ108" s="13"/>
      <c r="MK108" s="13"/>
      <c r="ML108" s="13"/>
      <c r="MM108" s="13"/>
      <c r="MN108" s="13"/>
      <c r="MO108" s="13"/>
      <c r="MP108" s="13"/>
      <c r="MQ108" s="13"/>
      <c r="MR108" s="13"/>
      <c r="MS108" s="13"/>
      <c r="MT108" s="13"/>
      <c r="MU108" s="13"/>
      <c r="MV108" s="13"/>
      <c r="MW108" s="13"/>
      <c r="MX108" s="13"/>
      <c r="MY108" s="13"/>
      <c r="MZ108" s="13"/>
      <c r="NA108" s="13"/>
      <c r="NB108" s="13"/>
      <c r="NC108" s="13"/>
      <c r="ND108" s="13"/>
      <c r="NE108" s="13"/>
      <c r="NF108" s="13"/>
      <c r="NG108" s="13"/>
      <c r="NH108" s="13"/>
      <c r="NI108" s="13"/>
      <c r="NJ108" s="13"/>
      <c r="NK108" s="13"/>
      <c r="NL108" s="13"/>
      <c r="NM108" s="13"/>
      <c r="NN108" s="13"/>
      <c r="NO108" s="13"/>
      <c r="NP108" s="13"/>
      <c r="NQ108" s="13"/>
      <c r="NR108" s="13"/>
      <c r="NS108" s="13"/>
      <c r="NT108" s="13"/>
      <c r="NU108" s="13"/>
      <c r="NV108" s="13"/>
      <c r="NW108" s="13"/>
      <c r="NX108" s="13"/>
      <c r="NY108" s="13"/>
      <c r="NZ108" s="13"/>
      <c r="OA108" s="13"/>
      <c r="OB108" s="13"/>
      <c r="OC108" s="13"/>
      <c r="OD108" s="13"/>
      <c r="OE108" s="13"/>
      <c r="OF108" s="13"/>
      <c r="OG108" s="13"/>
      <c r="OH108" s="13"/>
      <c r="OI108" s="13"/>
      <c r="OJ108" s="13"/>
      <c r="OK108" s="13"/>
      <c r="OL108" s="13"/>
      <c r="OM108" s="13"/>
      <c r="ON108" s="13"/>
      <c r="OO108" s="13"/>
      <c r="OP108" s="13"/>
      <c r="OQ108" s="13"/>
      <c r="OR108" s="13"/>
      <c r="OS108" s="13"/>
      <c r="OT108" s="13"/>
      <c r="OU108" s="13"/>
      <c r="OV108" s="13"/>
      <c r="OW108" s="13"/>
      <c r="OX108" s="13"/>
      <c r="OY108" s="13"/>
      <c r="OZ108" s="13"/>
      <c r="PA108" s="13"/>
      <c r="PB108" s="13"/>
      <c r="PC108" s="13"/>
      <c r="PD108" s="13"/>
      <c r="PE108" s="13"/>
      <c r="PF108" s="13"/>
      <c r="PG108" s="13"/>
      <c r="PH108" s="13"/>
      <c r="PI108" s="13"/>
      <c r="PJ108" s="13"/>
      <c r="PK108" s="13"/>
      <c r="PL108" s="13"/>
      <c r="PM108" s="13"/>
      <c r="PN108" s="13"/>
      <c r="PO108" s="13"/>
      <c r="PP108" s="13"/>
      <c r="PQ108" s="13"/>
      <c r="PR108" s="13"/>
      <c r="PS108" s="13"/>
      <c r="PT108" s="13"/>
      <c r="PU108" s="13"/>
      <c r="PV108" s="13"/>
      <c r="PW108" s="13"/>
      <c r="PX108" s="13"/>
      <c r="PY108" s="13"/>
      <c r="PZ108" s="13"/>
      <c r="QA108" s="13"/>
      <c r="QB108" s="13"/>
      <c r="QC108" s="13"/>
      <c r="QD108" s="13"/>
      <c r="QE108" s="13"/>
      <c r="QF108" s="13"/>
      <c r="QG108" s="13"/>
      <c r="QH108" s="13"/>
      <c r="QI108" s="13"/>
      <c r="QJ108" s="13"/>
      <c r="QK108" s="13"/>
      <c r="QL108" s="13"/>
      <c r="QM108" s="13"/>
      <c r="QN108" s="13"/>
      <c r="QO108" s="13"/>
      <c r="QP108" s="13"/>
      <c r="QQ108" s="13"/>
      <c r="QR108" s="13"/>
      <c r="QS108" s="13"/>
      <c r="QT108" s="13"/>
      <c r="QU108" s="13"/>
      <c r="QV108" s="13"/>
      <c r="QW108" s="13"/>
      <c r="QX108" s="13"/>
      <c r="QY108" s="13"/>
      <c r="QZ108" s="13"/>
      <c r="RA108" s="13"/>
      <c r="RB108" s="13"/>
      <c r="RC108" s="13"/>
      <c r="RD108" s="13"/>
      <c r="RE108" s="13"/>
      <c r="RF108" s="13"/>
      <c r="RG108" s="13"/>
      <c r="RH108" s="13"/>
      <c r="RI108" s="13"/>
      <c r="RJ108" s="13"/>
      <c r="RK108" s="13"/>
      <c r="RL108" s="13"/>
      <c r="RM108" s="13"/>
      <c r="RN108" s="13"/>
      <c r="RO108" s="13"/>
      <c r="RP108" s="13"/>
      <c r="RQ108" s="13"/>
      <c r="RR108" s="13"/>
      <c r="RS108" s="13"/>
      <c r="RT108" s="13"/>
      <c r="RU108" s="13"/>
      <c r="RV108" s="13"/>
      <c r="RW108" s="13"/>
      <c r="RX108" s="13"/>
      <c r="RY108" s="13"/>
      <c r="RZ108" s="13"/>
      <c r="SA108" s="13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X108" s="13"/>
      <c r="SY108" s="13"/>
      <c r="SZ108" s="13"/>
      <c r="TA108" s="13"/>
      <c r="TB108" s="13"/>
      <c r="TC108" s="13"/>
      <c r="TD108" s="13"/>
      <c r="TE108" s="13"/>
      <c r="TF108" s="13"/>
      <c r="TG108" s="13"/>
      <c r="TH108" s="13"/>
      <c r="TI108" s="13"/>
      <c r="TJ108" s="13"/>
      <c r="TK108" s="13"/>
      <c r="TL108" s="13"/>
      <c r="TM108" s="13"/>
      <c r="TN108" s="13"/>
      <c r="TO108" s="13"/>
      <c r="TP108" s="13"/>
      <c r="TQ108" s="13"/>
      <c r="TR108" s="13"/>
      <c r="TS108" s="13"/>
      <c r="TT108" s="13"/>
      <c r="TU108" s="13"/>
      <c r="TV108" s="13"/>
      <c r="TW108" s="13"/>
      <c r="TX108" s="13"/>
      <c r="TY108" s="13"/>
      <c r="TZ108" s="13"/>
      <c r="UA108" s="13"/>
      <c r="UB108" s="13"/>
      <c r="UC108" s="13"/>
      <c r="UD108" s="13"/>
      <c r="UE108" s="13"/>
      <c r="UF108" s="13"/>
      <c r="UG108" s="13"/>
      <c r="UH108" s="13"/>
      <c r="UI108" s="13"/>
      <c r="UJ108" s="13"/>
      <c r="UK108" s="13"/>
      <c r="UL108" s="13"/>
      <c r="UM108" s="13"/>
      <c r="UN108" s="13"/>
      <c r="UO108" s="13"/>
      <c r="UP108" s="13"/>
      <c r="UQ108" s="13"/>
      <c r="UR108" s="13"/>
      <c r="US108" s="13"/>
      <c r="UT108" s="13"/>
      <c r="UU108" s="13"/>
      <c r="UV108" s="13"/>
      <c r="UW108" s="13"/>
      <c r="UX108" s="13"/>
      <c r="UY108" s="13"/>
      <c r="UZ108" s="13"/>
      <c r="VA108" s="13"/>
      <c r="VB108" s="13"/>
      <c r="VC108" s="13"/>
      <c r="VD108" s="13"/>
      <c r="VE108" s="13"/>
      <c r="VF108" s="13"/>
      <c r="VG108" s="13"/>
      <c r="VH108" s="13"/>
      <c r="VI108" s="13"/>
      <c r="VJ108" s="13"/>
      <c r="VK108" s="13"/>
      <c r="VL108" s="13"/>
      <c r="VM108" s="13"/>
      <c r="VN108" s="13"/>
      <c r="VO108" s="13"/>
      <c r="VP108" s="13"/>
      <c r="VQ108" s="13"/>
      <c r="VR108" s="13"/>
      <c r="VS108" s="13"/>
      <c r="VT108" s="13"/>
      <c r="VU108" s="13"/>
      <c r="VV108" s="13"/>
      <c r="VW108" s="13"/>
      <c r="VX108" s="13"/>
      <c r="VY108" s="13"/>
      <c r="VZ108" s="13"/>
      <c r="WA108" s="13"/>
      <c r="WB108" s="13"/>
      <c r="WC108" s="13"/>
      <c r="WD108" s="13"/>
      <c r="WE108" s="13"/>
      <c r="WF108" s="13"/>
      <c r="WG108" s="13"/>
      <c r="WH108" s="13"/>
      <c r="WI108" s="13"/>
      <c r="WJ108" s="13"/>
      <c r="WK108" s="13"/>
      <c r="WL108" s="13"/>
      <c r="WM108" s="13"/>
      <c r="WN108" s="13"/>
      <c r="WO108" s="13"/>
      <c r="WP108" s="13"/>
      <c r="WQ108" s="13"/>
      <c r="WR108" s="13"/>
      <c r="WS108" s="13"/>
      <c r="WT108" s="13"/>
      <c r="WU108" s="13"/>
      <c r="WV108" s="13"/>
      <c r="WW108" s="13"/>
      <c r="WX108" s="13"/>
      <c r="WY108" s="13"/>
      <c r="WZ108" s="13"/>
      <c r="XA108" s="13"/>
      <c r="XB108" s="13"/>
      <c r="XC108" s="13"/>
      <c r="XD108" s="13"/>
      <c r="XE108" s="13"/>
      <c r="XF108" s="13"/>
      <c r="XG108" s="13"/>
      <c r="XH108" s="13"/>
      <c r="XI108" s="13"/>
      <c r="XJ108" s="13"/>
      <c r="XK108" s="13"/>
      <c r="XL108" s="13"/>
      <c r="XM108" s="13"/>
      <c r="XN108" s="13"/>
      <c r="XO108" s="13"/>
      <c r="XP108" s="13"/>
      <c r="XQ108" s="13"/>
      <c r="XR108" s="13"/>
      <c r="XS108" s="13"/>
      <c r="XT108" s="13"/>
      <c r="XU108" s="13"/>
      <c r="XV108" s="13"/>
      <c r="XW108" s="13"/>
      <c r="XX108" s="13"/>
      <c r="XY108" s="13"/>
      <c r="XZ108" s="13"/>
      <c r="YA108" s="13"/>
      <c r="YB108" s="13"/>
      <c r="YC108" s="13"/>
      <c r="YD108" s="13"/>
      <c r="YE108" s="13"/>
      <c r="YF108" s="13"/>
      <c r="YG108" s="13"/>
      <c r="YH108" s="13"/>
      <c r="YI108" s="13"/>
      <c r="YJ108" s="13"/>
      <c r="YK108" s="13"/>
      <c r="YL108" s="13"/>
      <c r="YM108" s="13"/>
      <c r="YN108" s="13"/>
      <c r="YO108" s="13"/>
      <c r="YP108" s="13"/>
      <c r="YQ108" s="13"/>
      <c r="YR108" s="13"/>
      <c r="YS108" s="13"/>
      <c r="YT108" s="13"/>
      <c r="YU108" s="13"/>
      <c r="YV108" s="13"/>
      <c r="YW108" s="13"/>
      <c r="YX108" s="13"/>
      <c r="YY108" s="13"/>
      <c r="YZ108" s="13"/>
      <c r="ZA108" s="13"/>
      <c r="ZB108" s="13"/>
      <c r="ZC108" s="13"/>
      <c r="ZD108" s="13"/>
      <c r="ZE108" s="13"/>
      <c r="ZF108" s="13"/>
      <c r="ZG108" s="13"/>
      <c r="ZH108" s="13"/>
      <c r="ZI108" s="13"/>
      <c r="ZJ108" s="13"/>
      <c r="ZK108" s="13"/>
      <c r="ZL108" s="13"/>
      <c r="ZM108" s="13"/>
      <c r="ZN108" s="13"/>
      <c r="ZO108" s="13"/>
      <c r="ZP108" s="13"/>
      <c r="ZQ108" s="13"/>
      <c r="ZR108" s="13"/>
      <c r="ZS108" s="13"/>
      <c r="ZT108" s="13"/>
      <c r="ZU108" s="13"/>
      <c r="ZV108" s="13"/>
      <c r="ZW108" s="13"/>
      <c r="ZX108" s="13"/>
      <c r="ZY108" s="13"/>
      <c r="ZZ108" s="13"/>
      <c r="AAA108" s="13"/>
      <c r="AAB108" s="13"/>
      <c r="AAC108" s="13"/>
      <c r="AAD108" s="13"/>
      <c r="AAE108" s="13"/>
      <c r="AAF108" s="13"/>
      <c r="AAG108" s="13"/>
      <c r="AAH108" s="13"/>
      <c r="AAI108" s="13"/>
      <c r="AAJ108" s="13"/>
      <c r="AAK108" s="13"/>
      <c r="AAL108" s="13"/>
      <c r="AAM108" s="13"/>
      <c r="AAN108" s="13"/>
      <c r="AAO108" s="13"/>
      <c r="AAP108" s="13"/>
      <c r="AAQ108" s="13"/>
      <c r="AAR108" s="13"/>
      <c r="AAS108" s="13"/>
      <c r="AAT108" s="13"/>
      <c r="AAU108" s="13"/>
      <c r="AAV108" s="13"/>
      <c r="AAW108" s="13"/>
      <c r="AAX108" s="13"/>
      <c r="AAY108" s="13"/>
      <c r="AAZ108" s="13"/>
      <c r="ABA108" s="13"/>
      <c r="ABB108" s="13"/>
      <c r="ABC108" s="13"/>
      <c r="ABD108" s="13"/>
      <c r="ABE108" s="13"/>
      <c r="ABF108" s="13"/>
      <c r="ABG108" s="13"/>
      <c r="ABH108" s="13"/>
      <c r="ABI108" s="13"/>
      <c r="ABJ108" s="13"/>
      <c r="ABK108" s="13"/>
      <c r="ABL108" s="13"/>
      <c r="ABM108" s="13"/>
      <c r="ABN108" s="13"/>
      <c r="ABO108" s="13"/>
      <c r="ABP108" s="13"/>
      <c r="ABQ108" s="13"/>
      <c r="ABR108" s="13"/>
      <c r="ABS108" s="13"/>
      <c r="ABT108" s="13"/>
      <c r="ABU108" s="13"/>
      <c r="ABV108" s="13"/>
      <c r="ABW108" s="13"/>
      <c r="ABX108" s="13"/>
      <c r="ABY108" s="13"/>
      <c r="ABZ108" s="13"/>
      <c r="ACA108" s="13"/>
      <c r="ACB108" s="13"/>
      <c r="ACC108" s="13"/>
      <c r="ACD108" s="13"/>
      <c r="ACE108" s="13"/>
      <c r="ACF108" s="13"/>
      <c r="ACG108" s="13"/>
      <c r="ACH108" s="13"/>
      <c r="ACI108" s="13"/>
      <c r="ACJ108" s="13"/>
      <c r="ACK108" s="13"/>
      <c r="ACL108" s="13"/>
      <c r="ACM108" s="13"/>
      <c r="ACN108" s="13"/>
      <c r="ACO108" s="13"/>
      <c r="ACP108" s="13"/>
      <c r="ACQ108" s="13"/>
      <c r="ACR108" s="13"/>
      <c r="ACS108" s="13"/>
      <c r="ACT108" s="13"/>
      <c r="ACU108" s="13"/>
      <c r="ACV108" s="13"/>
      <c r="ACW108" s="13"/>
      <c r="ACX108" s="13"/>
      <c r="ACY108" s="13"/>
      <c r="ACZ108" s="13"/>
      <c r="ADA108" s="13"/>
      <c r="ADB108" s="13"/>
      <c r="ADC108" s="13"/>
      <c r="ADD108" s="13"/>
      <c r="ADE108" s="13"/>
      <c r="ADF108" s="13"/>
      <c r="ADG108" s="13"/>
      <c r="ADH108" s="13"/>
      <c r="ADI108" s="13"/>
      <c r="ADJ108" s="13"/>
      <c r="ADK108" s="13"/>
      <c r="ADL108" s="13"/>
      <c r="ADM108" s="13"/>
      <c r="ADN108" s="13"/>
      <c r="ADO108" s="13"/>
      <c r="ADP108" s="13"/>
      <c r="ADQ108" s="13"/>
      <c r="ADR108" s="13"/>
      <c r="ADS108" s="13"/>
      <c r="ADT108" s="13"/>
      <c r="ADU108" s="13"/>
      <c r="ADV108" s="13"/>
      <c r="ADW108" s="13"/>
      <c r="ADX108" s="13"/>
      <c r="ADY108" s="13"/>
      <c r="ADZ108" s="13"/>
      <c r="AEA108" s="13"/>
      <c r="AEB108" s="13"/>
      <c r="AEC108" s="13"/>
      <c r="AED108" s="13"/>
      <c r="AEE108" s="13"/>
      <c r="AEF108" s="13"/>
      <c r="AEG108" s="13"/>
      <c r="AEH108" s="13"/>
      <c r="AEI108" s="13"/>
      <c r="AEJ108" s="13"/>
      <c r="AEK108" s="13"/>
      <c r="AEL108" s="13"/>
      <c r="AEM108" s="13"/>
      <c r="AEN108" s="13"/>
      <c r="AEO108" s="13"/>
      <c r="AEP108" s="13"/>
      <c r="AEQ108" s="13"/>
      <c r="AER108" s="13"/>
      <c r="AES108" s="13"/>
      <c r="AET108" s="13"/>
      <c r="AEU108" s="13"/>
      <c r="AEV108" s="13"/>
      <c r="AEW108" s="13"/>
      <c r="AEX108" s="13"/>
      <c r="AEY108" s="13"/>
      <c r="AEZ108" s="13"/>
      <c r="AFA108" s="13"/>
      <c r="AFB108" s="13"/>
      <c r="AFC108" s="13"/>
      <c r="AFD108" s="13"/>
      <c r="AFE108" s="13"/>
      <c r="AFF108" s="13"/>
      <c r="AFG108" s="13"/>
      <c r="AFH108" s="13"/>
      <c r="AFI108" s="13"/>
      <c r="AFJ108" s="13"/>
      <c r="AFK108" s="13"/>
      <c r="AFL108" s="13"/>
      <c r="AFM108" s="13"/>
      <c r="AFN108" s="13"/>
      <c r="AFO108" s="13"/>
      <c r="AFP108" s="13"/>
      <c r="AFQ108" s="13"/>
      <c r="AFR108" s="13"/>
      <c r="AFS108" s="13"/>
      <c r="AFT108" s="13"/>
      <c r="AFU108" s="13"/>
      <c r="AFV108" s="13"/>
      <c r="AFW108" s="13"/>
      <c r="AFX108" s="13"/>
      <c r="AFY108" s="13"/>
      <c r="AFZ108" s="13"/>
      <c r="AGA108" s="13"/>
      <c r="AGB108" s="13"/>
      <c r="AGC108" s="13"/>
      <c r="AGD108" s="13"/>
      <c r="AGE108" s="13"/>
      <c r="AGF108" s="13"/>
      <c r="AGG108" s="13"/>
      <c r="AGH108" s="13"/>
      <c r="AGI108" s="13"/>
      <c r="AGJ108" s="13"/>
      <c r="AGK108" s="13"/>
      <c r="AGL108" s="13"/>
      <c r="AGM108" s="13"/>
      <c r="AGN108" s="13"/>
      <c r="AGO108" s="13"/>
      <c r="AGP108" s="13"/>
      <c r="AGQ108" s="13"/>
      <c r="AGR108" s="13"/>
      <c r="AGS108" s="13"/>
      <c r="AGT108" s="13"/>
      <c r="AGU108" s="13"/>
      <c r="AGV108" s="13"/>
      <c r="AGW108" s="13"/>
      <c r="AGX108" s="13"/>
      <c r="AGY108" s="13"/>
      <c r="AGZ108" s="13"/>
      <c r="AHA108" s="13"/>
      <c r="AHB108" s="13"/>
      <c r="AHC108" s="13"/>
      <c r="AHD108" s="13"/>
      <c r="AHE108" s="13"/>
      <c r="AHF108" s="13"/>
      <c r="AHG108" s="13"/>
      <c r="AHH108" s="13"/>
      <c r="AHI108" s="13"/>
      <c r="AHJ108" s="13"/>
      <c r="AHK108" s="13"/>
      <c r="AHL108" s="13"/>
      <c r="AHM108" s="13"/>
      <c r="AHN108" s="13"/>
      <c r="AHO108" s="13"/>
      <c r="AHP108" s="13"/>
      <c r="AHQ108" s="13"/>
      <c r="AHR108" s="13"/>
      <c r="AHS108" s="13"/>
      <c r="AHT108" s="13"/>
      <c r="AHU108" s="13"/>
      <c r="AHV108" s="13"/>
      <c r="AHW108" s="13"/>
      <c r="AHX108" s="13"/>
      <c r="AHY108" s="13"/>
      <c r="AHZ108" s="13"/>
      <c r="AIA108" s="13"/>
      <c r="AIB108" s="13"/>
      <c r="AIC108" s="13"/>
      <c r="AID108" s="13"/>
      <c r="AIE108" s="13"/>
      <c r="AIF108" s="13"/>
      <c r="AIG108" s="13"/>
      <c r="AIH108" s="13"/>
      <c r="AII108" s="13"/>
      <c r="AIJ108" s="13"/>
      <c r="AIK108" s="13"/>
      <c r="AIL108" s="13"/>
      <c r="AIM108" s="13"/>
      <c r="AIN108" s="13"/>
      <c r="AIO108" s="13"/>
      <c r="AIP108" s="13"/>
      <c r="AIQ108" s="13"/>
      <c r="AIR108" s="13"/>
      <c r="AIS108" s="13"/>
      <c r="AIT108" s="13"/>
      <c r="AIU108" s="13"/>
      <c r="AIV108" s="13"/>
      <c r="AIW108" s="13"/>
      <c r="AIX108" s="13"/>
      <c r="AIY108" s="13"/>
      <c r="AIZ108" s="13"/>
      <c r="AJA108" s="13"/>
      <c r="AJB108" s="13"/>
      <c r="AJC108" s="13"/>
      <c r="AJD108" s="13"/>
      <c r="AJE108" s="13"/>
      <c r="AJF108" s="13"/>
      <c r="AJG108" s="13"/>
      <c r="AJH108" s="13"/>
      <c r="AJI108" s="13"/>
      <c r="AJJ108" s="13"/>
      <c r="AJK108" s="13"/>
      <c r="AJL108" s="13"/>
      <c r="AJM108" s="13"/>
      <c r="AJN108" s="13"/>
      <c r="AJO108" s="13"/>
      <c r="AJP108" s="13"/>
      <c r="AJQ108" s="13"/>
      <c r="AJR108" s="13"/>
      <c r="AJS108" s="13"/>
      <c r="AJT108" s="13"/>
      <c r="AJU108" s="13"/>
      <c r="AJV108" s="13"/>
      <c r="AJW108" s="13"/>
      <c r="AJX108" s="13"/>
      <c r="AJY108" s="13"/>
      <c r="AJZ108" s="13"/>
      <c r="AKA108" s="13"/>
      <c r="AKB108" s="13"/>
      <c r="AKC108" s="13"/>
      <c r="AKD108" s="13"/>
      <c r="AKE108" s="13"/>
      <c r="AKF108" s="13"/>
      <c r="AKG108" s="13"/>
      <c r="AKH108" s="13"/>
      <c r="AKI108" s="13"/>
      <c r="AKJ108" s="13"/>
      <c r="AKK108" s="13"/>
      <c r="AKL108" s="13"/>
      <c r="AKM108" s="13"/>
      <c r="AKN108" s="13"/>
      <c r="AKO108" s="13"/>
      <c r="AKP108" s="13"/>
      <c r="AKQ108" s="13"/>
      <c r="AKR108" s="13"/>
      <c r="AKS108" s="13"/>
      <c r="AKT108" s="13"/>
      <c r="AKU108" s="13"/>
      <c r="AKV108" s="13"/>
      <c r="AKW108" s="13"/>
      <c r="AKX108" s="13"/>
      <c r="AKY108" s="13"/>
      <c r="AKZ108" s="13"/>
      <c r="ALA108" s="13"/>
      <c r="ALB108" s="13"/>
      <c r="ALC108" s="13"/>
      <c r="ALD108" s="13"/>
      <c r="ALE108" s="13"/>
      <c r="ALF108" s="13"/>
      <c r="ALG108" s="13"/>
      <c r="ALH108" s="13"/>
      <c r="ALI108" s="13"/>
      <c r="ALJ108" s="13"/>
      <c r="ALK108" s="13"/>
      <c r="ALL108" s="13"/>
      <c r="ALM108" s="13"/>
      <c r="ALN108" s="13"/>
      <c r="ALO108" s="13"/>
      <c r="ALP108" s="13"/>
      <c r="ALQ108" s="13"/>
      <c r="ALR108" s="13"/>
      <c r="ALS108" s="13"/>
      <c r="ALT108" s="13"/>
      <c r="ALU108" s="13"/>
      <c r="ALV108" s="13"/>
      <c r="ALW108" s="13"/>
      <c r="ALX108" s="13"/>
      <c r="ALY108" s="13"/>
      <c r="ALZ108" s="13"/>
      <c r="AMA108" s="13"/>
      <c r="AMB108" s="13"/>
      <c r="AMC108" s="13"/>
      <c r="AMD108" s="13"/>
      <c r="AME108" s="13"/>
      <c r="AMF108" s="13"/>
      <c r="AMG108" s="13"/>
      <c r="AMH108" s="13"/>
      <c r="AMI108" s="13"/>
      <c r="AMJ108" s="13"/>
      <c r="AMK108" s="13"/>
      <c r="AML108" s="13"/>
      <c r="AMM108" s="13"/>
      <c r="AMN108" s="13"/>
      <c r="AMO108" s="13"/>
      <c r="AMP108" s="13"/>
      <c r="AMQ108" s="13"/>
      <c r="AMR108" s="13"/>
      <c r="AMS108" s="13"/>
      <c r="AMT108" s="13"/>
      <c r="AMU108" s="13"/>
      <c r="AMV108" s="13"/>
      <c r="AMW108" s="13"/>
      <c r="AMX108" s="13"/>
      <c r="AMY108" s="13"/>
      <c r="AMZ108" s="13"/>
      <c r="ANA108" s="13"/>
      <c r="ANB108" s="13"/>
      <c r="ANC108" s="13"/>
      <c r="AND108" s="13"/>
      <c r="ANE108" s="13"/>
      <c r="ANF108" s="13"/>
      <c r="ANG108" s="13"/>
      <c r="ANH108" s="13"/>
      <c r="ANI108" s="13"/>
      <c r="ANJ108" s="13"/>
      <c r="ANK108" s="13"/>
      <c r="ANL108" s="13"/>
      <c r="ANM108" s="13"/>
      <c r="ANN108" s="13"/>
      <c r="ANO108" s="13"/>
      <c r="ANP108" s="13"/>
      <c r="ANQ108" s="13"/>
      <c r="ANR108" s="13"/>
      <c r="ANS108" s="13"/>
      <c r="ANT108" s="13"/>
      <c r="ANU108" s="13"/>
      <c r="ANV108" s="13"/>
      <c r="ANW108" s="13"/>
      <c r="ANX108" s="13"/>
      <c r="ANY108" s="13"/>
      <c r="ANZ108" s="13"/>
      <c r="AOA108" s="13"/>
      <c r="AOB108" s="13"/>
      <c r="AOC108" s="13"/>
      <c r="AOD108" s="13"/>
      <c r="AOE108" s="13"/>
      <c r="AOF108" s="13"/>
      <c r="AOG108" s="13"/>
      <c r="AOH108" s="13"/>
      <c r="AOI108" s="13"/>
      <c r="AOJ108" s="13"/>
      <c r="AOK108" s="13"/>
      <c r="AOL108" s="13"/>
      <c r="AOM108" s="13"/>
      <c r="AON108" s="13"/>
      <c r="AOO108" s="13"/>
      <c r="AOP108" s="13"/>
      <c r="AOQ108" s="13"/>
      <c r="AOR108" s="13"/>
      <c r="AOS108" s="13"/>
      <c r="AOT108" s="13"/>
      <c r="AOU108" s="13"/>
      <c r="AOV108" s="13"/>
      <c r="AOW108" s="13"/>
      <c r="AOX108" s="13"/>
      <c r="AOY108" s="13"/>
      <c r="AOZ108" s="13"/>
      <c r="APA108" s="13"/>
      <c r="APB108" s="13"/>
      <c r="APC108" s="13"/>
      <c r="APD108" s="13"/>
      <c r="APE108" s="13"/>
      <c r="APF108" s="13"/>
      <c r="APG108" s="13"/>
      <c r="APH108" s="13"/>
      <c r="API108" s="13"/>
      <c r="APJ108" s="13"/>
      <c r="APK108" s="13"/>
      <c r="APL108" s="13"/>
      <c r="APM108" s="13"/>
      <c r="APN108" s="13"/>
      <c r="APO108" s="13"/>
      <c r="APP108" s="13"/>
      <c r="APQ108" s="13"/>
      <c r="APR108" s="13"/>
      <c r="APS108" s="13"/>
      <c r="APT108" s="13"/>
      <c r="APU108" s="13"/>
      <c r="APV108" s="13"/>
      <c r="APW108" s="13"/>
      <c r="APX108" s="13"/>
      <c r="APY108" s="13"/>
      <c r="APZ108" s="13"/>
      <c r="AQA108" s="13"/>
      <c r="AQB108" s="13"/>
      <c r="AQC108" s="13"/>
      <c r="AQD108" s="13"/>
      <c r="AQE108" s="13"/>
      <c r="AQF108" s="13"/>
      <c r="AQG108" s="13"/>
      <c r="AQH108" s="13"/>
      <c r="AQI108" s="13"/>
      <c r="AQJ108" s="13"/>
      <c r="AQK108" s="13"/>
      <c r="AQL108" s="13"/>
      <c r="AQM108" s="13"/>
      <c r="AQN108" s="13"/>
      <c r="AQO108" s="13"/>
      <c r="AQP108" s="13"/>
      <c r="AQQ108" s="13"/>
      <c r="AQR108" s="13"/>
      <c r="AQS108" s="13"/>
      <c r="AQT108" s="13"/>
      <c r="AQU108" s="13"/>
      <c r="AQV108" s="13"/>
      <c r="AQW108" s="13"/>
      <c r="AQX108" s="13"/>
      <c r="AQY108" s="13"/>
      <c r="AQZ108" s="13"/>
      <c r="ARA108" s="13"/>
      <c r="ARB108" s="13"/>
      <c r="ARC108" s="13"/>
      <c r="ARD108" s="13"/>
      <c r="ARE108" s="13"/>
      <c r="ARF108" s="13"/>
      <c r="ARG108" s="13"/>
      <c r="ARH108" s="13"/>
      <c r="ARI108" s="13"/>
      <c r="ARJ108" s="13"/>
      <c r="ARK108" s="13"/>
      <c r="ARL108" s="13"/>
      <c r="ARM108" s="13"/>
      <c r="ARN108" s="13"/>
      <c r="ARO108" s="13"/>
      <c r="ARP108" s="13"/>
      <c r="ARQ108" s="13"/>
      <c r="ARR108" s="13"/>
      <c r="ARS108" s="13"/>
      <c r="ART108" s="13"/>
      <c r="ARU108" s="13"/>
      <c r="ARV108" s="13"/>
      <c r="ARW108" s="13"/>
      <c r="ARX108" s="13"/>
      <c r="ARY108" s="13"/>
      <c r="ARZ108" s="13"/>
      <c r="ASA108" s="13"/>
      <c r="ASB108" s="13"/>
      <c r="ASC108" s="13"/>
      <c r="ASD108" s="13"/>
      <c r="ASE108" s="13"/>
      <c r="ASF108" s="13"/>
      <c r="ASG108" s="13"/>
      <c r="ASH108" s="13"/>
      <c r="ASI108" s="13"/>
      <c r="ASJ108" s="13"/>
      <c r="ASK108" s="13"/>
      <c r="ASL108" s="13"/>
      <c r="ASM108" s="13"/>
      <c r="ASN108" s="13"/>
      <c r="ASO108" s="13"/>
      <c r="ASP108" s="13"/>
      <c r="ASQ108" s="13"/>
      <c r="ASR108" s="13"/>
      <c r="ASS108" s="13"/>
      <c r="AST108" s="13"/>
      <c r="ASU108" s="13"/>
      <c r="ASV108" s="13"/>
      <c r="ASW108" s="13"/>
      <c r="ASX108" s="13"/>
      <c r="ASY108" s="13"/>
      <c r="ASZ108" s="13"/>
      <c r="ATA108" s="13"/>
      <c r="ATB108" s="13"/>
      <c r="ATC108" s="13"/>
      <c r="ATD108" s="13"/>
      <c r="ATE108" s="13"/>
      <c r="ATF108" s="13"/>
      <c r="ATG108" s="13"/>
      <c r="ATH108" s="13"/>
      <c r="ATI108" s="13"/>
      <c r="ATJ108" s="13"/>
      <c r="ATK108" s="13"/>
      <c r="ATL108" s="13"/>
      <c r="ATM108" s="13"/>
      <c r="ATN108" s="13"/>
      <c r="ATO108" s="13"/>
      <c r="ATP108" s="13"/>
      <c r="ATQ108" s="13"/>
      <c r="ATR108" s="13"/>
      <c r="ATS108" s="13"/>
      <c r="ATT108" s="13"/>
      <c r="ATU108" s="13"/>
      <c r="ATV108" s="13"/>
      <c r="ATW108" s="13"/>
      <c r="ATX108" s="13"/>
      <c r="ATY108" s="13"/>
      <c r="ATZ108" s="13"/>
      <c r="AUA108" s="13"/>
      <c r="AUB108" s="13"/>
      <c r="AUC108" s="13"/>
      <c r="AUD108" s="13"/>
      <c r="AUE108" s="13"/>
      <c r="AUF108" s="13"/>
      <c r="AUG108" s="13"/>
      <c r="AUH108" s="13"/>
      <c r="AUI108" s="13"/>
      <c r="AUJ108" s="13"/>
      <c r="AUK108" s="13"/>
      <c r="AUL108" s="13"/>
      <c r="AUM108" s="13"/>
      <c r="AUN108" s="13"/>
      <c r="AUO108" s="13"/>
      <c r="AUP108" s="13"/>
      <c r="AUQ108" s="13"/>
      <c r="AUR108" s="13"/>
      <c r="AUS108" s="13"/>
      <c r="AUT108" s="13"/>
      <c r="AUU108" s="13"/>
      <c r="AUV108" s="13"/>
      <c r="AUW108" s="13"/>
      <c r="AUX108" s="13"/>
      <c r="AUY108" s="13"/>
      <c r="AUZ108" s="13"/>
      <c r="AVA108" s="13"/>
      <c r="AVB108" s="13"/>
      <c r="AVC108" s="13"/>
      <c r="AVD108" s="13"/>
      <c r="AVE108" s="13"/>
      <c r="AVF108" s="13"/>
      <c r="AVG108" s="13"/>
      <c r="AVH108" s="13"/>
      <c r="AVI108" s="13"/>
      <c r="AVJ108" s="13"/>
      <c r="AVK108" s="13"/>
      <c r="AVL108" s="13"/>
      <c r="AVM108" s="13"/>
      <c r="AVN108" s="13"/>
      <c r="AVO108" s="13"/>
      <c r="AVP108" s="13"/>
      <c r="AVQ108" s="13"/>
      <c r="AVR108" s="13"/>
      <c r="AVS108" s="13"/>
      <c r="AVT108" s="13"/>
      <c r="AVU108" s="13"/>
      <c r="AVV108" s="13"/>
      <c r="AVW108" s="13"/>
      <c r="AVX108" s="13"/>
      <c r="AVY108" s="13"/>
      <c r="AVZ108" s="13"/>
      <c r="AWA108" s="13"/>
      <c r="AWB108" s="13"/>
      <c r="AWC108" s="13"/>
      <c r="AWD108" s="13"/>
      <c r="AWE108" s="13"/>
      <c r="AWF108" s="13"/>
      <c r="AWG108" s="13"/>
      <c r="AWH108" s="13"/>
      <c r="AWI108" s="13"/>
      <c r="AWJ108" s="13"/>
      <c r="AWK108" s="13"/>
      <c r="AWL108" s="13"/>
      <c r="AWM108" s="13"/>
      <c r="AWN108" s="13"/>
      <c r="AWO108" s="13"/>
      <c r="AWP108" s="13"/>
      <c r="AWQ108" s="13"/>
      <c r="AWR108" s="13"/>
      <c r="AWS108" s="13"/>
      <c r="AWT108" s="13"/>
      <c r="AWU108" s="13"/>
      <c r="AWV108" s="13"/>
      <c r="AWW108" s="13"/>
      <c r="AWX108" s="13"/>
      <c r="AWY108" s="13"/>
      <c r="AWZ108" s="13"/>
      <c r="AXA108" s="13"/>
      <c r="AXB108" s="13"/>
      <c r="AXC108" s="13"/>
      <c r="AXD108" s="13"/>
      <c r="AXE108" s="13"/>
      <c r="AXF108" s="13"/>
      <c r="AXG108" s="13"/>
      <c r="AXH108" s="13"/>
      <c r="AXI108" s="13"/>
      <c r="AXJ108" s="13"/>
      <c r="AXK108" s="13"/>
      <c r="AXL108" s="13"/>
      <c r="AXM108" s="13"/>
      <c r="AXN108" s="13"/>
      <c r="AXO108" s="13"/>
      <c r="AXP108" s="13"/>
      <c r="AXQ108" s="13"/>
      <c r="AXR108" s="13"/>
      <c r="AXS108" s="13"/>
      <c r="AXT108" s="13"/>
      <c r="AXU108" s="13"/>
      <c r="AXV108" s="13"/>
      <c r="AXW108" s="13"/>
      <c r="AXX108" s="13"/>
      <c r="AXY108" s="13"/>
      <c r="AXZ108" s="13"/>
      <c r="AYA108" s="13"/>
      <c r="AYB108" s="13"/>
      <c r="AYC108" s="13"/>
      <c r="AYD108" s="13"/>
      <c r="AYE108" s="13"/>
      <c r="AYF108" s="13"/>
      <c r="AYG108" s="13"/>
      <c r="AYH108" s="13"/>
      <c r="AYI108" s="13"/>
      <c r="AYJ108" s="13"/>
      <c r="AYK108" s="13"/>
      <c r="AYL108" s="13"/>
      <c r="AYM108" s="13"/>
      <c r="AYN108" s="13"/>
      <c r="AYO108" s="13"/>
      <c r="AYP108" s="13"/>
      <c r="AYQ108" s="13"/>
      <c r="AYR108" s="13"/>
      <c r="AYS108" s="13"/>
      <c r="AYT108" s="13"/>
      <c r="AYU108" s="13"/>
      <c r="AYV108" s="13"/>
      <c r="AYW108" s="13"/>
      <c r="AYX108" s="13"/>
      <c r="AYY108" s="13"/>
      <c r="AYZ108" s="13"/>
      <c r="AZA108" s="13"/>
      <c r="AZB108" s="13"/>
      <c r="AZC108" s="13"/>
      <c r="AZD108" s="13"/>
      <c r="AZE108" s="13"/>
      <c r="AZF108" s="13"/>
      <c r="AZG108" s="13"/>
      <c r="AZH108" s="13"/>
      <c r="AZI108" s="13"/>
      <c r="AZJ108" s="13"/>
      <c r="AZK108" s="13"/>
      <c r="AZL108" s="13"/>
      <c r="AZM108" s="13"/>
      <c r="AZN108" s="13"/>
      <c r="AZO108" s="13"/>
      <c r="AZP108" s="13"/>
      <c r="AZQ108" s="13"/>
      <c r="AZR108" s="13"/>
      <c r="AZS108" s="13"/>
      <c r="AZT108" s="13"/>
      <c r="AZU108" s="13"/>
      <c r="AZV108" s="13"/>
      <c r="AZW108" s="13"/>
      <c r="AZX108" s="13"/>
      <c r="AZY108" s="13"/>
      <c r="AZZ108" s="13"/>
      <c r="BAA108" s="13"/>
      <c r="BAB108" s="13"/>
      <c r="BAC108" s="13"/>
      <c r="BAD108" s="13"/>
      <c r="BAE108" s="13"/>
      <c r="BAF108" s="13"/>
      <c r="BAG108" s="13"/>
      <c r="BAH108" s="13"/>
      <c r="BAI108" s="13"/>
      <c r="BAJ108" s="13"/>
      <c r="BAK108" s="13"/>
      <c r="BAL108" s="13"/>
      <c r="BAM108" s="13"/>
      <c r="BAN108" s="13"/>
      <c r="BAO108" s="13"/>
      <c r="BAP108" s="13"/>
      <c r="BAQ108" s="13"/>
      <c r="BAR108" s="13"/>
      <c r="BAS108" s="13"/>
      <c r="BAT108" s="13"/>
      <c r="BAU108" s="13"/>
      <c r="BAV108" s="13"/>
      <c r="BAW108" s="13"/>
      <c r="BAX108" s="13"/>
      <c r="BAY108" s="13"/>
      <c r="BAZ108" s="13"/>
      <c r="BBA108" s="13"/>
      <c r="BBB108" s="13"/>
      <c r="BBC108" s="13"/>
      <c r="BBD108" s="13"/>
      <c r="BBE108" s="13"/>
      <c r="BBF108" s="13"/>
      <c r="BBG108" s="13"/>
      <c r="BBH108" s="13"/>
      <c r="BBI108" s="13"/>
      <c r="BBJ108" s="13"/>
      <c r="BBK108" s="13"/>
      <c r="BBL108" s="13"/>
      <c r="BBM108" s="13"/>
      <c r="BBN108" s="13"/>
      <c r="BBO108" s="13"/>
      <c r="BBP108" s="13"/>
      <c r="BBQ108" s="13"/>
      <c r="BBR108" s="13"/>
      <c r="BBS108" s="13"/>
      <c r="BBT108" s="13"/>
      <c r="BBU108" s="13"/>
      <c r="BBV108" s="13"/>
      <c r="BBW108" s="13"/>
      <c r="BBX108" s="13"/>
      <c r="BBY108" s="13"/>
      <c r="BBZ108" s="13"/>
      <c r="BCA108" s="13"/>
      <c r="BCB108" s="13"/>
      <c r="BCC108" s="13"/>
      <c r="BCD108" s="13"/>
      <c r="BCE108" s="13"/>
      <c r="BCF108" s="13"/>
      <c r="BCG108" s="13"/>
      <c r="BCH108" s="13"/>
      <c r="BCI108" s="13"/>
      <c r="BCJ108" s="13"/>
      <c r="BCK108" s="13"/>
      <c r="BCL108" s="13"/>
      <c r="BCM108" s="13"/>
      <c r="BCN108" s="13"/>
      <c r="BCO108" s="13"/>
      <c r="BCP108" s="13"/>
      <c r="BCQ108" s="13"/>
      <c r="BCR108" s="13"/>
      <c r="BCS108" s="13"/>
      <c r="BCT108" s="13"/>
      <c r="BCU108" s="13"/>
      <c r="BCV108" s="13"/>
      <c r="BCW108" s="13"/>
      <c r="BCX108" s="13"/>
      <c r="BCY108" s="13"/>
      <c r="BCZ108" s="13"/>
      <c r="BDA108" s="13"/>
      <c r="BDB108" s="13"/>
      <c r="BDC108" s="13"/>
      <c r="BDD108" s="13"/>
      <c r="BDE108" s="13"/>
      <c r="BDF108" s="13"/>
      <c r="BDG108" s="13"/>
      <c r="BDH108" s="13"/>
      <c r="BDI108" s="13"/>
      <c r="BDJ108" s="13"/>
      <c r="BDK108" s="13"/>
      <c r="BDL108" s="13"/>
      <c r="BDM108" s="13"/>
      <c r="BDN108" s="13"/>
      <c r="BDO108" s="13"/>
      <c r="BDP108" s="13"/>
      <c r="BDQ108" s="13"/>
      <c r="BDR108" s="13"/>
      <c r="BDS108" s="13"/>
      <c r="BDT108" s="13"/>
      <c r="BDU108" s="13"/>
      <c r="BDV108" s="13"/>
      <c r="BDW108" s="13"/>
      <c r="BDX108" s="13"/>
      <c r="BDY108" s="13"/>
      <c r="BDZ108" s="13"/>
      <c r="BEA108" s="13"/>
      <c r="BEB108" s="13"/>
      <c r="BEC108" s="13"/>
      <c r="BED108" s="13"/>
      <c r="BEE108" s="13"/>
      <c r="BEF108" s="13"/>
      <c r="BEG108" s="13"/>
      <c r="BEH108" s="13"/>
      <c r="BEI108" s="13"/>
      <c r="BEJ108" s="13"/>
      <c r="BEK108" s="13"/>
      <c r="BEL108" s="13"/>
      <c r="BEM108" s="13"/>
      <c r="BEN108" s="13"/>
      <c r="BEO108" s="13"/>
      <c r="BEP108" s="13"/>
      <c r="BEQ108" s="13"/>
      <c r="BER108" s="13"/>
      <c r="BES108" s="13"/>
      <c r="BET108" s="13"/>
      <c r="BEU108" s="13"/>
      <c r="BEV108" s="13"/>
      <c r="BEW108" s="13"/>
      <c r="BEX108" s="13"/>
      <c r="BEY108" s="13"/>
      <c r="BEZ108" s="13"/>
      <c r="BFA108" s="13"/>
      <c r="BFB108" s="13"/>
      <c r="BFC108" s="13"/>
      <c r="BFD108" s="13"/>
      <c r="BFE108" s="13"/>
      <c r="BFF108" s="13"/>
      <c r="BFG108" s="13"/>
      <c r="BFH108" s="13"/>
      <c r="BFI108" s="13"/>
      <c r="BFJ108" s="13"/>
      <c r="BFK108" s="13"/>
      <c r="BFL108" s="13"/>
      <c r="BFM108" s="13"/>
      <c r="BFN108" s="13"/>
      <c r="BFO108" s="13"/>
      <c r="BFP108" s="13"/>
      <c r="BFQ108" s="13"/>
      <c r="BFR108" s="13"/>
      <c r="BFS108" s="13"/>
      <c r="BFT108" s="13"/>
      <c r="BFU108" s="13"/>
      <c r="BFV108" s="13"/>
      <c r="BFW108" s="13"/>
      <c r="BFX108" s="13"/>
      <c r="BFY108" s="13"/>
      <c r="BFZ108" s="13"/>
      <c r="BGA108" s="13"/>
      <c r="BGB108" s="13"/>
      <c r="BGC108" s="13"/>
      <c r="BGD108" s="13"/>
      <c r="BGE108" s="13"/>
      <c r="BGF108" s="13"/>
      <c r="BGG108" s="13"/>
      <c r="BGH108" s="13"/>
      <c r="BGI108" s="13"/>
      <c r="BGJ108" s="13"/>
      <c r="BGK108" s="13"/>
      <c r="BGL108" s="13"/>
      <c r="BGM108" s="13"/>
      <c r="BGN108" s="13"/>
      <c r="BGO108" s="13"/>
      <c r="BGP108" s="13"/>
      <c r="BGQ108" s="13"/>
      <c r="BGR108" s="13"/>
      <c r="BGS108" s="13"/>
      <c r="BGT108" s="13"/>
      <c r="BGU108" s="13"/>
      <c r="BGV108" s="13"/>
      <c r="BGW108" s="13"/>
      <c r="BGX108" s="13"/>
      <c r="BGY108" s="13"/>
      <c r="BGZ108" s="13"/>
      <c r="BHA108" s="13"/>
      <c r="BHB108" s="13"/>
      <c r="BHC108" s="13"/>
      <c r="BHD108" s="13"/>
      <c r="BHE108" s="13"/>
      <c r="BHF108" s="13"/>
      <c r="BHG108" s="13"/>
      <c r="BHH108" s="13"/>
      <c r="BHI108" s="13"/>
      <c r="BHJ108" s="13"/>
      <c r="BHK108" s="13"/>
      <c r="BHL108" s="13"/>
      <c r="BHM108" s="13"/>
      <c r="BHN108" s="13"/>
      <c r="BHO108" s="13"/>
      <c r="BHP108" s="13"/>
      <c r="BHQ108" s="13"/>
      <c r="BHR108" s="13"/>
      <c r="BHS108" s="13"/>
      <c r="BHT108" s="13"/>
      <c r="BHU108" s="13"/>
      <c r="BHV108" s="13"/>
      <c r="BHW108" s="13"/>
      <c r="BHX108" s="13"/>
      <c r="BHY108" s="13"/>
      <c r="BHZ108" s="13"/>
      <c r="BIA108" s="13"/>
      <c r="BIB108" s="13"/>
      <c r="BIC108" s="13"/>
      <c r="BID108" s="13"/>
      <c r="BIE108" s="13"/>
      <c r="BIF108" s="13"/>
      <c r="BIG108" s="13"/>
      <c r="BIH108" s="13"/>
      <c r="BII108" s="13"/>
      <c r="BIJ108" s="13"/>
      <c r="BIK108" s="13"/>
      <c r="BIL108" s="13"/>
      <c r="BIM108" s="13"/>
      <c r="BIN108" s="13"/>
      <c r="BIO108" s="13"/>
      <c r="BIP108" s="13"/>
      <c r="BIQ108" s="13"/>
      <c r="BIR108" s="13"/>
      <c r="BIS108" s="13"/>
      <c r="BIT108" s="13"/>
      <c r="BIU108" s="13"/>
      <c r="BIV108" s="13"/>
      <c r="BIW108" s="13"/>
      <c r="BIX108" s="13"/>
      <c r="BIY108" s="13"/>
      <c r="BIZ108" s="13"/>
      <c r="BJA108" s="13"/>
      <c r="BJB108" s="13"/>
      <c r="BJC108" s="13"/>
      <c r="BJD108" s="13"/>
      <c r="BJE108" s="13"/>
      <c r="BJF108" s="13"/>
      <c r="BJG108" s="13"/>
      <c r="BJH108" s="13"/>
      <c r="BJI108" s="13"/>
      <c r="BJJ108" s="13"/>
      <c r="BJK108" s="13"/>
      <c r="BJL108" s="13"/>
      <c r="BJM108" s="13"/>
      <c r="BJN108" s="13"/>
      <c r="BJO108" s="13"/>
      <c r="BJP108" s="13"/>
      <c r="BJQ108" s="13"/>
      <c r="BJR108" s="13"/>
      <c r="BJS108" s="13"/>
      <c r="BJT108" s="13"/>
      <c r="BJU108" s="13"/>
      <c r="BJV108" s="13"/>
      <c r="BJW108" s="13"/>
      <c r="BJX108" s="13"/>
      <c r="BJY108" s="13"/>
      <c r="BJZ108" s="13"/>
      <c r="BKA108" s="13"/>
      <c r="BKB108" s="13"/>
      <c r="BKC108" s="13"/>
      <c r="BKD108" s="13"/>
      <c r="BKE108" s="13"/>
      <c r="BKF108" s="13"/>
      <c r="BKG108" s="13"/>
      <c r="BKH108" s="13"/>
      <c r="BKI108" s="13"/>
      <c r="BKJ108" s="13"/>
      <c r="BKK108" s="13"/>
      <c r="BKL108" s="13"/>
      <c r="BKM108" s="13"/>
      <c r="BKN108" s="13"/>
      <c r="BKO108" s="13"/>
      <c r="BKP108" s="13"/>
      <c r="BKQ108" s="13"/>
      <c r="BKR108" s="13"/>
      <c r="BKS108" s="13"/>
      <c r="BKT108" s="13"/>
      <c r="BKU108" s="13"/>
      <c r="BKV108" s="13"/>
      <c r="BKW108" s="13"/>
      <c r="BKX108" s="13"/>
      <c r="BKY108" s="13"/>
      <c r="BKZ108" s="13"/>
      <c r="BLA108" s="13"/>
      <c r="BLB108" s="13"/>
      <c r="BLC108" s="13"/>
      <c r="BLD108" s="13"/>
      <c r="BLE108" s="13"/>
      <c r="BLF108" s="13"/>
      <c r="BLG108" s="13"/>
      <c r="BLH108" s="13"/>
      <c r="BLI108" s="13"/>
      <c r="BLJ108" s="13"/>
      <c r="BLK108" s="13"/>
      <c r="BLL108" s="13"/>
      <c r="BLM108" s="13"/>
      <c r="BLN108" s="13"/>
      <c r="BLO108" s="13"/>
      <c r="BLP108" s="13"/>
      <c r="BLQ108" s="13"/>
      <c r="BLR108" s="13"/>
      <c r="BLS108" s="13"/>
      <c r="BLT108" s="13"/>
      <c r="BLU108" s="13"/>
      <c r="BLV108" s="13"/>
      <c r="BLW108" s="13"/>
      <c r="BLX108" s="13"/>
      <c r="BLY108" s="13"/>
      <c r="BLZ108" s="13"/>
      <c r="BMA108" s="13"/>
      <c r="BMB108" s="13"/>
      <c r="BMC108" s="13"/>
      <c r="BMD108" s="13"/>
      <c r="BME108" s="13"/>
      <c r="BMF108" s="13"/>
      <c r="BMG108" s="13"/>
      <c r="BMH108" s="13"/>
      <c r="BMI108" s="13"/>
      <c r="BMJ108" s="13"/>
      <c r="BMK108" s="13"/>
      <c r="BML108" s="13"/>
      <c r="BMM108" s="13"/>
      <c r="BMN108" s="13"/>
      <c r="BMO108" s="13"/>
      <c r="BMP108" s="13"/>
      <c r="BMQ108" s="13"/>
      <c r="BMR108" s="13"/>
      <c r="BMS108" s="13"/>
      <c r="BMT108" s="13"/>
      <c r="BMU108" s="13"/>
      <c r="BMV108" s="13"/>
      <c r="BMW108" s="13"/>
      <c r="BMX108" s="13"/>
      <c r="BMY108" s="13"/>
      <c r="BMZ108" s="13"/>
      <c r="BNA108" s="13"/>
      <c r="BNB108" s="13"/>
      <c r="BNC108" s="13"/>
      <c r="BND108" s="13"/>
      <c r="BNE108" s="13"/>
      <c r="BNF108" s="13"/>
      <c r="BNG108" s="13"/>
      <c r="BNH108" s="13"/>
      <c r="BNI108" s="13"/>
      <c r="BNJ108" s="13"/>
      <c r="BNK108" s="13"/>
      <c r="BNL108" s="13"/>
      <c r="BNM108" s="13"/>
      <c r="BNN108" s="13"/>
      <c r="BNO108" s="13"/>
      <c r="BNP108" s="13"/>
      <c r="BNQ108" s="13"/>
      <c r="BNR108" s="13"/>
      <c r="BNS108" s="13"/>
      <c r="BNT108" s="13"/>
      <c r="BNU108" s="13"/>
      <c r="BNV108" s="13"/>
      <c r="BNW108" s="13"/>
      <c r="BNX108" s="13"/>
      <c r="BNY108" s="13"/>
      <c r="BNZ108" s="13"/>
      <c r="BOA108" s="13"/>
      <c r="BOB108" s="13"/>
      <c r="BOC108" s="13"/>
      <c r="BOD108" s="13"/>
      <c r="BOE108" s="13"/>
      <c r="BOF108" s="13"/>
      <c r="BOG108" s="13"/>
      <c r="BOH108" s="13"/>
      <c r="BOI108" s="13"/>
      <c r="BOJ108" s="13"/>
      <c r="BOK108" s="13"/>
      <c r="BOL108" s="13"/>
      <c r="BOM108" s="13"/>
      <c r="BON108" s="13"/>
      <c r="BOO108" s="13"/>
      <c r="BOP108" s="13"/>
      <c r="BOQ108" s="13"/>
      <c r="BOR108" s="13"/>
      <c r="BOS108" s="13"/>
      <c r="BOT108" s="13"/>
      <c r="BOU108" s="13"/>
      <c r="BOV108" s="13"/>
      <c r="BOW108" s="13"/>
      <c r="BOX108" s="13"/>
      <c r="BOY108" s="13"/>
      <c r="BOZ108" s="13"/>
      <c r="BPA108" s="13"/>
      <c r="BPB108" s="13"/>
      <c r="BPC108" s="13"/>
      <c r="BPD108" s="13"/>
      <c r="BPE108" s="13"/>
      <c r="BPF108" s="13"/>
      <c r="BPG108" s="13"/>
      <c r="BPH108" s="13"/>
      <c r="BPI108" s="13"/>
      <c r="BPJ108" s="13"/>
      <c r="BPK108" s="13"/>
      <c r="BPL108" s="13"/>
      <c r="BPM108" s="13"/>
      <c r="BPN108" s="13"/>
      <c r="BPO108" s="13"/>
      <c r="BPP108" s="13"/>
      <c r="BPQ108" s="13"/>
      <c r="BPR108" s="13"/>
      <c r="BPS108" s="13"/>
      <c r="BPT108" s="13"/>
      <c r="BPU108" s="13"/>
      <c r="BPV108" s="13"/>
      <c r="BPW108" s="13"/>
      <c r="BPX108" s="13"/>
      <c r="BPY108" s="13"/>
      <c r="BPZ108" s="13"/>
      <c r="BQA108" s="13"/>
      <c r="BQB108" s="13"/>
      <c r="BQC108" s="13"/>
      <c r="BQD108" s="13"/>
      <c r="BQE108" s="13"/>
      <c r="BQF108" s="13"/>
      <c r="BQG108" s="13"/>
      <c r="BQH108" s="13"/>
      <c r="BQI108" s="13"/>
      <c r="BQJ108" s="13"/>
      <c r="BQK108" s="13"/>
      <c r="BQL108" s="13"/>
      <c r="BQM108" s="13"/>
      <c r="BQN108" s="13"/>
      <c r="BQO108" s="13"/>
      <c r="BQP108" s="13"/>
      <c r="BQQ108" s="13"/>
      <c r="BQR108" s="13"/>
      <c r="BQS108" s="13"/>
      <c r="BQT108" s="13"/>
      <c r="BQU108" s="13"/>
      <c r="BQV108" s="13"/>
      <c r="BQW108" s="13"/>
      <c r="BQX108" s="13"/>
      <c r="BQY108" s="13"/>
      <c r="BQZ108" s="13"/>
      <c r="BRA108" s="13"/>
      <c r="BRB108" s="13"/>
      <c r="BRC108" s="13"/>
      <c r="BRD108" s="13"/>
      <c r="BRE108" s="13"/>
      <c r="BRF108" s="13"/>
      <c r="BRG108" s="13"/>
      <c r="BRH108" s="13"/>
      <c r="BRI108" s="13"/>
      <c r="BRJ108" s="13"/>
      <c r="BRK108" s="13"/>
      <c r="BRL108" s="13"/>
      <c r="BRM108" s="13"/>
      <c r="BRN108" s="13"/>
      <c r="BRO108" s="13"/>
      <c r="BRP108" s="13"/>
      <c r="BRQ108" s="13"/>
      <c r="BRR108" s="13"/>
      <c r="BRS108" s="13"/>
      <c r="BRT108" s="13"/>
      <c r="BRU108" s="13"/>
      <c r="BRV108" s="13"/>
      <c r="BRW108" s="13"/>
      <c r="BRX108" s="13"/>
      <c r="BRY108" s="13"/>
      <c r="BRZ108" s="13"/>
      <c r="BSA108" s="13"/>
      <c r="BSB108" s="13"/>
      <c r="BSC108" s="13"/>
      <c r="BSD108" s="13"/>
      <c r="BSE108" s="13"/>
      <c r="BSF108" s="13"/>
      <c r="BSG108" s="13"/>
      <c r="BSH108" s="13"/>
      <c r="BSI108" s="13"/>
      <c r="BSJ108" s="13"/>
      <c r="BSK108" s="13"/>
      <c r="BSL108" s="13"/>
      <c r="BSM108" s="13"/>
      <c r="BSN108" s="13"/>
      <c r="BSO108" s="13"/>
      <c r="BSP108" s="13"/>
      <c r="BSQ108" s="13"/>
      <c r="BSR108" s="13"/>
      <c r="BSS108" s="13"/>
      <c r="BST108" s="13"/>
      <c r="BSU108" s="13"/>
      <c r="BSV108" s="13"/>
      <c r="BSW108" s="13"/>
      <c r="BSX108" s="13"/>
      <c r="BSY108" s="13"/>
      <c r="BSZ108" s="13"/>
      <c r="BTA108" s="13"/>
      <c r="BTB108" s="13"/>
      <c r="BTC108" s="13"/>
      <c r="BTD108" s="13"/>
      <c r="BTE108" s="13"/>
      <c r="BTF108" s="13"/>
      <c r="BTG108" s="13"/>
      <c r="BTH108" s="13"/>
      <c r="BTI108" s="13"/>
      <c r="BTJ108" s="13"/>
      <c r="BTK108" s="13"/>
      <c r="BTL108" s="13"/>
      <c r="BTM108" s="13"/>
      <c r="BTN108" s="13"/>
      <c r="BTO108" s="13"/>
      <c r="BTP108" s="13"/>
      <c r="BTQ108" s="13"/>
      <c r="BTR108" s="13"/>
      <c r="BTS108" s="13"/>
      <c r="BTT108" s="13"/>
      <c r="BTU108" s="13"/>
      <c r="BTV108" s="13"/>
      <c r="BTW108" s="13"/>
      <c r="BTX108" s="13"/>
      <c r="BTY108" s="13"/>
      <c r="BTZ108" s="13"/>
      <c r="BUA108" s="13"/>
      <c r="BUB108" s="13"/>
      <c r="BUC108" s="13"/>
      <c r="BUD108" s="13"/>
      <c r="BUE108" s="13"/>
      <c r="BUF108" s="13"/>
      <c r="BUG108" s="13"/>
      <c r="BUH108" s="13"/>
      <c r="BUI108" s="13"/>
      <c r="BUJ108" s="13"/>
      <c r="BUK108" s="13"/>
      <c r="BUL108" s="13"/>
      <c r="BUM108" s="13"/>
      <c r="BUN108" s="13"/>
      <c r="BUO108" s="13"/>
      <c r="BUP108" s="13"/>
      <c r="BUQ108" s="13"/>
      <c r="BUR108" s="13"/>
      <c r="BUS108" s="13"/>
      <c r="BUT108" s="13"/>
      <c r="BUU108" s="13"/>
      <c r="BUV108" s="13"/>
      <c r="BUW108" s="13"/>
      <c r="BUX108" s="13"/>
      <c r="BUY108" s="13"/>
      <c r="BUZ108" s="13"/>
      <c r="BVA108" s="13"/>
      <c r="BVB108" s="13"/>
      <c r="BVC108" s="13"/>
      <c r="BVD108" s="13"/>
      <c r="BVE108" s="13"/>
      <c r="BVF108" s="13"/>
      <c r="BVG108" s="13"/>
      <c r="BVH108" s="13"/>
      <c r="BVI108" s="13"/>
      <c r="BVJ108" s="13"/>
      <c r="BVK108" s="13"/>
      <c r="BVL108" s="13"/>
      <c r="BVM108" s="13"/>
      <c r="BVN108" s="13"/>
      <c r="BVO108" s="13"/>
      <c r="BVP108" s="13"/>
      <c r="BVQ108" s="13"/>
      <c r="BVR108" s="13"/>
      <c r="BVS108" s="13"/>
      <c r="BVT108" s="13"/>
      <c r="BVU108" s="13"/>
      <c r="BVV108" s="13"/>
      <c r="BVW108" s="13"/>
      <c r="BVX108" s="13"/>
      <c r="BVY108" s="13"/>
      <c r="BVZ108" s="13"/>
      <c r="BWA108" s="13"/>
      <c r="BWB108" s="13"/>
      <c r="BWC108" s="13"/>
      <c r="BWD108" s="13"/>
      <c r="BWE108" s="13"/>
      <c r="BWF108" s="13"/>
      <c r="BWG108" s="13"/>
      <c r="BWH108" s="13"/>
      <c r="BWI108" s="13"/>
      <c r="BWJ108" s="13"/>
      <c r="BWK108" s="13"/>
      <c r="BWL108" s="13"/>
      <c r="BWM108" s="13"/>
      <c r="BWN108" s="13"/>
      <c r="BWO108" s="13"/>
      <c r="BWP108" s="13"/>
      <c r="BWQ108" s="13"/>
      <c r="BWR108" s="13"/>
      <c r="BWS108" s="13"/>
      <c r="BWT108" s="13"/>
      <c r="BWU108" s="13"/>
      <c r="BWV108" s="13"/>
      <c r="BWW108" s="13"/>
      <c r="BWX108" s="13"/>
      <c r="BWY108" s="13"/>
      <c r="BWZ108" s="13"/>
      <c r="BXA108" s="13"/>
      <c r="BXB108" s="13"/>
      <c r="BXC108" s="13"/>
      <c r="BXD108" s="13"/>
      <c r="BXE108" s="13"/>
      <c r="BXF108" s="13"/>
      <c r="BXG108" s="13"/>
      <c r="BXH108" s="13"/>
      <c r="BXI108" s="13"/>
      <c r="BXJ108" s="13"/>
      <c r="BXK108" s="13"/>
      <c r="BXL108" s="13"/>
      <c r="BXM108" s="13"/>
      <c r="BXN108" s="13"/>
      <c r="BXO108" s="13"/>
      <c r="BXP108" s="13"/>
      <c r="BXQ108" s="13"/>
      <c r="BXR108" s="13"/>
      <c r="BXS108" s="13"/>
      <c r="BXT108" s="13"/>
      <c r="BXU108" s="13"/>
      <c r="BXV108" s="13"/>
      <c r="BXW108" s="13"/>
      <c r="BXX108" s="13"/>
      <c r="BXY108" s="13"/>
      <c r="BXZ108" s="13"/>
      <c r="BYA108" s="13"/>
      <c r="BYB108" s="13"/>
      <c r="BYC108" s="13"/>
      <c r="BYD108" s="13"/>
      <c r="BYE108" s="13"/>
      <c r="BYF108" s="13"/>
      <c r="BYG108" s="13"/>
      <c r="BYH108" s="13"/>
      <c r="BYI108" s="13"/>
      <c r="BYJ108" s="13"/>
      <c r="BYK108" s="13"/>
      <c r="BYL108" s="13"/>
      <c r="BYM108" s="13"/>
      <c r="BYN108" s="13"/>
      <c r="BYO108" s="13"/>
      <c r="BYP108" s="13"/>
      <c r="BYQ108" s="13"/>
      <c r="BYR108" s="13"/>
      <c r="BYS108" s="13"/>
      <c r="BYT108" s="13"/>
      <c r="BYU108" s="13"/>
      <c r="BYV108" s="13"/>
      <c r="BYW108" s="13"/>
      <c r="BYX108" s="13"/>
      <c r="BYY108" s="13"/>
      <c r="BYZ108" s="13"/>
      <c r="BZA108" s="13"/>
      <c r="BZB108" s="13"/>
      <c r="BZC108" s="13"/>
      <c r="BZD108" s="13"/>
      <c r="BZE108" s="13"/>
      <c r="BZF108" s="13"/>
      <c r="BZG108" s="13"/>
      <c r="BZH108" s="13"/>
      <c r="BZI108" s="13"/>
      <c r="BZJ108" s="13"/>
      <c r="BZK108" s="13"/>
      <c r="BZL108" s="13"/>
      <c r="BZM108" s="13"/>
      <c r="BZN108" s="13"/>
      <c r="BZO108" s="13"/>
      <c r="BZP108" s="13"/>
      <c r="BZQ108" s="13"/>
      <c r="BZR108" s="13"/>
      <c r="BZS108" s="13"/>
      <c r="BZT108" s="13"/>
      <c r="BZU108" s="13"/>
      <c r="BZV108" s="13"/>
      <c r="BZW108" s="13"/>
      <c r="BZX108" s="13"/>
      <c r="BZY108" s="13"/>
      <c r="BZZ108" s="13"/>
      <c r="CAA108" s="13"/>
      <c r="CAB108" s="13"/>
      <c r="CAC108" s="13"/>
      <c r="CAD108" s="13"/>
      <c r="CAE108" s="13"/>
      <c r="CAF108" s="13"/>
      <c r="CAG108" s="13"/>
      <c r="CAH108" s="13"/>
      <c r="CAI108" s="13"/>
      <c r="CAJ108" s="13"/>
      <c r="CAK108" s="13"/>
      <c r="CAL108" s="13"/>
      <c r="CAM108" s="13"/>
      <c r="CAN108" s="13"/>
      <c r="CAO108" s="13"/>
      <c r="CAP108" s="13"/>
      <c r="CAQ108" s="13"/>
      <c r="CAR108" s="13"/>
      <c r="CAS108" s="13"/>
      <c r="CAT108" s="13"/>
      <c r="CAU108" s="13"/>
      <c r="CAV108" s="13"/>
      <c r="CAW108" s="13"/>
      <c r="CAX108" s="13"/>
      <c r="CAY108" s="13"/>
      <c r="CAZ108" s="13"/>
      <c r="CBA108" s="13"/>
      <c r="CBB108" s="13"/>
      <c r="CBC108" s="13"/>
      <c r="CBD108" s="13"/>
      <c r="CBE108" s="13"/>
      <c r="CBF108" s="13"/>
      <c r="CBG108" s="13"/>
      <c r="CBH108" s="13"/>
      <c r="CBI108" s="13"/>
      <c r="CBJ108" s="13"/>
      <c r="CBK108" s="13"/>
      <c r="CBL108" s="13"/>
      <c r="CBM108" s="13"/>
      <c r="CBN108" s="13"/>
      <c r="CBO108" s="13"/>
      <c r="CBP108" s="13"/>
      <c r="CBQ108" s="13"/>
      <c r="CBR108" s="13"/>
      <c r="CBS108" s="13"/>
      <c r="CBT108" s="13"/>
      <c r="CBU108" s="13"/>
      <c r="CBV108" s="13"/>
      <c r="CBW108" s="13"/>
      <c r="CBX108" s="13"/>
      <c r="CBY108" s="13"/>
      <c r="CBZ108" s="13"/>
      <c r="CCA108" s="13"/>
      <c r="CCB108" s="13"/>
      <c r="CCC108" s="13"/>
      <c r="CCD108" s="13"/>
      <c r="CCE108" s="13"/>
      <c r="CCF108" s="13"/>
      <c r="CCG108" s="13"/>
      <c r="CCH108" s="13"/>
      <c r="CCI108" s="13"/>
      <c r="CCJ108" s="13"/>
      <c r="CCK108" s="13"/>
      <c r="CCL108" s="13"/>
      <c r="CCM108" s="13"/>
      <c r="CCN108" s="13"/>
      <c r="CCO108" s="13"/>
      <c r="CCP108" s="13"/>
      <c r="CCQ108" s="13"/>
      <c r="CCR108" s="13"/>
      <c r="CCS108" s="13"/>
      <c r="CCT108" s="13"/>
      <c r="CCU108" s="13"/>
      <c r="CCV108" s="13"/>
      <c r="CCW108" s="13"/>
      <c r="CCX108" s="13"/>
      <c r="CCY108" s="13"/>
      <c r="CCZ108" s="13"/>
      <c r="CDA108" s="13"/>
      <c r="CDB108" s="13"/>
      <c r="CDC108" s="13"/>
      <c r="CDD108" s="13"/>
      <c r="CDE108" s="13"/>
      <c r="CDF108" s="13"/>
      <c r="CDG108" s="13"/>
      <c r="CDH108" s="13"/>
      <c r="CDI108" s="13"/>
      <c r="CDJ108" s="13"/>
      <c r="CDK108" s="13"/>
      <c r="CDL108" s="13"/>
      <c r="CDM108" s="13"/>
      <c r="CDN108" s="13"/>
      <c r="CDO108" s="13"/>
      <c r="CDP108" s="13"/>
      <c r="CDQ108" s="13"/>
      <c r="CDR108" s="13"/>
      <c r="CDS108" s="13"/>
      <c r="CDT108" s="13"/>
      <c r="CDU108" s="13"/>
      <c r="CDV108" s="13"/>
      <c r="CDW108" s="13"/>
      <c r="CDX108" s="13"/>
      <c r="CDY108" s="13"/>
      <c r="CDZ108" s="13"/>
      <c r="CEA108" s="13"/>
      <c r="CEB108" s="13"/>
      <c r="CEC108" s="13"/>
      <c r="CED108" s="13"/>
      <c r="CEE108" s="13"/>
      <c r="CEF108" s="13"/>
      <c r="CEG108" s="13"/>
      <c r="CEH108" s="13"/>
      <c r="CEI108" s="13"/>
      <c r="CEJ108" s="13"/>
      <c r="CEK108" s="13"/>
      <c r="CEL108" s="13"/>
      <c r="CEM108" s="13"/>
      <c r="CEN108" s="13"/>
      <c r="CEO108" s="13"/>
      <c r="CEP108" s="13"/>
      <c r="CEQ108" s="13"/>
      <c r="CER108" s="13"/>
      <c r="CES108" s="13"/>
      <c r="CET108" s="13"/>
      <c r="CEU108" s="13"/>
      <c r="CEV108" s="13"/>
      <c r="CEW108" s="13"/>
      <c r="CEX108" s="13"/>
      <c r="CEY108" s="13"/>
      <c r="CEZ108" s="13"/>
      <c r="CFA108" s="13"/>
      <c r="CFB108" s="13"/>
      <c r="CFC108" s="13"/>
      <c r="CFD108" s="13"/>
      <c r="CFE108" s="13"/>
      <c r="CFF108" s="13"/>
      <c r="CFG108" s="13"/>
      <c r="CFH108" s="13"/>
      <c r="CFI108" s="13"/>
      <c r="CFJ108" s="13"/>
      <c r="CFK108" s="13"/>
      <c r="CFL108" s="13"/>
      <c r="CFM108" s="13"/>
      <c r="CFN108" s="13"/>
      <c r="CFO108" s="13"/>
      <c r="CFP108" s="13"/>
      <c r="CFQ108" s="13"/>
      <c r="CFR108" s="13"/>
      <c r="CFS108" s="13"/>
      <c r="CFT108" s="13"/>
      <c r="CFU108" s="13"/>
      <c r="CFV108" s="13"/>
      <c r="CFW108" s="13"/>
      <c r="CFX108" s="13"/>
      <c r="CFY108" s="13"/>
      <c r="CFZ108" s="13"/>
      <c r="CGA108" s="13"/>
      <c r="CGB108" s="13"/>
      <c r="CGC108" s="13"/>
      <c r="CGD108" s="13"/>
      <c r="CGE108" s="13"/>
      <c r="CGF108" s="13"/>
      <c r="CGG108" s="13"/>
      <c r="CGH108" s="13"/>
      <c r="CGI108" s="13"/>
      <c r="CGJ108" s="13"/>
      <c r="CGK108" s="13"/>
      <c r="CGL108" s="13"/>
      <c r="CGM108" s="13"/>
      <c r="CGN108" s="13"/>
      <c r="CGO108" s="13"/>
      <c r="CGP108" s="13"/>
      <c r="CGQ108" s="13"/>
      <c r="CGR108" s="13"/>
      <c r="CGS108" s="13"/>
      <c r="CGT108" s="13"/>
      <c r="CGU108" s="13"/>
      <c r="CGV108" s="13"/>
      <c r="CGW108" s="13"/>
      <c r="CGX108" s="13"/>
      <c r="CGY108" s="13"/>
      <c r="CGZ108" s="13"/>
      <c r="CHA108" s="13"/>
      <c r="CHB108" s="13"/>
      <c r="CHC108" s="13"/>
      <c r="CHD108" s="13"/>
      <c r="CHE108" s="13"/>
      <c r="CHF108" s="13"/>
      <c r="CHG108" s="13"/>
      <c r="CHH108" s="13"/>
      <c r="CHI108" s="13"/>
      <c r="CHJ108" s="13"/>
      <c r="CHK108" s="13"/>
      <c r="CHL108" s="13"/>
      <c r="CHM108" s="13"/>
      <c r="CHN108" s="13"/>
      <c r="CHO108" s="13"/>
      <c r="CHP108" s="13"/>
      <c r="CHQ108" s="13"/>
      <c r="CHR108" s="13"/>
      <c r="CHS108" s="13"/>
      <c r="CHT108" s="13"/>
      <c r="CHU108" s="13"/>
      <c r="CHV108" s="13"/>
      <c r="CHW108" s="13"/>
      <c r="CHX108" s="13"/>
      <c r="CHY108" s="13"/>
      <c r="CHZ108" s="13"/>
      <c r="CIA108" s="13"/>
      <c r="CIB108" s="13"/>
      <c r="CIC108" s="13"/>
      <c r="CID108" s="13"/>
      <c r="CIE108" s="13"/>
      <c r="CIF108" s="13"/>
      <c r="CIG108" s="13"/>
      <c r="CIH108" s="13"/>
      <c r="CII108" s="13"/>
      <c r="CIJ108" s="13"/>
      <c r="CIK108" s="13"/>
      <c r="CIL108" s="13"/>
      <c r="CIM108" s="13"/>
      <c r="CIN108" s="13"/>
      <c r="CIO108" s="13"/>
      <c r="CIP108" s="13"/>
      <c r="CIQ108" s="13"/>
      <c r="CIR108" s="13"/>
      <c r="CIS108" s="13"/>
      <c r="CIT108" s="13"/>
      <c r="CIU108" s="13"/>
      <c r="CIV108" s="13"/>
      <c r="CIW108" s="13"/>
      <c r="CIX108" s="13"/>
      <c r="CIY108" s="13"/>
      <c r="CIZ108" s="13"/>
      <c r="CJA108" s="13"/>
      <c r="CJB108" s="13"/>
      <c r="CJC108" s="13"/>
      <c r="CJD108" s="13"/>
      <c r="CJE108" s="13"/>
      <c r="CJF108" s="13"/>
      <c r="CJG108" s="13"/>
      <c r="CJH108" s="13"/>
      <c r="CJI108" s="13"/>
      <c r="CJJ108" s="13"/>
      <c r="CJK108" s="13"/>
      <c r="CJL108" s="13"/>
      <c r="CJM108" s="13"/>
      <c r="CJN108" s="13"/>
      <c r="CJO108" s="13"/>
      <c r="CJP108" s="13"/>
      <c r="CJQ108" s="13"/>
      <c r="CJR108" s="13"/>
      <c r="CJS108" s="13"/>
      <c r="CJT108" s="13"/>
      <c r="CJU108" s="13"/>
      <c r="CJV108" s="13"/>
      <c r="CJW108" s="13"/>
      <c r="CJX108" s="13"/>
      <c r="CJY108" s="13"/>
      <c r="CJZ108" s="13"/>
      <c r="CKA108" s="13"/>
      <c r="CKB108" s="13"/>
      <c r="CKC108" s="13"/>
      <c r="CKD108" s="13"/>
      <c r="CKE108" s="13"/>
      <c r="CKF108" s="13"/>
      <c r="CKG108" s="13"/>
      <c r="CKH108" s="13"/>
      <c r="CKI108" s="13"/>
      <c r="CKJ108" s="13"/>
      <c r="CKK108" s="13"/>
      <c r="CKL108" s="13"/>
      <c r="CKM108" s="13"/>
      <c r="CKN108" s="13"/>
      <c r="CKO108" s="13"/>
      <c r="CKP108" s="13"/>
      <c r="CKQ108" s="13"/>
      <c r="CKR108" s="13"/>
      <c r="CKS108" s="13"/>
      <c r="CKT108" s="13"/>
      <c r="CKU108" s="13"/>
      <c r="CKV108" s="13"/>
      <c r="CKW108" s="13"/>
      <c r="CKX108" s="13"/>
      <c r="CKY108" s="13"/>
      <c r="CKZ108" s="13"/>
      <c r="CLA108" s="13"/>
      <c r="CLB108" s="13"/>
      <c r="CLC108" s="13"/>
      <c r="CLD108" s="13"/>
      <c r="CLE108" s="13"/>
      <c r="CLF108" s="13"/>
      <c r="CLG108" s="13"/>
      <c r="CLH108" s="13"/>
      <c r="CLI108" s="13"/>
      <c r="CLJ108" s="13"/>
      <c r="CLK108" s="13"/>
      <c r="CLL108" s="13"/>
      <c r="CLM108" s="13"/>
      <c r="CLN108" s="13"/>
      <c r="CLO108" s="13"/>
      <c r="CLP108" s="13"/>
      <c r="CLQ108" s="13"/>
      <c r="CLR108" s="13"/>
      <c r="CLS108" s="13"/>
      <c r="CLT108" s="13"/>
      <c r="CLU108" s="13"/>
      <c r="CLV108" s="13"/>
      <c r="CLW108" s="13"/>
      <c r="CLX108" s="13"/>
      <c r="CLY108" s="13"/>
      <c r="CLZ108" s="13"/>
      <c r="CMA108" s="13"/>
      <c r="CMB108" s="13"/>
      <c r="CMC108" s="13"/>
      <c r="CMD108" s="13"/>
      <c r="CME108" s="13"/>
      <c r="CMF108" s="13"/>
      <c r="CMG108" s="13"/>
      <c r="CMH108" s="13"/>
      <c r="CMI108" s="13"/>
      <c r="CMJ108" s="13"/>
      <c r="CMK108" s="13"/>
      <c r="CML108" s="13"/>
      <c r="CMM108" s="13"/>
      <c r="CMN108" s="13"/>
      <c r="CMO108" s="13"/>
      <c r="CMP108" s="13"/>
      <c r="CMQ108" s="13"/>
      <c r="CMR108" s="13"/>
      <c r="CMS108" s="13"/>
      <c r="CMT108" s="13"/>
      <c r="CMU108" s="13"/>
      <c r="CMV108" s="13"/>
      <c r="CMW108" s="13"/>
      <c r="CMX108" s="13"/>
      <c r="CMY108" s="13"/>
      <c r="CMZ108" s="13"/>
      <c r="CNA108" s="13"/>
      <c r="CNB108" s="13"/>
      <c r="CNC108" s="13"/>
      <c r="CND108" s="13"/>
      <c r="CNE108" s="13"/>
      <c r="CNF108" s="13"/>
      <c r="CNG108" s="13"/>
      <c r="CNH108" s="13"/>
      <c r="CNI108" s="13"/>
      <c r="CNJ108" s="13"/>
      <c r="CNK108" s="13"/>
      <c r="CNL108" s="13"/>
      <c r="CNM108" s="13"/>
      <c r="CNN108" s="13"/>
      <c r="CNO108" s="13"/>
      <c r="CNP108" s="13"/>
      <c r="CNQ108" s="13"/>
      <c r="CNR108" s="13"/>
      <c r="CNS108" s="13"/>
      <c r="CNT108" s="13"/>
      <c r="CNU108" s="13"/>
      <c r="CNV108" s="13"/>
      <c r="CNW108" s="13"/>
      <c r="CNX108" s="13"/>
      <c r="CNY108" s="13"/>
      <c r="CNZ108" s="13"/>
      <c r="COA108" s="13"/>
      <c r="COB108" s="13"/>
      <c r="COC108" s="13"/>
      <c r="COD108" s="13"/>
      <c r="COE108" s="13"/>
      <c r="COF108" s="13"/>
      <c r="COG108" s="13"/>
      <c r="COH108" s="13"/>
      <c r="COI108" s="13"/>
      <c r="COJ108" s="13"/>
      <c r="COK108" s="13"/>
      <c r="COL108" s="13"/>
      <c r="COM108" s="13"/>
      <c r="CON108" s="13"/>
      <c r="COO108" s="13"/>
      <c r="COP108" s="13"/>
      <c r="COQ108" s="13"/>
      <c r="COR108" s="13"/>
      <c r="COS108" s="13"/>
      <c r="COT108" s="13"/>
      <c r="COU108" s="13"/>
      <c r="COV108" s="13"/>
      <c r="COW108" s="13"/>
      <c r="COX108" s="13"/>
      <c r="COY108" s="13"/>
      <c r="COZ108" s="13"/>
      <c r="CPA108" s="13"/>
      <c r="CPB108" s="13"/>
      <c r="CPC108" s="13"/>
      <c r="CPD108" s="13"/>
      <c r="CPE108" s="13"/>
      <c r="CPF108" s="13"/>
      <c r="CPG108" s="13"/>
      <c r="CPH108" s="13"/>
      <c r="CPI108" s="13"/>
      <c r="CPJ108" s="13"/>
      <c r="CPK108" s="13"/>
      <c r="CPL108" s="13"/>
      <c r="CPM108" s="13"/>
      <c r="CPN108" s="13"/>
      <c r="CPO108" s="13"/>
      <c r="CPP108" s="13"/>
      <c r="CPQ108" s="13"/>
      <c r="CPR108" s="13"/>
      <c r="CPS108" s="13"/>
      <c r="CPT108" s="13"/>
      <c r="CPU108" s="13"/>
      <c r="CPV108" s="13"/>
      <c r="CPW108" s="13"/>
      <c r="CPX108" s="13"/>
      <c r="CPY108" s="13"/>
      <c r="CPZ108" s="13"/>
      <c r="CQA108" s="13"/>
      <c r="CQB108" s="13"/>
      <c r="CQC108" s="13"/>
      <c r="CQD108" s="13"/>
      <c r="CQE108" s="13"/>
      <c r="CQF108" s="13"/>
      <c r="CQG108" s="13"/>
      <c r="CQH108" s="13"/>
      <c r="CQI108" s="13"/>
      <c r="CQJ108" s="13"/>
      <c r="CQK108" s="13"/>
      <c r="CQL108" s="13"/>
      <c r="CQM108" s="13"/>
      <c r="CQN108" s="13"/>
      <c r="CQO108" s="13"/>
      <c r="CQP108" s="13"/>
      <c r="CQQ108" s="13"/>
      <c r="CQR108" s="13"/>
      <c r="CQS108" s="13"/>
      <c r="CQT108" s="13"/>
      <c r="CQU108" s="13"/>
      <c r="CQV108" s="13"/>
      <c r="CQW108" s="13"/>
      <c r="CQX108" s="13"/>
      <c r="CQY108" s="13"/>
      <c r="CQZ108" s="13"/>
      <c r="CRA108" s="13"/>
      <c r="CRB108" s="13"/>
      <c r="CRC108" s="13"/>
      <c r="CRD108" s="13"/>
      <c r="CRE108" s="13"/>
      <c r="CRF108" s="13"/>
      <c r="CRG108" s="13"/>
      <c r="CRH108" s="13"/>
      <c r="CRI108" s="13"/>
      <c r="CRJ108" s="13"/>
      <c r="CRK108" s="13"/>
      <c r="CRL108" s="13"/>
      <c r="CRM108" s="13"/>
      <c r="CRN108" s="13"/>
      <c r="CRO108" s="13"/>
      <c r="CRP108" s="13"/>
      <c r="CRQ108" s="13"/>
      <c r="CRR108" s="13"/>
      <c r="CRS108" s="13"/>
      <c r="CRT108" s="13"/>
      <c r="CRU108" s="13"/>
      <c r="CRV108" s="13"/>
      <c r="CRW108" s="13"/>
      <c r="CRX108" s="13"/>
      <c r="CRY108" s="13"/>
      <c r="CRZ108" s="13"/>
      <c r="CSA108" s="13"/>
      <c r="CSB108" s="13"/>
      <c r="CSC108" s="13"/>
      <c r="CSD108" s="13"/>
      <c r="CSE108" s="13"/>
      <c r="CSF108" s="13"/>
      <c r="CSG108" s="13"/>
      <c r="CSH108" s="13"/>
      <c r="CSI108" s="13"/>
      <c r="CSJ108" s="13"/>
      <c r="CSK108" s="13"/>
      <c r="CSL108" s="13"/>
      <c r="CSM108" s="13"/>
      <c r="CSN108" s="13"/>
      <c r="CSO108" s="13"/>
      <c r="CSP108" s="13"/>
      <c r="CSQ108" s="13"/>
      <c r="CSR108" s="13"/>
      <c r="CSS108" s="13"/>
      <c r="CST108" s="13"/>
      <c r="CSU108" s="13"/>
      <c r="CSV108" s="13"/>
      <c r="CSW108" s="13"/>
      <c r="CSX108" s="13"/>
      <c r="CSY108" s="13"/>
      <c r="CSZ108" s="13"/>
      <c r="CTA108" s="13"/>
      <c r="CTB108" s="13"/>
      <c r="CTC108" s="13"/>
      <c r="CTD108" s="13"/>
      <c r="CTE108" s="13"/>
      <c r="CTF108" s="13"/>
      <c r="CTG108" s="13"/>
      <c r="CTH108" s="13"/>
      <c r="CTI108" s="13"/>
      <c r="CTJ108" s="13"/>
      <c r="CTK108" s="13"/>
      <c r="CTL108" s="13"/>
      <c r="CTM108" s="13"/>
      <c r="CTN108" s="13"/>
      <c r="CTO108" s="13"/>
      <c r="CTP108" s="13"/>
      <c r="CTQ108" s="13"/>
      <c r="CTR108" s="13"/>
      <c r="CTS108" s="13"/>
      <c r="CTT108" s="13"/>
      <c r="CTU108" s="13"/>
      <c r="CTV108" s="13"/>
      <c r="CTW108" s="13"/>
      <c r="CTX108" s="13"/>
      <c r="CTY108" s="13"/>
      <c r="CTZ108" s="13"/>
      <c r="CUA108" s="13"/>
      <c r="CUB108" s="13"/>
      <c r="CUC108" s="13"/>
      <c r="CUD108" s="13"/>
      <c r="CUE108" s="13"/>
      <c r="CUF108" s="13"/>
      <c r="CUG108" s="13"/>
      <c r="CUH108" s="13"/>
      <c r="CUI108" s="13"/>
      <c r="CUJ108" s="13"/>
      <c r="CUK108" s="13"/>
      <c r="CUL108" s="13"/>
      <c r="CUM108" s="13"/>
      <c r="CUN108" s="13"/>
      <c r="CUO108" s="13"/>
      <c r="CUP108" s="13"/>
      <c r="CUQ108" s="13"/>
      <c r="CUR108" s="13"/>
      <c r="CUS108" s="13"/>
      <c r="CUT108" s="13"/>
      <c r="CUU108" s="13"/>
      <c r="CUV108" s="13"/>
      <c r="CUW108" s="13"/>
      <c r="CUX108" s="13"/>
      <c r="CUY108" s="13"/>
      <c r="CUZ108" s="13"/>
      <c r="CVA108" s="13"/>
      <c r="CVB108" s="13"/>
      <c r="CVC108" s="13"/>
      <c r="CVD108" s="13"/>
      <c r="CVE108" s="13"/>
      <c r="CVF108" s="13"/>
      <c r="CVG108" s="13"/>
      <c r="CVH108" s="13"/>
      <c r="CVI108" s="13"/>
      <c r="CVJ108" s="13"/>
      <c r="CVK108" s="13"/>
      <c r="CVL108" s="13"/>
      <c r="CVM108" s="13"/>
      <c r="CVN108" s="13"/>
      <c r="CVO108" s="13"/>
      <c r="CVP108" s="13"/>
      <c r="CVQ108" s="13"/>
      <c r="CVR108" s="13"/>
      <c r="CVS108" s="13"/>
      <c r="CVT108" s="13"/>
      <c r="CVU108" s="13"/>
      <c r="CVV108" s="13"/>
      <c r="CVW108" s="13"/>
      <c r="CVX108" s="13"/>
      <c r="CVY108" s="13"/>
      <c r="CVZ108" s="13"/>
      <c r="CWA108" s="13"/>
      <c r="CWB108" s="13"/>
      <c r="CWC108" s="13"/>
      <c r="CWD108" s="13"/>
      <c r="CWE108" s="13"/>
      <c r="CWF108" s="13"/>
      <c r="CWG108" s="13"/>
      <c r="CWH108" s="13"/>
      <c r="CWI108" s="13"/>
      <c r="CWJ108" s="13"/>
      <c r="CWK108" s="13"/>
      <c r="CWL108" s="13"/>
      <c r="CWM108" s="13"/>
      <c r="CWN108" s="13"/>
      <c r="CWO108" s="13"/>
      <c r="CWP108" s="13"/>
      <c r="CWQ108" s="13"/>
      <c r="CWR108" s="13"/>
      <c r="CWS108" s="13"/>
      <c r="CWT108" s="13"/>
      <c r="CWU108" s="13"/>
      <c r="CWV108" s="13"/>
      <c r="CWW108" s="13"/>
      <c r="CWX108" s="13"/>
      <c r="CWY108" s="13"/>
      <c r="CWZ108" s="13"/>
      <c r="CXA108" s="13"/>
      <c r="CXB108" s="13"/>
      <c r="CXC108" s="13"/>
      <c r="CXD108" s="13"/>
      <c r="CXE108" s="13"/>
      <c r="CXF108" s="13"/>
      <c r="CXG108" s="13"/>
      <c r="CXH108" s="13"/>
      <c r="CXI108" s="13"/>
      <c r="CXJ108" s="13"/>
      <c r="CXK108" s="13"/>
      <c r="CXL108" s="13"/>
      <c r="CXM108" s="13"/>
      <c r="CXN108" s="13"/>
      <c r="CXO108" s="13"/>
      <c r="CXP108" s="13"/>
      <c r="CXQ108" s="13"/>
      <c r="CXR108" s="13"/>
      <c r="CXS108" s="13"/>
      <c r="CXT108" s="13"/>
      <c r="CXU108" s="13"/>
      <c r="CXV108" s="13"/>
      <c r="CXW108" s="13"/>
      <c r="CXX108" s="13"/>
      <c r="CXY108" s="13"/>
      <c r="CXZ108" s="13"/>
      <c r="CYA108" s="13"/>
      <c r="CYB108" s="13"/>
      <c r="CYC108" s="13"/>
      <c r="CYD108" s="13"/>
      <c r="CYE108" s="13"/>
      <c r="CYF108" s="13"/>
      <c r="CYG108" s="13"/>
      <c r="CYH108" s="13"/>
      <c r="CYI108" s="13"/>
      <c r="CYJ108" s="13"/>
      <c r="CYK108" s="13"/>
      <c r="CYL108" s="13"/>
      <c r="CYM108" s="13"/>
      <c r="CYN108" s="13"/>
      <c r="CYO108" s="13"/>
      <c r="CYP108" s="13"/>
      <c r="CYQ108" s="13"/>
      <c r="CYR108" s="13"/>
      <c r="CYS108" s="13"/>
      <c r="CYT108" s="13"/>
      <c r="CYU108" s="13"/>
      <c r="CYV108" s="13"/>
      <c r="CYW108" s="13"/>
      <c r="CYX108" s="13"/>
      <c r="CYY108" s="13"/>
      <c r="CYZ108" s="13"/>
      <c r="CZA108" s="13"/>
      <c r="CZB108" s="13"/>
      <c r="CZC108" s="13"/>
      <c r="CZD108" s="13"/>
      <c r="CZE108" s="13"/>
      <c r="CZF108" s="13"/>
      <c r="CZG108" s="13"/>
      <c r="CZH108" s="13"/>
      <c r="CZI108" s="13"/>
      <c r="CZJ108" s="13"/>
      <c r="CZK108" s="13"/>
      <c r="CZL108" s="13"/>
      <c r="CZM108" s="13"/>
      <c r="CZN108" s="13"/>
      <c r="CZO108" s="13"/>
      <c r="CZP108" s="13"/>
      <c r="CZQ108" s="13"/>
      <c r="CZR108" s="13"/>
      <c r="CZS108" s="13"/>
      <c r="CZT108" s="13"/>
      <c r="CZU108" s="13"/>
      <c r="CZV108" s="13"/>
      <c r="CZW108" s="13"/>
      <c r="CZX108" s="13"/>
      <c r="CZY108" s="13"/>
      <c r="CZZ108" s="13"/>
      <c r="DAA108" s="13"/>
      <c r="DAB108" s="13"/>
      <c r="DAC108" s="13"/>
      <c r="DAD108" s="13"/>
      <c r="DAE108" s="13"/>
      <c r="DAF108" s="13"/>
      <c r="DAG108" s="13"/>
      <c r="DAH108" s="13"/>
      <c r="DAI108" s="13"/>
      <c r="DAJ108" s="13"/>
      <c r="DAK108" s="13"/>
      <c r="DAL108" s="13"/>
      <c r="DAM108" s="13"/>
      <c r="DAN108" s="13"/>
      <c r="DAO108" s="13"/>
      <c r="DAP108" s="13"/>
      <c r="DAQ108" s="13"/>
      <c r="DAR108" s="13"/>
      <c r="DAS108" s="13"/>
      <c r="DAT108" s="13"/>
      <c r="DAU108" s="13"/>
      <c r="DAV108" s="13"/>
      <c r="DAW108" s="13"/>
      <c r="DAX108" s="13"/>
      <c r="DAY108" s="13"/>
      <c r="DAZ108" s="13"/>
      <c r="DBA108" s="13"/>
      <c r="DBB108" s="13"/>
      <c r="DBC108" s="13"/>
      <c r="DBD108" s="13"/>
      <c r="DBE108" s="13"/>
      <c r="DBF108" s="13"/>
      <c r="DBG108" s="13"/>
      <c r="DBH108" s="13"/>
      <c r="DBI108" s="13"/>
      <c r="DBJ108" s="13"/>
      <c r="DBK108" s="13"/>
      <c r="DBL108" s="13"/>
      <c r="DBM108" s="13"/>
      <c r="DBN108" s="13"/>
      <c r="DBO108" s="13"/>
      <c r="DBP108" s="13"/>
      <c r="DBQ108" s="13"/>
      <c r="DBR108" s="13"/>
      <c r="DBS108" s="13"/>
      <c r="DBT108" s="13"/>
      <c r="DBU108" s="13"/>
      <c r="DBV108" s="13"/>
      <c r="DBW108" s="13"/>
      <c r="DBX108" s="13"/>
      <c r="DBY108" s="13"/>
      <c r="DBZ108" s="13"/>
      <c r="DCA108" s="13"/>
      <c r="DCB108" s="13"/>
      <c r="DCC108" s="13"/>
      <c r="DCD108" s="13"/>
      <c r="DCE108" s="13"/>
      <c r="DCF108" s="13"/>
      <c r="DCG108" s="13"/>
      <c r="DCH108" s="13"/>
      <c r="DCI108" s="13"/>
      <c r="DCJ108" s="13"/>
      <c r="DCK108" s="13"/>
      <c r="DCL108" s="13"/>
      <c r="DCM108" s="13"/>
      <c r="DCN108" s="13"/>
      <c r="DCO108" s="13"/>
      <c r="DCP108" s="13"/>
      <c r="DCQ108" s="13"/>
      <c r="DCR108" s="13"/>
      <c r="DCS108" s="13"/>
      <c r="DCT108" s="13"/>
      <c r="DCU108" s="13"/>
      <c r="DCV108" s="13"/>
      <c r="DCW108" s="13"/>
      <c r="DCX108" s="13"/>
      <c r="DCY108" s="13"/>
      <c r="DCZ108" s="13"/>
      <c r="DDA108" s="13"/>
      <c r="DDB108" s="13"/>
      <c r="DDC108" s="13"/>
      <c r="DDD108" s="13"/>
      <c r="DDE108" s="13"/>
      <c r="DDF108" s="13"/>
      <c r="DDG108" s="13"/>
      <c r="DDH108" s="13"/>
      <c r="DDI108" s="13"/>
      <c r="DDJ108" s="13"/>
      <c r="DDK108" s="13"/>
      <c r="DDL108" s="13"/>
      <c r="DDM108" s="13"/>
      <c r="DDN108" s="13"/>
      <c r="DDO108" s="13"/>
      <c r="DDP108" s="13"/>
      <c r="DDQ108" s="13"/>
      <c r="DDR108" s="13"/>
      <c r="DDS108" s="13"/>
      <c r="DDT108" s="13"/>
      <c r="DDU108" s="13"/>
      <c r="DDV108" s="13"/>
      <c r="DDW108" s="13"/>
      <c r="DDX108" s="13"/>
      <c r="DDY108" s="13"/>
      <c r="DDZ108" s="13"/>
      <c r="DEA108" s="13"/>
      <c r="DEB108" s="13"/>
      <c r="DEC108" s="13"/>
      <c r="DED108" s="13"/>
      <c r="DEE108" s="13"/>
      <c r="DEF108" s="13"/>
      <c r="DEG108" s="13"/>
      <c r="DEH108" s="13"/>
      <c r="DEI108" s="13"/>
      <c r="DEJ108" s="13"/>
      <c r="DEK108" s="13"/>
      <c r="DEL108" s="13"/>
      <c r="DEM108" s="13"/>
      <c r="DEN108" s="13"/>
      <c r="DEO108" s="13"/>
      <c r="DEP108" s="13"/>
      <c r="DEQ108" s="13"/>
      <c r="DER108" s="13"/>
      <c r="DES108" s="13"/>
      <c r="DET108" s="13"/>
      <c r="DEU108" s="13"/>
      <c r="DEV108" s="13"/>
      <c r="DEW108" s="13"/>
      <c r="DEX108" s="13"/>
      <c r="DEY108" s="13"/>
      <c r="DEZ108" s="13"/>
      <c r="DFA108" s="13"/>
      <c r="DFB108" s="13"/>
      <c r="DFC108" s="13"/>
      <c r="DFD108" s="13"/>
      <c r="DFE108" s="13"/>
      <c r="DFF108" s="13"/>
      <c r="DFG108" s="13"/>
      <c r="DFH108" s="13"/>
      <c r="DFI108" s="13"/>
      <c r="DFJ108" s="13"/>
      <c r="DFK108" s="13"/>
      <c r="DFL108" s="13"/>
      <c r="DFM108" s="13"/>
      <c r="DFN108" s="13"/>
      <c r="DFO108" s="13"/>
      <c r="DFP108" s="13"/>
      <c r="DFQ108" s="13"/>
      <c r="DFR108" s="13"/>
      <c r="DFS108" s="13"/>
      <c r="DFT108" s="13"/>
      <c r="DFU108" s="13"/>
      <c r="DFV108" s="13"/>
      <c r="DFW108" s="13"/>
      <c r="DFX108" s="13"/>
      <c r="DFY108" s="13"/>
      <c r="DFZ108" s="13"/>
      <c r="DGA108" s="13"/>
      <c r="DGB108" s="13"/>
      <c r="DGC108" s="13"/>
      <c r="DGD108" s="13"/>
      <c r="DGE108" s="13"/>
      <c r="DGF108" s="13"/>
      <c r="DGG108" s="13"/>
      <c r="DGH108" s="13"/>
      <c r="DGI108" s="13"/>
      <c r="DGJ108" s="13"/>
      <c r="DGK108" s="13"/>
      <c r="DGL108" s="13"/>
      <c r="DGM108" s="13"/>
      <c r="DGN108" s="13"/>
      <c r="DGO108" s="13"/>
      <c r="DGP108" s="13"/>
      <c r="DGQ108" s="13"/>
      <c r="DGR108" s="13"/>
      <c r="DGS108" s="13"/>
      <c r="DGT108" s="13"/>
      <c r="DGU108" s="13"/>
      <c r="DGV108" s="13"/>
      <c r="DGW108" s="13"/>
      <c r="DGX108" s="13"/>
      <c r="DGY108" s="13"/>
      <c r="DGZ108" s="13"/>
      <c r="DHA108" s="13"/>
      <c r="DHB108" s="13"/>
      <c r="DHC108" s="13"/>
      <c r="DHD108" s="13"/>
      <c r="DHE108" s="13"/>
      <c r="DHF108" s="13"/>
      <c r="DHG108" s="13"/>
      <c r="DHH108" s="13"/>
      <c r="DHI108" s="13"/>
      <c r="DHJ108" s="13"/>
      <c r="DHK108" s="13"/>
      <c r="DHL108" s="13"/>
      <c r="DHM108" s="13"/>
      <c r="DHN108" s="13"/>
      <c r="DHO108" s="13"/>
      <c r="DHP108" s="13"/>
      <c r="DHQ108" s="13"/>
      <c r="DHR108" s="13"/>
      <c r="DHS108" s="13"/>
      <c r="DHT108" s="13"/>
      <c r="DHU108" s="13"/>
      <c r="DHV108" s="13"/>
      <c r="DHW108" s="13"/>
      <c r="DHX108" s="13"/>
      <c r="DHY108" s="13"/>
      <c r="DHZ108" s="13"/>
      <c r="DIA108" s="13"/>
      <c r="DIB108" s="13"/>
      <c r="DIC108" s="13"/>
      <c r="DID108" s="13"/>
      <c r="DIE108" s="13"/>
      <c r="DIF108" s="13"/>
      <c r="DIG108" s="13"/>
      <c r="DIH108" s="13"/>
      <c r="DII108" s="13"/>
      <c r="DIJ108" s="13"/>
      <c r="DIK108" s="13"/>
      <c r="DIL108" s="13"/>
      <c r="DIM108" s="13"/>
      <c r="DIN108" s="13"/>
      <c r="DIO108" s="13"/>
      <c r="DIP108" s="13"/>
      <c r="DIQ108" s="13"/>
      <c r="DIR108" s="13"/>
      <c r="DIS108" s="13"/>
      <c r="DIT108" s="13"/>
      <c r="DIU108" s="13"/>
      <c r="DIV108" s="13"/>
      <c r="DIW108" s="13"/>
      <c r="DIX108" s="13"/>
      <c r="DIY108" s="13"/>
      <c r="DIZ108" s="13"/>
      <c r="DJA108" s="13"/>
      <c r="DJB108" s="13"/>
      <c r="DJC108" s="13"/>
      <c r="DJD108" s="13"/>
      <c r="DJE108" s="13"/>
      <c r="DJF108" s="13"/>
      <c r="DJG108" s="13"/>
      <c r="DJH108" s="13"/>
      <c r="DJI108" s="13"/>
      <c r="DJJ108" s="13"/>
      <c r="DJK108" s="13"/>
      <c r="DJL108" s="13"/>
      <c r="DJM108" s="13"/>
      <c r="DJN108" s="13"/>
      <c r="DJO108" s="13"/>
      <c r="DJP108" s="13"/>
      <c r="DJQ108" s="13"/>
      <c r="DJR108" s="13"/>
      <c r="DJS108" s="13"/>
      <c r="DJT108" s="13"/>
      <c r="DJU108" s="13"/>
      <c r="DJV108" s="13"/>
      <c r="DJW108" s="13"/>
      <c r="DJX108" s="13"/>
      <c r="DJY108" s="13"/>
      <c r="DJZ108" s="13"/>
      <c r="DKA108" s="13"/>
      <c r="DKB108" s="13"/>
      <c r="DKC108" s="13"/>
      <c r="DKD108" s="13"/>
      <c r="DKE108" s="13"/>
      <c r="DKF108" s="13"/>
      <c r="DKG108" s="13"/>
      <c r="DKH108" s="13"/>
      <c r="DKI108" s="13"/>
      <c r="DKJ108" s="13"/>
      <c r="DKK108" s="13"/>
      <c r="DKL108" s="13"/>
      <c r="DKM108" s="13"/>
      <c r="DKN108" s="13"/>
      <c r="DKO108" s="13"/>
      <c r="DKP108" s="13"/>
      <c r="DKQ108" s="13"/>
      <c r="DKR108" s="13"/>
      <c r="DKS108" s="13"/>
      <c r="DKT108" s="13"/>
      <c r="DKU108" s="13"/>
      <c r="DKV108" s="13"/>
      <c r="DKW108" s="13"/>
      <c r="DKX108" s="13"/>
      <c r="DKY108" s="13"/>
      <c r="DKZ108" s="13"/>
      <c r="DLA108" s="13"/>
      <c r="DLB108" s="13"/>
      <c r="DLC108" s="13"/>
      <c r="DLD108" s="13"/>
      <c r="DLE108" s="13"/>
      <c r="DLF108" s="13"/>
      <c r="DLG108" s="13"/>
      <c r="DLH108" s="13"/>
      <c r="DLI108" s="13"/>
      <c r="DLJ108" s="13"/>
      <c r="DLK108" s="13"/>
      <c r="DLL108" s="13"/>
      <c r="DLM108" s="13"/>
      <c r="DLN108" s="13"/>
      <c r="DLO108" s="13"/>
      <c r="DLP108" s="13"/>
      <c r="DLQ108" s="13"/>
      <c r="DLR108" s="13"/>
      <c r="DLS108" s="13"/>
      <c r="DLT108" s="13"/>
      <c r="DLU108" s="13"/>
      <c r="DLV108" s="13"/>
      <c r="DLW108" s="13"/>
      <c r="DLX108" s="13"/>
      <c r="DLY108" s="13"/>
      <c r="DLZ108" s="13"/>
      <c r="DMA108" s="13"/>
      <c r="DMB108" s="13"/>
      <c r="DMC108" s="13"/>
      <c r="DMD108" s="13"/>
      <c r="DME108" s="13"/>
      <c r="DMF108" s="13"/>
      <c r="DMG108" s="13"/>
      <c r="DMH108" s="13"/>
      <c r="DMI108" s="13"/>
      <c r="DMJ108" s="13"/>
      <c r="DMK108" s="13"/>
      <c r="DML108" s="13"/>
      <c r="DMM108" s="13"/>
      <c r="DMN108" s="13"/>
      <c r="DMO108" s="13"/>
      <c r="DMP108" s="13"/>
      <c r="DMQ108" s="13"/>
      <c r="DMR108" s="13"/>
      <c r="DMS108" s="13"/>
      <c r="DMT108" s="13"/>
      <c r="DMU108" s="13"/>
      <c r="DMV108" s="13"/>
      <c r="DMW108" s="13"/>
      <c r="DMX108" s="13"/>
      <c r="DMY108" s="13"/>
      <c r="DMZ108" s="13"/>
      <c r="DNA108" s="13"/>
      <c r="DNB108" s="13"/>
      <c r="DNC108" s="13"/>
      <c r="DND108" s="13"/>
      <c r="DNE108" s="13"/>
      <c r="DNF108" s="13"/>
      <c r="DNG108" s="13"/>
      <c r="DNH108" s="13"/>
      <c r="DNI108" s="13"/>
      <c r="DNJ108" s="13"/>
      <c r="DNK108" s="13"/>
      <c r="DNL108" s="13"/>
      <c r="DNM108" s="13"/>
      <c r="DNN108" s="13"/>
      <c r="DNO108" s="13"/>
      <c r="DNP108" s="13"/>
      <c r="DNQ108" s="13"/>
      <c r="DNR108" s="13"/>
      <c r="DNS108" s="13"/>
      <c r="DNT108" s="13"/>
      <c r="DNU108" s="13"/>
      <c r="DNV108" s="13"/>
      <c r="DNW108" s="13"/>
      <c r="DNX108" s="13"/>
      <c r="DNY108" s="13"/>
      <c r="DNZ108" s="13"/>
      <c r="DOA108" s="13"/>
      <c r="DOB108" s="13"/>
      <c r="DOC108" s="13"/>
      <c r="DOD108" s="13"/>
      <c r="DOE108" s="13"/>
      <c r="DOF108" s="13"/>
      <c r="DOG108" s="13"/>
      <c r="DOH108" s="13"/>
      <c r="DOI108" s="13"/>
      <c r="DOJ108" s="13"/>
      <c r="DOK108" s="13"/>
      <c r="DOL108" s="13"/>
      <c r="DOM108" s="13"/>
      <c r="DON108" s="13"/>
      <c r="DOO108" s="13"/>
      <c r="DOP108" s="13"/>
      <c r="DOQ108" s="13"/>
      <c r="DOR108" s="13"/>
      <c r="DOS108" s="13"/>
      <c r="DOT108" s="13"/>
      <c r="DOU108" s="13"/>
      <c r="DOV108" s="13"/>
      <c r="DOW108" s="13"/>
      <c r="DOX108" s="13"/>
      <c r="DOY108" s="13"/>
      <c r="DOZ108" s="13"/>
      <c r="DPA108" s="13"/>
      <c r="DPB108" s="13"/>
      <c r="DPC108" s="13"/>
      <c r="DPD108" s="13"/>
      <c r="DPE108" s="13"/>
      <c r="DPF108" s="13"/>
      <c r="DPG108" s="13"/>
      <c r="DPH108" s="13"/>
      <c r="DPI108" s="13"/>
      <c r="DPJ108" s="13"/>
      <c r="DPK108" s="13"/>
      <c r="DPL108" s="13"/>
      <c r="DPM108" s="13"/>
      <c r="DPN108" s="13"/>
      <c r="DPO108" s="13"/>
      <c r="DPP108" s="13"/>
      <c r="DPQ108" s="13"/>
      <c r="DPR108" s="13"/>
      <c r="DPS108" s="13"/>
      <c r="DPT108" s="13"/>
      <c r="DPU108" s="13"/>
      <c r="DPV108" s="13"/>
      <c r="DPW108" s="13"/>
      <c r="DPX108" s="13"/>
      <c r="DPY108" s="13"/>
      <c r="DPZ108" s="13"/>
      <c r="DQA108" s="13"/>
      <c r="DQB108" s="13"/>
      <c r="DQC108" s="13"/>
      <c r="DQD108" s="13"/>
      <c r="DQE108" s="13"/>
      <c r="DQF108" s="13"/>
      <c r="DQG108" s="13"/>
      <c r="DQH108" s="13"/>
      <c r="DQI108" s="13"/>
      <c r="DQJ108" s="13"/>
      <c r="DQK108" s="13"/>
      <c r="DQL108" s="13"/>
      <c r="DQM108" s="13"/>
      <c r="DQN108" s="13"/>
      <c r="DQO108" s="13"/>
      <c r="DQP108" s="13"/>
      <c r="DQQ108" s="13"/>
      <c r="DQR108" s="13"/>
      <c r="DQS108" s="13"/>
      <c r="DQT108" s="13"/>
      <c r="DQU108" s="13"/>
      <c r="DQV108" s="13"/>
      <c r="DQW108" s="13"/>
      <c r="DQX108" s="13"/>
      <c r="DQY108" s="13"/>
      <c r="DQZ108" s="13"/>
      <c r="DRA108" s="13"/>
      <c r="DRB108" s="13"/>
      <c r="DRC108" s="13"/>
      <c r="DRD108" s="13"/>
      <c r="DRE108" s="13"/>
      <c r="DRF108" s="13"/>
      <c r="DRG108" s="13"/>
      <c r="DRH108" s="13"/>
      <c r="DRI108" s="13"/>
      <c r="DRJ108" s="13"/>
      <c r="DRK108" s="13"/>
      <c r="DRL108" s="13"/>
      <c r="DRM108" s="13"/>
      <c r="DRN108" s="13"/>
      <c r="DRO108" s="13"/>
      <c r="DRP108" s="13"/>
      <c r="DRQ108" s="13"/>
      <c r="DRR108" s="13"/>
      <c r="DRS108" s="13"/>
      <c r="DRT108" s="13"/>
      <c r="DRU108" s="13"/>
      <c r="DRV108" s="13"/>
      <c r="DRW108" s="13"/>
      <c r="DRX108" s="13"/>
      <c r="DRY108" s="13"/>
      <c r="DRZ108" s="13"/>
      <c r="DSA108" s="13"/>
      <c r="DSB108" s="13"/>
      <c r="DSC108" s="13"/>
      <c r="DSD108" s="13"/>
      <c r="DSE108" s="13"/>
      <c r="DSF108" s="13"/>
      <c r="DSG108" s="13"/>
      <c r="DSH108" s="13"/>
      <c r="DSI108" s="13"/>
      <c r="DSJ108" s="13"/>
      <c r="DSK108" s="13"/>
      <c r="DSL108" s="13"/>
      <c r="DSM108" s="13"/>
      <c r="DSN108" s="13"/>
      <c r="DSO108" s="13"/>
      <c r="DSP108" s="13"/>
      <c r="DSQ108" s="13"/>
      <c r="DSR108" s="13"/>
      <c r="DSS108" s="13"/>
      <c r="DST108" s="13"/>
      <c r="DSU108" s="13"/>
      <c r="DSV108" s="13"/>
      <c r="DSW108" s="13"/>
      <c r="DSX108" s="13"/>
      <c r="DSY108" s="13"/>
      <c r="DSZ108" s="13"/>
      <c r="DTA108" s="13"/>
      <c r="DTB108" s="13"/>
      <c r="DTC108" s="13"/>
      <c r="DTD108" s="13"/>
      <c r="DTE108" s="13"/>
      <c r="DTF108" s="13"/>
      <c r="DTG108" s="13"/>
      <c r="DTH108" s="13"/>
      <c r="DTI108" s="13"/>
      <c r="DTJ108" s="13"/>
      <c r="DTK108" s="13"/>
      <c r="DTL108" s="13"/>
      <c r="DTM108" s="13"/>
      <c r="DTN108" s="13"/>
      <c r="DTO108" s="13"/>
      <c r="DTP108" s="13"/>
      <c r="DTQ108" s="13"/>
      <c r="DTR108" s="13"/>
      <c r="DTS108" s="13"/>
      <c r="DTT108" s="13"/>
      <c r="DTU108" s="13"/>
      <c r="DTV108" s="13"/>
      <c r="DTW108" s="13"/>
      <c r="DTX108" s="13"/>
      <c r="DTY108" s="13"/>
      <c r="DTZ108" s="13"/>
      <c r="DUA108" s="13"/>
      <c r="DUB108" s="13"/>
      <c r="DUC108" s="13"/>
      <c r="DUD108" s="13"/>
      <c r="DUE108" s="13"/>
      <c r="DUF108" s="13"/>
      <c r="DUG108" s="13"/>
      <c r="DUH108" s="13"/>
      <c r="DUI108" s="13"/>
      <c r="DUJ108" s="13"/>
      <c r="DUK108" s="13"/>
      <c r="DUL108" s="13"/>
      <c r="DUM108" s="13"/>
      <c r="DUN108" s="13"/>
      <c r="DUO108" s="13"/>
      <c r="DUP108" s="13"/>
      <c r="DUQ108" s="13"/>
      <c r="DUR108" s="13"/>
      <c r="DUS108" s="13"/>
      <c r="DUT108" s="13"/>
      <c r="DUU108" s="13"/>
      <c r="DUV108" s="13"/>
      <c r="DUW108" s="13"/>
      <c r="DUX108" s="13"/>
      <c r="DUY108" s="13"/>
      <c r="DUZ108" s="13"/>
      <c r="DVA108" s="13"/>
      <c r="DVB108" s="13"/>
      <c r="DVC108" s="13"/>
      <c r="DVD108" s="13"/>
      <c r="DVE108" s="13"/>
      <c r="DVF108" s="13"/>
      <c r="DVG108" s="13"/>
      <c r="DVH108" s="13"/>
      <c r="DVI108" s="13"/>
      <c r="DVJ108" s="13"/>
      <c r="DVK108" s="13"/>
      <c r="DVL108" s="13"/>
      <c r="DVM108" s="13"/>
      <c r="DVN108" s="13"/>
      <c r="DVO108" s="13"/>
      <c r="DVP108" s="13"/>
      <c r="DVQ108" s="13"/>
      <c r="DVR108" s="13"/>
      <c r="DVS108" s="13"/>
      <c r="DVT108" s="13"/>
      <c r="DVU108" s="13"/>
      <c r="DVV108" s="13"/>
      <c r="DVW108" s="13"/>
      <c r="DVX108" s="13"/>
      <c r="DVY108" s="13"/>
      <c r="DVZ108" s="13"/>
      <c r="DWA108" s="13"/>
      <c r="DWB108" s="13"/>
      <c r="DWC108" s="13"/>
      <c r="DWD108" s="13"/>
      <c r="DWE108" s="13"/>
      <c r="DWF108" s="13"/>
      <c r="DWG108" s="13"/>
      <c r="DWH108" s="13"/>
      <c r="DWI108" s="13"/>
      <c r="DWJ108" s="13"/>
      <c r="DWK108" s="13"/>
      <c r="DWL108" s="13"/>
      <c r="DWM108" s="13"/>
      <c r="DWN108" s="13"/>
      <c r="DWO108" s="13"/>
      <c r="DWP108" s="13"/>
      <c r="DWQ108" s="13"/>
      <c r="DWR108" s="13"/>
      <c r="DWS108" s="13"/>
      <c r="DWT108" s="13"/>
      <c r="DWU108" s="13"/>
      <c r="DWV108" s="13"/>
      <c r="DWW108" s="13"/>
      <c r="DWX108" s="13"/>
      <c r="DWY108" s="13"/>
      <c r="DWZ108" s="13"/>
      <c r="DXA108" s="13"/>
      <c r="DXB108" s="13"/>
      <c r="DXC108" s="13"/>
      <c r="DXD108" s="13"/>
      <c r="DXE108" s="13"/>
      <c r="DXF108" s="13"/>
      <c r="DXG108" s="13"/>
      <c r="DXH108" s="13"/>
      <c r="DXI108" s="13"/>
      <c r="DXJ108" s="13"/>
      <c r="DXK108" s="13"/>
      <c r="DXL108" s="13"/>
      <c r="DXM108" s="13"/>
      <c r="DXN108" s="13"/>
      <c r="DXO108" s="13"/>
      <c r="DXP108" s="13"/>
      <c r="DXQ108" s="13"/>
      <c r="DXR108" s="13"/>
      <c r="DXS108" s="13"/>
      <c r="DXT108" s="13"/>
      <c r="DXU108" s="13"/>
      <c r="DXV108" s="13"/>
      <c r="DXW108" s="13"/>
      <c r="DXX108" s="13"/>
      <c r="DXY108" s="13"/>
      <c r="DXZ108" s="13"/>
      <c r="DYA108" s="13"/>
      <c r="DYB108" s="13"/>
      <c r="DYC108" s="13"/>
      <c r="DYD108" s="13"/>
      <c r="DYE108" s="13"/>
      <c r="DYF108" s="13"/>
      <c r="DYG108" s="13"/>
      <c r="DYH108" s="13"/>
      <c r="DYI108" s="13"/>
      <c r="DYJ108" s="13"/>
      <c r="DYK108" s="13"/>
      <c r="DYL108" s="13"/>
      <c r="DYM108" s="13"/>
      <c r="DYN108" s="13"/>
      <c r="DYO108" s="13"/>
      <c r="DYP108" s="13"/>
      <c r="DYQ108" s="13"/>
      <c r="DYR108" s="13"/>
      <c r="DYS108" s="13"/>
      <c r="DYT108" s="13"/>
      <c r="DYU108" s="13"/>
      <c r="DYV108" s="13"/>
      <c r="DYW108" s="13"/>
      <c r="DYX108" s="13"/>
      <c r="DYY108" s="13"/>
      <c r="DYZ108" s="13"/>
      <c r="DZA108" s="13"/>
      <c r="DZB108" s="13"/>
      <c r="DZC108" s="13"/>
      <c r="DZD108" s="13"/>
      <c r="DZE108" s="13"/>
      <c r="DZF108" s="13"/>
      <c r="DZG108" s="13"/>
      <c r="DZH108" s="13"/>
      <c r="DZI108" s="13"/>
      <c r="DZJ108" s="13"/>
      <c r="DZK108" s="13"/>
      <c r="DZL108" s="13"/>
      <c r="DZM108" s="13"/>
      <c r="DZN108" s="13"/>
      <c r="DZO108" s="13"/>
      <c r="DZP108" s="13"/>
      <c r="DZQ108" s="13"/>
      <c r="DZR108" s="13"/>
      <c r="DZS108" s="13"/>
      <c r="DZT108" s="13"/>
      <c r="DZU108" s="13"/>
      <c r="DZV108" s="13"/>
      <c r="DZW108" s="13"/>
      <c r="DZX108" s="13"/>
      <c r="DZY108" s="13"/>
      <c r="DZZ108" s="13"/>
      <c r="EAA108" s="13"/>
      <c r="EAB108" s="13"/>
      <c r="EAC108" s="13"/>
      <c r="EAD108" s="13"/>
      <c r="EAE108" s="13"/>
      <c r="EAF108" s="13"/>
      <c r="EAG108" s="13"/>
      <c r="EAH108" s="13"/>
      <c r="EAI108" s="13"/>
      <c r="EAJ108" s="13"/>
      <c r="EAK108" s="13"/>
      <c r="EAL108" s="13"/>
      <c r="EAM108" s="13"/>
      <c r="EAN108" s="13"/>
      <c r="EAO108" s="13"/>
      <c r="EAP108" s="13"/>
      <c r="EAQ108" s="13"/>
      <c r="EAR108" s="13"/>
      <c r="EAS108" s="13"/>
      <c r="EAT108" s="13"/>
      <c r="EAU108" s="13"/>
      <c r="EAV108" s="13"/>
      <c r="EAW108" s="13"/>
      <c r="EAX108" s="13"/>
      <c r="EAY108" s="13"/>
      <c r="EAZ108" s="13"/>
      <c r="EBA108" s="13"/>
      <c r="EBB108" s="13"/>
      <c r="EBC108" s="13"/>
      <c r="EBD108" s="13"/>
      <c r="EBE108" s="13"/>
      <c r="EBF108" s="13"/>
      <c r="EBG108" s="13"/>
      <c r="EBH108" s="13"/>
      <c r="EBI108" s="13"/>
      <c r="EBJ108" s="13"/>
      <c r="EBK108" s="13"/>
      <c r="EBL108" s="13"/>
      <c r="EBM108" s="13"/>
      <c r="EBN108" s="13"/>
      <c r="EBO108" s="13"/>
      <c r="EBP108" s="13"/>
      <c r="EBQ108" s="13"/>
      <c r="EBR108" s="13"/>
      <c r="EBS108" s="13"/>
      <c r="EBT108" s="13"/>
      <c r="EBU108" s="13"/>
      <c r="EBV108" s="13"/>
      <c r="EBW108" s="13"/>
      <c r="EBX108" s="13"/>
      <c r="EBY108" s="13"/>
      <c r="EBZ108" s="13"/>
      <c r="ECA108" s="13"/>
      <c r="ECB108" s="13"/>
      <c r="ECC108" s="13"/>
      <c r="ECD108" s="13"/>
      <c r="ECE108" s="13"/>
      <c r="ECF108" s="13"/>
      <c r="ECG108" s="13"/>
      <c r="ECH108" s="13"/>
      <c r="ECI108" s="13"/>
      <c r="ECJ108" s="13"/>
      <c r="ECK108" s="13"/>
      <c r="ECL108" s="13"/>
      <c r="ECM108" s="13"/>
      <c r="ECN108" s="13"/>
      <c r="ECO108" s="13"/>
      <c r="ECP108" s="13"/>
      <c r="ECQ108" s="13"/>
      <c r="ECR108" s="13"/>
      <c r="ECS108" s="13"/>
      <c r="ECT108" s="13"/>
      <c r="ECU108" s="13"/>
      <c r="ECV108" s="13"/>
      <c r="ECW108" s="13"/>
      <c r="ECX108" s="13"/>
      <c r="ECY108" s="13"/>
      <c r="ECZ108" s="13"/>
      <c r="EDA108" s="13"/>
      <c r="EDB108" s="13"/>
      <c r="EDC108" s="13"/>
      <c r="EDD108" s="13"/>
      <c r="EDE108" s="13"/>
      <c r="EDF108" s="13"/>
      <c r="EDG108" s="13"/>
      <c r="EDH108" s="13"/>
      <c r="EDI108" s="13"/>
      <c r="EDJ108" s="13"/>
      <c r="EDK108" s="13"/>
      <c r="EDL108" s="13"/>
      <c r="EDM108" s="13"/>
      <c r="EDN108" s="13"/>
      <c r="EDO108" s="13"/>
      <c r="EDP108" s="13"/>
      <c r="EDQ108" s="13"/>
      <c r="EDR108" s="13"/>
      <c r="EDS108" s="13"/>
      <c r="EDT108" s="13"/>
      <c r="EDU108" s="13"/>
      <c r="EDV108" s="13"/>
      <c r="EDW108" s="13"/>
      <c r="EDX108" s="13"/>
      <c r="EDY108" s="13"/>
      <c r="EDZ108" s="13"/>
      <c r="EEA108" s="13"/>
      <c r="EEB108" s="13"/>
      <c r="EEC108" s="13"/>
      <c r="EED108" s="13"/>
      <c r="EEE108" s="13"/>
      <c r="EEF108" s="13"/>
      <c r="EEG108" s="13"/>
      <c r="EEH108" s="13"/>
      <c r="EEI108" s="13"/>
      <c r="EEJ108" s="13"/>
      <c r="EEK108" s="13"/>
      <c r="EEL108" s="13"/>
      <c r="EEM108" s="13"/>
      <c r="EEN108" s="13"/>
      <c r="EEO108" s="13"/>
      <c r="EEP108" s="13"/>
      <c r="EEQ108" s="13"/>
      <c r="EER108" s="13"/>
      <c r="EES108" s="13"/>
      <c r="EET108" s="13"/>
      <c r="EEU108" s="13"/>
      <c r="EEV108" s="13"/>
      <c r="EEW108" s="13"/>
      <c r="EEX108" s="13"/>
      <c r="EEY108" s="13"/>
      <c r="EEZ108" s="13"/>
      <c r="EFA108" s="13"/>
      <c r="EFB108" s="13"/>
      <c r="EFC108" s="13"/>
      <c r="EFD108" s="13"/>
      <c r="EFE108" s="13"/>
      <c r="EFF108" s="13"/>
      <c r="EFG108" s="13"/>
      <c r="EFH108" s="13"/>
      <c r="EFI108" s="13"/>
      <c r="EFJ108" s="13"/>
      <c r="EFK108" s="13"/>
      <c r="EFL108" s="13"/>
      <c r="EFM108" s="13"/>
      <c r="EFN108" s="13"/>
      <c r="EFO108" s="13"/>
      <c r="EFP108" s="13"/>
      <c r="EFQ108" s="13"/>
      <c r="EFR108" s="13"/>
      <c r="EFS108" s="13"/>
      <c r="EFT108" s="13"/>
      <c r="EFU108" s="13"/>
      <c r="EFV108" s="13"/>
      <c r="EFW108" s="13"/>
      <c r="EFX108" s="13"/>
      <c r="EFY108" s="13"/>
      <c r="EFZ108" s="13"/>
      <c r="EGA108" s="13"/>
      <c r="EGB108" s="13"/>
      <c r="EGC108" s="13"/>
      <c r="EGD108" s="13"/>
      <c r="EGE108" s="13"/>
      <c r="EGF108" s="13"/>
      <c r="EGG108" s="13"/>
      <c r="EGH108" s="13"/>
      <c r="EGI108" s="13"/>
      <c r="EGJ108" s="13"/>
      <c r="EGK108" s="13"/>
      <c r="EGL108" s="13"/>
      <c r="EGM108" s="13"/>
      <c r="EGN108" s="13"/>
      <c r="EGO108" s="13"/>
      <c r="EGP108" s="13"/>
      <c r="EGQ108" s="13"/>
      <c r="EGR108" s="13"/>
      <c r="EGS108" s="13"/>
      <c r="EGT108" s="13"/>
      <c r="EGU108" s="13"/>
      <c r="EGV108" s="13"/>
      <c r="EGW108" s="13"/>
      <c r="EGX108" s="13"/>
      <c r="EGY108" s="13"/>
      <c r="EGZ108" s="13"/>
      <c r="EHA108" s="13"/>
      <c r="EHB108" s="13"/>
      <c r="EHC108" s="13"/>
      <c r="EHD108" s="13"/>
      <c r="EHE108" s="13"/>
      <c r="EHF108" s="13"/>
      <c r="EHG108" s="13"/>
      <c r="EHH108" s="13"/>
      <c r="EHI108" s="13"/>
      <c r="EHJ108" s="13"/>
      <c r="EHK108" s="13"/>
      <c r="EHL108" s="13"/>
      <c r="EHM108" s="13"/>
      <c r="EHN108" s="13"/>
      <c r="EHO108" s="13"/>
      <c r="EHP108" s="13"/>
      <c r="EHQ108" s="13"/>
      <c r="EHR108" s="13"/>
      <c r="EHS108" s="13"/>
      <c r="EHT108" s="13"/>
      <c r="EHU108" s="13"/>
      <c r="EHV108" s="13"/>
      <c r="EHW108" s="13"/>
      <c r="EHX108" s="13"/>
      <c r="EHY108" s="13"/>
      <c r="EHZ108" s="13"/>
      <c r="EIA108" s="13"/>
      <c r="EIB108" s="13"/>
      <c r="EIC108" s="13"/>
      <c r="EID108" s="13"/>
      <c r="EIE108" s="13"/>
      <c r="EIF108" s="13"/>
      <c r="EIG108" s="13"/>
      <c r="EIH108" s="13"/>
      <c r="EII108" s="13"/>
      <c r="EIJ108" s="13"/>
      <c r="EIK108" s="13"/>
      <c r="EIL108" s="13"/>
      <c r="EIM108" s="13"/>
      <c r="EIN108" s="13"/>
      <c r="EIO108" s="13"/>
      <c r="EIP108" s="13"/>
      <c r="EIQ108" s="13"/>
      <c r="EIR108" s="13"/>
      <c r="EIS108" s="13"/>
      <c r="EIT108" s="13"/>
      <c r="EIU108" s="13"/>
      <c r="EIV108" s="13"/>
      <c r="EIW108" s="13"/>
      <c r="EIX108" s="13"/>
      <c r="EIY108" s="13"/>
      <c r="EIZ108" s="13"/>
      <c r="EJA108" s="13"/>
      <c r="EJB108" s="13"/>
      <c r="EJC108" s="13"/>
      <c r="EJD108" s="13"/>
      <c r="EJE108" s="13"/>
      <c r="EJF108" s="13"/>
      <c r="EJG108" s="13"/>
      <c r="EJH108" s="13"/>
      <c r="EJI108" s="13"/>
      <c r="EJJ108" s="13"/>
      <c r="EJK108" s="13"/>
      <c r="EJL108" s="13"/>
      <c r="EJM108" s="13"/>
      <c r="EJN108" s="13"/>
      <c r="EJO108" s="13"/>
      <c r="EJP108" s="13"/>
      <c r="EJQ108" s="13"/>
      <c r="EJR108" s="13"/>
      <c r="EJS108" s="13"/>
      <c r="EJT108" s="13"/>
      <c r="EJU108" s="13"/>
      <c r="EJV108" s="13"/>
      <c r="EJW108" s="13"/>
      <c r="EJX108" s="13"/>
      <c r="EJY108" s="13"/>
      <c r="EJZ108" s="13"/>
      <c r="EKA108" s="13"/>
      <c r="EKB108" s="13"/>
      <c r="EKC108" s="13"/>
      <c r="EKD108" s="13"/>
      <c r="EKE108" s="13"/>
      <c r="EKF108" s="13"/>
      <c r="EKG108" s="13"/>
      <c r="EKH108" s="13"/>
      <c r="EKI108" s="13"/>
      <c r="EKJ108" s="13"/>
      <c r="EKK108" s="13"/>
      <c r="EKL108" s="13"/>
      <c r="EKM108" s="13"/>
      <c r="EKN108" s="13"/>
      <c r="EKO108" s="13"/>
      <c r="EKP108" s="13"/>
      <c r="EKQ108" s="13"/>
      <c r="EKR108" s="13"/>
      <c r="EKS108" s="13"/>
      <c r="EKT108" s="13"/>
      <c r="EKU108" s="13"/>
      <c r="EKV108" s="13"/>
      <c r="EKW108" s="13"/>
      <c r="EKX108" s="13"/>
      <c r="EKY108" s="13"/>
      <c r="EKZ108" s="13"/>
      <c r="ELA108" s="13"/>
      <c r="ELB108" s="13"/>
      <c r="ELC108" s="13"/>
      <c r="ELD108" s="13"/>
      <c r="ELE108" s="13"/>
      <c r="ELF108" s="13"/>
      <c r="ELG108" s="13"/>
      <c r="ELH108" s="13"/>
      <c r="ELI108" s="13"/>
      <c r="ELJ108" s="13"/>
      <c r="ELK108" s="13"/>
      <c r="ELL108" s="13"/>
      <c r="ELM108" s="13"/>
      <c r="ELN108" s="13"/>
      <c r="ELO108" s="13"/>
      <c r="ELP108" s="13"/>
      <c r="ELQ108" s="13"/>
      <c r="ELR108" s="13"/>
      <c r="ELS108" s="13"/>
      <c r="ELT108" s="13"/>
      <c r="ELU108" s="13"/>
      <c r="ELV108" s="13"/>
      <c r="ELW108" s="13"/>
      <c r="ELX108" s="13"/>
      <c r="ELY108" s="13"/>
      <c r="ELZ108" s="13"/>
      <c r="EMA108" s="13"/>
      <c r="EMB108" s="13"/>
      <c r="EMC108" s="13"/>
      <c r="EMD108" s="13"/>
      <c r="EME108" s="13"/>
      <c r="EMF108" s="13"/>
      <c r="EMG108" s="13"/>
      <c r="EMH108" s="13"/>
      <c r="EMI108" s="13"/>
      <c r="EMJ108" s="13"/>
      <c r="EMK108" s="13"/>
      <c r="EML108" s="13"/>
      <c r="EMM108" s="13"/>
      <c r="EMN108" s="13"/>
      <c r="EMO108" s="13"/>
      <c r="EMP108" s="13"/>
      <c r="EMQ108" s="13"/>
      <c r="EMR108" s="13"/>
      <c r="EMS108" s="13"/>
      <c r="EMT108" s="13"/>
      <c r="EMU108" s="13"/>
      <c r="EMV108" s="13"/>
      <c r="EMW108" s="13"/>
      <c r="EMX108" s="13"/>
      <c r="EMY108" s="13"/>
      <c r="EMZ108" s="13"/>
      <c r="ENA108" s="13"/>
      <c r="ENB108" s="13"/>
      <c r="ENC108" s="13"/>
      <c r="END108" s="13"/>
      <c r="ENE108" s="13"/>
      <c r="ENF108" s="13"/>
      <c r="ENG108" s="13"/>
      <c r="ENH108" s="13"/>
      <c r="ENI108" s="13"/>
      <c r="ENJ108" s="13"/>
      <c r="ENK108" s="13"/>
      <c r="ENL108" s="13"/>
      <c r="ENM108" s="13"/>
      <c r="ENN108" s="13"/>
      <c r="ENO108" s="13"/>
      <c r="ENP108" s="13"/>
      <c r="ENQ108" s="13"/>
      <c r="ENR108" s="13"/>
      <c r="ENS108" s="13"/>
      <c r="ENT108" s="13"/>
      <c r="ENU108" s="13"/>
      <c r="ENV108" s="13"/>
      <c r="ENW108" s="13"/>
      <c r="ENX108" s="13"/>
      <c r="ENY108" s="13"/>
      <c r="ENZ108" s="13"/>
      <c r="EOA108" s="13"/>
      <c r="EOB108" s="13"/>
      <c r="EOC108" s="13"/>
      <c r="EOD108" s="13"/>
      <c r="EOE108" s="13"/>
      <c r="EOF108" s="13"/>
      <c r="EOG108" s="13"/>
      <c r="EOH108" s="13"/>
      <c r="EOI108" s="13"/>
      <c r="EOJ108" s="13"/>
      <c r="EOK108" s="13"/>
      <c r="EOL108" s="13"/>
      <c r="EOM108" s="13"/>
      <c r="EON108" s="13"/>
      <c r="EOO108" s="13"/>
      <c r="EOP108" s="13"/>
      <c r="EOQ108" s="13"/>
      <c r="EOR108" s="13"/>
      <c r="EOS108" s="13"/>
      <c r="EOT108" s="13"/>
      <c r="EOU108" s="13"/>
      <c r="EOV108" s="13"/>
      <c r="EOW108" s="13"/>
      <c r="EOX108" s="13"/>
      <c r="EOY108" s="13"/>
      <c r="EOZ108" s="13"/>
      <c r="EPA108" s="13"/>
      <c r="EPB108" s="13"/>
      <c r="EPC108" s="13"/>
      <c r="EPD108" s="13"/>
      <c r="EPE108" s="13"/>
      <c r="EPF108" s="13"/>
      <c r="EPG108" s="13"/>
      <c r="EPH108" s="13"/>
      <c r="EPI108" s="13"/>
      <c r="EPJ108" s="13"/>
      <c r="EPK108" s="13"/>
      <c r="EPL108" s="13"/>
      <c r="EPM108" s="13"/>
      <c r="EPN108" s="13"/>
      <c r="EPO108" s="13"/>
      <c r="EPP108" s="13"/>
      <c r="EPQ108" s="13"/>
      <c r="EPR108" s="13"/>
      <c r="EPS108" s="13"/>
      <c r="EPT108" s="13"/>
      <c r="EPU108" s="13"/>
      <c r="EPV108" s="13"/>
      <c r="EPW108" s="13"/>
      <c r="EPX108" s="13"/>
      <c r="EPY108" s="13"/>
      <c r="EPZ108" s="13"/>
      <c r="EQA108" s="13"/>
      <c r="EQB108" s="13"/>
      <c r="EQC108" s="13"/>
      <c r="EQD108" s="13"/>
      <c r="EQE108" s="13"/>
      <c r="EQF108" s="13"/>
      <c r="EQG108" s="13"/>
      <c r="EQH108" s="13"/>
      <c r="EQI108" s="13"/>
      <c r="EQJ108" s="13"/>
      <c r="EQK108" s="13"/>
      <c r="EQL108" s="13"/>
      <c r="EQM108" s="13"/>
      <c r="EQN108" s="13"/>
      <c r="EQO108" s="13"/>
      <c r="EQP108" s="13"/>
      <c r="EQQ108" s="13"/>
      <c r="EQR108" s="13"/>
      <c r="EQS108" s="13"/>
      <c r="EQT108" s="13"/>
      <c r="EQU108" s="13"/>
      <c r="EQV108" s="13"/>
      <c r="EQW108" s="13"/>
      <c r="EQX108" s="13"/>
      <c r="EQY108" s="13"/>
      <c r="EQZ108" s="13"/>
      <c r="ERA108" s="13"/>
      <c r="ERB108" s="13"/>
      <c r="ERC108" s="13"/>
      <c r="ERD108" s="13"/>
      <c r="ERE108" s="13"/>
      <c r="ERF108" s="13"/>
      <c r="ERG108" s="13"/>
      <c r="ERH108" s="13"/>
      <c r="ERI108" s="13"/>
      <c r="ERJ108" s="13"/>
      <c r="ERK108" s="13"/>
      <c r="ERL108" s="13"/>
      <c r="ERM108" s="13"/>
      <c r="ERN108" s="13"/>
      <c r="ERO108" s="13"/>
      <c r="ERP108" s="13"/>
      <c r="ERQ108" s="13"/>
      <c r="ERR108" s="13"/>
      <c r="ERS108" s="13"/>
      <c r="ERT108" s="13"/>
      <c r="ERU108" s="13"/>
      <c r="ERV108" s="13"/>
      <c r="ERW108" s="13"/>
      <c r="ERX108" s="13"/>
      <c r="ERY108" s="13"/>
      <c r="ERZ108" s="13"/>
      <c r="ESA108" s="13"/>
      <c r="ESB108" s="13"/>
      <c r="ESC108" s="13"/>
      <c r="ESD108" s="13"/>
      <c r="ESE108" s="13"/>
      <c r="ESF108" s="13"/>
      <c r="ESG108" s="13"/>
      <c r="ESH108" s="13"/>
      <c r="ESI108" s="13"/>
      <c r="ESJ108" s="13"/>
      <c r="ESK108" s="13"/>
      <c r="ESL108" s="13"/>
      <c r="ESM108" s="13"/>
      <c r="ESN108" s="13"/>
      <c r="ESO108" s="13"/>
      <c r="ESP108" s="13"/>
      <c r="ESQ108" s="13"/>
      <c r="ESR108" s="13"/>
      <c r="ESS108" s="13"/>
      <c r="EST108" s="13"/>
      <c r="ESU108" s="13"/>
      <c r="ESV108" s="13"/>
      <c r="ESW108" s="13"/>
      <c r="ESX108" s="13"/>
      <c r="ESY108" s="13"/>
      <c r="ESZ108" s="13"/>
      <c r="ETA108" s="13"/>
      <c r="ETB108" s="13"/>
      <c r="ETC108" s="13"/>
      <c r="ETD108" s="13"/>
      <c r="ETE108" s="13"/>
      <c r="ETF108" s="13"/>
      <c r="ETG108" s="13"/>
      <c r="ETH108" s="13"/>
      <c r="ETI108" s="13"/>
      <c r="ETJ108" s="13"/>
      <c r="ETK108" s="13"/>
      <c r="ETL108" s="13"/>
      <c r="ETM108" s="13"/>
      <c r="ETN108" s="13"/>
      <c r="ETO108" s="13"/>
      <c r="ETP108" s="13"/>
      <c r="ETQ108" s="13"/>
      <c r="ETR108" s="13"/>
      <c r="ETS108" s="13"/>
      <c r="ETT108" s="13"/>
      <c r="ETU108" s="13"/>
      <c r="ETV108" s="13"/>
      <c r="ETW108" s="13"/>
      <c r="ETX108" s="13"/>
      <c r="ETY108" s="13"/>
      <c r="ETZ108" s="13"/>
      <c r="EUA108" s="13"/>
      <c r="EUB108" s="13"/>
      <c r="EUC108" s="13"/>
      <c r="EUD108" s="13"/>
      <c r="EUE108" s="13"/>
      <c r="EUF108" s="13"/>
      <c r="EUG108" s="13"/>
      <c r="EUH108" s="13"/>
      <c r="EUI108" s="13"/>
      <c r="EUJ108" s="13"/>
      <c r="EUK108" s="13"/>
      <c r="EUL108" s="13"/>
      <c r="EUM108" s="13"/>
      <c r="EUN108" s="13"/>
      <c r="EUO108" s="13"/>
      <c r="EUP108" s="13"/>
      <c r="EUQ108" s="13"/>
      <c r="EUR108" s="13"/>
      <c r="EUS108" s="13"/>
      <c r="EUT108" s="13"/>
      <c r="EUU108" s="13"/>
      <c r="EUV108" s="13"/>
      <c r="EUW108" s="13"/>
      <c r="EUX108" s="13"/>
      <c r="EUY108" s="13"/>
      <c r="EUZ108" s="13"/>
      <c r="EVA108" s="13"/>
      <c r="EVB108" s="13"/>
      <c r="EVC108" s="13"/>
      <c r="EVD108" s="13"/>
      <c r="EVE108" s="13"/>
      <c r="EVF108" s="13"/>
      <c r="EVG108" s="13"/>
      <c r="EVH108" s="13"/>
      <c r="EVI108" s="13"/>
      <c r="EVJ108" s="13"/>
      <c r="EVK108" s="13"/>
      <c r="EVL108" s="13"/>
      <c r="EVM108" s="13"/>
      <c r="EVN108" s="13"/>
      <c r="EVO108" s="13"/>
      <c r="EVP108" s="13"/>
      <c r="EVQ108" s="13"/>
      <c r="EVR108" s="13"/>
      <c r="EVS108" s="13"/>
      <c r="EVT108" s="13"/>
      <c r="EVU108" s="13"/>
      <c r="EVV108" s="13"/>
      <c r="EVW108" s="13"/>
      <c r="EVX108" s="13"/>
      <c r="EVY108" s="13"/>
      <c r="EVZ108" s="13"/>
      <c r="EWA108" s="13"/>
      <c r="EWB108" s="13"/>
      <c r="EWC108" s="13"/>
      <c r="EWD108" s="13"/>
      <c r="EWE108" s="13"/>
      <c r="EWF108" s="13"/>
      <c r="EWG108" s="13"/>
      <c r="EWH108" s="13"/>
      <c r="EWI108" s="13"/>
      <c r="EWJ108" s="13"/>
      <c r="EWK108" s="13"/>
      <c r="EWL108" s="13"/>
      <c r="EWM108" s="13"/>
      <c r="EWN108" s="13"/>
      <c r="EWO108" s="13"/>
      <c r="EWP108" s="13"/>
      <c r="EWQ108" s="13"/>
      <c r="EWR108" s="13"/>
      <c r="EWS108" s="13"/>
      <c r="EWT108" s="13"/>
      <c r="EWU108" s="13"/>
      <c r="EWV108" s="13"/>
      <c r="EWW108" s="13"/>
      <c r="EWX108" s="13"/>
      <c r="EWY108" s="13"/>
      <c r="EWZ108" s="13"/>
      <c r="EXA108" s="13"/>
      <c r="EXB108" s="13"/>
      <c r="EXC108" s="13"/>
      <c r="EXD108" s="13"/>
      <c r="EXE108" s="13"/>
      <c r="EXF108" s="13"/>
      <c r="EXG108" s="13"/>
      <c r="EXH108" s="13"/>
      <c r="EXI108" s="13"/>
      <c r="EXJ108" s="13"/>
      <c r="EXK108" s="13"/>
      <c r="EXL108" s="13"/>
      <c r="EXM108" s="13"/>
      <c r="EXN108" s="13"/>
      <c r="EXO108" s="13"/>
      <c r="EXP108" s="13"/>
      <c r="EXQ108" s="13"/>
      <c r="EXR108" s="13"/>
      <c r="EXS108" s="13"/>
      <c r="EXT108" s="13"/>
      <c r="EXU108" s="13"/>
      <c r="EXV108" s="13"/>
      <c r="EXW108" s="13"/>
      <c r="EXX108" s="13"/>
      <c r="EXY108" s="13"/>
      <c r="EXZ108" s="13"/>
      <c r="EYA108" s="13"/>
      <c r="EYB108" s="13"/>
      <c r="EYC108" s="13"/>
      <c r="EYD108" s="13"/>
      <c r="EYE108" s="13"/>
      <c r="EYF108" s="13"/>
      <c r="EYG108" s="13"/>
      <c r="EYH108" s="13"/>
      <c r="EYI108" s="13"/>
      <c r="EYJ108" s="13"/>
      <c r="EYK108" s="13"/>
      <c r="EYL108" s="13"/>
      <c r="EYM108" s="13"/>
      <c r="EYN108" s="13"/>
      <c r="EYO108" s="13"/>
      <c r="EYP108" s="13"/>
      <c r="EYQ108" s="13"/>
      <c r="EYR108" s="13"/>
      <c r="EYS108" s="13"/>
      <c r="EYT108" s="13"/>
      <c r="EYU108" s="13"/>
      <c r="EYV108" s="13"/>
      <c r="EYW108" s="13"/>
      <c r="EYX108" s="13"/>
      <c r="EYY108" s="13"/>
      <c r="EYZ108" s="13"/>
      <c r="EZA108" s="13"/>
      <c r="EZB108" s="13"/>
      <c r="EZC108" s="13"/>
      <c r="EZD108" s="13"/>
      <c r="EZE108" s="13"/>
      <c r="EZF108" s="13"/>
      <c r="EZG108" s="13"/>
      <c r="EZH108" s="13"/>
      <c r="EZI108" s="13"/>
      <c r="EZJ108" s="13"/>
      <c r="EZK108" s="13"/>
      <c r="EZL108" s="13"/>
      <c r="EZM108" s="13"/>
      <c r="EZN108" s="13"/>
      <c r="EZO108" s="13"/>
      <c r="EZP108" s="13"/>
      <c r="EZQ108" s="13"/>
      <c r="EZR108" s="13"/>
      <c r="EZS108" s="13"/>
      <c r="EZT108" s="13"/>
      <c r="EZU108" s="13"/>
      <c r="EZV108" s="13"/>
      <c r="EZW108" s="13"/>
      <c r="EZX108" s="13"/>
      <c r="EZY108" s="13"/>
      <c r="EZZ108" s="13"/>
      <c r="FAA108" s="13"/>
      <c r="FAB108" s="13"/>
      <c r="FAC108" s="13"/>
      <c r="FAD108" s="13"/>
      <c r="FAE108" s="13"/>
      <c r="FAF108" s="13"/>
      <c r="FAG108" s="13"/>
      <c r="FAH108" s="13"/>
      <c r="FAI108" s="13"/>
      <c r="FAJ108" s="13"/>
      <c r="FAK108" s="13"/>
      <c r="FAL108" s="13"/>
      <c r="FAM108" s="13"/>
      <c r="FAN108" s="13"/>
      <c r="FAO108" s="13"/>
      <c r="FAP108" s="13"/>
      <c r="FAQ108" s="13"/>
      <c r="FAR108" s="13"/>
      <c r="FAS108" s="13"/>
      <c r="FAT108" s="13"/>
      <c r="FAU108" s="13"/>
      <c r="FAV108" s="13"/>
      <c r="FAW108" s="13"/>
      <c r="FAX108" s="13"/>
      <c r="FAY108" s="13"/>
      <c r="FAZ108" s="13"/>
      <c r="FBA108" s="13"/>
      <c r="FBB108" s="13"/>
      <c r="FBC108" s="13"/>
      <c r="FBD108" s="13"/>
      <c r="FBE108" s="13"/>
      <c r="FBF108" s="13"/>
      <c r="FBG108" s="13"/>
      <c r="FBH108" s="13"/>
      <c r="FBI108" s="13"/>
      <c r="FBJ108" s="13"/>
      <c r="FBK108" s="13"/>
      <c r="FBL108" s="13"/>
      <c r="FBM108" s="13"/>
      <c r="FBN108" s="13"/>
      <c r="FBO108" s="13"/>
      <c r="FBP108" s="13"/>
      <c r="FBQ108" s="13"/>
      <c r="FBR108" s="13"/>
      <c r="FBS108" s="13"/>
      <c r="FBT108" s="13"/>
      <c r="FBU108" s="13"/>
      <c r="FBV108" s="13"/>
      <c r="FBW108" s="13"/>
      <c r="FBX108" s="13"/>
      <c r="FBY108" s="13"/>
      <c r="FBZ108" s="13"/>
      <c r="FCA108" s="13"/>
      <c r="FCB108" s="13"/>
      <c r="FCC108" s="13"/>
      <c r="FCD108" s="13"/>
      <c r="FCE108" s="13"/>
      <c r="FCF108" s="13"/>
      <c r="FCG108" s="13"/>
      <c r="FCH108" s="13"/>
      <c r="FCI108" s="13"/>
      <c r="FCJ108" s="13"/>
      <c r="FCK108" s="13"/>
      <c r="FCL108" s="13"/>
      <c r="FCM108" s="13"/>
      <c r="FCN108" s="13"/>
      <c r="FCO108" s="13"/>
      <c r="FCP108" s="13"/>
      <c r="FCQ108" s="13"/>
      <c r="FCR108" s="13"/>
      <c r="FCS108" s="13"/>
      <c r="FCT108" s="13"/>
      <c r="FCU108" s="13"/>
      <c r="FCV108" s="13"/>
      <c r="FCW108" s="13"/>
      <c r="FCX108" s="13"/>
      <c r="FCY108" s="13"/>
      <c r="FCZ108" s="13"/>
      <c r="FDA108" s="13"/>
      <c r="FDB108" s="13"/>
      <c r="FDC108" s="13"/>
      <c r="FDD108" s="13"/>
      <c r="FDE108" s="13"/>
      <c r="FDF108" s="13"/>
      <c r="FDG108" s="13"/>
      <c r="FDH108" s="13"/>
      <c r="FDI108" s="13"/>
      <c r="FDJ108" s="13"/>
      <c r="FDK108" s="13"/>
      <c r="FDL108" s="13"/>
      <c r="FDM108" s="13"/>
      <c r="FDN108" s="13"/>
      <c r="FDO108" s="13"/>
      <c r="FDP108" s="13"/>
      <c r="FDQ108" s="13"/>
      <c r="FDR108" s="13"/>
      <c r="FDS108" s="13"/>
      <c r="FDT108" s="13"/>
      <c r="FDU108" s="13"/>
      <c r="FDV108" s="13"/>
      <c r="FDW108" s="13"/>
      <c r="FDX108" s="13"/>
      <c r="FDY108" s="13"/>
      <c r="FDZ108" s="13"/>
      <c r="FEA108" s="13"/>
      <c r="FEB108" s="13"/>
      <c r="FEC108" s="13"/>
      <c r="FED108" s="13"/>
      <c r="FEE108" s="13"/>
      <c r="FEF108" s="13"/>
      <c r="FEG108" s="13"/>
      <c r="FEH108" s="13"/>
      <c r="FEI108" s="13"/>
      <c r="FEJ108" s="13"/>
      <c r="FEK108" s="13"/>
      <c r="FEL108" s="13"/>
      <c r="FEM108" s="13"/>
      <c r="FEN108" s="13"/>
      <c r="FEO108" s="13"/>
      <c r="FEP108" s="13"/>
      <c r="FEQ108" s="13"/>
      <c r="FER108" s="13"/>
      <c r="FES108" s="13"/>
      <c r="FET108" s="13"/>
      <c r="FEU108" s="13"/>
      <c r="FEV108" s="13"/>
      <c r="FEW108" s="13"/>
      <c r="FEX108" s="13"/>
      <c r="FEY108" s="13"/>
      <c r="FEZ108" s="13"/>
      <c r="FFA108" s="13"/>
      <c r="FFB108" s="13"/>
      <c r="FFC108" s="13"/>
      <c r="FFD108" s="13"/>
      <c r="FFE108" s="13"/>
      <c r="FFF108" s="13"/>
      <c r="FFG108" s="13"/>
      <c r="FFH108" s="13"/>
      <c r="FFI108" s="13"/>
      <c r="FFJ108" s="13"/>
      <c r="FFK108" s="13"/>
      <c r="FFL108" s="13"/>
      <c r="FFM108" s="13"/>
      <c r="FFN108" s="13"/>
      <c r="FFO108" s="13"/>
      <c r="FFP108" s="13"/>
      <c r="FFQ108" s="13"/>
      <c r="FFR108" s="13"/>
      <c r="FFS108" s="13"/>
      <c r="FFT108" s="13"/>
      <c r="FFU108" s="13"/>
      <c r="FFV108" s="13"/>
      <c r="FFW108" s="13"/>
      <c r="FFX108" s="13"/>
      <c r="FFY108" s="13"/>
      <c r="FFZ108" s="13"/>
      <c r="FGA108" s="13"/>
      <c r="FGB108" s="13"/>
      <c r="FGC108" s="13"/>
      <c r="FGD108" s="13"/>
      <c r="FGE108" s="13"/>
      <c r="FGF108" s="13"/>
      <c r="FGG108" s="13"/>
      <c r="FGH108" s="13"/>
      <c r="FGI108" s="13"/>
      <c r="FGJ108" s="13"/>
      <c r="FGK108" s="13"/>
      <c r="FGL108" s="13"/>
      <c r="FGM108" s="13"/>
      <c r="FGN108" s="13"/>
      <c r="FGO108" s="13"/>
      <c r="FGP108" s="13"/>
      <c r="FGQ108" s="13"/>
      <c r="FGR108" s="13"/>
      <c r="FGS108" s="13"/>
      <c r="FGT108" s="13"/>
      <c r="FGU108" s="13"/>
      <c r="FGV108" s="13"/>
      <c r="FGW108" s="13"/>
      <c r="FGX108" s="13"/>
      <c r="FGY108" s="13"/>
      <c r="FGZ108" s="13"/>
      <c r="FHA108" s="13"/>
      <c r="FHB108" s="13"/>
      <c r="FHC108" s="13"/>
      <c r="FHD108" s="13"/>
      <c r="FHE108" s="13"/>
      <c r="FHF108" s="13"/>
      <c r="FHG108" s="13"/>
      <c r="FHH108" s="13"/>
      <c r="FHI108" s="13"/>
      <c r="FHJ108" s="13"/>
      <c r="FHK108" s="13"/>
      <c r="FHL108" s="13"/>
      <c r="FHM108" s="13"/>
      <c r="FHN108" s="13"/>
      <c r="FHO108" s="13"/>
      <c r="FHP108" s="13"/>
      <c r="FHQ108" s="13"/>
      <c r="FHR108" s="13"/>
      <c r="FHS108" s="13"/>
      <c r="FHT108" s="13"/>
      <c r="FHU108" s="13"/>
      <c r="FHV108" s="13"/>
      <c r="FHW108" s="13"/>
      <c r="FHX108" s="13"/>
      <c r="FHY108" s="13"/>
      <c r="FHZ108" s="13"/>
      <c r="FIA108" s="13"/>
      <c r="FIB108" s="13"/>
      <c r="FIC108" s="13"/>
      <c r="FID108" s="13"/>
      <c r="FIE108" s="13"/>
      <c r="FIF108" s="13"/>
      <c r="FIG108" s="13"/>
      <c r="FIH108" s="13"/>
      <c r="FII108" s="13"/>
      <c r="FIJ108" s="13"/>
      <c r="FIK108" s="13"/>
      <c r="FIL108" s="13"/>
      <c r="FIM108" s="13"/>
      <c r="FIN108" s="13"/>
      <c r="FIO108" s="13"/>
      <c r="FIP108" s="13"/>
      <c r="FIQ108" s="13"/>
      <c r="FIR108" s="13"/>
      <c r="FIS108" s="13"/>
      <c r="FIT108" s="13"/>
      <c r="FIU108" s="13"/>
      <c r="FIV108" s="13"/>
      <c r="FIW108" s="13"/>
      <c r="FIX108" s="13"/>
      <c r="FIY108" s="13"/>
      <c r="FIZ108" s="13"/>
      <c r="FJA108" s="13"/>
      <c r="FJB108" s="13"/>
      <c r="FJC108" s="13"/>
      <c r="FJD108" s="13"/>
      <c r="FJE108" s="13"/>
      <c r="FJF108" s="13"/>
      <c r="FJG108" s="13"/>
      <c r="FJH108" s="13"/>
      <c r="FJI108" s="13"/>
      <c r="FJJ108" s="13"/>
      <c r="FJK108" s="13"/>
      <c r="FJL108" s="13"/>
      <c r="FJM108" s="13"/>
      <c r="FJN108" s="13"/>
      <c r="FJO108" s="13"/>
      <c r="FJP108" s="13"/>
      <c r="FJQ108" s="13"/>
      <c r="FJR108" s="13"/>
      <c r="FJS108" s="13"/>
      <c r="FJT108" s="13"/>
      <c r="FJU108" s="13"/>
      <c r="FJV108" s="13"/>
      <c r="FJW108" s="13"/>
      <c r="FJX108" s="13"/>
      <c r="FJY108" s="13"/>
      <c r="FJZ108" s="13"/>
      <c r="FKA108" s="13"/>
      <c r="FKB108" s="13"/>
      <c r="FKC108" s="13"/>
      <c r="FKD108" s="13"/>
      <c r="FKE108" s="13"/>
      <c r="FKF108" s="13"/>
      <c r="FKG108" s="13"/>
      <c r="FKH108" s="13"/>
      <c r="FKI108" s="13"/>
      <c r="FKJ108" s="13"/>
      <c r="FKK108" s="13"/>
      <c r="FKL108" s="13"/>
      <c r="FKM108" s="13"/>
      <c r="FKN108" s="13"/>
      <c r="FKO108" s="13"/>
      <c r="FKP108" s="13"/>
      <c r="FKQ108" s="13"/>
      <c r="FKR108" s="13"/>
      <c r="FKS108" s="13"/>
      <c r="FKT108" s="13"/>
      <c r="FKU108" s="13"/>
      <c r="FKV108" s="13"/>
      <c r="FKW108" s="13"/>
      <c r="FKX108" s="13"/>
      <c r="FKY108" s="13"/>
      <c r="FKZ108" s="13"/>
      <c r="FLA108" s="13"/>
      <c r="FLB108" s="13"/>
      <c r="FLC108" s="13"/>
      <c r="FLD108" s="13"/>
      <c r="FLE108" s="13"/>
      <c r="FLF108" s="13"/>
      <c r="FLG108" s="13"/>
      <c r="FLH108" s="13"/>
      <c r="FLI108" s="13"/>
      <c r="FLJ108" s="13"/>
      <c r="FLK108" s="13"/>
      <c r="FLL108" s="13"/>
      <c r="FLM108" s="13"/>
      <c r="FLN108" s="13"/>
      <c r="FLO108" s="13"/>
      <c r="FLP108" s="13"/>
      <c r="FLQ108" s="13"/>
      <c r="FLR108" s="13"/>
      <c r="FLS108" s="13"/>
      <c r="FLT108" s="13"/>
      <c r="FLU108" s="13"/>
      <c r="FLV108" s="13"/>
      <c r="FLW108" s="13"/>
      <c r="FLX108" s="13"/>
      <c r="FLY108" s="13"/>
      <c r="FLZ108" s="13"/>
      <c r="FMA108" s="13"/>
      <c r="FMB108" s="13"/>
      <c r="FMC108" s="13"/>
      <c r="FMD108" s="13"/>
      <c r="FME108" s="13"/>
      <c r="FMF108" s="13"/>
      <c r="FMG108" s="13"/>
      <c r="FMH108" s="13"/>
      <c r="FMI108" s="13"/>
      <c r="FMJ108" s="13"/>
      <c r="FMK108" s="13"/>
      <c r="FML108" s="13"/>
      <c r="FMM108" s="13"/>
      <c r="FMN108" s="13"/>
      <c r="FMO108" s="13"/>
      <c r="FMP108" s="13"/>
      <c r="FMQ108" s="13"/>
      <c r="FMR108" s="13"/>
      <c r="FMS108" s="13"/>
      <c r="FMT108" s="13"/>
      <c r="FMU108" s="13"/>
      <c r="FMV108" s="13"/>
      <c r="FMW108" s="13"/>
      <c r="FMX108" s="13"/>
      <c r="FMY108" s="13"/>
      <c r="FMZ108" s="13"/>
      <c r="FNA108" s="13"/>
      <c r="FNB108" s="13"/>
      <c r="FNC108" s="13"/>
      <c r="FND108" s="13"/>
      <c r="FNE108" s="13"/>
      <c r="FNF108" s="13"/>
      <c r="FNG108" s="13"/>
      <c r="FNH108" s="13"/>
      <c r="FNI108" s="13"/>
      <c r="FNJ108" s="13"/>
      <c r="FNK108" s="13"/>
      <c r="FNL108" s="13"/>
      <c r="FNM108" s="13"/>
      <c r="FNN108" s="13"/>
      <c r="FNO108" s="13"/>
      <c r="FNP108" s="13"/>
      <c r="FNQ108" s="13"/>
      <c r="FNR108" s="13"/>
      <c r="FNS108" s="13"/>
      <c r="FNT108" s="13"/>
      <c r="FNU108" s="13"/>
      <c r="FNV108" s="13"/>
      <c r="FNW108" s="13"/>
      <c r="FNX108" s="13"/>
      <c r="FNY108" s="13"/>
      <c r="FNZ108" s="13"/>
      <c r="FOA108" s="13"/>
      <c r="FOB108" s="13"/>
      <c r="FOC108" s="13"/>
      <c r="FOD108" s="13"/>
      <c r="FOE108" s="13"/>
      <c r="FOF108" s="13"/>
      <c r="FOG108" s="13"/>
      <c r="FOH108" s="13"/>
      <c r="FOI108" s="13"/>
      <c r="FOJ108" s="13"/>
      <c r="FOK108" s="13"/>
      <c r="FOL108" s="13"/>
      <c r="FOM108" s="13"/>
      <c r="FON108" s="13"/>
      <c r="FOO108" s="13"/>
      <c r="FOP108" s="13"/>
      <c r="FOQ108" s="13"/>
      <c r="FOR108" s="13"/>
      <c r="FOS108" s="13"/>
      <c r="FOT108" s="13"/>
      <c r="FOU108" s="13"/>
      <c r="FOV108" s="13"/>
      <c r="FOW108" s="13"/>
      <c r="FOX108" s="13"/>
      <c r="FOY108" s="13"/>
      <c r="FOZ108" s="13"/>
      <c r="FPA108" s="13"/>
      <c r="FPB108" s="13"/>
      <c r="FPC108" s="13"/>
      <c r="FPD108" s="13"/>
      <c r="FPE108" s="13"/>
      <c r="FPF108" s="13"/>
      <c r="FPG108" s="13"/>
      <c r="FPH108" s="13"/>
      <c r="FPI108" s="13"/>
      <c r="FPJ108" s="13"/>
      <c r="FPK108" s="13"/>
      <c r="FPL108" s="13"/>
      <c r="FPM108" s="13"/>
      <c r="FPN108" s="13"/>
      <c r="FPO108" s="13"/>
      <c r="FPP108" s="13"/>
      <c r="FPQ108" s="13"/>
      <c r="FPR108" s="13"/>
      <c r="FPS108" s="13"/>
      <c r="FPT108" s="13"/>
      <c r="FPU108" s="13"/>
      <c r="FPV108" s="13"/>
      <c r="FPW108" s="13"/>
      <c r="FPX108" s="13"/>
      <c r="FPY108" s="13"/>
      <c r="FPZ108" s="13"/>
      <c r="FQA108" s="13"/>
      <c r="FQB108" s="13"/>
      <c r="FQC108" s="13"/>
      <c r="FQD108" s="13"/>
      <c r="FQE108" s="13"/>
      <c r="FQF108" s="13"/>
      <c r="FQG108" s="13"/>
      <c r="FQH108" s="13"/>
      <c r="FQI108" s="13"/>
      <c r="FQJ108" s="13"/>
      <c r="FQK108" s="13"/>
      <c r="FQL108" s="13"/>
      <c r="FQM108" s="13"/>
      <c r="FQN108" s="13"/>
      <c r="FQO108" s="13"/>
      <c r="FQP108" s="13"/>
      <c r="FQQ108" s="13"/>
      <c r="FQR108" s="13"/>
      <c r="FQS108" s="13"/>
      <c r="FQT108" s="13"/>
      <c r="FQU108" s="13"/>
      <c r="FQV108" s="13"/>
      <c r="FQW108" s="13"/>
      <c r="FQX108" s="13"/>
      <c r="FQY108" s="13"/>
      <c r="FQZ108" s="13"/>
      <c r="FRA108" s="13"/>
      <c r="FRB108" s="13"/>
      <c r="FRC108" s="13"/>
      <c r="FRD108" s="13"/>
      <c r="FRE108" s="13"/>
      <c r="FRF108" s="13"/>
      <c r="FRG108" s="13"/>
      <c r="FRH108" s="13"/>
      <c r="FRI108" s="13"/>
      <c r="FRJ108" s="13"/>
      <c r="FRK108" s="13"/>
      <c r="FRL108" s="13"/>
      <c r="FRM108" s="13"/>
      <c r="FRN108" s="13"/>
      <c r="FRO108" s="13"/>
      <c r="FRP108" s="13"/>
      <c r="FRQ108" s="13"/>
      <c r="FRR108" s="13"/>
      <c r="FRS108" s="13"/>
      <c r="FRT108" s="13"/>
      <c r="FRU108" s="13"/>
      <c r="FRV108" s="13"/>
      <c r="FRW108" s="13"/>
      <c r="FRX108" s="13"/>
      <c r="FRY108" s="13"/>
      <c r="FRZ108" s="13"/>
      <c r="FSA108" s="13"/>
      <c r="FSB108" s="13"/>
      <c r="FSC108" s="13"/>
      <c r="FSD108" s="13"/>
      <c r="FSE108" s="13"/>
      <c r="FSF108" s="13"/>
      <c r="FSG108" s="13"/>
      <c r="FSH108" s="13"/>
      <c r="FSI108" s="13"/>
      <c r="FSJ108" s="13"/>
      <c r="FSK108" s="13"/>
      <c r="FSL108" s="13"/>
      <c r="FSM108" s="13"/>
      <c r="FSN108" s="13"/>
      <c r="FSO108" s="13"/>
      <c r="FSP108" s="13"/>
      <c r="FSQ108" s="13"/>
      <c r="FSR108" s="13"/>
      <c r="FSS108" s="13"/>
      <c r="FST108" s="13"/>
      <c r="FSU108" s="13"/>
      <c r="FSV108" s="13"/>
      <c r="FSW108" s="13"/>
      <c r="FSX108" s="13"/>
      <c r="FSY108" s="13"/>
      <c r="FSZ108" s="13"/>
      <c r="FTA108" s="13"/>
      <c r="FTB108" s="13"/>
      <c r="FTC108" s="13"/>
      <c r="FTD108" s="13"/>
      <c r="FTE108" s="13"/>
      <c r="FTF108" s="13"/>
      <c r="FTG108" s="13"/>
      <c r="FTH108" s="13"/>
      <c r="FTI108" s="13"/>
      <c r="FTJ108" s="13"/>
      <c r="FTK108" s="13"/>
      <c r="FTL108" s="13"/>
      <c r="FTM108" s="13"/>
      <c r="FTN108" s="13"/>
      <c r="FTO108" s="13"/>
      <c r="FTP108" s="13"/>
      <c r="FTQ108" s="13"/>
      <c r="FTR108" s="13"/>
      <c r="FTS108" s="13"/>
      <c r="FTT108" s="13"/>
      <c r="FTU108" s="13"/>
      <c r="FTV108" s="13"/>
      <c r="FTW108" s="13"/>
      <c r="FTX108" s="13"/>
      <c r="FTY108" s="13"/>
      <c r="FTZ108" s="13"/>
      <c r="FUA108" s="13"/>
      <c r="FUB108" s="13"/>
      <c r="FUC108" s="13"/>
      <c r="FUD108" s="13"/>
      <c r="FUE108" s="13"/>
      <c r="FUF108" s="13"/>
      <c r="FUG108" s="13"/>
      <c r="FUH108" s="13"/>
      <c r="FUI108" s="13"/>
      <c r="FUJ108" s="13"/>
      <c r="FUK108" s="13"/>
      <c r="FUL108" s="13"/>
      <c r="FUM108" s="13"/>
      <c r="FUN108" s="13"/>
      <c r="FUO108" s="13"/>
      <c r="FUP108" s="13"/>
      <c r="FUQ108" s="13"/>
      <c r="FUR108" s="13"/>
      <c r="FUS108" s="13"/>
      <c r="FUT108" s="13"/>
      <c r="FUU108" s="13"/>
      <c r="FUV108" s="13"/>
      <c r="FUW108" s="13"/>
      <c r="FUX108" s="13"/>
      <c r="FUY108" s="13"/>
      <c r="FUZ108" s="13"/>
      <c r="FVA108" s="13"/>
      <c r="FVB108" s="13"/>
      <c r="FVC108" s="13"/>
      <c r="FVD108" s="13"/>
      <c r="FVE108" s="13"/>
      <c r="FVF108" s="13"/>
      <c r="FVG108" s="13"/>
      <c r="FVH108" s="13"/>
      <c r="FVI108" s="13"/>
      <c r="FVJ108" s="13"/>
      <c r="FVK108" s="13"/>
      <c r="FVL108" s="13"/>
      <c r="FVM108" s="13"/>
      <c r="FVN108" s="13"/>
      <c r="FVO108" s="13"/>
      <c r="FVP108" s="13"/>
      <c r="FVQ108" s="13"/>
      <c r="FVR108" s="13"/>
      <c r="FVS108" s="13"/>
      <c r="FVT108" s="13"/>
      <c r="FVU108" s="13"/>
      <c r="FVV108" s="13"/>
      <c r="FVW108" s="13"/>
      <c r="FVX108" s="13"/>
      <c r="FVY108" s="13"/>
      <c r="FVZ108" s="13"/>
      <c r="FWA108" s="13"/>
      <c r="FWB108" s="13"/>
      <c r="FWC108" s="13"/>
      <c r="FWD108" s="13"/>
      <c r="FWE108" s="13"/>
      <c r="FWF108" s="13"/>
      <c r="FWG108" s="13"/>
      <c r="FWH108" s="13"/>
      <c r="FWI108" s="13"/>
      <c r="FWJ108" s="13"/>
      <c r="FWK108" s="13"/>
      <c r="FWL108" s="13"/>
      <c r="FWM108" s="13"/>
      <c r="FWN108" s="13"/>
      <c r="FWO108" s="13"/>
      <c r="FWP108" s="13"/>
      <c r="FWQ108" s="13"/>
      <c r="FWR108" s="13"/>
      <c r="FWS108" s="13"/>
      <c r="FWT108" s="13"/>
      <c r="FWU108" s="13"/>
      <c r="FWV108" s="13"/>
      <c r="FWW108" s="13"/>
      <c r="FWX108" s="13"/>
      <c r="FWY108" s="13"/>
      <c r="FWZ108" s="13"/>
      <c r="FXA108" s="13"/>
      <c r="FXB108" s="13"/>
      <c r="FXC108" s="13"/>
      <c r="FXD108" s="13"/>
      <c r="FXE108" s="13"/>
      <c r="FXF108" s="13"/>
      <c r="FXG108" s="13"/>
      <c r="FXH108" s="13"/>
      <c r="FXI108" s="13"/>
      <c r="FXJ108" s="13"/>
      <c r="FXK108" s="13"/>
      <c r="FXL108" s="13"/>
      <c r="FXM108" s="13"/>
      <c r="FXN108" s="13"/>
      <c r="FXO108" s="13"/>
      <c r="FXP108" s="13"/>
      <c r="FXQ108" s="13"/>
      <c r="FXR108" s="13"/>
      <c r="FXS108" s="13"/>
      <c r="FXT108" s="13"/>
      <c r="FXU108" s="13"/>
      <c r="FXV108" s="13"/>
      <c r="FXW108" s="13"/>
      <c r="FXX108" s="13"/>
      <c r="FXY108" s="13"/>
      <c r="FXZ108" s="13"/>
      <c r="FYA108" s="13"/>
      <c r="FYB108" s="13"/>
      <c r="FYC108" s="13"/>
      <c r="FYD108" s="13"/>
      <c r="FYE108" s="13"/>
      <c r="FYF108" s="13"/>
      <c r="FYG108" s="13"/>
      <c r="FYH108" s="13"/>
      <c r="FYI108" s="13"/>
      <c r="FYJ108" s="13"/>
      <c r="FYK108" s="13"/>
      <c r="FYL108" s="13"/>
      <c r="FYM108" s="13"/>
      <c r="FYN108" s="13"/>
      <c r="FYO108" s="13"/>
      <c r="FYP108" s="13"/>
      <c r="FYQ108" s="13"/>
      <c r="FYR108" s="13"/>
      <c r="FYS108" s="13"/>
      <c r="FYT108" s="13"/>
      <c r="FYU108" s="13"/>
      <c r="FYV108" s="13"/>
      <c r="FYW108" s="13"/>
      <c r="FYX108" s="13"/>
      <c r="FYY108" s="13"/>
      <c r="FYZ108" s="13"/>
      <c r="FZA108" s="13"/>
      <c r="FZB108" s="13"/>
      <c r="FZC108" s="13"/>
      <c r="FZD108" s="13"/>
      <c r="FZE108" s="13"/>
      <c r="FZF108" s="13"/>
      <c r="FZG108" s="13"/>
      <c r="FZH108" s="13"/>
      <c r="FZI108" s="13"/>
      <c r="FZJ108" s="13"/>
      <c r="FZK108" s="13"/>
      <c r="FZL108" s="13"/>
      <c r="FZM108" s="13"/>
      <c r="FZN108" s="13"/>
      <c r="FZO108" s="13"/>
      <c r="FZP108" s="13"/>
      <c r="FZQ108" s="13"/>
      <c r="FZR108" s="13"/>
      <c r="FZS108" s="13"/>
      <c r="FZT108" s="13"/>
      <c r="FZU108" s="13"/>
      <c r="FZV108" s="13"/>
      <c r="FZW108" s="13"/>
      <c r="FZX108" s="13"/>
      <c r="FZY108" s="13"/>
      <c r="FZZ108" s="13"/>
      <c r="GAA108" s="13"/>
      <c r="GAB108" s="13"/>
      <c r="GAC108" s="13"/>
      <c r="GAD108" s="13"/>
      <c r="GAE108" s="13"/>
      <c r="GAF108" s="13"/>
      <c r="GAG108" s="13"/>
      <c r="GAH108" s="13"/>
      <c r="GAI108" s="13"/>
      <c r="GAJ108" s="13"/>
      <c r="GAK108" s="13"/>
      <c r="GAL108" s="13"/>
      <c r="GAM108" s="13"/>
      <c r="GAN108" s="13"/>
      <c r="GAO108" s="13"/>
      <c r="GAP108" s="13"/>
      <c r="GAQ108" s="13"/>
      <c r="GAR108" s="13"/>
      <c r="GAS108" s="13"/>
      <c r="GAT108" s="13"/>
      <c r="GAU108" s="13"/>
      <c r="GAV108" s="13"/>
      <c r="GAW108" s="13"/>
      <c r="GAX108" s="13"/>
      <c r="GAY108" s="13"/>
      <c r="GAZ108" s="13"/>
      <c r="GBA108" s="13"/>
      <c r="GBB108" s="13"/>
      <c r="GBC108" s="13"/>
      <c r="GBD108" s="13"/>
      <c r="GBE108" s="13"/>
      <c r="GBF108" s="13"/>
      <c r="GBG108" s="13"/>
      <c r="GBH108" s="13"/>
      <c r="GBI108" s="13"/>
      <c r="GBJ108" s="13"/>
      <c r="GBK108" s="13"/>
      <c r="GBL108" s="13"/>
      <c r="GBM108" s="13"/>
      <c r="GBN108" s="13"/>
      <c r="GBO108" s="13"/>
      <c r="GBP108" s="13"/>
      <c r="GBQ108" s="13"/>
      <c r="GBR108" s="13"/>
      <c r="GBS108" s="13"/>
      <c r="GBT108" s="13"/>
      <c r="GBU108" s="13"/>
      <c r="GBV108" s="13"/>
      <c r="GBW108" s="13"/>
      <c r="GBX108" s="13"/>
      <c r="GBY108" s="13"/>
      <c r="GBZ108" s="13"/>
      <c r="GCA108" s="13"/>
      <c r="GCB108" s="13"/>
      <c r="GCC108" s="13"/>
      <c r="GCD108" s="13"/>
      <c r="GCE108" s="13"/>
      <c r="GCF108" s="13"/>
      <c r="GCG108" s="13"/>
      <c r="GCH108" s="13"/>
      <c r="GCI108" s="13"/>
      <c r="GCJ108" s="13"/>
      <c r="GCK108" s="13"/>
      <c r="GCL108" s="13"/>
      <c r="GCM108" s="13"/>
      <c r="GCN108" s="13"/>
      <c r="GCO108" s="13"/>
      <c r="GCP108" s="13"/>
      <c r="GCQ108" s="13"/>
      <c r="GCR108" s="13"/>
      <c r="GCS108" s="13"/>
      <c r="GCT108" s="13"/>
      <c r="GCU108" s="13"/>
      <c r="GCV108" s="13"/>
      <c r="GCW108" s="13"/>
      <c r="GCX108" s="13"/>
      <c r="GCY108" s="13"/>
      <c r="GCZ108" s="13"/>
      <c r="GDA108" s="13"/>
      <c r="GDB108" s="13"/>
      <c r="GDC108" s="13"/>
      <c r="GDD108" s="13"/>
      <c r="GDE108" s="13"/>
      <c r="GDF108" s="13"/>
      <c r="GDG108" s="13"/>
      <c r="GDH108" s="13"/>
      <c r="GDI108" s="13"/>
      <c r="GDJ108" s="13"/>
      <c r="GDK108" s="13"/>
      <c r="GDL108" s="13"/>
      <c r="GDM108" s="13"/>
      <c r="GDN108" s="13"/>
      <c r="GDO108" s="13"/>
      <c r="GDP108" s="13"/>
      <c r="GDQ108" s="13"/>
      <c r="GDR108" s="13"/>
      <c r="GDS108" s="13"/>
      <c r="GDT108" s="13"/>
      <c r="GDU108" s="13"/>
      <c r="GDV108" s="13"/>
      <c r="GDW108" s="13"/>
      <c r="GDX108" s="13"/>
      <c r="GDY108" s="13"/>
      <c r="GDZ108" s="13"/>
      <c r="GEA108" s="13"/>
      <c r="GEB108" s="13"/>
      <c r="GEC108" s="13"/>
      <c r="GED108" s="13"/>
      <c r="GEE108" s="13"/>
      <c r="GEF108" s="13"/>
      <c r="GEG108" s="13"/>
      <c r="GEH108" s="13"/>
      <c r="GEI108" s="13"/>
      <c r="GEJ108" s="13"/>
      <c r="GEK108" s="13"/>
      <c r="GEL108" s="13"/>
      <c r="GEM108" s="13"/>
      <c r="GEN108" s="13"/>
      <c r="GEO108" s="13"/>
      <c r="GEP108" s="13"/>
      <c r="GEQ108" s="13"/>
      <c r="GER108" s="13"/>
      <c r="GES108" s="13"/>
      <c r="GET108" s="13"/>
      <c r="GEU108" s="13"/>
      <c r="GEV108" s="13"/>
      <c r="GEW108" s="13"/>
      <c r="GEX108" s="13"/>
      <c r="GEY108" s="13"/>
      <c r="GEZ108" s="13"/>
      <c r="GFA108" s="13"/>
      <c r="GFB108" s="13"/>
      <c r="GFC108" s="13"/>
      <c r="GFD108" s="13"/>
      <c r="GFE108" s="13"/>
      <c r="GFF108" s="13"/>
      <c r="GFG108" s="13"/>
      <c r="GFH108" s="13"/>
      <c r="GFI108" s="13"/>
      <c r="GFJ108" s="13"/>
      <c r="GFK108" s="13"/>
      <c r="GFL108" s="13"/>
      <c r="GFM108" s="13"/>
      <c r="GFN108" s="13"/>
      <c r="GFO108" s="13"/>
      <c r="GFP108" s="13"/>
      <c r="GFQ108" s="13"/>
      <c r="GFR108" s="13"/>
      <c r="GFS108" s="13"/>
      <c r="GFT108" s="13"/>
      <c r="GFU108" s="13"/>
      <c r="GFV108" s="13"/>
      <c r="GFW108" s="13"/>
      <c r="GFX108" s="13"/>
      <c r="GFY108" s="13"/>
      <c r="GFZ108" s="13"/>
      <c r="GGA108" s="13"/>
      <c r="GGB108" s="13"/>
      <c r="GGC108" s="13"/>
      <c r="GGD108" s="13"/>
      <c r="GGE108" s="13"/>
      <c r="GGF108" s="13"/>
      <c r="GGG108" s="13"/>
      <c r="GGH108" s="13"/>
      <c r="GGI108" s="13"/>
      <c r="GGJ108" s="13"/>
      <c r="GGK108" s="13"/>
      <c r="GGL108" s="13"/>
      <c r="GGM108" s="13"/>
      <c r="GGN108" s="13"/>
      <c r="GGO108" s="13"/>
      <c r="GGP108" s="13"/>
      <c r="GGQ108" s="13"/>
      <c r="GGR108" s="13"/>
      <c r="GGS108" s="13"/>
      <c r="GGT108" s="13"/>
      <c r="GGU108" s="13"/>
      <c r="GGV108" s="13"/>
      <c r="GGW108" s="13"/>
      <c r="GGX108" s="13"/>
      <c r="GGY108" s="13"/>
      <c r="GGZ108" s="13"/>
      <c r="GHA108" s="13"/>
      <c r="GHB108" s="13"/>
      <c r="GHC108" s="13"/>
      <c r="GHD108" s="13"/>
      <c r="GHE108" s="13"/>
      <c r="GHF108" s="13"/>
      <c r="GHG108" s="13"/>
      <c r="GHH108" s="13"/>
      <c r="GHI108" s="13"/>
      <c r="GHJ108" s="13"/>
      <c r="GHK108" s="13"/>
      <c r="GHL108" s="13"/>
      <c r="GHM108" s="13"/>
      <c r="GHN108" s="13"/>
      <c r="GHO108" s="13"/>
      <c r="GHP108" s="13"/>
      <c r="GHQ108" s="13"/>
      <c r="GHR108" s="13"/>
      <c r="GHS108" s="13"/>
      <c r="GHT108" s="13"/>
      <c r="GHU108" s="13"/>
      <c r="GHV108" s="13"/>
      <c r="GHW108" s="13"/>
      <c r="GHX108" s="13"/>
      <c r="GHY108" s="13"/>
      <c r="GHZ108" s="13"/>
      <c r="GIA108" s="13"/>
      <c r="GIB108" s="13"/>
      <c r="GIC108" s="13"/>
      <c r="GID108" s="13"/>
      <c r="GIE108" s="13"/>
      <c r="GIF108" s="13"/>
      <c r="GIG108" s="13"/>
      <c r="GIH108" s="13"/>
      <c r="GII108" s="13"/>
      <c r="GIJ108" s="13"/>
      <c r="GIK108" s="13"/>
      <c r="GIL108" s="13"/>
      <c r="GIM108" s="13"/>
      <c r="GIN108" s="13"/>
      <c r="GIO108" s="13"/>
      <c r="GIP108" s="13"/>
      <c r="GIQ108" s="13"/>
      <c r="GIR108" s="13"/>
      <c r="GIS108" s="13"/>
      <c r="GIT108" s="13"/>
      <c r="GIU108" s="13"/>
      <c r="GIV108" s="13"/>
      <c r="GIW108" s="13"/>
      <c r="GIX108" s="13"/>
      <c r="GIY108" s="13"/>
      <c r="GIZ108" s="13"/>
      <c r="GJA108" s="13"/>
      <c r="GJB108" s="13"/>
      <c r="GJC108" s="13"/>
      <c r="GJD108" s="13"/>
      <c r="GJE108" s="13"/>
      <c r="GJF108" s="13"/>
      <c r="GJG108" s="13"/>
      <c r="GJH108" s="13"/>
      <c r="GJI108" s="13"/>
      <c r="GJJ108" s="13"/>
      <c r="GJK108" s="13"/>
      <c r="GJL108" s="13"/>
      <c r="GJM108" s="13"/>
      <c r="GJN108" s="13"/>
      <c r="GJO108" s="13"/>
      <c r="GJP108" s="13"/>
      <c r="GJQ108" s="13"/>
      <c r="GJR108" s="13"/>
      <c r="GJS108" s="13"/>
      <c r="GJT108" s="13"/>
      <c r="GJU108" s="13"/>
      <c r="GJV108" s="13"/>
      <c r="GJW108" s="13"/>
      <c r="GJX108" s="13"/>
      <c r="GJY108" s="13"/>
      <c r="GJZ108" s="13"/>
      <c r="GKA108" s="13"/>
      <c r="GKB108" s="13"/>
      <c r="GKC108" s="13"/>
      <c r="GKD108" s="13"/>
      <c r="GKE108" s="13"/>
      <c r="GKF108" s="13"/>
      <c r="GKG108" s="13"/>
      <c r="GKH108" s="13"/>
      <c r="GKI108" s="13"/>
      <c r="GKJ108" s="13"/>
      <c r="GKK108" s="13"/>
      <c r="GKL108" s="13"/>
      <c r="GKM108" s="13"/>
      <c r="GKN108" s="13"/>
      <c r="GKO108" s="13"/>
      <c r="GKP108" s="13"/>
      <c r="GKQ108" s="13"/>
      <c r="GKR108" s="13"/>
      <c r="GKS108" s="13"/>
      <c r="GKT108" s="13"/>
      <c r="GKU108" s="13"/>
      <c r="GKV108" s="13"/>
      <c r="GKW108" s="13"/>
      <c r="GKX108" s="13"/>
      <c r="GKY108" s="13"/>
      <c r="GKZ108" s="13"/>
      <c r="GLA108" s="13"/>
      <c r="GLB108" s="13"/>
      <c r="GLC108" s="13"/>
      <c r="GLD108" s="13"/>
      <c r="GLE108" s="13"/>
      <c r="GLF108" s="13"/>
      <c r="GLG108" s="13"/>
      <c r="GLH108" s="13"/>
      <c r="GLI108" s="13"/>
      <c r="GLJ108" s="13"/>
      <c r="GLK108" s="13"/>
      <c r="GLL108" s="13"/>
      <c r="GLM108" s="13"/>
      <c r="GLN108" s="13"/>
      <c r="GLO108" s="13"/>
      <c r="GLP108" s="13"/>
      <c r="GLQ108" s="13"/>
      <c r="GLR108" s="13"/>
      <c r="GLS108" s="13"/>
      <c r="GLT108" s="13"/>
      <c r="GLU108" s="13"/>
      <c r="GLV108" s="13"/>
      <c r="GLW108" s="13"/>
      <c r="GLX108" s="13"/>
      <c r="GLY108" s="13"/>
      <c r="GLZ108" s="13"/>
      <c r="GMA108" s="13"/>
      <c r="GMB108" s="13"/>
      <c r="GMC108" s="13"/>
      <c r="GMD108" s="13"/>
      <c r="GME108" s="13"/>
      <c r="GMF108" s="13"/>
      <c r="GMG108" s="13"/>
      <c r="GMH108" s="13"/>
      <c r="GMI108" s="13"/>
      <c r="GMJ108" s="13"/>
      <c r="GMK108" s="13"/>
      <c r="GML108" s="13"/>
      <c r="GMM108" s="13"/>
      <c r="GMN108" s="13"/>
      <c r="GMO108" s="13"/>
      <c r="GMP108" s="13"/>
      <c r="GMQ108" s="13"/>
      <c r="GMR108" s="13"/>
      <c r="GMS108" s="13"/>
      <c r="GMT108" s="13"/>
      <c r="GMU108" s="13"/>
      <c r="GMV108" s="13"/>
      <c r="GMW108" s="13"/>
      <c r="GMX108" s="13"/>
      <c r="GMY108" s="13"/>
      <c r="GMZ108" s="13"/>
      <c r="GNA108" s="13"/>
      <c r="GNB108" s="13"/>
      <c r="GNC108" s="13"/>
      <c r="GND108" s="13"/>
      <c r="GNE108" s="13"/>
      <c r="GNF108" s="13"/>
      <c r="GNG108" s="13"/>
      <c r="GNH108" s="13"/>
      <c r="GNI108" s="13"/>
      <c r="GNJ108" s="13"/>
      <c r="GNK108" s="13"/>
      <c r="GNL108" s="13"/>
      <c r="GNM108" s="13"/>
      <c r="GNN108" s="13"/>
      <c r="GNO108" s="13"/>
      <c r="GNP108" s="13"/>
      <c r="GNQ108" s="13"/>
      <c r="GNR108" s="13"/>
      <c r="GNS108" s="13"/>
      <c r="GNT108" s="13"/>
      <c r="GNU108" s="13"/>
      <c r="GNV108" s="13"/>
      <c r="GNW108" s="13"/>
      <c r="GNX108" s="13"/>
      <c r="GNY108" s="13"/>
      <c r="GNZ108" s="13"/>
      <c r="GOA108" s="13"/>
      <c r="GOB108" s="13"/>
      <c r="GOC108" s="13"/>
      <c r="GOD108" s="13"/>
      <c r="GOE108" s="13"/>
      <c r="GOF108" s="13"/>
      <c r="GOG108" s="13"/>
      <c r="GOH108" s="13"/>
      <c r="GOI108" s="13"/>
      <c r="GOJ108" s="13"/>
      <c r="GOK108" s="13"/>
      <c r="GOL108" s="13"/>
      <c r="GOM108" s="13"/>
      <c r="GON108" s="13"/>
      <c r="GOO108" s="13"/>
      <c r="GOP108" s="13"/>
      <c r="GOQ108" s="13"/>
      <c r="GOR108" s="13"/>
      <c r="GOS108" s="13"/>
      <c r="GOT108" s="13"/>
      <c r="GOU108" s="13"/>
      <c r="GOV108" s="13"/>
      <c r="GOW108" s="13"/>
      <c r="GOX108" s="13"/>
      <c r="GOY108" s="13"/>
      <c r="GOZ108" s="13"/>
      <c r="GPA108" s="13"/>
      <c r="GPB108" s="13"/>
      <c r="GPC108" s="13"/>
      <c r="GPD108" s="13"/>
      <c r="GPE108" s="13"/>
      <c r="GPF108" s="13"/>
      <c r="GPG108" s="13"/>
      <c r="GPH108" s="13"/>
      <c r="GPI108" s="13"/>
      <c r="GPJ108" s="13"/>
      <c r="GPK108" s="13"/>
      <c r="GPL108" s="13"/>
      <c r="GPM108" s="13"/>
      <c r="GPN108" s="13"/>
      <c r="GPO108" s="13"/>
      <c r="GPP108" s="13"/>
      <c r="GPQ108" s="13"/>
      <c r="GPR108" s="13"/>
      <c r="GPS108" s="13"/>
      <c r="GPT108" s="13"/>
      <c r="GPU108" s="13"/>
      <c r="GPV108" s="13"/>
      <c r="GPW108" s="13"/>
      <c r="GPX108" s="13"/>
      <c r="GPY108" s="13"/>
      <c r="GPZ108" s="13"/>
      <c r="GQA108" s="13"/>
      <c r="GQB108" s="13"/>
      <c r="GQC108" s="13"/>
      <c r="GQD108" s="13"/>
      <c r="GQE108" s="13"/>
      <c r="GQF108" s="13"/>
      <c r="GQG108" s="13"/>
      <c r="GQH108" s="13"/>
      <c r="GQI108" s="13"/>
      <c r="GQJ108" s="13"/>
      <c r="GQK108" s="13"/>
      <c r="GQL108" s="13"/>
      <c r="GQM108" s="13"/>
      <c r="GQN108" s="13"/>
      <c r="GQO108" s="13"/>
      <c r="GQP108" s="13"/>
      <c r="GQQ108" s="13"/>
      <c r="GQR108" s="13"/>
      <c r="GQS108" s="13"/>
      <c r="GQT108" s="13"/>
      <c r="GQU108" s="13"/>
      <c r="GQV108" s="13"/>
      <c r="GQW108" s="13"/>
      <c r="GQX108" s="13"/>
      <c r="GQY108" s="13"/>
      <c r="GQZ108" s="13"/>
      <c r="GRA108" s="13"/>
      <c r="GRB108" s="13"/>
      <c r="GRC108" s="13"/>
      <c r="GRD108" s="13"/>
      <c r="GRE108" s="13"/>
      <c r="GRF108" s="13"/>
      <c r="GRG108" s="13"/>
      <c r="GRH108" s="13"/>
      <c r="GRI108" s="13"/>
      <c r="GRJ108" s="13"/>
      <c r="GRK108" s="13"/>
      <c r="GRL108" s="13"/>
      <c r="GRM108" s="13"/>
      <c r="GRN108" s="13"/>
      <c r="GRO108" s="13"/>
      <c r="GRP108" s="13"/>
      <c r="GRQ108" s="13"/>
      <c r="GRR108" s="13"/>
      <c r="GRS108" s="13"/>
      <c r="GRT108" s="13"/>
      <c r="GRU108" s="13"/>
      <c r="GRV108" s="13"/>
      <c r="GRW108" s="13"/>
      <c r="GRX108" s="13"/>
      <c r="GRY108" s="13"/>
      <c r="GRZ108" s="13"/>
      <c r="GSA108" s="13"/>
      <c r="GSB108" s="13"/>
      <c r="GSC108" s="13"/>
      <c r="GSD108" s="13"/>
      <c r="GSE108" s="13"/>
      <c r="GSF108" s="13"/>
      <c r="GSG108" s="13"/>
      <c r="GSH108" s="13"/>
      <c r="GSI108" s="13"/>
      <c r="GSJ108" s="13"/>
      <c r="GSK108" s="13"/>
      <c r="GSL108" s="13"/>
      <c r="GSM108" s="13"/>
      <c r="GSN108" s="13"/>
      <c r="GSO108" s="13"/>
      <c r="GSP108" s="13"/>
      <c r="GSQ108" s="13"/>
      <c r="GSR108" s="13"/>
      <c r="GSS108" s="13"/>
      <c r="GST108" s="13"/>
      <c r="GSU108" s="13"/>
      <c r="GSV108" s="13"/>
      <c r="GSW108" s="13"/>
      <c r="GSX108" s="13"/>
      <c r="GSY108" s="13"/>
      <c r="GSZ108" s="13"/>
      <c r="GTA108" s="13"/>
      <c r="GTB108" s="13"/>
      <c r="GTC108" s="13"/>
      <c r="GTD108" s="13"/>
      <c r="GTE108" s="13"/>
      <c r="GTF108" s="13"/>
      <c r="GTG108" s="13"/>
      <c r="GTH108" s="13"/>
      <c r="GTI108" s="13"/>
      <c r="GTJ108" s="13"/>
      <c r="GTK108" s="13"/>
      <c r="GTL108" s="13"/>
      <c r="GTM108" s="13"/>
      <c r="GTN108" s="13"/>
      <c r="GTO108" s="13"/>
      <c r="GTP108" s="13"/>
      <c r="GTQ108" s="13"/>
      <c r="GTR108" s="13"/>
      <c r="GTS108" s="13"/>
      <c r="GTT108" s="13"/>
      <c r="GTU108" s="13"/>
      <c r="GTV108" s="13"/>
      <c r="GTW108" s="13"/>
      <c r="GTX108" s="13"/>
      <c r="GTY108" s="13"/>
      <c r="GTZ108" s="13"/>
      <c r="GUA108" s="13"/>
      <c r="GUB108" s="13"/>
      <c r="GUC108" s="13"/>
      <c r="GUD108" s="13"/>
      <c r="GUE108" s="13"/>
      <c r="GUF108" s="13"/>
      <c r="GUG108" s="13"/>
      <c r="GUH108" s="13"/>
      <c r="GUI108" s="13"/>
      <c r="GUJ108" s="13"/>
      <c r="GUK108" s="13"/>
      <c r="GUL108" s="13"/>
      <c r="GUM108" s="13"/>
      <c r="GUN108" s="13"/>
      <c r="GUO108" s="13"/>
      <c r="GUP108" s="13"/>
      <c r="GUQ108" s="13"/>
      <c r="GUR108" s="13"/>
      <c r="GUS108" s="13"/>
      <c r="GUT108" s="13"/>
      <c r="GUU108" s="13"/>
      <c r="GUV108" s="13"/>
      <c r="GUW108" s="13"/>
      <c r="GUX108" s="13"/>
      <c r="GUY108" s="13"/>
      <c r="GUZ108" s="13"/>
      <c r="GVA108" s="13"/>
      <c r="GVB108" s="13"/>
      <c r="GVC108" s="13"/>
      <c r="GVD108" s="13"/>
      <c r="GVE108" s="13"/>
      <c r="GVF108" s="13"/>
      <c r="GVG108" s="13"/>
      <c r="GVH108" s="13"/>
      <c r="GVI108" s="13"/>
      <c r="GVJ108" s="13"/>
      <c r="GVK108" s="13"/>
      <c r="GVL108" s="13"/>
      <c r="GVM108" s="13"/>
      <c r="GVN108" s="13"/>
      <c r="GVO108" s="13"/>
      <c r="GVP108" s="13"/>
      <c r="GVQ108" s="13"/>
      <c r="GVR108" s="13"/>
      <c r="GVS108" s="13"/>
      <c r="GVT108" s="13"/>
      <c r="GVU108" s="13"/>
      <c r="GVV108" s="13"/>
      <c r="GVW108" s="13"/>
      <c r="GVX108" s="13"/>
      <c r="GVY108" s="13"/>
      <c r="GVZ108" s="13"/>
      <c r="GWA108" s="13"/>
      <c r="GWB108" s="13"/>
      <c r="GWC108" s="13"/>
      <c r="GWD108" s="13"/>
      <c r="GWE108" s="13"/>
      <c r="GWF108" s="13"/>
      <c r="GWG108" s="13"/>
      <c r="GWH108" s="13"/>
      <c r="GWI108" s="13"/>
      <c r="GWJ108" s="13"/>
      <c r="GWK108" s="13"/>
      <c r="GWL108" s="13"/>
      <c r="GWM108" s="13"/>
      <c r="GWN108" s="13"/>
      <c r="GWO108" s="13"/>
      <c r="GWP108" s="13"/>
      <c r="GWQ108" s="13"/>
      <c r="GWR108" s="13"/>
      <c r="GWS108" s="13"/>
      <c r="GWT108" s="13"/>
      <c r="GWU108" s="13"/>
      <c r="GWV108" s="13"/>
      <c r="GWW108" s="13"/>
      <c r="GWX108" s="13"/>
      <c r="GWY108" s="13"/>
      <c r="GWZ108" s="13"/>
      <c r="GXA108" s="13"/>
      <c r="GXB108" s="13"/>
      <c r="GXC108" s="13"/>
      <c r="GXD108" s="13"/>
      <c r="GXE108" s="13"/>
      <c r="GXF108" s="13"/>
      <c r="GXG108" s="13"/>
      <c r="GXH108" s="13"/>
      <c r="GXI108" s="13"/>
      <c r="GXJ108" s="13"/>
      <c r="GXK108" s="13"/>
      <c r="GXL108" s="13"/>
      <c r="GXM108" s="13"/>
      <c r="GXN108" s="13"/>
      <c r="GXO108" s="13"/>
      <c r="GXP108" s="13"/>
      <c r="GXQ108" s="13"/>
      <c r="GXR108" s="13"/>
      <c r="GXS108" s="13"/>
      <c r="GXT108" s="13"/>
      <c r="GXU108" s="13"/>
      <c r="GXV108" s="13"/>
      <c r="GXW108" s="13"/>
      <c r="GXX108" s="13"/>
      <c r="GXY108" s="13"/>
      <c r="GXZ108" s="13"/>
      <c r="GYA108" s="13"/>
      <c r="GYB108" s="13"/>
      <c r="GYC108" s="13"/>
      <c r="GYD108" s="13"/>
      <c r="GYE108" s="13"/>
      <c r="GYF108" s="13"/>
      <c r="GYG108" s="13"/>
      <c r="GYH108" s="13"/>
      <c r="GYI108" s="13"/>
      <c r="GYJ108" s="13"/>
      <c r="GYK108" s="13"/>
      <c r="GYL108" s="13"/>
      <c r="GYM108" s="13"/>
      <c r="GYN108" s="13"/>
      <c r="GYO108" s="13"/>
      <c r="GYP108" s="13"/>
      <c r="GYQ108" s="13"/>
      <c r="GYR108" s="13"/>
      <c r="GYS108" s="13"/>
      <c r="GYT108" s="13"/>
      <c r="GYU108" s="13"/>
      <c r="GYV108" s="13"/>
      <c r="GYW108" s="13"/>
      <c r="GYX108" s="13"/>
      <c r="GYY108" s="13"/>
      <c r="GYZ108" s="13"/>
      <c r="GZA108" s="13"/>
      <c r="GZB108" s="13"/>
      <c r="GZC108" s="13"/>
      <c r="GZD108" s="13"/>
      <c r="GZE108" s="13"/>
      <c r="GZF108" s="13"/>
      <c r="GZG108" s="13"/>
      <c r="GZH108" s="13"/>
      <c r="GZI108" s="13"/>
      <c r="GZJ108" s="13"/>
      <c r="GZK108" s="13"/>
      <c r="GZL108" s="13"/>
      <c r="GZM108" s="13"/>
      <c r="GZN108" s="13"/>
      <c r="GZO108" s="13"/>
      <c r="GZP108" s="13"/>
      <c r="GZQ108" s="13"/>
      <c r="GZR108" s="13"/>
      <c r="GZS108" s="13"/>
      <c r="GZT108" s="13"/>
      <c r="GZU108" s="13"/>
      <c r="GZV108" s="13"/>
      <c r="GZW108" s="13"/>
      <c r="GZX108" s="13"/>
      <c r="GZY108" s="13"/>
      <c r="GZZ108" s="13"/>
      <c r="HAA108" s="13"/>
      <c r="HAB108" s="13"/>
      <c r="HAC108" s="13"/>
      <c r="HAD108" s="13"/>
      <c r="HAE108" s="13"/>
      <c r="HAF108" s="13"/>
      <c r="HAG108" s="13"/>
      <c r="HAH108" s="13"/>
      <c r="HAI108" s="13"/>
      <c r="HAJ108" s="13"/>
      <c r="HAK108" s="13"/>
      <c r="HAL108" s="13"/>
      <c r="HAM108" s="13"/>
      <c r="HAN108" s="13"/>
      <c r="HAO108" s="13"/>
      <c r="HAP108" s="13"/>
      <c r="HAQ108" s="13"/>
      <c r="HAR108" s="13"/>
      <c r="HAS108" s="13"/>
      <c r="HAT108" s="13"/>
      <c r="HAU108" s="13"/>
      <c r="HAV108" s="13"/>
      <c r="HAW108" s="13"/>
      <c r="HAX108" s="13"/>
      <c r="HAY108" s="13"/>
      <c r="HAZ108" s="13"/>
      <c r="HBA108" s="13"/>
      <c r="HBB108" s="13"/>
      <c r="HBC108" s="13"/>
      <c r="HBD108" s="13"/>
      <c r="HBE108" s="13"/>
      <c r="HBF108" s="13"/>
      <c r="HBG108" s="13"/>
      <c r="HBH108" s="13"/>
      <c r="HBI108" s="13"/>
      <c r="HBJ108" s="13"/>
      <c r="HBK108" s="13"/>
      <c r="HBL108" s="13"/>
      <c r="HBM108" s="13"/>
      <c r="HBN108" s="13"/>
      <c r="HBO108" s="13"/>
      <c r="HBP108" s="13"/>
      <c r="HBQ108" s="13"/>
      <c r="HBR108" s="13"/>
      <c r="HBS108" s="13"/>
      <c r="HBT108" s="13"/>
      <c r="HBU108" s="13"/>
      <c r="HBV108" s="13"/>
      <c r="HBW108" s="13"/>
      <c r="HBX108" s="13"/>
      <c r="HBY108" s="13"/>
      <c r="HBZ108" s="13"/>
      <c r="HCA108" s="13"/>
      <c r="HCB108" s="13"/>
      <c r="HCC108" s="13"/>
      <c r="HCD108" s="13"/>
      <c r="HCE108" s="13"/>
      <c r="HCF108" s="13"/>
      <c r="HCG108" s="13"/>
      <c r="HCH108" s="13"/>
      <c r="HCI108" s="13"/>
      <c r="HCJ108" s="13"/>
      <c r="HCK108" s="13"/>
      <c r="HCL108" s="13"/>
      <c r="HCM108" s="13"/>
      <c r="HCN108" s="13"/>
      <c r="HCO108" s="13"/>
      <c r="HCP108" s="13"/>
      <c r="HCQ108" s="13"/>
      <c r="HCR108" s="13"/>
      <c r="HCS108" s="13"/>
      <c r="HCT108" s="13"/>
      <c r="HCU108" s="13"/>
      <c r="HCV108" s="13"/>
      <c r="HCW108" s="13"/>
      <c r="HCX108" s="13"/>
      <c r="HCY108" s="13"/>
      <c r="HCZ108" s="13"/>
      <c r="HDA108" s="13"/>
      <c r="HDB108" s="13"/>
      <c r="HDC108" s="13"/>
      <c r="HDD108" s="13"/>
      <c r="HDE108" s="13"/>
      <c r="HDF108" s="13"/>
      <c r="HDG108" s="13"/>
      <c r="HDH108" s="13"/>
      <c r="HDI108" s="13"/>
      <c r="HDJ108" s="13"/>
      <c r="HDK108" s="13"/>
      <c r="HDL108" s="13"/>
      <c r="HDM108" s="13"/>
      <c r="HDN108" s="13"/>
      <c r="HDO108" s="13"/>
      <c r="HDP108" s="13"/>
      <c r="HDQ108" s="13"/>
      <c r="HDR108" s="13"/>
      <c r="HDS108" s="13"/>
      <c r="HDT108" s="13"/>
      <c r="HDU108" s="13"/>
      <c r="HDV108" s="13"/>
      <c r="HDW108" s="13"/>
      <c r="HDX108" s="13"/>
      <c r="HDY108" s="13"/>
      <c r="HDZ108" s="13"/>
      <c r="HEA108" s="13"/>
      <c r="HEB108" s="13"/>
      <c r="HEC108" s="13"/>
      <c r="HED108" s="13"/>
      <c r="HEE108" s="13"/>
      <c r="HEF108" s="13"/>
      <c r="HEG108" s="13"/>
      <c r="HEH108" s="13"/>
      <c r="HEI108" s="13"/>
      <c r="HEJ108" s="13"/>
      <c r="HEK108" s="13"/>
      <c r="HEL108" s="13"/>
      <c r="HEM108" s="13"/>
      <c r="HEN108" s="13"/>
      <c r="HEO108" s="13"/>
      <c r="HEP108" s="13"/>
      <c r="HEQ108" s="13"/>
      <c r="HER108" s="13"/>
      <c r="HES108" s="13"/>
      <c r="HET108" s="13"/>
      <c r="HEU108" s="13"/>
      <c r="HEV108" s="13"/>
      <c r="HEW108" s="13"/>
      <c r="HEX108" s="13"/>
      <c r="HEY108" s="13"/>
      <c r="HEZ108" s="13"/>
      <c r="HFA108" s="13"/>
      <c r="HFB108" s="13"/>
      <c r="HFC108" s="13"/>
      <c r="HFD108" s="13"/>
      <c r="HFE108" s="13"/>
      <c r="HFF108" s="13"/>
      <c r="HFG108" s="13"/>
      <c r="HFH108" s="13"/>
      <c r="HFI108" s="13"/>
      <c r="HFJ108" s="13"/>
      <c r="HFK108" s="13"/>
      <c r="HFL108" s="13"/>
      <c r="HFM108" s="13"/>
      <c r="HFN108" s="13"/>
      <c r="HFO108" s="13"/>
      <c r="HFP108" s="13"/>
      <c r="HFQ108" s="13"/>
      <c r="HFR108" s="13"/>
      <c r="HFS108" s="13"/>
      <c r="HFT108" s="13"/>
      <c r="HFU108" s="13"/>
      <c r="HFV108" s="13"/>
      <c r="HFW108" s="13"/>
      <c r="HFX108" s="13"/>
      <c r="HFY108" s="13"/>
      <c r="HFZ108" s="13"/>
      <c r="HGA108" s="13"/>
      <c r="HGB108" s="13"/>
      <c r="HGC108" s="13"/>
      <c r="HGD108" s="13"/>
      <c r="HGE108" s="13"/>
      <c r="HGF108" s="13"/>
      <c r="HGG108" s="13"/>
      <c r="HGH108" s="13"/>
      <c r="HGI108" s="13"/>
      <c r="HGJ108" s="13"/>
      <c r="HGK108" s="13"/>
      <c r="HGL108" s="13"/>
      <c r="HGM108" s="13"/>
      <c r="HGN108" s="13"/>
      <c r="HGO108" s="13"/>
      <c r="HGP108" s="13"/>
      <c r="HGQ108" s="13"/>
      <c r="HGR108" s="13"/>
      <c r="HGS108" s="13"/>
      <c r="HGT108" s="13"/>
      <c r="HGU108" s="13"/>
      <c r="HGV108" s="13"/>
      <c r="HGW108" s="13"/>
      <c r="HGX108" s="13"/>
      <c r="HGY108" s="13"/>
      <c r="HGZ108" s="13"/>
      <c r="HHA108" s="13"/>
      <c r="HHB108" s="13"/>
      <c r="HHC108" s="13"/>
      <c r="HHD108" s="13"/>
      <c r="HHE108" s="13"/>
      <c r="HHF108" s="13"/>
      <c r="HHG108" s="13"/>
      <c r="HHH108" s="13"/>
      <c r="HHI108" s="13"/>
      <c r="HHJ108" s="13"/>
      <c r="HHK108" s="13"/>
      <c r="HHL108" s="13"/>
      <c r="HHM108" s="13"/>
      <c r="HHN108" s="13"/>
      <c r="HHO108" s="13"/>
      <c r="HHP108" s="13"/>
      <c r="HHQ108" s="13"/>
      <c r="HHR108" s="13"/>
      <c r="HHS108" s="13"/>
      <c r="HHT108" s="13"/>
      <c r="HHU108" s="13"/>
      <c r="HHV108" s="13"/>
      <c r="HHW108" s="13"/>
      <c r="HHX108" s="13"/>
      <c r="HHY108" s="13"/>
      <c r="HHZ108" s="13"/>
      <c r="HIA108" s="13"/>
      <c r="HIB108" s="13"/>
      <c r="HIC108" s="13"/>
      <c r="HID108" s="13"/>
      <c r="HIE108" s="13"/>
      <c r="HIF108" s="13"/>
      <c r="HIG108" s="13"/>
      <c r="HIH108" s="13"/>
      <c r="HII108" s="13"/>
      <c r="HIJ108" s="13"/>
      <c r="HIK108" s="13"/>
      <c r="HIL108" s="13"/>
      <c r="HIM108" s="13"/>
      <c r="HIN108" s="13"/>
      <c r="HIO108" s="13"/>
      <c r="HIP108" s="13"/>
      <c r="HIQ108" s="13"/>
      <c r="HIR108" s="13"/>
      <c r="HIS108" s="13"/>
      <c r="HIT108" s="13"/>
      <c r="HIU108" s="13"/>
      <c r="HIV108" s="13"/>
      <c r="HIW108" s="13"/>
      <c r="HIX108" s="13"/>
      <c r="HIY108" s="13"/>
      <c r="HIZ108" s="13"/>
      <c r="HJA108" s="13"/>
      <c r="HJB108" s="13"/>
      <c r="HJC108" s="13"/>
      <c r="HJD108" s="13"/>
      <c r="HJE108" s="13"/>
      <c r="HJF108" s="13"/>
      <c r="HJG108" s="13"/>
      <c r="HJH108" s="13"/>
      <c r="HJI108" s="13"/>
      <c r="HJJ108" s="13"/>
      <c r="HJK108" s="13"/>
      <c r="HJL108" s="13"/>
      <c r="HJM108" s="13"/>
      <c r="HJN108" s="13"/>
      <c r="HJO108" s="13"/>
      <c r="HJP108" s="13"/>
      <c r="HJQ108" s="13"/>
      <c r="HJR108" s="13"/>
      <c r="HJS108" s="13"/>
      <c r="HJT108" s="13"/>
      <c r="HJU108" s="13"/>
      <c r="HJV108" s="13"/>
      <c r="HJW108" s="13"/>
      <c r="HJX108" s="13"/>
      <c r="HJY108" s="13"/>
      <c r="HJZ108" s="13"/>
      <c r="HKA108" s="13"/>
      <c r="HKB108" s="13"/>
      <c r="HKC108" s="13"/>
      <c r="HKD108" s="13"/>
      <c r="HKE108" s="13"/>
      <c r="HKF108" s="13"/>
      <c r="HKG108" s="13"/>
      <c r="HKH108" s="13"/>
      <c r="HKI108" s="13"/>
      <c r="HKJ108" s="13"/>
      <c r="HKK108" s="13"/>
      <c r="HKL108" s="13"/>
      <c r="HKM108" s="13"/>
      <c r="HKN108" s="13"/>
      <c r="HKO108" s="13"/>
      <c r="HKP108" s="13"/>
      <c r="HKQ108" s="13"/>
      <c r="HKR108" s="13"/>
      <c r="HKS108" s="13"/>
      <c r="HKT108" s="13"/>
      <c r="HKU108" s="13"/>
      <c r="HKV108" s="13"/>
      <c r="HKW108" s="13"/>
      <c r="HKX108" s="13"/>
      <c r="HKY108" s="13"/>
      <c r="HKZ108" s="13"/>
      <c r="HLA108" s="13"/>
      <c r="HLB108" s="13"/>
      <c r="HLC108" s="13"/>
      <c r="HLD108" s="13"/>
      <c r="HLE108" s="13"/>
      <c r="HLF108" s="13"/>
      <c r="HLG108" s="13"/>
      <c r="HLH108" s="13"/>
      <c r="HLI108" s="13"/>
      <c r="HLJ108" s="13"/>
      <c r="HLK108" s="13"/>
      <c r="HLL108" s="13"/>
      <c r="HLM108" s="13"/>
      <c r="HLN108" s="13"/>
      <c r="HLO108" s="13"/>
      <c r="HLP108" s="13"/>
      <c r="HLQ108" s="13"/>
      <c r="HLR108" s="13"/>
      <c r="HLS108" s="13"/>
      <c r="HLT108" s="13"/>
      <c r="HLU108" s="13"/>
      <c r="HLV108" s="13"/>
      <c r="HLW108" s="13"/>
      <c r="HLX108" s="13"/>
      <c r="HLY108" s="13"/>
      <c r="HLZ108" s="13"/>
      <c r="HMA108" s="13"/>
      <c r="HMB108" s="13"/>
      <c r="HMC108" s="13"/>
      <c r="HMD108" s="13"/>
      <c r="HME108" s="13"/>
      <c r="HMF108" s="13"/>
      <c r="HMG108" s="13"/>
      <c r="HMH108" s="13"/>
      <c r="HMI108" s="13"/>
      <c r="HMJ108" s="13"/>
      <c r="HMK108" s="13"/>
      <c r="HML108" s="13"/>
      <c r="HMM108" s="13"/>
      <c r="HMN108" s="13"/>
      <c r="HMO108" s="13"/>
      <c r="HMP108" s="13"/>
      <c r="HMQ108" s="13"/>
      <c r="HMR108" s="13"/>
      <c r="HMS108" s="13"/>
      <c r="HMT108" s="13"/>
      <c r="HMU108" s="13"/>
      <c r="HMV108" s="13"/>
      <c r="HMW108" s="13"/>
      <c r="HMX108" s="13"/>
      <c r="HMY108" s="13"/>
      <c r="HMZ108" s="13"/>
      <c r="HNA108" s="13"/>
      <c r="HNB108" s="13"/>
      <c r="HNC108" s="13"/>
      <c r="HND108" s="13"/>
      <c r="HNE108" s="13"/>
      <c r="HNF108" s="13"/>
      <c r="HNG108" s="13"/>
      <c r="HNH108" s="13"/>
      <c r="HNI108" s="13"/>
      <c r="HNJ108" s="13"/>
      <c r="HNK108" s="13"/>
      <c r="HNL108" s="13"/>
      <c r="HNM108" s="13"/>
      <c r="HNN108" s="13"/>
      <c r="HNO108" s="13"/>
      <c r="HNP108" s="13"/>
      <c r="HNQ108" s="13"/>
      <c r="HNR108" s="13"/>
      <c r="HNS108" s="13"/>
      <c r="HNT108" s="13"/>
      <c r="HNU108" s="13"/>
      <c r="HNV108" s="13"/>
      <c r="HNW108" s="13"/>
      <c r="HNX108" s="13"/>
      <c r="HNY108" s="13"/>
      <c r="HNZ108" s="13"/>
      <c r="HOA108" s="13"/>
      <c r="HOB108" s="13"/>
      <c r="HOC108" s="13"/>
      <c r="HOD108" s="13"/>
      <c r="HOE108" s="13"/>
      <c r="HOF108" s="13"/>
      <c r="HOG108" s="13"/>
      <c r="HOH108" s="13"/>
      <c r="HOI108" s="13"/>
      <c r="HOJ108" s="13"/>
      <c r="HOK108" s="13"/>
      <c r="HOL108" s="13"/>
      <c r="HOM108" s="13"/>
      <c r="HON108" s="13"/>
      <c r="HOO108" s="13"/>
      <c r="HOP108" s="13"/>
      <c r="HOQ108" s="13"/>
      <c r="HOR108" s="13"/>
      <c r="HOS108" s="13"/>
      <c r="HOT108" s="13"/>
      <c r="HOU108" s="13"/>
      <c r="HOV108" s="13"/>
      <c r="HOW108" s="13"/>
      <c r="HOX108" s="13"/>
      <c r="HOY108" s="13"/>
      <c r="HOZ108" s="13"/>
      <c r="HPA108" s="13"/>
      <c r="HPB108" s="13"/>
      <c r="HPC108" s="13"/>
      <c r="HPD108" s="13"/>
      <c r="HPE108" s="13"/>
      <c r="HPF108" s="13"/>
      <c r="HPG108" s="13"/>
      <c r="HPH108" s="13"/>
      <c r="HPI108" s="13"/>
      <c r="HPJ108" s="13"/>
      <c r="HPK108" s="13"/>
      <c r="HPL108" s="13"/>
      <c r="HPM108" s="13"/>
      <c r="HPN108" s="13"/>
      <c r="HPO108" s="13"/>
      <c r="HPP108" s="13"/>
      <c r="HPQ108" s="13"/>
      <c r="HPR108" s="13"/>
      <c r="HPS108" s="13"/>
      <c r="HPT108" s="13"/>
      <c r="HPU108" s="13"/>
      <c r="HPV108" s="13"/>
      <c r="HPW108" s="13"/>
      <c r="HPX108" s="13"/>
      <c r="HPY108" s="13"/>
      <c r="HPZ108" s="13"/>
      <c r="HQA108" s="13"/>
      <c r="HQB108" s="13"/>
      <c r="HQC108" s="13"/>
      <c r="HQD108" s="13"/>
      <c r="HQE108" s="13"/>
      <c r="HQF108" s="13"/>
      <c r="HQG108" s="13"/>
      <c r="HQH108" s="13"/>
      <c r="HQI108" s="13"/>
      <c r="HQJ108" s="13"/>
      <c r="HQK108" s="13"/>
      <c r="HQL108" s="13"/>
      <c r="HQM108" s="13"/>
      <c r="HQN108" s="13"/>
      <c r="HQO108" s="13"/>
      <c r="HQP108" s="13"/>
      <c r="HQQ108" s="13"/>
      <c r="HQR108" s="13"/>
      <c r="HQS108" s="13"/>
      <c r="HQT108" s="13"/>
      <c r="HQU108" s="13"/>
      <c r="HQV108" s="13"/>
      <c r="HQW108" s="13"/>
      <c r="HQX108" s="13"/>
      <c r="HQY108" s="13"/>
      <c r="HQZ108" s="13"/>
      <c r="HRA108" s="13"/>
      <c r="HRB108" s="13"/>
      <c r="HRC108" s="13"/>
      <c r="HRD108" s="13"/>
      <c r="HRE108" s="13"/>
      <c r="HRF108" s="13"/>
      <c r="HRG108" s="13"/>
      <c r="HRH108" s="13"/>
      <c r="HRI108" s="13"/>
      <c r="HRJ108" s="13"/>
      <c r="HRK108" s="13"/>
      <c r="HRL108" s="13"/>
      <c r="HRM108" s="13"/>
      <c r="HRN108" s="13"/>
      <c r="HRO108" s="13"/>
      <c r="HRP108" s="13"/>
      <c r="HRQ108" s="13"/>
      <c r="HRR108" s="13"/>
      <c r="HRS108" s="13"/>
      <c r="HRT108" s="13"/>
      <c r="HRU108" s="13"/>
      <c r="HRV108" s="13"/>
      <c r="HRW108" s="13"/>
      <c r="HRX108" s="13"/>
      <c r="HRY108" s="13"/>
      <c r="HRZ108" s="13"/>
      <c r="HSA108" s="13"/>
      <c r="HSB108" s="13"/>
      <c r="HSC108" s="13"/>
      <c r="HSD108" s="13"/>
      <c r="HSE108" s="13"/>
      <c r="HSF108" s="13"/>
      <c r="HSG108" s="13"/>
      <c r="HSH108" s="13"/>
      <c r="HSI108" s="13"/>
      <c r="HSJ108" s="13"/>
      <c r="HSK108" s="13"/>
      <c r="HSL108" s="13"/>
      <c r="HSM108" s="13"/>
      <c r="HSN108" s="13"/>
      <c r="HSO108" s="13"/>
      <c r="HSP108" s="13"/>
      <c r="HSQ108" s="13"/>
      <c r="HSR108" s="13"/>
      <c r="HSS108" s="13"/>
      <c r="HST108" s="13"/>
      <c r="HSU108" s="13"/>
      <c r="HSV108" s="13"/>
      <c r="HSW108" s="13"/>
      <c r="HSX108" s="13"/>
      <c r="HSY108" s="13"/>
      <c r="HSZ108" s="13"/>
      <c r="HTA108" s="13"/>
      <c r="HTB108" s="13"/>
      <c r="HTC108" s="13"/>
      <c r="HTD108" s="13"/>
      <c r="HTE108" s="13"/>
      <c r="HTF108" s="13"/>
      <c r="HTG108" s="13"/>
      <c r="HTH108" s="13"/>
      <c r="HTI108" s="13"/>
      <c r="HTJ108" s="13"/>
      <c r="HTK108" s="13"/>
      <c r="HTL108" s="13"/>
      <c r="HTM108" s="13"/>
      <c r="HTN108" s="13"/>
      <c r="HTO108" s="13"/>
      <c r="HTP108" s="13"/>
      <c r="HTQ108" s="13"/>
      <c r="HTR108" s="13"/>
      <c r="HTS108" s="13"/>
      <c r="HTT108" s="13"/>
      <c r="HTU108" s="13"/>
      <c r="HTV108" s="13"/>
      <c r="HTW108" s="13"/>
      <c r="HTX108" s="13"/>
      <c r="HTY108" s="13"/>
      <c r="HTZ108" s="13"/>
      <c r="HUA108" s="13"/>
      <c r="HUB108" s="13"/>
      <c r="HUC108" s="13"/>
      <c r="HUD108" s="13"/>
      <c r="HUE108" s="13"/>
      <c r="HUF108" s="13"/>
      <c r="HUG108" s="13"/>
      <c r="HUH108" s="13"/>
      <c r="HUI108" s="13"/>
      <c r="HUJ108" s="13"/>
      <c r="HUK108" s="13"/>
      <c r="HUL108" s="13"/>
      <c r="HUM108" s="13"/>
      <c r="HUN108" s="13"/>
      <c r="HUO108" s="13"/>
      <c r="HUP108" s="13"/>
      <c r="HUQ108" s="13"/>
      <c r="HUR108" s="13"/>
      <c r="HUS108" s="13"/>
      <c r="HUT108" s="13"/>
      <c r="HUU108" s="13"/>
      <c r="HUV108" s="13"/>
      <c r="HUW108" s="13"/>
      <c r="HUX108" s="13"/>
      <c r="HUY108" s="13"/>
      <c r="HUZ108" s="13"/>
      <c r="HVA108" s="13"/>
      <c r="HVB108" s="13"/>
      <c r="HVC108" s="13"/>
      <c r="HVD108" s="13"/>
      <c r="HVE108" s="13"/>
      <c r="HVF108" s="13"/>
      <c r="HVG108" s="13"/>
      <c r="HVH108" s="13"/>
      <c r="HVI108" s="13"/>
      <c r="HVJ108" s="13"/>
      <c r="HVK108" s="13"/>
      <c r="HVL108" s="13"/>
      <c r="HVM108" s="13"/>
      <c r="HVN108" s="13"/>
      <c r="HVO108" s="13"/>
      <c r="HVP108" s="13"/>
      <c r="HVQ108" s="13"/>
      <c r="HVR108" s="13"/>
      <c r="HVS108" s="13"/>
      <c r="HVT108" s="13"/>
      <c r="HVU108" s="13"/>
      <c r="HVV108" s="13"/>
      <c r="HVW108" s="13"/>
      <c r="HVX108" s="13"/>
      <c r="HVY108" s="13"/>
      <c r="HVZ108" s="13"/>
      <c r="HWA108" s="13"/>
      <c r="HWB108" s="13"/>
      <c r="HWC108" s="13"/>
      <c r="HWD108" s="13"/>
      <c r="HWE108" s="13"/>
      <c r="HWF108" s="13"/>
      <c r="HWG108" s="13"/>
      <c r="HWH108" s="13"/>
      <c r="HWI108" s="13"/>
      <c r="HWJ108" s="13"/>
      <c r="HWK108" s="13"/>
      <c r="HWL108" s="13"/>
      <c r="HWM108" s="13"/>
      <c r="HWN108" s="13"/>
      <c r="HWO108" s="13"/>
      <c r="HWP108" s="13"/>
      <c r="HWQ108" s="13"/>
      <c r="HWR108" s="13"/>
      <c r="HWS108" s="13"/>
      <c r="HWT108" s="13"/>
      <c r="HWU108" s="13"/>
      <c r="HWV108" s="13"/>
      <c r="HWW108" s="13"/>
      <c r="HWX108" s="13"/>
      <c r="HWY108" s="13"/>
      <c r="HWZ108" s="13"/>
      <c r="HXA108" s="13"/>
      <c r="HXB108" s="13"/>
      <c r="HXC108" s="13"/>
      <c r="HXD108" s="13"/>
      <c r="HXE108" s="13"/>
      <c r="HXF108" s="13"/>
      <c r="HXG108" s="13"/>
      <c r="HXH108" s="13"/>
      <c r="HXI108" s="13"/>
      <c r="HXJ108" s="13"/>
      <c r="HXK108" s="13"/>
      <c r="HXL108" s="13"/>
      <c r="HXM108" s="13"/>
      <c r="HXN108" s="13"/>
      <c r="HXO108" s="13"/>
      <c r="HXP108" s="13"/>
      <c r="HXQ108" s="13"/>
      <c r="HXR108" s="13"/>
      <c r="HXS108" s="13"/>
      <c r="HXT108" s="13"/>
      <c r="HXU108" s="13"/>
      <c r="HXV108" s="13"/>
      <c r="HXW108" s="13"/>
      <c r="HXX108" s="13"/>
      <c r="HXY108" s="13"/>
      <c r="HXZ108" s="13"/>
      <c r="HYA108" s="13"/>
      <c r="HYB108" s="13"/>
      <c r="HYC108" s="13"/>
      <c r="HYD108" s="13"/>
      <c r="HYE108" s="13"/>
      <c r="HYF108" s="13"/>
      <c r="HYG108" s="13"/>
      <c r="HYH108" s="13"/>
      <c r="HYI108" s="13"/>
      <c r="HYJ108" s="13"/>
      <c r="HYK108" s="13"/>
      <c r="HYL108" s="13"/>
      <c r="HYM108" s="13"/>
      <c r="HYN108" s="13"/>
      <c r="HYO108" s="13"/>
      <c r="HYP108" s="13"/>
      <c r="HYQ108" s="13"/>
      <c r="HYR108" s="13"/>
      <c r="HYS108" s="13"/>
      <c r="HYT108" s="13"/>
      <c r="HYU108" s="13"/>
      <c r="HYV108" s="13"/>
      <c r="HYW108" s="13"/>
      <c r="HYX108" s="13"/>
      <c r="HYY108" s="13"/>
      <c r="HYZ108" s="13"/>
      <c r="HZA108" s="13"/>
      <c r="HZB108" s="13"/>
      <c r="HZC108" s="13"/>
      <c r="HZD108" s="13"/>
      <c r="HZE108" s="13"/>
      <c r="HZF108" s="13"/>
      <c r="HZG108" s="13"/>
      <c r="HZH108" s="13"/>
      <c r="HZI108" s="13"/>
      <c r="HZJ108" s="13"/>
      <c r="HZK108" s="13"/>
      <c r="HZL108" s="13"/>
      <c r="HZM108" s="13"/>
      <c r="HZN108" s="13"/>
      <c r="HZO108" s="13"/>
      <c r="HZP108" s="13"/>
      <c r="HZQ108" s="13"/>
      <c r="HZR108" s="13"/>
      <c r="HZS108" s="13"/>
      <c r="HZT108" s="13"/>
      <c r="HZU108" s="13"/>
      <c r="HZV108" s="13"/>
      <c r="HZW108" s="13"/>
      <c r="HZX108" s="13"/>
      <c r="HZY108" s="13"/>
      <c r="HZZ108" s="13"/>
      <c r="IAA108" s="13"/>
      <c r="IAB108" s="13"/>
      <c r="IAC108" s="13"/>
      <c r="IAD108" s="13"/>
      <c r="IAE108" s="13"/>
      <c r="IAF108" s="13"/>
      <c r="IAG108" s="13"/>
      <c r="IAH108" s="13"/>
      <c r="IAI108" s="13"/>
      <c r="IAJ108" s="13"/>
      <c r="IAK108" s="13"/>
      <c r="IAL108" s="13"/>
      <c r="IAM108" s="13"/>
      <c r="IAN108" s="13"/>
      <c r="IAO108" s="13"/>
      <c r="IAP108" s="13"/>
      <c r="IAQ108" s="13"/>
      <c r="IAR108" s="13"/>
      <c r="IAS108" s="13"/>
      <c r="IAT108" s="13"/>
      <c r="IAU108" s="13"/>
      <c r="IAV108" s="13"/>
      <c r="IAW108" s="13"/>
      <c r="IAX108" s="13"/>
      <c r="IAY108" s="13"/>
      <c r="IAZ108" s="13"/>
      <c r="IBA108" s="13"/>
      <c r="IBB108" s="13"/>
      <c r="IBC108" s="13"/>
      <c r="IBD108" s="13"/>
      <c r="IBE108" s="13"/>
      <c r="IBF108" s="13"/>
      <c r="IBG108" s="13"/>
      <c r="IBH108" s="13"/>
      <c r="IBI108" s="13"/>
      <c r="IBJ108" s="13"/>
      <c r="IBK108" s="13"/>
      <c r="IBL108" s="13"/>
      <c r="IBM108" s="13"/>
      <c r="IBN108" s="13"/>
      <c r="IBO108" s="13"/>
      <c r="IBP108" s="13"/>
      <c r="IBQ108" s="13"/>
      <c r="IBR108" s="13"/>
      <c r="IBS108" s="13"/>
      <c r="IBT108" s="13"/>
      <c r="IBU108" s="13"/>
      <c r="IBV108" s="13"/>
      <c r="IBW108" s="13"/>
      <c r="IBX108" s="13"/>
      <c r="IBY108" s="13"/>
      <c r="IBZ108" s="13"/>
      <c r="ICA108" s="13"/>
      <c r="ICB108" s="13"/>
      <c r="ICC108" s="13"/>
      <c r="ICD108" s="13"/>
      <c r="ICE108" s="13"/>
      <c r="ICF108" s="13"/>
      <c r="ICG108" s="13"/>
      <c r="ICH108" s="13"/>
      <c r="ICI108" s="13"/>
      <c r="ICJ108" s="13"/>
      <c r="ICK108" s="13"/>
      <c r="ICL108" s="13"/>
      <c r="ICM108" s="13"/>
      <c r="ICN108" s="13"/>
      <c r="ICO108" s="13"/>
      <c r="ICP108" s="13"/>
      <c r="ICQ108" s="13"/>
      <c r="ICR108" s="13"/>
      <c r="ICS108" s="13"/>
      <c r="ICT108" s="13"/>
      <c r="ICU108" s="13"/>
      <c r="ICV108" s="13"/>
      <c r="ICW108" s="13"/>
      <c r="ICX108" s="13"/>
      <c r="ICY108" s="13"/>
      <c r="ICZ108" s="13"/>
      <c r="IDA108" s="13"/>
      <c r="IDB108" s="13"/>
      <c r="IDC108" s="13"/>
      <c r="IDD108" s="13"/>
      <c r="IDE108" s="13"/>
      <c r="IDF108" s="13"/>
      <c r="IDG108" s="13"/>
      <c r="IDH108" s="13"/>
      <c r="IDI108" s="13"/>
      <c r="IDJ108" s="13"/>
      <c r="IDK108" s="13"/>
      <c r="IDL108" s="13"/>
      <c r="IDM108" s="13"/>
      <c r="IDN108" s="13"/>
      <c r="IDO108" s="13"/>
      <c r="IDP108" s="13"/>
      <c r="IDQ108" s="13"/>
      <c r="IDR108" s="13"/>
      <c r="IDS108" s="13"/>
      <c r="IDT108" s="13"/>
      <c r="IDU108" s="13"/>
      <c r="IDV108" s="13"/>
      <c r="IDW108" s="13"/>
      <c r="IDX108" s="13"/>
      <c r="IDY108" s="13"/>
      <c r="IDZ108" s="13"/>
      <c r="IEA108" s="13"/>
      <c r="IEB108" s="13"/>
      <c r="IEC108" s="13"/>
      <c r="IED108" s="13"/>
      <c r="IEE108" s="13"/>
      <c r="IEF108" s="13"/>
      <c r="IEG108" s="13"/>
      <c r="IEH108" s="13"/>
      <c r="IEI108" s="13"/>
      <c r="IEJ108" s="13"/>
      <c r="IEK108" s="13"/>
      <c r="IEL108" s="13"/>
      <c r="IEM108" s="13"/>
      <c r="IEN108" s="13"/>
      <c r="IEO108" s="13"/>
      <c r="IEP108" s="13"/>
      <c r="IEQ108" s="13"/>
      <c r="IER108" s="13"/>
      <c r="IES108" s="13"/>
      <c r="IET108" s="13"/>
      <c r="IEU108" s="13"/>
      <c r="IEV108" s="13"/>
      <c r="IEW108" s="13"/>
      <c r="IEX108" s="13"/>
      <c r="IEY108" s="13"/>
      <c r="IEZ108" s="13"/>
      <c r="IFA108" s="13"/>
      <c r="IFB108" s="13"/>
      <c r="IFC108" s="13"/>
      <c r="IFD108" s="13"/>
      <c r="IFE108" s="13"/>
      <c r="IFF108" s="13"/>
      <c r="IFG108" s="13"/>
      <c r="IFH108" s="13"/>
      <c r="IFI108" s="13"/>
      <c r="IFJ108" s="13"/>
      <c r="IFK108" s="13"/>
      <c r="IFL108" s="13"/>
      <c r="IFM108" s="13"/>
      <c r="IFN108" s="13"/>
      <c r="IFO108" s="13"/>
      <c r="IFP108" s="13"/>
      <c r="IFQ108" s="13"/>
      <c r="IFR108" s="13"/>
      <c r="IFS108" s="13"/>
      <c r="IFT108" s="13"/>
      <c r="IFU108" s="13"/>
      <c r="IFV108" s="13"/>
      <c r="IFW108" s="13"/>
      <c r="IFX108" s="13"/>
      <c r="IFY108" s="13"/>
      <c r="IFZ108" s="13"/>
      <c r="IGA108" s="13"/>
      <c r="IGB108" s="13"/>
      <c r="IGC108" s="13"/>
      <c r="IGD108" s="13"/>
      <c r="IGE108" s="13"/>
      <c r="IGF108" s="13"/>
      <c r="IGG108" s="13"/>
      <c r="IGH108" s="13"/>
      <c r="IGI108" s="13"/>
      <c r="IGJ108" s="13"/>
      <c r="IGK108" s="13"/>
      <c r="IGL108" s="13"/>
      <c r="IGM108" s="13"/>
      <c r="IGN108" s="13"/>
      <c r="IGO108" s="13"/>
      <c r="IGP108" s="13"/>
      <c r="IGQ108" s="13"/>
      <c r="IGR108" s="13"/>
      <c r="IGS108" s="13"/>
      <c r="IGT108" s="13"/>
      <c r="IGU108" s="13"/>
      <c r="IGV108" s="13"/>
      <c r="IGW108" s="13"/>
      <c r="IGX108" s="13"/>
      <c r="IGY108" s="13"/>
      <c r="IGZ108" s="13"/>
      <c r="IHA108" s="13"/>
      <c r="IHB108" s="13"/>
      <c r="IHC108" s="13"/>
      <c r="IHD108" s="13"/>
      <c r="IHE108" s="13"/>
      <c r="IHF108" s="13"/>
      <c r="IHG108" s="13"/>
      <c r="IHH108" s="13"/>
      <c r="IHI108" s="13"/>
      <c r="IHJ108" s="13"/>
      <c r="IHK108" s="13"/>
      <c r="IHL108" s="13"/>
      <c r="IHM108" s="13"/>
      <c r="IHN108" s="13"/>
      <c r="IHO108" s="13"/>
      <c r="IHP108" s="13"/>
      <c r="IHQ108" s="13"/>
      <c r="IHR108" s="13"/>
      <c r="IHS108" s="13"/>
      <c r="IHT108" s="13"/>
      <c r="IHU108" s="13"/>
      <c r="IHV108" s="13"/>
      <c r="IHW108" s="13"/>
      <c r="IHX108" s="13"/>
      <c r="IHY108" s="13"/>
      <c r="IHZ108" s="13"/>
      <c r="IIA108" s="13"/>
      <c r="IIB108" s="13"/>
      <c r="IIC108" s="13"/>
      <c r="IID108" s="13"/>
      <c r="IIE108" s="13"/>
      <c r="IIF108" s="13"/>
      <c r="IIG108" s="13"/>
      <c r="IIH108" s="13"/>
      <c r="III108" s="13"/>
      <c r="IIJ108" s="13"/>
      <c r="IIK108" s="13"/>
      <c r="IIL108" s="13"/>
      <c r="IIM108" s="13"/>
      <c r="IIN108" s="13"/>
      <c r="IIO108" s="13"/>
      <c r="IIP108" s="13"/>
      <c r="IIQ108" s="13"/>
      <c r="IIR108" s="13"/>
      <c r="IIS108" s="13"/>
      <c r="IIT108" s="13"/>
      <c r="IIU108" s="13"/>
      <c r="IIV108" s="13"/>
      <c r="IIW108" s="13"/>
      <c r="IIX108" s="13"/>
      <c r="IIY108" s="13"/>
      <c r="IIZ108" s="13"/>
      <c r="IJA108" s="13"/>
      <c r="IJB108" s="13"/>
      <c r="IJC108" s="13"/>
      <c r="IJD108" s="13"/>
      <c r="IJE108" s="13"/>
      <c r="IJF108" s="13"/>
      <c r="IJG108" s="13"/>
      <c r="IJH108" s="13"/>
      <c r="IJI108" s="13"/>
      <c r="IJJ108" s="13"/>
      <c r="IJK108" s="13"/>
      <c r="IJL108" s="13"/>
      <c r="IJM108" s="13"/>
      <c r="IJN108" s="13"/>
      <c r="IJO108" s="13"/>
      <c r="IJP108" s="13"/>
      <c r="IJQ108" s="13"/>
      <c r="IJR108" s="13"/>
      <c r="IJS108" s="13"/>
      <c r="IJT108" s="13"/>
      <c r="IJU108" s="13"/>
      <c r="IJV108" s="13"/>
      <c r="IJW108" s="13"/>
      <c r="IJX108" s="13"/>
      <c r="IJY108" s="13"/>
      <c r="IJZ108" s="13"/>
      <c r="IKA108" s="13"/>
      <c r="IKB108" s="13"/>
      <c r="IKC108" s="13"/>
      <c r="IKD108" s="13"/>
      <c r="IKE108" s="13"/>
      <c r="IKF108" s="13"/>
      <c r="IKG108" s="13"/>
      <c r="IKH108" s="13"/>
      <c r="IKI108" s="13"/>
      <c r="IKJ108" s="13"/>
      <c r="IKK108" s="13"/>
      <c r="IKL108" s="13"/>
      <c r="IKM108" s="13"/>
      <c r="IKN108" s="13"/>
      <c r="IKO108" s="13"/>
      <c r="IKP108" s="13"/>
      <c r="IKQ108" s="13"/>
      <c r="IKR108" s="13"/>
      <c r="IKS108" s="13"/>
      <c r="IKT108" s="13"/>
      <c r="IKU108" s="13"/>
      <c r="IKV108" s="13"/>
      <c r="IKW108" s="13"/>
      <c r="IKX108" s="13"/>
      <c r="IKY108" s="13"/>
      <c r="IKZ108" s="13"/>
      <c r="ILA108" s="13"/>
      <c r="ILB108" s="13"/>
      <c r="ILC108" s="13"/>
      <c r="ILD108" s="13"/>
      <c r="ILE108" s="13"/>
      <c r="ILF108" s="13"/>
      <c r="ILG108" s="13"/>
      <c r="ILH108" s="13"/>
      <c r="ILI108" s="13"/>
      <c r="ILJ108" s="13"/>
      <c r="ILK108" s="13"/>
      <c r="ILL108" s="13"/>
      <c r="ILM108" s="13"/>
      <c r="ILN108" s="13"/>
      <c r="ILO108" s="13"/>
      <c r="ILP108" s="13"/>
      <c r="ILQ108" s="13"/>
      <c r="ILR108" s="13"/>
      <c r="ILS108" s="13"/>
      <c r="ILT108" s="13"/>
      <c r="ILU108" s="13"/>
      <c r="ILV108" s="13"/>
      <c r="ILW108" s="13"/>
      <c r="ILX108" s="13"/>
      <c r="ILY108" s="13"/>
      <c r="ILZ108" s="13"/>
      <c r="IMA108" s="13"/>
      <c r="IMB108" s="13"/>
      <c r="IMC108" s="13"/>
      <c r="IMD108" s="13"/>
      <c r="IME108" s="13"/>
      <c r="IMF108" s="13"/>
      <c r="IMG108" s="13"/>
      <c r="IMH108" s="13"/>
      <c r="IMI108" s="13"/>
      <c r="IMJ108" s="13"/>
      <c r="IMK108" s="13"/>
      <c r="IML108" s="13"/>
      <c r="IMM108" s="13"/>
      <c r="IMN108" s="13"/>
      <c r="IMO108" s="13"/>
      <c r="IMP108" s="13"/>
      <c r="IMQ108" s="13"/>
      <c r="IMR108" s="13"/>
      <c r="IMS108" s="13"/>
      <c r="IMT108" s="13"/>
      <c r="IMU108" s="13"/>
      <c r="IMV108" s="13"/>
      <c r="IMW108" s="13"/>
      <c r="IMX108" s="13"/>
      <c r="IMY108" s="13"/>
      <c r="IMZ108" s="13"/>
      <c r="INA108" s="13"/>
      <c r="INB108" s="13"/>
      <c r="INC108" s="13"/>
      <c r="IND108" s="13"/>
      <c r="INE108" s="13"/>
      <c r="INF108" s="13"/>
      <c r="ING108" s="13"/>
      <c r="INH108" s="13"/>
      <c r="INI108" s="13"/>
      <c r="INJ108" s="13"/>
      <c r="INK108" s="13"/>
      <c r="INL108" s="13"/>
      <c r="INM108" s="13"/>
      <c r="INN108" s="13"/>
      <c r="INO108" s="13"/>
      <c r="INP108" s="13"/>
      <c r="INQ108" s="13"/>
      <c r="INR108" s="13"/>
      <c r="INS108" s="13"/>
      <c r="INT108" s="13"/>
      <c r="INU108" s="13"/>
      <c r="INV108" s="13"/>
      <c r="INW108" s="13"/>
      <c r="INX108" s="13"/>
      <c r="INY108" s="13"/>
      <c r="INZ108" s="13"/>
      <c r="IOA108" s="13"/>
      <c r="IOB108" s="13"/>
      <c r="IOC108" s="13"/>
      <c r="IOD108" s="13"/>
      <c r="IOE108" s="13"/>
      <c r="IOF108" s="13"/>
      <c r="IOG108" s="13"/>
      <c r="IOH108" s="13"/>
      <c r="IOI108" s="13"/>
      <c r="IOJ108" s="13"/>
      <c r="IOK108" s="13"/>
      <c r="IOL108" s="13"/>
      <c r="IOM108" s="13"/>
      <c r="ION108" s="13"/>
      <c r="IOO108" s="13"/>
      <c r="IOP108" s="13"/>
      <c r="IOQ108" s="13"/>
      <c r="IOR108" s="13"/>
      <c r="IOS108" s="13"/>
      <c r="IOT108" s="13"/>
      <c r="IOU108" s="13"/>
      <c r="IOV108" s="13"/>
      <c r="IOW108" s="13"/>
      <c r="IOX108" s="13"/>
      <c r="IOY108" s="13"/>
      <c r="IOZ108" s="13"/>
      <c r="IPA108" s="13"/>
      <c r="IPB108" s="13"/>
      <c r="IPC108" s="13"/>
      <c r="IPD108" s="13"/>
      <c r="IPE108" s="13"/>
      <c r="IPF108" s="13"/>
      <c r="IPG108" s="13"/>
      <c r="IPH108" s="13"/>
      <c r="IPI108" s="13"/>
      <c r="IPJ108" s="13"/>
      <c r="IPK108" s="13"/>
      <c r="IPL108" s="13"/>
      <c r="IPM108" s="13"/>
      <c r="IPN108" s="13"/>
      <c r="IPO108" s="13"/>
      <c r="IPP108" s="13"/>
      <c r="IPQ108" s="13"/>
      <c r="IPR108" s="13"/>
      <c r="IPS108" s="13"/>
      <c r="IPT108" s="13"/>
      <c r="IPU108" s="13"/>
      <c r="IPV108" s="13"/>
      <c r="IPW108" s="13"/>
      <c r="IPX108" s="13"/>
      <c r="IPY108" s="13"/>
      <c r="IPZ108" s="13"/>
      <c r="IQA108" s="13"/>
      <c r="IQB108" s="13"/>
      <c r="IQC108" s="13"/>
      <c r="IQD108" s="13"/>
      <c r="IQE108" s="13"/>
      <c r="IQF108" s="13"/>
      <c r="IQG108" s="13"/>
      <c r="IQH108" s="13"/>
      <c r="IQI108" s="13"/>
      <c r="IQJ108" s="13"/>
      <c r="IQK108" s="13"/>
      <c r="IQL108" s="13"/>
      <c r="IQM108" s="13"/>
      <c r="IQN108" s="13"/>
      <c r="IQO108" s="13"/>
      <c r="IQP108" s="13"/>
      <c r="IQQ108" s="13"/>
      <c r="IQR108" s="13"/>
      <c r="IQS108" s="13"/>
      <c r="IQT108" s="13"/>
      <c r="IQU108" s="13"/>
      <c r="IQV108" s="13"/>
      <c r="IQW108" s="13"/>
      <c r="IQX108" s="13"/>
      <c r="IQY108" s="13"/>
      <c r="IQZ108" s="13"/>
      <c r="IRA108" s="13"/>
      <c r="IRB108" s="13"/>
      <c r="IRC108" s="13"/>
      <c r="IRD108" s="13"/>
      <c r="IRE108" s="13"/>
      <c r="IRF108" s="13"/>
      <c r="IRG108" s="13"/>
      <c r="IRH108" s="13"/>
      <c r="IRI108" s="13"/>
      <c r="IRJ108" s="13"/>
      <c r="IRK108" s="13"/>
      <c r="IRL108" s="13"/>
      <c r="IRM108" s="13"/>
      <c r="IRN108" s="13"/>
      <c r="IRO108" s="13"/>
      <c r="IRP108" s="13"/>
      <c r="IRQ108" s="13"/>
      <c r="IRR108" s="13"/>
      <c r="IRS108" s="13"/>
      <c r="IRT108" s="13"/>
      <c r="IRU108" s="13"/>
      <c r="IRV108" s="13"/>
      <c r="IRW108" s="13"/>
      <c r="IRX108" s="13"/>
      <c r="IRY108" s="13"/>
      <c r="IRZ108" s="13"/>
      <c r="ISA108" s="13"/>
      <c r="ISB108" s="13"/>
      <c r="ISC108" s="13"/>
      <c r="ISD108" s="13"/>
      <c r="ISE108" s="13"/>
      <c r="ISF108" s="13"/>
      <c r="ISG108" s="13"/>
      <c r="ISH108" s="13"/>
      <c r="ISI108" s="13"/>
      <c r="ISJ108" s="13"/>
      <c r="ISK108" s="13"/>
      <c r="ISL108" s="13"/>
      <c r="ISM108" s="13"/>
      <c r="ISN108" s="13"/>
      <c r="ISO108" s="13"/>
      <c r="ISP108" s="13"/>
      <c r="ISQ108" s="13"/>
      <c r="ISR108" s="13"/>
      <c r="ISS108" s="13"/>
      <c r="IST108" s="13"/>
      <c r="ISU108" s="13"/>
      <c r="ISV108" s="13"/>
      <c r="ISW108" s="13"/>
      <c r="ISX108" s="13"/>
      <c r="ISY108" s="13"/>
      <c r="ISZ108" s="13"/>
      <c r="ITA108" s="13"/>
      <c r="ITB108" s="13"/>
      <c r="ITC108" s="13"/>
      <c r="ITD108" s="13"/>
      <c r="ITE108" s="13"/>
      <c r="ITF108" s="13"/>
      <c r="ITG108" s="13"/>
      <c r="ITH108" s="13"/>
      <c r="ITI108" s="13"/>
      <c r="ITJ108" s="13"/>
      <c r="ITK108" s="13"/>
      <c r="ITL108" s="13"/>
      <c r="ITM108" s="13"/>
      <c r="ITN108" s="13"/>
      <c r="ITO108" s="13"/>
      <c r="ITP108" s="13"/>
      <c r="ITQ108" s="13"/>
      <c r="ITR108" s="13"/>
      <c r="ITS108" s="13"/>
      <c r="ITT108" s="13"/>
      <c r="ITU108" s="13"/>
      <c r="ITV108" s="13"/>
      <c r="ITW108" s="13"/>
      <c r="ITX108" s="13"/>
      <c r="ITY108" s="13"/>
      <c r="ITZ108" s="13"/>
      <c r="IUA108" s="13"/>
      <c r="IUB108" s="13"/>
      <c r="IUC108" s="13"/>
      <c r="IUD108" s="13"/>
      <c r="IUE108" s="13"/>
      <c r="IUF108" s="13"/>
      <c r="IUG108" s="13"/>
      <c r="IUH108" s="13"/>
      <c r="IUI108" s="13"/>
      <c r="IUJ108" s="13"/>
      <c r="IUK108" s="13"/>
      <c r="IUL108" s="13"/>
      <c r="IUM108" s="13"/>
      <c r="IUN108" s="13"/>
      <c r="IUO108" s="13"/>
      <c r="IUP108" s="13"/>
      <c r="IUQ108" s="13"/>
      <c r="IUR108" s="13"/>
      <c r="IUS108" s="13"/>
      <c r="IUT108" s="13"/>
      <c r="IUU108" s="13"/>
      <c r="IUV108" s="13"/>
      <c r="IUW108" s="13"/>
      <c r="IUX108" s="13"/>
      <c r="IUY108" s="13"/>
      <c r="IUZ108" s="13"/>
      <c r="IVA108" s="13"/>
      <c r="IVB108" s="13"/>
      <c r="IVC108" s="13"/>
      <c r="IVD108" s="13"/>
      <c r="IVE108" s="13"/>
      <c r="IVF108" s="13"/>
      <c r="IVG108" s="13"/>
      <c r="IVH108" s="13"/>
      <c r="IVI108" s="13"/>
      <c r="IVJ108" s="13"/>
      <c r="IVK108" s="13"/>
      <c r="IVL108" s="13"/>
      <c r="IVM108" s="13"/>
      <c r="IVN108" s="13"/>
      <c r="IVO108" s="13"/>
      <c r="IVP108" s="13"/>
      <c r="IVQ108" s="13"/>
      <c r="IVR108" s="13"/>
      <c r="IVS108" s="13"/>
      <c r="IVT108" s="13"/>
      <c r="IVU108" s="13"/>
      <c r="IVV108" s="13"/>
      <c r="IVW108" s="13"/>
      <c r="IVX108" s="13"/>
      <c r="IVY108" s="13"/>
      <c r="IVZ108" s="13"/>
      <c r="IWA108" s="13"/>
      <c r="IWB108" s="13"/>
      <c r="IWC108" s="13"/>
      <c r="IWD108" s="13"/>
      <c r="IWE108" s="13"/>
      <c r="IWF108" s="13"/>
      <c r="IWG108" s="13"/>
      <c r="IWH108" s="13"/>
      <c r="IWI108" s="13"/>
      <c r="IWJ108" s="13"/>
      <c r="IWK108" s="13"/>
      <c r="IWL108" s="13"/>
      <c r="IWM108" s="13"/>
      <c r="IWN108" s="13"/>
      <c r="IWO108" s="13"/>
      <c r="IWP108" s="13"/>
      <c r="IWQ108" s="13"/>
      <c r="IWR108" s="13"/>
      <c r="IWS108" s="13"/>
      <c r="IWT108" s="13"/>
      <c r="IWU108" s="13"/>
      <c r="IWV108" s="13"/>
      <c r="IWW108" s="13"/>
      <c r="IWX108" s="13"/>
      <c r="IWY108" s="13"/>
      <c r="IWZ108" s="13"/>
      <c r="IXA108" s="13"/>
      <c r="IXB108" s="13"/>
      <c r="IXC108" s="13"/>
      <c r="IXD108" s="13"/>
      <c r="IXE108" s="13"/>
      <c r="IXF108" s="13"/>
      <c r="IXG108" s="13"/>
      <c r="IXH108" s="13"/>
      <c r="IXI108" s="13"/>
      <c r="IXJ108" s="13"/>
      <c r="IXK108" s="13"/>
      <c r="IXL108" s="13"/>
      <c r="IXM108" s="13"/>
      <c r="IXN108" s="13"/>
      <c r="IXO108" s="13"/>
      <c r="IXP108" s="13"/>
      <c r="IXQ108" s="13"/>
      <c r="IXR108" s="13"/>
      <c r="IXS108" s="13"/>
      <c r="IXT108" s="13"/>
      <c r="IXU108" s="13"/>
      <c r="IXV108" s="13"/>
      <c r="IXW108" s="13"/>
      <c r="IXX108" s="13"/>
      <c r="IXY108" s="13"/>
      <c r="IXZ108" s="13"/>
      <c r="IYA108" s="13"/>
      <c r="IYB108" s="13"/>
      <c r="IYC108" s="13"/>
      <c r="IYD108" s="13"/>
      <c r="IYE108" s="13"/>
      <c r="IYF108" s="13"/>
      <c r="IYG108" s="13"/>
      <c r="IYH108" s="13"/>
      <c r="IYI108" s="13"/>
      <c r="IYJ108" s="13"/>
      <c r="IYK108" s="13"/>
      <c r="IYL108" s="13"/>
      <c r="IYM108" s="13"/>
      <c r="IYN108" s="13"/>
      <c r="IYO108" s="13"/>
      <c r="IYP108" s="13"/>
      <c r="IYQ108" s="13"/>
      <c r="IYR108" s="13"/>
      <c r="IYS108" s="13"/>
      <c r="IYT108" s="13"/>
      <c r="IYU108" s="13"/>
      <c r="IYV108" s="13"/>
      <c r="IYW108" s="13"/>
      <c r="IYX108" s="13"/>
      <c r="IYY108" s="13"/>
      <c r="IYZ108" s="13"/>
      <c r="IZA108" s="13"/>
      <c r="IZB108" s="13"/>
      <c r="IZC108" s="13"/>
      <c r="IZD108" s="13"/>
      <c r="IZE108" s="13"/>
      <c r="IZF108" s="13"/>
      <c r="IZG108" s="13"/>
      <c r="IZH108" s="13"/>
      <c r="IZI108" s="13"/>
      <c r="IZJ108" s="13"/>
      <c r="IZK108" s="13"/>
      <c r="IZL108" s="13"/>
      <c r="IZM108" s="13"/>
      <c r="IZN108" s="13"/>
      <c r="IZO108" s="13"/>
      <c r="IZP108" s="13"/>
      <c r="IZQ108" s="13"/>
      <c r="IZR108" s="13"/>
      <c r="IZS108" s="13"/>
      <c r="IZT108" s="13"/>
      <c r="IZU108" s="13"/>
      <c r="IZV108" s="13"/>
      <c r="IZW108" s="13"/>
      <c r="IZX108" s="13"/>
      <c r="IZY108" s="13"/>
      <c r="IZZ108" s="13"/>
      <c r="JAA108" s="13"/>
      <c r="JAB108" s="13"/>
      <c r="JAC108" s="13"/>
      <c r="JAD108" s="13"/>
      <c r="JAE108" s="13"/>
      <c r="JAF108" s="13"/>
      <c r="JAG108" s="13"/>
      <c r="JAH108" s="13"/>
      <c r="JAI108" s="13"/>
      <c r="JAJ108" s="13"/>
      <c r="JAK108" s="13"/>
      <c r="JAL108" s="13"/>
      <c r="JAM108" s="13"/>
      <c r="JAN108" s="13"/>
      <c r="JAO108" s="13"/>
      <c r="JAP108" s="13"/>
      <c r="JAQ108" s="13"/>
      <c r="JAR108" s="13"/>
      <c r="JAS108" s="13"/>
      <c r="JAT108" s="13"/>
      <c r="JAU108" s="13"/>
      <c r="JAV108" s="13"/>
      <c r="JAW108" s="13"/>
      <c r="JAX108" s="13"/>
      <c r="JAY108" s="13"/>
      <c r="JAZ108" s="13"/>
      <c r="JBA108" s="13"/>
      <c r="JBB108" s="13"/>
      <c r="JBC108" s="13"/>
      <c r="JBD108" s="13"/>
      <c r="JBE108" s="13"/>
      <c r="JBF108" s="13"/>
      <c r="JBG108" s="13"/>
      <c r="JBH108" s="13"/>
      <c r="JBI108" s="13"/>
      <c r="JBJ108" s="13"/>
      <c r="JBK108" s="13"/>
      <c r="JBL108" s="13"/>
      <c r="JBM108" s="13"/>
      <c r="JBN108" s="13"/>
      <c r="JBO108" s="13"/>
      <c r="JBP108" s="13"/>
      <c r="JBQ108" s="13"/>
      <c r="JBR108" s="13"/>
      <c r="JBS108" s="13"/>
      <c r="JBT108" s="13"/>
      <c r="JBU108" s="13"/>
      <c r="JBV108" s="13"/>
      <c r="JBW108" s="13"/>
      <c r="JBX108" s="13"/>
      <c r="JBY108" s="13"/>
      <c r="JBZ108" s="13"/>
      <c r="JCA108" s="13"/>
      <c r="JCB108" s="13"/>
      <c r="JCC108" s="13"/>
      <c r="JCD108" s="13"/>
      <c r="JCE108" s="13"/>
      <c r="JCF108" s="13"/>
      <c r="JCG108" s="13"/>
      <c r="JCH108" s="13"/>
      <c r="JCI108" s="13"/>
      <c r="JCJ108" s="13"/>
      <c r="JCK108" s="13"/>
      <c r="JCL108" s="13"/>
      <c r="JCM108" s="13"/>
      <c r="JCN108" s="13"/>
      <c r="JCO108" s="13"/>
      <c r="JCP108" s="13"/>
      <c r="JCQ108" s="13"/>
      <c r="JCR108" s="13"/>
      <c r="JCS108" s="13"/>
      <c r="JCT108" s="13"/>
      <c r="JCU108" s="13"/>
      <c r="JCV108" s="13"/>
      <c r="JCW108" s="13"/>
      <c r="JCX108" s="13"/>
      <c r="JCY108" s="13"/>
      <c r="JCZ108" s="13"/>
      <c r="JDA108" s="13"/>
      <c r="JDB108" s="13"/>
      <c r="JDC108" s="13"/>
      <c r="JDD108" s="13"/>
      <c r="JDE108" s="13"/>
      <c r="JDF108" s="13"/>
      <c r="JDG108" s="13"/>
      <c r="JDH108" s="13"/>
      <c r="JDI108" s="13"/>
      <c r="JDJ108" s="13"/>
      <c r="JDK108" s="13"/>
      <c r="JDL108" s="13"/>
      <c r="JDM108" s="13"/>
      <c r="JDN108" s="13"/>
      <c r="JDO108" s="13"/>
      <c r="JDP108" s="13"/>
      <c r="JDQ108" s="13"/>
      <c r="JDR108" s="13"/>
      <c r="JDS108" s="13"/>
      <c r="JDT108" s="13"/>
      <c r="JDU108" s="13"/>
      <c r="JDV108" s="13"/>
      <c r="JDW108" s="13"/>
      <c r="JDX108" s="13"/>
      <c r="JDY108" s="13"/>
      <c r="JDZ108" s="13"/>
      <c r="JEA108" s="13"/>
      <c r="JEB108" s="13"/>
      <c r="JEC108" s="13"/>
      <c r="JED108" s="13"/>
      <c r="JEE108" s="13"/>
      <c r="JEF108" s="13"/>
      <c r="JEG108" s="13"/>
      <c r="JEH108" s="13"/>
      <c r="JEI108" s="13"/>
      <c r="JEJ108" s="13"/>
      <c r="JEK108" s="13"/>
      <c r="JEL108" s="13"/>
      <c r="JEM108" s="13"/>
      <c r="JEN108" s="13"/>
      <c r="JEO108" s="13"/>
      <c r="JEP108" s="13"/>
      <c r="JEQ108" s="13"/>
      <c r="JER108" s="13"/>
      <c r="JES108" s="13"/>
      <c r="JET108" s="13"/>
      <c r="JEU108" s="13"/>
      <c r="JEV108" s="13"/>
      <c r="JEW108" s="13"/>
      <c r="JEX108" s="13"/>
      <c r="JEY108" s="13"/>
      <c r="JEZ108" s="13"/>
      <c r="JFA108" s="13"/>
      <c r="JFB108" s="13"/>
      <c r="JFC108" s="13"/>
      <c r="JFD108" s="13"/>
      <c r="JFE108" s="13"/>
      <c r="JFF108" s="13"/>
      <c r="JFG108" s="13"/>
      <c r="JFH108" s="13"/>
      <c r="JFI108" s="13"/>
      <c r="JFJ108" s="13"/>
      <c r="JFK108" s="13"/>
      <c r="JFL108" s="13"/>
      <c r="JFM108" s="13"/>
      <c r="JFN108" s="13"/>
      <c r="JFO108" s="13"/>
      <c r="JFP108" s="13"/>
      <c r="JFQ108" s="13"/>
      <c r="JFR108" s="13"/>
      <c r="JFS108" s="13"/>
      <c r="JFT108" s="13"/>
      <c r="JFU108" s="13"/>
      <c r="JFV108" s="13"/>
      <c r="JFW108" s="13"/>
      <c r="JFX108" s="13"/>
      <c r="JFY108" s="13"/>
      <c r="JFZ108" s="13"/>
      <c r="JGA108" s="13"/>
      <c r="JGB108" s="13"/>
      <c r="JGC108" s="13"/>
      <c r="JGD108" s="13"/>
      <c r="JGE108" s="13"/>
      <c r="JGF108" s="13"/>
      <c r="JGG108" s="13"/>
      <c r="JGH108" s="13"/>
      <c r="JGI108" s="13"/>
      <c r="JGJ108" s="13"/>
      <c r="JGK108" s="13"/>
      <c r="JGL108" s="13"/>
      <c r="JGM108" s="13"/>
      <c r="JGN108" s="13"/>
      <c r="JGO108" s="13"/>
      <c r="JGP108" s="13"/>
      <c r="JGQ108" s="13"/>
      <c r="JGR108" s="13"/>
      <c r="JGS108" s="13"/>
      <c r="JGT108" s="13"/>
      <c r="JGU108" s="13"/>
      <c r="JGV108" s="13"/>
      <c r="JGW108" s="13"/>
      <c r="JGX108" s="13"/>
      <c r="JGY108" s="13"/>
      <c r="JGZ108" s="13"/>
      <c r="JHA108" s="13"/>
      <c r="JHB108" s="13"/>
      <c r="JHC108" s="13"/>
      <c r="JHD108" s="13"/>
      <c r="JHE108" s="13"/>
      <c r="JHF108" s="13"/>
      <c r="JHG108" s="13"/>
      <c r="JHH108" s="13"/>
      <c r="JHI108" s="13"/>
      <c r="JHJ108" s="13"/>
      <c r="JHK108" s="13"/>
      <c r="JHL108" s="13"/>
      <c r="JHM108" s="13"/>
      <c r="JHN108" s="13"/>
      <c r="JHO108" s="13"/>
      <c r="JHP108" s="13"/>
      <c r="JHQ108" s="13"/>
      <c r="JHR108" s="13"/>
      <c r="JHS108" s="13"/>
      <c r="JHT108" s="13"/>
      <c r="JHU108" s="13"/>
      <c r="JHV108" s="13"/>
      <c r="JHW108" s="13"/>
      <c r="JHX108" s="13"/>
      <c r="JHY108" s="13"/>
      <c r="JHZ108" s="13"/>
      <c r="JIA108" s="13"/>
      <c r="JIB108" s="13"/>
      <c r="JIC108" s="13"/>
      <c r="JID108" s="13"/>
      <c r="JIE108" s="13"/>
      <c r="JIF108" s="13"/>
      <c r="JIG108" s="13"/>
      <c r="JIH108" s="13"/>
      <c r="JII108" s="13"/>
      <c r="JIJ108" s="13"/>
      <c r="JIK108" s="13"/>
      <c r="JIL108" s="13"/>
      <c r="JIM108" s="13"/>
      <c r="JIN108" s="13"/>
      <c r="JIO108" s="13"/>
      <c r="JIP108" s="13"/>
      <c r="JIQ108" s="13"/>
      <c r="JIR108" s="13"/>
      <c r="JIS108" s="13"/>
      <c r="JIT108" s="13"/>
      <c r="JIU108" s="13"/>
      <c r="JIV108" s="13"/>
      <c r="JIW108" s="13"/>
      <c r="JIX108" s="13"/>
      <c r="JIY108" s="13"/>
      <c r="JIZ108" s="13"/>
      <c r="JJA108" s="13"/>
      <c r="JJB108" s="13"/>
      <c r="JJC108" s="13"/>
      <c r="JJD108" s="13"/>
      <c r="JJE108" s="13"/>
      <c r="JJF108" s="13"/>
      <c r="JJG108" s="13"/>
      <c r="JJH108" s="13"/>
      <c r="JJI108" s="13"/>
      <c r="JJJ108" s="13"/>
      <c r="JJK108" s="13"/>
      <c r="JJL108" s="13"/>
      <c r="JJM108" s="13"/>
      <c r="JJN108" s="13"/>
      <c r="JJO108" s="13"/>
      <c r="JJP108" s="13"/>
      <c r="JJQ108" s="13"/>
      <c r="JJR108" s="13"/>
      <c r="JJS108" s="13"/>
      <c r="JJT108" s="13"/>
      <c r="JJU108" s="13"/>
      <c r="JJV108" s="13"/>
      <c r="JJW108" s="13"/>
      <c r="JJX108" s="13"/>
      <c r="JJY108" s="13"/>
      <c r="JJZ108" s="13"/>
      <c r="JKA108" s="13"/>
      <c r="JKB108" s="13"/>
      <c r="JKC108" s="13"/>
      <c r="JKD108" s="13"/>
      <c r="JKE108" s="13"/>
      <c r="JKF108" s="13"/>
      <c r="JKG108" s="13"/>
      <c r="JKH108" s="13"/>
      <c r="JKI108" s="13"/>
      <c r="JKJ108" s="13"/>
      <c r="JKK108" s="13"/>
      <c r="JKL108" s="13"/>
      <c r="JKM108" s="13"/>
      <c r="JKN108" s="13"/>
      <c r="JKO108" s="13"/>
      <c r="JKP108" s="13"/>
      <c r="JKQ108" s="13"/>
      <c r="JKR108" s="13"/>
      <c r="JKS108" s="13"/>
      <c r="JKT108" s="13"/>
      <c r="JKU108" s="13"/>
      <c r="JKV108" s="13"/>
      <c r="JKW108" s="13"/>
      <c r="JKX108" s="13"/>
      <c r="JKY108" s="13"/>
      <c r="JKZ108" s="13"/>
      <c r="JLA108" s="13"/>
      <c r="JLB108" s="13"/>
      <c r="JLC108" s="13"/>
      <c r="JLD108" s="13"/>
      <c r="JLE108" s="13"/>
      <c r="JLF108" s="13"/>
      <c r="JLG108" s="13"/>
      <c r="JLH108" s="13"/>
      <c r="JLI108" s="13"/>
      <c r="JLJ108" s="13"/>
      <c r="JLK108" s="13"/>
      <c r="JLL108" s="13"/>
      <c r="JLM108" s="13"/>
      <c r="JLN108" s="13"/>
      <c r="JLO108" s="13"/>
      <c r="JLP108" s="13"/>
      <c r="JLQ108" s="13"/>
      <c r="JLR108" s="13"/>
      <c r="JLS108" s="13"/>
      <c r="JLT108" s="13"/>
      <c r="JLU108" s="13"/>
      <c r="JLV108" s="13"/>
      <c r="JLW108" s="13"/>
      <c r="JLX108" s="13"/>
      <c r="JLY108" s="13"/>
      <c r="JLZ108" s="13"/>
      <c r="JMA108" s="13"/>
      <c r="JMB108" s="13"/>
      <c r="JMC108" s="13"/>
      <c r="JMD108" s="13"/>
      <c r="JME108" s="13"/>
      <c r="JMF108" s="13"/>
      <c r="JMG108" s="13"/>
      <c r="JMH108" s="13"/>
      <c r="JMI108" s="13"/>
      <c r="JMJ108" s="13"/>
      <c r="JMK108" s="13"/>
      <c r="JML108" s="13"/>
      <c r="JMM108" s="13"/>
      <c r="JMN108" s="13"/>
      <c r="JMO108" s="13"/>
      <c r="JMP108" s="13"/>
      <c r="JMQ108" s="13"/>
      <c r="JMR108" s="13"/>
      <c r="JMS108" s="13"/>
      <c r="JMT108" s="13"/>
      <c r="JMU108" s="13"/>
      <c r="JMV108" s="13"/>
      <c r="JMW108" s="13"/>
      <c r="JMX108" s="13"/>
      <c r="JMY108" s="13"/>
      <c r="JMZ108" s="13"/>
      <c r="JNA108" s="13"/>
      <c r="JNB108" s="13"/>
      <c r="JNC108" s="13"/>
      <c r="JND108" s="13"/>
      <c r="JNE108" s="13"/>
      <c r="JNF108" s="13"/>
      <c r="JNG108" s="13"/>
      <c r="JNH108" s="13"/>
      <c r="JNI108" s="13"/>
      <c r="JNJ108" s="13"/>
      <c r="JNK108" s="13"/>
      <c r="JNL108" s="13"/>
      <c r="JNM108" s="13"/>
      <c r="JNN108" s="13"/>
      <c r="JNO108" s="13"/>
      <c r="JNP108" s="13"/>
      <c r="JNQ108" s="13"/>
      <c r="JNR108" s="13"/>
      <c r="JNS108" s="13"/>
      <c r="JNT108" s="13"/>
      <c r="JNU108" s="13"/>
      <c r="JNV108" s="13"/>
      <c r="JNW108" s="13"/>
      <c r="JNX108" s="13"/>
      <c r="JNY108" s="13"/>
      <c r="JNZ108" s="13"/>
      <c r="JOA108" s="13"/>
      <c r="JOB108" s="13"/>
      <c r="JOC108" s="13"/>
      <c r="JOD108" s="13"/>
      <c r="JOE108" s="13"/>
      <c r="JOF108" s="13"/>
      <c r="JOG108" s="13"/>
      <c r="JOH108" s="13"/>
      <c r="JOI108" s="13"/>
      <c r="JOJ108" s="13"/>
      <c r="JOK108" s="13"/>
      <c r="JOL108" s="13"/>
      <c r="JOM108" s="13"/>
      <c r="JON108" s="13"/>
      <c r="JOO108" s="13"/>
      <c r="JOP108" s="13"/>
      <c r="JOQ108" s="13"/>
      <c r="JOR108" s="13"/>
      <c r="JOS108" s="13"/>
      <c r="JOT108" s="13"/>
      <c r="JOU108" s="13"/>
      <c r="JOV108" s="13"/>
      <c r="JOW108" s="13"/>
      <c r="JOX108" s="13"/>
      <c r="JOY108" s="13"/>
      <c r="JOZ108" s="13"/>
      <c r="JPA108" s="13"/>
      <c r="JPB108" s="13"/>
      <c r="JPC108" s="13"/>
      <c r="JPD108" s="13"/>
      <c r="JPE108" s="13"/>
      <c r="JPF108" s="13"/>
      <c r="JPG108" s="13"/>
      <c r="JPH108" s="13"/>
      <c r="JPI108" s="13"/>
      <c r="JPJ108" s="13"/>
      <c r="JPK108" s="13"/>
      <c r="JPL108" s="13"/>
      <c r="JPM108" s="13"/>
      <c r="JPN108" s="13"/>
      <c r="JPO108" s="13"/>
      <c r="JPP108" s="13"/>
      <c r="JPQ108" s="13"/>
      <c r="JPR108" s="13"/>
      <c r="JPS108" s="13"/>
      <c r="JPT108" s="13"/>
      <c r="JPU108" s="13"/>
      <c r="JPV108" s="13"/>
      <c r="JPW108" s="13"/>
      <c r="JPX108" s="13"/>
      <c r="JPY108" s="13"/>
      <c r="JPZ108" s="13"/>
      <c r="JQA108" s="13"/>
      <c r="JQB108" s="13"/>
      <c r="JQC108" s="13"/>
      <c r="JQD108" s="13"/>
      <c r="JQE108" s="13"/>
      <c r="JQF108" s="13"/>
      <c r="JQG108" s="13"/>
      <c r="JQH108" s="13"/>
      <c r="JQI108" s="13"/>
      <c r="JQJ108" s="13"/>
      <c r="JQK108" s="13"/>
      <c r="JQL108" s="13"/>
      <c r="JQM108" s="13"/>
      <c r="JQN108" s="13"/>
      <c r="JQO108" s="13"/>
      <c r="JQP108" s="13"/>
      <c r="JQQ108" s="13"/>
      <c r="JQR108" s="13"/>
      <c r="JQS108" s="13"/>
      <c r="JQT108" s="13"/>
      <c r="JQU108" s="13"/>
      <c r="JQV108" s="13"/>
      <c r="JQW108" s="13"/>
      <c r="JQX108" s="13"/>
      <c r="JQY108" s="13"/>
      <c r="JQZ108" s="13"/>
      <c r="JRA108" s="13"/>
      <c r="JRB108" s="13"/>
      <c r="JRC108" s="13"/>
      <c r="JRD108" s="13"/>
      <c r="JRE108" s="13"/>
      <c r="JRF108" s="13"/>
      <c r="JRG108" s="13"/>
      <c r="JRH108" s="13"/>
      <c r="JRI108" s="13"/>
      <c r="JRJ108" s="13"/>
      <c r="JRK108" s="13"/>
      <c r="JRL108" s="13"/>
      <c r="JRM108" s="13"/>
      <c r="JRN108" s="13"/>
      <c r="JRO108" s="13"/>
      <c r="JRP108" s="13"/>
      <c r="JRQ108" s="13"/>
      <c r="JRR108" s="13"/>
      <c r="JRS108" s="13"/>
      <c r="JRT108" s="13"/>
      <c r="JRU108" s="13"/>
      <c r="JRV108" s="13"/>
      <c r="JRW108" s="13"/>
      <c r="JRX108" s="13"/>
      <c r="JRY108" s="13"/>
      <c r="JRZ108" s="13"/>
      <c r="JSA108" s="13"/>
      <c r="JSB108" s="13"/>
      <c r="JSC108" s="13"/>
      <c r="JSD108" s="13"/>
      <c r="JSE108" s="13"/>
      <c r="JSF108" s="13"/>
      <c r="JSG108" s="13"/>
      <c r="JSH108" s="13"/>
      <c r="JSI108" s="13"/>
      <c r="JSJ108" s="13"/>
      <c r="JSK108" s="13"/>
      <c r="JSL108" s="13"/>
      <c r="JSM108" s="13"/>
      <c r="JSN108" s="13"/>
      <c r="JSO108" s="13"/>
      <c r="JSP108" s="13"/>
      <c r="JSQ108" s="13"/>
      <c r="JSR108" s="13"/>
      <c r="JSS108" s="13"/>
      <c r="JST108" s="13"/>
      <c r="JSU108" s="13"/>
      <c r="JSV108" s="13"/>
      <c r="JSW108" s="13"/>
      <c r="JSX108" s="13"/>
      <c r="JSY108" s="13"/>
      <c r="JSZ108" s="13"/>
      <c r="JTA108" s="13"/>
      <c r="JTB108" s="13"/>
      <c r="JTC108" s="13"/>
      <c r="JTD108" s="13"/>
      <c r="JTE108" s="13"/>
      <c r="JTF108" s="13"/>
      <c r="JTG108" s="13"/>
      <c r="JTH108" s="13"/>
      <c r="JTI108" s="13"/>
      <c r="JTJ108" s="13"/>
      <c r="JTK108" s="13"/>
      <c r="JTL108" s="13"/>
      <c r="JTM108" s="13"/>
      <c r="JTN108" s="13"/>
      <c r="JTO108" s="13"/>
      <c r="JTP108" s="13"/>
      <c r="JTQ108" s="13"/>
      <c r="JTR108" s="13"/>
      <c r="JTS108" s="13"/>
      <c r="JTT108" s="13"/>
      <c r="JTU108" s="13"/>
      <c r="JTV108" s="13"/>
      <c r="JTW108" s="13"/>
      <c r="JTX108" s="13"/>
      <c r="JTY108" s="13"/>
      <c r="JTZ108" s="13"/>
      <c r="JUA108" s="13"/>
      <c r="JUB108" s="13"/>
      <c r="JUC108" s="13"/>
      <c r="JUD108" s="13"/>
      <c r="JUE108" s="13"/>
      <c r="JUF108" s="13"/>
      <c r="JUG108" s="13"/>
      <c r="JUH108" s="13"/>
      <c r="JUI108" s="13"/>
      <c r="JUJ108" s="13"/>
      <c r="JUK108" s="13"/>
      <c r="JUL108" s="13"/>
      <c r="JUM108" s="13"/>
      <c r="JUN108" s="13"/>
      <c r="JUO108" s="13"/>
      <c r="JUP108" s="13"/>
      <c r="JUQ108" s="13"/>
      <c r="JUR108" s="13"/>
      <c r="JUS108" s="13"/>
      <c r="JUT108" s="13"/>
      <c r="JUU108" s="13"/>
      <c r="JUV108" s="13"/>
      <c r="JUW108" s="13"/>
      <c r="JUX108" s="13"/>
      <c r="JUY108" s="13"/>
      <c r="JUZ108" s="13"/>
      <c r="JVA108" s="13"/>
      <c r="JVB108" s="13"/>
      <c r="JVC108" s="13"/>
      <c r="JVD108" s="13"/>
      <c r="JVE108" s="13"/>
      <c r="JVF108" s="13"/>
      <c r="JVG108" s="13"/>
      <c r="JVH108" s="13"/>
      <c r="JVI108" s="13"/>
      <c r="JVJ108" s="13"/>
      <c r="JVK108" s="13"/>
      <c r="JVL108" s="13"/>
      <c r="JVM108" s="13"/>
      <c r="JVN108" s="13"/>
      <c r="JVO108" s="13"/>
      <c r="JVP108" s="13"/>
      <c r="JVQ108" s="13"/>
      <c r="JVR108" s="13"/>
      <c r="JVS108" s="13"/>
      <c r="JVT108" s="13"/>
      <c r="JVU108" s="13"/>
      <c r="JVV108" s="13"/>
      <c r="JVW108" s="13"/>
      <c r="JVX108" s="13"/>
      <c r="JVY108" s="13"/>
      <c r="JVZ108" s="13"/>
      <c r="JWA108" s="13"/>
      <c r="JWB108" s="13"/>
      <c r="JWC108" s="13"/>
      <c r="JWD108" s="13"/>
      <c r="JWE108" s="13"/>
      <c r="JWF108" s="13"/>
      <c r="JWG108" s="13"/>
      <c r="JWH108" s="13"/>
      <c r="JWI108" s="13"/>
      <c r="JWJ108" s="13"/>
      <c r="JWK108" s="13"/>
      <c r="JWL108" s="13"/>
      <c r="JWM108" s="13"/>
      <c r="JWN108" s="13"/>
      <c r="JWO108" s="13"/>
      <c r="JWP108" s="13"/>
      <c r="JWQ108" s="13"/>
      <c r="JWR108" s="13"/>
      <c r="JWS108" s="13"/>
      <c r="JWT108" s="13"/>
      <c r="JWU108" s="13"/>
      <c r="JWV108" s="13"/>
      <c r="JWW108" s="13"/>
      <c r="JWX108" s="13"/>
      <c r="JWY108" s="13"/>
      <c r="JWZ108" s="13"/>
      <c r="JXA108" s="13"/>
      <c r="JXB108" s="13"/>
      <c r="JXC108" s="13"/>
      <c r="JXD108" s="13"/>
      <c r="JXE108" s="13"/>
      <c r="JXF108" s="13"/>
      <c r="JXG108" s="13"/>
      <c r="JXH108" s="13"/>
      <c r="JXI108" s="13"/>
      <c r="JXJ108" s="13"/>
      <c r="JXK108" s="13"/>
      <c r="JXL108" s="13"/>
      <c r="JXM108" s="13"/>
      <c r="JXN108" s="13"/>
      <c r="JXO108" s="13"/>
      <c r="JXP108" s="13"/>
      <c r="JXQ108" s="13"/>
      <c r="JXR108" s="13"/>
      <c r="JXS108" s="13"/>
      <c r="JXT108" s="13"/>
      <c r="JXU108" s="13"/>
      <c r="JXV108" s="13"/>
      <c r="JXW108" s="13"/>
      <c r="JXX108" s="13"/>
      <c r="JXY108" s="13"/>
      <c r="JXZ108" s="13"/>
      <c r="JYA108" s="13"/>
      <c r="JYB108" s="13"/>
      <c r="JYC108" s="13"/>
      <c r="JYD108" s="13"/>
      <c r="JYE108" s="13"/>
      <c r="JYF108" s="13"/>
      <c r="JYG108" s="13"/>
      <c r="JYH108" s="13"/>
      <c r="JYI108" s="13"/>
      <c r="JYJ108" s="13"/>
      <c r="JYK108" s="13"/>
      <c r="JYL108" s="13"/>
      <c r="JYM108" s="13"/>
      <c r="JYN108" s="13"/>
      <c r="JYO108" s="13"/>
      <c r="JYP108" s="13"/>
      <c r="JYQ108" s="13"/>
      <c r="JYR108" s="13"/>
      <c r="JYS108" s="13"/>
      <c r="JYT108" s="13"/>
      <c r="JYU108" s="13"/>
      <c r="JYV108" s="13"/>
      <c r="JYW108" s="13"/>
      <c r="JYX108" s="13"/>
      <c r="JYY108" s="13"/>
      <c r="JYZ108" s="13"/>
      <c r="JZA108" s="13"/>
      <c r="JZB108" s="13"/>
      <c r="JZC108" s="13"/>
      <c r="JZD108" s="13"/>
      <c r="JZE108" s="13"/>
      <c r="JZF108" s="13"/>
      <c r="JZG108" s="13"/>
      <c r="JZH108" s="13"/>
      <c r="JZI108" s="13"/>
      <c r="JZJ108" s="13"/>
      <c r="JZK108" s="13"/>
      <c r="JZL108" s="13"/>
      <c r="JZM108" s="13"/>
      <c r="JZN108" s="13"/>
      <c r="JZO108" s="13"/>
      <c r="JZP108" s="13"/>
      <c r="JZQ108" s="13"/>
      <c r="JZR108" s="13"/>
      <c r="JZS108" s="13"/>
      <c r="JZT108" s="13"/>
      <c r="JZU108" s="13"/>
      <c r="JZV108" s="13"/>
      <c r="JZW108" s="13"/>
      <c r="JZX108" s="13"/>
      <c r="JZY108" s="13"/>
      <c r="JZZ108" s="13"/>
      <c r="KAA108" s="13"/>
      <c r="KAB108" s="13"/>
      <c r="KAC108" s="13"/>
      <c r="KAD108" s="13"/>
      <c r="KAE108" s="13"/>
      <c r="KAF108" s="13"/>
      <c r="KAG108" s="13"/>
      <c r="KAH108" s="13"/>
      <c r="KAI108" s="13"/>
      <c r="KAJ108" s="13"/>
      <c r="KAK108" s="13"/>
      <c r="KAL108" s="13"/>
      <c r="KAM108" s="13"/>
      <c r="KAN108" s="13"/>
      <c r="KAO108" s="13"/>
      <c r="KAP108" s="13"/>
      <c r="KAQ108" s="13"/>
      <c r="KAR108" s="13"/>
      <c r="KAS108" s="13"/>
      <c r="KAT108" s="13"/>
      <c r="KAU108" s="13"/>
      <c r="KAV108" s="13"/>
      <c r="KAW108" s="13"/>
      <c r="KAX108" s="13"/>
      <c r="KAY108" s="13"/>
      <c r="KAZ108" s="13"/>
      <c r="KBA108" s="13"/>
      <c r="KBB108" s="13"/>
      <c r="KBC108" s="13"/>
      <c r="KBD108" s="13"/>
      <c r="KBE108" s="13"/>
      <c r="KBF108" s="13"/>
      <c r="KBG108" s="13"/>
      <c r="KBH108" s="13"/>
      <c r="KBI108" s="13"/>
      <c r="KBJ108" s="13"/>
      <c r="KBK108" s="13"/>
      <c r="KBL108" s="13"/>
      <c r="KBM108" s="13"/>
      <c r="KBN108" s="13"/>
      <c r="KBO108" s="13"/>
      <c r="KBP108" s="13"/>
      <c r="KBQ108" s="13"/>
      <c r="KBR108" s="13"/>
      <c r="KBS108" s="13"/>
      <c r="KBT108" s="13"/>
      <c r="KBU108" s="13"/>
      <c r="KBV108" s="13"/>
      <c r="KBW108" s="13"/>
      <c r="KBX108" s="13"/>
      <c r="KBY108" s="13"/>
      <c r="KBZ108" s="13"/>
      <c r="KCA108" s="13"/>
      <c r="KCB108" s="13"/>
      <c r="KCC108" s="13"/>
      <c r="KCD108" s="13"/>
      <c r="KCE108" s="13"/>
      <c r="KCF108" s="13"/>
      <c r="KCG108" s="13"/>
      <c r="KCH108" s="13"/>
      <c r="KCI108" s="13"/>
      <c r="KCJ108" s="13"/>
      <c r="KCK108" s="13"/>
      <c r="KCL108" s="13"/>
      <c r="KCM108" s="13"/>
      <c r="KCN108" s="13"/>
      <c r="KCO108" s="13"/>
      <c r="KCP108" s="13"/>
      <c r="KCQ108" s="13"/>
      <c r="KCR108" s="13"/>
      <c r="KCS108" s="13"/>
      <c r="KCT108" s="13"/>
      <c r="KCU108" s="13"/>
      <c r="KCV108" s="13"/>
      <c r="KCW108" s="13"/>
      <c r="KCX108" s="13"/>
      <c r="KCY108" s="13"/>
      <c r="KCZ108" s="13"/>
      <c r="KDA108" s="13"/>
      <c r="KDB108" s="13"/>
      <c r="KDC108" s="13"/>
      <c r="KDD108" s="13"/>
      <c r="KDE108" s="13"/>
      <c r="KDF108" s="13"/>
      <c r="KDG108" s="13"/>
      <c r="KDH108" s="13"/>
      <c r="KDI108" s="13"/>
      <c r="KDJ108" s="13"/>
      <c r="KDK108" s="13"/>
      <c r="KDL108" s="13"/>
      <c r="KDM108" s="13"/>
      <c r="KDN108" s="13"/>
      <c r="KDO108" s="13"/>
      <c r="KDP108" s="13"/>
      <c r="KDQ108" s="13"/>
      <c r="KDR108" s="13"/>
      <c r="KDS108" s="13"/>
      <c r="KDT108" s="13"/>
      <c r="KDU108" s="13"/>
      <c r="KDV108" s="13"/>
      <c r="KDW108" s="13"/>
      <c r="KDX108" s="13"/>
      <c r="KDY108" s="13"/>
      <c r="KDZ108" s="13"/>
      <c r="KEA108" s="13"/>
      <c r="KEB108" s="13"/>
      <c r="KEC108" s="13"/>
      <c r="KED108" s="13"/>
      <c r="KEE108" s="13"/>
      <c r="KEF108" s="13"/>
      <c r="KEG108" s="13"/>
      <c r="KEH108" s="13"/>
      <c r="KEI108" s="13"/>
      <c r="KEJ108" s="13"/>
      <c r="KEK108" s="13"/>
      <c r="KEL108" s="13"/>
      <c r="KEM108" s="13"/>
      <c r="KEN108" s="13"/>
      <c r="KEO108" s="13"/>
      <c r="KEP108" s="13"/>
      <c r="KEQ108" s="13"/>
      <c r="KER108" s="13"/>
      <c r="KES108" s="13"/>
      <c r="KET108" s="13"/>
      <c r="KEU108" s="13"/>
      <c r="KEV108" s="13"/>
      <c r="KEW108" s="13"/>
      <c r="KEX108" s="13"/>
      <c r="KEY108" s="13"/>
      <c r="KEZ108" s="13"/>
      <c r="KFA108" s="13"/>
      <c r="KFB108" s="13"/>
      <c r="KFC108" s="13"/>
      <c r="KFD108" s="13"/>
      <c r="KFE108" s="13"/>
      <c r="KFF108" s="13"/>
      <c r="KFG108" s="13"/>
      <c r="KFH108" s="13"/>
      <c r="KFI108" s="13"/>
      <c r="KFJ108" s="13"/>
      <c r="KFK108" s="13"/>
      <c r="KFL108" s="13"/>
      <c r="KFM108" s="13"/>
      <c r="KFN108" s="13"/>
      <c r="KFO108" s="13"/>
      <c r="KFP108" s="13"/>
      <c r="KFQ108" s="13"/>
      <c r="KFR108" s="13"/>
      <c r="KFS108" s="13"/>
      <c r="KFT108" s="13"/>
      <c r="KFU108" s="13"/>
      <c r="KFV108" s="13"/>
      <c r="KFW108" s="13"/>
      <c r="KFX108" s="13"/>
      <c r="KFY108" s="13"/>
      <c r="KFZ108" s="13"/>
      <c r="KGA108" s="13"/>
      <c r="KGB108" s="13"/>
      <c r="KGC108" s="13"/>
      <c r="KGD108" s="13"/>
      <c r="KGE108" s="13"/>
      <c r="KGF108" s="13"/>
      <c r="KGG108" s="13"/>
      <c r="KGH108" s="13"/>
      <c r="KGI108" s="13"/>
      <c r="KGJ108" s="13"/>
      <c r="KGK108" s="13"/>
      <c r="KGL108" s="13"/>
      <c r="KGM108" s="13"/>
      <c r="KGN108" s="13"/>
      <c r="KGO108" s="13"/>
      <c r="KGP108" s="13"/>
      <c r="KGQ108" s="13"/>
      <c r="KGR108" s="13"/>
      <c r="KGS108" s="13"/>
      <c r="KGT108" s="13"/>
      <c r="KGU108" s="13"/>
      <c r="KGV108" s="13"/>
      <c r="KGW108" s="13"/>
      <c r="KGX108" s="13"/>
      <c r="KGY108" s="13"/>
      <c r="KGZ108" s="13"/>
      <c r="KHA108" s="13"/>
      <c r="KHB108" s="13"/>
      <c r="KHC108" s="13"/>
      <c r="KHD108" s="13"/>
      <c r="KHE108" s="13"/>
      <c r="KHF108" s="13"/>
      <c r="KHG108" s="13"/>
      <c r="KHH108" s="13"/>
      <c r="KHI108" s="13"/>
      <c r="KHJ108" s="13"/>
      <c r="KHK108" s="13"/>
      <c r="KHL108" s="13"/>
      <c r="KHM108" s="13"/>
      <c r="KHN108" s="13"/>
      <c r="KHO108" s="13"/>
      <c r="KHP108" s="13"/>
      <c r="KHQ108" s="13"/>
      <c r="KHR108" s="13"/>
      <c r="KHS108" s="13"/>
      <c r="KHT108" s="13"/>
      <c r="KHU108" s="13"/>
      <c r="KHV108" s="13"/>
      <c r="KHW108" s="13"/>
      <c r="KHX108" s="13"/>
      <c r="KHY108" s="13"/>
      <c r="KHZ108" s="13"/>
      <c r="KIA108" s="13"/>
      <c r="KIB108" s="13"/>
      <c r="KIC108" s="13"/>
      <c r="KID108" s="13"/>
      <c r="KIE108" s="13"/>
      <c r="KIF108" s="13"/>
      <c r="KIG108" s="13"/>
      <c r="KIH108" s="13"/>
      <c r="KII108" s="13"/>
      <c r="KIJ108" s="13"/>
      <c r="KIK108" s="13"/>
      <c r="KIL108" s="13"/>
      <c r="KIM108" s="13"/>
      <c r="KIN108" s="13"/>
      <c r="KIO108" s="13"/>
      <c r="KIP108" s="13"/>
      <c r="KIQ108" s="13"/>
      <c r="KIR108" s="13"/>
      <c r="KIS108" s="13"/>
      <c r="KIT108" s="13"/>
      <c r="KIU108" s="13"/>
      <c r="KIV108" s="13"/>
      <c r="KIW108" s="13"/>
      <c r="KIX108" s="13"/>
      <c r="KIY108" s="13"/>
      <c r="KIZ108" s="13"/>
      <c r="KJA108" s="13"/>
      <c r="KJB108" s="13"/>
      <c r="KJC108" s="13"/>
      <c r="KJD108" s="13"/>
      <c r="KJE108" s="13"/>
      <c r="KJF108" s="13"/>
      <c r="KJG108" s="13"/>
      <c r="KJH108" s="13"/>
      <c r="KJI108" s="13"/>
      <c r="KJJ108" s="13"/>
      <c r="KJK108" s="13"/>
      <c r="KJL108" s="13"/>
      <c r="KJM108" s="13"/>
      <c r="KJN108" s="13"/>
      <c r="KJO108" s="13"/>
      <c r="KJP108" s="13"/>
      <c r="KJQ108" s="13"/>
      <c r="KJR108" s="13"/>
      <c r="KJS108" s="13"/>
      <c r="KJT108" s="13"/>
      <c r="KJU108" s="13"/>
      <c r="KJV108" s="13"/>
      <c r="KJW108" s="13"/>
      <c r="KJX108" s="13"/>
      <c r="KJY108" s="13"/>
      <c r="KJZ108" s="13"/>
      <c r="KKA108" s="13"/>
      <c r="KKB108" s="13"/>
      <c r="KKC108" s="13"/>
      <c r="KKD108" s="13"/>
      <c r="KKE108" s="13"/>
      <c r="KKF108" s="13"/>
      <c r="KKG108" s="13"/>
      <c r="KKH108" s="13"/>
      <c r="KKI108" s="13"/>
      <c r="KKJ108" s="13"/>
      <c r="KKK108" s="13"/>
      <c r="KKL108" s="13"/>
      <c r="KKM108" s="13"/>
      <c r="KKN108" s="13"/>
      <c r="KKO108" s="13"/>
      <c r="KKP108" s="13"/>
      <c r="KKQ108" s="13"/>
      <c r="KKR108" s="13"/>
      <c r="KKS108" s="13"/>
      <c r="KKT108" s="13"/>
      <c r="KKU108" s="13"/>
      <c r="KKV108" s="13"/>
      <c r="KKW108" s="13"/>
      <c r="KKX108" s="13"/>
      <c r="KKY108" s="13"/>
      <c r="KKZ108" s="13"/>
      <c r="KLA108" s="13"/>
      <c r="KLB108" s="13"/>
      <c r="KLC108" s="13"/>
      <c r="KLD108" s="13"/>
      <c r="KLE108" s="13"/>
      <c r="KLF108" s="13"/>
      <c r="KLG108" s="13"/>
      <c r="KLH108" s="13"/>
      <c r="KLI108" s="13"/>
      <c r="KLJ108" s="13"/>
      <c r="KLK108" s="13"/>
      <c r="KLL108" s="13"/>
      <c r="KLM108" s="13"/>
      <c r="KLN108" s="13"/>
      <c r="KLO108" s="13"/>
      <c r="KLP108" s="13"/>
      <c r="KLQ108" s="13"/>
      <c r="KLR108" s="13"/>
      <c r="KLS108" s="13"/>
      <c r="KLT108" s="13"/>
      <c r="KLU108" s="13"/>
      <c r="KLV108" s="13"/>
      <c r="KLW108" s="13"/>
      <c r="KLX108" s="13"/>
      <c r="KLY108" s="13"/>
      <c r="KLZ108" s="13"/>
      <c r="KMA108" s="13"/>
      <c r="KMB108" s="13"/>
      <c r="KMC108" s="13"/>
      <c r="KMD108" s="13"/>
      <c r="KME108" s="13"/>
      <c r="KMF108" s="13"/>
      <c r="KMG108" s="13"/>
      <c r="KMH108" s="13"/>
      <c r="KMI108" s="13"/>
      <c r="KMJ108" s="13"/>
      <c r="KMK108" s="13"/>
      <c r="KML108" s="13"/>
      <c r="KMM108" s="13"/>
      <c r="KMN108" s="13"/>
      <c r="KMO108" s="13"/>
      <c r="KMP108" s="13"/>
      <c r="KMQ108" s="13"/>
      <c r="KMR108" s="13"/>
      <c r="KMS108" s="13"/>
      <c r="KMT108" s="13"/>
      <c r="KMU108" s="13"/>
      <c r="KMV108" s="13"/>
      <c r="KMW108" s="13"/>
      <c r="KMX108" s="13"/>
      <c r="KMY108" s="13"/>
      <c r="KMZ108" s="13"/>
      <c r="KNA108" s="13"/>
      <c r="KNB108" s="13"/>
      <c r="KNC108" s="13"/>
      <c r="KND108" s="13"/>
      <c r="KNE108" s="13"/>
      <c r="KNF108" s="13"/>
      <c r="KNG108" s="13"/>
      <c r="KNH108" s="13"/>
      <c r="KNI108" s="13"/>
      <c r="KNJ108" s="13"/>
      <c r="KNK108" s="13"/>
      <c r="KNL108" s="13"/>
      <c r="KNM108" s="13"/>
      <c r="KNN108" s="13"/>
      <c r="KNO108" s="13"/>
      <c r="KNP108" s="13"/>
      <c r="KNQ108" s="13"/>
      <c r="KNR108" s="13"/>
      <c r="KNS108" s="13"/>
      <c r="KNT108" s="13"/>
      <c r="KNU108" s="13"/>
      <c r="KNV108" s="13"/>
      <c r="KNW108" s="13"/>
      <c r="KNX108" s="13"/>
      <c r="KNY108" s="13"/>
      <c r="KNZ108" s="13"/>
      <c r="KOA108" s="13"/>
      <c r="KOB108" s="13"/>
      <c r="KOC108" s="13"/>
      <c r="KOD108" s="13"/>
      <c r="KOE108" s="13"/>
      <c r="KOF108" s="13"/>
      <c r="KOG108" s="13"/>
      <c r="KOH108" s="13"/>
      <c r="KOI108" s="13"/>
      <c r="KOJ108" s="13"/>
      <c r="KOK108" s="13"/>
      <c r="KOL108" s="13"/>
      <c r="KOM108" s="13"/>
      <c r="KON108" s="13"/>
      <c r="KOO108" s="13"/>
      <c r="KOP108" s="13"/>
      <c r="KOQ108" s="13"/>
      <c r="KOR108" s="13"/>
      <c r="KOS108" s="13"/>
      <c r="KOT108" s="13"/>
      <c r="KOU108" s="13"/>
      <c r="KOV108" s="13"/>
      <c r="KOW108" s="13"/>
      <c r="KOX108" s="13"/>
      <c r="KOY108" s="13"/>
      <c r="KOZ108" s="13"/>
      <c r="KPA108" s="13"/>
      <c r="KPB108" s="13"/>
      <c r="KPC108" s="13"/>
      <c r="KPD108" s="13"/>
      <c r="KPE108" s="13"/>
      <c r="KPF108" s="13"/>
      <c r="KPG108" s="13"/>
      <c r="KPH108" s="13"/>
      <c r="KPI108" s="13"/>
      <c r="KPJ108" s="13"/>
      <c r="KPK108" s="13"/>
      <c r="KPL108" s="13"/>
      <c r="KPM108" s="13"/>
      <c r="KPN108" s="13"/>
      <c r="KPO108" s="13"/>
      <c r="KPP108" s="13"/>
      <c r="KPQ108" s="13"/>
      <c r="KPR108" s="13"/>
      <c r="KPS108" s="13"/>
      <c r="KPT108" s="13"/>
      <c r="KPU108" s="13"/>
      <c r="KPV108" s="13"/>
      <c r="KPW108" s="13"/>
      <c r="KPX108" s="13"/>
      <c r="KPY108" s="13"/>
      <c r="KPZ108" s="13"/>
      <c r="KQA108" s="13"/>
      <c r="KQB108" s="13"/>
      <c r="KQC108" s="13"/>
      <c r="KQD108" s="13"/>
      <c r="KQE108" s="13"/>
      <c r="KQF108" s="13"/>
      <c r="KQG108" s="13"/>
      <c r="KQH108" s="13"/>
      <c r="KQI108" s="13"/>
      <c r="KQJ108" s="13"/>
      <c r="KQK108" s="13"/>
      <c r="KQL108" s="13"/>
      <c r="KQM108" s="13"/>
      <c r="KQN108" s="13"/>
      <c r="KQO108" s="13"/>
      <c r="KQP108" s="13"/>
      <c r="KQQ108" s="13"/>
      <c r="KQR108" s="13"/>
      <c r="KQS108" s="13"/>
      <c r="KQT108" s="13"/>
      <c r="KQU108" s="13"/>
      <c r="KQV108" s="13"/>
      <c r="KQW108" s="13"/>
      <c r="KQX108" s="13"/>
      <c r="KQY108" s="13"/>
      <c r="KQZ108" s="13"/>
      <c r="KRA108" s="13"/>
      <c r="KRB108" s="13"/>
      <c r="KRC108" s="13"/>
      <c r="KRD108" s="13"/>
      <c r="KRE108" s="13"/>
      <c r="KRF108" s="13"/>
      <c r="KRG108" s="13"/>
      <c r="KRH108" s="13"/>
      <c r="KRI108" s="13"/>
      <c r="KRJ108" s="13"/>
      <c r="KRK108" s="13"/>
      <c r="KRL108" s="13"/>
      <c r="KRM108" s="13"/>
      <c r="KRN108" s="13"/>
      <c r="KRO108" s="13"/>
      <c r="KRP108" s="13"/>
      <c r="KRQ108" s="13"/>
      <c r="KRR108" s="13"/>
      <c r="KRS108" s="13"/>
      <c r="KRT108" s="13"/>
      <c r="KRU108" s="13"/>
      <c r="KRV108" s="13"/>
      <c r="KRW108" s="13"/>
      <c r="KRX108" s="13"/>
      <c r="KRY108" s="13"/>
      <c r="KRZ108" s="13"/>
      <c r="KSA108" s="13"/>
      <c r="KSB108" s="13"/>
      <c r="KSC108" s="13"/>
      <c r="KSD108" s="13"/>
      <c r="KSE108" s="13"/>
      <c r="KSF108" s="13"/>
      <c r="KSG108" s="13"/>
      <c r="KSH108" s="13"/>
      <c r="KSI108" s="13"/>
      <c r="KSJ108" s="13"/>
      <c r="KSK108" s="13"/>
      <c r="KSL108" s="13"/>
      <c r="KSM108" s="13"/>
      <c r="KSN108" s="13"/>
      <c r="KSO108" s="13"/>
      <c r="KSP108" s="13"/>
      <c r="KSQ108" s="13"/>
      <c r="KSR108" s="13"/>
      <c r="KSS108" s="13"/>
      <c r="KST108" s="13"/>
      <c r="KSU108" s="13"/>
      <c r="KSV108" s="13"/>
      <c r="KSW108" s="13"/>
      <c r="KSX108" s="13"/>
      <c r="KSY108" s="13"/>
      <c r="KSZ108" s="13"/>
      <c r="KTA108" s="13"/>
      <c r="KTB108" s="13"/>
      <c r="KTC108" s="13"/>
      <c r="KTD108" s="13"/>
      <c r="KTE108" s="13"/>
      <c r="KTF108" s="13"/>
      <c r="KTG108" s="13"/>
      <c r="KTH108" s="13"/>
      <c r="KTI108" s="13"/>
      <c r="KTJ108" s="13"/>
      <c r="KTK108" s="13"/>
      <c r="KTL108" s="13"/>
      <c r="KTM108" s="13"/>
      <c r="KTN108" s="13"/>
      <c r="KTO108" s="13"/>
      <c r="KTP108" s="13"/>
      <c r="KTQ108" s="13"/>
      <c r="KTR108" s="13"/>
      <c r="KTS108" s="13"/>
      <c r="KTT108" s="13"/>
      <c r="KTU108" s="13"/>
      <c r="KTV108" s="13"/>
      <c r="KTW108" s="13"/>
      <c r="KTX108" s="13"/>
      <c r="KTY108" s="13"/>
      <c r="KTZ108" s="13"/>
      <c r="KUA108" s="13"/>
      <c r="KUB108" s="13"/>
      <c r="KUC108" s="13"/>
      <c r="KUD108" s="13"/>
      <c r="KUE108" s="13"/>
      <c r="KUF108" s="13"/>
      <c r="KUG108" s="13"/>
      <c r="KUH108" s="13"/>
      <c r="KUI108" s="13"/>
      <c r="KUJ108" s="13"/>
      <c r="KUK108" s="13"/>
      <c r="KUL108" s="13"/>
      <c r="KUM108" s="13"/>
      <c r="KUN108" s="13"/>
      <c r="KUO108" s="13"/>
      <c r="KUP108" s="13"/>
      <c r="KUQ108" s="13"/>
      <c r="KUR108" s="13"/>
      <c r="KUS108" s="13"/>
      <c r="KUT108" s="13"/>
      <c r="KUU108" s="13"/>
      <c r="KUV108" s="13"/>
      <c r="KUW108" s="13"/>
      <c r="KUX108" s="13"/>
      <c r="KUY108" s="13"/>
      <c r="KUZ108" s="13"/>
      <c r="KVA108" s="13"/>
      <c r="KVB108" s="13"/>
      <c r="KVC108" s="13"/>
      <c r="KVD108" s="13"/>
      <c r="KVE108" s="13"/>
      <c r="KVF108" s="13"/>
      <c r="KVG108" s="13"/>
      <c r="KVH108" s="13"/>
      <c r="KVI108" s="13"/>
      <c r="KVJ108" s="13"/>
      <c r="KVK108" s="13"/>
      <c r="KVL108" s="13"/>
      <c r="KVM108" s="13"/>
      <c r="KVN108" s="13"/>
      <c r="KVO108" s="13"/>
      <c r="KVP108" s="13"/>
      <c r="KVQ108" s="13"/>
      <c r="KVR108" s="13"/>
      <c r="KVS108" s="13"/>
      <c r="KVT108" s="13"/>
      <c r="KVU108" s="13"/>
      <c r="KVV108" s="13"/>
      <c r="KVW108" s="13"/>
      <c r="KVX108" s="13"/>
      <c r="KVY108" s="13"/>
      <c r="KVZ108" s="13"/>
      <c r="KWA108" s="13"/>
      <c r="KWB108" s="13"/>
      <c r="KWC108" s="13"/>
      <c r="KWD108" s="13"/>
      <c r="KWE108" s="13"/>
      <c r="KWF108" s="13"/>
      <c r="KWG108" s="13"/>
      <c r="KWH108" s="13"/>
      <c r="KWI108" s="13"/>
      <c r="KWJ108" s="13"/>
      <c r="KWK108" s="13"/>
      <c r="KWL108" s="13"/>
      <c r="KWM108" s="13"/>
      <c r="KWN108" s="13"/>
      <c r="KWO108" s="13"/>
      <c r="KWP108" s="13"/>
      <c r="KWQ108" s="13"/>
      <c r="KWR108" s="13"/>
      <c r="KWS108" s="13"/>
      <c r="KWT108" s="13"/>
      <c r="KWU108" s="13"/>
      <c r="KWV108" s="13"/>
      <c r="KWW108" s="13"/>
      <c r="KWX108" s="13"/>
      <c r="KWY108" s="13"/>
      <c r="KWZ108" s="13"/>
      <c r="KXA108" s="13"/>
      <c r="KXB108" s="13"/>
      <c r="KXC108" s="13"/>
      <c r="KXD108" s="13"/>
      <c r="KXE108" s="13"/>
      <c r="KXF108" s="13"/>
      <c r="KXG108" s="13"/>
      <c r="KXH108" s="13"/>
      <c r="KXI108" s="13"/>
      <c r="KXJ108" s="13"/>
      <c r="KXK108" s="13"/>
      <c r="KXL108" s="13"/>
      <c r="KXM108" s="13"/>
      <c r="KXN108" s="13"/>
      <c r="KXO108" s="13"/>
      <c r="KXP108" s="13"/>
      <c r="KXQ108" s="13"/>
      <c r="KXR108" s="13"/>
      <c r="KXS108" s="13"/>
      <c r="KXT108" s="13"/>
      <c r="KXU108" s="13"/>
      <c r="KXV108" s="13"/>
      <c r="KXW108" s="13"/>
      <c r="KXX108" s="13"/>
      <c r="KXY108" s="13"/>
      <c r="KXZ108" s="13"/>
      <c r="KYA108" s="13"/>
      <c r="KYB108" s="13"/>
      <c r="KYC108" s="13"/>
      <c r="KYD108" s="13"/>
      <c r="KYE108" s="13"/>
      <c r="KYF108" s="13"/>
      <c r="KYG108" s="13"/>
      <c r="KYH108" s="13"/>
      <c r="KYI108" s="13"/>
      <c r="KYJ108" s="13"/>
      <c r="KYK108" s="13"/>
      <c r="KYL108" s="13"/>
      <c r="KYM108" s="13"/>
      <c r="KYN108" s="13"/>
      <c r="KYO108" s="13"/>
      <c r="KYP108" s="13"/>
      <c r="KYQ108" s="13"/>
      <c r="KYR108" s="13"/>
      <c r="KYS108" s="13"/>
      <c r="KYT108" s="13"/>
      <c r="KYU108" s="13"/>
      <c r="KYV108" s="13"/>
      <c r="KYW108" s="13"/>
      <c r="KYX108" s="13"/>
      <c r="KYY108" s="13"/>
      <c r="KYZ108" s="13"/>
      <c r="KZA108" s="13"/>
      <c r="KZB108" s="13"/>
      <c r="KZC108" s="13"/>
      <c r="KZD108" s="13"/>
      <c r="KZE108" s="13"/>
      <c r="KZF108" s="13"/>
      <c r="KZG108" s="13"/>
      <c r="KZH108" s="13"/>
      <c r="KZI108" s="13"/>
      <c r="KZJ108" s="13"/>
      <c r="KZK108" s="13"/>
      <c r="KZL108" s="13"/>
      <c r="KZM108" s="13"/>
      <c r="KZN108" s="13"/>
      <c r="KZO108" s="13"/>
      <c r="KZP108" s="13"/>
      <c r="KZQ108" s="13"/>
      <c r="KZR108" s="13"/>
      <c r="KZS108" s="13"/>
      <c r="KZT108" s="13"/>
      <c r="KZU108" s="13"/>
      <c r="KZV108" s="13"/>
      <c r="KZW108" s="13"/>
      <c r="KZX108" s="13"/>
      <c r="KZY108" s="13"/>
      <c r="KZZ108" s="13"/>
      <c r="LAA108" s="13"/>
      <c r="LAB108" s="13"/>
      <c r="LAC108" s="13"/>
      <c r="LAD108" s="13"/>
      <c r="LAE108" s="13"/>
      <c r="LAF108" s="13"/>
      <c r="LAG108" s="13"/>
      <c r="LAH108" s="13"/>
      <c r="LAI108" s="13"/>
      <c r="LAJ108" s="13"/>
      <c r="LAK108" s="13"/>
      <c r="LAL108" s="13"/>
      <c r="LAM108" s="13"/>
      <c r="LAN108" s="13"/>
      <c r="LAO108" s="13"/>
      <c r="LAP108" s="13"/>
      <c r="LAQ108" s="13"/>
      <c r="LAR108" s="13"/>
      <c r="LAS108" s="13"/>
      <c r="LAT108" s="13"/>
      <c r="LAU108" s="13"/>
      <c r="LAV108" s="13"/>
      <c r="LAW108" s="13"/>
      <c r="LAX108" s="13"/>
      <c r="LAY108" s="13"/>
      <c r="LAZ108" s="13"/>
      <c r="LBA108" s="13"/>
      <c r="LBB108" s="13"/>
      <c r="LBC108" s="13"/>
      <c r="LBD108" s="13"/>
      <c r="LBE108" s="13"/>
      <c r="LBF108" s="13"/>
      <c r="LBG108" s="13"/>
      <c r="LBH108" s="13"/>
      <c r="LBI108" s="13"/>
      <c r="LBJ108" s="13"/>
      <c r="LBK108" s="13"/>
      <c r="LBL108" s="13"/>
      <c r="LBM108" s="13"/>
      <c r="LBN108" s="13"/>
      <c r="LBO108" s="13"/>
      <c r="LBP108" s="13"/>
      <c r="LBQ108" s="13"/>
      <c r="LBR108" s="13"/>
      <c r="LBS108" s="13"/>
      <c r="LBT108" s="13"/>
      <c r="LBU108" s="13"/>
      <c r="LBV108" s="13"/>
      <c r="LBW108" s="13"/>
      <c r="LBX108" s="13"/>
      <c r="LBY108" s="13"/>
      <c r="LBZ108" s="13"/>
      <c r="LCA108" s="13"/>
      <c r="LCB108" s="13"/>
      <c r="LCC108" s="13"/>
      <c r="LCD108" s="13"/>
      <c r="LCE108" s="13"/>
      <c r="LCF108" s="13"/>
      <c r="LCG108" s="13"/>
      <c r="LCH108" s="13"/>
      <c r="LCI108" s="13"/>
      <c r="LCJ108" s="13"/>
      <c r="LCK108" s="13"/>
      <c r="LCL108" s="13"/>
      <c r="LCM108" s="13"/>
      <c r="LCN108" s="13"/>
      <c r="LCO108" s="13"/>
      <c r="LCP108" s="13"/>
      <c r="LCQ108" s="13"/>
      <c r="LCR108" s="13"/>
      <c r="LCS108" s="13"/>
      <c r="LCT108" s="13"/>
      <c r="LCU108" s="13"/>
      <c r="LCV108" s="13"/>
      <c r="LCW108" s="13"/>
      <c r="LCX108" s="13"/>
      <c r="LCY108" s="13"/>
      <c r="LCZ108" s="13"/>
      <c r="LDA108" s="13"/>
      <c r="LDB108" s="13"/>
      <c r="LDC108" s="13"/>
      <c r="LDD108" s="13"/>
      <c r="LDE108" s="13"/>
      <c r="LDF108" s="13"/>
      <c r="LDG108" s="13"/>
      <c r="LDH108" s="13"/>
      <c r="LDI108" s="13"/>
      <c r="LDJ108" s="13"/>
      <c r="LDK108" s="13"/>
      <c r="LDL108" s="13"/>
      <c r="LDM108" s="13"/>
      <c r="LDN108" s="13"/>
      <c r="LDO108" s="13"/>
      <c r="LDP108" s="13"/>
      <c r="LDQ108" s="13"/>
      <c r="LDR108" s="13"/>
      <c r="LDS108" s="13"/>
      <c r="LDT108" s="13"/>
      <c r="LDU108" s="13"/>
      <c r="LDV108" s="13"/>
      <c r="LDW108" s="13"/>
      <c r="LDX108" s="13"/>
      <c r="LDY108" s="13"/>
      <c r="LDZ108" s="13"/>
      <c r="LEA108" s="13"/>
      <c r="LEB108" s="13"/>
      <c r="LEC108" s="13"/>
      <c r="LED108" s="13"/>
      <c r="LEE108" s="13"/>
      <c r="LEF108" s="13"/>
      <c r="LEG108" s="13"/>
      <c r="LEH108" s="13"/>
      <c r="LEI108" s="13"/>
      <c r="LEJ108" s="13"/>
      <c r="LEK108" s="13"/>
      <c r="LEL108" s="13"/>
      <c r="LEM108" s="13"/>
      <c r="LEN108" s="13"/>
      <c r="LEO108" s="13"/>
      <c r="LEP108" s="13"/>
      <c r="LEQ108" s="13"/>
      <c r="LER108" s="13"/>
      <c r="LES108" s="13"/>
      <c r="LET108" s="13"/>
      <c r="LEU108" s="13"/>
      <c r="LEV108" s="13"/>
      <c r="LEW108" s="13"/>
      <c r="LEX108" s="13"/>
      <c r="LEY108" s="13"/>
      <c r="LEZ108" s="13"/>
      <c r="LFA108" s="13"/>
      <c r="LFB108" s="13"/>
      <c r="LFC108" s="13"/>
      <c r="LFD108" s="13"/>
      <c r="LFE108" s="13"/>
      <c r="LFF108" s="13"/>
      <c r="LFG108" s="13"/>
      <c r="LFH108" s="13"/>
      <c r="LFI108" s="13"/>
      <c r="LFJ108" s="13"/>
      <c r="LFK108" s="13"/>
      <c r="LFL108" s="13"/>
      <c r="LFM108" s="13"/>
      <c r="LFN108" s="13"/>
      <c r="LFO108" s="13"/>
      <c r="LFP108" s="13"/>
      <c r="LFQ108" s="13"/>
      <c r="LFR108" s="13"/>
      <c r="LFS108" s="13"/>
      <c r="LFT108" s="13"/>
      <c r="LFU108" s="13"/>
      <c r="LFV108" s="13"/>
      <c r="LFW108" s="13"/>
      <c r="LFX108" s="13"/>
      <c r="LFY108" s="13"/>
      <c r="LFZ108" s="13"/>
      <c r="LGA108" s="13"/>
      <c r="LGB108" s="13"/>
      <c r="LGC108" s="13"/>
      <c r="LGD108" s="13"/>
      <c r="LGE108" s="13"/>
      <c r="LGF108" s="13"/>
      <c r="LGG108" s="13"/>
      <c r="LGH108" s="13"/>
      <c r="LGI108" s="13"/>
      <c r="LGJ108" s="13"/>
      <c r="LGK108" s="13"/>
      <c r="LGL108" s="13"/>
      <c r="LGM108" s="13"/>
      <c r="LGN108" s="13"/>
      <c r="LGO108" s="13"/>
      <c r="LGP108" s="13"/>
      <c r="LGQ108" s="13"/>
      <c r="LGR108" s="13"/>
      <c r="LGS108" s="13"/>
      <c r="LGT108" s="13"/>
      <c r="LGU108" s="13"/>
      <c r="LGV108" s="13"/>
      <c r="LGW108" s="13"/>
      <c r="LGX108" s="13"/>
      <c r="LGY108" s="13"/>
      <c r="LGZ108" s="13"/>
      <c r="LHA108" s="13"/>
      <c r="LHB108" s="13"/>
      <c r="LHC108" s="13"/>
      <c r="LHD108" s="13"/>
      <c r="LHE108" s="13"/>
      <c r="LHF108" s="13"/>
      <c r="LHG108" s="13"/>
      <c r="LHH108" s="13"/>
      <c r="LHI108" s="13"/>
      <c r="LHJ108" s="13"/>
      <c r="LHK108" s="13"/>
      <c r="LHL108" s="13"/>
      <c r="LHM108" s="13"/>
      <c r="LHN108" s="13"/>
      <c r="LHO108" s="13"/>
      <c r="LHP108" s="13"/>
      <c r="LHQ108" s="13"/>
      <c r="LHR108" s="13"/>
      <c r="LHS108" s="13"/>
      <c r="LHT108" s="13"/>
      <c r="LHU108" s="13"/>
      <c r="LHV108" s="13"/>
      <c r="LHW108" s="13"/>
      <c r="LHX108" s="13"/>
      <c r="LHY108" s="13"/>
      <c r="LHZ108" s="13"/>
      <c r="LIA108" s="13"/>
      <c r="LIB108" s="13"/>
      <c r="LIC108" s="13"/>
      <c r="LID108" s="13"/>
      <c r="LIE108" s="13"/>
      <c r="LIF108" s="13"/>
      <c r="LIG108" s="13"/>
      <c r="LIH108" s="13"/>
      <c r="LII108" s="13"/>
      <c r="LIJ108" s="13"/>
      <c r="LIK108" s="13"/>
      <c r="LIL108" s="13"/>
      <c r="LIM108" s="13"/>
      <c r="LIN108" s="13"/>
      <c r="LIO108" s="13"/>
      <c r="LIP108" s="13"/>
      <c r="LIQ108" s="13"/>
      <c r="LIR108" s="13"/>
      <c r="LIS108" s="13"/>
      <c r="LIT108" s="13"/>
      <c r="LIU108" s="13"/>
      <c r="LIV108" s="13"/>
      <c r="LIW108" s="13"/>
      <c r="LIX108" s="13"/>
      <c r="LIY108" s="13"/>
      <c r="LIZ108" s="13"/>
      <c r="LJA108" s="13"/>
      <c r="LJB108" s="13"/>
      <c r="LJC108" s="13"/>
      <c r="LJD108" s="13"/>
      <c r="LJE108" s="13"/>
      <c r="LJF108" s="13"/>
      <c r="LJG108" s="13"/>
      <c r="LJH108" s="13"/>
      <c r="LJI108" s="13"/>
      <c r="LJJ108" s="13"/>
      <c r="LJK108" s="13"/>
      <c r="LJL108" s="13"/>
      <c r="LJM108" s="13"/>
      <c r="LJN108" s="13"/>
      <c r="LJO108" s="13"/>
      <c r="LJP108" s="13"/>
      <c r="LJQ108" s="13"/>
      <c r="LJR108" s="13"/>
      <c r="LJS108" s="13"/>
      <c r="LJT108" s="13"/>
      <c r="LJU108" s="13"/>
      <c r="LJV108" s="13"/>
      <c r="LJW108" s="13"/>
      <c r="LJX108" s="13"/>
      <c r="LJY108" s="13"/>
      <c r="LJZ108" s="13"/>
      <c r="LKA108" s="13"/>
      <c r="LKB108" s="13"/>
      <c r="LKC108" s="13"/>
      <c r="LKD108" s="13"/>
      <c r="LKE108" s="13"/>
      <c r="LKF108" s="13"/>
      <c r="LKG108" s="13"/>
      <c r="LKH108" s="13"/>
      <c r="LKI108" s="13"/>
      <c r="LKJ108" s="13"/>
      <c r="LKK108" s="13"/>
      <c r="LKL108" s="13"/>
      <c r="LKM108" s="13"/>
      <c r="LKN108" s="13"/>
      <c r="LKO108" s="13"/>
      <c r="LKP108" s="13"/>
      <c r="LKQ108" s="13"/>
      <c r="LKR108" s="13"/>
      <c r="LKS108" s="13"/>
      <c r="LKT108" s="13"/>
      <c r="LKU108" s="13"/>
      <c r="LKV108" s="13"/>
      <c r="LKW108" s="13"/>
      <c r="LKX108" s="13"/>
      <c r="LKY108" s="13"/>
      <c r="LKZ108" s="13"/>
      <c r="LLA108" s="13"/>
      <c r="LLB108" s="13"/>
      <c r="LLC108" s="13"/>
      <c r="LLD108" s="13"/>
      <c r="LLE108" s="13"/>
      <c r="LLF108" s="13"/>
      <c r="LLG108" s="13"/>
      <c r="LLH108" s="13"/>
      <c r="LLI108" s="13"/>
      <c r="LLJ108" s="13"/>
      <c r="LLK108" s="13"/>
      <c r="LLL108" s="13"/>
      <c r="LLM108" s="13"/>
      <c r="LLN108" s="13"/>
      <c r="LLO108" s="13"/>
      <c r="LLP108" s="13"/>
      <c r="LLQ108" s="13"/>
      <c r="LLR108" s="13"/>
      <c r="LLS108" s="13"/>
      <c r="LLT108" s="13"/>
      <c r="LLU108" s="13"/>
      <c r="LLV108" s="13"/>
      <c r="LLW108" s="13"/>
      <c r="LLX108" s="13"/>
      <c r="LLY108" s="13"/>
      <c r="LLZ108" s="13"/>
      <c r="LMA108" s="13"/>
      <c r="LMB108" s="13"/>
      <c r="LMC108" s="13"/>
      <c r="LMD108" s="13"/>
      <c r="LME108" s="13"/>
      <c r="LMF108" s="13"/>
      <c r="LMG108" s="13"/>
      <c r="LMH108" s="13"/>
      <c r="LMI108" s="13"/>
      <c r="LMJ108" s="13"/>
      <c r="LMK108" s="13"/>
      <c r="LML108" s="13"/>
      <c r="LMM108" s="13"/>
      <c r="LMN108" s="13"/>
      <c r="LMO108" s="13"/>
      <c r="LMP108" s="13"/>
      <c r="LMQ108" s="13"/>
      <c r="LMR108" s="13"/>
      <c r="LMS108" s="13"/>
      <c r="LMT108" s="13"/>
      <c r="LMU108" s="13"/>
      <c r="LMV108" s="13"/>
      <c r="LMW108" s="13"/>
      <c r="LMX108" s="13"/>
      <c r="LMY108" s="13"/>
      <c r="LMZ108" s="13"/>
      <c r="LNA108" s="13"/>
      <c r="LNB108" s="13"/>
      <c r="LNC108" s="13"/>
      <c r="LND108" s="13"/>
      <c r="LNE108" s="13"/>
      <c r="LNF108" s="13"/>
      <c r="LNG108" s="13"/>
      <c r="LNH108" s="13"/>
      <c r="LNI108" s="13"/>
      <c r="LNJ108" s="13"/>
      <c r="LNK108" s="13"/>
      <c r="LNL108" s="13"/>
      <c r="LNM108" s="13"/>
      <c r="LNN108" s="13"/>
      <c r="LNO108" s="13"/>
      <c r="LNP108" s="13"/>
      <c r="LNQ108" s="13"/>
      <c r="LNR108" s="13"/>
      <c r="LNS108" s="13"/>
      <c r="LNT108" s="13"/>
      <c r="LNU108" s="13"/>
      <c r="LNV108" s="13"/>
      <c r="LNW108" s="13"/>
      <c r="LNX108" s="13"/>
      <c r="LNY108" s="13"/>
      <c r="LNZ108" s="13"/>
      <c r="LOA108" s="13"/>
      <c r="LOB108" s="13"/>
      <c r="LOC108" s="13"/>
      <c r="LOD108" s="13"/>
      <c r="LOE108" s="13"/>
      <c r="LOF108" s="13"/>
      <c r="LOG108" s="13"/>
      <c r="LOH108" s="13"/>
      <c r="LOI108" s="13"/>
      <c r="LOJ108" s="13"/>
      <c r="LOK108" s="13"/>
      <c r="LOL108" s="13"/>
      <c r="LOM108" s="13"/>
      <c r="LON108" s="13"/>
      <c r="LOO108" s="13"/>
      <c r="LOP108" s="13"/>
      <c r="LOQ108" s="13"/>
      <c r="LOR108" s="13"/>
      <c r="LOS108" s="13"/>
      <c r="LOT108" s="13"/>
      <c r="LOU108" s="13"/>
      <c r="LOV108" s="13"/>
      <c r="LOW108" s="13"/>
      <c r="LOX108" s="13"/>
      <c r="LOY108" s="13"/>
      <c r="LOZ108" s="13"/>
      <c r="LPA108" s="13"/>
      <c r="LPB108" s="13"/>
      <c r="LPC108" s="13"/>
      <c r="LPD108" s="13"/>
      <c r="LPE108" s="13"/>
      <c r="LPF108" s="13"/>
      <c r="LPG108" s="13"/>
      <c r="LPH108" s="13"/>
      <c r="LPI108" s="13"/>
      <c r="LPJ108" s="13"/>
      <c r="LPK108" s="13"/>
      <c r="LPL108" s="13"/>
      <c r="LPM108" s="13"/>
      <c r="LPN108" s="13"/>
      <c r="LPO108" s="13"/>
      <c r="LPP108" s="13"/>
      <c r="LPQ108" s="13"/>
      <c r="LPR108" s="13"/>
      <c r="LPS108" s="13"/>
      <c r="LPT108" s="13"/>
      <c r="LPU108" s="13"/>
      <c r="LPV108" s="13"/>
      <c r="LPW108" s="13"/>
      <c r="LPX108" s="13"/>
      <c r="LPY108" s="13"/>
      <c r="LPZ108" s="13"/>
      <c r="LQA108" s="13"/>
      <c r="LQB108" s="13"/>
      <c r="LQC108" s="13"/>
      <c r="LQD108" s="13"/>
      <c r="LQE108" s="13"/>
      <c r="LQF108" s="13"/>
      <c r="LQG108" s="13"/>
      <c r="LQH108" s="13"/>
      <c r="LQI108" s="13"/>
      <c r="LQJ108" s="13"/>
      <c r="LQK108" s="13"/>
      <c r="LQL108" s="13"/>
      <c r="LQM108" s="13"/>
      <c r="LQN108" s="13"/>
      <c r="LQO108" s="13"/>
      <c r="LQP108" s="13"/>
      <c r="LQQ108" s="13"/>
      <c r="LQR108" s="13"/>
      <c r="LQS108" s="13"/>
      <c r="LQT108" s="13"/>
      <c r="LQU108" s="13"/>
      <c r="LQV108" s="13"/>
      <c r="LQW108" s="13"/>
      <c r="LQX108" s="13"/>
      <c r="LQY108" s="13"/>
      <c r="LQZ108" s="13"/>
      <c r="LRA108" s="13"/>
      <c r="LRB108" s="13"/>
      <c r="LRC108" s="13"/>
      <c r="LRD108" s="13"/>
      <c r="LRE108" s="13"/>
      <c r="LRF108" s="13"/>
      <c r="LRG108" s="13"/>
      <c r="LRH108" s="13"/>
      <c r="LRI108" s="13"/>
      <c r="LRJ108" s="13"/>
      <c r="LRK108" s="13"/>
      <c r="LRL108" s="13"/>
      <c r="LRM108" s="13"/>
      <c r="LRN108" s="13"/>
      <c r="LRO108" s="13"/>
      <c r="LRP108" s="13"/>
      <c r="LRQ108" s="13"/>
      <c r="LRR108" s="13"/>
      <c r="LRS108" s="13"/>
      <c r="LRT108" s="13"/>
      <c r="LRU108" s="13"/>
      <c r="LRV108" s="13"/>
      <c r="LRW108" s="13"/>
      <c r="LRX108" s="13"/>
      <c r="LRY108" s="13"/>
      <c r="LRZ108" s="13"/>
      <c r="LSA108" s="13"/>
      <c r="LSB108" s="13"/>
      <c r="LSC108" s="13"/>
      <c r="LSD108" s="13"/>
      <c r="LSE108" s="13"/>
      <c r="LSF108" s="13"/>
      <c r="LSG108" s="13"/>
      <c r="LSH108" s="13"/>
      <c r="LSI108" s="13"/>
      <c r="LSJ108" s="13"/>
      <c r="LSK108" s="13"/>
      <c r="LSL108" s="13"/>
      <c r="LSM108" s="13"/>
      <c r="LSN108" s="13"/>
      <c r="LSO108" s="13"/>
      <c r="LSP108" s="13"/>
      <c r="LSQ108" s="13"/>
      <c r="LSR108" s="13"/>
      <c r="LSS108" s="13"/>
      <c r="LST108" s="13"/>
      <c r="LSU108" s="13"/>
      <c r="LSV108" s="13"/>
      <c r="LSW108" s="13"/>
      <c r="LSX108" s="13"/>
      <c r="LSY108" s="13"/>
      <c r="LSZ108" s="13"/>
      <c r="LTA108" s="13"/>
      <c r="LTB108" s="13"/>
      <c r="LTC108" s="13"/>
      <c r="LTD108" s="13"/>
      <c r="LTE108" s="13"/>
      <c r="LTF108" s="13"/>
      <c r="LTG108" s="13"/>
      <c r="LTH108" s="13"/>
      <c r="LTI108" s="13"/>
      <c r="LTJ108" s="13"/>
      <c r="LTK108" s="13"/>
      <c r="LTL108" s="13"/>
      <c r="LTM108" s="13"/>
      <c r="LTN108" s="13"/>
      <c r="LTO108" s="13"/>
      <c r="LTP108" s="13"/>
      <c r="LTQ108" s="13"/>
      <c r="LTR108" s="13"/>
      <c r="LTS108" s="13"/>
      <c r="LTT108" s="13"/>
      <c r="LTU108" s="13"/>
      <c r="LTV108" s="13"/>
      <c r="LTW108" s="13"/>
      <c r="LTX108" s="13"/>
      <c r="LTY108" s="13"/>
      <c r="LTZ108" s="13"/>
      <c r="LUA108" s="13"/>
      <c r="LUB108" s="13"/>
      <c r="LUC108" s="13"/>
      <c r="LUD108" s="13"/>
      <c r="LUE108" s="13"/>
      <c r="LUF108" s="13"/>
      <c r="LUG108" s="13"/>
      <c r="LUH108" s="13"/>
      <c r="LUI108" s="13"/>
      <c r="LUJ108" s="13"/>
      <c r="LUK108" s="13"/>
      <c r="LUL108" s="13"/>
      <c r="LUM108" s="13"/>
      <c r="LUN108" s="13"/>
      <c r="LUO108" s="13"/>
      <c r="LUP108" s="13"/>
      <c r="LUQ108" s="13"/>
      <c r="LUR108" s="13"/>
      <c r="LUS108" s="13"/>
      <c r="LUT108" s="13"/>
      <c r="LUU108" s="13"/>
      <c r="LUV108" s="13"/>
      <c r="LUW108" s="13"/>
      <c r="LUX108" s="13"/>
      <c r="LUY108" s="13"/>
      <c r="LUZ108" s="13"/>
      <c r="LVA108" s="13"/>
      <c r="LVB108" s="13"/>
      <c r="LVC108" s="13"/>
      <c r="LVD108" s="13"/>
      <c r="LVE108" s="13"/>
      <c r="LVF108" s="13"/>
      <c r="LVG108" s="13"/>
      <c r="LVH108" s="13"/>
      <c r="LVI108" s="13"/>
      <c r="LVJ108" s="13"/>
      <c r="LVK108" s="13"/>
      <c r="LVL108" s="13"/>
      <c r="LVM108" s="13"/>
      <c r="LVN108" s="13"/>
      <c r="LVO108" s="13"/>
      <c r="LVP108" s="13"/>
      <c r="LVQ108" s="13"/>
      <c r="LVR108" s="13"/>
      <c r="LVS108" s="13"/>
      <c r="LVT108" s="13"/>
      <c r="LVU108" s="13"/>
      <c r="LVV108" s="13"/>
      <c r="LVW108" s="13"/>
      <c r="LVX108" s="13"/>
      <c r="LVY108" s="13"/>
      <c r="LVZ108" s="13"/>
      <c r="LWA108" s="13"/>
      <c r="LWB108" s="13"/>
      <c r="LWC108" s="13"/>
      <c r="LWD108" s="13"/>
      <c r="LWE108" s="13"/>
      <c r="LWF108" s="13"/>
      <c r="LWG108" s="13"/>
      <c r="LWH108" s="13"/>
      <c r="LWI108" s="13"/>
      <c r="LWJ108" s="13"/>
      <c r="LWK108" s="13"/>
      <c r="LWL108" s="13"/>
      <c r="LWM108" s="13"/>
      <c r="LWN108" s="13"/>
      <c r="LWO108" s="13"/>
      <c r="LWP108" s="13"/>
      <c r="LWQ108" s="13"/>
      <c r="LWR108" s="13"/>
      <c r="LWS108" s="13"/>
      <c r="LWT108" s="13"/>
      <c r="LWU108" s="13"/>
      <c r="LWV108" s="13"/>
      <c r="LWW108" s="13"/>
      <c r="LWX108" s="13"/>
      <c r="LWY108" s="13"/>
      <c r="LWZ108" s="13"/>
      <c r="LXA108" s="13"/>
      <c r="LXB108" s="13"/>
      <c r="LXC108" s="13"/>
      <c r="LXD108" s="13"/>
      <c r="LXE108" s="13"/>
      <c r="LXF108" s="13"/>
      <c r="LXG108" s="13"/>
      <c r="LXH108" s="13"/>
      <c r="LXI108" s="13"/>
      <c r="LXJ108" s="13"/>
      <c r="LXK108" s="13"/>
      <c r="LXL108" s="13"/>
      <c r="LXM108" s="13"/>
      <c r="LXN108" s="13"/>
      <c r="LXO108" s="13"/>
      <c r="LXP108" s="13"/>
      <c r="LXQ108" s="13"/>
      <c r="LXR108" s="13"/>
      <c r="LXS108" s="13"/>
      <c r="LXT108" s="13"/>
      <c r="LXU108" s="13"/>
      <c r="LXV108" s="13"/>
      <c r="LXW108" s="13"/>
      <c r="LXX108" s="13"/>
      <c r="LXY108" s="13"/>
      <c r="LXZ108" s="13"/>
      <c r="LYA108" s="13"/>
      <c r="LYB108" s="13"/>
      <c r="LYC108" s="13"/>
      <c r="LYD108" s="13"/>
      <c r="LYE108" s="13"/>
      <c r="LYF108" s="13"/>
      <c r="LYG108" s="13"/>
      <c r="LYH108" s="13"/>
      <c r="LYI108" s="13"/>
      <c r="LYJ108" s="13"/>
      <c r="LYK108" s="13"/>
      <c r="LYL108" s="13"/>
      <c r="LYM108" s="13"/>
      <c r="LYN108" s="13"/>
      <c r="LYO108" s="13"/>
      <c r="LYP108" s="13"/>
      <c r="LYQ108" s="13"/>
      <c r="LYR108" s="13"/>
      <c r="LYS108" s="13"/>
      <c r="LYT108" s="13"/>
      <c r="LYU108" s="13"/>
      <c r="LYV108" s="13"/>
      <c r="LYW108" s="13"/>
      <c r="LYX108" s="13"/>
      <c r="LYY108" s="13"/>
      <c r="LYZ108" s="13"/>
      <c r="LZA108" s="13"/>
      <c r="LZB108" s="13"/>
      <c r="LZC108" s="13"/>
      <c r="LZD108" s="13"/>
      <c r="LZE108" s="13"/>
      <c r="LZF108" s="13"/>
      <c r="LZG108" s="13"/>
      <c r="LZH108" s="13"/>
      <c r="LZI108" s="13"/>
      <c r="LZJ108" s="13"/>
      <c r="LZK108" s="13"/>
      <c r="LZL108" s="13"/>
      <c r="LZM108" s="13"/>
      <c r="LZN108" s="13"/>
      <c r="LZO108" s="13"/>
      <c r="LZP108" s="13"/>
      <c r="LZQ108" s="13"/>
      <c r="LZR108" s="13"/>
      <c r="LZS108" s="13"/>
      <c r="LZT108" s="13"/>
      <c r="LZU108" s="13"/>
      <c r="LZV108" s="13"/>
      <c r="LZW108" s="13"/>
      <c r="LZX108" s="13"/>
      <c r="LZY108" s="13"/>
      <c r="LZZ108" s="13"/>
      <c r="MAA108" s="13"/>
      <c r="MAB108" s="13"/>
      <c r="MAC108" s="13"/>
      <c r="MAD108" s="13"/>
      <c r="MAE108" s="13"/>
      <c r="MAF108" s="13"/>
      <c r="MAG108" s="13"/>
      <c r="MAH108" s="13"/>
      <c r="MAI108" s="13"/>
      <c r="MAJ108" s="13"/>
      <c r="MAK108" s="13"/>
      <c r="MAL108" s="13"/>
      <c r="MAM108" s="13"/>
      <c r="MAN108" s="13"/>
      <c r="MAO108" s="13"/>
      <c r="MAP108" s="13"/>
      <c r="MAQ108" s="13"/>
      <c r="MAR108" s="13"/>
      <c r="MAS108" s="13"/>
      <c r="MAT108" s="13"/>
      <c r="MAU108" s="13"/>
      <c r="MAV108" s="13"/>
      <c r="MAW108" s="13"/>
      <c r="MAX108" s="13"/>
      <c r="MAY108" s="13"/>
      <c r="MAZ108" s="13"/>
      <c r="MBA108" s="13"/>
      <c r="MBB108" s="13"/>
      <c r="MBC108" s="13"/>
      <c r="MBD108" s="13"/>
      <c r="MBE108" s="13"/>
      <c r="MBF108" s="13"/>
      <c r="MBG108" s="13"/>
      <c r="MBH108" s="13"/>
      <c r="MBI108" s="13"/>
      <c r="MBJ108" s="13"/>
      <c r="MBK108" s="13"/>
      <c r="MBL108" s="13"/>
      <c r="MBM108" s="13"/>
      <c r="MBN108" s="13"/>
      <c r="MBO108" s="13"/>
      <c r="MBP108" s="13"/>
      <c r="MBQ108" s="13"/>
      <c r="MBR108" s="13"/>
      <c r="MBS108" s="13"/>
      <c r="MBT108" s="13"/>
      <c r="MBU108" s="13"/>
      <c r="MBV108" s="13"/>
      <c r="MBW108" s="13"/>
      <c r="MBX108" s="13"/>
      <c r="MBY108" s="13"/>
      <c r="MBZ108" s="13"/>
      <c r="MCA108" s="13"/>
      <c r="MCB108" s="13"/>
      <c r="MCC108" s="13"/>
      <c r="MCD108" s="13"/>
      <c r="MCE108" s="13"/>
      <c r="MCF108" s="13"/>
      <c r="MCG108" s="13"/>
      <c r="MCH108" s="13"/>
      <c r="MCI108" s="13"/>
      <c r="MCJ108" s="13"/>
      <c r="MCK108" s="13"/>
      <c r="MCL108" s="13"/>
      <c r="MCM108" s="13"/>
      <c r="MCN108" s="13"/>
      <c r="MCO108" s="13"/>
      <c r="MCP108" s="13"/>
      <c r="MCQ108" s="13"/>
      <c r="MCR108" s="13"/>
      <c r="MCS108" s="13"/>
      <c r="MCT108" s="13"/>
      <c r="MCU108" s="13"/>
      <c r="MCV108" s="13"/>
      <c r="MCW108" s="13"/>
      <c r="MCX108" s="13"/>
      <c r="MCY108" s="13"/>
      <c r="MCZ108" s="13"/>
      <c r="MDA108" s="13"/>
      <c r="MDB108" s="13"/>
      <c r="MDC108" s="13"/>
      <c r="MDD108" s="13"/>
      <c r="MDE108" s="13"/>
      <c r="MDF108" s="13"/>
      <c r="MDG108" s="13"/>
      <c r="MDH108" s="13"/>
      <c r="MDI108" s="13"/>
      <c r="MDJ108" s="13"/>
      <c r="MDK108" s="13"/>
      <c r="MDL108" s="13"/>
      <c r="MDM108" s="13"/>
      <c r="MDN108" s="13"/>
      <c r="MDO108" s="13"/>
      <c r="MDP108" s="13"/>
      <c r="MDQ108" s="13"/>
      <c r="MDR108" s="13"/>
      <c r="MDS108" s="13"/>
      <c r="MDT108" s="13"/>
      <c r="MDU108" s="13"/>
      <c r="MDV108" s="13"/>
      <c r="MDW108" s="13"/>
      <c r="MDX108" s="13"/>
      <c r="MDY108" s="13"/>
      <c r="MDZ108" s="13"/>
      <c r="MEA108" s="13"/>
      <c r="MEB108" s="13"/>
      <c r="MEC108" s="13"/>
      <c r="MED108" s="13"/>
      <c r="MEE108" s="13"/>
      <c r="MEF108" s="13"/>
      <c r="MEG108" s="13"/>
      <c r="MEH108" s="13"/>
      <c r="MEI108" s="13"/>
      <c r="MEJ108" s="13"/>
      <c r="MEK108" s="13"/>
      <c r="MEL108" s="13"/>
      <c r="MEM108" s="13"/>
      <c r="MEN108" s="13"/>
      <c r="MEO108" s="13"/>
      <c r="MEP108" s="13"/>
      <c r="MEQ108" s="13"/>
      <c r="MER108" s="13"/>
      <c r="MES108" s="13"/>
      <c r="MET108" s="13"/>
      <c r="MEU108" s="13"/>
      <c r="MEV108" s="13"/>
      <c r="MEW108" s="13"/>
      <c r="MEX108" s="13"/>
      <c r="MEY108" s="13"/>
      <c r="MEZ108" s="13"/>
      <c r="MFA108" s="13"/>
      <c r="MFB108" s="13"/>
      <c r="MFC108" s="13"/>
      <c r="MFD108" s="13"/>
      <c r="MFE108" s="13"/>
      <c r="MFF108" s="13"/>
      <c r="MFG108" s="13"/>
      <c r="MFH108" s="13"/>
      <c r="MFI108" s="13"/>
      <c r="MFJ108" s="13"/>
      <c r="MFK108" s="13"/>
      <c r="MFL108" s="13"/>
      <c r="MFM108" s="13"/>
      <c r="MFN108" s="13"/>
      <c r="MFO108" s="13"/>
      <c r="MFP108" s="13"/>
      <c r="MFQ108" s="13"/>
      <c r="MFR108" s="13"/>
      <c r="MFS108" s="13"/>
      <c r="MFT108" s="13"/>
      <c r="MFU108" s="13"/>
      <c r="MFV108" s="13"/>
      <c r="MFW108" s="13"/>
      <c r="MFX108" s="13"/>
      <c r="MFY108" s="13"/>
      <c r="MFZ108" s="13"/>
      <c r="MGA108" s="13"/>
      <c r="MGB108" s="13"/>
      <c r="MGC108" s="13"/>
      <c r="MGD108" s="13"/>
      <c r="MGE108" s="13"/>
      <c r="MGF108" s="13"/>
      <c r="MGG108" s="13"/>
      <c r="MGH108" s="13"/>
      <c r="MGI108" s="13"/>
      <c r="MGJ108" s="13"/>
      <c r="MGK108" s="13"/>
      <c r="MGL108" s="13"/>
      <c r="MGM108" s="13"/>
      <c r="MGN108" s="13"/>
      <c r="MGO108" s="13"/>
      <c r="MGP108" s="13"/>
      <c r="MGQ108" s="13"/>
      <c r="MGR108" s="13"/>
      <c r="MGS108" s="13"/>
      <c r="MGT108" s="13"/>
      <c r="MGU108" s="13"/>
      <c r="MGV108" s="13"/>
      <c r="MGW108" s="13"/>
      <c r="MGX108" s="13"/>
      <c r="MGY108" s="13"/>
      <c r="MGZ108" s="13"/>
      <c r="MHA108" s="13"/>
      <c r="MHB108" s="13"/>
      <c r="MHC108" s="13"/>
      <c r="MHD108" s="13"/>
      <c r="MHE108" s="13"/>
      <c r="MHF108" s="13"/>
      <c r="MHG108" s="13"/>
      <c r="MHH108" s="13"/>
      <c r="MHI108" s="13"/>
      <c r="MHJ108" s="13"/>
      <c r="MHK108" s="13"/>
      <c r="MHL108" s="13"/>
      <c r="MHM108" s="13"/>
      <c r="MHN108" s="13"/>
      <c r="MHO108" s="13"/>
      <c r="MHP108" s="13"/>
      <c r="MHQ108" s="13"/>
      <c r="MHR108" s="13"/>
      <c r="MHS108" s="13"/>
      <c r="MHT108" s="13"/>
      <c r="MHU108" s="13"/>
      <c r="MHV108" s="13"/>
      <c r="MHW108" s="13"/>
      <c r="MHX108" s="13"/>
      <c r="MHY108" s="13"/>
      <c r="MHZ108" s="13"/>
      <c r="MIA108" s="13"/>
      <c r="MIB108" s="13"/>
      <c r="MIC108" s="13"/>
      <c r="MID108" s="13"/>
      <c r="MIE108" s="13"/>
      <c r="MIF108" s="13"/>
      <c r="MIG108" s="13"/>
      <c r="MIH108" s="13"/>
      <c r="MII108" s="13"/>
      <c r="MIJ108" s="13"/>
      <c r="MIK108" s="13"/>
      <c r="MIL108" s="13"/>
      <c r="MIM108" s="13"/>
      <c r="MIN108" s="13"/>
      <c r="MIO108" s="13"/>
      <c r="MIP108" s="13"/>
      <c r="MIQ108" s="13"/>
      <c r="MIR108" s="13"/>
      <c r="MIS108" s="13"/>
      <c r="MIT108" s="13"/>
      <c r="MIU108" s="13"/>
      <c r="MIV108" s="13"/>
      <c r="MIW108" s="13"/>
      <c r="MIX108" s="13"/>
      <c r="MIY108" s="13"/>
      <c r="MIZ108" s="13"/>
      <c r="MJA108" s="13"/>
      <c r="MJB108" s="13"/>
      <c r="MJC108" s="13"/>
      <c r="MJD108" s="13"/>
      <c r="MJE108" s="13"/>
      <c r="MJF108" s="13"/>
      <c r="MJG108" s="13"/>
      <c r="MJH108" s="13"/>
      <c r="MJI108" s="13"/>
      <c r="MJJ108" s="13"/>
      <c r="MJK108" s="13"/>
      <c r="MJL108" s="13"/>
      <c r="MJM108" s="13"/>
      <c r="MJN108" s="13"/>
      <c r="MJO108" s="13"/>
      <c r="MJP108" s="13"/>
      <c r="MJQ108" s="13"/>
      <c r="MJR108" s="13"/>
      <c r="MJS108" s="13"/>
      <c r="MJT108" s="13"/>
      <c r="MJU108" s="13"/>
      <c r="MJV108" s="13"/>
      <c r="MJW108" s="13"/>
      <c r="MJX108" s="13"/>
      <c r="MJY108" s="13"/>
      <c r="MJZ108" s="13"/>
      <c r="MKA108" s="13"/>
      <c r="MKB108" s="13"/>
      <c r="MKC108" s="13"/>
      <c r="MKD108" s="13"/>
      <c r="MKE108" s="13"/>
      <c r="MKF108" s="13"/>
      <c r="MKG108" s="13"/>
      <c r="MKH108" s="13"/>
      <c r="MKI108" s="13"/>
      <c r="MKJ108" s="13"/>
      <c r="MKK108" s="13"/>
      <c r="MKL108" s="13"/>
      <c r="MKM108" s="13"/>
      <c r="MKN108" s="13"/>
      <c r="MKO108" s="13"/>
      <c r="MKP108" s="13"/>
      <c r="MKQ108" s="13"/>
      <c r="MKR108" s="13"/>
      <c r="MKS108" s="13"/>
      <c r="MKT108" s="13"/>
      <c r="MKU108" s="13"/>
      <c r="MKV108" s="13"/>
      <c r="MKW108" s="13"/>
      <c r="MKX108" s="13"/>
      <c r="MKY108" s="13"/>
      <c r="MKZ108" s="13"/>
      <c r="MLA108" s="13"/>
      <c r="MLB108" s="13"/>
      <c r="MLC108" s="13"/>
      <c r="MLD108" s="13"/>
      <c r="MLE108" s="13"/>
      <c r="MLF108" s="13"/>
      <c r="MLG108" s="13"/>
      <c r="MLH108" s="13"/>
      <c r="MLI108" s="13"/>
      <c r="MLJ108" s="13"/>
      <c r="MLK108" s="13"/>
      <c r="MLL108" s="13"/>
      <c r="MLM108" s="13"/>
      <c r="MLN108" s="13"/>
      <c r="MLO108" s="13"/>
      <c r="MLP108" s="13"/>
      <c r="MLQ108" s="13"/>
      <c r="MLR108" s="13"/>
      <c r="MLS108" s="13"/>
      <c r="MLT108" s="13"/>
      <c r="MLU108" s="13"/>
      <c r="MLV108" s="13"/>
      <c r="MLW108" s="13"/>
      <c r="MLX108" s="13"/>
      <c r="MLY108" s="13"/>
      <c r="MLZ108" s="13"/>
      <c r="MMA108" s="13"/>
      <c r="MMB108" s="13"/>
      <c r="MMC108" s="13"/>
      <c r="MMD108" s="13"/>
      <c r="MME108" s="13"/>
      <c r="MMF108" s="13"/>
      <c r="MMG108" s="13"/>
      <c r="MMH108" s="13"/>
      <c r="MMI108" s="13"/>
      <c r="MMJ108" s="13"/>
      <c r="MMK108" s="13"/>
      <c r="MML108" s="13"/>
      <c r="MMM108" s="13"/>
      <c r="MMN108" s="13"/>
      <c r="MMO108" s="13"/>
      <c r="MMP108" s="13"/>
      <c r="MMQ108" s="13"/>
      <c r="MMR108" s="13"/>
      <c r="MMS108" s="13"/>
      <c r="MMT108" s="13"/>
      <c r="MMU108" s="13"/>
      <c r="MMV108" s="13"/>
      <c r="MMW108" s="13"/>
      <c r="MMX108" s="13"/>
      <c r="MMY108" s="13"/>
      <c r="MMZ108" s="13"/>
      <c r="MNA108" s="13"/>
      <c r="MNB108" s="13"/>
      <c r="MNC108" s="13"/>
      <c r="MND108" s="13"/>
      <c r="MNE108" s="13"/>
      <c r="MNF108" s="13"/>
      <c r="MNG108" s="13"/>
      <c r="MNH108" s="13"/>
      <c r="MNI108" s="13"/>
      <c r="MNJ108" s="13"/>
      <c r="MNK108" s="13"/>
      <c r="MNL108" s="13"/>
      <c r="MNM108" s="13"/>
      <c r="MNN108" s="13"/>
      <c r="MNO108" s="13"/>
      <c r="MNP108" s="13"/>
      <c r="MNQ108" s="13"/>
      <c r="MNR108" s="13"/>
      <c r="MNS108" s="13"/>
      <c r="MNT108" s="13"/>
      <c r="MNU108" s="13"/>
      <c r="MNV108" s="13"/>
      <c r="MNW108" s="13"/>
      <c r="MNX108" s="13"/>
      <c r="MNY108" s="13"/>
      <c r="MNZ108" s="13"/>
      <c r="MOA108" s="13"/>
      <c r="MOB108" s="13"/>
      <c r="MOC108" s="13"/>
      <c r="MOD108" s="13"/>
      <c r="MOE108" s="13"/>
      <c r="MOF108" s="13"/>
      <c r="MOG108" s="13"/>
      <c r="MOH108" s="13"/>
      <c r="MOI108" s="13"/>
      <c r="MOJ108" s="13"/>
      <c r="MOK108" s="13"/>
      <c r="MOL108" s="13"/>
      <c r="MOM108" s="13"/>
      <c r="MON108" s="13"/>
      <c r="MOO108" s="13"/>
      <c r="MOP108" s="13"/>
      <c r="MOQ108" s="13"/>
      <c r="MOR108" s="13"/>
      <c r="MOS108" s="13"/>
      <c r="MOT108" s="13"/>
      <c r="MOU108" s="13"/>
      <c r="MOV108" s="13"/>
      <c r="MOW108" s="13"/>
      <c r="MOX108" s="13"/>
      <c r="MOY108" s="13"/>
      <c r="MOZ108" s="13"/>
      <c r="MPA108" s="13"/>
      <c r="MPB108" s="13"/>
      <c r="MPC108" s="13"/>
      <c r="MPD108" s="13"/>
      <c r="MPE108" s="13"/>
      <c r="MPF108" s="13"/>
      <c r="MPG108" s="13"/>
      <c r="MPH108" s="13"/>
      <c r="MPI108" s="13"/>
      <c r="MPJ108" s="13"/>
      <c r="MPK108" s="13"/>
      <c r="MPL108" s="13"/>
      <c r="MPM108" s="13"/>
      <c r="MPN108" s="13"/>
      <c r="MPO108" s="13"/>
      <c r="MPP108" s="13"/>
      <c r="MPQ108" s="13"/>
      <c r="MPR108" s="13"/>
      <c r="MPS108" s="13"/>
      <c r="MPT108" s="13"/>
      <c r="MPU108" s="13"/>
      <c r="MPV108" s="13"/>
      <c r="MPW108" s="13"/>
      <c r="MPX108" s="13"/>
      <c r="MPY108" s="13"/>
      <c r="MPZ108" s="13"/>
      <c r="MQA108" s="13"/>
      <c r="MQB108" s="13"/>
      <c r="MQC108" s="13"/>
      <c r="MQD108" s="13"/>
      <c r="MQE108" s="13"/>
      <c r="MQF108" s="13"/>
      <c r="MQG108" s="13"/>
      <c r="MQH108" s="13"/>
      <c r="MQI108" s="13"/>
      <c r="MQJ108" s="13"/>
      <c r="MQK108" s="13"/>
      <c r="MQL108" s="13"/>
      <c r="MQM108" s="13"/>
      <c r="MQN108" s="13"/>
      <c r="MQO108" s="13"/>
      <c r="MQP108" s="13"/>
      <c r="MQQ108" s="13"/>
      <c r="MQR108" s="13"/>
      <c r="MQS108" s="13"/>
      <c r="MQT108" s="13"/>
      <c r="MQU108" s="13"/>
      <c r="MQV108" s="13"/>
      <c r="MQW108" s="13"/>
      <c r="MQX108" s="13"/>
      <c r="MQY108" s="13"/>
      <c r="MQZ108" s="13"/>
      <c r="MRA108" s="13"/>
      <c r="MRB108" s="13"/>
      <c r="MRC108" s="13"/>
      <c r="MRD108" s="13"/>
      <c r="MRE108" s="13"/>
      <c r="MRF108" s="13"/>
      <c r="MRG108" s="13"/>
      <c r="MRH108" s="13"/>
      <c r="MRI108" s="13"/>
      <c r="MRJ108" s="13"/>
      <c r="MRK108" s="13"/>
      <c r="MRL108" s="13"/>
      <c r="MRM108" s="13"/>
      <c r="MRN108" s="13"/>
      <c r="MRO108" s="13"/>
      <c r="MRP108" s="13"/>
      <c r="MRQ108" s="13"/>
      <c r="MRR108" s="13"/>
      <c r="MRS108" s="13"/>
      <c r="MRT108" s="13"/>
      <c r="MRU108" s="13"/>
      <c r="MRV108" s="13"/>
      <c r="MRW108" s="13"/>
      <c r="MRX108" s="13"/>
      <c r="MRY108" s="13"/>
      <c r="MRZ108" s="13"/>
      <c r="MSA108" s="13"/>
      <c r="MSB108" s="13"/>
      <c r="MSC108" s="13"/>
      <c r="MSD108" s="13"/>
      <c r="MSE108" s="13"/>
      <c r="MSF108" s="13"/>
      <c r="MSG108" s="13"/>
      <c r="MSH108" s="13"/>
      <c r="MSI108" s="13"/>
      <c r="MSJ108" s="13"/>
      <c r="MSK108" s="13"/>
      <c r="MSL108" s="13"/>
      <c r="MSM108" s="13"/>
      <c r="MSN108" s="13"/>
      <c r="MSO108" s="13"/>
      <c r="MSP108" s="13"/>
      <c r="MSQ108" s="13"/>
      <c r="MSR108" s="13"/>
      <c r="MSS108" s="13"/>
      <c r="MST108" s="13"/>
      <c r="MSU108" s="13"/>
      <c r="MSV108" s="13"/>
      <c r="MSW108" s="13"/>
      <c r="MSX108" s="13"/>
      <c r="MSY108" s="13"/>
      <c r="MSZ108" s="13"/>
      <c r="MTA108" s="13"/>
      <c r="MTB108" s="13"/>
      <c r="MTC108" s="13"/>
      <c r="MTD108" s="13"/>
      <c r="MTE108" s="13"/>
      <c r="MTF108" s="13"/>
      <c r="MTG108" s="13"/>
      <c r="MTH108" s="13"/>
      <c r="MTI108" s="13"/>
      <c r="MTJ108" s="13"/>
      <c r="MTK108" s="13"/>
      <c r="MTL108" s="13"/>
      <c r="MTM108" s="13"/>
      <c r="MTN108" s="13"/>
      <c r="MTO108" s="13"/>
      <c r="MTP108" s="13"/>
      <c r="MTQ108" s="13"/>
      <c r="MTR108" s="13"/>
      <c r="MTS108" s="13"/>
      <c r="MTT108" s="13"/>
      <c r="MTU108" s="13"/>
      <c r="MTV108" s="13"/>
      <c r="MTW108" s="13"/>
      <c r="MTX108" s="13"/>
      <c r="MTY108" s="13"/>
      <c r="MTZ108" s="13"/>
      <c r="MUA108" s="13"/>
      <c r="MUB108" s="13"/>
      <c r="MUC108" s="13"/>
      <c r="MUD108" s="13"/>
      <c r="MUE108" s="13"/>
      <c r="MUF108" s="13"/>
      <c r="MUG108" s="13"/>
      <c r="MUH108" s="13"/>
      <c r="MUI108" s="13"/>
      <c r="MUJ108" s="13"/>
      <c r="MUK108" s="13"/>
      <c r="MUL108" s="13"/>
      <c r="MUM108" s="13"/>
      <c r="MUN108" s="13"/>
      <c r="MUO108" s="13"/>
      <c r="MUP108" s="13"/>
      <c r="MUQ108" s="13"/>
      <c r="MUR108" s="13"/>
      <c r="MUS108" s="13"/>
      <c r="MUT108" s="13"/>
      <c r="MUU108" s="13"/>
      <c r="MUV108" s="13"/>
      <c r="MUW108" s="13"/>
      <c r="MUX108" s="13"/>
      <c r="MUY108" s="13"/>
      <c r="MUZ108" s="13"/>
      <c r="MVA108" s="13"/>
      <c r="MVB108" s="13"/>
      <c r="MVC108" s="13"/>
      <c r="MVD108" s="13"/>
      <c r="MVE108" s="13"/>
      <c r="MVF108" s="13"/>
      <c r="MVG108" s="13"/>
      <c r="MVH108" s="13"/>
      <c r="MVI108" s="13"/>
      <c r="MVJ108" s="13"/>
      <c r="MVK108" s="13"/>
      <c r="MVL108" s="13"/>
      <c r="MVM108" s="13"/>
      <c r="MVN108" s="13"/>
      <c r="MVO108" s="13"/>
      <c r="MVP108" s="13"/>
      <c r="MVQ108" s="13"/>
      <c r="MVR108" s="13"/>
      <c r="MVS108" s="13"/>
      <c r="MVT108" s="13"/>
      <c r="MVU108" s="13"/>
      <c r="MVV108" s="13"/>
      <c r="MVW108" s="13"/>
      <c r="MVX108" s="13"/>
      <c r="MVY108" s="13"/>
      <c r="MVZ108" s="13"/>
      <c r="MWA108" s="13"/>
      <c r="MWB108" s="13"/>
      <c r="MWC108" s="13"/>
      <c r="MWD108" s="13"/>
      <c r="MWE108" s="13"/>
      <c r="MWF108" s="13"/>
      <c r="MWG108" s="13"/>
      <c r="MWH108" s="13"/>
      <c r="MWI108" s="13"/>
      <c r="MWJ108" s="13"/>
      <c r="MWK108" s="13"/>
      <c r="MWL108" s="13"/>
      <c r="MWM108" s="13"/>
      <c r="MWN108" s="13"/>
      <c r="MWO108" s="13"/>
      <c r="MWP108" s="13"/>
      <c r="MWQ108" s="13"/>
      <c r="MWR108" s="13"/>
      <c r="MWS108" s="13"/>
      <c r="MWT108" s="13"/>
      <c r="MWU108" s="13"/>
      <c r="MWV108" s="13"/>
      <c r="MWW108" s="13"/>
      <c r="MWX108" s="13"/>
      <c r="MWY108" s="13"/>
      <c r="MWZ108" s="13"/>
      <c r="MXA108" s="13"/>
      <c r="MXB108" s="13"/>
      <c r="MXC108" s="13"/>
      <c r="MXD108" s="13"/>
      <c r="MXE108" s="13"/>
      <c r="MXF108" s="13"/>
      <c r="MXG108" s="13"/>
      <c r="MXH108" s="13"/>
      <c r="MXI108" s="13"/>
      <c r="MXJ108" s="13"/>
      <c r="MXK108" s="13"/>
      <c r="MXL108" s="13"/>
      <c r="MXM108" s="13"/>
      <c r="MXN108" s="13"/>
      <c r="MXO108" s="13"/>
      <c r="MXP108" s="13"/>
      <c r="MXQ108" s="13"/>
      <c r="MXR108" s="13"/>
      <c r="MXS108" s="13"/>
      <c r="MXT108" s="13"/>
      <c r="MXU108" s="13"/>
      <c r="MXV108" s="13"/>
      <c r="MXW108" s="13"/>
      <c r="MXX108" s="13"/>
      <c r="MXY108" s="13"/>
      <c r="MXZ108" s="13"/>
      <c r="MYA108" s="13"/>
      <c r="MYB108" s="13"/>
      <c r="MYC108" s="13"/>
      <c r="MYD108" s="13"/>
      <c r="MYE108" s="13"/>
      <c r="MYF108" s="13"/>
      <c r="MYG108" s="13"/>
      <c r="MYH108" s="13"/>
      <c r="MYI108" s="13"/>
      <c r="MYJ108" s="13"/>
      <c r="MYK108" s="13"/>
      <c r="MYL108" s="13"/>
      <c r="MYM108" s="13"/>
      <c r="MYN108" s="13"/>
      <c r="MYO108" s="13"/>
      <c r="MYP108" s="13"/>
      <c r="MYQ108" s="13"/>
      <c r="MYR108" s="13"/>
      <c r="MYS108" s="13"/>
      <c r="MYT108" s="13"/>
      <c r="MYU108" s="13"/>
      <c r="MYV108" s="13"/>
      <c r="MYW108" s="13"/>
      <c r="MYX108" s="13"/>
      <c r="MYY108" s="13"/>
      <c r="MYZ108" s="13"/>
      <c r="MZA108" s="13"/>
      <c r="MZB108" s="13"/>
      <c r="MZC108" s="13"/>
      <c r="MZD108" s="13"/>
      <c r="MZE108" s="13"/>
      <c r="MZF108" s="13"/>
      <c r="MZG108" s="13"/>
      <c r="MZH108" s="13"/>
      <c r="MZI108" s="13"/>
      <c r="MZJ108" s="13"/>
      <c r="MZK108" s="13"/>
      <c r="MZL108" s="13"/>
      <c r="MZM108" s="13"/>
      <c r="MZN108" s="13"/>
      <c r="MZO108" s="13"/>
      <c r="MZP108" s="13"/>
      <c r="MZQ108" s="13"/>
      <c r="MZR108" s="13"/>
      <c r="MZS108" s="13"/>
      <c r="MZT108" s="13"/>
      <c r="MZU108" s="13"/>
      <c r="MZV108" s="13"/>
      <c r="MZW108" s="13"/>
      <c r="MZX108" s="13"/>
      <c r="MZY108" s="13"/>
      <c r="MZZ108" s="13"/>
      <c r="NAA108" s="13"/>
      <c r="NAB108" s="13"/>
      <c r="NAC108" s="13"/>
      <c r="NAD108" s="13"/>
      <c r="NAE108" s="13"/>
      <c r="NAF108" s="13"/>
      <c r="NAG108" s="13"/>
      <c r="NAH108" s="13"/>
      <c r="NAI108" s="13"/>
      <c r="NAJ108" s="13"/>
      <c r="NAK108" s="13"/>
      <c r="NAL108" s="13"/>
      <c r="NAM108" s="13"/>
      <c r="NAN108" s="13"/>
      <c r="NAO108" s="13"/>
      <c r="NAP108" s="13"/>
      <c r="NAQ108" s="13"/>
      <c r="NAR108" s="13"/>
      <c r="NAS108" s="13"/>
      <c r="NAT108" s="13"/>
      <c r="NAU108" s="13"/>
      <c r="NAV108" s="13"/>
      <c r="NAW108" s="13"/>
      <c r="NAX108" s="13"/>
      <c r="NAY108" s="13"/>
      <c r="NAZ108" s="13"/>
      <c r="NBA108" s="13"/>
      <c r="NBB108" s="13"/>
      <c r="NBC108" s="13"/>
      <c r="NBD108" s="13"/>
      <c r="NBE108" s="13"/>
      <c r="NBF108" s="13"/>
      <c r="NBG108" s="13"/>
      <c r="NBH108" s="13"/>
      <c r="NBI108" s="13"/>
      <c r="NBJ108" s="13"/>
      <c r="NBK108" s="13"/>
      <c r="NBL108" s="13"/>
      <c r="NBM108" s="13"/>
      <c r="NBN108" s="13"/>
      <c r="NBO108" s="13"/>
      <c r="NBP108" s="13"/>
      <c r="NBQ108" s="13"/>
      <c r="NBR108" s="13"/>
      <c r="NBS108" s="13"/>
      <c r="NBT108" s="13"/>
      <c r="NBU108" s="13"/>
      <c r="NBV108" s="13"/>
      <c r="NBW108" s="13"/>
      <c r="NBX108" s="13"/>
      <c r="NBY108" s="13"/>
      <c r="NBZ108" s="13"/>
      <c r="NCA108" s="13"/>
      <c r="NCB108" s="13"/>
      <c r="NCC108" s="13"/>
      <c r="NCD108" s="13"/>
      <c r="NCE108" s="13"/>
      <c r="NCF108" s="13"/>
      <c r="NCG108" s="13"/>
      <c r="NCH108" s="13"/>
      <c r="NCI108" s="13"/>
      <c r="NCJ108" s="13"/>
      <c r="NCK108" s="13"/>
      <c r="NCL108" s="13"/>
      <c r="NCM108" s="13"/>
      <c r="NCN108" s="13"/>
      <c r="NCO108" s="13"/>
      <c r="NCP108" s="13"/>
      <c r="NCQ108" s="13"/>
      <c r="NCR108" s="13"/>
      <c r="NCS108" s="13"/>
      <c r="NCT108" s="13"/>
      <c r="NCU108" s="13"/>
      <c r="NCV108" s="13"/>
      <c r="NCW108" s="13"/>
      <c r="NCX108" s="13"/>
      <c r="NCY108" s="13"/>
      <c r="NCZ108" s="13"/>
      <c r="NDA108" s="13"/>
      <c r="NDB108" s="13"/>
      <c r="NDC108" s="13"/>
      <c r="NDD108" s="13"/>
      <c r="NDE108" s="13"/>
      <c r="NDF108" s="13"/>
      <c r="NDG108" s="13"/>
      <c r="NDH108" s="13"/>
      <c r="NDI108" s="13"/>
      <c r="NDJ108" s="13"/>
      <c r="NDK108" s="13"/>
      <c r="NDL108" s="13"/>
      <c r="NDM108" s="13"/>
      <c r="NDN108" s="13"/>
      <c r="NDO108" s="13"/>
      <c r="NDP108" s="13"/>
      <c r="NDQ108" s="13"/>
      <c r="NDR108" s="13"/>
      <c r="NDS108" s="13"/>
      <c r="NDT108" s="13"/>
      <c r="NDU108" s="13"/>
      <c r="NDV108" s="13"/>
      <c r="NDW108" s="13"/>
      <c r="NDX108" s="13"/>
      <c r="NDY108" s="13"/>
      <c r="NDZ108" s="13"/>
      <c r="NEA108" s="13"/>
      <c r="NEB108" s="13"/>
      <c r="NEC108" s="13"/>
      <c r="NED108" s="13"/>
      <c r="NEE108" s="13"/>
      <c r="NEF108" s="13"/>
      <c r="NEG108" s="13"/>
      <c r="NEH108" s="13"/>
      <c r="NEI108" s="13"/>
      <c r="NEJ108" s="13"/>
      <c r="NEK108" s="13"/>
      <c r="NEL108" s="13"/>
      <c r="NEM108" s="13"/>
      <c r="NEN108" s="13"/>
      <c r="NEO108" s="13"/>
      <c r="NEP108" s="13"/>
      <c r="NEQ108" s="13"/>
      <c r="NER108" s="13"/>
      <c r="NES108" s="13"/>
      <c r="NET108" s="13"/>
      <c r="NEU108" s="13"/>
      <c r="NEV108" s="13"/>
      <c r="NEW108" s="13"/>
      <c r="NEX108" s="13"/>
      <c r="NEY108" s="13"/>
      <c r="NEZ108" s="13"/>
      <c r="NFA108" s="13"/>
      <c r="NFB108" s="13"/>
      <c r="NFC108" s="13"/>
      <c r="NFD108" s="13"/>
      <c r="NFE108" s="13"/>
      <c r="NFF108" s="13"/>
      <c r="NFG108" s="13"/>
      <c r="NFH108" s="13"/>
      <c r="NFI108" s="13"/>
      <c r="NFJ108" s="13"/>
      <c r="NFK108" s="13"/>
      <c r="NFL108" s="13"/>
      <c r="NFM108" s="13"/>
      <c r="NFN108" s="13"/>
      <c r="NFO108" s="13"/>
      <c r="NFP108" s="13"/>
      <c r="NFQ108" s="13"/>
      <c r="NFR108" s="13"/>
      <c r="NFS108" s="13"/>
      <c r="NFT108" s="13"/>
      <c r="NFU108" s="13"/>
      <c r="NFV108" s="13"/>
      <c r="NFW108" s="13"/>
      <c r="NFX108" s="13"/>
      <c r="NFY108" s="13"/>
      <c r="NFZ108" s="13"/>
      <c r="NGA108" s="13"/>
      <c r="NGB108" s="13"/>
      <c r="NGC108" s="13"/>
      <c r="NGD108" s="13"/>
      <c r="NGE108" s="13"/>
      <c r="NGF108" s="13"/>
      <c r="NGG108" s="13"/>
      <c r="NGH108" s="13"/>
      <c r="NGI108" s="13"/>
      <c r="NGJ108" s="13"/>
      <c r="NGK108" s="13"/>
      <c r="NGL108" s="13"/>
      <c r="NGM108" s="13"/>
      <c r="NGN108" s="13"/>
      <c r="NGO108" s="13"/>
      <c r="NGP108" s="13"/>
      <c r="NGQ108" s="13"/>
      <c r="NGR108" s="13"/>
      <c r="NGS108" s="13"/>
      <c r="NGT108" s="13"/>
      <c r="NGU108" s="13"/>
      <c r="NGV108" s="13"/>
      <c r="NGW108" s="13"/>
      <c r="NGX108" s="13"/>
      <c r="NGY108" s="13"/>
      <c r="NGZ108" s="13"/>
      <c r="NHA108" s="13"/>
      <c r="NHB108" s="13"/>
      <c r="NHC108" s="13"/>
      <c r="NHD108" s="13"/>
      <c r="NHE108" s="13"/>
      <c r="NHF108" s="13"/>
      <c r="NHG108" s="13"/>
      <c r="NHH108" s="13"/>
      <c r="NHI108" s="13"/>
      <c r="NHJ108" s="13"/>
      <c r="NHK108" s="13"/>
      <c r="NHL108" s="13"/>
      <c r="NHM108" s="13"/>
      <c r="NHN108" s="13"/>
      <c r="NHO108" s="13"/>
      <c r="NHP108" s="13"/>
      <c r="NHQ108" s="13"/>
      <c r="NHR108" s="13"/>
      <c r="NHS108" s="13"/>
      <c r="NHT108" s="13"/>
      <c r="NHU108" s="13"/>
      <c r="NHV108" s="13"/>
      <c r="NHW108" s="13"/>
      <c r="NHX108" s="13"/>
      <c r="NHY108" s="13"/>
      <c r="NHZ108" s="13"/>
      <c r="NIA108" s="13"/>
      <c r="NIB108" s="13"/>
      <c r="NIC108" s="13"/>
      <c r="NID108" s="13"/>
      <c r="NIE108" s="13"/>
      <c r="NIF108" s="13"/>
      <c r="NIG108" s="13"/>
      <c r="NIH108" s="13"/>
      <c r="NII108" s="13"/>
      <c r="NIJ108" s="13"/>
      <c r="NIK108" s="13"/>
      <c r="NIL108" s="13"/>
      <c r="NIM108" s="13"/>
      <c r="NIN108" s="13"/>
      <c r="NIO108" s="13"/>
      <c r="NIP108" s="13"/>
      <c r="NIQ108" s="13"/>
      <c r="NIR108" s="13"/>
      <c r="NIS108" s="13"/>
      <c r="NIT108" s="13"/>
      <c r="NIU108" s="13"/>
      <c r="NIV108" s="13"/>
      <c r="NIW108" s="13"/>
      <c r="NIX108" s="13"/>
      <c r="NIY108" s="13"/>
      <c r="NIZ108" s="13"/>
      <c r="NJA108" s="13"/>
      <c r="NJB108" s="13"/>
      <c r="NJC108" s="13"/>
      <c r="NJD108" s="13"/>
      <c r="NJE108" s="13"/>
      <c r="NJF108" s="13"/>
      <c r="NJG108" s="13"/>
      <c r="NJH108" s="13"/>
      <c r="NJI108" s="13"/>
      <c r="NJJ108" s="13"/>
      <c r="NJK108" s="13"/>
      <c r="NJL108" s="13"/>
      <c r="NJM108" s="13"/>
      <c r="NJN108" s="13"/>
      <c r="NJO108" s="13"/>
      <c r="NJP108" s="13"/>
      <c r="NJQ108" s="13"/>
      <c r="NJR108" s="13"/>
      <c r="NJS108" s="13"/>
      <c r="NJT108" s="13"/>
      <c r="NJU108" s="13"/>
      <c r="NJV108" s="13"/>
      <c r="NJW108" s="13"/>
      <c r="NJX108" s="13"/>
      <c r="NJY108" s="13"/>
      <c r="NJZ108" s="13"/>
      <c r="NKA108" s="13"/>
      <c r="NKB108" s="13"/>
      <c r="NKC108" s="13"/>
      <c r="NKD108" s="13"/>
      <c r="NKE108" s="13"/>
      <c r="NKF108" s="13"/>
      <c r="NKG108" s="13"/>
      <c r="NKH108" s="13"/>
      <c r="NKI108" s="13"/>
      <c r="NKJ108" s="13"/>
      <c r="NKK108" s="13"/>
      <c r="NKL108" s="13"/>
      <c r="NKM108" s="13"/>
      <c r="NKN108" s="13"/>
      <c r="NKO108" s="13"/>
      <c r="NKP108" s="13"/>
      <c r="NKQ108" s="13"/>
      <c r="NKR108" s="13"/>
      <c r="NKS108" s="13"/>
      <c r="NKT108" s="13"/>
      <c r="NKU108" s="13"/>
      <c r="NKV108" s="13"/>
      <c r="NKW108" s="13"/>
      <c r="NKX108" s="13"/>
      <c r="NKY108" s="13"/>
      <c r="NKZ108" s="13"/>
      <c r="NLA108" s="13"/>
      <c r="NLB108" s="13"/>
      <c r="NLC108" s="13"/>
      <c r="NLD108" s="13"/>
      <c r="NLE108" s="13"/>
      <c r="NLF108" s="13"/>
      <c r="NLG108" s="13"/>
      <c r="NLH108" s="13"/>
      <c r="NLI108" s="13"/>
      <c r="NLJ108" s="13"/>
      <c r="NLK108" s="13"/>
      <c r="NLL108" s="13"/>
      <c r="NLM108" s="13"/>
      <c r="NLN108" s="13"/>
      <c r="NLO108" s="13"/>
      <c r="NLP108" s="13"/>
      <c r="NLQ108" s="13"/>
      <c r="NLR108" s="13"/>
      <c r="NLS108" s="13"/>
      <c r="NLT108" s="13"/>
      <c r="NLU108" s="13"/>
      <c r="NLV108" s="13"/>
      <c r="NLW108" s="13"/>
      <c r="NLX108" s="13"/>
      <c r="NLY108" s="13"/>
      <c r="NLZ108" s="13"/>
      <c r="NMA108" s="13"/>
      <c r="NMB108" s="13"/>
      <c r="NMC108" s="13"/>
      <c r="NMD108" s="13"/>
      <c r="NME108" s="13"/>
      <c r="NMF108" s="13"/>
      <c r="NMG108" s="13"/>
      <c r="NMH108" s="13"/>
      <c r="NMI108" s="13"/>
      <c r="NMJ108" s="13"/>
      <c r="NMK108" s="13"/>
      <c r="NML108" s="13"/>
      <c r="NMM108" s="13"/>
      <c r="NMN108" s="13"/>
      <c r="NMO108" s="13"/>
      <c r="NMP108" s="13"/>
      <c r="NMQ108" s="13"/>
      <c r="NMR108" s="13"/>
      <c r="NMS108" s="13"/>
      <c r="NMT108" s="13"/>
      <c r="NMU108" s="13"/>
      <c r="NMV108" s="13"/>
      <c r="NMW108" s="13"/>
      <c r="NMX108" s="13"/>
      <c r="NMY108" s="13"/>
      <c r="NMZ108" s="13"/>
      <c r="NNA108" s="13"/>
      <c r="NNB108" s="13"/>
      <c r="NNC108" s="13"/>
      <c r="NND108" s="13"/>
      <c r="NNE108" s="13"/>
      <c r="NNF108" s="13"/>
      <c r="NNG108" s="13"/>
      <c r="NNH108" s="13"/>
      <c r="NNI108" s="13"/>
      <c r="NNJ108" s="13"/>
      <c r="NNK108" s="13"/>
      <c r="NNL108" s="13"/>
      <c r="NNM108" s="13"/>
      <c r="NNN108" s="13"/>
      <c r="NNO108" s="13"/>
      <c r="NNP108" s="13"/>
      <c r="NNQ108" s="13"/>
      <c r="NNR108" s="13"/>
      <c r="NNS108" s="13"/>
      <c r="NNT108" s="13"/>
      <c r="NNU108" s="13"/>
      <c r="NNV108" s="13"/>
      <c r="NNW108" s="13"/>
      <c r="NNX108" s="13"/>
      <c r="NNY108" s="13"/>
      <c r="NNZ108" s="13"/>
      <c r="NOA108" s="13"/>
      <c r="NOB108" s="13"/>
      <c r="NOC108" s="13"/>
      <c r="NOD108" s="13"/>
      <c r="NOE108" s="13"/>
      <c r="NOF108" s="13"/>
      <c r="NOG108" s="13"/>
      <c r="NOH108" s="13"/>
      <c r="NOI108" s="13"/>
      <c r="NOJ108" s="13"/>
      <c r="NOK108" s="13"/>
      <c r="NOL108" s="13"/>
      <c r="NOM108" s="13"/>
      <c r="NON108" s="13"/>
      <c r="NOO108" s="13"/>
      <c r="NOP108" s="13"/>
      <c r="NOQ108" s="13"/>
      <c r="NOR108" s="13"/>
      <c r="NOS108" s="13"/>
      <c r="NOT108" s="13"/>
      <c r="NOU108" s="13"/>
      <c r="NOV108" s="13"/>
      <c r="NOW108" s="13"/>
      <c r="NOX108" s="13"/>
      <c r="NOY108" s="13"/>
      <c r="NOZ108" s="13"/>
      <c r="NPA108" s="13"/>
      <c r="NPB108" s="13"/>
      <c r="NPC108" s="13"/>
      <c r="NPD108" s="13"/>
      <c r="NPE108" s="13"/>
      <c r="NPF108" s="13"/>
      <c r="NPG108" s="13"/>
      <c r="NPH108" s="13"/>
      <c r="NPI108" s="13"/>
      <c r="NPJ108" s="13"/>
      <c r="NPK108" s="13"/>
      <c r="NPL108" s="13"/>
      <c r="NPM108" s="13"/>
      <c r="NPN108" s="13"/>
      <c r="NPO108" s="13"/>
      <c r="NPP108" s="13"/>
      <c r="NPQ108" s="13"/>
      <c r="NPR108" s="13"/>
      <c r="NPS108" s="13"/>
      <c r="NPT108" s="13"/>
      <c r="NPU108" s="13"/>
      <c r="NPV108" s="13"/>
      <c r="NPW108" s="13"/>
      <c r="NPX108" s="13"/>
      <c r="NPY108" s="13"/>
      <c r="NPZ108" s="13"/>
      <c r="NQA108" s="13"/>
      <c r="NQB108" s="13"/>
      <c r="NQC108" s="13"/>
      <c r="NQD108" s="13"/>
      <c r="NQE108" s="13"/>
      <c r="NQF108" s="13"/>
      <c r="NQG108" s="13"/>
      <c r="NQH108" s="13"/>
      <c r="NQI108" s="13"/>
      <c r="NQJ108" s="13"/>
      <c r="NQK108" s="13"/>
      <c r="NQL108" s="13"/>
      <c r="NQM108" s="13"/>
      <c r="NQN108" s="13"/>
      <c r="NQO108" s="13"/>
      <c r="NQP108" s="13"/>
      <c r="NQQ108" s="13"/>
      <c r="NQR108" s="13"/>
      <c r="NQS108" s="13"/>
      <c r="NQT108" s="13"/>
      <c r="NQU108" s="13"/>
      <c r="NQV108" s="13"/>
      <c r="NQW108" s="13"/>
      <c r="NQX108" s="13"/>
      <c r="NQY108" s="13"/>
      <c r="NQZ108" s="13"/>
      <c r="NRA108" s="13"/>
      <c r="NRB108" s="13"/>
      <c r="NRC108" s="13"/>
      <c r="NRD108" s="13"/>
      <c r="NRE108" s="13"/>
      <c r="NRF108" s="13"/>
      <c r="NRG108" s="13"/>
      <c r="NRH108" s="13"/>
      <c r="NRI108" s="13"/>
      <c r="NRJ108" s="13"/>
      <c r="NRK108" s="13"/>
      <c r="NRL108" s="13"/>
      <c r="NRM108" s="13"/>
      <c r="NRN108" s="13"/>
      <c r="NRO108" s="13"/>
      <c r="NRP108" s="13"/>
      <c r="NRQ108" s="13"/>
      <c r="NRR108" s="13"/>
      <c r="NRS108" s="13"/>
      <c r="NRT108" s="13"/>
      <c r="NRU108" s="13"/>
      <c r="NRV108" s="13"/>
      <c r="NRW108" s="13"/>
      <c r="NRX108" s="13"/>
      <c r="NRY108" s="13"/>
      <c r="NRZ108" s="13"/>
      <c r="NSA108" s="13"/>
      <c r="NSB108" s="13"/>
      <c r="NSC108" s="13"/>
      <c r="NSD108" s="13"/>
      <c r="NSE108" s="13"/>
      <c r="NSF108" s="13"/>
      <c r="NSG108" s="13"/>
      <c r="NSH108" s="13"/>
      <c r="NSI108" s="13"/>
      <c r="NSJ108" s="13"/>
      <c r="NSK108" s="13"/>
      <c r="NSL108" s="13"/>
      <c r="NSM108" s="13"/>
      <c r="NSN108" s="13"/>
      <c r="NSO108" s="13"/>
      <c r="NSP108" s="13"/>
      <c r="NSQ108" s="13"/>
      <c r="NSR108" s="13"/>
      <c r="NSS108" s="13"/>
      <c r="NST108" s="13"/>
      <c r="NSU108" s="13"/>
      <c r="NSV108" s="13"/>
      <c r="NSW108" s="13"/>
      <c r="NSX108" s="13"/>
      <c r="NSY108" s="13"/>
      <c r="NSZ108" s="13"/>
      <c r="NTA108" s="13"/>
      <c r="NTB108" s="13"/>
      <c r="NTC108" s="13"/>
      <c r="NTD108" s="13"/>
      <c r="NTE108" s="13"/>
      <c r="NTF108" s="13"/>
      <c r="NTG108" s="13"/>
      <c r="NTH108" s="13"/>
      <c r="NTI108" s="13"/>
      <c r="NTJ108" s="13"/>
      <c r="NTK108" s="13"/>
      <c r="NTL108" s="13"/>
      <c r="NTM108" s="13"/>
      <c r="NTN108" s="13"/>
      <c r="NTO108" s="13"/>
      <c r="NTP108" s="13"/>
      <c r="NTQ108" s="13"/>
      <c r="NTR108" s="13"/>
      <c r="NTS108" s="13"/>
      <c r="NTT108" s="13"/>
      <c r="NTU108" s="13"/>
      <c r="NTV108" s="13"/>
      <c r="NTW108" s="13"/>
      <c r="NTX108" s="13"/>
      <c r="NTY108" s="13"/>
      <c r="NTZ108" s="13"/>
      <c r="NUA108" s="13"/>
      <c r="NUB108" s="13"/>
      <c r="NUC108" s="13"/>
      <c r="NUD108" s="13"/>
      <c r="NUE108" s="13"/>
      <c r="NUF108" s="13"/>
      <c r="NUG108" s="13"/>
      <c r="NUH108" s="13"/>
      <c r="NUI108" s="13"/>
      <c r="NUJ108" s="13"/>
      <c r="NUK108" s="13"/>
      <c r="NUL108" s="13"/>
      <c r="NUM108" s="13"/>
      <c r="NUN108" s="13"/>
      <c r="NUO108" s="13"/>
      <c r="NUP108" s="13"/>
      <c r="NUQ108" s="13"/>
      <c r="NUR108" s="13"/>
      <c r="NUS108" s="13"/>
      <c r="NUT108" s="13"/>
      <c r="NUU108" s="13"/>
      <c r="NUV108" s="13"/>
      <c r="NUW108" s="13"/>
      <c r="NUX108" s="13"/>
      <c r="NUY108" s="13"/>
      <c r="NUZ108" s="13"/>
      <c r="NVA108" s="13"/>
      <c r="NVB108" s="13"/>
      <c r="NVC108" s="13"/>
      <c r="NVD108" s="13"/>
      <c r="NVE108" s="13"/>
      <c r="NVF108" s="13"/>
      <c r="NVG108" s="13"/>
      <c r="NVH108" s="13"/>
      <c r="NVI108" s="13"/>
      <c r="NVJ108" s="13"/>
      <c r="NVK108" s="13"/>
      <c r="NVL108" s="13"/>
      <c r="NVM108" s="13"/>
      <c r="NVN108" s="13"/>
      <c r="NVO108" s="13"/>
      <c r="NVP108" s="13"/>
      <c r="NVQ108" s="13"/>
      <c r="NVR108" s="13"/>
      <c r="NVS108" s="13"/>
      <c r="NVT108" s="13"/>
      <c r="NVU108" s="13"/>
      <c r="NVV108" s="13"/>
      <c r="NVW108" s="13"/>
      <c r="NVX108" s="13"/>
      <c r="NVY108" s="13"/>
      <c r="NVZ108" s="13"/>
      <c r="NWA108" s="13"/>
      <c r="NWB108" s="13"/>
      <c r="NWC108" s="13"/>
      <c r="NWD108" s="13"/>
      <c r="NWE108" s="13"/>
      <c r="NWF108" s="13"/>
      <c r="NWG108" s="13"/>
      <c r="NWH108" s="13"/>
      <c r="NWI108" s="13"/>
      <c r="NWJ108" s="13"/>
      <c r="NWK108" s="13"/>
      <c r="NWL108" s="13"/>
      <c r="NWM108" s="13"/>
      <c r="NWN108" s="13"/>
      <c r="NWO108" s="13"/>
      <c r="NWP108" s="13"/>
      <c r="NWQ108" s="13"/>
      <c r="NWR108" s="13"/>
      <c r="NWS108" s="13"/>
      <c r="NWT108" s="13"/>
      <c r="NWU108" s="13"/>
      <c r="NWV108" s="13"/>
      <c r="NWW108" s="13"/>
      <c r="NWX108" s="13"/>
      <c r="NWY108" s="13"/>
      <c r="NWZ108" s="13"/>
      <c r="NXA108" s="13"/>
      <c r="NXB108" s="13"/>
      <c r="NXC108" s="13"/>
      <c r="NXD108" s="13"/>
      <c r="NXE108" s="13"/>
      <c r="NXF108" s="13"/>
      <c r="NXG108" s="13"/>
      <c r="NXH108" s="13"/>
      <c r="NXI108" s="13"/>
      <c r="NXJ108" s="13"/>
      <c r="NXK108" s="13"/>
      <c r="NXL108" s="13"/>
      <c r="NXM108" s="13"/>
      <c r="NXN108" s="13"/>
      <c r="NXO108" s="13"/>
      <c r="NXP108" s="13"/>
      <c r="NXQ108" s="13"/>
      <c r="NXR108" s="13"/>
      <c r="NXS108" s="13"/>
      <c r="NXT108" s="13"/>
      <c r="NXU108" s="13"/>
      <c r="NXV108" s="13"/>
      <c r="NXW108" s="13"/>
      <c r="NXX108" s="13"/>
      <c r="NXY108" s="13"/>
      <c r="NXZ108" s="13"/>
      <c r="NYA108" s="13"/>
      <c r="NYB108" s="13"/>
      <c r="NYC108" s="13"/>
      <c r="NYD108" s="13"/>
      <c r="NYE108" s="13"/>
      <c r="NYF108" s="13"/>
      <c r="NYG108" s="13"/>
      <c r="NYH108" s="13"/>
      <c r="NYI108" s="13"/>
      <c r="NYJ108" s="13"/>
      <c r="NYK108" s="13"/>
      <c r="NYL108" s="13"/>
      <c r="NYM108" s="13"/>
      <c r="NYN108" s="13"/>
      <c r="NYO108" s="13"/>
      <c r="NYP108" s="13"/>
      <c r="NYQ108" s="13"/>
      <c r="NYR108" s="13"/>
      <c r="NYS108" s="13"/>
      <c r="NYT108" s="13"/>
      <c r="NYU108" s="13"/>
      <c r="NYV108" s="13"/>
      <c r="NYW108" s="13"/>
      <c r="NYX108" s="13"/>
      <c r="NYY108" s="13"/>
      <c r="NYZ108" s="13"/>
      <c r="NZA108" s="13"/>
      <c r="NZB108" s="13"/>
      <c r="NZC108" s="13"/>
      <c r="NZD108" s="13"/>
      <c r="NZE108" s="13"/>
      <c r="NZF108" s="13"/>
      <c r="NZG108" s="13"/>
      <c r="NZH108" s="13"/>
      <c r="NZI108" s="13"/>
      <c r="NZJ108" s="13"/>
      <c r="NZK108" s="13"/>
      <c r="NZL108" s="13"/>
      <c r="NZM108" s="13"/>
      <c r="NZN108" s="13"/>
      <c r="NZO108" s="13"/>
      <c r="NZP108" s="13"/>
      <c r="NZQ108" s="13"/>
      <c r="NZR108" s="13"/>
      <c r="NZS108" s="13"/>
      <c r="NZT108" s="13"/>
      <c r="NZU108" s="13"/>
      <c r="NZV108" s="13"/>
      <c r="NZW108" s="13"/>
      <c r="NZX108" s="13"/>
      <c r="NZY108" s="13"/>
      <c r="NZZ108" s="13"/>
      <c r="OAA108" s="13"/>
      <c r="OAB108" s="13"/>
      <c r="OAC108" s="13"/>
      <c r="OAD108" s="13"/>
      <c r="OAE108" s="13"/>
      <c r="OAF108" s="13"/>
      <c r="OAG108" s="13"/>
      <c r="OAH108" s="13"/>
      <c r="OAI108" s="13"/>
      <c r="OAJ108" s="13"/>
      <c r="OAK108" s="13"/>
      <c r="OAL108" s="13"/>
      <c r="OAM108" s="13"/>
      <c r="OAN108" s="13"/>
      <c r="OAO108" s="13"/>
      <c r="OAP108" s="13"/>
      <c r="OAQ108" s="13"/>
      <c r="OAR108" s="13"/>
      <c r="OAS108" s="13"/>
      <c r="OAT108" s="13"/>
      <c r="OAU108" s="13"/>
      <c r="OAV108" s="13"/>
      <c r="OAW108" s="13"/>
      <c r="OAX108" s="13"/>
      <c r="OAY108" s="13"/>
      <c r="OAZ108" s="13"/>
      <c r="OBA108" s="13"/>
      <c r="OBB108" s="13"/>
      <c r="OBC108" s="13"/>
      <c r="OBD108" s="13"/>
      <c r="OBE108" s="13"/>
      <c r="OBF108" s="13"/>
      <c r="OBG108" s="13"/>
      <c r="OBH108" s="13"/>
      <c r="OBI108" s="13"/>
      <c r="OBJ108" s="13"/>
      <c r="OBK108" s="13"/>
      <c r="OBL108" s="13"/>
      <c r="OBM108" s="13"/>
      <c r="OBN108" s="13"/>
      <c r="OBO108" s="13"/>
      <c r="OBP108" s="13"/>
      <c r="OBQ108" s="13"/>
      <c r="OBR108" s="13"/>
      <c r="OBS108" s="13"/>
      <c r="OBT108" s="13"/>
      <c r="OBU108" s="13"/>
      <c r="OBV108" s="13"/>
      <c r="OBW108" s="13"/>
      <c r="OBX108" s="13"/>
      <c r="OBY108" s="13"/>
      <c r="OBZ108" s="13"/>
      <c r="OCA108" s="13"/>
      <c r="OCB108" s="13"/>
      <c r="OCC108" s="13"/>
      <c r="OCD108" s="13"/>
      <c r="OCE108" s="13"/>
      <c r="OCF108" s="13"/>
      <c r="OCG108" s="13"/>
      <c r="OCH108" s="13"/>
      <c r="OCI108" s="13"/>
      <c r="OCJ108" s="13"/>
      <c r="OCK108" s="13"/>
      <c r="OCL108" s="13"/>
      <c r="OCM108" s="13"/>
      <c r="OCN108" s="13"/>
      <c r="OCO108" s="13"/>
      <c r="OCP108" s="13"/>
      <c r="OCQ108" s="13"/>
      <c r="OCR108" s="13"/>
      <c r="OCS108" s="13"/>
      <c r="OCT108" s="13"/>
      <c r="OCU108" s="13"/>
      <c r="OCV108" s="13"/>
      <c r="OCW108" s="13"/>
      <c r="OCX108" s="13"/>
      <c r="OCY108" s="13"/>
      <c r="OCZ108" s="13"/>
      <c r="ODA108" s="13"/>
      <c r="ODB108" s="13"/>
      <c r="ODC108" s="13"/>
      <c r="ODD108" s="13"/>
      <c r="ODE108" s="13"/>
      <c r="ODF108" s="13"/>
      <c r="ODG108" s="13"/>
      <c r="ODH108" s="13"/>
      <c r="ODI108" s="13"/>
      <c r="ODJ108" s="13"/>
      <c r="ODK108" s="13"/>
      <c r="ODL108" s="13"/>
      <c r="ODM108" s="13"/>
      <c r="ODN108" s="13"/>
      <c r="ODO108" s="13"/>
      <c r="ODP108" s="13"/>
      <c r="ODQ108" s="13"/>
      <c r="ODR108" s="13"/>
      <c r="ODS108" s="13"/>
      <c r="ODT108" s="13"/>
      <c r="ODU108" s="13"/>
      <c r="ODV108" s="13"/>
      <c r="ODW108" s="13"/>
      <c r="ODX108" s="13"/>
      <c r="ODY108" s="13"/>
      <c r="ODZ108" s="13"/>
      <c r="OEA108" s="13"/>
      <c r="OEB108" s="13"/>
      <c r="OEC108" s="13"/>
      <c r="OED108" s="13"/>
      <c r="OEE108" s="13"/>
      <c r="OEF108" s="13"/>
      <c r="OEG108" s="13"/>
      <c r="OEH108" s="13"/>
      <c r="OEI108" s="13"/>
      <c r="OEJ108" s="13"/>
      <c r="OEK108" s="13"/>
      <c r="OEL108" s="13"/>
      <c r="OEM108" s="13"/>
      <c r="OEN108" s="13"/>
      <c r="OEO108" s="13"/>
      <c r="OEP108" s="13"/>
      <c r="OEQ108" s="13"/>
      <c r="OER108" s="13"/>
      <c r="OES108" s="13"/>
      <c r="OET108" s="13"/>
      <c r="OEU108" s="13"/>
      <c r="OEV108" s="13"/>
      <c r="OEW108" s="13"/>
      <c r="OEX108" s="13"/>
      <c r="OEY108" s="13"/>
      <c r="OEZ108" s="13"/>
      <c r="OFA108" s="13"/>
      <c r="OFB108" s="13"/>
      <c r="OFC108" s="13"/>
      <c r="OFD108" s="13"/>
      <c r="OFE108" s="13"/>
      <c r="OFF108" s="13"/>
      <c r="OFG108" s="13"/>
      <c r="OFH108" s="13"/>
      <c r="OFI108" s="13"/>
      <c r="OFJ108" s="13"/>
      <c r="OFK108" s="13"/>
      <c r="OFL108" s="13"/>
      <c r="OFM108" s="13"/>
      <c r="OFN108" s="13"/>
      <c r="OFO108" s="13"/>
      <c r="OFP108" s="13"/>
      <c r="OFQ108" s="13"/>
      <c r="OFR108" s="13"/>
      <c r="OFS108" s="13"/>
      <c r="OFT108" s="13"/>
      <c r="OFU108" s="13"/>
      <c r="OFV108" s="13"/>
      <c r="OFW108" s="13"/>
      <c r="OFX108" s="13"/>
      <c r="OFY108" s="13"/>
      <c r="OFZ108" s="13"/>
      <c r="OGA108" s="13"/>
      <c r="OGB108" s="13"/>
      <c r="OGC108" s="13"/>
      <c r="OGD108" s="13"/>
      <c r="OGE108" s="13"/>
      <c r="OGF108" s="13"/>
      <c r="OGG108" s="13"/>
      <c r="OGH108" s="13"/>
      <c r="OGI108" s="13"/>
      <c r="OGJ108" s="13"/>
      <c r="OGK108" s="13"/>
      <c r="OGL108" s="13"/>
      <c r="OGM108" s="13"/>
      <c r="OGN108" s="13"/>
      <c r="OGO108" s="13"/>
      <c r="OGP108" s="13"/>
      <c r="OGQ108" s="13"/>
      <c r="OGR108" s="13"/>
      <c r="OGS108" s="13"/>
      <c r="OGT108" s="13"/>
      <c r="OGU108" s="13"/>
      <c r="OGV108" s="13"/>
      <c r="OGW108" s="13"/>
      <c r="OGX108" s="13"/>
      <c r="OGY108" s="13"/>
      <c r="OGZ108" s="13"/>
      <c r="OHA108" s="13"/>
      <c r="OHB108" s="13"/>
      <c r="OHC108" s="13"/>
      <c r="OHD108" s="13"/>
      <c r="OHE108" s="13"/>
      <c r="OHF108" s="13"/>
      <c r="OHG108" s="13"/>
      <c r="OHH108" s="13"/>
      <c r="OHI108" s="13"/>
      <c r="OHJ108" s="13"/>
      <c r="OHK108" s="13"/>
      <c r="OHL108" s="13"/>
      <c r="OHM108" s="13"/>
      <c r="OHN108" s="13"/>
      <c r="OHO108" s="13"/>
      <c r="OHP108" s="13"/>
      <c r="OHQ108" s="13"/>
      <c r="OHR108" s="13"/>
      <c r="OHS108" s="13"/>
      <c r="OHT108" s="13"/>
      <c r="OHU108" s="13"/>
      <c r="OHV108" s="13"/>
      <c r="OHW108" s="13"/>
      <c r="OHX108" s="13"/>
      <c r="OHY108" s="13"/>
      <c r="OHZ108" s="13"/>
      <c r="OIA108" s="13"/>
      <c r="OIB108" s="13"/>
      <c r="OIC108" s="13"/>
      <c r="OID108" s="13"/>
      <c r="OIE108" s="13"/>
      <c r="OIF108" s="13"/>
      <c r="OIG108" s="13"/>
      <c r="OIH108" s="13"/>
      <c r="OII108" s="13"/>
      <c r="OIJ108" s="13"/>
      <c r="OIK108" s="13"/>
      <c r="OIL108" s="13"/>
      <c r="OIM108" s="13"/>
      <c r="OIN108" s="13"/>
      <c r="OIO108" s="13"/>
      <c r="OIP108" s="13"/>
      <c r="OIQ108" s="13"/>
      <c r="OIR108" s="13"/>
      <c r="OIS108" s="13"/>
      <c r="OIT108" s="13"/>
      <c r="OIU108" s="13"/>
      <c r="OIV108" s="13"/>
      <c r="OIW108" s="13"/>
      <c r="OIX108" s="13"/>
      <c r="OIY108" s="13"/>
      <c r="OIZ108" s="13"/>
      <c r="OJA108" s="13"/>
      <c r="OJB108" s="13"/>
      <c r="OJC108" s="13"/>
      <c r="OJD108" s="13"/>
      <c r="OJE108" s="13"/>
      <c r="OJF108" s="13"/>
      <c r="OJG108" s="13"/>
      <c r="OJH108" s="13"/>
      <c r="OJI108" s="13"/>
      <c r="OJJ108" s="13"/>
      <c r="OJK108" s="13"/>
      <c r="OJL108" s="13"/>
      <c r="OJM108" s="13"/>
      <c r="OJN108" s="13"/>
      <c r="OJO108" s="13"/>
      <c r="OJP108" s="13"/>
      <c r="OJQ108" s="13"/>
      <c r="OJR108" s="13"/>
      <c r="OJS108" s="13"/>
      <c r="OJT108" s="13"/>
      <c r="OJU108" s="13"/>
      <c r="OJV108" s="13"/>
      <c r="OJW108" s="13"/>
      <c r="OJX108" s="13"/>
      <c r="OJY108" s="13"/>
      <c r="OJZ108" s="13"/>
      <c r="OKA108" s="13"/>
      <c r="OKB108" s="13"/>
      <c r="OKC108" s="13"/>
      <c r="OKD108" s="13"/>
      <c r="OKE108" s="13"/>
      <c r="OKF108" s="13"/>
      <c r="OKG108" s="13"/>
      <c r="OKH108" s="13"/>
      <c r="OKI108" s="13"/>
      <c r="OKJ108" s="13"/>
      <c r="OKK108" s="13"/>
      <c r="OKL108" s="13"/>
      <c r="OKM108" s="13"/>
      <c r="OKN108" s="13"/>
      <c r="OKO108" s="13"/>
      <c r="OKP108" s="13"/>
      <c r="OKQ108" s="13"/>
      <c r="OKR108" s="13"/>
      <c r="OKS108" s="13"/>
      <c r="OKT108" s="13"/>
      <c r="OKU108" s="13"/>
      <c r="OKV108" s="13"/>
      <c r="OKW108" s="13"/>
      <c r="OKX108" s="13"/>
      <c r="OKY108" s="13"/>
      <c r="OKZ108" s="13"/>
      <c r="OLA108" s="13"/>
      <c r="OLB108" s="13"/>
      <c r="OLC108" s="13"/>
      <c r="OLD108" s="13"/>
      <c r="OLE108" s="13"/>
      <c r="OLF108" s="13"/>
      <c r="OLG108" s="13"/>
      <c r="OLH108" s="13"/>
      <c r="OLI108" s="13"/>
      <c r="OLJ108" s="13"/>
      <c r="OLK108" s="13"/>
      <c r="OLL108" s="13"/>
      <c r="OLM108" s="13"/>
      <c r="OLN108" s="13"/>
      <c r="OLO108" s="13"/>
      <c r="OLP108" s="13"/>
      <c r="OLQ108" s="13"/>
      <c r="OLR108" s="13"/>
      <c r="OLS108" s="13"/>
      <c r="OLT108" s="13"/>
      <c r="OLU108" s="13"/>
      <c r="OLV108" s="13"/>
      <c r="OLW108" s="13"/>
      <c r="OLX108" s="13"/>
      <c r="OLY108" s="13"/>
      <c r="OLZ108" s="13"/>
      <c r="OMA108" s="13"/>
      <c r="OMB108" s="13"/>
      <c r="OMC108" s="13"/>
      <c r="OMD108" s="13"/>
      <c r="OME108" s="13"/>
      <c r="OMF108" s="13"/>
      <c r="OMG108" s="13"/>
      <c r="OMH108" s="13"/>
      <c r="OMI108" s="13"/>
      <c r="OMJ108" s="13"/>
      <c r="OMK108" s="13"/>
      <c r="OML108" s="13"/>
      <c r="OMM108" s="13"/>
      <c r="OMN108" s="13"/>
      <c r="OMO108" s="13"/>
      <c r="OMP108" s="13"/>
      <c r="OMQ108" s="13"/>
      <c r="OMR108" s="13"/>
      <c r="OMS108" s="13"/>
      <c r="OMT108" s="13"/>
      <c r="OMU108" s="13"/>
      <c r="OMV108" s="13"/>
      <c r="OMW108" s="13"/>
      <c r="OMX108" s="13"/>
      <c r="OMY108" s="13"/>
      <c r="OMZ108" s="13"/>
      <c r="ONA108" s="13"/>
      <c r="ONB108" s="13"/>
      <c r="ONC108" s="13"/>
      <c r="OND108" s="13"/>
      <c r="ONE108" s="13"/>
      <c r="ONF108" s="13"/>
      <c r="ONG108" s="13"/>
      <c r="ONH108" s="13"/>
      <c r="ONI108" s="13"/>
      <c r="ONJ108" s="13"/>
      <c r="ONK108" s="13"/>
      <c r="ONL108" s="13"/>
      <c r="ONM108" s="13"/>
      <c r="ONN108" s="13"/>
      <c r="ONO108" s="13"/>
      <c r="ONP108" s="13"/>
      <c r="ONQ108" s="13"/>
      <c r="ONR108" s="13"/>
      <c r="ONS108" s="13"/>
      <c r="ONT108" s="13"/>
      <c r="ONU108" s="13"/>
      <c r="ONV108" s="13"/>
      <c r="ONW108" s="13"/>
      <c r="ONX108" s="13"/>
      <c r="ONY108" s="13"/>
      <c r="ONZ108" s="13"/>
      <c r="OOA108" s="13"/>
      <c r="OOB108" s="13"/>
      <c r="OOC108" s="13"/>
      <c r="OOD108" s="13"/>
      <c r="OOE108" s="13"/>
      <c r="OOF108" s="13"/>
      <c r="OOG108" s="13"/>
      <c r="OOH108" s="13"/>
      <c r="OOI108" s="13"/>
      <c r="OOJ108" s="13"/>
      <c r="OOK108" s="13"/>
      <c r="OOL108" s="13"/>
      <c r="OOM108" s="13"/>
      <c r="OON108" s="13"/>
      <c r="OOO108" s="13"/>
      <c r="OOP108" s="13"/>
      <c r="OOQ108" s="13"/>
      <c r="OOR108" s="13"/>
      <c r="OOS108" s="13"/>
      <c r="OOT108" s="13"/>
      <c r="OOU108" s="13"/>
      <c r="OOV108" s="13"/>
      <c r="OOW108" s="13"/>
      <c r="OOX108" s="13"/>
      <c r="OOY108" s="13"/>
      <c r="OOZ108" s="13"/>
      <c r="OPA108" s="13"/>
      <c r="OPB108" s="13"/>
      <c r="OPC108" s="13"/>
      <c r="OPD108" s="13"/>
      <c r="OPE108" s="13"/>
      <c r="OPF108" s="13"/>
      <c r="OPG108" s="13"/>
      <c r="OPH108" s="13"/>
      <c r="OPI108" s="13"/>
      <c r="OPJ108" s="13"/>
      <c r="OPK108" s="13"/>
      <c r="OPL108" s="13"/>
      <c r="OPM108" s="13"/>
      <c r="OPN108" s="13"/>
      <c r="OPO108" s="13"/>
      <c r="OPP108" s="13"/>
      <c r="OPQ108" s="13"/>
      <c r="OPR108" s="13"/>
      <c r="OPS108" s="13"/>
      <c r="OPT108" s="13"/>
      <c r="OPU108" s="13"/>
      <c r="OPV108" s="13"/>
      <c r="OPW108" s="13"/>
      <c r="OPX108" s="13"/>
      <c r="OPY108" s="13"/>
      <c r="OPZ108" s="13"/>
      <c r="OQA108" s="13"/>
      <c r="OQB108" s="13"/>
      <c r="OQC108" s="13"/>
      <c r="OQD108" s="13"/>
      <c r="OQE108" s="13"/>
      <c r="OQF108" s="13"/>
      <c r="OQG108" s="13"/>
      <c r="OQH108" s="13"/>
      <c r="OQI108" s="13"/>
      <c r="OQJ108" s="13"/>
      <c r="OQK108" s="13"/>
      <c r="OQL108" s="13"/>
      <c r="OQM108" s="13"/>
      <c r="OQN108" s="13"/>
      <c r="OQO108" s="13"/>
      <c r="OQP108" s="13"/>
      <c r="OQQ108" s="13"/>
      <c r="OQR108" s="13"/>
      <c r="OQS108" s="13"/>
      <c r="OQT108" s="13"/>
      <c r="OQU108" s="13"/>
      <c r="OQV108" s="13"/>
      <c r="OQW108" s="13"/>
      <c r="OQX108" s="13"/>
      <c r="OQY108" s="13"/>
      <c r="OQZ108" s="13"/>
      <c r="ORA108" s="13"/>
      <c r="ORB108" s="13"/>
      <c r="ORC108" s="13"/>
      <c r="ORD108" s="13"/>
      <c r="ORE108" s="13"/>
      <c r="ORF108" s="13"/>
      <c r="ORG108" s="13"/>
      <c r="ORH108" s="13"/>
      <c r="ORI108" s="13"/>
      <c r="ORJ108" s="13"/>
      <c r="ORK108" s="13"/>
      <c r="ORL108" s="13"/>
      <c r="ORM108" s="13"/>
      <c r="ORN108" s="13"/>
      <c r="ORO108" s="13"/>
      <c r="ORP108" s="13"/>
      <c r="ORQ108" s="13"/>
      <c r="ORR108" s="13"/>
      <c r="ORS108" s="13"/>
      <c r="ORT108" s="13"/>
      <c r="ORU108" s="13"/>
      <c r="ORV108" s="13"/>
      <c r="ORW108" s="13"/>
      <c r="ORX108" s="13"/>
      <c r="ORY108" s="13"/>
      <c r="ORZ108" s="13"/>
      <c r="OSA108" s="13"/>
      <c r="OSB108" s="13"/>
      <c r="OSC108" s="13"/>
      <c r="OSD108" s="13"/>
      <c r="OSE108" s="13"/>
      <c r="OSF108" s="13"/>
      <c r="OSG108" s="13"/>
      <c r="OSH108" s="13"/>
      <c r="OSI108" s="13"/>
      <c r="OSJ108" s="13"/>
      <c r="OSK108" s="13"/>
      <c r="OSL108" s="13"/>
      <c r="OSM108" s="13"/>
      <c r="OSN108" s="13"/>
      <c r="OSO108" s="13"/>
      <c r="OSP108" s="13"/>
      <c r="OSQ108" s="13"/>
      <c r="OSR108" s="13"/>
      <c r="OSS108" s="13"/>
      <c r="OST108" s="13"/>
      <c r="OSU108" s="13"/>
      <c r="OSV108" s="13"/>
      <c r="OSW108" s="13"/>
      <c r="OSX108" s="13"/>
      <c r="OSY108" s="13"/>
      <c r="OSZ108" s="13"/>
      <c r="OTA108" s="13"/>
      <c r="OTB108" s="13"/>
      <c r="OTC108" s="13"/>
      <c r="OTD108" s="13"/>
      <c r="OTE108" s="13"/>
      <c r="OTF108" s="13"/>
      <c r="OTG108" s="13"/>
      <c r="OTH108" s="13"/>
      <c r="OTI108" s="13"/>
      <c r="OTJ108" s="13"/>
      <c r="OTK108" s="13"/>
      <c r="OTL108" s="13"/>
      <c r="OTM108" s="13"/>
      <c r="OTN108" s="13"/>
      <c r="OTO108" s="13"/>
      <c r="OTP108" s="13"/>
      <c r="OTQ108" s="13"/>
      <c r="OTR108" s="13"/>
      <c r="OTS108" s="13"/>
      <c r="OTT108" s="13"/>
      <c r="OTU108" s="13"/>
      <c r="OTV108" s="13"/>
      <c r="OTW108" s="13"/>
      <c r="OTX108" s="13"/>
      <c r="OTY108" s="13"/>
      <c r="OTZ108" s="13"/>
      <c r="OUA108" s="13"/>
      <c r="OUB108" s="13"/>
      <c r="OUC108" s="13"/>
      <c r="OUD108" s="13"/>
      <c r="OUE108" s="13"/>
      <c r="OUF108" s="13"/>
      <c r="OUG108" s="13"/>
      <c r="OUH108" s="13"/>
      <c r="OUI108" s="13"/>
      <c r="OUJ108" s="13"/>
      <c r="OUK108" s="13"/>
      <c r="OUL108" s="13"/>
      <c r="OUM108" s="13"/>
      <c r="OUN108" s="13"/>
      <c r="OUO108" s="13"/>
      <c r="OUP108" s="13"/>
      <c r="OUQ108" s="13"/>
      <c r="OUR108" s="13"/>
      <c r="OUS108" s="13"/>
      <c r="OUT108" s="13"/>
      <c r="OUU108" s="13"/>
      <c r="OUV108" s="13"/>
      <c r="OUW108" s="13"/>
      <c r="OUX108" s="13"/>
      <c r="OUY108" s="13"/>
      <c r="OUZ108" s="13"/>
      <c r="OVA108" s="13"/>
      <c r="OVB108" s="13"/>
      <c r="OVC108" s="13"/>
      <c r="OVD108" s="13"/>
      <c r="OVE108" s="13"/>
      <c r="OVF108" s="13"/>
      <c r="OVG108" s="13"/>
      <c r="OVH108" s="13"/>
      <c r="OVI108" s="13"/>
      <c r="OVJ108" s="13"/>
      <c r="OVK108" s="13"/>
      <c r="OVL108" s="13"/>
      <c r="OVM108" s="13"/>
      <c r="OVN108" s="13"/>
      <c r="OVO108" s="13"/>
      <c r="OVP108" s="13"/>
      <c r="OVQ108" s="13"/>
      <c r="OVR108" s="13"/>
      <c r="OVS108" s="13"/>
      <c r="OVT108" s="13"/>
      <c r="OVU108" s="13"/>
      <c r="OVV108" s="13"/>
      <c r="OVW108" s="13"/>
      <c r="OVX108" s="13"/>
      <c r="OVY108" s="13"/>
      <c r="OVZ108" s="13"/>
      <c r="OWA108" s="13"/>
      <c r="OWB108" s="13"/>
      <c r="OWC108" s="13"/>
      <c r="OWD108" s="13"/>
      <c r="OWE108" s="13"/>
      <c r="OWF108" s="13"/>
      <c r="OWG108" s="13"/>
      <c r="OWH108" s="13"/>
      <c r="OWI108" s="13"/>
      <c r="OWJ108" s="13"/>
      <c r="OWK108" s="13"/>
      <c r="OWL108" s="13"/>
      <c r="OWM108" s="13"/>
      <c r="OWN108" s="13"/>
      <c r="OWO108" s="13"/>
      <c r="OWP108" s="13"/>
      <c r="OWQ108" s="13"/>
      <c r="OWR108" s="13"/>
      <c r="OWS108" s="13"/>
      <c r="OWT108" s="13"/>
      <c r="OWU108" s="13"/>
      <c r="OWV108" s="13"/>
      <c r="OWW108" s="13"/>
      <c r="OWX108" s="13"/>
      <c r="OWY108" s="13"/>
      <c r="OWZ108" s="13"/>
      <c r="OXA108" s="13"/>
      <c r="OXB108" s="13"/>
      <c r="OXC108" s="13"/>
      <c r="OXD108" s="13"/>
      <c r="OXE108" s="13"/>
      <c r="OXF108" s="13"/>
      <c r="OXG108" s="13"/>
      <c r="OXH108" s="13"/>
      <c r="OXI108" s="13"/>
      <c r="OXJ108" s="13"/>
      <c r="OXK108" s="13"/>
      <c r="OXL108" s="13"/>
      <c r="OXM108" s="13"/>
      <c r="OXN108" s="13"/>
      <c r="OXO108" s="13"/>
      <c r="OXP108" s="13"/>
      <c r="OXQ108" s="13"/>
      <c r="OXR108" s="13"/>
      <c r="OXS108" s="13"/>
      <c r="OXT108" s="13"/>
      <c r="OXU108" s="13"/>
      <c r="OXV108" s="13"/>
      <c r="OXW108" s="13"/>
      <c r="OXX108" s="13"/>
      <c r="OXY108" s="13"/>
      <c r="OXZ108" s="13"/>
      <c r="OYA108" s="13"/>
      <c r="OYB108" s="13"/>
      <c r="OYC108" s="13"/>
      <c r="OYD108" s="13"/>
      <c r="OYE108" s="13"/>
      <c r="OYF108" s="13"/>
      <c r="OYG108" s="13"/>
      <c r="OYH108" s="13"/>
      <c r="OYI108" s="13"/>
      <c r="OYJ108" s="13"/>
      <c r="OYK108" s="13"/>
      <c r="OYL108" s="13"/>
      <c r="OYM108" s="13"/>
      <c r="OYN108" s="13"/>
      <c r="OYO108" s="13"/>
      <c r="OYP108" s="13"/>
      <c r="OYQ108" s="13"/>
      <c r="OYR108" s="13"/>
      <c r="OYS108" s="13"/>
      <c r="OYT108" s="13"/>
      <c r="OYU108" s="13"/>
      <c r="OYV108" s="13"/>
      <c r="OYW108" s="13"/>
      <c r="OYX108" s="13"/>
      <c r="OYY108" s="13"/>
      <c r="OYZ108" s="13"/>
      <c r="OZA108" s="13"/>
      <c r="OZB108" s="13"/>
      <c r="OZC108" s="13"/>
      <c r="OZD108" s="13"/>
      <c r="OZE108" s="13"/>
      <c r="OZF108" s="13"/>
      <c r="OZG108" s="13"/>
      <c r="OZH108" s="13"/>
      <c r="OZI108" s="13"/>
      <c r="OZJ108" s="13"/>
      <c r="OZK108" s="13"/>
      <c r="OZL108" s="13"/>
      <c r="OZM108" s="13"/>
      <c r="OZN108" s="13"/>
      <c r="OZO108" s="13"/>
      <c r="OZP108" s="13"/>
      <c r="OZQ108" s="13"/>
      <c r="OZR108" s="13"/>
      <c r="OZS108" s="13"/>
      <c r="OZT108" s="13"/>
      <c r="OZU108" s="13"/>
      <c r="OZV108" s="13"/>
      <c r="OZW108" s="13"/>
      <c r="OZX108" s="13"/>
      <c r="OZY108" s="13"/>
      <c r="OZZ108" s="13"/>
      <c r="PAA108" s="13"/>
      <c r="PAB108" s="13"/>
      <c r="PAC108" s="13"/>
      <c r="PAD108" s="13"/>
      <c r="PAE108" s="13"/>
      <c r="PAF108" s="13"/>
      <c r="PAG108" s="13"/>
      <c r="PAH108" s="13"/>
      <c r="PAI108" s="13"/>
      <c r="PAJ108" s="13"/>
      <c r="PAK108" s="13"/>
      <c r="PAL108" s="13"/>
      <c r="PAM108" s="13"/>
      <c r="PAN108" s="13"/>
      <c r="PAO108" s="13"/>
      <c r="PAP108" s="13"/>
      <c r="PAQ108" s="13"/>
      <c r="PAR108" s="13"/>
      <c r="PAS108" s="13"/>
      <c r="PAT108" s="13"/>
      <c r="PAU108" s="13"/>
      <c r="PAV108" s="13"/>
      <c r="PAW108" s="13"/>
      <c r="PAX108" s="13"/>
      <c r="PAY108" s="13"/>
      <c r="PAZ108" s="13"/>
      <c r="PBA108" s="13"/>
      <c r="PBB108" s="13"/>
      <c r="PBC108" s="13"/>
      <c r="PBD108" s="13"/>
      <c r="PBE108" s="13"/>
      <c r="PBF108" s="13"/>
      <c r="PBG108" s="13"/>
      <c r="PBH108" s="13"/>
      <c r="PBI108" s="13"/>
      <c r="PBJ108" s="13"/>
      <c r="PBK108" s="13"/>
      <c r="PBL108" s="13"/>
      <c r="PBM108" s="13"/>
      <c r="PBN108" s="13"/>
      <c r="PBO108" s="13"/>
      <c r="PBP108" s="13"/>
      <c r="PBQ108" s="13"/>
      <c r="PBR108" s="13"/>
      <c r="PBS108" s="13"/>
      <c r="PBT108" s="13"/>
      <c r="PBU108" s="13"/>
      <c r="PBV108" s="13"/>
      <c r="PBW108" s="13"/>
      <c r="PBX108" s="13"/>
      <c r="PBY108" s="13"/>
      <c r="PBZ108" s="13"/>
      <c r="PCA108" s="13"/>
      <c r="PCB108" s="13"/>
      <c r="PCC108" s="13"/>
      <c r="PCD108" s="13"/>
      <c r="PCE108" s="13"/>
      <c r="PCF108" s="13"/>
      <c r="PCG108" s="13"/>
      <c r="PCH108" s="13"/>
      <c r="PCI108" s="13"/>
      <c r="PCJ108" s="13"/>
      <c r="PCK108" s="13"/>
      <c r="PCL108" s="13"/>
      <c r="PCM108" s="13"/>
      <c r="PCN108" s="13"/>
      <c r="PCO108" s="13"/>
      <c r="PCP108" s="13"/>
      <c r="PCQ108" s="13"/>
      <c r="PCR108" s="13"/>
      <c r="PCS108" s="13"/>
      <c r="PCT108" s="13"/>
      <c r="PCU108" s="13"/>
      <c r="PCV108" s="13"/>
      <c r="PCW108" s="13"/>
      <c r="PCX108" s="13"/>
      <c r="PCY108" s="13"/>
      <c r="PCZ108" s="13"/>
      <c r="PDA108" s="13"/>
      <c r="PDB108" s="13"/>
      <c r="PDC108" s="13"/>
      <c r="PDD108" s="13"/>
      <c r="PDE108" s="13"/>
      <c r="PDF108" s="13"/>
      <c r="PDG108" s="13"/>
      <c r="PDH108" s="13"/>
      <c r="PDI108" s="13"/>
      <c r="PDJ108" s="13"/>
      <c r="PDK108" s="13"/>
      <c r="PDL108" s="13"/>
      <c r="PDM108" s="13"/>
      <c r="PDN108" s="13"/>
      <c r="PDO108" s="13"/>
      <c r="PDP108" s="13"/>
      <c r="PDQ108" s="13"/>
      <c r="PDR108" s="13"/>
      <c r="PDS108" s="13"/>
      <c r="PDT108" s="13"/>
      <c r="PDU108" s="13"/>
      <c r="PDV108" s="13"/>
      <c r="PDW108" s="13"/>
      <c r="PDX108" s="13"/>
      <c r="PDY108" s="13"/>
      <c r="PDZ108" s="13"/>
      <c r="PEA108" s="13"/>
      <c r="PEB108" s="13"/>
      <c r="PEC108" s="13"/>
      <c r="PED108" s="13"/>
      <c r="PEE108" s="13"/>
      <c r="PEF108" s="13"/>
      <c r="PEG108" s="13"/>
      <c r="PEH108" s="13"/>
      <c r="PEI108" s="13"/>
      <c r="PEJ108" s="13"/>
      <c r="PEK108" s="13"/>
      <c r="PEL108" s="13"/>
      <c r="PEM108" s="13"/>
      <c r="PEN108" s="13"/>
      <c r="PEO108" s="13"/>
      <c r="PEP108" s="13"/>
      <c r="PEQ108" s="13"/>
      <c r="PER108" s="13"/>
      <c r="PES108" s="13"/>
      <c r="PET108" s="13"/>
      <c r="PEU108" s="13"/>
      <c r="PEV108" s="13"/>
      <c r="PEW108" s="13"/>
      <c r="PEX108" s="13"/>
      <c r="PEY108" s="13"/>
      <c r="PEZ108" s="13"/>
      <c r="PFA108" s="13"/>
      <c r="PFB108" s="13"/>
      <c r="PFC108" s="13"/>
      <c r="PFD108" s="13"/>
      <c r="PFE108" s="13"/>
      <c r="PFF108" s="13"/>
      <c r="PFG108" s="13"/>
      <c r="PFH108" s="13"/>
      <c r="PFI108" s="13"/>
      <c r="PFJ108" s="13"/>
      <c r="PFK108" s="13"/>
      <c r="PFL108" s="13"/>
      <c r="PFM108" s="13"/>
      <c r="PFN108" s="13"/>
      <c r="PFO108" s="13"/>
      <c r="PFP108" s="13"/>
      <c r="PFQ108" s="13"/>
      <c r="PFR108" s="13"/>
      <c r="PFS108" s="13"/>
      <c r="PFT108" s="13"/>
      <c r="PFU108" s="13"/>
      <c r="PFV108" s="13"/>
      <c r="PFW108" s="13"/>
      <c r="PFX108" s="13"/>
      <c r="PFY108" s="13"/>
      <c r="PFZ108" s="13"/>
      <c r="PGA108" s="13"/>
      <c r="PGB108" s="13"/>
      <c r="PGC108" s="13"/>
      <c r="PGD108" s="13"/>
      <c r="PGE108" s="13"/>
      <c r="PGF108" s="13"/>
      <c r="PGG108" s="13"/>
      <c r="PGH108" s="13"/>
      <c r="PGI108" s="13"/>
      <c r="PGJ108" s="13"/>
      <c r="PGK108" s="13"/>
      <c r="PGL108" s="13"/>
      <c r="PGM108" s="13"/>
      <c r="PGN108" s="13"/>
      <c r="PGO108" s="13"/>
      <c r="PGP108" s="13"/>
      <c r="PGQ108" s="13"/>
      <c r="PGR108" s="13"/>
      <c r="PGS108" s="13"/>
      <c r="PGT108" s="13"/>
      <c r="PGU108" s="13"/>
      <c r="PGV108" s="13"/>
      <c r="PGW108" s="13"/>
      <c r="PGX108" s="13"/>
      <c r="PGY108" s="13"/>
      <c r="PGZ108" s="13"/>
      <c r="PHA108" s="13"/>
      <c r="PHB108" s="13"/>
      <c r="PHC108" s="13"/>
      <c r="PHD108" s="13"/>
      <c r="PHE108" s="13"/>
      <c r="PHF108" s="13"/>
      <c r="PHG108" s="13"/>
      <c r="PHH108" s="13"/>
      <c r="PHI108" s="13"/>
      <c r="PHJ108" s="13"/>
      <c r="PHK108" s="13"/>
      <c r="PHL108" s="13"/>
      <c r="PHM108" s="13"/>
      <c r="PHN108" s="13"/>
      <c r="PHO108" s="13"/>
      <c r="PHP108" s="13"/>
      <c r="PHQ108" s="13"/>
      <c r="PHR108" s="13"/>
      <c r="PHS108" s="13"/>
      <c r="PHT108" s="13"/>
      <c r="PHU108" s="13"/>
      <c r="PHV108" s="13"/>
      <c r="PHW108" s="13"/>
      <c r="PHX108" s="13"/>
      <c r="PHY108" s="13"/>
      <c r="PHZ108" s="13"/>
      <c r="PIA108" s="13"/>
      <c r="PIB108" s="13"/>
      <c r="PIC108" s="13"/>
      <c r="PID108" s="13"/>
      <c r="PIE108" s="13"/>
      <c r="PIF108" s="13"/>
      <c r="PIG108" s="13"/>
      <c r="PIH108" s="13"/>
      <c r="PII108" s="13"/>
      <c r="PIJ108" s="13"/>
      <c r="PIK108" s="13"/>
      <c r="PIL108" s="13"/>
      <c r="PIM108" s="13"/>
      <c r="PIN108" s="13"/>
      <c r="PIO108" s="13"/>
      <c r="PIP108" s="13"/>
      <c r="PIQ108" s="13"/>
      <c r="PIR108" s="13"/>
      <c r="PIS108" s="13"/>
      <c r="PIT108" s="13"/>
      <c r="PIU108" s="13"/>
      <c r="PIV108" s="13"/>
      <c r="PIW108" s="13"/>
      <c r="PIX108" s="13"/>
      <c r="PIY108" s="13"/>
      <c r="PIZ108" s="13"/>
      <c r="PJA108" s="13"/>
      <c r="PJB108" s="13"/>
      <c r="PJC108" s="13"/>
      <c r="PJD108" s="13"/>
      <c r="PJE108" s="13"/>
      <c r="PJF108" s="13"/>
      <c r="PJG108" s="13"/>
      <c r="PJH108" s="13"/>
      <c r="PJI108" s="13"/>
      <c r="PJJ108" s="13"/>
      <c r="PJK108" s="13"/>
      <c r="PJL108" s="13"/>
      <c r="PJM108" s="13"/>
      <c r="PJN108" s="13"/>
      <c r="PJO108" s="13"/>
      <c r="PJP108" s="13"/>
      <c r="PJQ108" s="13"/>
      <c r="PJR108" s="13"/>
      <c r="PJS108" s="13"/>
      <c r="PJT108" s="13"/>
      <c r="PJU108" s="13"/>
      <c r="PJV108" s="13"/>
      <c r="PJW108" s="13"/>
      <c r="PJX108" s="13"/>
      <c r="PJY108" s="13"/>
      <c r="PJZ108" s="13"/>
      <c r="PKA108" s="13"/>
      <c r="PKB108" s="13"/>
      <c r="PKC108" s="13"/>
      <c r="PKD108" s="13"/>
      <c r="PKE108" s="13"/>
      <c r="PKF108" s="13"/>
      <c r="PKG108" s="13"/>
      <c r="PKH108" s="13"/>
      <c r="PKI108" s="13"/>
      <c r="PKJ108" s="13"/>
      <c r="PKK108" s="13"/>
      <c r="PKL108" s="13"/>
      <c r="PKM108" s="13"/>
      <c r="PKN108" s="13"/>
      <c r="PKO108" s="13"/>
      <c r="PKP108" s="13"/>
      <c r="PKQ108" s="13"/>
      <c r="PKR108" s="13"/>
      <c r="PKS108" s="13"/>
      <c r="PKT108" s="13"/>
      <c r="PKU108" s="13"/>
      <c r="PKV108" s="13"/>
      <c r="PKW108" s="13"/>
      <c r="PKX108" s="13"/>
      <c r="PKY108" s="13"/>
      <c r="PKZ108" s="13"/>
      <c r="PLA108" s="13"/>
      <c r="PLB108" s="13"/>
      <c r="PLC108" s="13"/>
      <c r="PLD108" s="13"/>
      <c r="PLE108" s="13"/>
      <c r="PLF108" s="13"/>
      <c r="PLG108" s="13"/>
      <c r="PLH108" s="13"/>
      <c r="PLI108" s="13"/>
      <c r="PLJ108" s="13"/>
      <c r="PLK108" s="13"/>
      <c r="PLL108" s="13"/>
      <c r="PLM108" s="13"/>
      <c r="PLN108" s="13"/>
      <c r="PLO108" s="13"/>
      <c r="PLP108" s="13"/>
      <c r="PLQ108" s="13"/>
      <c r="PLR108" s="13"/>
      <c r="PLS108" s="13"/>
      <c r="PLT108" s="13"/>
      <c r="PLU108" s="13"/>
      <c r="PLV108" s="13"/>
      <c r="PLW108" s="13"/>
      <c r="PLX108" s="13"/>
      <c r="PLY108" s="13"/>
      <c r="PLZ108" s="13"/>
      <c r="PMA108" s="13"/>
      <c r="PMB108" s="13"/>
      <c r="PMC108" s="13"/>
      <c r="PMD108" s="13"/>
      <c r="PME108" s="13"/>
      <c r="PMF108" s="13"/>
      <c r="PMG108" s="13"/>
      <c r="PMH108" s="13"/>
      <c r="PMI108" s="13"/>
      <c r="PMJ108" s="13"/>
      <c r="PMK108" s="13"/>
      <c r="PML108" s="13"/>
      <c r="PMM108" s="13"/>
      <c r="PMN108" s="13"/>
      <c r="PMO108" s="13"/>
      <c r="PMP108" s="13"/>
      <c r="PMQ108" s="13"/>
      <c r="PMR108" s="13"/>
      <c r="PMS108" s="13"/>
      <c r="PMT108" s="13"/>
      <c r="PMU108" s="13"/>
      <c r="PMV108" s="13"/>
      <c r="PMW108" s="13"/>
      <c r="PMX108" s="13"/>
      <c r="PMY108" s="13"/>
      <c r="PMZ108" s="13"/>
      <c r="PNA108" s="13"/>
      <c r="PNB108" s="13"/>
      <c r="PNC108" s="13"/>
      <c r="PND108" s="13"/>
      <c r="PNE108" s="13"/>
      <c r="PNF108" s="13"/>
      <c r="PNG108" s="13"/>
      <c r="PNH108" s="13"/>
      <c r="PNI108" s="13"/>
      <c r="PNJ108" s="13"/>
      <c r="PNK108" s="13"/>
      <c r="PNL108" s="13"/>
      <c r="PNM108" s="13"/>
      <c r="PNN108" s="13"/>
      <c r="PNO108" s="13"/>
      <c r="PNP108" s="13"/>
      <c r="PNQ108" s="13"/>
      <c r="PNR108" s="13"/>
      <c r="PNS108" s="13"/>
      <c r="PNT108" s="13"/>
      <c r="PNU108" s="13"/>
      <c r="PNV108" s="13"/>
      <c r="PNW108" s="13"/>
      <c r="PNX108" s="13"/>
      <c r="PNY108" s="13"/>
      <c r="PNZ108" s="13"/>
      <c r="POA108" s="13"/>
      <c r="POB108" s="13"/>
      <c r="POC108" s="13"/>
      <c r="POD108" s="13"/>
      <c r="POE108" s="13"/>
      <c r="POF108" s="13"/>
      <c r="POG108" s="13"/>
      <c r="POH108" s="13"/>
      <c r="POI108" s="13"/>
      <c r="POJ108" s="13"/>
      <c r="POK108" s="13"/>
      <c r="POL108" s="13"/>
      <c r="POM108" s="13"/>
      <c r="PON108" s="13"/>
      <c r="POO108" s="13"/>
      <c r="POP108" s="13"/>
      <c r="POQ108" s="13"/>
      <c r="POR108" s="13"/>
      <c r="POS108" s="13"/>
      <c r="POT108" s="13"/>
      <c r="POU108" s="13"/>
      <c r="POV108" s="13"/>
      <c r="POW108" s="13"/>
      <c r="POX108" s="13"/>
      <c r="POY108" s="13"/>
      <c r="POZ108" s="13"/>
      <c r="PPA108" s="13"/>
      <c r="PPB108" s="13"/>
      <c r="PPC108" s="13"/>
      <c r="PPD108" s="13"/>
      <c r="PPE108" s="13"/>
      <c r="PPF108" s="13"/>
      <c r="PPG108" s="13"/>
      <c r="PPH108" s="13"/>
      <c r="PPI108" s="13"/>
      <c r="PPJ108" s="13"/>
      <c r="PPK108" s="13"/>
      <c r="PPL108" s="13"/>
      <c r="PPM108" s="13"/>
      <c r="PPN108" s="13"/>
      <c r="PPO108" s="13"/>
      <c r="PPP108" s="13"/>
      <c r="PPQ108" s="13"/>
      <c r="PPR108" s="13"/>
      <c r="PPS108" s="13"/>
      <c r="PPT108" s="13"/>
      <c r="PPU108" s="13"/>
      <c r="PPV108" s="13"/>
      <c r="PPW108" s="13"/>
      <c r="PPX108" s="13"/>
      <c r="PPY108" s="13"/>
      <c r="PPZ108" s="13"/>
      <c r="PQA108" s="13"/>
      <c r="PQB108" s="13"/>
      <c r="PQC108" s="13"/>
      <c r="PQD108" s="13"/>
      <c r="PQE108" s="13"/>
      <c r="PQF108" s="13"/>
      <c r="PQG108" s="13"/>
      <c r="PQH108" s="13"/>
      <c r="PQI108" s="13"/>
      <c r="PQJ108" s="13"/>
      <c r="PQK108" s="13"/>
      <c r="PQL108" s="13"/>
      <c r="PQM108" s="13"/>
      <c r="PQN108" s="13"/>
      <c r="PQO108" s="13"/>
      <c r="PQP108" s="13"/>
      <c r="PQQ108" s="13"/>
      <c r="PQR108" s="13"/>
      <c r="PQS108" s="13"/>
      <c r="PQT108" s="13"/>
      <c r="PQU108" s="13"/>
      <c r="PQV108" s="13"/>
      <c r="PQW108" s="13"/>
      <c r="PQX108" s="13"/>
      <c r="PQY108" s="13"/>
      <c r="PQZ108" s="13"/>
      <c r="PRA108" s="13"/>
      <c r="PRB108" s="13"/>
      <c r="PRC108" s="13"/>
      <c r="PRD108" s="13"/>
      <c r="PRE108" s="13"/>
      <c r="PRF108" s="13"/>
      <c r="PRG108" s="13"/>
      <c r="PRH108" s="13"/>
      <c r="PRI108" s="13"/>
      <c r="PRJ108" s="13"/>
      <c r="PRK108" s="13"/>
      <c r="PRL108" s="13"/>
      <c r="PRM108" s="13"/>
      <c r="PRN108" s="13"/>
      <c r="PRO108" s="13"/>
      <c r="PRP108" s="13"/>
      <c r="PRQ108" s="13"/>
      <c r="PRR108" s="13"/>
      <c r="PRS108" s="13"/>
      <c r="PRT108" s="13"/>
      <c r="PRU108" s="13"/>
      <c r="PRV108" s="13"/>
      <c r="PRW108" s="13"/>
      <c r="PRX108" s="13"/>
      <c r="PRY108" s="13"/>
      <c r="PRZ108" s="13"/>
      <c r="PSA108" s="13"/>
      <c r="PSB108" s="13"/>
      <c r="PSC108" s="13"/>
      <c r="PSD108" s="13"/>
      <c r="PSE108" s="13"/>
      <c r="PSF108" s="13"/>
      <c r="PSG108" s="13"/>
      <c r="PSH108" s="13"/>
      <c r="PSI108" s="13"/>
      <c r="PSJ108" s="13"/>
      <c r="PSK108" s="13"/>
      <c r="PSL108" s="13"/>
      <c r="PSM108" s="13"/>
      <c r="PSN108" s="13"/>
      <c r="PSO108" s="13"/>
      <c r="PSP108" s="13"/>
      <c r="PSQ108" s="13"/>
      <c r="PSR108" s="13"/>
      <c r="PSS108" s="13"/>
      <c r="PST108" s="13"/>
      <c r="PSU108" s="13"/>
      <c r="PSV108" s="13"/>
      <c r="PSW108" s="13"/>
      <c r="PSX108" s="13"/>
      <c r="PSY108" s="13"/>
      <c r="PSZ108" s="13"/>
      <c r="PTA108" s="13"/>
      <c r="PTB108" s="13"/>
      <c r="PTC108" s="13"/>
      <c r="PTD108" s="13"/>
      <c r="PTE108" s="13"/>
      <c r="PTF108" s="13"/>
      <c r="PTG108" s="13"/>
      <c r="PTH108" s="13"/>
      <c r="PTI108" s="13"/>
      <c r="PTJ108" s="13"/>
      <c r="PTK108" s="13"/>
      <c r="PTL108" s="13"/>
      <c r="PTM108" s="13"/>
      <c r="PTN108" s="13"/>
      <c r="PTO108" s="13"/>
      <c r="PTP108" s="13"/>
      <c r="PTQ108" s="13"/>
      <c r="PTR108" s="13"/>
      <c r="PTS108" s="13"/>
      <c r="PTT108" s="13"/>
      <c r="PTU108" s="13"/>
      <c r="PTV108" s="13"/>
      <c r="PTW108" s="13"/>
      <c r="PTX108" s="13"/>
      <c r="PTY108" s="13"/>
      <c r="PTZ108" s="13"/>
      <c r="PUA108" s="13"/>
      <c r="PUB108" s="13"/>
      <c r="PUC108" s="13"/>
      <c r="PUD108" s="13"/>
      <c r="PUE108" s="13"/>
      <c r="PUF108" s="13"/>
      <c r="PUG108" s="13"/>
      <c r="PUH108" s="13"/>
      <c r="PUI108" s="13"/>
      <c r="PUJ108" s="13"/>
      <c r="PUK108" s="13"/>
      <c r="PUL108" s="13"/>
      <c r="PUM108" s="13"/>
      <c r="PUN108" s="13"/>
      <c r="PUO108" s="13"/>
      <c r="PUP108" s="13"/>
      <c r="PUQ108" s="13"/>
      <c r="PUR108" s="13"/>
      <c r="PUS108" s="13"/>
      <c r="PUT108" s="13"/>
      <c r="PUU108" s="13"/>
      <c r="PUV108" s="13"/>
      <c r="PUW108" s="13"/>
      <c r="PUX108" s="13"/>
      <c r="PUY108" s="13"/>
      <c r="PUZ108" s="13"/>
      <c r="PVA108" s="13"/>
      <c r="PVB108" s="13"/>
      <c r="PVC108" s="13"/>
      <c r="PVD108" s="13"/>
      <c r="PVE108" s="13"/>
      <c r="PVF108" s="13"/>
      <c r="PVG108" s="13"/>
      <c r="PVH108" s="13"/>
      <c r="PVI108" s="13"/>
      <c r="PVJ108" s="13"/>
      <c r="PVK108" s="13"/>
      <c r="PVL108" s="13"/>
      <c r="PVM108" s="13"/>
      <c r="PVN108" s="13"/>
      <c r="PVO108" s="13"/>
      <c r="PVP108" s="13"/>
      <c r="PVQ108" s="13"/>
      <c r="PVR108" s="13"/>
      <c r="PVS108" s="13"/>
      <c r="PVT108" s="13"/>
      <c r="PVU108" s="13"/>
      <c r="PVV108" s="13"/>
      <c r="PVW108" s="13"/>
      <c r="PVX108" s="13"/>
      <c r="PVY108" s="13"/>
      <c r="PVZ108" s="13"/>
      <c r="PWA108" s="13"/>
      <c r="PWB108" s="13"/>
      <c r="PWC108" s="13"/>
      <c r="PWD108" s="13"/>
      <c r="PWE108" s="13"/>
      <c r="PWF108" s="13"/>
      <c r="PWG108" s="13"/>
      <c r="PWH108" s="13"/>
      <c r="PWI108" s="13"/>
      <c r="PWJ108" s="13"/>
      <c r="PWK108" s="13"/>
      <c r="PWL108" s="13"/>
      <c r="PWM108" s="13"/>
      <c r="PWN108" s="13"/>
      <c r="PWO108" s="13"/>
      <c r="PWP108" s="13"/>
      <c r="PWQ108" s="13"/>
      <c r="PWR108" s="13"/>
      <c r="PWS108" s="13"/>
      <c r="PWT108" s="13"/>
      <c r="PWU108" s="13"/>
      <c r="PWV108" s="13"/>
      <c r="PWW108" s="13"/>
      <c r="PWX108" s="13"/>
      <c r="PWY108" s="13"/>
      <c r="PWZ108" s="13"/>
      <c r="PXA108" s="13"/>
      <c r="PXB108" s="13"/>
      <c r="PXC108" s="13"/>
      <c r="PXD108" s="13"/>
      <c r="PXE108" s="13"/>
      <c r="PXF108" s="13"/>
      <c r="PXG108" s="13"/>
      <c r="PXH108" s="13"/>
      <c r="PXI108" s="13"/>
      <c r="PXJ108" s="13"/>
      <c r="PXK108" s="13"/>
      <c r="PXL108" s="13"/>
      <c r="PXM108" s="13"/>
      <c r="PXN108" s="13"/>
      <c r="PXO108" s="13"/>
      <c r="PXP108" s="13"/>
      <c r="PXQ108" s="13"/>
      <c r="PXR108" s="13"/>
      <c r="PXS108" s="13"/>
      <c r="PXT108" s="13"/>
      <c r="PXU108" s="13"/>
      <c r="PXV108" s="13"/>
      <c r="PXW108" s="13"/>
      <c r="PXX108" s="13"/>
      <c r="PXY108" s="13"/>
      <c r="PXZ108" s="13"/>
      <c r="PYA108" s="13"/>
      <c r="PYB108" s="13"/>
      <c r="PYC108" s="13"/>
      <c r="PYD108" s="13"/>
      <c r="PYE108" s="13"/>
      <c r="PYF108" s="13"/>
      <c r="PYG108" s="13"/>
      <c r="PYH108" s="13"/>
      <c r="PYI108" s="13"/>
      <c r="PYJ108" s="13"/>
      <c r="PYK108" s="13"/>
      <c r="PYL108" s="13"/>
      <c r="PYM108" s="13"/>
      <c r="PYN108" s="13"/>
      <c r="PYO108" s="13"/>
      <c r="PYP108" s="13"/>
      <c r="PYQ108" s="13"/>
      <c r="PYR108" s="13"/>
      <c r="PYS108" s="13"/>
      <c r="PYT108" s="13"/>
      <c r="PYU108" s="13"/>
      <c r="PYV108" s="13"/>
      <c r="PYW108" s="13"/>
      <c r="PYX108" s="13"/>
      <c r="PYY108" s="13"/>
      <c r="PYZ108" s="13"/>
      <c r="PZA108" s="13"/>
      <c r="PZB108" s="13"/>
      <c r="PZC108" s="13"/>
      <c r="PZD108" s="13"/>
      <c r="PZE108" s="13"/>
      <c r="PZF108" s="13"/>
      <c r="PZG108" s="13"/>
      <c r="PZH108" s="13"/>
      <c r="PZI108" s="13"/>
      <c r="PZJ108" s="13"/>
      <c r="PZK108" s="13"/>
      <c r="PZL108" s="13"/>
      <c r="PZM108" s="13"/>
      <c r="PZN108" s="13"/>
      <c r="PZO108" s="13"/>
      <c r="PZP108" s="13"/>
      <c r="PZQ108" s="13"/>
      <c r="PZR108" s="13"/>
      <c r="PZS108" s="13"/>
      <c r="PZT108" s="13"/>
      <c r="PZU108" s="13"/>
      <c r="PZV108" s="13"/>
      <c r="PZW108" s="13"/>
      <c r="PZX108" s="13"/>
      <c r="PZY108" s="13"/>
      <c r="PZZ108" s="13"/>
      <c r="QAA108" s="13"/>
      <c r="QAB108" s="13"/>
      <c r="QAC108" s="13"/>
      <c r="QAD108" s="13"/>
      <c r="QAE108" s="13"/>
      <c r="QAF108" s="13"/>
      <c r="QAG108" s="13"/>
      <c r="QAH108" s="13"/>
      <c r="QAI108" s="13"/>
      <c r="QAJ108" s="13"/>
      <c r="QAK108" s="13"/>
      <c r="QAL108" s="13"/>
      <c r="QAM108" s="13"/>
      <c r="QAN108" s="13"/>
      <c r="QAO108" s="13"/>
      <c r="QAP108" s="13"/>
      <c r="QAQ108" s="13"/>
      <c r="QAR108" s="13"/>
      <c r="QAS108" s="13"/>
      <c r="QAT108" s="13"/>
      <c r="QAU108" s="13"/>
      <c r="QAV108" s="13"/>
      <c r="QAW108" s="13"/>
      <c r="QAX108" s="13"/>
      <c r="QAY108" s="13"/>
      <c r="QAZ108" s="13"/>
      <c r="QBA108" s="13"/>
      <c r="QBB108" s="13"/>
      <c r="QBC108" s="13"/>
      <c r="QBD108" s="13"/>
      <c r="QBE108" s="13"/>
      <c r="QBF108" s="13"/>
      <c r="QBG108" s="13"/>
      <c r="QBH108" s="13"/>
      <c r="QBI108" s="13"/>
      <c r="QBJ108" s="13"/>
      <c r="QBK108" s="13"/>
      <c r="QBL108" s="13"/>
      <c r="QBM108" s="13"/>
      <c r="QBN108" s="13"/>
      <c r="QBO108" s="13"/>
      <c r="QBP108" s="13"/>
      <c r="QBQ108" s="13"/>
      <c r="QBR108" s="13"/>
      <c r="QBS108" s="13"/>
      <c r="QBT108" s="13"/>
      <c r="QBU108" s="13"/>
      <c r="QBV108" s="13"/>
      <c r="QBW108" s="13"/>
      <c r="QBX108" s="13"/>
      <c r="QBY108" s="13"/>
      <c r="QBZ108" s="13"/>
      <c r="QCA108" s="13"/>
      <c r="QCB108" s="13"/>
      <c r="QCC108" s="13"/>
      <c r="QCD108" s="13"/>
      <c r="QCE108" s="13"/>
      <c r="QCF108" s="13"/>
      <c r="QCG108" s="13"/>
      <c r="QCH108" s="13"/>
      <c r="QCI108" s="13"/>
      <c r="QCJ108" s="13"/>
      <c r="QCK108" s="13"/>
      <c r="QCL108" s="13"/>
      <c r="QCM108" s="13"/>
      <c r="QCN108" s="13"/>
      <c r="QCO108" s="13"/>
      <c r="QCP108" s="13"/>
      <c r="QCQ108" s="13"/>
      <c r="QCR108" s="13"/>
      <c r="QCS108" s="13"/>
      <c r="QCT108" s="13"/>
      <c r="QCU108" s="13"/>
      <c r="QCV108" s="13"/>
      <c r="QCW108" s="13"/>
      <c r="QCX108" s="13"/>
      <c r="QCY108" s="13"/>
      <c r="QCZ108" s="13"/>
      <c r="QDA108" s="13"/>
      <c r="QDB108" s="13"/>
      <c r="QDC108" s="13"/>
      <c r="QDD108" s="13"/>
      <c r="QDE108" s="13"/>
      <c r="QDF108" s="13"/>
      <c r="QDG108" s="13"/>
      <c r="QDH108" s="13"/>
      <c r="QDI108" s="13"/>
      <c r="QDJ108" s="13"/>
      <c r="QDK108" s="13"/>
      <c r="QDL108" s="13"/>
      <c r="QDM108" s="13"/>
      <c r="QDN108" s="13"/>
      <c r="QDO108" s="13"/>
      <c r="QDP108" s="13"/>
      <c r="QDQ108" s="13"/>
      <c r="QDR108" s="13"/>
      <c r="QDS108" s="13"/>
      <c r="QDT108" s="13"/>
      <c r="QDU108" s="13"/>
      <c r="QDV108" s="13"/>
      <c r="QDW108" s="13"/>
      <c r="QDX108" s="13"/>
      <c r="QDY108" s="13"/>
      <c r="QDZ108" s="13"/>
      <c r="QEA108" s="13"/>
      <c r="QEB108" s="13"/>
      <c r="QEC108" s="13"/>
      <c r="QED108" s="13"/>
      <c r="QEE108" s="13"/>
      <c r="QEF108" s="13"/>
      <c r="QEG108" s="13"/>
      <c r="QEH108" s="13"/>
      <c r="QEI108" s="13"/>
      <c r="QEJ108" s="13"/>
      <c r="QEK108" s="13"/>
      <c r="QEL108" s="13"/>
      <c r="QEM108" s="13"/>
      <c r="QEN108" s="13"/>
      <c r="QEO108" s="13"/>
      <c r="QEP108" s="13"/>
      <c r="QEQ108" s="13"/>
      <c r="QER108" s="13"/>
      <c r="QES108" s="13"/>
      <c r="QET108" s="13"/>
      <c r="QEU108" s="13"/>
      <c r="QEV108" s="13"/>
      <c r="QEW108" s="13"/>
      <c r="QEX108" s="13"/>
      <c r="QEY108" s="13"/>
      <c r="QEZ108" s="13"/>
      <c r="QFA108" s="13"/>
      <c r="QFB108" s="13"/>
      <c r="QFC108" s="13"/>
      <c r="QFD108" s="13"/>
      <c r="QFE108" s="13"/>
      <c r="QFF108" s="13"/>
      <c r="QFG108" s="13"/>
      <c r="QFH108" s="13"/>
      <c r="QFI108" s="13"/>
      <c r="QFJ108" s="13"/>
      <c r="QFK108" s="13"/>
      <c r="QFL108" s="13"/>
      <c r="QFM108" s="13"/>
      <c r="QFN108" s="13"/>
      <c r="QFO108" s="13"/>
      <c r="QFP108" s="13"/>
      <c r="QFQ108" s="13"/>
      <c r="QFR108" s="13"/>
      <c r="QFS108" s="13"/>
      <c r="QFT108" s="13"/>
      <c r="QFU108" s="13"/>
      <c r="QFV108" s="13"/>
      <c r="QFW108" s="13"/>
      <c r="QFX108" s="13"/>
      <c r="QFY108" s="13"/>
      <c r="QFZ108" s="13"/>
      <c r="QGA108" s="13"/>
      <c r="QGB108" s="13"/>
      <c r="QGC108" s="13"/>
      <c r="QGD108" s="13"/>
      <c r="QGE108" s="13"/>
      <c r="QGF108" s="13"/>
      <c r="QGG108" s="13"/>
      <c r="QGH108" s="13"/>
      <c r="QGI108" s="13"/>
      <c r="QGJ108" s="13"/>
      <c r="QGK108" s="13"/>
      <c r="QGL108" s="13"/>
      <c r="QGM108" s="13"/>
      <c r="QGN108" s="13"/>
      <c r="QGO108" s="13"/>
      <c r="QGP108" s="13"/>
      <c r="QGQ108" s="13"/>
      <c r="QGR108" s="13"/>
      <c r="QGS108" s="13"/>
      <c r="QGT108" s="13"/>
      <c r="QGU108" s="13"/>
      <c r="QGV108" s="13"/>
      <c r="QGW108" s="13"/>
      <c r="QGX108" s="13"/>
      <c r="QGY108" s="13"/>
      <c r="QGZ108" s="13"/>
      <c r="QHA108" s="13"/>
      <c r="QHB108" s="13"/>
      <c r="QHC108" s="13"/>
      <c r="QHD108" s="13"/>
      <c r="QHE108" s="13"/>
      <c r="QHF108" s="13"/>
      <c r="QHG108" s="13"/>
      <c r="QHH108" s="13"/>
      <c r="QHI108" s="13"/>
      <c r="QHJ108" s="13"/>
      <c r="QHK108" s="13"/>
      <c r="QHL108" s="13"/>
      <c r="QHM108" s="13"/>
      <c r="QHN108" s="13"/>
      <c r="QHO108" s="13"/>
      <c r="QHP108" s="13"/>
      <c r="QHQ108" s="13"/>
      <c r="QHR108" s="13"/>
      <c r="QHS108" s="13"/>
      <c r="QHT108" s="13"/>
      <c r="QHU108" s="13"/>
      <c r="QHV108" s="13"/>
      <c r="QHW108" s="13"/>
      <c r="QHX108" s="13"/>
      <c r="QHY108" s="13"/>
      <c r="QHZ108" s="13"/>
      <c r="QIA108" s="13"/>
      <c r="QIB108" s="13"/>
      <c r="QIC108" s="13"/>
      <c r="QID108" s="13"/>
      <c r="QIE108" s="13"/>
      <c r="QIF108" s="13"/>
      <c r="QIG108" s="13"/>
      <c r="QIH108" s="13"/>
      <c r="QII108" s="13"/>
      <c r="QIJ108" s="13"/>
      <c r="QIK108" s="13"/>
      <c r="QIL108" s="13"/>
      <c r="QIM108" s="13"/>
      <c r="QIN108" s="13"/>
      <c r="QIO108" s="13"/>
      <c r="QIP108" s="13"/>
      <c r="QIQ108" s="13"/>
      <c r="QIR108" s="13"/>
      <c r="QIS108" s="13"/>
      <c r="QIT108" s="13"/>
      <c r="QIU108" s="13"/>
      <c r="QIV108" s="13"/>
      <c r="QIW108" s="13"/>
      <c r="QIX108" s="13"/>
      <c r="QIY108" s="13"/>
      <c r="QIZ108" s="13"/>
      <c r="QJA108" s="13"/>
      <c r="QJB108" s="13"/>
      <c r="QJC108" s="13"/>
      <c r="QJD108" s="13"/>
      <c r="QJE108" s="13"/>
      <c r="QJF108" s="13"/>
      <c r="QJG108" s="13"/>
      <c r="QJH108" s="13"/>
      <c r="QJI108" s="13"/>
      <c r="QJJ108" s="13"/>
      <c r="QJK108" s="13"/>
      <c r="QJL108" s="13"/>
      <c r="QJM108" s="13"/>
      <c r="QJN108" s="13"/>
      <c r="QJO108" s="13"/>
      <c r="QJP108" s="13"/>
      <c r="QJQ108" s="13"/>
      <c r="QJR108" s="13"/>
      <c r="QJS108" s="13"/>
      <c r="QJT108" s="13"/>
      <c r="QJU108" s="13"/>
      <c r="QJV108" s="13"/>
      <c r="QJW108" s="13"/>
      <c r="QJX108" s="13"/>
      <c r="QJY108" s="13"/>
      <c r="QJZ108" s="13"/>
      <c r="QKA108" s="13"/>
      <c r="QKB108" s="13"/>
      <c r="QKC108" s="13"/>
      <c r="QKD108" s="13"/>
      <c r="QKE108" s="13"/>
      <c r="QKF108" s="13"/>
      <c r="QKG108" s="13"/>
      <c r="QKH108" s="13"/>
      <c r="QKI108" s="13"/>
      <c r="QKJ108" s="13"/>
      <c r="QKK108" s="13"/>
      <c r="QKL108" s="13"/>
      <c r="QKM108" s="13"/>
      <c r="QKN108" s="13"/>
      <c r="QKO108" s="13"/>
      <c r="QKP108" s="13"/>
      <c r="QKQ108" s="13"/>
      <c r="QKR108" s="13"/>
      <c r="QKS108" s="13"/>
      <c r="QKT108" s="13"/>
      <c r="QKU108" s="13"/>
      <c r="QKV108" s="13"/>
      <c r="QKW108" s="13"/>
      <c r="QKX108" s="13"/>
      <c r="QKY108" s="13"/>
      <c r="QKZ108" s="13"/>
      <c r="QLA108" s="13"/>
      <c r="QLB108" s="13"/>
      <c r="QLC108" s="13"/>
      <c r="QLD108" s="13"/>
      <c r="QLE108" s="13"/>
      <c r="QLF108" s="13"/>
      <c r="QLG108" s="13"/>
      <c r="QLH108" s="13"/>
      <c r="QLI108" s="13"/>
      <c r="QLJ108" s="13"/>
      <c r="QLK108" s="13"/>
      <c r="QLL108" s="13"/>
      <c r="QLM108" s="13"/>
      <c r="QLN108" s="13"/>
      <c r="QLO108" s="13"/>
      <c r="QLP108" s="13"/>
      <c r="QLQ108" s="13"/>
      <c r="QLR108" s="13"/>
      <c r="QLS108" s="13"/>
      <c r="QLT108" s="13"/>
      <c r="QLU108" s="13"/>
      <c r="QLV108" s="13"/>
      <c r="QLW108" s="13"/>
      <c r="QLX108" s="13"/>
      <c r="QLY108" s="13"/>
      <c r="QLZ108" s="13"/>
      <c r="QMA108" s="13"/>
      <c r="QMB108" s="13"/>
      <c r="QMC108" s="13"/>
      <c r="QMD108" s="13"/>
      <c r="QME108" s="13"/>
      <c r="QMF108" s="13"/>
      <c r="QMG108" s="13"/>
      <c r="QMH108" s="13"/>
      <c r="QMI108" s="13"/>
      <c r="QMJ108" s="13"/>
      <c r="QMK108" s="13"/>
      <c r="QML108" s="13"/>
      <c r="QMM108" s="13"/>
      <c r="QMN108" s="13"/>
      <c r="QMO108" s="13"/>
      <c r="QMP108" s="13"/>
      <c r="QMQ108" s="13"/>
      <c r="QMR108" s="13"/>
      <c r="QMS108" s="13"/>
      <c r="QMT108" s="13"/>
      <c r="QMU108" s="13"/>
      <c r="QMV108" s="13"/>
      <c r="QMW108" s="13"/>
      <c r="QMX108" s="13"/>
      <c r="QMY108" s="13"/>
      <c r="QMZ108" s="13"/>
      <c r="QNA108" s="13"/>
      <c r="QNB108" s="13"/>
      <c r="QNC108" s="13"/>
      <c r="QND108" s="13"/>
      <c r="QNE108" s="13"/>
      <c r="QNF108" s="13"/>
      <c r="QNG108" s="13"/>
      <c r="QNH108" s="13"/>
      <c r="QNI108" s="13"/>
      <c r="QNJ108" s="13"/>
      <c r="QNK108" s="13"/>
      <c r="QNL108" s="13"/>
      <c r="QNM108" s="13"/>
      <c r="QNN108" s="13"/>
      <c r="QNO108" s="13"/>
      <c r="QNP108" s="13"/>
      <c r="QNQ108" s="13"/>
      <c r="QNR108" s="13"/>
      <c r="QNS108" s="13"/>
      <c r="QNT108" s="13"/>
      <c r="QNU108" s="13"/>
      <c r="QNV108" s="13"/>
      <c r="QNW108" s="13"/>
      <c r="QNX108" s="13"/>
      <c r="QNY108" s="13"/>
      <c r="QNZ108" s="13"/>
      <c r="QOA108" s="13"/>
      <c r="QOB108" s="13"/>
      <c r="QOC108" s="13"/>
      <c r="QOD108" s="13"/>
      <c r="QOE108" s="13"/>
      <c r="QOF108" s="13"/>
      <c r="QOG108" s="13"/>
      <c r="QOH108" s="13"/>
      <c r="QOI108" s="13"/>
      <c r="QOJ108" s="13"/>
      <c r="QOK108" s="13"/>
      <c r="QOL108" s="13"/>
      <c r="QOM108" s="13"/>
      <c r="QON108" s="13"/>
      <c r="QOO108" s="13"/>
      <c r="QOP108" s="13"/>
      <c r="QOQ108" s="13"/>
      <c r="QOR108" s="13"/>
      <c r="QOS108" s="13"/>
      <c r="QOT108" s="13"/>
      <c r="QOU108" s="13"/>
      <c r="QOV108" s="13"/>
      <c r="QOW108" s="13"/>
      <c r="QOX108" s="13"/>
      <c r="QOY108" s="13"/>
      <c r="QOZ108" s="13"/>
      <c r="QPA108" s="13"/>
      <c r="QPB108" s="13"/>
      <c r="QPC108" s="13"/>
      <c r="QPD108" s="13"/>
      <c r="QPE108" s="13"/>
      <c r="QPF108" s="13"/>
      <c r="QPG108" s="13"/>
      <c r="QPH108" s="13"/>
      <c r="QPI108" s="13"/>
      <c r="QPJ108" s="13"/>
      <c r="QPK108" s="13"/>
      <c r="QPL108" s="13"/>
      <c r="QPM108" s="13"/>
      <c r="QPN108" s="13"/>
      <c r="QPO108" s="13"/>
      <c r="QPP108" s="13"/>
      <c r="QPQ108" s="13"/>
      <c r="QPR108" s="13"/>
      <c r="QPS108" s="13"/>
      <c r="QPT108" s="13"/>
      <c r="QPU108" s="13"/>
      <c r="QPV108" s="13"/>
      <c r="QPW108" s="13"/>
      <c r="QPX108" s="13"/>
      <c r="QPY108" s="13"/>
      <c r="QPZ108" s="13"/>
      <c r="QQA108" s="13"/>
      <c r="QQB108" s="13"/>
      <c r="QQC108" s="13"/>
      <c r="QQD108" s="13"/>
      <c r="QQE108" s="13"/>
      <c r="QQF108" s="13"/>
      <c r="QQG108" s="13"/>
      <c r="QQH108" s="13"/>
      <c r="QQI108" s="13"/>
      <c r="QQJ108" s="13"/>
      <c r="QQK108" s="13"/>
      <c r="QQL108" s="13"/>
      <c r="QQM108" s="13"/>
      <c r="QQN108" s="13"/>
      <c r="QQO108" s="13"/>
      <c r="QQP108" s="13"/>
      <c r="QQQ108" s="13"/>
      <c r="QQR108" s="13"/>
      <c r="QQS108" s="13"/>
      <c r="QQT108" s="13"/>
      <c r="QQU108" s="13"/>
      <c r="QQV108" s="13"/>
      <c r="QQW108" s="13"/>
      <c r="QQX108" s="13"/>
      <c r="QQY108" s="13"/>
      <c r="QQZ108" s="13"/>
      <c r="QRA108" s="13"/>
      <c r="QRB108" s="13"/>
      <c r="QRC108" s="13"/>
      <c r="QRD108" s="13"/>
      <c r="QRE108" s="13"/>
      <c r="QRF108" s="13"/>
      <c r="QRG108" s="13"/>
      <c r="QRH108" s="13"/>
      <c r="QRI108" s="13"/>
      <c r="QRJ108" s="13"/>
      <c r="QRK108" s="13"/>
      <c r="QRL108" s="13"/>
      <c r="QRM108" s="13"/>
      <c r="QRN108" s="13"/>
      <c r="QRO108" s="13"/>
      <c r="QRP108" s="13"/>
      <c r="QRQ108" s="13"/>
      <c r="QRR108" s="13"/>
      <c r="QRS108" s="13"/>
      <c r="QRT108" s="13"/>
      <c r="QRU108" s="13"/>
      <c r="QRV108" s="13"/>
      <c r="QRW108" s="13"/>
      <c r="QRX108" s="13"/>
      <c r="QRY108" s="13"/>
      <c r="QRZ108" s="13"/>
      <c r="QSA108" s="13"/>
      <c r="QSB108" s="13"/>
      <c r="QSC108" s="13"/>
      <c r="QSD108" s="13"/>
      <c r="QSE108" s="13"/>
      <c r="QSF108" s="13"/>
      <c r="QSG108" s="13"/>
      <c r="QSH108" s="13"/>
      <c r="QSI108" s="13"/>
      <c r="QSJ108" s="13"/>
      <c r="QSK108" s="13"/>
      <c r="QSL108" s="13"/>
      <c r="QSM108" s="13"/>
      <c r="QSN108" s="13"/>
      <c r="QSO108" s="13"/>
      <c r="QSP108" s="13"/>
      <c r="QSQ108" s="13"/>
      <c r="QSR108" s="13"/>
      <c r="QSS108" s="13"/>
      <c r="QST108" s="13"/>
      <c r="QSU108" s="13"/>
      <c r="QSV108" s="13"/>
      <c r="QSW108" s="13"/>
      <c r="QSX108" s="13"/>
      <c r="QSY108" s="13"/>
      <c r="QSZ108" s="13"/>
      <c r="QTA108" s="13"/>
      <c r="QTB108" s="13"/>
      <c r="QTC108" s="13"/>
      <c r="QTD108" s="13"/>
      <c r="QTE108" s="13"/>
      <c r="QTF108" s="13"/>
      <c r="QTG108" s="13"/>
      <c r="QTH108" s="13"/>
      <c r="QTI108" s="13"/>
      <c r="QTJ108" s="13"/>
      <c r="QTK108" s="13"/>
      <c r="QTL108" s="13"/>
      <c r="QTM108" s="13"/>
      <c r="QTN108" s="13"/>
      <c r="QTO108" s="13"/>
      <c r="QTP108" s="13"/>
      <c r="QTQ108" s="13"/>
      <c r="QTR108" s="13"/>
      <c r="QTS108" s="13"/>
      <c r="QTT108" s="13"/>
      <c r="QTU108" s="13"/>
      <c r="QTV108" s="13"/>
      <c r="QTW108" s="13"/>
      <c r="QTX108" s="13"/>
      <c r="QTY108" s="13"/>
      <c r="QTZ108" s="13"/>
      <c r="QUA108" s="13"/>
      <c r="QUB108" s="13"/>
      <c r="QUC108" s="13"/>
      <c r="QUD108" s="13"/>
      <c r="QUE108" s="13"/>
      <c r="QUF108" s="13"/>
      <c r="QUG108" s="13"/>
      <c r="QUH108" s="13"/>
      <c r="QUI108" s="13"/>
      <c r="QUJ108" s="13"/>
      <c r="QUK108" s="13"/>
      <c r="QUL108" s="13"/>
      <c r="QUM108" s="13"/>
      <c r="QUN108" s="13"/>
      <c r="QUO108" s="13"/>
      <c r="QUP108" s="13"/>
      <c r="QUQ108" s="13"/>
      <c r="QUR108" s="13"/>
      <c r="QUS108" s="13"/>
      <c r="QUT108" s="13"/>
      <c r="QUU108" s="13"/>
      <c r="QUV108" s="13"/>
      <c r="QUW108" s="13"/>
      <c r="QUX108" s="13"/>
      <c r="QUY108" s="13"/>
      <c r="QUZ108" s="13"/>
      <c r="QVA108" s="13"/>
      <c r="QVB108" s="13"/>
      <c r="QVC108" s="13"/>
      <c r="QVD108" s="13"/>
      <c r="QVE108" s="13"/>
      <c r="QVF108" s="13"/>
      <c r="QVG108" s="13"/>
      <c r="QVH108" s="13"/>
      <c r="QVI108" s="13"/>
      <c r="QVJ108" s="13"/>
      <c r="QVK108" s="13"/>
      <c r="QVL108" s="13"/>
      <c r="QVM108" s="13"/>
      <c r="QVN108" s="13"/>
      <c r="QVO108" s="13"/>
      <c r="QVP108" s="13"/>
      <c r="QVQ108" s="13"/>
      <c r="QVR108" s="13"/>
      <c r="QVS108" s="13"/>
      <c r="QVT108" s="13"/>
      <c r="QVU108" s="13"/>
      <c r="QVV108" s="13"/>
      <c r="QVW108" s="13"/>
      <c r="QVX108" s="13"/>
      <c r="QVY108" s="13"/>
      <c r="QVZ108" s="13"/>
      <c r="QWA108" s="13"/>
      <c r="QWB108" s="13"/>
      <c r="QWC108" s="13"/>
      <c r="QWD108" s="13"/>
      <c r="QWE108" s="13"/>
      <c r="QWF108" s="13"/>
      <c r="QWG108" s="13"/>
      <c r="QWH108" s="13"/>
      <c r="QWI108" s="13"/>
      <c r="QWJ108" s="13"/>
      <c r="QWK108" s="13"/>
      <c r="QWL108" s="13"/>
      <c r="QWM108" s="13"/>
      <c r="QWN108" s="13"/>
      <c r="QWO108" s="13"/>
      <c r="QWP108" s="13"/>
      <c r="QWQ108" s="13"/>
      <c r="QWR108" s="13"/>
      <c r="QWS108" s="13"/>
      <c r="QWT108" s="13"/>
      <c r="QWU108" s="13"/>
      <c r="QWV108" s="13"/>
      <c r="QWW108" s="13"/>
      <c r="QWX108" s="13"/>
      <c r="QWY108" s="13"/>
      <c r="QWZ108" s="13"/>
      <c r="QXA108" s="13"/>
      <c r="QXB108" s="13"/>
      <c r="QXC108" s="13"/>
      <c r="QXD108" s="13"/>
      <c r="QXE108" s="13"/>
      <c r="QXF108" s="13"/>
      <c r="QXG108" s="13"/>
      <c r="QXH108" s="13"/>
      <c r="QXI108" s="13"/>
      <c r="QXJ108" s="13"/>
      <c r="QXK108" s="13"/>
      <c r="QXL108" s="13"/>
      <c r="QXM108" s="13"/>
      <c r="QXN108" s="13"/>
      <c r="QXO108" s="13"/>
      <c r="QXP108" s="13"/>
      <c r="QXQ108" s="13"/>
      <c r="QXR108" s="13"/>
      <c r="QXS108" s="13"/>
      <c r="QXT108" s="13"/>
      <c r="QXU108" s="13"/>
      <c r="QXV108" s="13"/>
      <c r="QXW108" s="13"/>
      <c r="QXX108" s="13"/>
      <c r="QXY108" s="13"/>
      <c r="QXZ108" s="13"/>
      <c r="QYA108" s="13"/>
      <c r="QYB108" s="13"/>
      <c r="QYC108" s="13"/>
      <c r="QYD108" s="13"/>
      <c r="QYE108" s="13"/>
      <c r="QYF108" s="13"/>
      <c r="QYG108" s="13"/>
      <c r="QYH108" s="13"/>
      <c r="QYI108" s="13"/>
      <c r="QYJ108" s="13"/>
      <c r="QYK108" s="13"/>
      <c r="QYL108" s="13"/>
      <c r="QYM108" s="13"/>
      <c r="QYN108" s="13"/>
      <c r="QYO108" s="13"/>
      <c r="QYP108" s="13"/>
      <c r="QYQ108" s="13"/>
      <c r="QYR108" s="13"/>
      <c r="QYS108" s="13"/>
      <c r="QYT108" s="13"/>
      <c r="QYU108" s="13"/>
      <c r="QYV108" s="13"/>
      <c r="QYW108" s="13"/>
      <c r="QYX108" s="13"/>
      <c r="QYY108" s="13"/>
      <c r="QYZ108" s="13"/>
      <c r="QZA108" s="13"/>
      <c r="QZB108" s="13"/>
      <c r="QZC108" s="13"/>
      <c r="QZD108" s="13"/>
      <c r="QZE108" s="13"/>
      <c r="QZF108" s="13"/>
      <c r="QZG108" s="13"/>
      <c r="QZH108" s="13"/>
      <c r="QZI108" s="13"/>
      <c r="QZJ108" s="13"/>
      <c r="QZK108" s="13"/>
      <c r="QZL108" s="13"/>
      <c r="QZM108" s="13"/>
      <c r="QZN108" s="13"/>
      <c r="QZO108" s="13"/>
      <c r="QZP108" s="13"/>
      <c r="QZQ108" s="13"/>
      <c r="QZR108" s="13"/>
      <c r="QZS108" s="13"/>
      <c r="QZT108" s="13"/>
      <c r="QZU108" s="13"/>
      <c r="QZV108" s="13"/>
      <c r="QZW108" s="13"/>
      <c r="QZX108" s="13"/>
      <c r="QZY108" s="13"/>
      <c r="QZZ108" s="13"/>
      <c r="RAA108" s="13"/>
      <c r="RAB108" s="13"/>
      <c r="RAC108" s="13"/>
      <c r="RAD108" s="13"/>
      <c r="RAE108" s="13"/>
      <c r="RAF108" s="13"/>
      <c r="RAG108" s="13"/>
      <c r="RAH108" s="13"/>
      <c r="RAI108" s="13"/>
      <c r="RAJ108" s="13"/>
      <c r="RAK108" s="13"/>
      <c r="RAL108" s="13"/>
      <c r="RAM108" s="13"/>
      <c r="RAN108" s="13"/>
      <c r="RAO108" s="13"/>
      <c r="RAP108" s="13"/>
      <c r="RAQ108" s="13"/>
      <c r="RAR108" s="13"/>
      <c r="RAS108" s="13"/>
      <c r="RAT108" s="13"/>
      <c r="RAU108" s="13"/>
      <c r="RAV108" s="13"/>
      <c r="RAW108" s="13"/>
      <c r="RAX108" s="13"/>
      <c r="RAY108" s="13"/>
      <c r="RAZ108" s="13"/>
      <c r="RBA108" s="13"/>
      <c r="RBB108" s="13"/>
      <c r="RBC108" s="13"/>
      <c r="RBD108" s="13"/>
      <c r="RBE108" s="13"/>
      <c r="RBF108" s="13"/>
      <c r="RBG108" s="13"/>
      <c r="RBH108" s="13"/>
      <c r="RBI108" s="13"/>
      <c r="RBJ108" s="13"/>
      <c r="RBK108" s="13"/>
      <c r="RBL108" s="13"/>
      <c r="RBM108" s="13"/>
      <c r="RBN108" s="13"/>
      <c r="RBO108" s="13"/>
      <c r="RBP108" s="13"/>
      <c r="RBQ108" s="13"/>
      <c r="RBR108" s="13"/>
      <c r="RBS108" s="13"/>
      <c r="RBT108" s="13"/>
      <c r="RBU108" s="13"/>
      <c r="RBV108" s="13"/>
      <c r="RBW108" s="13"/>
      <c r="RBX108" s="13"/>
      <c r="RBY108" s="13"/>
      <c r="RBZ108" s="13"/>
      <c r="RCA108" s="13"/>
      <c r="RCB108" s="13"/>
      <c r="RCC108" s="13"/>
      <c r="RCD108" s="13"/>
      <c r="RCE108" s="13"/>
      <c r="RCF108" s="13"/>
      <c r="RCG108" s="13"/>
      <c r="RCH108" s="13"/>
      <c r="RCI108" s="13"/>
      <c r="RCJ108" s="13"/>
      <c r="RCK108" s="13"/>
      <c r="RCL108" s="13"/>
      <c r="RCM108" s="13"/>
      <c r="RCN108" s="13"/>
      <c r="RCO108" s="13"/>
      <c r="RCP108" s="13"/>
      <c r="RCQ108" s="13"/>
      <c r="RCR108" s="13"/>
      <c r="RCS108" s="13"/>
      <c r="RCT108" s="13"/>
      <c r="RCU108" s="13"/>
      <c r="RCV108" s="13"/>
      <c r="RCW108" s="13"/>
      <c r="RCX108" s="13"/>
      <c r="RCY108" s="13"/>
      <c r="RCZ108" s="13"/>
      <c r="RDA108" s="13"/>
      <c r="RDB108" s="13"/>
      <c r="RDC108" s="13"/>
      <c r="RDD108" s="13"/>
      <c r="RDE108" s="13"/>
      <c r="RDF108" s="13"/>
      <c r="RDG108" s="13"/>
      <c r="RDH108" s="13"/>
      <c r="RDI108" s="13"/>
      <c r="RDJ108" s="13"/>
      <c r="RDK108" s="13"/>
      <c r="RDL108" s="13"/>
      <c r="RDM108" s="13"/>
      <c r="RDN108" s="13"/>
      <c r="RDO108" s="13"/>
      <c r="RDP108" s="13"/>
      <c r="RDQ108" s="13"/>
      <c r="RDR108" s="13"/>
      <c r="RDS108" s="13"/>
      <c r="RDT108" s="13"/>
      <c r="RDU108" s="13"/>
      <c r="RDV108" s="13"/>
      <c r="RDW108" s="13"/>
      <c r="RDX108" s="13"/>
      <c r="RDY108" s="13"/>
      <c r="RDZ108" s="13"/>
      <c r="REA108" s="13"/>
      <c r="REB108" s="13"/>
      <c r="REC108" s="13"/>
      <c r="RED108" s="13"/>
      <c r="REE108" s="13"/>
      <c r="REF108" s="13"/>
      <c r="REG108" s="13"/>
      <c r="REH108" s="13"/>
      <c r="REI108" s="13"/>
      <c r="REJ108" s="13"/>
      <c r="REK108" s="13"/>
      <c r="REL108" s="13"/>
      <c r="REM108" s="13"/>
      <c r="REN108" s="13"/>
      <c r="REO108" s="13"/>
      <c r="REP108" s="13"/>
      <c r="REQ108" s="13"/>
      <c r="RER108" s="13"/>
      <c r="RES108" s="13"/>
      <c r="RET108" s="13"/>
      <c r="REU108" s="13"/>
      <c r="REV108" s="13"/>
      <c r="REW108" s="13"/>
      <c r="REX108" s="13"/>
      <c r="REY108" s="13"/>
      <c r="REZ108" s="13"/>
      <c r="RFA108" s="13"/>
      <c r="RFB108" s="13"/>
      <c r="RFC108" s="13"/>
      <c r="RFD108" s="13"/>
      <c r="RFE108" s="13"/>
      <c r="RFF108" s="13"/>
      <c r="RFG108" s="13"/>
      <c r="RFH108" s="13"/>
      <c r="RFI108" s="13"/>
      <c r="RFJ108" s="13"/>
      <c r="RFK108" s="13"/>
      <c r="RFL108" s="13"/>
      <c r="RFM108" s="13"/>
      <c r="RFN108" s="13"/>
      <c r="RFO108" s="13"/>
      <c r="RFP108" s="13"/>
      <c r="RFQ108" s="13"/>
      <c r="RFR108" s="13"/>
      <c r="RFS108" s="13"/>
      <c r="RFT108" s="13"/>
      <c r="RFU108" s="13"/>
      <c r="RFV108" s="13"/>
      <c r="RFW108" s="13"/>
      <c r="RFX108" s="13"/>
      <c r="RFY108" s="13"/>
      <c r="RFZ108" s="13"/>
      <c r="RGA108" s="13"/>
      <c r="RGB108" s="13"/>
      <c r="RGC108" s="13"/>
      <c r="RGD108" s="13"/>
      <c r="RGE108" s="13"/>
      <c r="RGF108" s="13"/>
      <c r="RGG108" s="13"/>
      <c r="RGH108" s="13"/>
      <c r="RGI108" s="13"/>
      <c r="RGJ108" s="13"/>
      <c r="RGK108" s="13"/>
      <c r="RGL108" s="13"/>
      <c r="RGM108" s="13"/>
      <c r="RGN108" s="13"/>
      <c r="RGO108" s="13"/>
      <c r="RGP108" s="13"/>
      <c r="RGQ108" s="13"/>
      <c r="RGR108" s="13"/>
      <c r="RGS108" s="13"/>
      <c r="RGT108" s="13"/>
      <c r="RGU108" s="13"/>
      <c r="RGV108" s="13"/>
      <c r="RGW108" s="13"/>
      <c r="RGX108" s="13"/>
      <c r="RGY108" s="13"/>
      <c r="RGZ108" s="13"/>
      <c r="RHA108" s="13"/>
      <c r="RHB108" s="13"/>
      <c r="RHC108" s="13"/>
      <c r="RHD108" s="13"/>
      <c r="RHE108" s="13"/>
      <c r="RHF108" s="13"/>
      <c r="RHG108" s="13"/>
      <c r="RHH108" s="13"/>
      <c r="RHI108" s="13"/>
      <c r="RHJ108" s="13"/>
      <c r="RHK108" s="13"/>
      <c r="RHL108" s="13"/>
      <c r="RHM108" s="13"/>
      <c r="RHN108" s="13"/>
      <c r="RHO108" s="13"/>
      <c r="RHP108" s="13"/>
      <c r="RHQ108" s="13"/>
      <c r="RHR108" s="13"/>
      <c r="RHS108" s="13"/>
      <c r="RHT108" s="13"/>
      <c r="RHU108" s="13"/>
      <c r="RHV108" s="13"/>
      <c r="RHW108" s="13"/>
      <c r="RHX108" s="13"/>
      <c r="RHY108" s="13"/>
      <c r="RHZ108" s="13"/>
      <c r="RIA108" s="13"/>
      <c r="RIB108" s="13"/>
      <c r="RIC108" s="13"/>
      <c r="RID108" s="13"/>
      <c r="RIE108" s="13"/>
      <c r="RIF108" s="13"/>
      <c r="RIG108" s="13"/>
      <c r="RIH108" s="13"/>
      <c r="RII108" s="13"/>
      <c r="RIJ108" s="13"/>
      <c r="RIK108" s="13"/>
      <c r="RIL108" s="13"/>
      <c r="RIM108" s="13"/>
      <c r="RIN108" s="13"/>
      <c r="RIO108" s="13"/>
      <c r="RIP108" s="13"/>
      <c r="RIQ108" s="13"/>
      <c r="RIR108" s="13"/>
      <c r="RIS108" s="13"/>
      <c r="RIT108" s="13"/>
      <c r="RIU108" s="13"/>
      <c r="RIV108" s="13"/>
      <c r="RIW108" s="13"/>
      <c r="RIX108" s="13"/>
      <c r="RIY108" s="13"/>
      <c r="RIZ108" s="13"/>
      <c r="RJA108" s="13"/>
      <c r="RJB108" s="13"/>
      <c r="RJC108" s="13"/>
      <c r="RJD108" s="13"/>
      <c r="RJE108" s="13"/>
      <c r="RJF108" s="13"/>
      <c r="RJG108" s="13"/>
      <c r="RJH108" s="13"/>
      <c r="RJI108" s="13"/>
      <c r="RJJ108" s="13"/>
      <c r="RJK108" s="13"/>
      <c r="RJL108" s="13"/>
      <c r="RJM108" s="13"/>
      <c r="RJN108" s="13"/>
      <c r="RJO108" s="13"/>
      <c r="RJP108" s="13"/>
      <c r="RJQ108" s="13"/>
      <c r="RJR108" s="13"/>
      <c r="RJS108" s="13"/>
      <c r="RJT108" s="13"/>
      <c r="RJU108" s="13"/>
      <c r="RJV108" s="13"/>
      <c r="RJW108" s="13"/>
      <c r="RJX108" s="13"/>
      <c r="RJY108" s="13"/>
      <c r="RJZ108" s="13"/>
      <c r="RKA108" s="13"/>
      <c r="RKB108" s="13"/>
      <c r="RKC108" s="13"/>
      <c r="RKD108" s="13"/>
      <c r="RKE108" s="13"/>
      <c r="RKF108" s="13"/>
      <c r="RKG108" s="13"/>
      <c r="RKH108" s="13"/>
      <c r="RKI108" s="13"/>
      <c r="RKJ108" s="13"/>
      <c r="RKK108" s="13"/>
      <c r="RKL108" s="13"/>
      <c r="RKM108" s="13"/>
      <c r="RKN108" s="13"/>
      <c r="RKO108" s="13"/>
      <c r="RKP108" s="13"/>
      <c r="RKQ108" s="13"/>
      <c r="RKR108" s="13"/>
      <c r="RKS108" s="13"/>
      <c r="RKT108" s="13"/>
      <c r="RKU108" s="13"/>
      <c r="RKV108" s="13"/>
      <c r="RKW108" s="13"/>
      <c r="RKX108" s="13"/>
      <c r="RKY108" s="13"/>
      <c r="RKZ108" s="13"/>
      <c r="RLA108" s="13"/>
      <c r="RLB108" s="13"/>
      <c r="RLC108" s="13"/>
      <c r="RLD108" s="13"/>
      <c r="RLE108" s="13"/>
      <c r="RLF108" s="13"/>
      <c r="RLG108" s="13"/>
      <c r="RLH108" s="13"/>
      <c r="RLI108" s="13"/>
      <c r="RLJ108" s="13"/>
      <c r="RLK108" s="13"/>
      <c r="RLL108" s="13"/>
      <c r="RLM108" s="13"/>
      <c r="RLN108" s="13"/>
      <c r="RLO108" s="13"/>
      <c r="RLP108" s="13"/>
      <c r="RLQ108" s="13"/>
      <c r="RLR108" s="13"/>
      <c r="RLS108" s="13"/>
      <c r="RLT108" s="13"/>
      <c r="RLU108" s="13"/>
      <c r="RLV108" s="13"/>
      <c r="RLW108" s="13"/>
      <c r="RLX108" s="13"/>
      <c r="RLY108" s="13"/>
      <c r="RLZ108" s="13"/>
      <c r="RMA108" s="13"/>
      <c r="RMB108" s="13"/>
      <c r="RMC108" s="13"/>
      <c r="RMD108" s="13"/>
      <c r="RME108" s="13"/>
      <c r="RMF108" s="13"/>
      <c r="RMG108" s="13"/>
      <c r="RMH108" s="13"/>
      <c r="RMI108" s="13"/>
      <c r="RMJ108" s="13"/>
      <c r="RMK108" s="13"/>
      <c r="RML108" s="13"/>
      <c r="RMM108" s="13"/>
      <c r="RMN108" s="13"/>
      <c r="RMO108" s="13"/>
      <c r="RMP108" s="13"/>
      <c r="RMQ108" s="13"/>
      <c r="RMR108" s="13"/>
      <c r="RMS108" s="13"/>
      <c r="RMT108" s="13"/>
      <c r="RMU108" s="13"/>
      <c r="RMV108" s="13"/>
      <c r="RMW108" s="13"/>
      <c r="RMX108" s="13"/>
      <c r="RMY108" s="13"/>
      <c r="RMZ108" s="13"/>
      <c r="RNA108" s="13"/>
      <c r="RNB108" s="13"/>
      <c r="RNC108" s="13"/>
      <c r="RND108" s="13"/>
      <c r="RNE108" s="13"/>
      <c r="RNF108" s="13"/>
      <c r="RNG108" s="13"/>
      <c r="RNH108" s="13"/>
      <c r="RNI108" s="13"/>
      <c r="RNJ108" s="13"/>
      <c r="RNK108" s="13"/>
      <c r="RNL108" s="13"/>
      <c r="RNM108" s="13"/>
      <c r="RNN108" s="13"/>
      <c r="RNO108" s="13"/>
      <c r="RNP108" s="13"/>
      <c r="RNQ108" s="13"/>
      <c r="RNR108" s="13"/>
      <c r="RNS108" s="13"/>
      <c r="RNT108" s="13"/>
      <c r="RNU108" s="13"/>
      <c r="RNV108" s="13"/>
      <c r="RNW108" s="13"/>
      <c r="RNX108" s="13"/>
      <c r="RNY108" s="13"/>
      <c r="RNZ108" s="13"/>
      <c r="ROA108" s="13"/>
      <c r="ROB108" s="13"/>
      <c r="ROC108" s="13"/>
      <c r="ROD108" s="13"/>
      <c r="ROE108" s="13"/>
      <c r="ROF108" s="13"/>
      <c r="ROG108" s="13"/>
      <c r="ROH108" s="13"/>
      <c r="ROI108" s="13"/>
      <c r="ROJ108" s="13"/>
      <c r="ROK108" s="13"/>
      <c r="ROL108" s="13"/>
      <c r="ROM108" s="13"/>
      <c r="RON108" s="13"/>
      <c r="ROO108" s="13"/>
      <c r="ROP108" s="13"/>
      <c r="ROQ108" s="13"/>
      <c r="ROR108" s="13"/>
      <c r="ROS108" s="13"/>
      <c r="ROT108" s="13"/>
      <c r="ROU108" s="13"/>
      <c r="ROV108" s="13"/>
      <c r="ROW108" s="13"/>
      <c r="ROX108" s="13"/>
      <c r="ROY108" s="13"/>
      <c r="ROZ108" s="13"/>
      <c r="RPA108" s="13"/>
      <c r="RPB108" s="13"/>
      <c r="RPC108" s="13"/>
      <c r="RPD108" s="13"/>
      <c r="RPE108" s="13"/>
      <c r="RPF108" s="13"/>
      <c r="RPG108" s="13"/>
      <c r="RPH108" s="13"/>
      <c r="RPI108" s="13"/>
      <c r="RPJ108" s="13"/>
      <c r="RPK108" s="13"/>
      <c r="RPL108" s="13"/>
      <c r="RPM108" s="13"/>
      <c r="RPN108" s="13"/>
      <c r="RPO108" s="13"/>
      <c r="RPP108" s="13"/>
      <c r="RPQ108" s="13"/>
      <c r="RPR108" s="13"/>
      <c r="RPS108" s="13"/>
      <c r="RPT108" s="13"/>
      <c r="RPU108" s="13"/>
      <c r="RPV108" s="13"/>
      <c r="RPW108" s="13"/>
      <c r="RPX108" s="13"/>
      <c r="RPY108" s="13"/>
      <c r="RPZ108" s="13"/>
      <c r="RQA108" s="13"/>
      <c r="RQB108" s="13"/>
      <c r="RQC108" s="13"/>
      <c r="RQD108" s="13"/>
      <c r="RQE108" s="13"/>
      <c r="RQF108" s="13"/>
      <c r="RQG108" s="13"/>
      <c r="RQH108" s="13"/>
      <c r="RQI108" s="13"/>
      <c r="RQJ108" s="13"/>
      <c r="RQK108" s="13"/>
      <c r="RQL108" s="13"/>
      <c r="RQM108" s="13"/>
      <c r="RQN108" s="13"/>
      <c r="RQO108" s="13"/>
      <c r="RQP108" s="13"/>
      <c r="RQQ108" s="13"/>
      <c r="RQR108" s="13"/>
      <c r="RQS108" s="13"/>
      <c r="RQT108" s="13"/>
      <c r="RQU108" s="13"/>
      <c r="RQV108" s="13"/>
      <c r="RQW108" s="13"/>
      <c r="RQX108" s="13"/>
      <c r="RQY108" s="13"/>
      <c r="RQZ108" s="13"/>
      <c r="RRA108" s="13"/>
      <c r="RRB108" s="13"/>
      <c r="RRC108" s="13"/>
      <c r="RRD108" s="13"/>
      <c r="RRE108" s="13"/>
      <c r="RRF108" s="13"/>
      <c r="RRG108" s="13"/>
      <c r="RRH108" s="13"/>
      <c r="RRI108" s="13"/>
      <c r="RRJ108" s="13"/>
      <c r="RRK108" s="13"/>
      <c r="RRL108" s="13"/>
      <c r="RRM108" s="13"/>
      <c r="RRN108" s="13"/>
      <c r="RRO108" s="13"/>
      <c r="RRP108" s="13"/>
      <c r="RRQ108" s="13"/>
      <c r="RRR108" s="13"/>
      <c r="RRS108" s="13"/>
      <c r="RRT108" s="13"/>
      <c r="RRU108" s="13"/>
      <c r="RRV108" s="13"/>
      <c r="RRW108" s="13"/>
      <c r="RRX108" s="13"/>
      <c r="RRY108" s="13"/>
      <c r="RRZ108" s="13"/>
      <c r="RSA108" s="13"/>
      <c r="RSB108" s="13"/>
      <c r="RSC108" s="13"/>
      <c r="RSD108" s="13"/>
      <c r="RSE108" s="13"/>
      <c r="RSF108" s="13"/>
      <c r="RSG108" s="13"/>
      <c r="RSH108" s="13"/>
      <c r="RSI108" s="13"/>
      <c r="RSJ108" s="13"/>
      <c r="RSK108" s="13"/>
      <c r="RSL108" s="13"/>
      <c r="RSM108" s="13"/>
      <c r="RSN108" s="13"/>
      <c r="RSO108" s="13"/>
      <c r="RSP108" s="13"/>
      <c r="RSQ108" s="13"/>
      <c r="RSR108" s="13"/>
      <c r="RSS108" s="13"/>
      <c r="RST108" s="13"/>
      <c r="RSU108" s="13"/>
      <c r="RSV108" s="13"/>
      <c r="RSW108" s="13"/>
      <c r="RSX108" s="13"/>
      <c r="RSY108" s="13"/>
      <c r="RSZ108" s="13"/>
      <c r="RTA108" s="13"/>
      <c r="RTB108" s="13"/>
      <c r="RTC108" s="13"/>
      <c r="RTD108" s="13"/>
      <c r="RTE108" s="13"/>
      <c r="RTF108" s="13"/>
      <c r="RTG108" s="13"/>
      <c r="RTH108" s="13"/>
      <c r="RTI108" s="13"/>
      <c r="RTJ108" s="13"/>
      <c r="RTK108" s="13"/>
      <c r="RTL108" s="13"/>
      <c r="RTM108" s="13"/>
      <c r="RTN108" s="13"/>
      <c r="RTO108" s="13"/>
      <c r="RTP108" s="13"/>
      <c r="RTQ108" s="13"/>
      <c r="RTR108" s="13"/>
      <c r="RTS108" s="13"/>
      <c r="RTT108" s="13"/>
      <c r="RTU108" s="13"/>
      <c r="RTV108" s="13"/>
      <c r="RTW108" s="13"/>
      <c r="RTX108" s="13"/>
      <c r="RTY108" s="13"/>
      <c r="RTZ108" s="13"/>
      <c r="RUA108" s="13"/>
      <c r="RUB108" s="13"/>
      <c r="RUC108" s="13"/>
      <c r="RUD108" s="13"/>
      <c r="RUE108" s="13"/>
      <c r="RUF108" s="13"/>
      <c r="RUG108" s="13"/>
      <c r="RUH108" s="13"/>
      <c r="RUI108" s="13"/>
      <c r="RUJ108" s="13"/>
      <c r="RUK108" s="13"/>
      <c r="RUL108" s="13"/>
      <c r="RUM108" s="13"/>
      <c r="RUN108" s="13"/>
      <c r="RUO108" s="13"/>
      <c r="RUP108" s="13"/>
      <c r="RUQ108" s="13"/>
      <c r="RUR108" s="13"/>
      <c r="RUS108" s="13"/>
      <c r="RUT108" s="13"/>
      <c r="RUU108" s="13"/>
      <c r="RUV108" s="13"/>
      <c r="RUW108" s="13"/>
      <c r="RUX108" s="13"/>
      <c r="RUY108" s="13"/>
      <c r="RUZ108" s="13"/>
      <c r="RVA108" s="13"/>
      <c r="RVB108" s="13"/>
      <c r="RVC108" s="13"/>
      <c r="RVD108" s="13"/>
      <c r="RVE108" s="13"/>
      <c r="RVF108" s="13"/>
      <c r="RVG108" s="13"/>
      <c r="RVH108" s="13"/>
      <c r="RVI108" s="13"/>
      <c r="RVJ108" s="13"/>
      <c r="RVK108" s="13"/>
      <c r="RVL108" s="13"/>
      <c r="RVM108" s="13"/>
      <c r="RVN108" s="13"/>
      <c r="RVO108" s="13"/>
      <c r="RVP108" s="13"/>
      <c r="RVQ108" s="13"/>
      <c r="RVR108" s="13"/>
      <c r="RVS108" s="13"/>
      <c r="RVT108" s="13"/>
      <c r="RVU108" s="13"/>
      <c r="RVV108" s="13"/>
      <c r="RVW108" s="13"/>
      <c r="RVX108" s="13"/>
      <c r="RVY108" s="13"/>
      <c r="RVZ108" s="13"/>
      <c r="RWA108" s="13"/>
      <c r="RWB108" s="13"/>
      <c r="RWC108" s="13"/>
      <c r="RWD108" s="13"/>
      <c r="RWE108" s="13"/>
      <c r="RWF108" s="13"/>
      <c r="RWG108" s="13"/>
      <c r="RWH108" s="13"/>
      <c r="RWI108" s="13"/>
      <c r="RWJ108" s="13"/>
      <c r="RWK108" s="13"/>
      <c r="RWL108" s="13"/>
      <c r="RWM108" s="13"/>
      <c r="RWN108" s="13"/>
      <c r="RWO108" s="13"/>
      <c r="RWP108" s="13"/>
      <c r="RWQ108" s="13"/>
      <c r="RWR108" s="13"/>
      <c r="RWS108" s="13"/>
      <c r="RWT108" s="13"/>
      <c r="RWU108" s="13"/>
      <c r="RWV108" s="13"/>
      <c r="RWW108" s="13"/>
      <c r="RWX108" s="13"/>
      <c r="RWY108" s="13"/>
      <c r="RWZ108" s="13"/>
      <c r="RXA108" s="13"/>
      <c r="RXB108" s="13"/>
      <c r="RXC108" s="13"/>
      <c r="RXD108" s="13"/>
      <c r="RXE108" s="13"/>
      <c r="RXF108" s="13"/>
      <c r="RXG108" s="13"/>
      <c r="RXH108" s="13"/>
      <c r="RXI108" s="13"/>
      <c r="RXJ108" s="13"/>
      <c r="RXK108" s="13"/>
      <c r="RXL108" s="13"/>
      <c r="RXM108" s="13"/>
      <c r="RXN108" s="13"/>
      <c r="RXO108" s="13"/>
      <c r="RXP108" s="13"/>
      <c r="RXQ108" s="13"/>
      <c r="RXR108" s="13"/>
      <c r="RXS108" s="13"/>
      <c r="RXT108" s="13"/>
      <c r="RXU108" s="13"/>
      <c r="RXV108" s="13"/>
      <c r="RXW108" s="13"/>
      <c r="RXX108" s="13"/>
      <c r="RXY108" s="13"/>
      <c r="RXZ108" s="13"/>
      <c r="RYA108" s="13"/>
      <c r="RYB108" s="13"/>
      <c r="RYC108" s="13"/>
      <c r="RYD108" s="13"/>
      <c r="RYE108" s="13"/>
      <c r="RYF108" s="13"/>
      <c r="RYG108" s="13"/>
      <c r="RYH108" s="13"/>
      <c r="RYI108" s="13"/>
      <c r="RYJ108" s="13"/>
      <c r="RYK108" s="13"/>
      <c r="RYL108" s="13"/>
      <c r="RYM108" s="13"/>
      <c r="RYN108" s="13"/>
      <c r="RYO108" s="13"/>
      <c r="RYP108" s="13"/>
      <c r="RYQ108" s="13"/>
      <c r="RYR108" s="13"/>
      <c r="RYS108" s="13"/>
      <c r="RYT108" s="13"/>
      <c r="RYU108" s="13"/>
      <c r="RYV108" s="13"/>
      <c r="RYW108" s="13"/>
      <c r="RYX108" s="13"/>
      <c r="RYY108" s="13"/>
      <c r="RYZ108" s="13"/>
      <c r="RZA108" s="13"/>
      <c r="RZB108" s="13"/>
      <c r="RZC108" s="13"/>
      <c r="RZD108" s="13"/>
      <c r="RZE108" s="13"/>
      <c r="RZF108" s="13"/>
      <c r="RZG108" s="13"/>
      <c r="RZH108" s="13"/>
      <c r="RZI108" s="13"/>
      <c r="RZJ108" s="13"/>
      <c r="RZK108" s="13"/>
      <c r="RZL108" s="13"/>
      <c r="RZM108" s="13"/>
      <c r="RZN108" s="13"/>
      <c r="RZO108" s="13"/>
      <c r="RZP108" s="13"/>
      <c r="RZQ108" s="13"/>
      <c r="RZR108" s="13"/>
      <c r="RZS108" s="13"/>
      <c r="RZT108" s="13"/>
      <c r="RZU108" s="13"/>
      <c r="RZV108" s="13"/>
      <c r="RZW108" s="13"/>
      <c r="RZX108" s="13"/>
      <c r="RZY108" s="13"/>
      <c r="RZZ108" s="13"/>
      <c r="SAA108" s="13"/>
      <c r="SAB108" s="13"/>
      <c r="SAC108" s="13"/>
      <c r="SAD108" s="13"/>
      <c r="SAE108" s="13"/>
      <c r="SAF108" s="13"/>
      <c r="SAG108" s="13"/>
      <c r="SAH108" s="13"/>
      <c r="SAI108" s="13"/>
      <c r="SAJ108" s="13"/>
      <c r="SAK108" s="13"/>
      <c r="SAL108" s="13"/>
      <c r="SAM108" s="13"/>
      <c r="SAN108" s="13"/>
      <c r="SAO108" s="13"/>
      <c r="SAP108" s="13"/>
      <c r="SAQ108" s="13"/>
      <c r="SAR108" s="13"/>
      <c r="SAS108" s="13"/>
      <c r="SAT108" s="13"/>
      <c r="SAU108" s="13"/>
      <c r="SAV108" s="13"/>
      <c r="SAW108" s="13"/>
      <c r="SAX108" s="13"/>
      <c r="SAY108" s="13"/>
      <c r="SAZ108" s="13"/>
      <c r="SBA108" s="13"/>
      <c r="SBB108" s="13"/>
      <c r="SBC108" s="13"/>
      <c r="SBD108" s="13"/>
      <c r="SBE108" s="13"/>
      <c r="SBF108" s="13"/>
      <c r="SBG108" s="13"/>
      <c r="SBH108" s="13"/>
      <c r="SBI108" s="13"/>
      <c r="SBJ108" s="13"/>
      <c r="SBK108" s="13"/>
      <c r="SBL108" s="13"/>
      <c r="SBM108" s="13"/>
      <c r="SBN108" s="13"/>
      <c r="SBO108" s="13"/>
      <c r="SBP108" s="13"/>
      <c r="SBQ108" s="13"/>
      <c r="SBR108" s="13"/>
      <c r="SBS108" s="13"/>
      <c r="SBT108" s="13"/>
      <c r="SBU108" s="13"/>
      <c r="SBV108" s="13"/>
      <c r="SBW108" s="13"/>
      <c r="SBX108" s="13"/>
      <c r="SBY108" s="13"/>
      <c r="SBZ108" s="13"/>
      <c r="SCA108" s="13"/>
      <c r="SCB108" s="13"/>
      <c r="SCC108" s="13"/>
      <c r="SCD108" s="13"/>
      <c r="SCE108" s="13"/>
      <c r="SCF108" s="13"/>
      <c r="SCG108" s="13"/>
      <c r="SCH108" s="13"/>
      <c r="SCI108" s="13"/>
      <c r="SCJ108" s="13"/>
      <c r="SCK108" s="13"/>
      <c r="SCL108" s="13"/>
      <c r="SCM108" s="13"/>
      <c r="SCN108" s="13"/>
      <c r="SCO108" s="13"/>
      <c r="SCP108" s="13"/>
      <c r="SCQ108" s="13"/>
      <c r="SCR108" s="13"/>
      <c r="SCS108" s="13"/>
      <c r="SCT108" s="13"/>
      <c r="SCU108" s="13"/>
      <c r="SCV108" s="13"/>
      <c r="SCW108" s="13"/>
      <c r="SCX108" s="13"/>
      <c r="SCY108" s="13"/>
      <c r="SCZ108" s="13"/>
      <c r="SDA108" s="13"/>
      <c r="SDB108" s="13"/>
      <c r="SDC108" s="13"/>
      <c r="SDD108" s="13"/>
      <c r="SDE108" s="13"/>
      <c r="SDF108" s="13"/>
      <c r="SDG108" s="13"/>
      <c r="SDH108" s="13"/>
      <c r="SDI108" s="13"/>
      <c r="SDJ108" s="13"/>
      <c r="SDK108" s="13"/>
      <c r="SDL108" s="13"/>
      <c r="SDM108" s="13"/>
      <c r="SDN108" s="13"/>
      <c r="SDO108" s="13"/>
      <c r="SDP108" s="13"/>
      <c r="SDQ108" s="13"/>
      <c r="SDR108" s="13"/>
      <c r="SDS108" s="13"/>
      <c r="SDT108" s="13"/>
      <c r="SDU108" s="13"/>
      <c r="SDV108" s="13"/>
      <c r="SDW108" s="13"/>
      <c r="SDX108" s="13"/>
      <c r="SDY108" s="13"/>
      <c r="SDZ108" s="13"/>
      <c r="SEA108" s="13"/>
      <c r="SEB108" s="13"/>
      <c r="SEC108" s="13"/>
      <c r="SED108" s="13"/>
      <c r="SEE108" s="13"/>
      <c r="SEF108" s="13"/>
      <c r="SEG108" s="13"/>
      <c r="SEH108" s="13"/>
      <c r="SEI108" s="13"/>
      <c r="SEJ108" s="13"/>
      <c r="SEK108" s="13"/>
      <c r="SEL108" s="13"/>
      <c r="SEM108" s="13"/>
      <c r="SEN108" s="13"/>
      <c r="SEO108" s="13"/>
      <c r="SEP108" s="13"/>
      <c r="SEQ108" s="13"/>
      <c r="SER108" s="13"/>
      <c r="SES108" s="13"/>
      <c r="SET108" s="13"/>
      <c r="SEU108" s="13"/>
      <c r="SEV108" s="13"/>
      <c r="SEW108" s="13"/>
      <c r="SEX108" s="13"/>
      <c r="SEY108" s="13"/>
      <c r="SEZ108" s="13"/>
      <c r="SFA108" s="13"/>
      <c r="SFB108" s="13"/>
      <c r="SFC108" s="13"/>
      <c r="SFD108" s="13"/>
      <c r="SFE108" s="13"/>
      <c r="SFF108" s="13"/>
      <c r="SFG108" s="13"/>
      <c r="SFH108" s="13"/>
      <c r="SFI108" s="13"/>
      <c r="SFJ108" s="13"/>
      <c r="SFK108" s="13"/>
      <c r="SFL108" s="13"/>
      <c r="SFM108" s="13"/>
      <c r="SFN108" s="13"/>
      <c r="SFO108" s="13"/>
      <c r="SFP108" s="13"/>
      <c r="SFQ108" s="13"/>
      <c r="SFR108" s="13"/>
      <c r="SFS108" s="13"/>
      <c r="SFT108" s="13"/>
      <c r="SFU108" s="13"/>
      <c r="SFV108" s="13"/>
      <c r="SFW108" s="13"/>
      <c r="SFX108" s="13"/>
      <c r="SFY108" s="13"/>
      <c r="SFZ108" s="13"/>
      <c r="SGA108" s="13"/>
      <c r="SGB108" s="13"/>
      <c r="SGC108" s="13"/>
      <c r="SGD108" s="13"/>
      <c r="SGE108" s="13"/>
      <c r="SGF108" s="13"/>
      <c r="SGG108" s="13"/>
      <c r="SGH108" s="13"/>
      <c r="SGI108" s="13"/>
      <c r="SGJ108" s="13"/>
      <c r="SGK108" s="13"/>
      <c r="SGL108" s="13"/>
      <c r="SGM108" s="13"/>
      <c r="SGN108" s="13"/>
      <c r="SGO108" s="13"/>
      <c r="SGP108" s="13"/>
      <c r="SGQ108" s="13"/>
      <c r="SGR108" s="13"/>
      <c r="SGS108" s="13"/>
      <c r="SGT108" s="13"/>
      <c r="SGU108" s="13"/>
      <c r="SGV108" s="13"/>
      <c r="SGW108" s="13"/>
      <c r="SGX108" s="13"/>
      <c r="SGY108" s="13"/>
      <c r="SGZ108" s="13"/>
      <c r="SHA108" s="13"/>
      <c r="SHB108" s="13"/>
      <c r="SHC108" s="13"/>
      <c r="SHD108" s="13"/>
      <c r="SHE108" s="13"/>
      <c r="SHF108" s="13"/>
      <c r="SHG108" s="13"/>
      <c r="SHH108" s="13"/>
      <c r="SHI108" s="13"/>
      <c r="SHJ108" s="13"/>
      <c r="SHK108" s="13"/>
      <c r="SHL108" s="13"/>
      <c r="SHM108" s="13"/>
      <c r="SHN108" s="13"/>
      <c r="SHO108" s="13"/>
      <c r="SHP108" s="13"/>
      <c r="SHQ108" s="13"/>
      <c r="SHR108" s="13"/>
      <c r="SHS108" s="13"/>
      <c r="SHT108" s="13"/>
      <c r="SHU108" s="13"/>
      <c r="SHV108" s="13"/>
      <c r="SHW108" s="13"/>
      <c r="SHX108" s="13"/>
      <c r="SHY108" s="13"/>
      <c r="SHZ108" s="13"/>
      <c r="SIA108" s="13"/>
      <c r="SIB108" s="13"/>
      <c r="SIC108" s="13"/>
      <c r="SID108" s="13"/>
      <c r="SIE108" s="13"/>
      <c r="SIF108" s="13"/>
      <c r="SIG108" s="13"/>
      <c r="SIH108" s="13"/>
      <c r="SII108" s="13"/>
      <c r="SIJ108" s="13"/>
      <c r="SIK108" s="13"/>
      <c r="SIL108" s="13"/>
      <c r="SIM108" s="13"/>
      <c r="SIN108" s="13"/>
      <c r="SIO108" s="13"/>
      <c r="SIP108" s="13"/>
      <c r="SIQ108" s="13"/>
      <c r="SIR108" s="13"/>
      <c r="SIS108" s="13"/>
      <c r="SIT108" s="13"/>
      <c r="SIU108" s="13"/>
      <c r="SIV108" s="13"/>
      <c r="SIW108" s="13"/>
      <c r="SIX108" s="13"/>
      <c r="SIY108" s="13"/>
      <c r="SIZ108" s="13"/>
      <c r="SJA108" s="13"/>
      <c r="SJB108" s="13"/>
      <c r="SJC108" s="13"/>
      <c r="SJD108" s="13"/>
      <c r="SJE108" s="13"/>
      <c r="SJF108" s="13"/>
      <c r="SJG108" s="13"/>
      <c r="SJH108" s="13"/>
      <c r="SJI108" s="13"/>
      <c r="SJJ108" s="13"/>
      <c r="SJK108" s="13"/>
      <c r="SJL108" s="13"/>
      <c r="SJM108" s="13"/>
      <c r="SJN108" s="13"/>
      <c r="SJO108" s="13"/>
      <c r="SJP108" s="13"/>
      <c r="SJQ108" s="13"/>
      <c r="SJR108" s="13"/>
      <c r="SJS108" s="13"/>
      <c r="SJT108" s="13"/>
      <c r="SJU108" s="13"/>
      <c r="SJV108" s="13"/>
      <c r="SJW108" s="13"/>
      <c r="SJX108" s="13"/>
      <c r="SJY108" s="13"/>
      <c r="SJZ108" s="13"/>
      <c r="SKA108" s="13"/>
      <c r="SKB108" s="13"/>
      <c r="SKC108" s="13"/>
      <c r="SKD108" s="13"/>
      <c r="SKE108" s="13"/>
      <c r="SKF108" s="13"/>
      <c r="SKG108" s="13"/>
      <c r="SKH108" s="13"/>
      <c r="SKI108" s="13"/>
      <c r="SKJ108" s="13"/>
      <c r="SKK108" s="13"/>
      <c r="SKL108" s="13"/>
      <c r="SKM108" s="13"/>
      <c r="SKN108" s="13"/>
      <c r="SKO108" s="13"/>
      <c r="SKP108" s="13"/>
      <c r="SKQ108" s="13"/>
      <c r="SKR108" s="13"/>
      <c r="SKS108" s="13"/>
      <c r="SKT108" s="13"/>
      <c r="SKU108" s="13"/>
      <c r="SKV108" s="13"/>
      <c r="SKW108" s="13"/>
      <c r="SKX108" s="13"/>
      <c r="SKY108" s="13"/>
      <c r="SKZ108" s="13"/>
      <c r="SLA108" s="13"/>
      <c r="SLB108" s="13"/>
      <c r="SLC108" s="13"/>
      <c r="SLD108" s="13"/>
      <c r="SLE108" s="13"/>
      <c r="SLF108" s="13"/>
      <c r="SLG108" s="13"/>
      <c r="SLH108" s="13"/>
      <c r="SLI108" s="13"/>
      <c r="SLJ108" s="13"/>
      <c r="SLK108" s="13"/>
      <c r="SLL108" s="13"/>
      <c r="SLM108" s="13"/>
      <c r="SLN108" s="13"/>
      <c r="SLO108" s="13"/>
      <c r="SLP108" s="13"/>
      <c r="SLQ108" s="13"/>
      <c r="SLR108" s="13"/>
      <c r="SLS108" s="13"/>
      <c r="SLT108" s="13"/>
      <c r="SLU108" s="13"/>
      <c r="SLV108" s="13"/>
      <c r="SLW108" s="13"/>
      <c r="SLX108" s="13"/>
      <c r="SLY108" s="13"/>
      <c r="SLZ108" s="13"/>
      <c r="SMA108" s="13"/>
      <c r="SMB108" s="13"/>
      <c r="SMC108" s="13"/>
      <c r="SMD108" s="13"/>
      <c r="SME108" s="13"/>
      <c r="SMF108" s="13"/>
      <c r="SMG108" s="13"/>
      <c r="SMH108" s="13"/>
      <c r="SMI108" s="13"/>
      <c r="SMJ108" s="13"/>
      <c r="SMK108" s="13"/>
      <c r="SML108" s="13"/>
      <c r="SMM108" s="13"/>
      <c r="SMN108" s="13"/>
      <c r="SMO108" s="13"/>
      <c r="SMP108" s="13"/>
      <c r="SMQ108" s="13"/>
      <c r="SMR108" s="13"/>
      <c r="SMS108" s="13"/>
      <c r="SMT108" s="13"/>
      <c r="SMU108" s="13"/>
      <c r="SMV108" s="13"/>
      <c r="SMW108" s="13"/>
      <c r="SMX108" s="13"/>
      <c r="SMY108" s="13"/>
      <c r="SMZ108" s="13"/>
      <c r="SNA108" s="13"/>
      <c r="SNB108" s="13"/>
      <c r="SNC108" s="13"/>
      <c r="SND108" s="13"/>
      <c r="SNE108" s="13"/>
      <c r="SNF108" s="13"/>
      <c r="SNG108" s="13"/>
      <c r="SNH108" s="13"/>
      <c r="SNI108" s="13"/>
      <c r="SNJ108" s="13"/>
      <c r="SNK108" s="13"/>
      <c r="SNL108" s="13"/>
      <c r="SNM108" s="13"/>
      <c r="SNN108" s="13"/>
      <c r="SNO108" s="13"/>
      <c r="SNP108" s="13"/>
      <c r="SNQ108" s="13"/>
      <c r="SNR108" s="13"/>
      <c r="SNS108" s="13"/>
      <c r="SNT108" s="13"/>
      <c r="SNU108" s="13"/>
      <c r="SNV108" s="13"/>
      <c r="SNW108" s="13"/>
      <c r="SNX108" s="13"/>
      <c r="SNY108" s="13"/>
      <c r="SNZ108" s="13"/>
      <c r="SOA108" s="13"/>
      <c r="SOB108" s="13"/>
      <c r="SOC108" s="13"/>
      <c r="SOD108" s="13"/>
      <c r="SOE108" s="13"/>
      <c r="SOF108" s="13"/>
      <c r="SOG108" s="13"/>
      <c r="SOH108" s="13"/>
      <c r="SOI108" s="13"/>
      <c r="SOJ108" s="13"/>
      <c r="SOK108" s="13"/>
      <c r="SOL108" s="13"/>
      <c r="SOM108" s="13"/>
      <c r="SON108" s="13"/>
      <c r="SOO108" s="13"/>
      <c r="SOP108" s="13"/>
      <c r="SOQ108" s="13"/>
      <c r="SOR108" s="13"/>
      <c r="SOS108" s="13"/>
      <c r="SOT108" s="13"/>
      <c r="SOU108" s="13"/>
      <c r="SOV108" s="13"/>
      <c r="SOW108" s="13"/>
      <c r="SOX108" s="13"/>
      <c r="SOY108" s="13"/>
      <c r="SOZ108" s="13"/>
      <c r="SPA108" s="13"/>
      <c r="SPB108" s="13"/>
      <c r="SPC108" s="13"/>
      <c r="SPD108" s="13"/>
      <c r="SPE108" s="13"/>
      <c r="SPF108" s="13"/>
      <c r="SPG108" s="13"/>
      <c r="SPH108" s="13"/>
      <c r="SPI108" s="13"/>
      <c r="SPJ108" s="13"/>
      <c r="SPK108" s="13"/>
      <c r="SPL108" s="13"/>
      <c r="SPM108" s="13"/>
      <c r="SPN108" s="13"/>
      <c r="SPO108" s="13"/>
      <c r="SPP108" s="13"/>
      <c r="SPQ108" s="13"/>
      <c r="SPR108" s="13"/>
      <c r="SPS108" s="13"/>
      <c r="SPT108" s="13"/>
      <c r="SPU108" s="13"/>
      <c r="SPV108" s="13"/>
      <c r="SPW108" s="13"/>
      <c r="SPX108" s="13"/>
      <c r="SPY108" s="13"/>
      <c r="SPZ108" s="13"/>
      <c r="SQA108" s="13"/>
      <c r="SQB108" s="13"/>
      <c r="SQC108" s="13"/>
      <c r="SQD108" s="13"/>
      <c r="SQE108" s="13"/>
      <c r="SQF108" s="13"/>
      <c r="SQG108" s="13"/>
      <c r="SQH108" s="13"/>
      <c r="SQI108" s="13"/>
      <c r="SQJ108" s="13"/>
      <c r="SQK108" s="13"/>
      <c r="SQL108" s="13"/>
      <c r="SQM108" s="13"/>
      <c r="SQN108" s="13"/>
      <c r="SQO108" s="13"/>
      <c r="SQP108" s="13"/>
      <c r="SQQ108" s="13"/>
      <c r="SQR108" s="13"/>
      <c r="SQS108" s="13"/>
      <c r="SQT108" s="13"/>
      <c r="SQU108" s="13"/>
      <c r="SQV108" s="13"/>
      <c r="SQW108" s="13"/>
      <c r="SQX108" s="13"/>
      <c r="SQY108" s="13"/>
      <c r="SQZ108" s="13"/>
      <c r="SRA108" s="13"/>
      <c r="SRB108" s="13"/>
      <c r="SRC108" s="13"/>
      <c r="SRD108" s="13"/>
      <c r="SRE108" s="13"/>
      <c r="SRF108" s="13"/>
      <c r="SRG108" s="13"/>
      <c r="SRH108" s="13"/>
      <c r="SRI108" s="13"/>
      <c r="SRJ108" s="13"/>
      <c r="SRK108" s="13"/>
      <c r="SRL108" s="13"/>
      <c r="SRM108" s="13"/>
      <c r="SRN108" s="13"/>
      <c r="SRO108" s="13"/>
      <c r="SRP108" s="13"/>
      <c r="SRQ108" s="13"/>
      <c r="SRR108" s="13"/>
      <c r="SRS108" s="13"/>
      <c r="SRT108" s="13"/>
      <c r="SRU108" s="13"/>
      <c r="SRV108" s="13"/>
      <c r="SRW108" s="13"/>
      <c r="SRX108" s="13"/>
      <c r="SRY108" s="13"/>
      <c r="SRZ108" s="13"/>
      <c r="SSA108" s="13"/>
      <c r="SSB108" s="13"/>
      <c r="SSC108" s="13"/>
      <c r="SSD108" s="13"/>
      <c r="SSE108" s="13"/>
      <c r="SSF108" s="13"/>
      <c r="SSG108" s="13"/>
      <c r="SSH108" s="13"/>
      <c r="SSI108" s="13"/>
      <c r="SSJ108" s="13"/>
      <c r="SSK108" s="13"/>
      <c r="SSL108" s="13"/>
      <c r="SSM108" s="13"/>
      <c r="SSN108" s="13"/>
      <c r="SSO108" s="13"/>
      <c r="SSP108" s="13"/>
      <c r="SSQ108" s="13"/>
      <c r="SSR108" s="13"/>
      <c r="SSS108" s="13"/>
      <c r="SST108" s="13"/>
      <c r="SSU108" s="13"/>
      <c r="SSV108" s="13"/>
      <c r="SSW108" s="13"/>
      <c r="SSX108" s="13"/>
      <c r="SSY108" s="13"/>
      <c r="SSZ108" s="13"/>
      <c r="STA108" s="13"/>
      <c r="STB108" s="13"/>
      <c r="STC108" s="13"/>
      <c r="STD108" s="13"/>
      <c r="STE108" s="13"/>
      <c r="STF108" s="13"/>
      <c r="STG108" s="13"/>
      <c r="STH108" s="13"/>
      <c r="STI108" s="13"/>
      <c r="STJ108" s="13"/>
      <c r="STK108" s="13"/>
      <c r="STL108" s="13"/>
      <c r="STM108" s="13"/>
      <c r="STN108" s="13"/>
      <c r="STO108" s="13"/>
      <c r="STP108" s="13"/>
      <c r="STQ108" s="13"/>
      <c r="STR108" s="13"/>
      <c r="STS108" s="13"/>
      <c r="STT108" s="13"/>
      <c r="STU108" s="13"/>
      <c r="STV108" s="13"/>
      <c r="STW108" s="13"/>
      <c r="STX108" s="13"/>
      <c r="STY108" s="13"/>
      <c r="STZ108" s="13"/>
      <c r="SUA108" s="13"/>
      <c r="SUB108" s="13"/>
      <c r="SUC108" s="13"/>
      <c r="SUD108" s="13"/>
      <c r="SUE108" s="13"/>
      <c r="SUF108" s="13"/>
      <c r="SUG108" s="13"/>
      <c r="SUH108" s="13"/>
      <c r="SUI108" s="13"/>
      <c r="SUJ108" s="13"/>
      <c r="SUK108" s="13"/>
      <c r="SUL108" s="13"/>
      <c r="SUM108" s="13"/>
      <c r="SUN108" s="13"/>
      <c r="SUO108" s="13"/>
      <c r="SUP108" s="13"/>
      <c r="SUQ108" s="13"/>
      <c r="SUR108" s="13"/>
      <c r="SUS108" s="13"/>
      <c r="SUT108" s="13"/>
      <c r="SUU108" s="13"/>
      <c r="SUV108" s="13"/>
      <c r="SUW108" s="13"/>
      <c r="SUX108" s="13"/>
      <c r="SUY108" s="13"/>
      <c r="SUZ108" s="13"/>
      <c r="SVA108" s="13"/>
      <c r="SVB108" s="13"/>
      <c r="SVC108" s="13"/>
      <c r="SVD108" s="13"/>
      <c r="SVE108" s="13"/>
      <c r="SVF108" s="13"/>
      <c r="SVG108" s="13"/>
      <c r="SVH108" s="13"/>
      <c r="SVI108" s="13"/>
      <c r="SVJ108" s="13"/>
      <c r="SVK108" s="13"/>
      <c r="SVL108" s="13"/>
      <c r="SVM108" s="13"/>
      <c r="SVN108" s="13"/>
      <c r="SVO108" s="13"/>
      <c r="SVP108" s="13"/>
      <c r="SVQ108" s="13"/>
      <c r="SVR108" s="13"/>
      <c r="SVS108" s="13"/>
      <c r="SVT108" s="13"/>
      <c r="SVU108" s="13"/>
      <c r="SVV108" s="13"/>
      <c r="SVW108" s="13"/>
      <c r="SVX108" s="13"/>
      <c r="SVY108" s="13"/>
      <c r="SVZ108" s="13"/>
      <c r="SWA108" s="13"/>
      <c r="SWB108" s="13"/>
      <c r="SWC108" s="13"/>
      <c r="SWD108" s="13"/>
      <c r="SWE108" s="13"/>
      <c r="SWF108" s="13"/>
      <c r="SWG108" s="13"/>
      <c r="SWH108" s="13"/>
      <c r="SWI108" s="13"/>
      <c r="SWJ108" s="13"/>
      <c r="SWK108" s="13"/>
      <c r="SWL108" s="13"/>
      <c r="SWM108" s="13"/>
      <c r="SWN108" s="13"/>
      <c r="SWO108" s="13"/>
      <c r="SWP108" s="13"/>
      <c r="SWQ108" s="13"/>
      <c r="SWR108" s="13"/>
      <c r="SWS108" s="13"/>
      <c r="SWT108" s="13"/>
      <c r="SWU108" s="13"/>
      <c r="SWV108" s="13"/>
      <c r="SWW108" s="13"/>
      <c r="SWX108" s="13"/>
      <c r="SWY108" s="13"/>
      <c r="SWZ108" s="13"/>
      <c r="SXA108" s="13"/>
      <c r="SXB108" s="13"/>
      <c r="SXC108" s="13"/>
      <c r="SXD108" s="13"/>
      <c r="SXE108" s="13"/>
      <c r="SXF108" s="13"/>
      <c r="SXG108" s="13"/>
      <c r="SXH108" s="13"/>
      <c r="SXI108" s="13"/>
      <c r="SXJ108" s="13"/>
      <c r="SXK108" s="13"/>
      <c r="SXL108" s="13"/>
      <c r="SXM108" s="13"/>
      <c r="SXN108" s="13"/>
      <c r="SXO108" s="13"/>
      <c r="SXP108" s="13"/>
      <c r="SXQ108" s="13"/>
      <c r="SXR108" s="13"/>
      <c r="SXS108" s="13"/>
      <c r="SXT108" s="13"/>
      <c r="SXU108" s="13"/>
      <c r="SXV108" s="13"/>
      <c r="SXW108" s="13"/>
      <c r="SXX108" s="13"/>
      <c r="SXY108" s="13"/>
      <c r="SXZ108" s="13"/>
      <c r="SYA108" s="13"/>
      <c r="SYB108" s="13"/>
      <c r="SYC108" s="13"/>
      <c r="SYD108" s="13"/>
      <c r="SYE108" s="13"/>
      <c r="SYF108" s="13"/>
      <c r="SYG108" s="13"/>
      <c r="SYH108" s="13"/>
      <c r="SYI108" s="13"/>
      <c r="SYJ108" s="13"/>
      <c r="SYK108" s="13"/>
      <c r="SYL108" s="13"/>
      <c r="SYM108" s="13"/>
      <c r="SYN108" s="13"/>
      <c r="SYO108" s="13"/>
      <c r="SYP108" s="13"/>
      <c r="SYQ108" s="13"/>
      <c r="SYR108" s="13"/>
      <c r="SYS108" s="13"/>
      <c r="SYT108" s="13"/>
      <c r="SYU108" s="13"/>
      <c r="SYV108" s="13"/>
      <c r="SYW108" s="13"/>
      <c r="SYX108" s="13"/>
      <c r="SYY108" s="13"/>
      <c r="SYZ108" s="13"/>
      <c r="SZA108" s="13"/>
      <c r="SZB108" s="13"/>
      <c r="SZC108" s="13"/>
      <c r="SZD108" s="13"/>
      <c r="SZE108" s="13"/>
      <c r="SZF108" s="13"/>
      <c r="SZG108" s="13"/>
      <c r="SZH108" s="13"/>
      <c r="SZI108" s="13"/>
      <c r="SZJ108" s="13"/>
      <c r="SZK108" s="13"/>
      <c r="SZL108" s="13"/>
      <c r="SZM108" s="13"/>
      <c r="SZN108" s="13"/>
      <c r="SZO108" s="13"/>
      <c r="SZP108" s="13"/>
      <c r="SZQ108" s="13"/>
      <c r="SZR108" s="13"/>
      <c r="SZS108" s="13"/>
      <c r="SZT108" s="13"/>
      <c r="SZU108" s="13"/>
      <c r="SZV108" s="13"/>
      <c r="SZW108" s="13"/>
      <c r="SZX108" s="13"/>
      <c r="SZY108" s="13"/>
      <c r="SZZ108" s="13"/>
      <c r="TAA108" s="13"/>
      <c r="TAB108" s="13"/>
      <c r="TAC108" s="13"/>
      <c r="TAD108" s="13"/>
      <c r="TAE108" s="13"/>
      <c r="TAF108" s="13"/>
      <c r="TAG108" s="13"/>
      <c r="TAH108" s="13"/>
      <c r="TAI108" s="13"/>
      <c r="TAJ108" s="13"/>
      <c r="TAK108" s="13"/>
      <c r="TAL108" s="13"/>
      <c r="TAM108" s="13"/>
      <c r="TAN108" s="13"/>
      <c r="TAO108" s="13"/>
      <c r="TAP108" s="13"/>
      <c r="TAQ108" s="13"/>
      <c r="TAR108" s="13"/>
      <c r="TAS108" s="13"/>
      <c r="TAT108" s="13"/>
      <c r="TAU108" s="13"/>
      <c r="TAV108" s="13"/>
      <c r="TAW108" s="13"/>
      <c r="TAX108" s="13"/>
      <c r="TAY108" s="13"/>
      <c r="TAZ108" s="13"/>
      <c r="TBA108" s="13"/>
      <c r="TBB108" s="13"/>
      <c r="TBC108" s="13"/>
      <c r="TBD108" s="13"/>
      <c r="TBE108" s="13"/>
      <c r="TBF108" s="13"/>
      <c r="TBG108" s="13"/>
      <c r="TBH108" s="13"/>
      <c r="TBI108" s="13"/>
      <c r="TBJ108" s="13"/>
      <c r="TBK108" s="13"/>
      <c r="TBL108" s="13"/>
      <c r="TBM108" s="13"/>
      <c r="TBN108" s="13"/>
      <c r="TBO108" s="13"/>
      <c r="TBP108" s="13"/>
      <c r="TBQ108" s="13"/>
      <c r="TBR108" s="13"/>
      <c r="TBS108" s="13"/>
      <c r="TBT108" s="13"/>
      <c r="TBU108" s="13"/>
      <c r="TBV108" s="13"/>
      <c r="TBW108" s="13"/>
      <c r="TBX108" s="13"/>
      <c r="TBY108" s="13"/>
      <c r="TBZ108" s="13"/>
      <c r="TCA108" s="13"/>
      <c r="TCB108" s="13"/>
      <c r="TCC108" s="13"/>
      <c r="TCD108" s="13"/>
      <c r="TCE108" s="13"/>
      <c r="TCF108" s="13"/>
      <c r="TCG108" s="13"/>
      <c r="TCH108" s="13"/>
      <c r="TCI108" s="13"/>
      <c r="TCJ108" s="13"/>
      <c r="TCK108" s="13"/>
      <c r="TCL108" s="13"/>
      <c r="TCM108" s="13"/>
      <c r="TCN108" s="13"/>
      <c r="TCO108" s="13"/>
      <c r="TCP108" s="13"/>
      <c r="TCQ108" s="13"/>
      <c r="TCR108" s="13"/>
      <c r="TCS108" s="13"/>
      <c r="TCT108" s="13"/>
      <c r="TCU108" s="13"/>
      <c r="TCV108" s="13"/>
      <c r="TCW108" s="13"/>
      <c r="TCX108" s="13"/>
      <c r="TCY108" s="13"/>
      <c r="TCZ108" s="13"/>
      <c r="TDA108" s="13"/>
      <c r="TDB108" s="13"/>
      <c r="TDC108" s="13"/>
      <c r="TDD108" s="13"/>
      <c r="TDE108" s="13"/>
      <c r="TDF108" s="13"/>
      <c r="TDG108" s="13"/>
      <c r="TDH108" s="13"/>
      <c r="TDI108" s="13"/>
      <c r="TDJ108" s="13"/>
      <c r="TDK108" s="13"/>
      <c r="TDL108" s="13"/>
      <c r="TDM108" s="13"/>
      <c r="TDN108" s="13"/>
      <c r="TDO108" s="13"/>
      <c r="TDP108" s="13"/>
      <c r="TDQ108" s="13"/>
      <c r="TDR108" s="13"/>
      <c r="TDS108" s="13"/>
      <c r="TDT108" s="13"/>
      <c r="TDU108" s="13"/>
      <c r="TDV108" s="13"/>
      <c r="TDW108" s="13"/>
      <c r="TDX108" s="13"/>
      <c r="TDY108" s="13"/>
      <c r="TDZ108" s="13"/>
      <c r="TEA108" s="13"/>
      <c r="TEB108" s="13"/>
      <c r="TEC108" s="13"/>
      <c r="TED108" s="13"/>
      <c r="TEE108" s="13"/>
      <c r="TEF108" s="13"/>
      <c r="TEG108" s="13"/>
      <c r="TEH108" s="13"/>
      <c r="TEI108" s="13"/>
      <c r="TEJ108" s="13"/>
      <c r="TEK108" s="13"/>
      <c r="TEL108" s="13"/>
      <c r="TEM108" s="13"/>
      <c r="TEN108" s="13"/>
      <c r="TEO108" s="13"/>
      <c r="TEP108" s="13"/>
      <c r="TEQ108" s="13"/>
      <c r="TER108" s="13"/>
      <c r="TES108" s="13"/>
      <c r="TET108" s="13"/>
      <c r="TEU108" s="13"/>
      <c r="TEV108" s="13"/>
      <c r="TEW108" s="13"/>
      <c r="TEX108" s="13"/>
      <c r="TEY108" s="13"/>
      <c r="TEZ108" s="13"/>
      <c r="TFA108" s="13"/>
      <c r="TFB108" s="13"/>
      <c r="TFC108" s="13"/>
      <c r="TFD108" s="13"/>
      <c r="TFE108" s="13"/>
      <c r="TFF108" s="13"/>
      <c r="TFG108" s="13"/>
      <c r="TFH108" s="13"/>
      <c r="TFI108" s="13"/>
      <c r="TFJ108" s="13"/>
      <c r="TFK108" s="13"/>
      <c r="TFL108" s="13"/>
      <c r="TFM108" s="13"/>
      <c r="TFN108" s="13"/>
      <c r="TFO108" s="13"/>
      <c r="TFP108" s="13"/>
      <c r="TFQ108" s="13"/>
      <c r="TFR108" s="13"/>
      <c r="TFS108" s="13"/>
      <c r="TFT108" s="13"/>
      <c r="TFU108" s="13"/>
      <c r="TFV108" s="13"/>
      <c r="TFW108" s="13"/>
      <c r="TFX108" s="13"/>
      <c r="TFY108" s="13"/>
      <c r="TFZ108" s="13"/>
      <c r="TGA108" s="13"/>
      <c r="TGB108" s="13"/>
      <c r="TGC108" s="13"/>
      <c r="TGD108" s="13"/>
      <c r="TGE108" s="13"/>
      <c r="TGF108" s="13"/>
      <c r="TGG108" s="13"/>
      <c r="TGH108" s="13"/>
      <c r="TGI108" s="13"/>
      <c r="TGJ108" s="13"/>
      <c r="TGK108" s="13"/>
      <c r="TGL108" s="13"/>
      <c r="TGM108" s="13"/>
      <c r="TGN108" s="13"/>
      <c r="TGO108" s="13"/>
      <c r="TGP108" s="13"/>
      <c r="TGQ108" s="13"/>
      <c r="TGR108" s="13"/>
      <c r="TGS108" s="13"/>
      <c r="TGT108" s="13"/>
      <c r="TGU108" s="13"/>
      <c r="TGV108" s="13"/>
      <c r="TGW108" s="13"/>
      <c r="TGX108" s="13"/>
      <c r="TGY108" s="13"/>
      <c r="TGZ108" s="13"/>
      <c r="THA108" s="13"/>
      <c r="THB108" s="13"/>
      <c r="THC108" s="13"/>
      <c r="THD108" s="13"/>
      <c r="THE108" s="13"/>
      <c r="THF108" s="13"/>
      <c r="THG108" s="13"/>
      <c r="THH108" s="13"/>
      <c r="THI108" s="13"/>
      <c r="THJ108" s="13"/>
      <c r="THK108" s="13"/>
      <c r="THL108" s="13"/>
      <c r="THM108" s="13"/>
      <c r="THN108" s="13"/>
      <c r="THO108" s="13"/>
      <c r="THP108" s="13"/>
      <c r="THQ108" s="13"/>
      <c r="THR108" s="13"/>
      <c r="THS108" s="13"/>
      <c r="THT108" s="13"/>
      <c r="THU108" s="13"/>
      <c r="THV108" s="13"/>
      <c r="THW108" s="13"/>
      <c r="THX108" s="13"/>
      <c r="THY108" s="13"/>
      <c r="THZ108" s="13"/>
      <c r="TIA108" s="13"/>
      <c r="TIB108" s="13"/>
      <c r="TIC108" s="13"/>
      <c r="TID108" s="13"/>
      <c r="TIE108" s="13"/>
      <c r="TIF108" s="13"/>
      <c r="TIG108" s="13"/>
      <c r="TIH108" s="13"/>
      <c r="TII108" s="13"/>
      <c r="TIJ108" s="13"/>
      <c r="TIK108" s="13"/>
      <c r="TIL108" s="13"/>
      <c r="TIM108" s="13"/>
      <c r="TIN108" s="13"/>
      <c r="TIO108" s="13"/>
      <c r="TIP108" s="13"/>
      <c r="TIQ108" s="13"/>
      <c r="TIR108" s="13"/>
      <c r="TIS108" s="13"/>
      <c r="TIT108" s="13"/>
      <c r="TIU108" s="13"/>
      <c r="TIV108" s="13"/>
      <c r="TIW108" s="13"/>
      <c r="TIX108" s="13"/>
      <c r="TIY108" s="13"/>
      <c r="TIZ108" s="13"/>
      <c r="TJA108" s="13"/>
      <c r="TJB108" s="13"/>
      <c r="TJC108" s="13"/>
      <c r="TJD108" s="13"/>
      <c r="TJE108" s="13"/>
      <c r="TJF108" s="13"/>
      <c r="TJG108" s="13"/>
      <c r="TJH108" s="13"/>
      <c r="TJI108" s="13"/>
      <c r="TJJ108" s="13"/>
      <c r="TJK108" s="13"/>
      <c r="TJL108" s="13"/>
      <c r="TJM108" s="13"/>
      <c r="TJN108" s="13"/>
      <c r="TJO108" s="13"/>
      <c r="TJP108" s="13"/>
      <c r="TJQ108" s="13"/>
      <c r="TJR108" s="13"/>
      <c r="TJS108" s="13"/>
      <c r="TJT108" s="13"/>
      <c r="TJU108" s="13"/>
      <c r="TJV108" s="13"/>
      <c r="TJW108" s="13"/>
      <c r="TJX108" s="13"/>
      <c r="TJY108" s="13"/>
      <c r="TJZ108" s="13"/>
      <c r="TKA108" s="13"/>
      <c r="TKB108" s="13"/>
      <c r="TKC108" s="13"/>
      <c r="TKD108" s="13"/>
      <c r="TKE108" s="13"/>
      <c r="TKF108" s="13"/>
      <c r="TKG108" s="13"/>
      <c r="TKH108" s="13"/>
      <c r="TKI108" s="13"/>
      <c r="TKJ108" s="13"/>
      <c r="TKK108" s="13"/>
      <c r="TKL108" s="13"/>
      <c r="TKM108" s="13"/>
      <c r="TKN108" s="13"/>
      <c r="TKO108" s="13"/>
      <c r="TKP108" s="13"/>
      <c r="TKQ108" s="13"/>
      <c r="TKR108" s="13"/>
      <c r="TKS108" s="13"/>
      <c r="TKT108" s="13"/>
      <c r="TKU108" s="13"/>
      <c r="TKV108" s="13"/>
      <c r="TKW108" s="13"/>
      <c r="TKX108" s="13"/>
      <c r="TKY108" s="13"/>
      <c r="TKZ108" s="13"/>
      <c r="TLA108" s="13"/>
      <c r="TLB108" s="13"/>
      <c r="TLC108" s="13"/>
      <c r="TLD108" s="13"/>
      <c r="TLE108" s="13"/>
      <c r="TLF108" s="13"/>
      <c r="TLG108" s="13"/>
      <c r="TLH108" s="13"/>
      <c r="TLI108" s="13"/>
      <c r="TLJ108" s="13"/>
      <c r="TLK108" s="13"/>
      <c r="TLL108" s="13"/>
      <c r="TLM108" s="13"/>
      <c r="TLN108" s="13"/>
      <c r="TLO108" s="13"/>
      <c r="TLP108" s="13"/>
      <c r="TLQ108" s="13"/>
      <c r="TLR108" s="13"/>
      <c r="TLS108" s="13"/>
      <c r="TLT108" s="13"/>
      <c r="TLU108" s="13"/>
      <c r="TLV108" s="13"/>
      <c r="TLW108" s="13"/>
      <c r="TLX108" s="13"/>
      <c r="TLY108" s="13"/>
      <c r="TLZ108" s="13"/>
      <c r="TMA108" s="13"/>
      <c r="TMB108" s="13"/>
      <c r="TMC108" s="13"/>
      <c r="TMD108" s="13"/>
      <c r="TME108" s="13"/>
      <c r="TMF108" s="13"/>
      <c r="TMG108" s="13"/>
      <c r="TMH108" s="13"/>
      <c r="TMI108" s="13"/>
      <c r="TMJ108" s="13"/>
      <c r="TMK108" s="13"/>
      <c r="TML108" s="13"/>
      <c r="TMM108" s="13"/>
      <c r="TMN108" s="13"/>
      <c r="TMO108" s="13"/>
      <c r="TMP108" s="13"/>
      <c r="TMQ108" s="13"/>
      <c r="TMR108" s="13"/>
      <c r="TMS108" s="13"/>
      <c r="TMT108" s="13"/>
      <c r="TMU108" s="13"/>
      <c r="TMV108" s="13"/>
      <c r="TMW108" s="13"/>
      <c r="TMX108" s="13"/>
      <c r="TMY108" s="13"/>
      <c r="TMZ108" s="13"/>
      <c r="TNA108" s="13"/>
      <c r="TNB108" s="13"/>
      <c r="TNC108" s="13"/>
      <c r="TND108" s="13"/>
      <c r="TNE108" s="13"/>
      <c r="TNF108" s="13"/>
      <c r="TNG108" s="13"/>
      <c r="TNH108" s="13"/>
      <c r="TNI108" s="13"/>
      <c r="TNJ108" s="13"/>
      <c r="TNK108" s="13"/>
      <c r="TNL108" s="13"/>
      <c r="TNM108" s="13"/>
      <c r="TNN108" s="13"/>
      <c r="TNO108" s="13"/>
      <c r="TNP108" s="13"/>
      <c r="TNQ108" s="13"/>
      <c r="TNR108" s="13"/>
      <c r="TNS108" s="13"/>
      <c r="TNT108" s="13"/>
      <c r="TNU108" s="13"/>
      <c r="TNV108" s="13"/>
      <c r="TNW108" s="13"/>
      <c r="TNX108" s="13"/>
      <c r="TNY108" s="13"/>
      <c r="TNZ108" s="13"/>
      <c r="TOA108" s="13"/>
      <c r="TOB108" s="13"/>
      <c r="TOC108" s="13"/>
      <c r="TOD108" s="13"/>
      <c r="TOE108" s="13"/>
      <c r="TOF108" s="13"/>
      <c r="TOG108" s="13"/>
      <c r="TOH108" s="13"/>
      <c r="TOI108" s="13"/>
      <c r="TOJ108" s="13"/>
      <c r="TOK108" s="13"/>
      <c r="TOL108" s="13"/>
      <c r="TOM108" s="13"/>
      <c r="TON108" s="13"/>
      <c r="TOO108" s="13"/>
      <c r="TOP108" s="13"/>
      <c r="TOQ108" s="13"/>
      <c r="TOR108" s="13"/>
      <c r="TOS108" s="13"/>
      <c r="TOT108" s="13"/>
      <c r="TOU108" s="13"/>
      <c r="TOV108" s="13"/>
      <c r="TOW108" s="13"/>
      <c r="TOX108" s="13"/>
      <c r="TOY108" s="13"/>
      <c r="TOZ108" s="13"/>
      <c r="TPA108" s="13"/>
      <c r="TPB108" s="13"/>
      <c r="TPC108" s="13"/>
      <c r="TPD108" s="13"/>
      <c r="TPE108" s="13"/>
      <c r="TPF108" s="13"/>
      <c r="TPG108" s="13"/>
      <c r="TPH108" s="13"/>
      <c r="TPI108" s="13"/>
      <c r="TPJ108" s="13"/>
      <c r="TPK108" s="13"/>
      <c r="TPL108" s="13"/>
      <c r="TPM108" s="13"/>
      <c r="TPN108" s="13"/>
      <c r="TPO108" s="13"/>
      <c r="TPP108" s="13"/>
      <c r="TPQ108" s="13"/>
      <c r="TPR108" s="13"/>
      <c r="TPS108" s="13"/>
      <c r="TPT108" s="13"/>
      <c r="TPU108" s="13"/>
      <c r="TPV108" s="13"/>
      <c r="TPW108" s="13"/>
      <c r="TPX108" s="13"/>
      <c r="TPY108" s="13"/>
      <c r="TPZ108" s="13"/>
      <c r="TQA108" s="13"/>
      <c r="TQB108" s="13"/>
      <c r="TQC108" s="13"/>
      <c r="TQD108" s="13"/>
      <c r="TQE108" s="13"/>
      <c r="TQF108" s="13"/>
      <c r="TQG108" s="13"/>
      <c r="TQH108" s="13"/>
      <c r="TQI108" s="13"/>
      <c r="TQJ108" s="13"/>
      <c r="TQK108" s="13"/>
      <c r="TQL108" s="13"/>
      <c r="TQM108" s="13"/>
      <c r="TQN108" s="13"/>
      <c r="TQO108" s="13"/>
      <c r="TQP108" s="13"/>
      <c r="TQQ108" s="13"/>
      <c r="TQR108" s="13"/>
      <c r="TQS108" s="13"/>
      <c r="TQT108" s="13"/>
      <c r="TQU108" s="13"/>
      <c r="TQV108" s="13"/>
      <c r="TQW108" s="13"/>
      <c r="TQX108" s="13"/>
      <c r="TQY108" s="13"/>
      <c r="TQZ108" s="13"/>
      <c r="TRA108" s="13"/>
      <c r="TRB108" s="13"/>
      <c r="TRC108" s="13"/>
      <c r="TRD108" s="13"/>
      <c r="TRE108" s="13"/>
      <c r="TRF108" s="13"/>
      <c r="TRG108" s="13"/>
      <c r="TRH108" s="13"/>
      <c r="TRI108" s="13"/>
      <c r="TRJ108" s="13"/>
      <c r="TRK108" s="13"/>
      <c r="TRL108" s="13"/>
      <c r="TRM108" s="13"/>
      <c r="TRN108" s="13"/>
      <c r="TRO108" s="13"/>
      <c r="TRP108" s="13"/>
      <c r="TRQ108" s="13"/>
      <c r="TRR108" s="13"/>
      <c r="TRS108" s="13"/>
      <c r="TRT108" s="13"/>
      <c r="TRU108" s="13"/>
      <c r="TRV108" s="13"/>
      <c r="TRW108" s="13"/>
      <c r="TRX108" s="13"/>
      <c r="TRY108" s="13"/>
      <c r="TRZ108" s="13"/>
      <c r="TSA108" s="13"/>
      <c r="TSB108" s="13"/>
      <c r="TSC108" s="13"/>
      <c r="TSD108" s="13"/>
      <c r="TSE108" s="13"/>
      <c r="TSF108" s="13"/>
      <c r="TSG108" s="13"/>
      <c r="TSH108" s="13"/>
      <c r="TSI108" s="13"/>
      <c r="TSJ108" s="13"/>
      <c r="TSK108" s="13"/>
      <c r="TSL108" s="13"/>
      <c r="TSM108" s="13"/>
      <c r="TSN108" s="13"/>
      <c r="TSO108" s="13"/>
      <c r="TSP108" s="13"/>
      <c r="TSQ108" s="13"/>
      <c r="TSR108" s="13"/>
      <c r="TSS108" s="13"/>
      <c r="TST108" s="13"/>
      <c r="TSU108" s="13"/>
      <c r="TSV108" s="13"/>
      <c r="TSW108" s="13"/>
      <c r="TSX108" s="13"/>
      <c r="TSY108" s="13"/>
      <c r="TSZ108" s="13"/>
      <c r="TTA108" s="13"/>
      <c r="TTB108" s="13"/>
      <c r="TTC108" s="13"/>
      <c r="TTD108" s="13"/>
      <c r="TTE108" s="13"/>
      <c r="TTF108" s="13"/>
      <c r="TTG108" s="13"/>
      <c r="TTH108" s="13"/>
      <c r="TTI108" s="13"/>
      <c r="TTJ108" s="13"/>
      <c r="TTK108" s="13"/>
      <c r="TTL108" s="13"/>
      <c r="TTM108" s="13"/>
      <c r="TTN108" s="13"/>
      <c r="TTO108" s="13"/>
      <c r="TTP108" s="13"/>
      <c r="TTQ108" s="13"/>
      <c r="TTR108" s="13"/>
      <c r="TTS108" s="13"/>
      <c r="TTT108" s="13"/>
      <c r="TTU108" s="13"/>
      <c r="TTV108" s="13"/>
      <c r="TTW108" s="13"/>
      <c r="TTX108" s="13"/>
      <c r="TTY108" s="13"/>
      <c r="TTZ108" s="13"/>
      <c r="TUA108" s="13"/>
      <c r="TUB108" s="13"/>
      <c r="TUC108" s="13"/>
      <c r="TUD108" s="13"/>
      <c r="TUE108" s="13"/>
      <c r="TUF108" s="13"/>
      <c r="TUG108" s="13"/>
      <c r="TUH108" s="13"/>
      <c r="TUI108" s="13"/>
      <c r="TUJ108" s="13"/>
      <c r="TUK108" s="13"/>
      <c r="TUL108" s="13"/>
      <c r="TUM108" s="13"/>
      <c r="TUN108" s="13"/>
      <c r="TUO108" s="13"/>
      <c r="TUP108" s="13"/>
      <c r="TUQ108" s="13"/>
      <c r="TUR108" s="13"/>
      <c r="TUS108" s="13"/>
      <c r="TUT108" s="13"/>
      <c r="TUU108" s="13"/>
      <c r="TUV108" s="13"/>
      <c r="TUW108" s="13"/>
      <c r="TUX108" s="13"/>
      <c r="TUY108" s="13"/>
      <c r="TUZ108" s="13"/>
      <c r="TVA108" s="13"/>
      <c r="TVB108" s="13"/>
      <c r="TVC108" s="13"/>
      <c r="TVD108" s="13"/>
      <c r="TVE108" s="13"/>
      <c r="TVF108" s="13"/>
      <c r="TVG108" s="13"/>
      <c r="TVH108" s="13"/>
      <c r="TVI108" s="13"/>
      <c r="TVJ108" s="13"/>
      <c r="TVK108" s="13"/>
      <c r="TVL108" s="13"/>
      <c r="TVM108" s="13"/>
      <c r="TVN108" s="13"/>
      <c r="TVO108" s="13"/>
      <c r="TVP108" s="13"/>
      <c r="TVQ108" s="13"/>
      <c r="TVR108" s="13"/>
      <c r="TVS108" s="13"/>
      <c r="TVT108" s="13"/>
      <c r="TVU108" s="13"/>
      <c r="TVV108" s="13"/>
      <c r="TVW108" s="13"/>
      <c r="TVX108" s="13"/>
      <c r="TVY108" s="13"/>
      <c r="TVZ108" s="13"/>
      <c r="TWA108" s="13"/>
      <c r="TWB108" s="13"/>
      <c r="TWC108" s="13"/>
      <c r="TWD108" s="13"/>
      <c r="TWE108" s="13"/>
      <c r="TWF108" s="13"/>
      <c r="TWG108" s="13"/>
      <c r="TWH108" s="13"/>
      <c r="TWI108" s="13"/>
      <c r="TWJ108" s="13"/>
      <c r="TWK108" s="13"/>
      <c r="TWL108" s="13"/>
      <c r="TWM108" s="13"/>
      <c r="TWN108" s="13"/>
      <c r="TWO108" s="13"/>
      <c r="TWP108" s="13"/>
      <c r="TWQ108" s="13"/>
      <c r="TWR108" s="13"/>
      <c r="TWS108" s="13"/>
      <c r="TWT108" s="13"/>
      <c r="TWU108" s="13"/>
      <c r="TWV108" s="13"/>
      <c r="TWW108" s="13"/>
      <c r="TWX108" s="13"/>
      <c r="TWY108" s="13"/>
      <c r="TWZ108" s="13"/>
      <c r="TXA108" s="13"/>
      <c r="TXB108" s="13"/>
      <c r="TXC108" s="13"/>
      <c r="TXD108" s="13"/>
      <c r="TXE108" s="13"/>
      <c r="TXF108" s="13"/>
      <c r="TXG108" s="13"/>
      <c r="TXH108" s="13"/>
      <c r="TXI108" s="13"/>
      <c r="TXJ108" s="13"/>
      <c r="TXK108" s="13"/>
      <c r="TXL108" s="13"/>
      <c r="TXM108" s="13"/>
      <c r="TXN108" s="13"/>
      <c r="TXO108" s="13"/>
      <c r="TXP108" s="13"/>
      <c r="TXQ108" s="13"/>
      <c r="TXR108" s="13"/>
      <c r="TXS108" s="13"/>
      <c r="TXT108" s="13"/>
      <c r="TXU108" s="13"/>
      <c r="TXV108" s="13"/>
      <c r="TXW108" s="13"/>
      <c r="TXX108" s="13"/>
      <c r="TXY108" s="13"/>
      <c r="TXZ108" s="13"/>
      <c r="TYA108" s="13"/>
      <c r="TYB108" s="13"/>
      <c r="TYC108" s="13"/>
      <c r="TYD108" s="13"/>
      <c r="TYE108" s="13"/>
      <c r="TYF108" s="13"/>
      <c r="TYG108" s="13"/>
      <c r="TYH108" s="13"/>
      <c r="TYI108" s="13"/>
      <c r="TYJ108" s="13"/>
      <c r="TYK108" s="13"/>
      <c r="TYL108" s="13"/>
      <c r="TYM108" s="13"/>
      <c r="TYN108" s="13"/>
      <c r="TYO108" s="13"/>
      <c r="TYP108" s="13"/>
      <c r="TYQ108" s="13"/>
      <c r="TYR108" s="13"/>
      <c r="TYS108" s="13"/>
      <c r="TYT108" s="13"/>
      <c r="TYU108" s="13"/>
      <c r="TYV108" s="13"/>
      <c r="TYW108" s="13"/>
      <c r="TYX108" s="13"/>
      <c r="TYY108" s="13"/>
      <c r="TYZ108" s="13"/>
      <c r="TZA108" s="13"/>
      <c r="TZB108" s="13"/>
      <c r="TZC108" s="13"/>
      <c r="TZD108" s="13"/>
      <c r="TZE108" s="13"/>
      <c r="TZF108" s="13"/>
      <c r="TZG108" s="13"/>
      <c r="TZH108" s="13"/>
      <c r="TZI108" s="13"/>
      <c r="TZJ108" s="13"/>
      <c r="TZK108" s="13"/>
      <c r="TZL108" s="13"/>
      <c r="TZM108" s="13"/>
      <c r="TZN108" s="13"/>
      <c r="TZO108" s="13"/>
      <c r="TZP108" s="13"/>
      <c r="TZQ108" s="13"/>
      <c r="TZR108" s="13"/>
      <c r="TZS108" s="13"/>
      <c r="TZT108" s="13"/>
      <c r="TZU108" s="13"/>
      <c r="TZV108" s="13"/>
      <c r="TZW108" s="13"/>
      <c r="TZX108" s="13"/>
      <c r="TZY108" s="13"/>
      <c r="TZZ108" s="13"/>
      <c r="UAA108" s="13"/>
      <c r="UAB108" s="13"/>
      <c r="UAC108" s="13"/>
      <c r="UAD108" s="13"/>
      <c r="UAE108" s="13"/>
      <c r="UAF108" s="13"/>
      <c r="UAG108" s="13"/>
      <c r="UAH108" s="13"/>
      <c r="UAI108" s="13"/>
      <c r="UAJ108" s="13"/>
      <c r="UAK108" s="13"/>
      <c r="UAL108" s="13"/>
      <c r="UAM108" s="13"/>
      <c r="UAN108" s="13"/>
      <c r="UAO108" s="13"/>
      <c r="UAP108" s="13"/>
      <c r="UAQ108" s="13"/>
      <c r="UAR108" s="13"/>
      <c r="UAS108" s="13"/>
      <c r="UAT108" s="13"/>
      <c r="UAU108" s="13"/>
      <c r="UAV108" s="13"/>
      <c r="UAW108" s="13"/>
      <c r="UAX108" s="13"/>
      <c r="UAY108" s="13"/>
      <c r="UAZ108" s="13"/>
      <c r="UBA108" s="13"/>
      <c r="UBB108" s="13"/>
      <c r="UBC108" s="13"/>
      <c r="UBD108" s="13"/>
      <c r="UBE108" s="13"/>
      <c r="UBF108" s="13"/>
      <c r="UBG108" s="13"/>
      <c r="UBH108" s="13"/>
      <c r="UBI108" s="13"/>
      <c r="UBJ108" s="13"/>
      <c r="UBK108" s="13"/>
      <c r="UBL108" s="13"/>
      <c r="UBM108" s="13"/>
      <c r="UBN108" s="13"/>
      <c r="UBO108" s="13"/>
      <c r="UBP108" s="13"/>
      <c r="UBQ108" s="13"/>
      <c r="UBR108" s="13"/>
      <c r="UBS108" s="13"/>
      <c r="UBT108" s="13"/>
      <c r="UBU108" s="13"/>
      <c r="UBV108" s="13"/>
      <c r="UBW108" s="13"/>
      <c r="UBX108" s="13"/>
      <c r="UBY108" s="13"/>
      <c r="UBZ108" s="13"/>
      <c r="UCA108" s="13"/>
      <c r="UCB108" s="13"/>
      <c r="UCC108" s="13"/>
      <c r="UCD108" s="13"/>
      <c r="UCE108" s="13"/>
      <c r="UCF108" s="13"/>
      <c r="UCG108" s="13"/>
      <c r="UCH108" s="13"/>
      <c r="UCI108" s="13"/>
      <c r="UCJ108" s="13"/>
      <c r="UCK108" s="13"/>
      <c r="UCL108" s="13"/>
      <c r="UCM108" s="13"/>
      <c r="UCN108" s="13"/>
      <c r="UCO108" s="13"/>
      <c r="UCP108" s="13"/>
      <c r="UCQ108" s="13"/>
      <c r="UCR108" s="13"/>
      <c r="UCS108" s="13"/>
      <c r="UCT108" s="13"/>
      <c r="UCU108" s="13"/>
      <c r="UCV108" s="13"/>
      <c r="UCW108" s="13"/>
      <c r="UCX108" s="13"/>
      <c r="UCY108" s="13"/>
      <c r="UCZ108" s="13"/>
      <c r="UDA108" s="13"/>
      <c r="UDB108" s="13"/>
      <c r="UDC108" s="13"/>
      <c r="UDD108" s="13"/>
      <c r="UDE108" s="13"/>
      <c r="UDF108" s="13"/>
      <c r="UDG108" s="13"/>
      <c r="UDH108" s="13"/>
      <c r="UDI108" s="13"/>
      <c r="UDJ108" s="13"/>
      <c r="UDK108" s="13"/>
      <c r="UDL108" s="13"/>
      <c r="UDM108" s="13"/>
      <c r="UDN108" s="13"/>
      <c r="UDO108" s="13"/>
      <c r="UDP108" s="13"/>
      <c r="UDQ108" s="13"/>
      <c r="UDR108" s="13"/>
      <c r="UDS108" s="13"/>
      <c r="UDT108" s="13"/>
      <c r="UDU108" s="13"/>
      <c r="UDV108" s="13"/>
      <c r="UDW108" s="13"/>
      <c r="UDX108" s="13"/>
      <c r="UDY108" s="13"/>
      <c r="UDZ108" s="13"/>
      <c r="UEA108" s="13"/>
      <c r="UEB108" s="13"/>
      <c r="UEC108" s="13"/>
      <c r="UED108" s="13"/>
      <c r="UEE108" s="13"/>
      <c r="UEF108" s="13"/>
      <c r="UEG108" s="13"/>
      <c r="UEH108" s="13"/>
      <c r="UEI108" s="13"/>
      <c r="UEJ108" s="13"/>
      <c r="UEK108" s="13"/>
      <c r="UEL108" s="13"/>
      <c r="UEM108" s="13"/>
      <c r="UEN108" s="13"/>
      <c r="UEO108" s="13"/>
      <c r="UEP108" s="13"/>
      <c r="UEQ108" s="13"/>
      <c r="UER108" s="13"/>
      <c r="UES108" s="13"/>
      <c r="UET108" s="13"/>
      <c r="UEU108" s="13"/>
      <c r="UEV108" s="13"/>
      <c r="UEW108" s="13"/>
      <c r="UEX108" s="13"/>
      <c r="UEY108" s="13"/>
      <c r="UEZ108" s="13"/>
      <c r="UFA108" s="13"/>
      <c r="UFB108" s="13"/>
      <c r="UFC108" s="13"/>
      <c r="UFD108" s="13"/>
      <c r="UFE108" s="13"/>
      <c r="UFF108" s="13"/>
      <c r="UFG108" s="13"/>
      <c r="UFH108" s="13"/>
      <c r="UFI108" s="13"/>
      <c r="UFJ108" s="13"/>
      <c r="UFK108" s="13"/>
      <c r="UFL108" s="13"/>
      <c r="UFM108" s="13"/>
      <c r="UFN108" s="13"/>
      <c r="UFO108" s="13"/>
      <c r="UFP108" s="13"/>
      <c r="UFQ108" s="13"/>
      <c r="UFR108" s="13"/>
      <c r="UFS108" s="13"/>
      <c r="UFT108" s="13"/>
      <c r="UFU108" s="13"/>
      <c r="UFV108" s="13"/>
      <c r="UFW108" s="13"/>
      <c r="UFX108" s="13"/>
      <c r="UFY108" s="13"/>
      <c r="UFZ108" s="13"/>
      <c r="UGA108" s="13"/>
      <c r="UGB108" s="13"/>
      <c r="UGC108" s="13"/>
      <c r="UGD108" s="13"/>
      <c r="UGE108" s="13"/>
      <c r="UGF108" s="13"/>
      <c r="UGG108" s="13"/>
      <c r="UGH108" s="13"/>
      <c r="UGI108" s="13"/>
      <c r="UGJ108" s="13"/>
      <c r="UGK108" s="13"/>
      <c r="UGL108" s="13"/>
      <c r="UGM108" s="13"/>
      <c r="UGN108" s="13"/>
      <c r="UGO108" s="13"/>
      <c r="UGP108" s="13"/>
      <c r="UGQ108" s="13"/>
      <c r="UGR108" s="13"/>
      <c r="UGS108" s="13"/>
      <c r="UGT108" s="13"/>
      <c r="UGU108" s="13"/>
      <c r="UGV108" s="13"/>
      <c r="UGW108" s="13"/>
      <c r="UGX108" s="13"/>
      <c r="UGY108" s="13"/>
      <c r="UGZ108" s="13"/>
      <c r="UHA108" s="13"/>
      <c r="UHB108" s="13"/>
      <c r="UHC108" s="13"/>
      <c r="UHD108" s="13"/>
      <c r="UHE108" s="13"/>
      <c r="UHF108" s="13"/>
      <c r="UHG108" s="13"/>
      <c r="UHH108" s="13"/>
      <c r="UHI108" s="13"/>
      <c r="UHJ108" s="13"/>
      <c r="UHK108" s="13"/>
      <c r="UHL108" s="13"/>
      <c r="UHM108" s="13"/>
      <c r="UHN108" s="13"/>
      <c r="UHO108" s="13"/>
      <c r="UHP108" s="13"/>
      <c r="UHQ108" s="13"/>
      <c r="UHR108" s="13"/>
      <c r="UHS108" s="13"/>
      <c r="UHT108" s="13"/>
      <c r="UHU108" s="13"/>
      <c r="UHV108" s="13"/>
      <c r="UHW108" s="13"/>
      <c r="UHX108" s="13"/>
      <c r="UHY108" s="13"/>
      <c r="UHZ108" s="13"/>
      <c r="UIA108" s="13"/>
      <c r="UIB108" s="13"/>
      <c r="UIC108" s="13"/>
      <c r="UID108" s="13"/>
      <c r="UIE108" s="13"/>
      <c r="UIF108" s="13"/>
      <c r="UIG108" s="13"/>
      <c r="UIH108" s="13"/>
      <c r="UII108" s="13"/>
      <c r="UIJ108" s="13"/>
      <c r="UIK108" s="13"/>
      <c r="UIL108" s="13"/>
      <c r="UIM108" s="13"/>
      <c r="UIN108" s="13"/>
      <c r="UIO108" s="13"/>
      <c r="UIP108" s="13"/>
      <c r="UIQ108" s="13"/>
      <c r="UIR108" s="13"/>
      <c r="UIS108" s="13"/>
      <c r="UIT108" s="13"/>
      <c r="UIU108" s="13"/>
      <c r="UIV108" s="13"/>
      <c r="UIW108" s="13"/>
      <c r="UIX108" s="13"/>
      <c r="UIY108" s="13"/>
      <c r="UIZ108" s="13"/>
      <c r="UJA108" s="13"/>
      <c r="UJB108" s="13"/>
      <c r="UJC108" s="13"/>
      <c r="UJD108" s="13"/>
      <c r="UJE108" s="13"/>
      <c r="UJF108" s="13"/>
      <c r="UJG108" s="13"/>
      <c r="UJH108" s="13"/>
      <c r="UJI108" s="13"/>
      <c r="UJJ108" s="13"/>
      <c r="UJK108" s="13"/>
      <c r="UJL108" s="13"/>
      <c r="UJM108" s="13"/>
      <c r="UJN108" s="13"/>
      <c r="UJO108" s="13"/>
      <c r="UJP108" s="13"/>
      <c r="UJQ108" s="13"/>
      <c r="UJR108" s="13"/>
      <c r="UJS108" s="13"/>
      <c r="UJT108" s="13"/>
      <c r="UJU108" s="13"/>
      <c r="UJV108" s="13"/>
      <c r="UJW108" s="13"/>
      <c r="UJX108" s="13"/>
      <c r="UJY108" s="13"/>
      <c r="UJZ108" s="13"/>
      <c r="UKA108" s="13"/>
      <c r="UKB108" s="13"/>
      <c r="UKC108" s="13"/>
      <c r="UKD108" s="13"/>
      <c r="UKE108" s="13"/>
      <c r="UKF108" s="13"/>
      <c r="UKG108" s="13"/>
      <c r="UKH108" s="13"/>
      <c r="UKI108" s="13"/>
      <c r="UKJ108" s="13"/>
      <c r="UKK108" s="13"/>
      <c r="UKL108" s="13"/>
      <c r="UKM108" s="13"/>
      <c r="UKN108" s="13"/>
      <c r="UKO108" s="13"/>
      <c r="UKP108" s="13"/>
      <c r="UKQ108" s="13"/>
      <c r="UKR108" s="13"/>
      <c r="UKS108" s="13"/>
      <c r="UKT108" s="13"/>
      <c r="UKU108" s="13"/>
      <c r="UKV108" s="13"/>
      <c r="UKW108" s="13"/>
      <c r="UKX108" s="13"/>
      <c r="UKY108" s="13"/>
      <c r="UKZ108" s="13"/>
      <c r="ULA108" s="13"/>
      <c r="ULB108" s="13"/>
      <c r="ULC108" s="13"/>
      <c r="ULD108" s="13"/>
      <c r="ULE108" s="13"/>
      <c r="ULF108" s="13"/>
      <c r="ULG108" s="13"/>
      <c r="ULH108" s="13"/>
      <c r="ULI108" s="13"/>
      <c r="ULJ108" s="13"/>
      <c r="ULK108" s="13"/>
      <c r="ULL108" s="13"/>
      <c r="ULM108" s="13"/>
      <c r="ULN108" s="13"/>
      <c r="ULO108" s="13"/>
      <c r="ULP108" s="13"/>
      <c r="ULQ108" s="13"/>
      <c r="ULR108" s="13"/>
      <c r="ULS108" s="13"/>
      <c r="ULT108" s="13"/>
      <c r="ULU108" s="13"/>
      <c r="ULV108" s="13"/>
      <c r="ULW108" s="13"/>
      <c r="ULX108" s="13"/>
      <c r="ULY108" s="13"/>
      <c r="ULZ108" s="13"/>
      <c r="UMA108" s="13"/>
      <c r="UMB108" s="13"/>
      <c r="UMC108" s="13"/>
      <c r="UMD108" s="13"/>
      <c r="UME108" s="13"/>
      <c r="UMF108" s="13"/>
      <c r="UMG108" s="13"/>
      <c r="UMH108" s="13"/>
      <c r="UMI108" s="13"/>
      <c r="UMJ108" s="13"/>
      <c r="UMK108" s="13"/>
      <c r="UML108" s="13"/>
      <c r="UMM108" s="13"/>
      <c r="UMN108" s="13"/>
      <c r="UMO108" s="13"/>
      <c r="UMP108" s="13"/>
      <c r="UMQ108" s="13"/>
      <c r="UMR108" s="13"/>
      <c r="UMS108" s="13"/>
      <c r="UMT108" s="13"/>
      <c r="UMU108" s="13"/>
      <c r="UMV108" s="13"/>
      <c r="UMW108" s="13"/>
      <c r="UMX108" s="13"/>
      <c r="UMY108" s="13"/>
      <c r="UMZ108" s="13"/>
      <c r="UNA108" s="13"/>
      <c r="UNB108" s="13"/>
      <c r="UNC108" s="13"/>
      <c r="UND108" s="13"/>
      <c r="UNE108" s="13"/>
      <c r="UNF108" s="13"/>
      <c r="UNG108" s="13"/>
      <c r="UNH108" s="13"/>
      <c r="UNI108" s="13"/>
      <c r="UNJ108" s="13"/>
      <c r="UNK108" s="13"/>
      <c r="UNL108" s="13"/>
      <c r="UNM108" s="13"/>
      <c r="UNN108" s="13"/>
      <c r="UNO108" s="13"/>
      <c r="UNP108" s="13"/>
      <c r="UNQ108" s="13"/>
      <c r="UNR108" s="13"/>
      <c r="UNS108" s="13"/>
      <c r="UNT108" s="13"/>
      <c r="UNU108" s="13"/>
      <c r="UNV108" s="13"/>
      <c r="UNW108" s="13"/>
      <c r="UNX108" s="13"/>
      <c r="UNY108" s="13"/>
      <c r="UNZ108" s="13"/>
      <c r="UOA108" s="13"/>
      <c r="UOB108" s="13"/>
      <c r="UOC108" s="13"/>
      <c r="UOD108" s="13"/>
      <c r="UOE108" s="13"/>
      <c r="UOF108" s="13"/>
      <c r="UOG108" s="13"/>
      <c r="UOH108" s="13"/>
      <c r="UOI108" s="13"/>
      <c r="UOJ108" s="13"/>
      <c r="UOK108" s="13"/>
      <c r="UOL108" s="13"/>
      <c r="UOM108" s="13"/>
      <c r="UON108" s="13"/>
      <c r="UOO108" s="13"/>
      <c r="UOP108" s="13"/>
      <c r="UOQ108" s="13"/>
      <c r="UOR108" s="13"/>
      <c r="UOS108" s="13"/>
      <c r="UOT108" s="13"/>
      <c r="UOU108" s="13"/>
      <c r="UOV108" s="13"/>
      <c r="UOW108" s="13"/>
      <c r="UOX108" s="13"/>
      <c r="UOY108" s="13"/>
      <c r="UOZ108" s="13"/>
      <c r="UPA108" s="13"/>
      <c r="UPB108" s="13"/>
      <c r="UPC108" s="13"/>
      <c r="UPD108" s="13"/>
      <c r="UPE108" s="13"/>
      <c r="UPF108" s="13"/>
      <c r="UPG108" s="13"/>
      <c r="UPH108" s="13"/>
      <c r="UPI108" s="13"/>
      <c r="UPJ108" s="13"/>
      <c r="UPK108" s="13"/>
      <c r="UPL108" s="13"/>
      <c r="UPM108" s="13"/>
      <c r="UPN108" s="13"/>
      <c r="UPO108" s="13"/>
      <c r="UPP108" s="13"/>
      <c r="UPQ108" s="13"/>
      <c r="UPR108" s="13"/>
      <c r="UPS108" s="13"/>
      <c r="UPT108" s="13"/>
      <c r="UPU108" s="13"/>
      <c r="UPV108" s="13"/>
      <c r="UPW108" s="13"/>
      <c r="UPX108" s="13"/>
      <c r="UPY108" s="13"/>
      <c r="UPZ108" s="13"/>
      <c r="UQA108" s="13"/>
      <c r="UQB108" s="13"/>
      <c r="UQC108" s="13"/>
      <c r="UQD108" s="13"/>
      <c r="UQE108" s="13"/>
      <c r="UQF108" s="13"/>
      <c r="UQG108" s="13"/>
      <c r="UQH108" s="13"/>
      <c r="UQI108" s="13"/>
      <c r="UQJ108" s="13"/>
      <c r="UQK108" s="13"/>
      <c r="UQL108" s="13"/>
      <c r="UQM108" s="13"/>
      <c r="UQN108" s="13"/>
      <c r="UQO108" s="13"/>
      <c r="UQP108" s="13"/>
      <c r="UQQ108" s="13"/>
      <c r="UQR108" s="13"/>
      <c r="UQS108" s="13"/>
      <c r="UQT108" s="13"/>
      <c r="UQU108" s="13"/>
      <c r="UQV108" s="13"/>
      <c r="UQW108" s="13"/>
      <c r="UQX108" s="13"/>
      <c r="UQY108" s="13"/>
      <c r="UQZ108" s="13"/>
      <c r="URA108" s="13"/>
      <c r="URB108" s="13"/>
      <c r="URC108" s="13"/>
      <c r="URD108" s="13"/>
      <c r="URE108" s="13"/>
      <c r="URF108" s="13"/>
      <c r="URG108" s="13"/>
      <c r="URH108" s="13"/>
      <c r="URI108" s="13"/>
      <c r="URJ108" s="13"/>
      <c r="URK108" s="13"/>
      <c r="URL108" s="13"/>
      <c r="URM108" s="13"/>
      <c r="URN108" s="13"/>
      <c r="URO108" s="13"/>
      <c r="URP108" s="13"/>
      <c r="URQ108" s="13"/>
      <c r="URR108" s="13"/>
      <c r="URS108" s="13"/>
      <c r="URT108" s="13"/>
      <c r="URU108" s="13"/>
      <c r="URV108" s="13"/>
      <c r="URW108" s="13"/>
      <c r="URX108" s="13"/>
      <c r="URY108" s="13"/>
      <c r="URZ108" s="13"/>
      <c r="USA108" s="13"/>
      <c r="USB108" s="13"/>
      <c r="USC108" s="13"/>
      <c r="USD108" s="13"/>
      <c r="USE108" s="13"/>
      <c r="USF108" s="13"/>
      <c r="USG108" s="13"/>
      <c r="USH108" s="13"/>
      <c r="USI108" s="13"/>
      <c r="USJ108" s="13"/>
      <c r="USK108" s="13"/>
      <c r="USL108" s="13"/>
      <c r="USM108" s="13"/>
      <c r="USN108" s="13"/>
      <c r="USO108" s="13"/>
      <c r="USP108" s="13"/>
      <c r="USQ108" s="13"/>
      <c r="USR108" s="13"/>
      <c r="USS108" s="13"/>
      <c r="UST108" s="13"/>
      <c r="USU108" s="13"/>
      <c r="USV108" s="13"/>
      <c r="USW108" s="13"/>
      <c r="USX108" s="13"/>
      <c r="USY108" s="13"/>
      <c r="USZ108" s="13"/>
      <c r="UTA108" s="13"/>
      <c r="UTB108" s="13"/>
      <c r="UTC108" s="13"/>
      <c r="UTD108" s="13"/>
      <c r="UTE108" s="13"/>
      <c r="UTF108" s="13"/>
      <c r="UTG108" s="13"/>
      <c r="UTH108" s="13"/>
      <c r="UTI108" s="13"/>
      <c r="UTJ108" s="13"/>
      <c r="UTK108" s="13"/>
      <c r="UTL108" s="13"/>
      <c r="UTM108" s="13"/>
      <c r="UTN108" s="13"/>
      <c r="UTO108" s="13"/>
      <c r="UTP108" s="13"/>
      <c r="UTQ108" s="13"/>
      <c r="UTR108" s="13"/>
      <c r="UTS108" s="13"/>
      <c r="UTT108" s="13"/>
      <c r="UTU108" s="13"/>
      <c r="UTV108" s="13"/>
      <c r="UTW108" s="13"/>
      <c r="UTX108" s="13"/>
      <c r="UTY108" s="13"/>
      <c r="UTZ108" s="13"/>
      <c r="UUA108" s="13"/>
      <c r="UUB108" s="13"/>
      <c r="UUC108" s="13"/>
      <c r="UUD108" s="13"/>
      <c r="UUE108" s="13"/>
      <c r="UUF108" s="13"/>
      <c r="UUG108" s="13"/>
      <c r="UUH108" s="13"/>
      <c r="UUI108" s="13"/>
      <c r="UUJ108" s="13"/>
      <c r="UUK108" s="13"/>
      <c r="UUL108" s="13"/>
      <c r="UUM108" s="13"/>
      <c r="UUN108" s="13"/>
      <c r="UUO108" s="13"/>
      <c r="UUP108" s="13"/>
      <c r="UUQ108" s="13"/>
      <c r="UUR108" s="13"/>
      <c r="UUS108" s="13"/>
      <c r="UUT108" s="13"/>
      <c r="UUU108" s="13"/>
      <c r="UUV108" s="13"/>
      <c r="UUW108" s="13"/>
      <c r="UUX108" s="13"/>
      <c r="UUY108" s="13"/>
      <c r="UUZ108" s="13"/>
      <c r="UVA108" s="13"/>
      <c r="UVB108" s="13"/>
      <c r="UVC108" s="13"/>
      <c r="UVD108" s="13"/>
      <c r="UVE108" s="13"/>
      <c r="UVF108" s="13"/>
      <c r="UVG108" s="13"/>
      <c r="UVH108" s="13"/>
      <c r="UVI108" s="13"/>
      <c r="UVJ108" s="13"/>
      <c r="UVK108" s="13"/>
      <c r="UVL108" s="13"/>
      <c r="UVM108" s="13"/>
      <c r="UVN108" s="13"/>
      <c r="UVO108" s="13"/>
      <c r="UVP108" s="13"/>
      <c r="UVQ108" s="13"/>
      <c r="UVR108" s="13"/>
      <c r="UVS108" s="13"/>
      <c r="UVT108" s="13"/>
      <c r="UVU108" s="13"/>
      <c r="UVV108" s="13"/>
      <c r="UVW108" s="13"/>
      <c r="UVX108" s="13"/>
      <c r="UVY108" s="13"/>
      <c r="UVZ108" s="13"/>
      <c r="UWA108" s="13"/>
      <c r="UWB108" s="13"/>
      <c r="UWC108" s="13"/>
      <c r="UWD108" s="13"/>
      <c r="UWE108" s="13"/>
      <c r="UWF108" s="13"/>
      <c r="UWG108" s="13"/>
      <c r="UWH108" s="13"/>
      <c r="UWI108" s="13"/>
      <c r="UWJ108" s="13"/>
      <c r="UWK108" s="13"/>
      <c r="UWL108" s="13"/>
      <c r="UWM108" s="13"/>
      <c r="UWN108" s="13"/>
      <c r="UWO108" s="13"/>
      <c r="UWP108" s="13"/>
      <c r="UWQ108" s="13"/>
      <c r="UWR108" s="13"/>
      <c r="UWS108" s="13"/>
      <c r="UWT108" s="13"/>
      <c r="UWU108" s="13"/>
      <c r="UWV108" s="13"/>
      <c r="UWW108" s="13"/>
      <c r="UWX108" s="13"/>
      <c r="UWY108" s="13"/>
      <c r="UWZ108" s="13"/>
      <c r="UXA108" s="13"/>
      <c r="UXB108" s="13"/>
      <c r="UXC108" s="13"/>
      <c r="UXD108" s="13"/>
      <c r="UXE108" s="13"/>
      <c r="UXF108" s="13"/>
      <c r="UXG108" s="13"/>
      <c r="UXH108" s="13"/>
      <c r="UXI108" s="13"/>
      <c r="UXJ108" s="13"/>
      <c r="UXK108" s="13"/>
      <c r="UXL108" s="13"/>
      <c r="UXM108" s="13"/>
      <c r="UXN108" s="13"/>
      <c r="UXO108" s="13"/>
      <c r="UXP108" s="13"/>
      <c r="UXQ108" s="13"/>
      <c r="UXR108" s="13"/>
      <c r="UXS108" s="13"/>
      <c r="UXT108" s="13"/>
      <c r="UXU108" s="13"/>
      <c r="UXV108" s="13"/>
      <c r="UXW108" s="13"/>
      <c r="UXX108" s="13"/>
      <c r="UXY108" s="13"/>
      <c r="UXZ108" s="13"/>
      <c r="UYA108" s="13"/>
      <c r="UYB108" s="13"/>
      <c r="UYC108" s="13"/>
      <c r="UYD108" s="13"/>
      <c r="UYE108" s="13"/>
      <c r="UYF108" s="13"/>
      <c r="UYG108" s="13"/>
      <c r="UYH108" s="13"/>
      <c r="UYI108" s="13"/>
      <c r="UYJ108" s="13"/>
      <c r="UYK108" s="13"/>
      <c r="UYL108" s="13"/>
      <c r="UYM108" s="13"/>
      <c r="UYN108" s="13"/>
      <c r="UYO108" s="13"/>
      <c r="UYP108" s="13"/>
      <c r="UYQ108" s="13"/>
      <c r="UYR108" s="13"/>
      <c r="UYS108" s="13"/>
      <c r="UYT108" s="13"/>
      <c r="UYU108" s="13"/>
      <c r="UYV108" s="13"/>
      <c r="UYW108" s="13"/>
      <c r="UYX108" s="13"/>
      <c r="UYY108" s="13"/>
      <c r="UYZ108" s="13"/>
      <c r="UZA108" s="13"/>
      <c r="UZB108" s="13"/>
      <c r="UZC108" s="13"/>
      <c r="UZD108" s="13"/>
      <c r="UZE108" s="13"/>
      <c r="UZF108" s="13"/>
      <c r="UZG108" s="13"/>
      <c r="UZH108" s="13"/>
      <c r="UZI108" s="13"/>
      <c r="UZJ108" s="13"/>
      <c r="UZK108" s="13"/>
      <c r="UZL108" s="13"/>
      <c r="UZM108" s="13"/>
      <c r="UZN108" s="13"/>
      <c r="UZO108" s="13"/>
      <c r="UZP108" s="13"/>
      <c r="UZQ108" s="13"/>
      <c r="UZR108" s="13"/>
      <c r="UZS108" s="13"/>
      <c r="UZT108" s="13"/>
      <c r="UZU108" s="13"/>
      <c r="UZV108" s="13"/>
      <c r="UZW108" s="13"/>
      <c r="UZX108" s="13"/>
      <c r="UZY108" s="13"/>
      <c r="UZZ108" s="13"/>
      <c r="VAA108" s="13"/>
      <c r="VAB108" s="13"/>
      <c r="VAC108" s="13"/>
      <c r="VAD108" s="13"/>
      <c r="VAE108" s="13"/>
      <c r="VAF108" s="13"/>
      <c r="VAG108" s="13"/>
      <c r="VAH108" s="13"/>
      <c r="VAI108" s="13"/>
      <c r="VAJ108" s="13"/>
      <c r="VAK108" s="13"/>
      <c r="VAL108" s="13"/>
      <c r="VAM108" s="13"/>
      <c r="VAN108" s="13"/>
      <c r="VAO108" s="13"/>
      <c r="VAP108" s="13"/>
      <c r="VAQ108" s="13"/>
      <c r="VAR108" s="13"/>
      <c r="VAS108" s="13"/>
      <c r="VAT108" s="13"/>
      <c r="VAU108" s="13"/>
      <c r="VAV108" s="13"/>
      <c r="VAW108" s="13"/>
      <c r="VAX108" s="13"/>
      <c r="VAY108" s="13"/>
      <c r="VAZ108" s="13"/>
      <c r="VBA108" s="13"/>
      <c r="VBB108" s="13"/>
      <c r="VBC108" s="13"/>
      <c r="VBD108" s="13"/>
      <c r="VBE108" s="13"/>
      <c r="VBF108" s="13"/>
      <c r="VBG108" s="13"/>
      <c r="VBH108" s="13"/>
      <c r="VBI108" s="13"/>
      <c r="VBJ108" s="13"/>
      <c r="VBK108" s="13"/>
      <c r="VBL108" s="13"/>
      <c r="VBM108" s="13"/>
      <c r="VBN108" s="13"/>
      <c r="VBO108" s="13"/>
      <c r="VBP108" s="13"/>
      <c r="VBQ108" s="13"/>
      <c r="VBR108" s="13"/>
      <c r="VBS108" s="13"/>
      <c r="VBT108" s="13"/>
      <c r="VBU108" s="13"/>
      <c r="VBV108" s="13"/>
      <c r="VBW108" s="13"/>
      <c r="VBX108" s="13"/>
      <c r="VBY108" s="13"/>
      <c r="VBZ108" s="13"/>
      <c r="VCA108" s="13"/>
      <c r="VCB108" s="13"/>
      <c r="VCC108" s="13"/>
      <c r="VCD108" s="13"/>
      <c r="VCE108" s="13"/>
      <c r="VCF108" s="13"/>
      <c r="VCG108" s="13"/>
      <c r="VCH108" s="13"/>
      <c r="VCI108" s="13"/>
      <c r="VCJ108" s="13"/>
      <c r="VCK108" s="13"/>
      <c r="VCL108" s="13"/>
      <c r="VCM108" s="13"/>
      <c r="VCN108" s="13"/>
      <c r="VCO108" s="13"/>
      <c r="VCP108" s="13"/>
      <c r="VCQ108" s="13"/>
      <c r="VCR108" s="13"/>
      <c r="VCS108" s="13"/>
      <c r="VCT108" s="13"/>
      <c r="VCU108" s="13"/>
      <c r="VCV108" s="13"/>
      <c r="VCW108" s="13"/>
      <c r="VCX108" s="13"/>
      <c r="VCY108" s="13"/>
      <c r="VCZ108" s="13"/>
      <c r="VDA108" s="13"/>
      <c r="VDB108" s="13"/>
      <c r="VDC108" s="13"/>
      <c r="VDD108" s="13"/>
      <c r="VDE108" s="13"/>
      <c r="VDF108" s="13"/>
      <c r="VDG108" s="13"/>
      <c r="VDH108" s="13"/>
      <c r="VDI108" s="13"/>
      <c r="VDJ108" s="13"/>
      <c r="VDK108" s="13"/>
      <c r="VDL108" s="13"/>
      <c r="VDM108" s="13"/>
      <c r="VDN108" s="13"/>
      <c r="VDO108" s="13"/>
      <c r="VDP108" s="13"/>
      <c r="VDQ108" s="13"/>
      <c r="VDR108" s="13"/>
      <c r="VDS108" s="13"/>
      <c r="VDT108" s="13"/>
      <c r="VDU108" s="13"/>
      <c r="VDV108" s="13"/>
      <c r="VDW108" s="13"/>
      <c r="VDX108" s="13"/>
      <c r="VDY108" s="13"/>
      <c r="VDZ108" s="13"/>
      <c r="VEA108" s="13"/>
      <c r="VEB108" s="13"/>
      <c r="VEC108" s="13"/>
      <c r="VED108" s="13"/>
      <c r="VEE108" s="13"/>
      <c r="VEF108" s="13"/>
      <c r="VEG108" s="13"/>
      <c r="VEH108" s="13"/>
      <c r="VEI108" s="13"/>
      <c r="VEJ108" s="13"/>
      <c r="VEK108" s="13"/>
      <c r="VEL108" s="13"/>
      <c r="VEM108" s="13"/>
      <c r="VEN108" s="13"/>
      <c r="VEO108" s="13"/>
      <c r="VEP108" s="13"/>
      <c r="VEQ108" s="13"/>
      <c r="VER108" s="13"/>
      <c r="VES108" s="13"/>
      <c r="VET108" s="13"/>
      <c r="VEU108" s="13"/>
      <c r="VEV108" s="13"/>
      <c r="VEW108" s="13"/>
      <c r="VEX108" s="13"/>
      <c r="VEY108" s="13"/>
      <c r="VEZ108" s="13"/>
      <c r="VFA108" s="13"/>
      <c r="VFB108" s="13"/>
      <c r="VFC108" s="13"/>
      <c r="VFD108" s="13"/>
      <c r="VFE108" s="13"/>
      <c r="VFF108" s="13"/>
      <c r="VFG108" s="13"/>
      <c r="VFH108" s="13"/>
      <c r="VFI108" s="13"/>
      <c r="VFJ108" s="13"/>
      <c r="VFK108" s="13"/>
      <c r="VFL108" s="13"/>
      <c r="VFM108" s="13"/>
      <c r="VFN108" s="13"/>
      <c r="VFO108" s="13"/>
      <c r="VFP108" s="13"/>
      <c r="VFQ108" s="13"/>
      <c r="VFR108" s="13"/>
      <c r="VFS108" s="13"/>
      <c r="VFT108" s="13"/>
      <c r="VFU108" s="13"/>
      <c r="VFV108" s="13"/>
      <c r="VFW108" s="13"/>
      <c r="VFX108" s="13"/>
      <c r="VFY108" s="13"/>
      <c r="VFZ108" s="13"/>
      <c r="VGA108" s="13"/>
      <c r="VGB108" s="13"/>
      <c r="VGC108" s="13"/>
      <c r="VGD108" s="13"/>
      <c r="VGE108" s="13"/>
      <c r="VGF108" s="13"/>
      <c r="VGG108" s="13"/>
      <c r="VGH108" s="13"/>
      <c r="VGI108" s="13"/>
      <c r="VGJ108" s="13"/>
      <c r="VGK108" s="13"/>
      <c r="VGL108" s="13"/>
      <c r="VGM108" s="13"/>
      <c r="VGN108" s="13"/>
      <c r="VGO108" s="13"/>
      <c r="VGP108" s="13"/>
      <c r="VGQ108" s="13"/>
      <c r="VGR108" s="13"/>
      <c r="VGS108" s="13"/>
      <c r="VGT108" s="13"/>
      <c r="VGU108" s="13"/>
      <c r="VGV108" s="13"/>
      <c r="VGW108" s="13"/>
      <c r="VGX108" s="13"/>
      <c r="VGY108" s="13"/>
      <c r="VGZ108" s="13"/>
      <c r="VHA108" s="13"/>
      <c r="VHB108" s="13"/>
      <c r="VHC108" s="13"/>
      <c r="VHD108" s="13"/>
      <c r="VHE108" s="13"/>
      <c r="VHF108" s="13"/>
      <c r="VHG108" s="13"/>
      <c r="VHH108" s="13"/>
      <c r="VHI108" s="13"/>
      <c r="VHJ108" s="13"/>
      <c r="VHK108" s="13"/>
      <c r="VHL108" s="13"/>
      <c r="VHM108" s="13"/>
      <c r="VHN108" s="13"/>
      <c r="VHO108" s="13"/>
      <c r="VHP108" s="13"/>
      <c r="VHQ108" s="13"/>
      <c r="VHR108" s="13"/>
      <c r="VHS108" s="13"/>
      <c r="VHT108" s="13"/>
      <c r="VHU108" s="13"/>
      <c r="VHV108" s="13"/>
      <c r="VHW108" s="13"/>
      <c r="VHX108" s="13"/>
      <c r="VHY108" s="13"/>
      <c r="VHZ108" s="13"/>
      <c r="VIA108" s="13"/>
      <c r="VIB108" s="13"/>
      <c r="VIC108" s="13"/>
      <c r="VID108" s="13"/>
      <c r="VIE108" s="13"/>
      <c r="VIF108" s="13"/>
      <c r="VIG108" s="13"/>
      <c r="VIH108" s="13"/>
      <c r="VII108" s="13"/>
      <c r="VIJ108" s="13"/>
      <c r="VIK108" s="13"/>
      <c r="VIL108" s="13"/>
      <c r="VIM108" s="13"/>
      <c r="VIN108" s="13"/>
      <c r="VIO108" s="13"/>
      <c r="VIP108" s="13"/>
      <c r="VIQ108" s="13"/>
      <c r="VIR108" s="13"/>
      <c r="VIS108" s="13"/>
      <c r="VIT108" s="13"/>
      <c r="VIU108" s="13"/>
      <c r="VIV108" s="13"/>
      <c r="VIW108" s="13"/>
      <c r="VIX108" s="13"/>
      <c r="VIY108" s="13"/>
      <c r="VIZ108" s="13"/>
      <c r="VJA108" s="13"/>
      <c r="VJB108" s="13"/>
      <c r="VJC108" s="13"/>
      <c r="VJD108" s="13"/>
      <c r="VJE108" s="13"/>
      <c r="VJF108" s="13"/>
      <c r="VJG108" s="13"/>
      <c r="VJH108" s="13"/>
      <c r="VJI108" s="13"/>
      <c r="VJJ108" s="13"/>
      <c r="VJK108" s="13"/>
      <c r="VJL108" s="13"/>
      <c r="VJM108" s="13"/>
      <c r="VJN108" s="13"/>
      <c r="VJO108" s="13"/>
      <c r="VJP108" s="13"/>
      <c r="VJQ108" s="13"/>
      <c r="VJR108" s="13"/>
      <c r="VJS108" s="13"/>
      <c r="VJT108" s="13"/>
      <c r="VJU108" s="13"/>
      <c r="VJV108" s="13"/>
      <c r="VJW108" s="13"/>
      <c r="VJX108" s="13"/>
      <c r="VJY108" s="13"/>
      <c r="VJZ108" s="13"/>
      <c r="VKA108" s="13"/>
      <c r="VKB108" s="13"/>
      <c r="VKC108" s="13"/>
      <c r="VKD108" s="13"/>
      <c r="VKE108" s="13"/>
      <c r="VKF108" s="13"/>
      <c r="VKG108" s="13"/>
      <c r="VKH108" s="13"/>
      <c r="VKI108" s="13"/>
      <c r="VKJ108" s="13"/>
      <c r="VKK108" s="13"/>
      <c r="VKL108" s="13"/>
      <c r="VKM108" s="13"/>
      <c r="VKN108" s="13"/>
      <c r="VKO108" s="13"/>
      <c r="VKP108" s="13"/>
      <c r="VKQ108" s="13"/>
      <c r="VKR108" s="13"/>
      <c r="VKS108" s="13"/>
      <c r="VKT108" s="13"/>
      <c r="VKU108" s="13"/>
      <c r="VKV108" s="13"/>
      <c r="VKW108" s="13"/>
      <c r="VKX108" s="13"/>
      <c r="VKY108" s="13"/>
      <c r="VKZ108" s="13"/>
      <c r="VLA108" s="13"/>
      <c r="VLB108" s="13"/>
      <c r="VLC108" s="13"/>
      <c r="VLD108" s="13"/>
      <c r="VLE108" s="13"/>
      <c r="VLF108" s="13"/>
      <c r="VLG108" s="13"/>
      <c r="VLH108" s="13"/>
      <c r="VLI108" s="13"/>
      <c r="VLJ108" s="13"/>
      <c r="VLK108" s="13"/>
      <c r="VLL108" s="13"/>
      <c r="VLM108" s="13"/>
      <c r="VLN108" s="13"/>
      <c r="VLO108" s="13"/>
      <c r="VLP108" s="13"/>
      <c r="VLQ108" s="13"/>
      <c r="VLR108" s="13"/>
      <c r="VLS108" s="13"/>
      <c r="VLT108" s="13"/>
      <c r="VLU108" s="13"/>
      <c r="VLV108" s="13"/>
      <c r="VLW108" s="13"/>
      <c r="VLX108" s="13"/>
      <c r="VLY108" s="13"/>
      <c r="VLZ108" s="13"/>
      <c r="VMA108" s="13"/>
      <c r="VMB108" s="13"/>
      <c r="VMC108" s="13"/>
      <c r="VMD108" s="13"/>
      <c r="VME108" s="13"/>
      <c r="VMF108" s="13"/>
      <c r="VMG108" s="13"/>
      <c r="VMH108" s="13"/>
      <c r="VMI108" s="13"/>
      <c r="VMJ108" s="13"/>
      <c r="VMK108" s="13"/>
      <c r="VML108" s="13"/>
      <c r="VMM108" s="13"/>
      <c r="VMN108" s="13"/>
      <c r="VMO108" s="13"/>
      <c r="VMP108" s="13"/>
      <c r="VMQ108" s="13"/>
      <c r="VMR108" s="13"/>
      <c r="VMS108" s="13"/>
      <c r="VMT108" s="13"/>
      <c r="VMU108" s="13"/>
      <c r="VMV108" s="13"/>
      <c r="VMW108" s="13"/>
      <c r="VMX108" s="13"/>
      <c r="VMY108" s="13"/>
      <c r="VMZ108" s="13"/>
      <c r="VNA108" s="13"/>
      <c r="VNB108" s="13"/>
      <c r="VNC108" s="13"/>
      <c r="VND108" s="13"/>
      <c r="VNE108" s="13"/>
      <c r="VNF108" s="13"/>
      <c r="VNG108" s="13"/>
      <c r="VNH108" s="13"/>
      <c r="VNI108" s="13"/>
      <c r="VNJ108" s="13"/>
      <c r="VNK108" s="13"/>
      <c r="VNL108" s="13"/>
      <c r="VNM108" s="13"/>
      <c r="VNN108" s="13"/>
      <c r="VNO108" s="13"/>
      <c r="VNP108" s="13"/>
      <c r="VNQ108" s="13"/>
      <c r="VNR108" s="13"/>
      <c r="VNS108" s="13"/>
      <c r="VNT108" s="13"/>
      <c r="VNU108" s="13"/>
      <c r="VNV108" s="13"/>
      <c r="VNW108" s="13"/>
      <c r="VNX108" s="13"/>
      <c r="VNY108" s="13"/>
      <c r="VNZ108" s="13"/>
      <c r="VOA108" s="13"/>
      <c r="VOB108" s="13"/>
      <c r="VOC108" s="13"/>
      <c r="VOD108" s="13"/>
      <c r="VOE108" s="13"/>
      <c r="VOF108" s="13"/>
      <c r="VOG108" s="13"/>
      <c r="VOH108" s="13"/>
      <c r="VOI108" s="13"/>
      <c r="VOJ108" s="13"/>
      <c r="VOK108" s="13"/>
      <c r="VOL108" s="13"/>
      <c r="VOM108" s="13"/>
      <c r="VON108" s="13"/>
      <c r="VOO108" s="13"/>
      <c r="VOP108" s="13"/>
      <c r="VOQ108" s="13"/>
      <c r="VOR108" s="13"/>
      <c r="VOS108" s="13"/>
      <c r="VOT108" s="13"/>
      <c r="VOU108" s="13"/>
      <c r="VOV108" s="13"/>
      <c r="VOW108" s="13"/>
      <c r="VOX108" s="13"/>
      <c r="VOY108" s="13"/>
      <c r="VOZ108" s="13"/>
      <c r="VPA108" s="13"/>
      <c r="VPB108" s="13"/>
      <c r="VPC108" s="13"/>
      <c r="VPD108" s="13"/>
      <c r="VPE108" s="13"/>
      <c r="VPF108" s="13"/>
      <c r="VPG108" s="13"/>
      <c r="VPH108" s="13"/>
      <c r="VPI108" s="13"/>
      <c r="VPJ108" s="13"/>
      <c r="VPK108" s="13"/>
      <c r="VPL108" s="13"/>
      <c r="VPM108" s="13"/>
      <c r="VPN108" s="13"/>
      <c r="VPO108" s="13"/>
      <c r="VPP108" s="13"/>
      <c r="VPQ108" s="13"/>
      <c r="VPR108" s="13"/>
      <c r="VPS108" s="13"/>
      <c r="VPT108" s="13"/>
      <c r="VPU108" s="13"/>
      <c r="VPV108" s="13"/>
      <c r="VPW108" s="13"/>
      <c r="VPX108" s="13"/>
      <c r="VPY108" s="13"/>
      <c r="VPZ108" s="13"/>
      <c r="VQA108" s="13"/>
      <c r="VQB108" s="13"/>
      <c r="VQC108" s="13"/>
      <c r="VQD108" s="13"/>
      <c r="VQE108" s="13"/>
      <c r="VQF108" s="13"/>
      <c r="VQG108" s="13"/>
      <c r="VQH108" s="13"/>
      <c r="VQI108" s="13"/>
      <c r="VQJ108" s="13"/>
      <c r="VQK108" s="13"/>
      <c r="VQL108" s="13"/>
      <c r="VQM108" s="13"/>
      <c r="VQN108" s="13"/>
      <c r="VQO108" s="13"/>
      <c r="VQP108" s="13"/>
      <c r="VQQ108" s="13"/>
      <c r="VQR108" s="13"/>
      <c r="VQS108" s="13"/>
      <c r="VQT108" s="13"/>
      <c r="VQU108" s="13"/>
      <c r="VQV108" s="13"/>
      <c r="VQW108" s="13"/>
      <c r="VQX108" s="13"/>
      <c r="VQY108" s="13"/>
      <c r="VQZ108" s="13"/>
      <c r="VRA108" s="13"/>
      <c r="VRB108" s="13"/>
      <c r="VRC108" s="13"/>
      <c r="VRD108" s="13"/>
      <c r="VRE108" s="13"/>
      <c r="VRF108" s="13"/>
      <c r="VRG108" s="13"/>
      <c r="VRH108" s="13"/>
      <c r="VRI108" s="13"/>
      <c r="VRJ108" s="13"/>
      <c r="VRK108" s="13"/>
      <c r="VRL108" s="13"/>
      <c r="VRM108" s="13"/>
      <c r="VRN108" s="13"/>
      <c r="VRO108" s="13"/>
      <c r="VRP108" s="13"/>
      <c r="VRQ108" s="13"/>
      <c r="VRR108" s="13"/>
      <c r="VRS108" s="13"/>
      <c r="VRT108" s="13"/>
      <c r="VRU108" s="13"/>
      <c r="VRV108" s="13"/>
      <c r="VRW108" s="13"/>
      <c r="VRX108" s="13"/>
      <c r="VRY108" s="13"/>
      <c r="VRZ108" s="13"/>
      <c r="VSA108" s="13"/>
      <c r="VSB108" s="13"/>
      <c r="VSC108" s="13"/>
      <c r="VSD108" s="13"/>
      <c r="VSE108" s="13"/>
      <c r="VSF108" s="13"/>
      <c r="VSG108" s="13"/>
      <c r="VSH108" s="13"/>
      <c r="VSI108" s="13"/>
      <c r="VSJ108" s="13"/>
      <c r="VSK108" s="13"/>
      <c r="VSL108" s="13"/>
      <c r="VSM108" s="13"/>
      <c r="VSN108" s="13"/>
      <c r="VSO108" s="13"/>
      <c r="VSP108" s="13"/>
      <c r="VSQ108" s="13"/>
      <c r="VSR108" s="13"/>
      <c r="VSS108" s="13"/>
      <c r="VST108" s="13"/>
      <c r="VSU108" s="13"/>
      <c r="VSV108" s="13"/>
      <c r="VSW108" s="13"/>
      <c r="VSX108" s="13"/>
      <c r="VSY108" s="13"/>
      <c r="VSZ108" s="13"/>
      <c r="VTA108" s="13"/>
      <c r="VTB108" s="13"/>
      <c r="VTC108" s="13"/>
      <c r="VTD108" s="13"/>
      <c r="VTE108" s="13"/>
      <c r="VTF108" s="13"/>
      <c r="VTG108" s="13"/>
      <c r="VTH108" s="13"/>
      <c r="VTI108" s="13"/>
      <c r="VTJ108" s="13"/>
      <c r="VTK108" s="13"/>
      <c r="VTL108" s="13"/>
      <c r="VTM108" s="13"/>
      <c r="VTN108" s="13"/>
      <c r="VTO108" s="13"/>
      <c r="VTP108" s="13"/>
      <c r="VTQ108" s="13"/>
      <c r="VTR108" s="13"/>
      <c r="VTS108" s="13"/>
      <c r="VTT108" s="13"/>
      <c r="VTU108" s="13"/>
      <c r="VTV108" s="13"/>
      <c r="VTW108" s="13"/>
      <c r="VTX108" s="13"/>
      <c r="VTY108" s="13"/>
      <c r="VTZ108" s="13"/>
      <c r="VUA108" s="13"/>
      <c r="VUB108" s="13"/>
      <c r="VUC108" s="13"/>
      <c r="VUD108" s="13"/>
      <c r="VUE108" s="13"/>
      <c r="VUF108" s="13"/>
      <c r="VUG108" s="13"/>
      <c r="VUH108" s="13"/>
      <c r="VUI108" s="13"/>
      <c r="VUJ108" s="13"/>
      <c r="VUK108" s="13"/>
      <c r="VUL108" s="13"/>
      <c r="VUM108" s="13"/>
      <c r="VUN108" s="13"/>
      <c r="VUO108" s="13"/>
      <c r="VUP108" s="13"/>
      <c r="VUQ108" s="13"/>
      <c r="VUR108" s="13"/>
      <c r="VUS108" s="13"/>
      <c r="VUT108" s="13"/>
      <c r="VUU108" s="13"/>
      <c r="VUV108" s="13"/>
      <c r="VUW108" s="13"/>
      <c r="VUX108" s="13"/>
      <c r="VUY108" s="13"/>
      <c r="VUZ108" s="13"/>
      <c r="VVA108" s="13"/>
      <c r="VVB108" s="13"/>
      <c r="VVC108" s="13"/>
      <c r="VVD108" s="13"/>
      <c r="VVE108" s="13"/>
      <c r="VVF108" s="13"/>
      <c r="VVG108" s="13"/>
      <c r="VVH108" s="13"/>
      <c r="VVI108" s="13"/>
      <c r="VVJ108" s="13"/>
      <c r="VVK108" s="13"/>
      <c r="VVL108" s="13"/>
      <c r="VVM108" s="13"/>
      <c r="VVN108" s="13"/>
      <c r="VVO108" s="13"/>
      <c r="VVP108" s="13"/>
      <c r="VVQ108" s="13"/>
      <c r="VVR108" s="13"/>
      <c r="VVS108" s="13"/>
      <c r="VVT108" s="13"/>
      <c r="VVU108" s="13"/>
      <c r="VVV108" s="13"/>
      <c r="VVW108" s="13"/>
      <c r="VVX108" s="13"/>
      <c r="VVY108" s="13"/>
      <c r="VVZ108" s="13"/>
      <c r="VWA108" s="13"/>
      <c r="VWB108" s="13"/>
      <c r="VWC108" s="13"/>
      <c r="VWD108" s="13"/>
      <c r="VWE108" s="13"/>
      <c r="VWF108" s="13"/>
      <c r="VWG108" s="13"/>
      <c r="VWH108" s="13"/>
      <c r="VWI108" s="13"/>
      <c r="VWJ108" s="13"/>
      <c r="VWK108" s="13"/>
      <c r="VWL108" s="13"/>
      <c r="VWM108" s="13"/>
      <c r="VWN108" s="13"/>
      <c r="VWO108" s="13"/>
      <c r="VWP108" s="13"/>
      <c r="VWQ108" s="13"/>
      <c r="VWR108" s="13"/>
      <c r="VWS108" s="13"/>
      <c r="VWT108" s="13"/>
      <c r="VWU108" s="13"/>
      <c r="VWV108" s="13"/>
      <c r="VWW108" s="13"/>
      <c r="VWX108" s="13"/>
      <c r="VWY108" s="13"/>
      <c r="VWZ108" s="13"/>
      <c r="VXA108" s="13"/>
      <c r="VXB108" s="13"/>
      <c r="VXC108" s="13"/>
      <c r="VXD108" s="13"/>
      <c r="VXE108" s="13"/>
      <c r="VXF108" s="13"/>
      <c r="VXG108" s="13"/>
      <c r="VXH108" s="13"/>
      <c r="VXI108" s="13"/>
      <c r="VXJ108" s="13"/>
      <c r="VXK108" s="13"/>
      <c r="VXL108" s="13"/>
      <c r="VXM108" s="13"/>
      <c r="VXN108" s="13"/>
      <c r="VXO108" s="13"/>
      <c r="VXP108" s="13"/>
      <c r="VXQ108" s="13"/>
      <c r="VXR108" s="13"/>
      <c r="VXS108" s="13"/>
      <c r="VXT108" s="13"/>
      <c r="VXU108" s="13"/>
      <c r="VXV108" s="13"/>
      <c r="VXW108" s="13"/>
      <c r="VXX108" s="13"/>
      <c r="VXY108" s="13"/>
      <c r="VXZ108" s="13"/>
      <c r="VYA108" s="13"/>
      <c r="VYB108" s="13"/>
      <c r="VYC108" s="13"/>
      <c r="VYD108" s="13"/>
      <c r="VYE108" s="13"/>
      <c r="VYF108" s="13"/>
      <c r="VYG108" s="13"/>
      <c r="VYH108" s="13"/>
      <c r="VYI108" s="13"/>
      <c r="VYJ108" s="13"/>
      <c r="VYK108" s="13"/>
      <c r="VYL108" s="13"/>
      <c r="VYM108" s="13"/>
      <c r="VYN108" s="13"/>
      <c r="VYO108" s="13"/>
      <c r="VYP108" s="13"/>
      <c r="VYQ108" s="13"/>
      <c r="VYR108" s="13"/>
      <c r="VYS108" s="13"/>
      <c r="VYT108" s="13"/>
      <c r="VYU108" s="13"/>
      <c r="VYV108" s="13"/>
      <c r="VYW108" s="13"/>
      <c r="VYX108" s="13"/>
      <c r="VYY108" s="13"/>
      <c r="VYZ108" s="13"/>
      <c r="VZA108" s="13"/>
      <c r="VZB108" s="13"/>
      <c r="VZC108" s="13"/>
      <c r="VZD108" s="13"/>
      <c r="VZE108" s="13"/>
      <c r="VZF108" s="13"/>
      <c r="VZG108" s="13"/>
      <c r="VZH108" s="13"/>
      <c r="VZI108" s="13"/>
      <c r="VZJ108" s="13"/>
      <c r="VZK108" s="13"/>
      <c r="VZL108" s="13"/>
      <c r="VZM108" s="13"/>
      <c r="VZN108" s="13"/>
      <c r="VZO108" s="13"/>
      <c r="VZP108" s="13"/>
      <c r="VZQ108" s="13"/>
      <c r="VZR108" s="13"/>
      <c r="VZS108" s="13"/>
      <c r="VZT108" s="13"/>
      <c r="VZU108" s="13"/>
      <c r="VZV108" s="13"/>
      <c r="VZW108" s="13"/>
      <c r="VZX108" s="13"/>
      <c r="VZY108" s="13"/>
      <c r="VZZ108" s="13"/>
      <c r="WAA108" s="13"/>
      <c r="WAB108" s="13"/>
      <c r="WAC108" s="13"/>
      <c r="WAD108" s="13"/>
      <c r="WAE108" s="13"/>
      <c r="WAF108" s="13"/>
      <c r="WAG108" s="13"/>
      <c r="WAH108" s="13"/>
      <c r="WAI108" s="13"/>
      <c r="WAJ108" s="13"/>
      <c r="WAK108" s="13"/>
      <c r="WAL108" s="13"/>
      <c r="WAM108" s="13"/>
      <c r="WAN108" s="13"/>
      <c r="WAO108" s="13"/>
      <c r="WAP108" s="13"/>
      <c r="WAQ108" s="13"/>
      <c r="WAR108" s="13"/>
      <c r="WAS108" s="13"/>
      <c r="WAT108" s="13"/>
      <c r="WAU108" s="13"/>
      <c r="WAV108" s="13"/>
      <c r="WAW108" s="13"/>
      <c r="WAX108" s="13"/>
      <c r="WAY108" s="13"/>
      <c r="WAZ108" s="13"/>
      <c r="WBA108" s="13"/>
      <c r="WBB108" s="13"/>
      <c r="WBC108" s="13"/>
      <c r="WBD108" s="13"/>
      <c r="WBE108" s="13"/>
      <c r="WBF108" s="13"/>
      <c r="WBG108" s="13"/>
      <c r="WBH108" s="13"/>
      <c r="WBI108" s="13"/>
      <c r="WBJ108" s="13"/>
      <c r="WBK108" s="13"/>
      <c r="WBL108" s="13"/>
      <c r="WBM108" s="13"/>
      <c r="WBN108" s="13"/>
      <c r="WBO108" s="13"/>
      <c r="WBP108" s="13"/>
      <c r="WBQ108" s="13"/>
      <c r="WBR108" s="13"/>
      <c r="WBS108" s="13"/>
      <c r="WBT108" s="13"/>
      <c r="WBU108" s="13"/>
      <c r="WBV108" s="13"/>
      <c r="WBW108" s="13"/>
      <c r="WBX108" s="13"/>
      <c r="WBY108" s="13"/>
      <c r="WBZ108" s="13"/>
      <c r="WCA108" s="13"/>
      <c r="WCB108" s="13"/>
      <c r="WCC108" s="13"/>
      <c r="WCD108" s="13"/>
      <c r="WCE108" s="13"/>
      <c r="WCF108" s="13"/>
      <c r="WCG108" s="13"/>
      <c r="WCH108" s="13"/>
      <c r="WCI108" s="13"/>
      <c r="WCJ108" s="13"/>
      <c r="WCK108" s="13"/>
      <c r="WCL108" s="13"/>
      <c r="WCM108" s="13"/>
      <c r="WCN108" s="13"/>
      <c r="WCO108" s="13"/>
      <c r="WCP108" s="13"/>
      <c r="WCQ108" s="13"/>
      <c r="WCR108" s="13"/>
      <c r="WCS108" s="13"/>
      <c r="WCT108" s="13"/>
      <c r="WCU108" s="13"/>
      <c r="WCV108" s="13"/>
      <c r="WCW108" s="13"/>
      <c r="WCX108" s="13"/>
      <c r="WCY108" s="13"/>
      <c r="WCZ108" s="13"/>
      <c r="WDA108" s="13"/>
      <c r="WDB108" s="13"/>
      <c r="WDC108" s="13"/>
      <c r="WDD108" s="13"/>
      <c r="WDE108" s="13"/>
      <c r="WDF108" s="13"/>
      <c r="WDG108" s="13"/>
      <c r="WDH108" s="13"/>
      <c r="WDI108" s="13"/>
      <c r="WDJ108" s="13"/>
      <c r="WDK108" s="13"/>
      <c r="WDL108" s="13"/>
      <c r="WDM108" s="13"/>
      <c r="WDN108" s="13"/>
      <c r="WDO108" s="13"/>
      <c r="WDP108" s="13"/>
      <c r="WDQ108" s="13"/>
      <c r="WDR108" s="13"/>
      <c r="WDS108" s="13"/>
      <c r="WDT108" s="13"/>
      <c r="WDU108" s="13"/>
      <c r="WDV108" s="13"/>
      <c r="WDW108" s="13"/>
      <c r="WDX108" s="13"/>
      <c r="WDY108" s="13"/>
      <c r="WDZ108" s="13"/>
      <c r="WEA108" s="13"/>
      <c r="WEB108" s="13"/>
      <c r="WEC108" s="13"/>
      <c r="WED108" s="13"/>
      <c r="WEE108" s="13"/>
      <c r="WEF108" s="13"/>
      <c r="WEG108" s="13"/>
      <c r="WEH108" s="13"/>
      <c r="WEI108" s="13"/>
      <c r="WEJ108" s="13"/>
      <c r="WEK108" s="13"/>
      <c r="WEL108" s="13"/>
      <c r="WEM108" s="13"/>
      <c r="WEN108" s="13"/>
      <c r="WEO108" s="13"/>
      <c r="WEP108" s="13"/>
      <c r="WEQ108" s="13"/>
      <c r="WER108" s="13"/>
      <c r="WES108" s="13"/>
      <c r="WET108" s="13"/>
      <c r="WEU108" s="13"/>
      <c r="WEV108" s="13"/>
      <c r="WEW108" s="13"/>
      <c r="WEX108" s="13"/>
      <c r="WEY108" s="13"/>
      <c r="WEZ108" s="13"/>
      <c r="WFA108" s="13"/>
      <c r="WFB108" s="13"/>
      <c r="WFC108" s="13"/>
      <c r="WFD108" s="13"/>
      <c r="WFE108" s="13"/>
      <c r="WFF108" s="13"/>
      <c r="WFG108" s="13"/>
      <c r="WFH108" s="13"/>
      <c r="WFI108" s="13"/>
      <c r="WFJ108" s="13"/>
      <c r="WFK108" s="13"/>
      <c r="WFL108" s="13"/>
      <c r="WFM108" s="13"/>
      <c r="WFN108" s="13"/>
      <c r="WFO108" s="13"/>
      <c r="WFP108" s="13"/>
      <c r="WFQ108" s="13"/>
      <c r="WFR108" s="13"/>
      <c r="WFS108" s="13"/>
      <c r="WFT108" s="13"/>
      <c r="WFU108" s="13"/>
      <c r="WFV108" s="13"/>
      <c r="WFW108" s="13"/>
      <c r="WFX108" s="13"/>
      <c r="WFY108" s="13"/>
      <c r="WFZ108" s="13"/>
      <c r="WGA108" s="13"/>
      <c r="WGB108" s="13"/>
      <c r="WGC108" s="13"/>
      <c r="WGD108" s="13"/>
      <c r="WGE108" s="13"/>
      <c r="WGF108" s="13"/>
      <c r="WGG108" s="13"/>
      <c r="WGH108" s="13"/>
      <c r="WGI108" s="13"/>
      <c r="WGJ108" s="13"/>
      <c r="WGK108" s="13"/>
      <c r="WGL108" s="13"/>
      <c r="WGM108" s="13"/>
      <c r="WGN108" s="13"/>
      <c r="WGO108" s="13"/>
      <c r="WGP108" s="13"/>
      <c r="WGQ108" s="13"/>
      <c r="WGR108" s="13"/>
      <c r="WGS108" s="13"/>
      <c r="WGT108" s="13"/>
      <c r="WGU108" s="13"/>
      <c r="WGV108" s="13"/>
      <c r="WGW108" s="13"/>
      <c r="WGX108" s="13"/>
      <c r="WGY108" s="13"/>
      <c r="WGZ108" s="13"/>
      <c r="WHA108" s="13"/>
      <c r="WHB108" s="13"/>
      <c r="WHC108" s="13"/>
      <c r="WHD108" s="13"/>
      <c r="WHE108" s="13"/>
      <c r="WHF108" s="13"/>
      <c r="WHG108" s="13"/>
      <c r="WHH108" s="13"/>
      <c r="WHI108" s="13"/>
      <c r="WHJ108" s="13"/>
      <c r="WHK108" s="13"/>
      <c r="WHL108" s="13"/>
      <c r="WHM108" s="13"/>
      <c r="WHN108" s="13"/>
      <c r="WHO108" s="13"/>
      <c r="WHP108" s="13"/>
      <c r="WHQ108" s="13"/>
      <c r="WHR108" s="13"/>
      <c r="WHS108" s="13"/>
      <c r="WHT108" s="13"/>
      <c r="WHU108" s="13"/>
      <c r="WHV108" s="13"/>
      <c r="WHW108" s="13"/>
      <c r="WHX108" s="13"/>
      <c r="WHY108" s="13"/>
      <c r="WHZ108" s="13"/>
      <c r="WIA108" s="13"/>
      <c r="WIB108" s="13"/>
      <c r="WIC108" s="13"/>
      <c r="WID108" s="13"/>
      <c r="WIE108" s="13"/>
      <c r="WIF108" s="13"/>
      <c r="WIG108" s="13"/>
      <c r="WIH108" s="13"/>
      <c r="WII108" s="13"/>
      <c r="WIJ108" s="13"/>
      <c r="WIK108" s="13"/>
      <c r="WIL108" s="13"/>
      <c r="WIM108" s="13"/>
      <c r="WIN108" s="13"/>
      <c r="WIO108" s="13"/>
      <c r="WIP108" s="13"/>
      <c r="WIQ108" s="13"/>
      <c r="WIR108" s="13"/>
      <c r="WIS108" s="13"/>
      <c r="WIT108" s="13"/>
      <c r="WIU108" s="13"/>
      <c r="WIV108" s="13"/>
      <c r="WIW108" s="13"/>
      <c r="WIX108" s="13"/>
      <c r="WIY108" s="13"/>
      <c r="WIZ108" s="13"/>
      <c r="WJA108" s="13"/>
      <c r="WJB108" s="13"/>
      <c r="WJC108" s="13"/>
      <c r="WJD108" s="13"/>
      <c r="WJE108" s="13"/>
      <c r="WJF108" s="13"/>
      <c r="WJG108" s="13"/>
      <c r="WJH108" s="13"/>
      <c r="WJI108" s="13"/>
      <c r="WJJ108" s="13"/>
      <c r="WJK108" s="13"/>
      <c r="WJL108" s="13"/>
      <c r="WJM108" s="13"/>
      <c r="WJN108" s="13"/>
      <c r="WJO108" s="13"/>
      <c r="WJP108" s="13"/>
      <c r="WJQ108" s="13"/>
      <c r="WJR108" s="13"/>
      <c r="WJS108" s="13"/>
      <c r="WJT108" s="13"/>
      <c r="WJU108" s="13"/>
      <c r="WJV108" s="13"/>
      <c r="WJW108" s="13"/>
      <c r="WJX108" s="13"/>
      <c r="WJY108" s="13"/>
      <c r="WJZ108" s="13"/>
      <c r="WKA108" s="13"/>
      <c r="WKB108" s="13"/>
      <c r="WKC108" s="13"/>
      <c r="WKD108" s="13"/>
      <c r="WKE108" s="13"/>
      <c r="WKF108" s="13"/>
      <c r="WKG108" s="13"/>
      <c r="WKH108" s="13"/>
      <c r="WKI108" s="13"/>
      <c r="WKJ108" s="13"/>
      <c r="WKK108" s="13"/>
      <c r="WKL108" s="13"/>
      <c r="WKM108" s="13"/>
      <c r="WKN108" s="13"/>
      <c r="WKO108" s="13"/>
      <c r="WKP108" s="13"/>
      <c r="WKQ108" s="13"/>
      <c r="WKR108" s="13"/>
      <c r="WKS108" s="13"/>
      <c r="WKT108" s="13"/>
      <c r="WKU108" s="13"/>
      <c r="WKV108" s="13"/>
      <c r="WKW108" s="13"/>
      <c r="WKX108" s="13"/>
      <c r="WKY108" s="13"/>
      <c r="WKZ108" s="13"/>
      <c r="WLA108" s="13"/>
      <c r="WLB108" s="13"/>
      <c r="WLC108" s="13"/>
      <c r="WLD108" s="13"/>
      <c r="WLE108" s="13"/>
      <c r="WLF108" s="13"/>
      <c r="WLG108" s="13"/>
      <c r="WLH108" s="13"/>
      <c r="WLI108" s="13"/>
      <c r="WLJ108" s="13"/>
      <c r="WLK108" s="13"/>
      <c r="WLL108" s="13"/>
      <c r="WLM108" s="13"/>
      <c r="WLN108" s="13"/>
      <c r="WLO108" s="13"/>
      <c r="WLP108" s="13"/>
      <c r="WLQ108" s="13"/>
      <c r="WLR108" s="13"/>
      <c r="WLS108" s="13"/>
      <c r="WLT108" s="13"/>
      <c r="WLU108" s="13"/>
      <c r="WLV108" s="13"/>
      <c r="WLW108" s="13"/>
      <c r="WLX108" s="13"/>
      <c r="WLY108" s="13"/>
      <c r="WLZ108" s="13"/>
      <c r="WMA108" s="13"/>
      <c r="WMB108" s="13"/>
      <c r="WMC108" s="13"/>
      <c r="WMD108" s="13"/>
      <c r="WME108" s="13"/>
      <c r="WMF108" s="13"/>
      <c r="WMG108" s="13"/>
      <c r="WMH108" s="13"/>
      <c r="WMI108" s="13"/>
      <c r="WMJ108" s="13"/>
      <c r="WMK108" s="13"/>
      <c r="WML108" s="13"/>
      <c r="WMM108" s="13"/>
      <c r="WMN108" s="13"/>
      <c r="WMO108" s="13"/>
      <c r="WMP108" s="13"/>
      <c r="WMQ108" s="13"/>
      <c r="WMR108" s="13"/>
      <c r="WMS108" s="13"/>
      <c r="WMT108" s="13"/>
      <c r="WMU108" s="13"/>
      <c r="WMV108" s="13"/>
      <c r="WMW108" s="13"/>
      <c r="WMX108" s="13"/>
      <c r="WMY108" s="13"/>
      <c r="WMZ108" s="13"/>
      <c r="WNA108" s="13"/>
      <c r="WNB108" s="13"/>
      <c r="WNC108" s="13"/>
      <c r="WND108" s="13"/>
      <c r="WNE108" s="13"/>
      <c r="WNF108" s="13"/>
      <c r="WNG108" s="13"/>
      <c r="WNH108" s="13"/>
      <c r="WNI108" s="13"/>
      <c r="WNJ108" s="13"/>
      <c r="WNK108" s="13"/>
      <c r="WNL108" s="13"/>
      <c r="WNM108" s="13"/>
      <c r="WNN108" s="13"/>
      <c r="WNO108" s="13"/>
      <c r="WNP108" s="13"/>
      <c r="WNQ108" s="13"/>
      <c r="WNR108" s="13"/>
      <c r="WNS108" s="13"/>
      <c r="WNT108" s="13"/>
      <c r="WNU108" s="13"/>
      <c r="WNV108" s="13"/>
      <c r="WNW108" s="13"/>
      <c r="WNX108" s="13"/>
      <c r="WNY108" s="13"/>
      <c r="WNZ108" s="13"/>
      <c r="WOA108" s="13"/>
      <c r="WOB108" s="13"/>
      <c r="WOC108" s="13"/>
      <c r="WOD108" s="13"/>
      <c r="WOE108" s="13"/>
      <c r="WOF108" s="13"/>
      <c r="WOG108" s="13"/>
      <c r="WOH108" s="13"/>
      <c r="WOI108" s="13"/>
      <c r="WOJ108" s="13"/>
      <c r="WOK108" s="13"/>
      <c r="WOL108" s="13"/>
      <c r="WOM108" s="13"/>
      <c r="WON108" s="13"/>
      <c r="WOO108" s="13"/>
      <c r="WOP108" s="13"/>
      <c r="WOQ108" s="13"/>
      <c r="WOR108" s="13"/>
      <c r="WOS108" s="13"/>
      <c r="WOT108" s="13"/>
      <c r="WOU108" s="13"/>
      <c r="WOV108" s="13"/>
      <c r="WOW108" s="13"/>
      <c r="WOX108" s="13"/>
      <c r="WOY108" s="13"/>
      <c r="WOZ108" s="13"/>
      <c r="WPA108" s="13"/>
      <c r="WPB108" s="13"/>
      <c r="WPC108" s="13"/>
      <c r="WPD108" s="13"/>
      <c r="WPE108" s="13"/>
      <c r="WPF108" s="13"/>
      <c r="WPG108" s="13"/>
      <c r="WPH108" s="13"/>
      <c r="WPI108" s="13"/>
      <c r="WPJ108" s="13"/>
      <c r="WPK108" s="13"/>
      <c r="WPL108" s="13"/>
      <c r="WPM108" s="13"/>
      <c r="WPN108" s="13"/>
      <c r="WPO108" s="13"/>
      <c r="WPP108" s="13"/>
      <c r="WPQ108" s="13"/>
      <c r="WPR108" s="13"/>
      <c r="WPS108" s="13"/>
      <c r="WPT108" s="13"/>
      <c r="WPU108" s="13"/>
      <c r="WPV108" s="13"/>
      <c r="WPW108" s="13"/>
      <c r="WPX108" s="13"/>
      <c r="WPY108" s="13"/>
      <c r="WPZ108" s="13"/>
      <c r="WQA108" s="13"/>
      <c r="WQB108" s="13"/>
      <c r="WQC108" s="13"/>
      <c r="WQD108" s="13"/>
      <c r="WQE108" s="13"/>
      <c r="WQF108" s="13"/>
      <c r="WQG108" s="13"/>
      <c r="WQH108" s="13"/>
      <c r="WQI108" s="13"/>
      <c r="WQJ108" s="13"/>
      <c r="WQK108" s="13"/>
      <c r="WQL108" s="13"/>
      <c r="WQM108" s="13"/>
      <c r="WQN108" s="13"/>
      <c r="WQO108" s="13"/>
      <c r="WQP108" s="13"/>
      <c r="WQQ108" s="13"/>
      <c r="WQR108" s="13"/>
      <c r="WQS108" s="13"/>
      <c r="WQT108" s="13"/>
      <c r="WQU108" s="13"/>
      <c r="WQV108" s="13"/>
      <c r="WQW108" s="13"/>
      <c r="WQX108" s="13"/>
      <c r="WQY108" s="13"/>
      <c r="WQZ108" s="13"/>
      <c r="WRA108" s="13"/>
      <c r="WRB108" s="13"/>
      <c r="WRC108" s="13"/>
      <c r="WRD108" s="13"/>
      <c r="WRE108" s="13"/>
      <c r="WRF108" s="13"/>
      <c r="WRG108" s="13"/>
      <c r="WRH108" s="13"/>
      <c r="WRI108" s="13"/>
      <c r="WRJ108" s="13"/>
      <c r="WRK108" s="13"/>
      <c r="WRL108" s="13"/>
      <c r="WRM108" s="13"/>
      <c r="WRN108" s="13"/>
      <c r="WRO108" s="13"/>
      <c r="WRP108" s="13"/>
      <c r="WRQ108" s="13"/>
      <c r="WRR108" s="13"/>
      <c r="WRS108" s="13"/>
      <c r="WRT108" s="13"/>
      <c r="WRU108" s="13"/>
      <c r="WRV108" s="13"/>
      <c r="WRW108" s="13"/>
      <c r="WRX108" s="13"/>
      <c r="WRY108" s="13"/>
      <c r="WRZ108" s="13"/>
      <c r="WSA108" s="13"/>
      <c r="WSB108" s="13"/>
      <c r="WSC108" s="13"/>
      <c r="WSD108" s="13"/>
      <c r="WSE108" s="13"/>
      <c r="WSF108" s="13"/>
      <c r="WSG108" s="13"/>
      <c r="WSH108" s="13"/>
      <c r="WSI108" s="13"/>
      <c r="WSJ108" s="13"/>
      <c r="WSK108" s="13"/>
      <c r="WSL108" s="13"/>
      <c r="WSM108" s="13"/>
      <c r="WSN108" s="13"/>
      <c r="WSO108" s="13"/>
      <c r="WSP108" s="13"/>
      <c r="WSQ108" s="13"/>
      <c r="WSR108" s="13"/>
      <c r="WSS108" s="13"/>
      <c r="WST108" s="13"/>
      <c r="WSU108" s="13"/>
      <c r="WSV108" s="13"/>
      <c r="WSW108" s="13"/>
      <c r="WSX108" s="13"/>
      <c r="WSY108" s="13"/>
      <c r="WSZ108" s="13"/>
      <c r="WTA108" s="13"/>
      <c r="WTB108" s="13"/>
      <c r="WTC108" s="13"/>
      <c r="WTD108" s="13"/>
      <c r="WTE108" s="13"/>
      <c r="WTF108" s="13"/>
      <c r="WTG108" s="13"/>
      <c r="WTH108" s="13"/>
      <c r="WTI108" s="13"/>
      <c r="WTJ108" s="13"/>
      <c r="WTK108" s="13"/>
      <c r="WTL108" s="13"/>
      <c r="WTM108" s="13"/>
      <c r="WTN108" s="13"/>
      <c r="WTO108" s="13"/>
      <c r="WTP108" s="13"/>
      <c r="WTQ108" s="13"/>
      <c r="WTR108" s="13"/>
      <c r="WTS108" s="13"/>
      <c r="WTT108" s="13"/>
      <c r="WTU108" s="13"/>
      <c r="WTV108" s="13"/>
      <c r="WTW108" s="13"/>
      <c r="WTX108" s="13"/>
      <c r="WTY108" s="13"/>
      <c r="WTZ108" s="13"/>
      <c r="WUA108" s="13"/>
      <c r="WUB108" s="13"/>
      <c r="WUC108" s="13"/>
      <c r="WUD108" s="13"/>
      <c r="WUE108" s="13"/>
      <c r="WUF108" s="13"/>
      <c r="WUG108" s="13"/>
      <c r="WUH108" s="13"/>
      <c r="WUI108" s="13"/>
      <c r="WUJ108" s="13"/>
      <c r="WUK108" s="13"/>
      <c r="WUL108" s="13"/>
      <c r="WUM108" s="13"/>
      <c r="WUN108" s="13"/>
      <c r="WUO108" s="13"/>
      <c r="WUP108" s="13"/>
      <c r="WUQ108" s="13"/>
      <c r="WUR108" s="13"/>
      <c r="WUS108" s="13"/>
      <c r="WUT108" s="13"/>
      <c r="WUU108" s="13"/>
      <c r="WUV108" s="13"/>
      <c r="WUW108" s="13"/>
      <c r="WUX108" s="13"/>
      <c r="WUY108" s="13"/>
      <c r="WUZ108" s="13"/>
      <c r="WVA108" s="13"/>
      <c r="WVB108" s="13"/>
      <c r="WVC108" s="13"/>
      <c r="WVD108" s="13"/>
      <c r="WVE108" s="13"/>
      <c r="WVF108" s="13"/>
      <c r="WVG108" s="13"/>
      <c r="WVH108" s="13"/>
      <c r="WVI108" s="13"/>
      <c r="WVJ108" s="13"/>
      <c r="WVK108" s="13"/>
      <c r="WVL108" s="13"/>
      <c r="WVM108" s="13"/>
      <c r="WVN108" s="13"/>
      <c r="WVO108" s="13"/>
      <c r="WVP108" s="13"/>
      <c r="WVQ108" s="13"/>
      <c r="WVR108" s="13"/>
      <c r="WVS108" s="13"/>
      <c r="WVT108" s="13"/>
      <c r="WVU108" s="13"/>
      <c r="WVV108" s="13"/>
      <c r="WVW108" s="13"/>
      <c r="WVX108" s="13"/>
      <c r="WVY108" s="13"/>
      <c r="WVZ108" s="13"/>
      <c r="WWA108" s="13"/>
      <c r="WWB108" s="13"/>
      <c r="WWC108" s="13"/>
      <c r="WWD108" s="13"/>
      <c r="WWE108" s="13"/>
      <c r="WWF108" s="13"/>
      <c r="WWG108" s="13"/>
      <c r="WWH108" s="13"/>
      <c r="WWI108" s="13"/>
      <c r="WWJ108" s="13"/>
      <c r="WWK108" s="13"/>
      <c r="WWL108" s="13"/>
      <c r="WWM108" s="13"/>
      <c r="WWN108" s="13"/>
      <c r="WWO108" s="13"/>
      <c r="WWP108" s="13"/>
      <c r="WWQ108" s="13"/>
      <c r="WWR108" s="13"/>
      <c r="WWS108" s="13"/>
      <c r="WWT108" s="13"/>
      <c r="WWU108" s="13"/>
      <c r="WWV108" s="13"/>
      <c r="WWW108" s="13"/>
      <c r="WWX108" s="13"/>
      <c r="WWY108" s="13"/>
      <c r="WWZ108" s="13"/>
      <c r="WXA108" s="13"/>
      <c r="WXB108" s="13"/>
      <c r="WXC108" s="13"/>
      <c r="WXD108" s="13"/>
      <c r="WXE108" s="13"/>
      <c r="WXF108" s="13"/>
      <c r="WXG108" s="13"/>
      <c r="WXH108" s="13"/>
      <c r="WXI108" s="13"/>
      <c r="WXJ108" s="13"/>
      <c r="WXK108" s="13"/>
      <c r="WXL108" s="13"/>
      <c r="WXM108" s="13"/>
      <c r="WXN108" s="13"/>
      <c r="WXO108" s="13"/>
      <c r="WXP108" s="13"/>
      <c r="WXQ108" s="13"/>
      <c r="WXR108" s="13"/>
      <c r="WXS108" s="13"/>
      <c r="WXT108" s="13"/>
      <c r="WXU108" s="13"/>
      <c r="WXV108" s="13"/>
      <c r="WXW108" s="13"/>
      <c r="WXX108" s="13"/>
      <c r="WXY108" s="13"/>
      <c r="WXZ108" s="13"/>
      <c r="WYA108" s="13"/>
      <c r="WYB108" s="13"/>
      <c r="WYC108" s="13"/>
      <c r="WYD108" s="13"/>
      <c r="WYE108" s="13"/>
      <c r="WYF108" s="13"/>
      <c r="WYG108" s="13"/>
      <c r="WYH108" s="13"/>
      <c r="WYI108" s="13"/>
      <c r="WYJ108" s="13"/>
      <c r="WYK108" s="13"/>
      <c r="WYL108" s="13"/>
      <c r="WYM108" s="13"/>
      <c r="WYN108" s="13"/>
      <c r="WYO108" s="13"/>
      <c r="WYP108" s="13"/>
      <c r="WYQ108" s="13"/>
      <c r="WYR108" s="13"/>
      <c r="WYS108" s="13"/>
      <c r="WYT108" s="13"/>
      <c r="WYU108" s="13"/>
      <c r="WYV108" s="13"/>
      <c r="WYW108" s="13"/>
      <c r="WYX108" s="13"/>
      <c r="WYY108" s="13"/>
      <c r="WYZ108" s="13"/>
      <c r="WZA108" s="13"/>
      <c r="WZB108" s="13"/>
      <c r="WZC108" s="13"/>
      <c r="WZD108" s="13"/>
      <c r="WZE108" s="13"/>
      <c r="WZF108" s="13"/>
      <c r="WZG108" s="13"/>
      <c r="WZH108" s="13"/>
      <c r="WZI108" s="13"/>
      <c r="WZJ108" s="13"/>
      <c r="WZK108" s="13"/>
      <c r="WZL108" s="13"/>
      <c r="WZM108" s="13"/>
      <c r="WZN108" s="13"/>
      <c r="WZO108" s="13"/>
      <c r="WZP108" s="13"/>
      <c r="WZQ108" s="13"/>
      <c r="WZR108" s="13"/>
      <c r="WZS108" s="13"/>
      <c r="WZT108" s="13"/>
      <c r="WZU108" s="13"/>
      <c r="WZV108" s="13"/>
      <c r="WZW108" s="13"/>
      <c r="WZX108" s="13"/>
      <c r="WZY108" s="13"/>
      <c r="WZZ108" s="13"/>
      <c r="XAA108" s="13"/>
      <c r="XAB108" s="13"/>
      <c r="XAC108" s="13"/>
      <c r="XAD108" s="13"/>
      <c r="XAE108" s="13"/>
      <c r="XAF108" s="13"/>
      <c r="XAG108" s="13"/>
      <c r="XAH108" s="13"/>
      <c r="XAI108" s="13"/>
      <c r="XAJ108" s="13"/>
      <c r="XAK108" s="13"/>
      <c r="XAL108" s="13"/>
      <c r="XAM108" s="13"/>
      <c r="XAN108" s="13"/>
      <c r="XAO108" s="13"/>
      <c r="XAP108" s="13"/>
      <c r="XAQ108" s="13"/>
      <c r="XAR108" s="13"/>
      <c r="XAS108" s="13"/>
      <c r="XAT108" s="13"/>
      <c r="XAU108" s="13"/>
      <c r="XAV108" s="13"/>
      <c r="XAW108" s="13"/>
      <c r="XAX108" s="13"/>
      <c r="XAY108" s="13"/>
      <c r="XAZ108" s="13"/>
      <c r="XBA108" s="13"/>
      <c r="XBB108" s="13"/>
      <c r="XBC108" s="13"/>
      <c r="XBD108" s="13"/>
      <c r="XBE108" s="13"/>
      <c r="XBF108" s="13"/>
      <c r="XBG108" s="13"/>
      <c r="XBH108" s="13"/>
      <c r="XBI108" s="13"/>
      <c r="XBJ108" s="13"/>
      <c r="XBK108" s="13"/>
      <c r="XBL108" s="13"/>
      <c r="XBM108" s="13"/>
      <c r="XBN108" s="13"/>
      <c r="XBO108" s="13"/>
      <c r="XBP108" s="13"/>
      <c r="XBQ108" s="13"/>
      <c r="XBR108" s="13"/>
      <c r="XBS108" s="13"/>
      <c r="XBT108" s="13"/>
      <c r="XBU108" s="13"/>
      <c r="XBV108" s="13"/>
      <c r="XBW108" s="13"/>
      <c r="XBX108" s="13"/>
      <c r="XBY108" s="13"/>
      <c r="XBZ108" s="13"/>
      <c r="XCA108" s="13"/>
      <c r="XCB108" s="13"/>
      <c r="XCC108" s="13"/>
      <c r="XCD108" s="13"/>
      <c r="XCE108" s="13"/>
      <c r="XCF108" s="13"/>
      <c r="XCG108" s="13"/>
      <c r="XCH108" s="13"/>
      <c r="XCI108" s="13"/>
      <c r="XCJ108" s="13"/>
      <c r="XCK108" s="13"/>
      <c r="XCL108" s="13"/>
      <c r="XCM108" s="13"/>
      <c r="XCN108" s="13"/>
      <c r="XCO108" s="13"/>
      <c r="XCP108" s="13"/>
      <c r="XCQ108" s="13"/>
      <c r="XCR108" s="13"/>
      <c r="XCS108" s="13"/>
      <c r="XCT108" s="13"/>
      <c r="XCU108" s="13"/>
      <c r="XCV108" s="13"/>
      <c r="XCW108" s="13"/>
      <c r="XCX108" s="13"/>
      <c r="XCY108" s="13"/>
      <c r="XCZ108" s="13"/>
      <c r="XDA108" s="13"/>
      <c r="XDB108" s="13"/>
      <c r="XDC108" s="13"/>
      <c r="XDD108" s="13"/>
      <c r="XDE108" s="13"/>
      <c r="XDF108" s="13"/>
      <c r="XDG108" s="13"/>
      <c r="XDH108" s="13"/>
      <c r="XDI108" s="13"/>
      <c r="XDJ108" s="13"/>
      <c r="XDK108" s="13"/>
      <c r="XDL108" s="13"/>
      <c r="XDM108" s="13"/>
      <c r="XDN108" s="13"/>
      <c r="XDO108" s="13"/>
      <c r="XDP108" s="13"/>
      <c r="XDQ108" s="13"/>
      <c r="XDR108" s="13"/>
      <c r="XDS108" s="13"/>
      <c r="XDT108" s="13"/>
      <c r="XDU108" s="13"/>
      <c r="XDV108" s="13"/>
      <c r="XDW108" s="13"/>
      <c r="XDX108" s="13"/>
      <c r="XDY108" s="13"/>
      <c r="XDZ108" s="13"/>
      <c r="XEA108" s="13"/>
      <c r="XEB108" s="13"/>
      <c r="XEC108" s="13"/>
      <c r="XED108" s="13"/>
      <c r="XEE108" s="13"/>
      <c r="XEF108" s="13"/>
      <c r="XEG108" s="13"/>
      <c r="XEH108" s="13"/>
      <c r="XEI108" s="13"/>
      <c r="XEJ108" s="13"/>
      <c r="XEK108" s="13"/>
      <c r="XEL108" s="13"/>
      <c r="XEM108" s="13"/>
      <c r="XEN108" s="13"/>
      <c r="XEO108" s="13"/>
      <c r="XEP108" s="13"/>
      <c r="XEQ108" s="13"/>
      <c r="XER108" s="13"/>
      <c r="XES108" s="13"/>
      <c r="XET108" s="13"/>
      <c r="XEU108" s="13"/>
      <c r="XEV108" s="13"/>
    </row>
    <row r="109" spans="1:16376" hidden="1">
      <c r="A109" s="6" t="s">
        <v>20</v>
      </c>
      <c r="B109" s="6" t="s">
        <v>345</v>
      </c>
      <c r="C109" s="7" t="s">
        <v>338</v>
      </c>
      <c r="D109" s="6" t="s">
        <v>346</v>
      </c>
      <c r="E109" s="6" t="s">
        <v>210</v>
      </c>
      <c r="F109" s="7" t="s">
        <v>208</v>
      </c>
      <c r="G109" s="6" t="s">
        <v>180</v>
      </c>
      <c r="H109" s="6" t="s">
        <v>69</v>
      </c>
      <c r="I109" s="6" t="s">
        <v>39</v>
      </c>
      <c r="J109" s="21" t="s">
        <v>347</v>
      </c>
      <c r="K109" s="6" t="s">
        <v>348</v>
      </c>
      <c r="L109" s="6" t="s">
        <v>349</v>
      </c>
      <c r="M109" s="6" t="s">
        <v>183</v>
      </c>
      <c r="N109" s="6" t="s">
        <v>124</v>
      </c>
      <c r="O109" s="10">
        <v>44333</v>
      </c>
      <c r="P109" s="9" t="s">
        <v>32</v>
      </c>
      <c r="Q109" s="11">
        <v>12329</v>
      </c>
      <c r="R109" s="6" t="s">
        <v>33</v>
      </c>
      <c r="S109" s="6">
        <v>0</v>
      </c>
      <c r="T109" s="12" t="s">
        <v>34</v>
      </c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2"/>
      <c r="GN109" s="32"/>
      <c r="GO109" s="32"/>
      <c r="GP109" s="32"/>
      <c r="GQ109" s="32"/>
      <c r="GR109" s="32"/>
      <c r="GS109" s="32"/>
      <c r="GT109" s="32"/>
      <c r="GU109" s="32"/>
      <c r="GV109" s="32"/>
      <c r="GW109" s="32"/>
      <c r="GX109" s="32"/>
      <c r="GY109" s="32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  <c r="KE109" s="32"/>
      <c r="KF109" s="32"/>
      <c r="KG109" s="32"/>
      <c r="KH109" s="32"/>
      <c r="KI109" s="32"/>
      <c r="KJ109" s="32"/>
      <c r="KK109" s="32"/>
      <c r="KL109" s="32"/>
      <c r="KM109" s="32"/>
      <c r="KN109" s="32"/>
      <c r="KO109" s="32"/>
      <c r="KP109" s="32"/>
      <c r="KQ109" s="32"/>
      <c r="KR109" s="32"/>
      <c r="KS109" s="32"/>
      <c r="KT109" s="32"/>
      <c r="KU109" s="32"/>
      <c r="KV109" s="32"/>
      <c r="KW109" s="32"/>
      <c r="KX109" s="32"/>
      <c r="KY109" s="32"/>
      <c r="KZ109" s="32"/>
      <c r="LA109" s="32"/>
      <c r="LB109" s="32"/>
      <c r="LC109" s="32"/>
      <c r="LD109" s="32"/>
      <c r="LE109" s="32"/>
      <c r="LF109" s="32"/>
      <c r="LG109" s="32"/>
      <c r="LH109" s="32"/>
      <c r="LI109" s="32"/>
      <c r="LJ109" s="32"/>
      <c r="LK109" s="32"/>
      <c r="LL109" s="32"/>
      <c r="LM109" s="32"/>
      <c r="LN109" s="32"/>
      <c r="LO109" s="32"/>
      <c r="LP109" s="32"/>
      <c r="LQ109" s="32"/>
      <c r="LR109" s="32"/>
      <c r="LS109" s="32"/>
      <c r="LT109" s="32"/>
      <c r="LU109" s="32"/>
      <c r="LV109" s="32"/>
      <c r="LW109" s="32"/>
      <c r="LX109" s="32"/>
      <c r="LY109" s="32"/>
      <c r="LZ109" s="32"/>
      <c r="MA109" s="32"/>
      <c r="MB109" s="32"/>
      <c r="MC109" s="32"/>
      <c r="MD109" s="32"/>
      <c r="ME109" s="32"/>
      <c r="MF109" s="32"/>
      <c r="MG109" s="32"/>
      <c r="MH109" s="32"/>
      <c r="MI109" s="32"/>
      <c r="MJ109" s="32"/>
      <c r="MK109" s="32"/>
      <c r="ML109" s="32"/>
      <c r="MM109" s="32"/>
      <c r="MN109" s="32"/>
      <c r="MO109" s="32"/>
      <c r="MP109" s="32"/>
      <c r="MQ109" s="32"/>
      <c r="MR109" s="32"/>
      <c r="MS109" s="32"/>
      <c r="MT109" s="32"/>
      <c r="MU109" s="32"/>
      <c r="MV109" s="32"/>
      <c r="MW109" s="32"/>
      <c r="MX109" s="32"/>
      <c r="MY109" s="32"/>
      <c r="MZ109" s="32"/>
      <c r="NA109" s="32"/>
      <c r="NB109" s="32"/>
      <c r="NC109" s="32"/>
      <c r="ND109" s="32"/>
      <c r="NE109" s="32"/>
      <c r="NF109" s="32"/>
      <c r="NG109" s="32"/>
      <c r="NH109" s="32"/>
      <c r="NI109" s="32"/>
      <c r="NJ109" s="32"/>
      <c r="NK109" s="32"/>
      <c r="NL109" s="32"/>
      <c r="NM109" s="32"/>
      <c r="NN109" s="32"/>
      <c r="NO109" s="32"/>
      <c r="NP109" s="32"/>
      <c r="NQ109" s="32"/>
      <c r="NR109" s="32"/>
      <c r="NS109" s="32"/>
      <c r="NT109" s="32"/>
      <c r="NU109" s="32"/>
      <c r="NV109" s="32"/>
      <c r="NW109" s="32"/>
      <c r="NX109" s="32"/>
      <c r="NY109" s="32"/>
      <c r="NZ109" s="32"/>
      <c r="OA109" s="32"/>
      <c r="OB109" s="32"/>
      <c r="OC109" s="32"/>
      <c r="OD109" s="32"/>
      <c r="OE109" s="32"/>
      <c r="OF109" s="32"/>
      <c r="OG109" s="32"/>
      <c r="OH109" s="32"/>
      <c r="OI109" s="32"/>
      <c r="OJ109" s="32"/>
      <c r="OK109" s="32"/>
      <c r="OL109" s="32"/>
      <c r="OM109" s="32"/>
      <c r="ON109" s="32"/>
      <c r="OO109" s="32"/>
      <c r="OP109" s="32"/>
      <c r="OQ109" s="32"/>
      <c r="OR109" s="32"/>
      <c r="OS109" s="32"/>
      <c r="OT109" s="32"/>
      <c r="OU109" s="32"/>
      <c r="OV109" s="32"/>
      <c r="OW109" s="32"/>
      <c r="OX109" s="32"/>
      <c r="OY109" s="32"/>
      <c r="OZ109" s="32"/>
      <c r="PA109" s="32"/>
      <c r="PB109" s="32"/>
      <c r="PC109" s="32"/>
      <c r="PD109" s="32"/>
      <c r="PE109" s="32"/>
      <c r="PF109" s="32"/>
      <c r="PG109" s="32"/>
      <c r="PH109" s="32"/>
      <c r="PI109" s="32"/>
      <c r="PJ109" s="32"/>
      <c r="PK109" s="32"/>
      <c r="PL109" s="32"/>
      <c r="PM109" s="32"/>
      <c r="PN109" s="32"/>
      <c r="PO109" s="32"/>
      <c r="PP109" s="32"/>
      <c r="PQ109" s="32"/>
      <c r="PR109" s="32"/>
      <c r="PS109" s="32"/>
      <c r="PT109" s="32"/>
      <c r="PU109" s="32"/>
      <c r="PV109" s="32"/>
      <c r="PW109" s="32"/>
      <c r="PX109" s="32"/>
      <c r="PY109" s="32"/>
      <c r="PZ109" s="32"/>
      <c r="QA109" s="32"/>
      <c r="QB109" s="32"/>
      <c r="QC109" s="32"/>
      <c r="QD109" s="32"/>
      <c r="QE109" s="32"/>
      <c r="QF109" s="32"/>
      <c r="QG109" s="32"/>
      <c r="QH109" s="32"/>
      <c r="QI109" s="32"/>
      <c r="QJ109" s="32"/>
      <c r="QK109" s="32"/>
      <c r="QL109" s="32"/>
      <c r="QM109" s="32"/>
      <c r="QN109" s="32"/>
      <c r="QO109" s="32"/>
      <c r="QP109" s="32"/>
      <c r="QQ109" s="32"/>
      <c r="QR109" s="32"/>
      <c r="QS109" s="32"/>
      <c r="QT109" s="32"/>
      <c r="QU109" s="32"/>
      <c r="QV109" s="32"/>
      <c r="QW109" s="32"/>
      <c r="QX109" s="32"/>
      <c r="QY109" s="32"/>
      <c r="QZ109" s="32"/>
      <c r="RA109" s="32"/>
      <c r="RB109" s="32"/>
      <c r="RC109" s="32"/>
      <c r="RD109" s="32"/>
      <c r="RE109" s="32"/>
      <c r="RF109" s="32"/>
      <c r="RG109" s="32"/>
      <c r="RH109" s="32"/>
      <c r="RI109" s="32"/>
      <c r="RJ109" s="32"/>
      <c r="RK109" s="32"/>
      <c r="RL109" s="32"/>
      <c r="RM109" s="32"/>
      <c r="RN109" s="32"/>
      <c r="RO109" s="32"/>
      <c r="RP109" s="32"/>
      <c r="RQ109" s="32"/>
      <c r="RR109" s="32"/>
      <c r="RS109" s="32"/>
      <c r="RT109" s="32"/>
      <c r="RU109" s="32"/>
      <c r="RV109" s="32"/>
      <c r="RW109" s="32"/>
      <c r="RX109" s="32"/>
      <c r="RY109" s="32"/>
      <c r="RZ109" s="32"/>
      <c r="SA109" s="32"/>
      <c r="SB109" s="32"/>
      <c r="SC109" s="32"/>
      <c r="SD109" s="32"/>
      <c r="SE109" s="32"/>
      <c r="SF109" s="32"/>
      <c r="SG109" s="32"/>
      <c r="SH109" s="32"/>
      <c r="SI109" s="32"/>
      <c r="SJ109" s="32"/>
      <c r="SK109" s="32"/>
      <c r="SL109" s="32"/>
      <c r="SM109" s="32"/>
      <c r="SN109" s="32"/>
      <c r="SO109" s="32"/>
      <c r="SP109" s="32"/>
      <c r="SQ109" s="32"/>
      <c r="SR109" s="32"/>
      <c r="SS109" s="32"/>
      <c r="ST109" s="32"/>
      <c r="SU109" s="32"/>
      <c r="SV109" s="32"/>
      <c r="SW109" s="32"/>
      <c r="SX109" s="32"/>
      <c r="SY109" s="32"/>
      <c r="SZ109" s="32"/>
      <c r="TA109" s="32"/>
      <c r="TB109" s="32"/>
      <c r="TC109" s="32"/>
      <c r="TD109" s="32"/>
      <c r="TE109" s="32"/>
      <c r="TF109" s="32"/>
      <c r="TG109" s="32"/>
      <c r="TH109" s="32"/>
      <c r="TI109" s="32"/>
      <c r="TJ109" s="32"/>
      <c r="TK109" s="32"/>
      <c r="TL109" s="32"/>
      <c r="TM109" s="32"/>
      <c r="TN109" s="32"/>
      <c r="TO109" s="32"/>
      <c r="TP109" s="32"/>
      <c r="TQ109" s="32"/>
      <c r="TR109" s="32"/>
      <c r="TS109" s="32"/>
      <c r="TT109" s="32"/>
      <c r="TU109" s="32"/>
      <c r="TV109" s="32"/>
      <c r="TW109" s="32"/>
      <c r="TX109" s="32"/>
      <c r="TY109" s="32"/>
      <c r="TZ109" s="32"/>
      <c r="UA109" s="32"/>
      <c r="UB109" s="32"/>
      <c r="UC109" s="32"/>
      <c r="UD109" s="32"/>
      <c r="UE109" s="32"/>
      <c r="UF109" s="32"/>
      <c r="UG109" s="32"/>
      <c r="UH109" s="32"/>
      <c r="UI109" s="32"/>
      <c r="UJ109" s="32"/>
      <c r="UK109" s="32"/>
      <c r="UL109" s="32"/>
      <c r="UM109" s="32"/>
      <c r="UN109" s="32"/>
      <c r="UO109" s="32"/>
      <c r="UP109" s="32"/>
      <c r="UQ109" s="32"/>
      <c r="UR109" s="32"/>
      <c r="US109" s="32"/>
      <c r="UT109" s="32"/>
      <c r="UU109" s="32"/>
      <c r="UV109" s="32"/>
      <c r="UW109" s="32"/>
      <c r="UX109" s="32"/>
      <c r="UY109" s="32"/>
      <c r="UZ109" s="32"/>
      <c r="VA109" s="32"/>
      <c r="VB109" s="32"/>
      <c r="VC109" s="32"/>
      <c r="VD109" s="32"/>
      <c r="VE109" s="32"/>
      <c r="VF109" s="32"/>
      <c r="VG109" s="32"/>
      <c r="VH109" s="32"/>
      <c r="VI109" s="32"/>
      <c r="VJ109" s="32"/>
      <c r="VK109" s="32"/>
      <c r="VL109" s="32"/>
      <c r="VM109" s="32"/>
      <c r="VN109" s="32"/>
      <c r="VO109" s="32"/>
      <c r="VP109" s="32"/>
      <c r="VQ109" s="32"/>
      <c r="VR109" s="32"/>
      <c r="VS109" s="32"/>
      <c r="VT109" s="32"/>
      <c r="VU109" s="32"/>
      <c r="VV109" s="32"/>
      <c r="VW109" s="32"/>
      <c r="VX109" s="32"/>
      <c r="VY109" s="32"/>
      <c r="VZ109" s="32"/>
      <c r="WA109" s="32"/>
      <c r="WB109" s="32"/>
      <c r="WC109" s="32"/>
      <c r="WD109" s="32"/>
      <c r="WE109" s="32"/>
      <c r="WF109" s="32"/>
      <c r="WG109" s="32"/>
      <c r="WH109" s="32"/>
      <c r="WI109" s="32"/>
      <c r="WJ109" s="32"/>
      <c r="WK109" s="32"/>
      <c r="WL109" s="32"/>
      <c r="WM109" s="32"/>
      <c r="WN109" s="32"/>
      <c r="WO109" s="32"/>
      <c r="WP109" s="32"/>
      <c r="WQ109" s="32"/>
      <c r="WR109" s="32"/>
      <c r="WS109" s="32"/>
      <c r="WT109" s="32"/>
      <c r="WU109" s="32"/>
      <c r="WV109" s="32"/>
      <c r="WW109" s="32"/>
      <c r="WX109" s="32"/>
      <c r="WY109" s="32"/>
      <c r="WZ109" s="32"/>
      <c r="XA109" s="32"/>
      <c r="XB109" s="32"/>
      <c r="XC109" s="32"/>
      <c r="XD109" s="32"/>
      <c r="XE109" s="32"/>
      <c r="XF109" s="32"/>
      <c r="XG109" s="32"/>
      <c r="XH109" s="32"/>
      <c r="XI109" s="32"/>
      <c r="XJ109" s="32"/>
      <c r="XK109" s="32"/>
      <c r="XL109" s="32"/>
      <c r="XM109" s="32"/>
      <c r="XN109" s="32"/>
      <c r="XO109" s="32"/>
      <c r="XP109" s="32"/>
      <c r="XQ109" s="32"/>
      <c r="XR109" s="32"/>
      <c r="XS109" s="32"/>
      <c r="XT109" s="32"/>
      <c r="XU109" s="32"/>
      <c r="XV109" s="32"/>
      <c r="XW109" s="32"/>
      <c r="XX109" s="32"/>
      <c r="XY109" s="32"/>
      <c r="XZ109" s="32"/>
      <c r="YA109" s="32"/>
      <c r="YB109" s="32"/>
      <c r="YC109" s="32"/>
      <c r="YD109" s="32"/>
      <c r="YE109" s="32"/>
      <c r="YF109" s="32"/>
      <c r="YG109" s="32"/>
      <c r="YH109" s="32"/>
      <c r="YI109" s="32"/>
      <c r="YJ109" s="32"/>
      <c r="YK109" s="32"/>
      <c r="YL109" s="32"/>
      <c r="YM109" s="32"/>
      <c r="YN109" s="32"/>
      <c r="YO109" s="32"/>
      <c r="YP109" s="32"/>
      <c r="YQ109" s="32"/>
      <c r="YR109" s="32"/>
      <c r="YS109" s="32"/>
      <c r="YT109" s="32"/>
      <c r="YU109" s="32"/>
      <c r="YV109" s="32"/>
      <c r="YW109" s="32"/>
      <c r="YX109" s="32"/>
      <c r="YY109" s="32"/>
      <c r="YZ109" s="32"/>
      <c r="ZA109" s="32"/>
      <c r="ZB109" s="32"/>
      <c r="ZC109" s="32"/>
      <c r="ZD109" s="32"/>
      <c r="ZE109" s="32"/>
      <c r="ZF109" s="32"/>
      <c r="ZG109" s="32"/>
      <c r="ZH109" s="32"/>
      <c r="ZI109" s="32"/>
      <c r="ZJ109" s="32"/>
      <c r="ZK109" s="32"/>
      <c r="ZL109" s="32"/>
      <c r="ZM109" s="32"/>
      <c r="ZN109" s="32"/>
      <c r="ZO109" s="32"/>
      <c r="ZP109" s="32"/>
      <c r="ZQ109" s="32"/>
      <c r="ZR109" s="32"/>
      <c r="ZS109" s="32"/>
      <c r="ZT109" s="32"/>
      <c r="ZU109" s="32"/>
      <c r="ZV109" s="32"/>
      <c r="ZW109" s="32"/>
      <c r="ZX109" s="32"/>
      <c r="ZY109" s="32"/>
      <c r="ZZ109" s="32"/>
      <c r="AAA109" s="32"/>
      <c r="AAB109" s="32"/>
      <c r="AAC109" s="32"/>
      <c r="AAD109" s="32"/>
      <c r="AAE109" s="32"/>
      <c r="AAF109" s="32"/>
      <c r="AAG109" s="32"/>
      <c r="AAH109" s="32"/>
      <c r="AAI109" s="32"/>
      <c r="AAJ109" s="32"/>
      <c r="AAK109" s="32"/>
      <c r="AAL109" s="32"/>
      <c r="AAM109" s="32"/>
      <c r="AAN109" s="32"/>
      <c r="AAO109" s="32"/>
      <c r="AAP109" s="32"/>
      <c r="AAQ109" s="32"/>
      <c r="AAR109" s="32"/>
      <c r="AAS109" s="32"/>
      <c r="AAT109" s="32"/>
      <c r="AAU109" s="32"/>
      <c r="AAV109" s="32"/>
      <c r="AAW109" s="32"/>
      <c r="AAX109" s="32"/>
      <c r="AAY109" s="32"/>
      <c r="AAZ109" s="32"/>
      <c r="ABA109" s="32"/>
      <c r="ABB109" s="32"/>
      <c r="ABC109" s="32"/>
      <c r="ABD109" s="32"/>
      <c r="ABE109" s="32"/>
      <c r="ABF109" s="32"/>
      <c r="ABG109" s="32"/>
      <c r="ABH109" s="32"/>
      <c r="ABI109" s="32"/>
      <c r="ABJ109" s="32"/>
      <c r="ABK109" s="32"/>
      <c r="ABL109" s="32"/>
      <c r="ABM109" s="32"/>
      <c r="ABN109" s="32"/>
      <c r="ABO109" s="32"/>
      <c r="ABP109" s="32"/>
      <c r="ABQ109" s="32"/>
      <c r="ABR109" s="32"/>
      <c r="ABS109" s="32"/>
      <c r="ABT109" s="32"/>
      <c r="ABU109" s="32"/>
      <c r="ABV109" s="32"/>
      <c r="ABW109" s="32"/>
      <c r="ABX109" s="32"/>
      <c r="ABY109" s="32"/>
      <c r="ABZ109" s="32"/>
      <c r="ACA109" s="32"/>
      <c r="ACB109" s="32"/>
      <c r="ACC109" s="32"/>
      <c r="ACD109" s="32"/>
      <c r="ACE109" s="32"/>
      <c r="ACF109" s="32"/>
      <c r="ACG109" s="32"/>
      <c r="ACH109" s="32"/>
      <c r="ACI109" s="32"/>
      <c r="ACJ109" s="32"/>
      <c r="ACK109" s="32"/>
      <c r="ACL109" s="32"/>
      <c r="ACM109" s="32"/>
      <c r="ACN109" s="32"/>
      <c r="ACO109" s="32"/>
      <c r="ACP109" s="32"/>
      <c r="ACQ109" s="32"/>
      <c r="ACR109" s="32"/>
      <c r="ACS109" s="32"/>
      <c r="ACT109" s="32"/>
      <c r="ACU109" s="32"/>
      <c r="ACV109" s="32"/>
      <c r="ACW109" s="32"/>
      <c r="ACX109" s="32"/>
      <c r="ACY109" s="32"/>
      <c r="ACZ109" s="32"/>
      <c r="ADA109" s="32"/>
      <c r="ADB109" s="32"/>
      <c r="ADC109" s="32"/>
      <c r="ADD109" s="32"/>
      <c r="ADE109" s="32"/>
      <c r="ADF109" s="32"/>
      <c r="ADG109" s="32"/>
      <c r="ADH109" s="32"/>
      <c r="ADI109" s="32"/>
      <c r="ADJ109" s="32"/>
      <c r="ADK109" s="32"/>
      <c r="ADL109" s="32"/>
      <c r="ADM109" s="32"/>
      <c r="ADN109" s="32"/>
      <c r="ADO109" s="32"/>
      <c r="ADP109" s="32"/>
      <c r="ADQ109" s="32"/>
      <c r="ADR109" s="32"/>
      <c r="ADS109" s="32"/>
      <c r="ADT109" s="32"/>
      <c r="ADU109" s="32"/>
      <c r="ADV109" s="32"/>
      <c r="ADW109" s="32"/>
      <c r="ADX109" s="32"/>
      <c r="ADY109" s="32"/>
      <c r="ADZ109" s="32"/>
      <c r="AEA109" s="32"/>
      <c r="AEB109" s="32"/>
      <c r="AEC109" s="32"/>
      <c r="AED109" s="32"/>
      <c r="AEE109" s="32"/>
      <c r="AEF109" s="32"/>
      <c r="AEG109" s="32"/>
      <c r="AEH109" s="32"/>
      <c r="AEI109" s="32"/>
      <c r="AEJ109" s="32"/>
      <c r="AEK109" s="32"/>
      <c r="AEL109" s="32"/>
      <c r="AEM109" s="32"/>
      <c r="AEN109" s="32"/>
      <c r="AEO109" s="32"/>
      <c r="AEP109" s="32"/>
      <c r="AEQ109" s="32"/>
      <c r="AER109" s="32"/>
      <c r="AES109" s="32"/>
      <c r="AET109" s="32"/>
      <c r="AEU109" s="32"/>
      <c r="AEV109" s="32"/>
      <c r="AEW109" s="32"/>
      <c r="AEX109" s="32"/>
      <c r="AEY109" s="32"/>
      <c r="AEZ109" s="32"/>
      <c r="AFA109" s="32"/>
      <c r="AFB109" s="32"/>
      <c r="AFC109" s="32"/>
      <c r="AFD109" s="32"/>
      <c r="AFE109" s="32"/>
      <c r="AFF109" s="32"/>
      <c r="AFG109" s="32"/>
      <c r="AFH109" s="32"/>
      <c r="AFI109" s="32"/>
      <c r="AFJ109" s="32"/>
      <c r="AFK109" s="32"/>
      <c r="AFL109" s="32"/>
      <c r="AFM109" s="32"/>
      <c r="AFN109" s="32"/>
      <c r="AFO109" s="32"/>
      <c r="AFP109" s="32"/>
      <c r="AFQ109" s="32"/>
      <c r="AFR109" s="32"/>
      <c r="AFS109" s="32"/>
      <c r="AFT109" s="32"/>
      <c r="AFU109" s="32"/>
      <c r="AFV109" s="32"/>
      <c r="AFW109" s="32"/>
      <c r="AFX109" s="32"/>
      <c r="AFY109" s="32"/>
      <c r="AFZ109" s="32"/>
      <c r="AGA109" s="32"/>
      <c r="AGB109" s="32"/>
      <c r="AGC109" s="32"/>
      <c r="AGD109" s="32"/>
      <c r="AGE109" s="32"/>
      <c r="AGF109" s="32"/>
      <c r="AGG109" s="32"/>
      <c r="AGH109" s="32"/>
      <c r="AGI109" s="32"/>
      <c r="AGJ109" s="32"/>
      <c r="AGK109" s="32"/>
      <c r="AGL109" s="32"/>
      <c r="AGM109" s="32"/>
      <c r="AGN109" s="32"/>
      <c r="AGO109" s="32"/>
      <c r="AGP109" s="32"/>
      <c r="AGQ109" s="32"/>
      <c r="AGR109" s="32"/>
      <c r="AGS109" s="32"/>
      <c r="AGT109" s="32"/>
      <c r="AGU109" s="32"/>
      <c r="AGV109" s="32"/>
      <c r="AGW109" s="32"/>
      <c r="AGX109" s="32"/>
      <c r="AGY109" s="32"/>
      <c r="AGZ109" s="32"/>
      <c r="AHA109" s="32"/>
      <c r="AHB109" s="32"/>
      <c r="AHC109" s="32"/>
      <c r="AHD109" s="32"/>
      <c r="AHE109" s="32"/>
      <c r="AHF109" s="32"/>
      <c r="AHG109" s="32"/>
      <c r="AHH109" s="32"/>
      <c r="AHI109" s="32"/>
      <c r="AHJ109" s="32"/>
      <c r="AHK109" s="32"/>
      <c r="AHL109" s="32"/>
      <c r="AHM109" s="32"/>
      <c r="AHN109" s="32"/>
      <c r="AHO109" s="32"/>
      <c r="AHP109" s="32"/>
      <c r="AHQ109" s="32"/>
      <c r="AHR109" s="32"/>
      <c r="AHS109" s="32"/>
      <c r="AHT109" s="32"/>
      <c r="AHU109" s="32"/>
      <c r="AHV109" s="32"/>
      <c r="AHW109" s="32"/>
      <c r="AHX109" s="32"/>
      <c r="AHY109" s="32"/>
      <c r="AHZ109" s="32"/>
      <c r="AIA109" s="32"/>
      <c r="AIB109" s="32"/>
      <c r="AIC109" s="32"/>
      <c r="AID109" s="32"/>
      <c r="AIE109" s="32"/>
      <c r="AIF109" s="32"/>
      <c r="AIG109" s="32"/>
      <c r="AIH109" s="32"/>
      <c r="AII109" s="32"/>
      <c r="AIJ109" s="32"/>
      <c r="AIK109" s="32"/>
      <c r="AIL109" s="32"/>
      <c r="AIM109" s="32"/>
      <c r="AIN109" s="32"/>
      <c r="AIO109" s="32"/>
      <c r="AIP109" s="32"/>
      <c r="AIQ109" s="32"/>
      <c r="AIR109" s="32"/>
      <c r="AIS109" s="32"/>
      <c r="AIT109" s="32"/>
      <c r="AIU109" s="32"/>
      <c r="AIV109" s="32"/>
      <c r="AIW109" s="32"/>
      <c r="AIX109" s="32"/>
      <c r="AIY109" s="32"/>
      <c r="AIZ109" s="32"/>
      <c r="AJA109" s="32"/>
      <c r="AJB109" s="32"/>
      <c r="AJC109" s="32"/>
      <c r="AJD109" s="32"/>
      <c r="AJE109" s="32"/>
      <c r="AJF109" s="32"/>
      <c r="AJG109" s="32"/>
      <c r="AJH109" s="32"/>
      <c r="AJI109" s="32"/>
      <c r="AJJ109" s="32"/>
      <c r="AJK109" s="32"/>
      <c r="AJL109" s="32"/>
      <c r="AJM109" s="32"/>
      <c r="AJN109" s="32"/>
      <c r="AJO109" s="32"/>
      <c r="AJP109" s="32"/>
      <c r="AJQ109" s="32"/>
      <c r="AJR109" s="32"/>
      <c r="AJS109" s="32"/>
      <c r="AJT109" s="32"/>
      <c r="AJU109" s="32"/>
      <c r="AJV109" s="32"/>
      <c r="AJW109" s="32"/>
      <c r="AJX109" s="32"/>
      <c r="AJY109" s="32"/>
      <c r="AJZ109" s="32"/>
      <c r="AKA109" s="32"/>
      <c r="AKB109" s="32"/>
      <c r="AKC109" s="32"/>
      <c r="AKD109" s="32"/>
      <c r="AKE109" s="32"/>
      <c r="AKF109" s="32"/>
      <c r="AKG109" s="32"/>
      <c r="AKH109" s="32"/>
      <c r="AKI109" s="32"/>
      <c r="AKJ109" s="32"/>
      <c r="AKK109" s="32"/>
      <c r="AKL109" s="32"/>
      <c r="AKM109" s="32"/>
      <c r="AKN109" s="32"/>
      <c r="AKO109" s="32"/>
      <c r="AKP109" s="32"/>
      <c r="AKQ109" s="32"/>
      <c r="AKR109" s="32"/>
      <c r="AKS109" s="32"/>
      <c r="AKT109" s="32"/>
      <c r="AKU109" s="32"/>
      <c r="AKV109" s="32"/>
      <c r="AKW109" s="32"/>
      <c r="AKX109" s="32"/>
      <c r="AKY109" s="32"/>
      <c r="AKZ109" s="32"/>
      <c r="ALA109" s="32"/>
      <c r="ALB109" s="32"/>
      <c r="ALC109" s="32"/>
      <c r="ALD109" s="32"/>
      <c r="ALE109" s="32"/>
      <c r="ALF109" s="32"/>
      <c r="ALG109" s="32"/>
      <c r="ALH109" s="32"/>
      <c r="ALI109" s="32"/>
      <c r="ALJ109" s="32"/>
      <c r="ALK109" s="32"/>
      <c r="ALL109" s="32"/>
      <c r="ALM109" s="32"/>
      <c r="ALN109" s="32"/>
      <c r="ALO109" s="32"/>
      <c r="ALP109" s="32"/>
      <c r="ALQ109" s="32"/>
      <c r="ALR109" s="32"/>
      <c r="ALS109" s="32"/>
      <c r="ALT109" s="32"/>
      <c r="ALU109" s="32"/>
      <c r="ALV109" s="32"/>
      <c r="ALW109" s="32"/>
      <c r="ALX109" s="32"/>
      <c r="ALY109" s="32"/>
      <c r="ALZ109" s="32"/>
      <c r="AMA109" s="32"/>
      <c r="AMB109" s="32"/>
      <c r="AMC109" s="32"/>
      <c r="AMD109" s="32"/>
      <c r="AME109" s="32"/>
      <c r="AMF109" s="32"/>
      <c r="AMG109" s="32"/>
      <c r="AMH109" s="32"/>
      <c r="AMI109" s="32"/>
      <c r="AMJ109" s="32"/>
      <c r="AMK109" s="32"/>
      <c r="AML109" s="32"/>
      <c r="AMM109" s="32"/>
      <c r="AMN109" s="32"/>
      <c r="AMO109" s="32"/>
      <c r="AMP109" s="32"/>
      <c r="AMQ109" s="32"/>
      <c r="AMR109" s="32"/>
      <c r="AMS109" s="32"/>
      <c r="AMT109" s="32"/>
      <c r="AMU109" s="32"/>
      <c r="AMV109" s="32"/>
      <c r="AMW109" s="32"/>
      <c r="AMX109" s="32"/>
      <c r="AMY109" s="32"/>
      <c r="AMZ109" s="32"/>
      <c r="ANA109" s="32"/>
      <c r="ANB109" s="32"/>
      <c r="ANC109" s="32"/>
      <c r="AND109" s="32"/>
      <c r="ANE109" s="32"/>
      <c r="ANF109" s="32"/>
      <c r="ANG109" s="32"/>
      <c r="ANH109" s="32"/>
      <c r="ANI109" s="32"/>
      <c r="ANJ109" s="32"/>
      <c r="ANK109" s="32"/>
      <c r="ANL109" s="32"/>
      <c r="ANM109" s="32"/>
      <c r="ANN109" s="32"/>
      <c r="ANO109" s="32"/>
      <c r="ANP109" s="32"/>
      <c r="ANQ109" s="32"/>
      <c r="ANR109" s="32"/>
      <c r="ANS109" s="32"/>
      <c r="ANT109" s="32"/>
      <c r="ANU109" s="32"/>
      <c r="ANV109" s="32"/>
      <c r="ANW109" s="32"/>
      <c r="ANX109" s="32"/>
      <c r="ANY109" s="32"/>
      <c r="ANZ109" s="32"/>
      <c r="AOA109" s="32"/>
      <c r="AOB109" s="32"/>
      <c r="AOC109" s="32"/>
      <c r="AOD109" s="32"/>
      <c r="AOE109" s="32"/>
      <c r="AOF109" s="32"/>
      <c r="AOG109" s="32"/>
      <c r="AOH109" s="32"/>
      <c r="AOI109" s="32"/>
      <c r="AOJ109" s="32"/>
      <c r="AOK109" s="32"/>
      <c r="AOL109" s="32"/>
      <c r="AOM109" s="32"/>
      <c r="AON109" s="32"/>
      <c r="AOO109" s="32"/>
      <c r="AOP109" s="32"/>
      <c r="AOQ109" s="32"/>
      <c r="AOR109" s="32"/>
      <c r="AOS109" s="32"/>
      <c r="AOT109" s="32"/>
      <c r="AOU109" s="32"/>
      <c r="AOV109" s="32"/>
      <c r="AOW109" s="32"/>
      <c r="AOX109" s="32"/>
      <c r="AOY109" s="32"/>
      <c r="AOZ109" s="32"/>
      <c r="APA109" s="32"/>
      <c r="APB109" s="32"/>
      <c r="APC109" s="32"/>
      <c r="APD109" s="32"/>
      <c r="APE109" s="32"/>
      <c r="APF109" s="32"/>
      <c r="APG109" s="32"/>
      <c r="APH109" s="32"/>
      <c r="API109" s="32"/>
      <c r="APJ109" s="32"/>
      <c r="APK109" s="32"/>
      <c r="APL109" s="32"/>
      <c r="APM109" s="32"/>
      <c r="APN109" s="32"/>
      <c r="APO109" s="32"/>
      <c r="APP109" s="32"/>
      <c r="APQ109" s="32"/>
      <c r="APR109" s="32"/>
      <c r="APS109" s="32"/>
      <c r="APT109" s="32"/>
      <c r="APU109" s="32"/>
      <c r="APV109" s="32"/>
      <c r="APW109" s="32"/>
      <c r="APX109" s="32"/>
      <c r="APY109" s="32"/>
      <c r="APZ109" s="32"/>
      <c r="AQA109" s="32"/>
      <c r="AQB109" s="32"/>
      <c r="AQC109" s="32"/>
      <c r="AQD109" s="32"/>
      <c r="AQE109" s="32"/>
      <c r="AQF109" s="32"/>
      <c r="AQG109" s="32"/>
      <c r="AQH109" s="32"/>
      <c r="AQI109" s="32"/>
      <c r="AQJ109" s="32"/>
      <c r="AQK109" s="32"/>
      <c r="AQL109" s="32"/>
      <c r="AQM109" s="32"/>
      <c r="AQN109" s="32"/>
      <c r="AQO109" s="32"/>
      <c r="AQP109" s="32"/>
      <c r="AQQ109" s="32"/>
      <c r="AQR109" s="32"/>
      <c r="AQS109" s="32"/>
      <c r="AQT109" s="32"/>
      <c r="AQU109" s="32"/>
      <c r="AQV109" s="32"/>
      <c r="AQW109" s="32"/>
      <c r="AQX109" s="32"/>
      <c r="AQY109" s="32"/>
      <c r="AQZ109" s="32"/>
      <c r="ARA109" s="32"/>
      <c r="ARB109" s="32"/>
      <c r="ARC109" s="32"/>
      <c r="ARD109" s="32"/>
      <c r="ARE109" s="32"/>
      <c r="ARF109" s="32"/>
      <c r="ARG109" s="32"/>
      <c r="ARH109" s="32"/>
      <c r="ARI109" s="32"/>
      <c r="ARJ109" s="32"/>
      <c r="ARK109" s="32"/>
      <c r="ARL109" s="32"/>
      <c r="ARM109" s="32"/>
      <c r="ARN109" s="32"/>
      <c r="ARO109" s="32"/>
      <c r="ARP109" s="32"/>
      <c r="ARQ109" s="32"/>
      <c r="ARR109" s="32"/>
      <c r="ARS109" s="32"/>
      <c r="ART109" s="32"/>
      <c r="ARU109" s="32"/>
      <c r="ARV109" s="32"/>
      <c r="ARW109" s="32"/>
      <c r="ARX109" s="32"/>
      <c r="ARY109" s="32"/>
      <c r="ARZ109" s="32"/>
      <c r="ASA109" s="32"/>
      <c r="ASB109" s="32"/>
      <c r="ASC109" s="32"/>
      <c r="ASD109" s="32"/>
      <c r="ASE109" s="32"/>
      <c r="ASF109" s="32"/>
      <c r="ASG109" s="32"/>
      <c r="ASH109" s="32"/>
      <c r="ASI109" s="32"/>
      <c r="ASJ109" s="32"/>
      <c r="ASK109" s="32"/>
      <c r="ASL109" s="32"/>
      <c r="ASM109" s="32"/>
      <c r="ASN109" s="32"/>
      <c r="ASO109" s="32"/>
      <c r="ASP109" s="32"/>
      <c r="ASQ109" s="32"/>
      <c r="ASR109" s="32"/>
      <c r="ASS109" s="32"/>
      <c r="AST109" s="32"/>
      <c r="ASU109" s="32"/>
      <c r="ASV109" s="32"/>
      <c r="ASW109" s="32"/>
      <c r="ASX109" s="32"/>
      <c r="ASY109" s="32"/>
      <c r="ASZ109" s="32"/>
      <c r="ATA109" s="32"/>
      <c r="ATB109" s="32"/>
      <c r="ATC109" s="32"/>
      <c r="ATD109" s="32"/>
      <c r="ATE109" s="32"/>
      <c r="ATF109" s="32"/>
      <c r="ATG109" s="32"/>
      <c r="ATH109" s="32"/>
      <c r="ATI109" s="32"/>
      <c r="ATJ109" s="32"/>
      <c r="ATK109" s="32"/>
      <c r="ATL109" s="32"/>
      <c r="ATM109" s="32"/>
      <c r="ATN109" s="32"/>
      <c r="ATO109" s="32"/>
      <c r="ATP109" s="32"/>
      <c r="ATQ109" s="32"/>
      <c r="ATR109" s="32"/>
      <c r="ATS109" s="32"/>
      <c r="ATT109" s="32"/>
      <c r="ATU109" s="32"/>
      <c r="ATV109" s="32"/>
      <c r="ATW109" s="32"/>
      <c r="ATX109" s="32"/>
      <c r="ATY109" s="32"/>
      <c r="ATZ109" s="32"/>
      <c r="AUA109" s="32"/>
      <c r="AUB109" s="32"/>
      <c r="AUC109" s="32"/>
      <c r="AUD109" s="32"/>
      <c r="AUE109" s="32"/>
      <c r="AUF109" s="32"/>
      <c r="AUG109" s="32"/>
      <c r="AUH109" s="32"/>
      <c r="AUI109" s="32"/>
      <c r="AUJ109" s="32"/>
      <c r="AUK109" s="32"/>
      <c r="AUL109" s="32"/>
      <c r="AUM109" s="32"/>
      <c r="AUN109" s="32"/>
      <c r="AUO109" s="32"/>
      <c r="AUP109" s="32"/>
      <c r="AUQ109" s="32"/>
      <c r="AUR109" s="32"/>
      <c r="AUS109" s="32"/>
      <c r="AUT109" s="32"/>
      <c r="AUU109" s="32"/>
      <c r="AUV109" s="32"/>
      <c r="AUW109" s="32"/>
      <c r="AUX109" s="32"/>
      <c r="AUY109" s="32"/>
      <c r="AUZ109" s="32"/>
      <c r="AVA109" s="32"/>
      <c r="AVB109" s="32"/>
      <c r="AVC109" s="32"/>
      <c r="AVD109" s="32"/>
      <c r="AVE109" s="32"/>
      <c r="AVF109" s="32"/>
      <c r="AVG109" s="32"/>
      <c r="AVH109" s="32"/>
      <c r="AVI109" s="32"/>
      <c r="AVJ109" s="32"/>
      <c r="AVK109" s="32"/>
      <c r="AVL109" s="32"/>
      <c r="AVM109" s="32"/>
      <c r="AVN109" s="32"/>
      <c r="AVO109" s="32"/>
      <c r="AVP109" s="32"/>
      <c r="AVQ109" s="32"/>
      <c r="AVR109" s="32"/>
      <c r="AVS109" s="32"/>
      <c r="AVT109" s="32"/>
      <c r="AVU109" s="32"/>
      <c r="AVV109" s="32"/>
      <c r="AVW109" s="32"/>
      <c r="AVX109" s="32"/>
      <c r="AVY109" s="32"/>
      <c r="AVZ109" s="32"/>
      <c r="AWA109" s="32"/>
      <c r="AWB109" s="32"/>
      <c r="AWC109" s="32"/>
      <c r="AWD109" s="32"/>
      <c r="AWE109" s="32"/>
      <c r="AWF109" s="32"/>
      <c r="AWG109" s="32"/>
      <c r="AWH109" s="32"/>
      <c r="AWI109" s="32"/>
      <c r="AWJ109" s="32"/>
      <c r="AWK109" s="32"/>
      <c r="AWL109" s="32"/>
      <c r="AWM109" s="32"/>
      <c r="AWN109" s="32"/>
      <c r="AWO109" s="32"/>
      <c r="AWP109" s="32"/>
      <c r="AWQ109" s="32"/>
      <c r="AWR109" s="32"/>
      <c r="AWS109" s="32"/>
      <c r="AWT109" s="32"/>
      <c r="AWU109" s="32"/>
      <c r="AWV109" s="32"/>
      <c r="AWW109" s="32"/>
      <c r="AWX109" s="32"/>
      <c r="AWY109" s="32"/>
      <c r="AWZ109" s="32"/>
      <c r="AXA109" s="32"/>
      <c r="AXB109" s="32"/>
      <c r="AXC109" s="32"/>
      <c r="AXD109" s="32"/>
      <c r="AXE109" s="32"/>
      <c r="AXF109" s="32"/>
      <c r="AXG109" s="32"/>
      <c r="AXH109" s="32"/>
      <c r="AXI109" s="32"/>
      <c r="AXJ109" s="32"/>
      <c r="AXK109" s="32"/>
      <c r="AXL109" s="32"/>
      <c r="AXM109" s="32"/>
      <c r="AXN109" s="32"/>
      <c r="AXO109" s="32"/>
      <c r="AXP109" s="32"/>
      <c r="AXQ109" s="32"/>
      <c r="AXR109" s="32"/>
      <c r="AXS109" s="32"/>
      <c r="AXT109" s="32"/>
      <c r="AXU109" s="32"/>
      <c r="AXV109" s="32"/>
      <c r="AXW109" s="32"/>
      <c r="AXX109" s="32"/>
      <c r="AXY109" s="32"/>
      <c r="AXZ109" s="32"/>
      <c r="AYA109" s="32"/>
      <c r="AYB109" s="32"/>
      <c r="AYC109" s="32"/>
      <c r="AYD109" s="32"/>
      <c r="AYE109" s="32"/>
      <c r="AYF109" s="32"/>
      <c r="AYG109" s="32"/>
      <c r="AYH109" s="32"/>
      <c r="AYI109" s="32"/>
      <c r="AYJ109" s="32"/>
      <c r="AYK109" s="32"/>
      <c r="AYL109" s="32"/>
      <c r="AYM109" s="32"/>
      <c r="AYN109" s="32"/>
      <c r="AYO109" s="32"/>
      <c r="AYP109" s="32"/>
      <c r="AYQ109" s="32"/>
      <c r="AYR109" s="32"/>
      <c r="AYS109" s="32"/>
      <c r="AYT109" s="32"/>
      <c r="AYU109" s="32"/>
      <c r="AYV109" s="32"/>
      <c r="AYW109" s="32"/>
      <c r="AYX109" s="32"/>
      <c r="AYY109" s="32"/>
      <c r="AYZ109" s="32"/>
      <c r="AZA109" s="32"/>
      <c r="AZB109" s="32"/>
      <c r="AZC109" s="32"/>
      <c r="AZD109" s="32"/>
      <c r="AZE109" s="32"/>
      <c r="AZF109" s="32"/>
      <c r="AZG109" s="32"/>
      <c r="AZH109" s="32"/>
      <c r="AZI109" s="32"/>
      <c r="AZJ109" s="32"/>
      <c r="AZK109" s="32"/>
      <c r="AZL109" s="32"/>
      <c r="AZM109" s="32"/>
      <c r="AZN109" s="32"/>
      <c r="AZO109" s="32"/>
      <c r="AZP109" s="32"/>
      <c r="AZQ109" s="32"/>
      <c r="AZR109" s="32"/>
      <c r="AZS109" s="32"/>
      <c r="AZT109" s="32"/>
      <c r="AZU109" s="32"/>
      <c r="AZV109" s="32"/>
      <c r="AZW109" s="32"/>
      <c r="AZX109" s="32"/>
      <c r="AZY109" s="32"/>
      <c r="AZZ109" s="32"/>
      <c r="BAA109" s="32"/>
      <c r="BAB109" s="32"/>
      <c r="BAC109" s="32"/>
      <c r="BAD109" s="32"/>
      <c r="BAE109" s="32"/>
      <c r="BAF109" s="32"/>
      <c r="BAG109" s="32"/>
      <c r="BAH109" s="32"/>
      <c r="BAI109" s="32"/>
      <c r="BAJ109" s="32"/>
      <c r="BAK109" s="32"/>
      <c r="BAL109" s="32"/>
      <c r="BAM109" s="32"/>
      <c r="BAN109" s="32"/>
      <c r="BAO109" s="32"/>
      <c r="BAP109" s="32"/>
      <c r="BAQ109" s="32"/>
      <c r="BAR109" s="32"/>
      <c r="BAS109" s="32"/>
      <c r="BAT109" s="32"/>
      <c r="BAU109" s="32"/>
      <c r="BAV109" s="32"/>
      <c r="BAW109" s="32"/>
      <c r="BAX109" s="32"/>
      <c r="BAY109" s="32"/>
      <c r="BAZ109" s="32"/>
      <c r="BBA109" s="32"/>
      <c r="BBB109" s="32"/>
      <c r="BBC109" s="32"/>
      <c r="BBD109" s="32"/>
      <c r="BBE109" s="32"/>
      <c r="BBF109" s="32"/>
      <c r="BBG109" s="32"/>
      <c r="BBH109" s="32"/>
      <c r="BBI109" s="32"/>
      <c r="BBJ109" s="32"/>
      <c r="BBK109" s="32"/>
      <c r="BBL109" s="32"/>
      <c r="BBM109" s="32"/>
      <c r="BBN109" s="32"/>
      <c r="BBO109" s="32"/>
      <c r="BBP109" s="32"/>
      <c r="BBQ109" s="32"/>
      <c r="BBR109" s="32"/>
      <c r="BBS109" s="32"/>
      <c r="BBT109" s="32"/>
      <c r="BBU109" s="32"/>
      <c r="BBV109" s="32"/>
      <c r="BBW109" s="32"/>
      <c r="BBX109" s="32"/>
      <c r="BBY109" s="32"/>
      <c r="BBZ109" s="32"/>
      <c r="BCA109" s="32"/>
      <c r="BCB109" s="32"/>
      <c r="BCC109" s="32"/>
      <c r="BCD109" s="32"/>
      <c r="BCE109" s="32"/>
      <c r="BCF109" s="32"/>
      <c r="BCG109" s="32"/>
      <c r="BCH109" s="32"/>
      <c r="BCI109" s="32"/>
      <c r="BCJ109" s="32"/>
      <c r="BCK109" s="32"/>
      <c r="BCL109" s="32"/>
      <c r="BCM109" s="32"/>
      <c r="BCN109" s="32"/>
      <c r="BCO109" s="32"/>
      <c r="BCP109" s="32"/>
      <c r="BCQ109" s="32"/>
      <c r="BCR109" s="32"/>
      <c r="BCS109" s="32"/>
      <c r="BCT109" s="32"/>
      <c r="BCU109" s="32"/>
      <c r="BCV109" s="32"/>
      <c r="BCW109" s="32"/>
      <c r="BCX109" s="32"/>
      <c r="BCY109" s="32"/>
      <c r="BCZ109" s="32"/>
      <c r="BDA109" s="32"/>
      <c r="BDB109" s="32"/>
      <c r="BDC109" s="32"/>
      <c r="BDD109" s="32"/>
      <c r="BDE109" s="32"/>
      <c r="BDF109" s="32"/>
      <c r="BDG109" s="32"/>
      <c r="BDH109" s="32"/>
      <c r="BDI109" s="32"/>
      <c r="BDJ109" s="32"/>
      <c r="BDK109" s="32"/>
      <c r="BDL109" s="32"/>
      <c r="BDM109" s="32"/>
      <c r="BDN109" s="32"/>
      <c r="BDO109" s="32"/>
      <c r="BDP109" s="32"/>
      <c r="BDQ109" s="32"/>
      <c r="BDR109" s="32"/>
      <c r="BDS109" s="32"/>
      <c r="BDT109" s="32"/>
      <c r="BDU109" s="32"/>
      <c r="BDV109" s="32"/>
      <c r="BDW109" s="32"/>
      <c r="BDX109" s="32"/>
      <c r="BDY109" s="32"/>
      <c r="BDZ109" s="32"/>
      <c r="BEA109" s="32"/>
      <c r="BEB109" s="32"/>
      <c r="BEC109" s="32"/>
      <c r="BED109" s="32"/>
      <c r="BEE109" s="32"/>
      <c r="BEF109" s="32"/>
      <c r="BEG109" s="32"/>
      <c r="BEH109" s="32"/>
      <c r="BEI109" s="32"/>
      <c r="BEJ109" s="32"/>
      <c r="BEK109" s="32"/>
      <c r="BEL109" s="32"/>
      <c r="BEM109" s="32"/>
      <c r="BEN109" s="32"/>
      <c r="BEO109" s="32"/>
      <c r="BEP109" s="32"/>
      <c r="BEQ109" s="32"/>
      <c r="BER109" s="32"/>
      <c r="BES109" s="32"/>
      <c r="BET109" s="32"/>
      <c r="BEU109" s="32"/>
      <c r="BEV109" s="32"/>
      <c r="BEW109" s="32"/>
      <c r="BEX109" s="32"/>
      <c r="BEY109" s="32"/>
      <c r="BEZ109" s="32"/>
      <c r="BFA109" s="32"/>
      <c r="BFB109" s="32"/>
      <c r="BFC109" s="32"/>
      <c r="BFD109" s="32"/>
      <c r="BFE109" s="32"/>
      <c r="BFF109" s="32"/>
      <c r="BFG109" s="32"/>
      <c r="BFH109" s="32"/>
      <c r="BFI109" s="32"/>
      <c r="BFJ109" s="32"/>
      <c r="BFK109" s="32"/>
      <c r="BFL109" s="32"/>
      <c r="BFM109" s="32"/>
      <c r="BFN109" s="32"/>
      <c r="BFO109" s="32"/>
      <c r="BFP109" s="32"/>
      <c r="BFQ109" s="32"/>
      <c r="BFR109" s="32"/>
      <c r="BFS109" s="32"/>
      <c r="BFT109" s="32"/>
      <c r="BFU109" s="32"/>
      <c r="BFV109" s="32"/>
      <c r="BFW109" s="32"/>
      <c r="BFX109" s="32"/>
      <c r="BFY109" s="32"/>
      <c r="BFZ109" s="32"/>
      <c r="BGA109" s="32"/>
      <c r="BGB109" s="32"/>
      <c r="BGC109" s="32"/>
      <c r="BGD109" s="32"/>
      <c r="BGE109" s="32"/>
      <c r="BGF109" s="32"/>
      <c r="BGG109" s="32"/>
      <c r="BGH109" s="32"/>
      <c r="BGI109" s="32"/>
      <c r="BGJ109" s="32"/>
      <c r="BGK109" s="32"/>
      <c r="BGL109" s="32"/>
      <c r="BGM109" s="32"/>
      <c r="BGN109" s="32"/>
      <c r="BGO109" s="32"/>
      <c r="BGP109" s="32"/>
      <c r="BGQ109" s="32"/>
      <c r="BGR109" s="32"/>
      <c r="BGS109" s="32"/>
      <c r="BGT109" s="32"/>
      <c r="BGU109" s="32"/>
      <c r="BGV109" s="32"/>
      <c r="BGW109" s="32"/>
      <c r="BGX109" s="32"/>
      <c r="BGY109" s="32"/>
      <c r="BGZ109" s="32"/>
      <c r="BHA109" s="32"/>
      <c r="BHB109" s="32"/>
      <c r="BHC109" s="32"/>
      <c r="BHD109" s="32"/>
      <c r="BHE109" s="32"/>
      <c r="BHF109" s="32"/>
      <c r="BHG109" s="32"/>
      <c r="BHH109" s="32"/>
      <c r="BHI109" s="32"/>
      <c r="BHJ109" s="32"/>
      <c r="BHK109" s="32"/>
      <c r="BHL109" s="32"/>
      <c r="BHM109" s="32"/>
      <c r="BHN109" s="32"/>
      <c r="BHO109" s="32"/>
      <c r="BHP109" s="32"/>
      <c r="BHQ109" s="32"/>
      <c r="BHR109" s="32"/>
      <c r="BHS109" s="32"/>
      <c r="BHT109" s="32"/>
      <c r="BHU109" s="32"/>
      <c r="BHV109" s="32"/>
      <c r="BHW109" s="32"/>
      <c r="BHX109" s="32"/>
      <c r="BHY109" s="32"/>
      <c r="BHZ109" s="32"/>
      <c r="BIA109" s="32"/>
      <c r="BIB109" s="32"/>
      <c r="BIC109" s="32"/>
      <c r="BID109" s="32"/>
      <c r="BIE109" s="32"/>
      <c r="BIF109" s="32"/>
      <c r="BIG109" s="32"/>
      <c r="BIH109" s="32"/>
      <c r="BII109" s="32"/>
      <c r="BIJ109" s="32"/>
      <c r="BIK109" s="32"/>
      <c r="BIL109" s="32"/>
      <c r="BIM109" s="32"/>
      <c r="BIN109" s="32"/>
      <c r="BIO109" s="32"/>
      <c r="BIP109" s="32"/>
      <c r="BIQ109" s="32"/>
      <c r="BIR109" s="32"/>
      <c r="BIS109" s="32"/>
      <c r="BIT109" s="32"/>
      <c r="BIU109" s="32"/>
      <c r="BIV109" s="32"/>
      <c r="BIW109" s="32"/>
      <c r="BIX109" s="32"/>
      <c r="BIY109" s="32"/>
      <c r="BIZ109" s="32"/>
      <c r="BJA109" s="32"/>
      <c r="BJB109" s="32"/>
      <c r="BJC109" s="32"/>
      <c r="BJD109" s="32"/>
      <c r="BJE109" s="32"/>
      <c r="BJF109" s="32"/>
      <c r="BJG109" s="32"/>
      <c r="BJH109" s="32"/>
      <c r="BJI109" s="32"/>
      <c r="BJJ109" s="32"/>
      <c r="BJK109" s="32"/>
      <c r="BJL109" s="32"/>
      <c r="BJM109" s="32"/>
      <c r="BJN109" s="32"/>
      <c r="BJO109" s="32"/>
      <c r="BJP109" s="32"/>
      <c r="BJQ109" s="32"/>
      <c r="BJR109" s="32"/>
      <c r="BJS109" s="32"/>
      <c r="BJT109" s="32"/>
      <c r="BJU109" s="32"/>
      <c r="BJV109" s="32"/>
      <c r="BJW109" s="32"/>
      <c r="BJX109" s="32"/>
      <c r="BJY109" s="32"/>
      <c r="BJZ109" s="32"/>
      <c r="BKA109" s="32"/>
      <c r="BKB109" s="32"/>
      <c r="BKC109" s="32"/>
      <c r="BKD109" s="32"/>
      <c r="BKE109" s="32"/>
      <c r="BKF109" s="32"/>
      <c r="BKG109" s="32"/>
      <c r="BKH109" s="32"/>
      <c r="BKI109" s="32"/>
      <c r="BKJ109" s="32"/>
      <c r="BKK109" s="32"/>
      <c r="BKL109" s="32"/>
      <c r="BKM109" s="32"/>
      <c r="BKN109" s="32"/>
      <c r="BKO109" s="32"/>
      <c r="BKP109" s="32"/>
      <c r="BKQ109" s="32"/>
      <c r="BKR109" s="32"/>
      <c r="BKS109" s="32"/>
      <c r="BKT109" s="32"/>
      <c r="BKU109" s="32"/>
      <c r="BKV109" s="32"/>
      <c r="BKW109" s="32"/>
      <c r="BKX109" s="32"/>
      <c r="BKY109" s="32"/>
      <c r="BKZ109" s="32"/>
      <c r="BLA109" s="32"/>
      <c r="BLB109" s="32"/>
      <c r="BLC109" s="32"/>
      <c r="BLD109" s="32"/>
      <c r="BLE109" s="32"/>
      <c r="BLF109" s="32"/>
      <c r="BLG109" s="32"/>
      <c r="BLH109" s="32"/>
      <c r="BLI109" s="32"/>
      <c r="BLJ109" s="32"/>
      <c r="BLK109" s="32"/>
      <c r="BLL109" s="32"/>
      <c r="BLM109" s="32"/>
      <c r="BLN109" s="32"/>
      <c r="BLO109" s="32"/>
      <c r="BLP109" s="32"/>
      <c r="BLQ109" s="32"/>
      <c r="BLR109" s="32"/>
      <c r="BLS109" s="32"/>
      <c r="BLT109" s="32"/>
      <c r="BLU109" s="32"/>
      <c r="BLV109" s="32"/>
      <c r="BLW109" s="32"/>
      <c r="BLX109" s="32"/>
      <c r="BLY109" s="32"/>
      <c r="BLZ109" s="32"/>
      <c r="BMA109" s="32"/>
      <c r="BMB109" s="32"/>
      <c r="BMC109" s="32"/>
      <c r="BMD109" s="32"/>
      <c r="BME109" s="32"/>
      <c r="BMF109" s="32"/>
      <c r="BMG109" s="32"/>
      <c r="BMH109" s="32"/>
      <c r="BMI109" s="32"/>
      <c r="BMJ109" s="32"/>
      <c r="BMK109" s="32"/>
      <c r="BML109" s="32"/>
      <c r="BMM109" s="32"/>
      <c r="BMN109" s="32"/>
      <c r="BMO109" s="32"/>
      <c r="BMP109" s="32"/>
      <c r="BMQ109" s="32"/>
      <c r="BMR109" s="32"/>
      <c r="BMS109" s="32"/>
      <c r="BMT109" s="32"/>
      <c r="BMU109" s="32"/>
      <c r="BMV109" s="32"/>
      <c r="BMW109" s="32"/>
      <c r="BMX109" s="32"/>
      <c r="BMY109" s="32"/>
      <c r="BMZ109" s="32"/>
      <c r="BNA109" s="32"/>
      <c r="BNB109" s="32"/>
      <c r="BNC109" s="32"/>
      <c r="BND109" s="32"/>
      <c r="BNE109" s="32"/>
      <c r="BNF109" s="32"/>
      <c r="BNG109" s="32"/>
      <c r="BNH109" s="32"/>
      <c r="BNI109" s="32"/>
      <c r="BNJ109" s="32"/>
      <c r="BNK109" s="32"/>
      <c r="BNL109" s="32"/>
      <c r="BNM109" s="32"/>
      <c r="BNN109" s="32"/>
      <c r="BNO109" s="32"/>
      <c r="BNP109" s="32"/>
      <c r="BNQ109" s="32"/>
      <c r="BNR109" s="32"/>
      <c r="BNS109" s="32"/>
      <c r="BNT109" s="32"/>
      <c r="BNU109" s="32"/>
      <c r="BNV109" s="32"/>
      <c r="BNW109" s="32"/>
      <c r="BNX109" s="32"/>
      <c r="BNY109" s="32"/>
      <c r="BNZ109" s="32"/>
      <c r="BOA109" s="32"/>
      <c r="BOB109" s="32"/>
      <c r="BOC109" s="32"/>
      <c r="BOD109" s="32"/>
      <c r="BOE109" s="32"/>
      <c r="BOF109" s="32"/>
      <c r="BOG109" s="32"/>
      <c r="BOH109" s="32"/>
      <c r="BOI109" s="32"/>
      <c r="BOJ109" s="32"/>
      <c r="BOK109" s="32"/>
      <c r="BOL109" s="32"/>
      <c r="BOM109" s="32"/>
      <c r="BON109" s="32"/>
      <c r="BOO109" s="32"/>
      <c r="BOP109" s="32"/>
      <c r="BOQ109" s="32"/>
      <c r="BOR109" s="32"/>
      <c r="BOS109" s="32"/>
      <c r="BOT109" s="32"/>
      <c r="BOU109" s="32"/>
      <c r="BOV109" s="32"/>
      <c r="BOW109" s="32"/>
      <c r="BOX109" s="32"/>
      <c r="BOY109" s="32"/>
      <c r="BOZ109" s="32"/>
      <c r="BPA109" s="32"/>
      <c r="BPB109" s="32"/>
      <c r="BPC109" s="32"/>
      <c r="BPD109" s="32"/>
      <c r="BPE109" s="32"/>
      <c r="BPF109" s="32"/>
      <c r="BPG109" s="32"/>
      <c r="BPH109" s="32"/>
      <c r="BPI109" s="32"/>
      <c r="BPJ109" s="32"/>
      <c r="BPK109" s="32"/>
      <c r="BPL109" s="32"/>
      <c r="BPM109" s="32"/>
      <c r="BPN109" s="32"/>
      <c r="BPO109" s="32"/>
      <c r="BPP109" s="32"/>
      <c r="BPQ109" s="32"/>
      <c r="BPR109" s="32"/>
      <c r="BPS109" s="32"/>
      <c r="BPT109" s="32"/>
      <c r="BPU109" s="32"/>
      <c r="BPV109" s="32"/>
      <c r="BPW109" s="32"/>
      <c r="BPX109" s="32"/>
      <c r="BPY109" s="32"/>
      <c r="BPZ109" s="32"/>
      <c r="BQA109" s="32"/>
      <c r="BQB109" s="32"/>
      <c r="BQC109" s="32"/>
      <c r="BQD109" s="32"/>
      <c r="BQE109" s="32"/>
      <c r="BQF109" s="32"/>
      <c r="BQG109" s="32"/>
      <c r="BQH109" s="32"/>
      <c r="BQI109" s="32"/>
      <c r="BQJ109" s="32"/>
      <c r="BQK109" s="32"/>
      <c r="BQL109" s="32"/>
      <c r="BQM109" s="32"/>
      <c r="BQN109" s="32"/>
      <c r="BQO109" s="32"/>
      <c r="BQP109" s="32"/>
      <c r="BQQ109" s="32"/>
      <c r="BQR109" s="32"/>
      <c r="BQS109" s="32"/>
      <c r="BQT109" s="32"/>
      <c r="BQU109" s="32"/>
      <c r="BQV109" s="32"/>
      <c r="BQW109" s="32"/>
      <c r="BQX109" s="32"/>
      <c r="BQY109" s="32"/>
      <c r="BQZ109" s="32"/>
      <c r="BRA109" s="32"/>
      <c r="BRB109" s="32"/>
      <c r="BRC109" s="32"/>
      <c r="BRD109" s="32"/>
      <c r="BRE109" s="32"/>
      <c r="BRF109" s="32"/>
      <c r="BRG109" s="32"/>
      <c r="BRH109" s="32"/>
      <c r="BRI109" s="32"/>
      <c r="BRJ109" s="32"/>
      <c r="BRK109" s="32"/>
      <c r="BRL109" s="32"/>
      <c r="BRM109" s="32"/>
      <c r="BRN109" s="32"/>
      <c r="BRO109" s="32"/>
      <c r="BRP109" s="32"/>
      <c r="BRQ109" s="32"/>
      <c r="BRR109" s="32"/>
      <c r="BRS109" s="32"/>
      <c r="BRT109" s="32"/>
      <c r="BRU109" s="32"/>
      <c r="BRV109" s="32"/>
      <c r="BRW109" s="32"/>
      <c r="BRX109" s="32"/>
      <c r="BRY109" s="32"/>
      <c r="BRZ109" s="32"/>
      <c r="BSA109" s="32"/>
      <c r="BSB109" s="32"/>
      <c r="BSC109" s="32"/>
      <c r="BSD109" s="32"/>
      <c r="BSE109" s="32"/>
      <c r="BSF109" s="32"/>
      <c r="BSG109" s="32"/>
      <c r="BSH109" s="32"/>
      <c r="BSI109" s="32"/>
      <c r="BSJ109" s="32"/>
      <c r="BSK109" s="32"/>
      <c r="BSL109" s="32"/>
      <c r="BSM109" s="32"/>
      <c r="BSN109" s="32"/>
      <c r="BSO109" s="32"/>
      <c r="BSP109" s="32"/>
      <c r="BSQ109" s="32"/>
      <c r="BSR109" s="32"/>
      <c r="BSS109" s="32"/>
      <c r="BST109" s="32"/>
      <c r="BSU109" s="32"/>
      <c r="BSV109" s="32"/>
      <c r="BSW109" s="32"/>
      <c r="BSX109" s="32"/>
      <c r="BSY109" s="32"/>
      <c r="BSZ109" s="32"/>
      <c r="BTA109" s="32"/>
      <c r="BTB109" s="32"/>
      <c r="BTC109" s="32"/>
      <c r="BTD109" s="32"/>
      <c r="BTE109" s="32"/>
      <c r="BTF109" s="32"/>
      <c r="BTG109" s="32"/>
      <c r="BTH109" s="32"/>
      <c r="BTI109" s="32"/>
      <c r="BTJ109" s="32"/>
      <c r="BTK109" s="32"/>
      <c r="BTL109" s="32"/>
      <c r="BTM109" s="32"/>
      <c r="BTN109" s="32"/>
      <c r="BTO109" s="32"/>
      <c r="BTP109" s="32"/>
      <c r="BTQ109" s="32"/>
      <c r="BTR109" s="32"/>
      <c r="BTS109" s="32"/>
      <c r="BTT109" s="32"/>
      <c r="BTU109" s="32"/>
      <c r="BTV109" s="32"/>
      <c r="BTW109" s="32"/>
      <c r="BTX109" s="32"/>
      <c r="BTY109" s="32"/>
      <c r="BTZ109" s="32"/>
      <c r="BUA109" s="32"/>
      <c r="BUB109" s="32"/>
      <c r="BUC109" s="32"/>
      <c r="BUD109" s="32"/>
      <c r="BUE109" s="32"/>
      <c r="BUF109" s="32"/>
      <c r="BUG109" s="32"/>
      <c r="BUH109" s="32"/>
      <c r="BUI109" s="32"/>
      <c r="BUJ109" s="32"/>
      <c r="BUK109" s="32"/>
      <c r="BUL109" s="32"/>
      <c r="BUM109" s="32"/>
      <c r="BUN109" s="32"/>
      <c r="BUO109" s="32"/>
      <c r="BUP109" s="32"/>
      <c r="BUQ109" s="32"/>
      <c r="BUR109" s="32"/>
      <c r="BUS109" s="32"/>
      <c r="BUT109" s="32"/>
      <c r="BUU109" s="32"/>
      <c r="BUV109" s="32"/>
      <c r="BUW109" s="32"/>
      <c r="BUX109" s="32"/>
      <c r="BUY109" s="32"/>
      <c r="BUZ109" s="32"/>
      <c r="BVA109" s="32"/>
      <c r="BVB109" s="32"/>
      <c r="BVC109" s="32"/>
      <c r="BVD109" s="32"/>
      <c r="BVE109" s="32"/>
      <c r="BVF109" s="32"/>
      <c r="BVG109" s="32"/>
      <c r="BVH109" s="32"/>
      <c r="BVI109" s="32"/>
      <c r="BVJ109" s="32"/>
      <c r="BVK109" s="32"/>
      <c r="BVL109" s="32"/>
      <c r="BVM109" s="32"/>
      <c r="BVN109" s="32"/>
      <c r="BVO109" s="32"/>
      <c r="BVP109" s="32"/>
      <c r="BVQ109" s="32"/>
      <c r="BVR109" s="32"/>
      <c r="BVS109" s="32"/>
      <c r="BVT109" s="32"/>
      <c r="BVU109" s="32"/>
      <c r="BVV109" s="32"/>
      <c r="BVW109" s="32"/>
      <c r="BVX109" s="32"/>
      <c r="BVY109" s="32"/>
      <c r="BVZ109" s="32"/>
      <c r="BWA109" s="32"/>
      <c r="BWB109" s="32"/>
      <c r="BWC109" s="32"/>
      <c r="BWD109" s="32"/>
      <c r="BWE109" s="32"/>
      <c r="BWF109" s="32"/>
      <c r="BWG109" s="32"/>
      <c r="BWH109" s="32"/>
      <c r="BWI109" s="32"/>
      <c r="BWJ109" s="32"/>
      <c r="BWK109" s="32"/>
      <c r="BWL109" s="32"/>
      <c r="BWM109" s="32"/>
      <c r="BWN109" s="32"/>
      <c r="BWO109" s="32"/>
      <c r="BWP109" s="32"/>
      <c r="BWQ109" s="32"/>
      <c r="BWR109" s="32"/>
      <c r="BWS109" s="32"/>
      <c r="BWT109" s="32"/>
      <c r="BWU109" s="32"/>
      <c r="BWV109" s="32"/>
      <c r="BWW109" s="32"/>
      <c r="BWX109" s="32"/>
      <c r="BWY109" s="32"/>
      <c r="BWZ109" s="32"/>
      <c r="BXA109" s="32"/>
      <c r="BXB109" s="32"/>
      <c r="BXC109" s="32"/>
      <c r="BXD109" s="32"/>
      <c r="BXE109" s="32"/>
      <c r="BXF109" s="32"/>
      <c r="BXG109" s="32"/>
      <c r="BXH109" s="32"/>
      <c r="BXI109" s="32"/>
      <c r="BXJ109" s="32"/>
      <c r="BXK109" s="32"/>
      <c r="BXL109" s="32"/>
      <c r="BXM109" s="32"/>
      <c r="BXN109" s="32"/>
      <c r="BXO109" s="32"/>
      <c r="BXP109" s="32"/>
      <c r="BXQ109" s="32"/>
      <c r="BXR109" s="32"/>
      <c r="BXS109" s="32"/>
      <c r="BXT109" s="32"/>
      <c r="BXU109" s="32"/>
      <c r="BXV109" s="32"/>
      <c r="BXW109" s="32"/>
      <c r="BXX109" s="32"/>
      <c r="BXY109" s="32"/>
      <c r="BXZ109" s="32"/>
      <c r="BYA109" s="32"/>
      <c r="BYB109" s="32"/>
      <c r="BYC109" s="32"/>
      <c r="BYD109" s="32"/>
      <c r="BYE109" s="32"/>
      <c r="BYF109" s="32"/>
      <c r="BYG109" s="32"/>
      <c r="BYH109" s="32"/>
      <c r="BYI109" s="32"/>
      <c r="BYJ109" s="32"/>
      <c r="BYK109" s="32"/>
      <c r="BYL109" s="32"/>
      <c r="BYM109" s="32"/>
      <c r="BYN109" s="32"/>
      <c r="BYO109" s="32"/>
      <c r="BYP109" s="32"/>
      <c r="BYQ109" s="32"/>
      <c r="BYR109" s="32"/>
      <c r="BYS109" s="32"/>
      <c r="BYT109" s="32"/>
      <c r="BYU109" s="32"/>
      <c r="BYV109" s="32"/>
      <c r="BYW109" s="32"/>
      <c r="BYX109" s="32"/>
      <c r="BYY109" s="32"/>
      <c r="BYZ109" s="32"/>
      <c r="BZA109" s="32"/>
      <c r="BZB109" s="32"/>
      <c r="BZC109" s="32"/>
      <c r="BZD109" s="32"/>
      <c r="BZE109" s="32"/>
      <c r="BZF109" s="32"/>
      <c r="BZG109" s="32"/>
      <c r="BZH109" s="32"/>
      <c r="BZI109" s="32"/>
      <c r="BZJ109" s="32"/>
      <c r="BZK109" s="32"/>
      <c r="BZL109" s="32"/>
      <c r="BZM109" s="32"/>
      <c r="BZN109" s="32"/>
      <c r="BZO109" s="32"/>
      <c r="BZP109" s="32"/>
      <c r="BZQ109" s="32"/>
      <c r="BZR109" s="32"/>
      <c r="BZS109" s="32"/>
      <c r="BZT109" s="32"/>
      <c r="BZU109" s="32"/>
      <c r="BZV109" s="32"/>
      <c r="BZW109" s="32"/>
      <c r="BZX109" s="32"/>
      <c r="BZY109" s="32"/>
      <c r="BZZ109" s="32"/>
      <c r="CAA109" s="32"/>
      <c r="CAB109" s="32"/>
      <c r="CAC109" s="32"/>
      <c r="CAD109" s="32"/>
      <c r="CAE109" s="32"/>
      <c r="CAF109" s="32"/>
      <c r="CAG109" s="32"/>
      <c r="CAH109" s="32"/>
      <c r="CAI109" s="32"/>
      <c r="CAJ109" s="32"/>
      <c r="CAK109" s="32"/>
      <c r="CAL109" s="32"/>
      <c r="CAM109" s="32"/>
      <c r="CAN109" s="32"/>
      <c r="CAO109" s="32"/>
      <c r="CAP109" s="32"/>
      <c r="CAQ109" s="32"/>
      <c r="CAR109" s="32"/>
      <c r="CAS109" s="32"/>
      <c r="CAT109" s="32"/>
      <c r="CAU109" s="32"/>
      <c r="CAV109" s="32"/>
      <c r="CAW109" s="32"/>
      <c r="CAX109" s="32"/>
      <c r="CAY109" s="32"/>
      <c r="CAZ109" s="32"/>
      <c r="CBA109" s="32"/>
      <c r="CBB109" s="32"/>
      <c r="CBC109" s="32"/>
      <c r="CBD109" s="32"/>
      <c r="CBE109" s="32"/>
      <c r="CBF109" s="32"/>
      <c r="CBG109" s="32"/>
      <c r="CBH109" s="32"/>
      <c r="CBI109" s="32"/>
      <c r="CBJ109" s="32"/>
      <c r="CBK109" s="32"/>
      <c r="CBL109" s="32"/>
      <c r="CBM109" s="32"/>
      <c r="CBN109" s="32"/>
      <c r="CBO109" s="32"/>
      <c r="CBP109" s="32"/>
      <c r="CBQ109" s="32"/>
      <c r="CBR109" s="32"/>
      <c r="CBS109" s="32"/>
      <c r="CBT109" s="32"/>
      <c r="CBU109" s="32"/>
      <c r="CBV109" s="32"/>
      <c r="CBW109" s="32"/>
      <c r="CBX109" s="32"/>
      <c r="CBY109" s="32"/>
      <c r="CBZ109" s="32"/>
      <c r="CCA109" s="32"/>
      <c r="CCB109" s="32"/>
      <c r="CCC109" s="32"/>
      <c r="CCD109" s="32"/>
      <c r="CCE109" s="32"/>
      <c r="CCF109" s="32"/>
      <c r="CCG109" s="32"/>
      <c r="CCH109" s="32"/>
      <c r="CCI109" s="32"/>
      <c r="CCJ109" s="32"/>
      <c r="CCK109" s="32"/>
      <c r="CCL109" s="32"/>
      <c r="CCM109" s="32"/>
      <c r="CCN109" s="32"/>
      <c r="CCO109" s="32"/>
      <c r="CCP109" s="32"/>
      <c r="CCQ109" s="32"/>
      <c r="CCR109" s="32"/>
      <c r="CCS109" s="32"/>
      <c r="CCT109" s="32"/>
      <c r="CCU109" s="32"/>
      <c r="CCV109" s="32"/>
      <c r="CCW109" s="32"/>
      <c r="CCX109" s="32"/>
      <c r="CCY109" s="32"/>
      <c r="CCZ109" s="32"/>
      <c r="CDA109" s="32"/>
      <c r="CDB109" s="32"/>
      <c r="CDC109" s="32"/>
      <c r="CDD109" s="32"/>
      <c r="CDE109" s="32"/>
      <c r="CDF109" s="32"/>
      <c r="CDG109" s="32"/>
      <c r="CDH109" s="32"/>
      <c r="CDI109" s="32"/>
      <c r="CDJ109" s="32"/>
      <c r="CDK109" s="32"/>
      <c r="CDL109" s="32"/>
      <c r="CDM109" s="32"/>
      <c r="CDN109" s="32"/>
      <c r="CDO109" s="32"/>
      <c r="CDP109" s="32"/>
      <c r="CDQ109" s="32"/>
      <c r="CDR109" s="32"/>
      <c r="CDS109" s="32"/>
      <c r="CDT109" s="32"/>
      <c r="CDU109" s="32"/>
      <c r="CDV109" s="32"/>
      <c r="CDW109" s="32"/>
      <c r="CDX109" s="32"/>
      <c r="CDY109" s="32"/>
      <c r="CDZ109" s="32"/>
      <c r="CEA109" s="32"/>
      <c r="CEB109" s="32"/>
      <c r="CEC109" s="32"/>
      <c r="CED109" s="32"/>
      <c r="CEE109" s="32"/>
      <c r="CEF109" s="32"/>
      <c r="CEG109" s="32"/>
      <c r="CEH109" s="32"/>
      <c r="CEI109" s="32"/>
      <c r="CEJ109" s="32"/>
      <c r="CEK109" s="32"/>
      <c r="CEL109" s="32"/>
      <c r="CEM109" s="32"/>
      <c r="CEN109" s="32"/>
      <c r="CEO109" s="32"/>
      <c r="CEP109" s="32"/>
      <c r="CEQ109" s="32"/>
      <c r="CER109" s="32"/>
      <c r="CES109" s="32"/>
      <c r="CET109" s="32"/>
      <c r="CEU109" s="32"/>
      <c r="CEV109" s="32"/>
      <c r="CEW109" s="32"/>
      <c r="CEX109" s="32"/>
      <c r="CEY109" s="32"/>
      <c r="CEZ109" s="32"/>
      <c r="CFA109" s="32"/>
      <c r="CFB109" s="32"/>
      <c r="CFC109" s="32"/>
      <c r="CFD109" s="32"/>
      <c r="CFE109" s="32"/>
      <c r="CFF109" s="32"/>
      <c r="CFG109" s="32"/>
      <c r="CFH109" s="32"/>
      <c r="CFI109" s="32"/>
      <c r="CFJ109" s="32"/>
      <c r="CFK109" s="32"/>
      <c r="CFL109" s="32"/>
      <c r="CFM109" s="32"/>
      <c r="CFN109" s="32"/>
      <c r="CFO109" s="32"/>
      <c r="CFP109" s="32"/>
      <c r="CFQ109" s="32"/>
      <c r="CFR109" s="32"/>
      <c r="CFS109" s="32"/>
      <c r="CFT109" s="32"/>
      <c r="CFU109" s="32"/>
      <c r="CFV109" s="32"/>
      <c r="CFW109" s="32"/>
      <c r="CFX109" s="32"/>
      <c r="CFY109" s="32"/>
      <c r="CFZ109" s="32"/>
      <c r="CGA109" s="32"/>
      <c r="CGB109" s="32"/>
      <c r="CGC109" s="32"/>
      <c r="CGD109" s="32"/>
      <c r="CGE109" s="32"/>
      <c r="CGF109" s="32"/>
      <c r="CGG109" s="32"/>
      <c r="CGH109" s="32"/>
      <c r="CGI109" s="32"/>
      <c r="CGJ109" s="32"/>
      <c r="CGK109" s="32"/>
      <c r="CGL109" s="32"/>
      <c r="CGM109" s="32"/>
      <c r="CGN109" s="32"/>
      <c r="CGO109" s="32"/>
      <c r="CGP109" s="32"/>
      <c r="CGQ109" s="32"/>
      <c r="CGR109" s="32"/>
      <c r="CGS109" s="32"/>
      <c r="CGT109" s="32"/>
      <c r="CGU109" s="32"/>
      <c r="CGV109" s="32"/>
      <c r="CGW109" s="32"/>
      <c r="CGX109" s="32"/>
      <c r="CGY109" s="32"/>
      <c r="CGZ109" s="32"/>
      <c r="CHA109" s="32"/>
      <c r="CHB109" s="32"/>
      <c r="CHC109" s="32"/>
      <c r="CHD109" s="32"/>
      <c r="CHE109" s="32"/>
      <c r="CHF109" s="32"/>
      <c r="CHG109" s="32"/>
      <c r="CHH109" s="32"/>
      <c r="CHI109" s="32"/>
      <c r="CHJ109" s="32"/>
      <c r="CHK109" s="32"/>
      <c r="CHL109" s="32"/>
      <c r="CHM109" s="32"/>
      <c r="CHN109" s="32"/>
      <c r="CHO109" s="32"/>
      <c r="CHP109" s="32"/>
      <c r="CHQ109" s="32"/>
      <c r="CHR109" s="32"/>
      <c r="CHS109" s="32"/>
      <c r="CHT109" s="32"/>
      <c r="CHU109" s="32"/>
      <c r="CHV109" s="32"/>
      <c r="CHW109" s="32"/>
      <c r="CHX109" s="32"/>
      <c r="CHY109" s="32"/>
      <c r="CHZ109" s="32"/>
      <c r="CIA109" s="32"/>
      <c r="CIB109" s="32"/>
      <c r="CIC109" s="32"/>
      <c r="CID109" s="32"/>
      <c r="CIE109" s="32"/>
      <c r="CIF109" s="32"/>
      <c r="CIG109" s="32"/>
      <c r="CIH109" s="32"/>
      <c r="CII109" s="32"/>
      <c r="CIJ109" s="32"/>
      <c r="CIK109" s="32"/>
      <c r="CIL109" s="32"/>
      <c r="CIM109" s="32"/>
      <c r="CIN109" s="32"/>
      <c r="CIO109" s="32"/>
      <c r="CIP109" s="32"/>
      <c r="CIQ109" s="32"/>
      <c r="CIR109" s="32"/>
      <c r="CIS109" s="32"/>
      <c r="CIT109" s="32"/>
      <c r="CIU109" s="32"/>
      <c r="CIV109" s="32"/>
      <c r="CIW109" s="32"/>
      <c r="CIX109" s="32"/>
      <c r="CIY109" s="32"/>
      <c r="CIZ109" s="32"/>
      <c r="CJA109" s="32"/>
      <c r="CJB109" s="32"/>
      <c r="CJC109" s="32"/>
      <c r="CJD109" s="32"/>
      <c r="CJE109" s="32"/>
      <c r="CJF109" s="32"/>
      <c r="CJG109" s="32"/>
      <c r="CJH109" s="32"/>
      <c r="CJI109" s="32"/>
      <c r="CJJ109" s="32"/>
      <c r="CJK109" s="32"/>
      <c r="CJL109" s="32"/>
      <c r="CJM109" s="32"/>
      <c r="CJN109" s="32"/>
      <c r="CJO109" s="32"/>
      <c r="CJP109" s="32"/>
      <c r="CJQ109" s="32"/>
      <c r="CJR109" s="32"/>
      <c r="CJS109" s="32"/>
      <c r="CJT109" s="32"/>
      <c r="CJU109" s="32"/>
      <c r="CJV109" s="32"/>
      <c r="CJW109" s="32"/>
      <c r="CJX109" s="32"/>
      <c r="CJY109" s="32"/>
      <c r="CJZ109" s="32"/>
      <c r="CKA109" s="32"/>
      <c r="CKB109" s="32"/>
      <c r="CKC109" s="32"/>
      <c r="CKD109" s="32"/>
      <c r="CKE109" s="32"/>
      <c r="CKF109" s="32"/>
      <c r="CKG109" s="32"/>
      <c r="CKH109" s="32"/>
      <c r="CKI109" s="32"/>
      <c r="CKJ109" s="32"/>
      <c r="CKK109" s="32"/>
      <c r="CKL109" s="32"/>
      <c r="CKM109" s="32"/>
      <c r="CKN109" s="32"/>
      <c r="CKO109" s="32"/>
      <c r="CKP109" s="32"/>
      <c r="CKQ109" s="32"/>
      <c r="CKR109" s="32"/>
      <c r="CKS109" s="32"/>
      <c r="CKT109" s="32"/>
      <c r="CKU109" s="32"/>
      <c r="CKV109" s="32"/>
      <c r="CKW109" s="32"/>
      <c r="CKX109" s="32"/>
      <c r="CKY109" s="32"/>
      <c r="CKZ109" s="32"/>
      <c r="CLA109" s="32"/>
      <c r="CLB109" s="32"/>
      <c r="CLC109" s="32"/>
      <c r="CLD109" s="32"/>
      <c r="CLE109" s="32"/>
      <c r="CLF109" s="32"/>
      <c r="CLG109" s="32"/>
      <c r="CLH109" s="32"/>
      <c r="CLI109" s="32"/>
      <c r="CLJ109" s="32"/>
      <c r="CLK109" s="32"/>
      <c r="CLL109" s="32"/>
      <c r="CLM109" s="32"/>
      <c r="CLN109" s="32"/>
      <c r="CLO109" s="32"/>
      <c r="CLP109" s="32"/>
      <c r="CLQ109" s="32"/>
      <c r="CLR109" s="32"/>
      <c r="CLS109" s="32"/>
      <c r="CLT109" s="32"/>
      <c r="CLU109" s="32"/>
      <c r="CLV109" s="32"/>
      <c r="CLW109" s="32"/>
      <c r="CLX109" s="32"/>
      <c r="CLY109" s="32"/>
      <c r="CLZ109" s="32"/>
      <c r="CMA109" s="32"/>
      <c r="CMB109" s="32"/>
      <c r="CMC109" s="32"/>
      <c r="CMD109" s="32"/>
      <c r="CME109" s="32"/>
      <c r="CMF109" s="32"/>
      <c r="CMG109" s="32"/>
      <c r="CMH109" s="32"/>
      <c r="CMI109" s="32"/>
      <c r="CMJ109" s="32"/>
      <c r="CMK109" s="32"/>
      <c r="CML109" s="32"/>
      <c r="CMM109" s="32"/>
      <c r="CMN109" s="32"/>
      <c r="CMO109" s="32"/>
      <c r="CMP109" s="32"/>
      <c r="CMQ109" s="32"/>
      <c r="CMR109" s="32"/>
      <c r="CMS109" s="32"/>
      <c r="CMT109" s="32"/>
      <c r="CMU109" s="32"/>
      <c r="CMV109" s="32"/>
      <c r="CMW109" s="32"/>
      <c r="CMX109" s="32"/>
      <c r="CMY109" s="32"/>
      <c r="CMZ109" s="32"/>
      <c r="CNA109" s="32"/>
      <c r="CNB109" s="32"/>
      <c r="CNC109" s="32"/>
      <c r="CND109" s="32"/>
      <c r="CNE109" s="32"/>
      <c r="CNF109" s="32"/>
      <c r="CNG109" s="32"/>
      <c r="CNH109" s="32"/>
      <c r="CNI109" s="32"/>
      <c r="CNJ109" s="32"/>
      <c r="CNK109" s="32"/>
      <c r="CNL109" s="32"/>
      <c r="CNM109" s="32"/>
      <c r="CNN109" s="32"/>
      <c r="CNO109" s="32"/>
      <c r="CNP109" s="32"/>
      <c r="CNQ109" s="32"/>
      <c r="CNR109" s="32"/>
      <c r="CNS109" s="32"/>
      <c r="CNT109" s="32"/>
      <c r="CNU109" s="32"/>
      <c r="CNV109" s="32"/>
      <c r="CNW109" s="32"/>
      <c r="CNX109" s="32"/>
      <c r="CNY109" s="32"/>
      <c r="CNZ109" s="32"/>
      <c r="COA109" s="32"/>
      <c r="COB109" s="32"/>
      <c r="COC109" s="32"/>
      <c r="COD109" s="32"/>
      <c r="COE109" s="32"/>
      <c r="COF109" s="32"/>
      <c r="COG109" s="32"/>
      <c r="COH109" s="32"/>
      <c r="COI109" s="32"/>
      <c r="COJ109" s="32"/>
      <c r="COK109" s="32"/>
      <c r="COL109" s="32"/>
      <c r="COM109" s="32"/>
      <c r="CON109" s="32"/>
      <c r="COO109" s="32"/>
      <c r="COP109" s="32"/>
      <c r="COQ109" s="32"/>
      <c r="COR109" s="32"/>
      <c r="COS109" s="32"/>
      <c r="COT109" s="32"/>
      <c r="COU109" s="32"/>
      <c r="COV109" s="32"/>
      <c r="COW109" s="32"/>
      <c r="COX109" s="32"/>
      <c r="COY109" s="32"/>
      <c r="COZ109" s="32"/>
      <c r="CPA109" s="32"/>
      <c r="CPB109" s="32"/>
      <c r="CPC109" s="32"/>
      <c r="CPD109" s="32"/>
      <c r="CPE109" s="32"/>
      <c r="CPF109" s="32"/>
      <c r="CPG109" s="32"/>
      <c r="CPH109" s="32"/>
      <c r="CPI109" s="32"/>
      <c r="CPJ109" s="32"/>
      <c r="CPK109" s="32"/>
      <c r="CPL109" s="32"/>
      <c r="CPM109" s="32"/>
      <c r="CPN109" s="32"/>
      <c r="CPO109" s="32"/>
      <c r="CPP109" s="32"/>
      <c r="CPQ109" s="32"/>
      <c r="CPR109" s="32"/>
      <c r="CPS109" s="32"/>
      <c r="CPT109" s="32"/>
      <c r="CPU109" s="32"/>
      <c r="CPV109" s="32"/>
      <c r="CPW109" s="32"/>
      <c r="CPX109" s="32"/>
      <c r="CPY109" s="32"/>
      <c r="CPZ109" s="32"/>
      <c r="CQA109" s="32"/>
      <c r="CQB109" s="32"/>
      <c r="CQC109" s="32"/>
      <c r="CQD109" s="32"/>
      <c r="CQE109" s="32"/>
      <c r="CQF109" s="32"/>
      <c r="CQG109" s="32"/>
      <c r="CQH109" s="32"/>
      <c r="CQI109" s="32"/>
      <c r="CQJ109" s="32"/>
      <c r="CQK109" s="32"/>
      <c r="CQL109" s="32"/>
      <c r="CQM109" s="32"/>
      <c r="CQN109" s="32"/>
      <c r="CQO109" s="32"/>
      <c r="CQP109" s="32"/>
      <c r="CQQ109" s="32"/>
      <c r="CQR109" s="32"/>
      <c r="CQS109" s="32"/>
      <c r="CQT109" s="32"/>
      <c r="CQU109" s="32"/>
      <c r="CQV109" s="32"/>
      <c r="CQW109" s="32"/>
      <c r="CQX109" s="32"/>
      <c r="CQY109" s="32"/>
      <c r="CQZ109" s="32"/>
      <c r="CRA109" s="32"/>
      <c r="CRB109" s="32"/>
      <c r="CRC109" s="32"/>
      <c r="CRD109" s="32"/>
      <c r="CRE109" s="32"/>
      <c r="CRF109" s="32"/>
      <c r="CRG109" s="32"/>
      <c r="CRH109" s="32"/>
      <c r="CRI109" s="32"/>
      <c r="CRJ109" s="32"/>
      <c r="CRK109" s="32"/>
      <c r="CRL109" s="32"/>
      <c r="CRM109" s="32"/>
      <c r="CRN109" s="32"/>
      <c r="CRO109" s="32"/>
      <c r="CRP109" s="32"/>
      <c r="CRQ109" s="32"/>
      <c r="CRR109" s="32"/>
      <c r="CRS109" s="32"/>
      <c r="CRT109" s="32"/>
      <c r="CRU109" s="32"/>
      <c r="CRV109" s="32"/>
      <c r="CRW109" s="32"/>
      <c r="CRX109" s="32"/>
      <c r="CRY109" s="32"/>
      <c r="CRZ109" s="32"/>
      <c r="CSA109" s="32"/>
      <c r="CSB109" s="32"/>
      <c r="CSC109" s="32"/>
      <c r="CSD109" s="32"/>
      <c r="CSE109" s="32"/>
      <c r="CSF109" s="32"/>
      <c r="CSG109" s="32"/>
      <c r="CSH109" s="32"/>
      <c r="CSI109" s="32"/>
      <c r="CSJ109" s="32"/>
      <c r="CSK109" s="32"/>
      <c r="CSL109" s="32"/>
      <c r="CSM109" s="32"/>
      <c r="CSN109" s="32"/>
      <c r="CSO109" s="32"/>
      <c r="CSP109" s="32"/>
      <c r="CSQ109" s="32"/>
      <c r="CSR109" s="32"/>
      <c r="CSS109" s="32"/>
      <c r="CST109" s="32"/>
      <c r="CSU109" s="32"/>
      <c r="CSV109" s="32"/>
      <c r="CSW109" s="32"/>
      <c r="CSX109" s="32"/>
      <c r="CSY109" s="32"/>
      <c r="CSZ109" s="32"/>
      <c r="CTA109" s="32"/>
      <c r="CTB109" s="32"/>
      <c r="CTC109" s="32"/>
      <c r="CTD109" s="32"/>
      <c r="CTE109" s="32"/>
      <c r="CTF109" s="32"/>
      <c r="CTG109" s="32"/>
      <c r="CTH109" s="32"/>
      <c r="CTI109" s="32"/>
      <c r="CTJ109" s="32"/>
      <c r="CTK109" s="32"/>
      <c r="CTL109" s="32"/>
      <c r="CTM109" s="32"/>
      <c r="CTN109" s="32"/>
      <c r="CTO109" s="32"/>
      <c r="CTP109" s="32"/>
      <c r="CTQ109" s="32"/>
      <c r="CTR109" s="32"/>
      <c r="CTS109" s="32"/>
      <c r="CTT109" s="32"/>
      <c r="CTU109" s="32"/>
      <c r="CTV109" s="32"/>
      <c r="CTW109" s="32"/>
      <c r="CTX109" s="32"/>
      <c r="CTY109" s="32"/>
      <c r="CTZ109" s="32"/>
      <c r="CUA109" s="32"/>
      <c r="CUB109" s="32"/>
      <c r="CUC109" s="32"/>
      <c r="CUD109" s="32"/>
      <c r="CUE109" s="32"/>
      <c r="CUF109" s="32"/>
      <c r="CUG109" s="32"/>
      <c r="CUH109" s="32"/>
      <c r="CUI109" s="32"/>
      <c r="CUJ109" s="32"/>
      <c r="CUK109" s="32"/>
      <c r="CUL109" s="32"/>
      <c r="CUM109" s="32"/>
      <c r="CUN109" s="32"/>
      <c r="CUO109" s="32"/>
      <c r="CUP109" s="32"/>
      <c r="CUQ109" s="32"/>
      <c r="CUR109" s="32"/>
      <c r="CUS109" s="32"/>
      <c r="CUT109" s="32"/>
      <c r="CUU109" s="32"/>
      <c r="CUV109" s="32"/>
      <c r="CUW109" s="32"/>
      <c r="CUX109" s="32"/>
      <c r="CUY109" s="32"/>
      <c r="CUZ109" s="32"/>
      <c r="CVA109" s="32"/>
      <c r="CVB109" s="32"/>
      <c r="CVC109" s="32"/>
      <c r="CVD109" s="32"/>
      <c r="CVE109" s="32"/>
      <c r="CVF109" s="32"/>
      <c r="CVG109" s="32"/>
      <c r="CVH109" s="32"/>
      <c r="CVI109" s="32"/>
      <c r="CVJ109" s="32"/>
      <c r="CVK109" s="32"/>
      <c r="CVL109" s="32"/>
      <c r="CVM109" s="32"/>
      <c r="CVN109" s="32"/>
      <c r="CVO109" s="32"/>
      <c r="CVP109" s="32"/>
      <c r="CVQ109" s="32"/>
      <c r="CVR109" s="32"/>
      <c r="CVS109" s="32"/>
      <c r="CVT109" s="32"/>
      <c r="CVU109" s="32"/>
      <c r="CVV109" s="32"/>
      <c r="CVW109" s="32"/>
      <c r="CVX109" s="32"/>
      <c r="CVY109" s="32"/>
      <c r="CVZ109" s="32"/>
      <c r="CWA109" s="32"/>
      <c r="CWB109" s="32"/>
      <c r="CWC109" s="32"/>
      <c r="CWD109" s="32"/>
      <c r="CWE109" s="32"/>
      <c r="CWF109" s="32"/>
      <c r="CWG109" s="32"/>
      <c r="CWH109" s="32"/>
      <c r="CWI109" s="32"/>
      <c r="CWJ109" s="32"/>
      <c r="CWK109" s="32"/>
      <c r="CWL109" s="32"/>
      <c r="CWM109" s="32"/>
      <c r="CWN109" s="32"/>
      <c r="CWO109" s="32"/>
      <c r="CWP109" s="32"/>
      <c r="CWQ109" s="32"/>
      <c r="CWR109" s="32"/>
      <c r="CWS109" s="32"/>
      <c r="CWT109" s="32"/>
      <c r="CWU109" s="32"/>
      <c r="CWV109" s="32"/>
      <c r="CWW109" s="32"/>
      <c r="CWX109" s="32"/>
      <c r="CWY109" s="32"/>
      <c r="CWZ109" s="32"/>
      <c r="CXA109" s="32"/>
      <c r="CXB109" s="32"/>
      <c r="CXC109" s="32"/>
      <c r="CXD109" s="32"/>
      <c r="CXE109" s="32"/>
      <c r="CXF109" s="32"/>
      <c r="CXG109" s="32"/>
      <c r="CXH109" s="32"/>
      <c r="CXI109" s="32"/>
      <c r="CXJ109" s="32"/>
      <c r="CXK109" s="32"/>
      <c r="CXL109" s="32"/>
      <c r="CXM109" s="32"/>
      <c r="CXN109" s="32"/>
      <c r="CXO109" s="32"/>
      <c r="CXP109" s="32"/>
      <c r="CXQ109" s="32"/>
      <c r="CXR109" s="32"/>
      <c r="CXS109" s="32"/>
      <c r="CXT109" s="32"/>
      <c r="CXU109" s="32"/>
      <c r="CXV109" s="32"/>
      <c r="CXW109" s="32"/>
      <c r="CXX109" s="32"/>
      <c r="CXY109" s="32"/>
      <c r="CXZ109" s="32"/>
      <c r="CYA109" s="32"/>
      <c r="CYB109" s="32"/>
      <c r="CYC109" s="32"/>
      <c r="CYD109" s="32"/>
      <c r="CYE109" s="32"/>
      <c r="CYF109" s="32"/>
      <c r="CYG109" s="32"/>
      <c r="CYH109" s="32"/>
      <c r="CYI109" s="32"/>
      <c r="CYJ109" s="32"/>
      <c r="CYK109" s="32"/>
      <c r="CYL109" s="32"/>
      <c r="CYM109" s="32"/>
      <c r="CYN109" s="32"/>
      <c r="CYO109" s="32"/>
      <c r="CYP109" s="32"/>
      <c r="CYQ109" s="32"/>
      <c r="CYR109" s="32"/>
      <c r="CYS109" s="32"/>
      <c r="CYT109" s="32"/>
      <c r="CYU109" s="32"/>
      <c r="CYV109" s="32"/>
      <c r="CYW109" s="32"/>
      <c r="CYX109" s="32"/>
      <c r="CYY109" s="32"/>
      <c r="CYZ109" s="32"/>
      <c r="CZA109" s="32"/>
      <c r="CZB109" s="32"/>
      <c r="CZC109" s="32"/>
      <c r="CZD109" s="32"/>
      <c r="CZE109" s="32"/>
      <c r="CZF109" s="32"/>
      <c r="CZG109" s="32"/>
      <c r="CZH109" s="32"/>
      <c r="CZI109" s="32"/>
      <c r="CZJ109" s="32"/>
      <c r="CZK109" s="32"/>
      <c r="CZL109" s="32"/>
      <c r="CZM109" s="32"/>
      <c r="CZN109" s="32"/>
      <c r="CZO109" s="32"/>
      <c r="CZP109" s="32"/>
      <c r="CZQ109" s="32"/>
      <c r="CZR109" s="32"/>
      <c r="CZS109" s="32"/>
      <c r="CZT109" s="32"/>
      <c r="CZU109" s="32"/>
      <c r="CZV109" s="32"/>
      <c r="CZW109" s="32"/>
      <c r="CZX109" s="32"/>
      <c r="CZY109" s="32"/>
      <c r="CZZ109" s="32"/>
      <c r="DAA109" s="32"/>
      <c r="DAB109" s="32"/>
      <c r="DAC109" s="32"/>
      <c r="DAD109" s="32"/>
      <c r="DAE109" s="32"/>
      <c r="DAF109" s="32"/>
      <c r="DAG109" s="32"/>
      <c r="DAH109" s="32"/>
      <c r="DAI109" s="32"/>
      <c r="DAJ109" s="32"/>
      <c r="DAK109" s="32"/>
      <c r="DAL109" s="32"/>
      <c r="DAM109" s="32"/>
      <c r="DAN109" s="32"/>
      <c r="DAO109" s="32"/>
      <c r="DAP109" s="32"/>
      <c r="DAQ109" s="32"/>
      <c r="DAR109" s="32"/>
      <c r="DAS109" s="32"/>
      <c r="DAT109" s="32"/>
      <c r="DAU109" s="32"/>
      <c r="DAV109" s="32"/>
      <c r="DAW109" s="32"/>
      <c r="DAX109" s="32"/>
      <c r="DAY109" s="32"/>
      <c r="DAZ109" s="32"/>
      <c r="DBA109" s="32"/>
      <c r="DBB109" s="32"/>
      <c r="DBC109" s="32"/>
      <c r="DBD109" s="32"/>
      <c r="DBE109" s="32"/>
      <c r="DBF109" s="32"/>
      <c r="DBG109" s="32"/>
      <c r="DBH109" s="32"/>
      <c r="DBI109" s="32"/>
      <c r="DBJ109" s="32"/>
      <c r="DBK109" s="32"/>
      <c r="DBL109" s="32"/>
      <c r="DBM109" s="32"/>
      <c r="DBN109" s="32"/>
      <c r="DBO109" s="32"/>
      <c r="DBP109" s="32"/>
      <c r="DBQ109" s="32"/>
      <c r="DBR109" s="32"/>
      <c r="DBS109" s="32"/>
      <c r="DBT109" s="32"/>
      <c r="DBU109" s="32"/>
      <c r="DBV109" s="32"/>
      <c r="DBW109" s="32"/>
      <c r="DBX109" s="32"/>
      <c r="DBY109" s="32"/>
      <c r="DBZ109" s="32"/>
      <c r="DCA109" s="32"/>
      <c r="DCB109" s="32"/>
      <c r="DCC109" s="32"/>
      <c r="DCD109" s="32"/>
      <c r="DCE109" s="32"/>
      <c r="DCF109" s="32"/>
      <c r="DCG109" s="32"/>
      <c r="DCH109" s="32"/>
      <c r="DCI109" s="32"/>
      <c r="DCJ109" s="32"/>
      <c r="DCK109" s="32"/>
      <c r="DCL109" s="32"/>
      <c r="DCM109" s="32"/>
      <c r="DCN109" s="32"/>
      <c r="DCO109" s="32"/>
      <c r="DCP109" s="32"/>
      <c r="DCQ109" s="32"/>
      <c r="DCR109" s="32"/>
      <c r="DCS109" s="32"/>
      <c r="DCT109" s="32"/>
      <c r="DCU109" s="32"/>
      <c r="DCV109" s="32"/>
      <c r="DCW109" s="32"/>
      <c r="DCX109" s="32"/>
      <c r="DCY109" s="32"/>
      <c r="DCZ109" s="32"/>
      <c r="DDA109" s="32"/>
      <c r="DDB109" s="32"/>
      <c r="DDC109" s="32"/>
      <c r="DDD109" s="32"/>
      <c r="DDE109" s="32"/>
      <c r="DDF109" s="32"/>
      <c r="DDG109" s="32"/>
      <c r="DDH109" s="32"/>
      <c r="DDI109" s="32"/>
      <c r="DDJ109" s="32"/>
      <c r="DDK109" s="32"/>
      <c r="DDL109" s="32"/>
      <c r="DDM109" s="32"/>
      <c r="DDN109" s="32"/>
      <c r="DDO109" s="32"/>
      <c r="DDP109" s="32"/>
      <c r="DDQ109" s="32"/>
      <c r="DDR109" s="32"/>
      <c r="DDS109" s="32"/>
      <c r="DDT109" s="32"/>
      <c r="DDU109" s="32"/>
      <c r="DDV109" s="32"/>
      <c r="DDW109" s="32"/>
      <c r="DDX109" s="32"/>
      <c r="DDY109" s="32"/>
      <c r="DDZ109" s="32"/>
      <c r="DEA109" s="32"/>
      <c r="DEB109" s="32"/>
      <c r="DEC109" s="32"/>
      <c r="DED109" s="32"/>
      <c r="DEE109" s="32"/>
      <c r="DEF109" s="32"/>
      <c r="DEG109" s="32"/>
      <c r="DEH109" s="32"/>
      <c r="DEI109" s="32"/>
      <c r="DEJ109" s="32"/>
      <c r="DEK109" s="32"/>
      <c r="DEL109" s="32"/>
      <c r="DEM109" s="32"/>
      <c r="DEN109" s="32"/>
      <c r="DEO109" s="32"/>
      <c r="DEP109" s="32"/>
      <c r="DEQ109" s="32"/>
      <c r="DER109" s="32"/>
      <c r="DES109" s="32"/>
      <c r="DET109" s="32"/>
      <c r="DEU109" s="32"/>
      <c r="DEV109" s="32"/>
      <c r="DEW109" s="32"/>
      <c r="DEX109" s="32"/>
      <c r="DEY109" s="32"/>
      <c r="DEZ109" s="32"/>
      <c r="DFA109" s="32"/>
      <c r="DFB109" s="32"/>
      <c r="DFC109" s="32"/>
      <c r="DFD109" s="32"/>
      <c r="DFE109" s="32"/>
      <c r="DFF109" s="32"/>
      <c r="DFG109" s="32"/>
      <c r="DFH109" s="32"/>
      <c r="DFI109" s="32"/>
      <c r="DFJ109" s="32"/>
      <c r="DFK109" s="32"/>
      <c r="DFL109" s="32"/>
      <c r="DFM109" s="32"/>
      <c r="DFN109" s="32"/>
      <c r="DFO109" s="32"/>
      <c r="DFP109" s="32"/>
      <c r="DFQ109" s="32"/>
      <c r="DFR109" s="32"/>
      <c r="DFS109" s="32"/>
      <c r="DFT109" s="32"/>
      <c r="DFU109" s="32"/>
      <c r="DFV109" s="32"/>
      <c r="DFW109" s="32"/>
      <c r="DFX109" s="32"/>
      <c r="DFY109" s="32"/>
      <c r="DFZ109" s="32"/>
      <c r="DGA109" s="32"/>
      <c r="DGB109" s="32"/>
      <c r="DGC109" s="32"/>
      <c r="DGD109" s="32"/>
      <c r="DGE109" s="32"/>
      <c r="DGF109" s="32"/>
      <c r="DGG109" s="32"/>
      <c r="DGH109" s="32"/>
      <c r="DGI109" s="32"/>
      <c r="DGJ109" s="32"/>
      <c r="DGK109" s="32"/>
      <c r="DGL109" s="32"/>
      <c r="DGM109" s="32"/>
      <c r="DGN109" s="32"/>
      <c r="DGO109" s="32"/>
      <c r="DGP109" s="32"/>
      <c r="DGQ109" s="32"/>
      <c r="DGR109" s="32"/>
      <c r="DGS109" s="32"/>
      <c r="DGT109" s="32"/>
      <c r="DGU109" s="32"/>
      <c r="DGV109" s="32"/>
      <c r="DGW109" s="32"/>
      <c r="DGX109" s="32"/>
      <c r="DGY109" s="32"/>
      <c r="DGZ109" s="32"/>
      <c r="DHA109" s="32"/>
      <c r="DHB109" s="32"/>
      <c r="DHC109" s="32"/>
      <c r="DHD109" s="32"/>
      <c r="DHE109" s="32"/>
      <c r="DHF109" s="32"/>
      <c r="DHG109" s="32"/>
      <c r="DHH109" s="32"/>
      <c r="DHI109" s="32"/>
      <c r="DHJ109" s="32"/>
      <c r="DHK109" s="32"/>
      <c r="DHL109" s="32"/>
      <c r="DHM109" s="32"/>
      <c r="DHN109" s="32"/>
      <c r="DHO109" s="32"/>
      <c r="DHP109" s="32"/>
      <c r="DHQ109" s="32"/>
      <c r="DHR109" s="32"/>
      <c r="DHS109" s="32"/>
      <c r="DHT109" s="32"/>
      <c r="DHU109" s="32"/>
      <c r="DHV109" s="32"/>
      <c r="DHW109" s="32"/>
      <c r="DHX109" s="32"/>
      <c r="DHY109" s="32"/>
      <c r="DHZ109" s="32"/>
      <c r="DIA109" s="32"/>
      <c r="DIB109" s="32"/>
      <c r="DIC109" s="32"/>
      <c r="DID109" s="32"/>
      <c r="DIE109" s="32"/>
      <c r="DIF109" s="32"/>
      <c r="DIG109" s="32"/>
      <c r="DIH109" s="32"/>
      <c r="DII109" s="32"/>
      <c r="DIJ109" s="32"/>
      <c r="DIK109" s="32"/>
      <c r="DIL109" s="32"/>
      <c r="DIM109" s="32"/>
      <c r="DIN109" s="32"/>
      <c r="DIO109" s="32"/>
      <c r="DIP109" s="32"/>
      <c r="DIQ109" s="32"/>
      <c r="DIR109" s="32"/>
      <c r="DIS109" s="32"/>
      <c r="DIT109" s="32"/>
      <c r="DIU109" s="32"/>
      <c r="DIV109" s="32"/>
      <c r="DIW109" s="32"/>
      <c r="DIX109" s="32"/>
      <c r="DIY109" s="32"/>
      <c r="DIZ109" s="32"/>
      <c r="DJA109" s="32"/>
      <c r="DJB109" s="32"/>
      <c r="DJC109" s="32"/>
      <c r="DJD109" s="32"/>
      <c r="DJE109" s="32"/>
      <c r="DJF109" s="32"/>
      <c r="DJG109" s="32"/>
      <c r="DJH109" s="32"/>
      <c r="DJI109" s="32"/>
      <c r="DJJ109" s="32"/>
      <c r="DJK109" s="32"/>
      <c r="DJL109" s="32"/>
      <c r="DJM109" s="32"/>
      <c r="DJN109" s="32"/>
      <c r="DJO109" s="32"/>
      <c r="DJP109" s="32"/>
      <c r="DJQ109" s="32"/>
      <c r="DJR109" s="32"/>
      <c r="DJS109" s="32"/>
      <c r="DJT109" s="32"/>
      <c r="DJU109" s="32"/>
      <c r="DJV109" s="32"/>
      <c r="DJW109" s="32"/>
      <c r="DJX109" s="32"/>
      <c r="DJY109" s="32"/>
      <c r="DJZ109" s="32"/>
      <c r="DKA109" s="32"/>
      <c r="DKB109" s="32"/>
      <c r="DKC109" s="32"/>
      <c r="DKD109" s="32"/>
      <c r="DKE109" s="32"/>
      <c r="DKF109" s="32"/>
      <c r="DKG109" s="32"/>
      <c r="DKH109" s="32"/>
      <c r="DKI109" s="32"/>
      <c r="DKJ109" s="32"/>
      <c r="DKK109" s="32"/>
      <c r="DKL109" s="32"/>
      <c r="DKM109" s="32"/>
      <c r="DKN109" s="32"/>
      <c r="DKO109" s="32"/>
      <c r="DKP109" s="32"/>
      <c r="DKQ109" s="32"/>
      <c r="DKR109" s="32"/>
      <c r="DKS109" s="32"/>
      <c r="DKT109" s="32"/>
      <c r="DKU109" s="32"/>
      <c r="DKV109" s="32"/>
      <c r="DKW109" s="32"/>
      <c r="DKX109" s="32"/>
      <c r="DKY109" s="32"/>
      <c r="DKZ109" s="32"/>
      <c r="DLA109" s="32"/>
      <c r="DLB109" s="32"/>
      <c r="DLC109" s="32"/>
      <c r="DLD109" s="32"/>
      <c r="DLE109" s="32"/>
      <c r="DLF109" s="32"/>
      <c r="DLG109" s="32"/>
      <c r="DLH109" s="32"/>
      <c r="DLI109" s="32"/>
      <c r="DLJ109" s="32"/>
      <c r="DLK109" s="32"/>
      <c r="DLL109" s="32"/>
      <c r="DLM109" s="32"/>
      <c r="DLN109" s="32"/>
      <c r="DLO109" s="32"/>
      <c r="DLP109" s="32"/>
      <c r="DLQ109" s="32"/>
      <c r="DLR109" s="32"/>
      <c r="DLS109" s="32"/>
      <c r="DLT109" s="32"/>
      <c r="DLU109" s="32"/>
      <c r="DLV109" s="32"/>
      <c r="DLW109" s="32"/>
      <c r="DLX109" s="32"/>
      <c r="DLY109" s="32"/>
      <c r="DLZ109" s="32"/>
      <c r="DMA109" s="32"/>
      <c r="DMB109" s="32"/>
      <c r="DMC109" s="32"/>
      <c r="DMD109" s="32"/>
      <c r="DME109" s="32"/>
      <c r="DMF109" s="32"/>
      <c r="DMG109" s="32"/>
      <c r="DMH109" s="32"/>
      <c r="DMI109" s="32"/>
      <c r="DMJ109" s="32"/>
      <c r="DMK109" s="32"/>
      <c r="DML109" s="32"/>
      <c r="DMM109" s="32"/>
      <c r="DMN109" s="32"/>
      <c r="DMO109" s="32"/>
      <c r="DMP109" s="32"/>
      <c r="DMQ109" s="32"/>
      <c r="DMR109" s="32"/>
      <c r="DMS109" s="32"/>
      <c r="DMT109" s="32"/>
      <c r="DMU109" s="32"/>
      <c r="DMV109" s="32"/>
      <c r="DMW109" s="32"/>
      <c r="DMX109" s="32"/>
      <c r="DMY109" s="32"/>
      <c r="DMZ109" s="32"/>
      <c r="DNA109" s="32"/>
      <c r="DNB109" s="32"/>
      <c r="DNC109" s="32"/>
      <c r="DND109" s="32"/>
      <c r="DNE109" s="32"/>
      <c r="DNF109" s="32"/>
      <c r="DNG109" s="32"/>
      <c r="DNH109" s="32"/>
      <c r="DNI109" s="32"/>
      <c r="DNJ109" s="32"/>
      <c r="DNK109" s="32"/>
      <c r="DNL109" s="32"/>
      <c r="DNM109" s="32"/>
      <c r="DNN109" s="32"/>
      <c r="DNO109" s="32"/>
      <c r="DNP109" s="32"/>
      <c r="DNQ109" s="32"/>
      <c r="DNR109" s="32"/>
      <c r="DNS109" s="32"/>
      <c r="DNT109" s="32"/>
      <c r="DNU109" s="32"/>
      <c r="DNV109" s="32"/>
      <c r="DNW109" s="32"/>
      <c r="DNX109" s="32"/>
      <c r="DNY109" s="32"/>
      <c r="DNZ109" s="32"/>
      <c r="DOA109" s="32"/>
      <c r="DOB109" s="32"/>
      <c r="DOC109" s="32"/>
      <c r="DOD109" s="32"/>
      <c r="DOE109" s="32"/>
      <c r="DOF109" s="32"/>
      <c r="DOG109" s="32"/>
      <c r="DOH109" s="32"/>
      <c r="DOI109" s="32"/>
      <c r="DOJ109" s="32"/>
      <c r="DOK109" s="32"/>
      <c r="DOL109" s="32"/>
      <c r="DOM109" s="32"/>
      <c r="DON109" s="32"/>
      <c r="DOO109" s="32"/>
      <c r="DOP109" s="32"/>
      <c r="DOQ109" s="32"/>
      <c r="DOR109" s="32"/>
      <c r="DOS109" s="32"/>
      <c r="DOT109" s="32"/>
      <c r="DOU109" s="32"/>
      <c r="DOV109" s="32"/>
      <c r="DOW109" s="32"/>
      <c r="DOX109" s="32"/>
      <c r="DOY109" s="32"/>
      <c r="DOZ109" s="32"/>
      <c r="DPA109" s="32"/>
      <c r="DPB109" s="32"/>
      <c r="DPC109" s="32"/>
      <c r="DPD109" s="32"/>
      <c r="DPE109" s="32"/>
      <c r="DPF109" s="32"/>
      <c r="DPG109" s="32"/>
      <c r="DPH109" s="32"/>
      <c r="DPI109" s="32"/>
      <c r="DPJ109" s="32"/>
      <c r="DPK109" s="32"/>
      <c r="DPL109" s="32"/>
      <c r="DPM109" s="32"/>
      <c r="DPN109" s="32"/>
      <c r="DPO109" s="32"/>
      <c r="DPP109" s="32"/>
      <c r="DPQ109" s="32"/>
      <c r="DPR109" s="32"/>
      <c r="DPS109" s="32"/>
      <c r="DPT109" s="32"/>
      <c r="DPU109" s="32"/>
      <c r="DPV109" s="32"/>
      <c r="DPW109" s="32"/>
      <c r="DPX109" s="32"/>
      <c r="DPY109" s="32"/>
      <c r="DPZ109" s="32"/>
      <c r="DQA109" s="32"/>
      <c r="DQB109" s="32"/>
      <c r="DQC109" s="32"/>
      <c r="DQD109" s="32"/>
      <c r="DQE109" s="32"/>
      <c r="DQF109" s="32"/>
      <c r="DQG109" s="32"/>
      <c r="DQH109" s="32"/>
      <c r="DQI109" s="32"/>
      <c r="DQJ109" s="32"/>
      <c r="DQK109" s="32"/>
      <c r="DQL109" s="32"/>
      <c r="DQM109" s="32"/>
      <c r="DQN109" s="32"/>
      <c r="DQO109" s="32"/>
      <c r="DQP109" s="32"/>
      <c r="DQQ109" s="32"/>
      <c r="DQR109" s="32"/>
      <c r="DQS109" s="32"/>
      <c r="DQT109" s="32"/>
      <c r="DQU109" s="32"/>
      <c r="DQV109" s="32"/>
      <c r="DQW109" s="32"/>
      <c r="DQX109" s="32"/>
      <c r="DQY109" s="32"/>
      <c r="DQZ109" s="32"/>
      <c r="DRA109" s="32"/>
      <c r="DRB109" s="32"/>
      <c r="DRC109" s="32"/>
      <c r="DRD109" s="32"/>
      <c r="DRE109" s="32"/>
      <c r="DRF109" s="32"/>
      <c r="DRG109" s="32"/>
      <c r="DRH109" s="32"/>
      <c r="DRI109" s="32"/>
      <c r="DRJ109" s="32"/>
      <c r="DRK109" s="32"/>
      <c r="DRL109" s="32"/>
      <c r="DRM109" s="32"/>
      <c r="DRN109" s="32"/>
      <c r="DRO109" s="32"/>
      <c r="DRP109" s="32"/>
      <c r="DRQ109" s="32"/>
      <c r="DRR109" s="32"/>
      <c r="DRS109" s="32"/>
      <c r="DRT109" s="32"/>
      <c r="DRU109" s="32"/>
      <c r="DRV109" s="32"/>
      <c r="DRW109" s="32"/>
      <c r="DRX109" s="32"/>
      <c r="DRY109" s="32"/>
      <c r="DRZ109" s="32"/>
      <c r="DSA109" s="32"/>
      <c r="DSB109" s="32"/>
      <c r="DSC109" s="32"/>
      <c r="DSD109" s="32"/>
      <c r="DSE109" s="32"/>
      <c r="DSF109" s="32"/>
      <c r="DSG109" s="32"/>
      <c r="DSH109" s="32"/>
      <c r="DSI109" s="32"/>
      <c r="DSJ109" s="32"/>
      <c r="DSK109" s="32"/>
      <c r="DSL109" s="32"/>
      <c r="DSM109" s="32"/>
      <c r="DSN109" s="32"/>
      <c r="DSO109" s="32"/>
      <c r="DSP109" s="32"/>
      <c r="DSQ109" s="32"/>
      <c r="DSR109" s="32"/>
      <c r="DSS109" s="32"/>
      <c r="DST109" s="32"/>
      <c r="DSU109" s="32"/>
      <c r="DSV109" s="32"/>
      <c r="DSW109" s="32"/>
      <c r="DSX109" s="32"/>
      <c r="DSY109" s="32"/>
      <c r="DSZ109" s="32"/>
      <c r="DTA109" s="32"/>
      <c r="DTB109" s="32"/>
      <c r="DTC109" s="32"/>
      <c r="DTD109" s="32"/>
      <c r="DTE109" s="32"/>
      <c r="DTF109" s="32"/>
      <c r="DTG109" s="32"/>
      <c r="DTH109" s="32"/>
      <c r="DTI109" s="32"/>
      <c r="DTJ109" s="32"/>
      <c r="DTK109" s="32"/>
      <c r="DTL109" s="32"/>
      <c r="DTM109" s="32"/>
      <c r="DTN109" s="32"/>
      <c r="DTO109" s="32"/>
      <c r="DTP109" s="32"/>
      <c r="DTQ109" s="32"/>
      <c r="DTR109" s="32"/>
      <c r="DTS109" s="32"/>
      <c r="DTT109" s="32"/>
      <c r="DTU109" s="32"/>
      <c r="DTV109" s="32"/>
      <c r="DTW109" s="32"/>
      <c r="DTX109" s="32"/>
      <c r="DTY109" s="32"/>
      <c r="DTZ109" s="32"/>
      <c r="DUA109" s="32"/>
      <c r="DUB109" s="32"/>
      <c r="DUC109" s="32"/>
      <c r="DUD109" s="32"/>
      <c r="DUE109" s="32"/>
      <c r="DUF109" s="32"/>
      <c r="DUG109" s="32"/>
      <c r="DUH109" s="32"/>
      <c r="DUI109" s="32"/>
      <c r="DUJ109" s="32"/>
      <c r="DUK109" s="32"/>
      <c r="DUL109" s="32"/>
      <c r="DUM109" s="32"/>
      <c r="DUN109" s="32"/>
      <c r="DUO109" s="32"/>
      <c r="DUP109" s="32"/>
      <c r="DUQ109" s="32"/>
      <c r="DUR109" s="32"/>
      <c r="DUS109" s="32"/>
      <c r="DUT109" s="32"/>
      <c r="DUU109" s="32"/>
      <c r="DUV109" s="32"/>
      <c r="DUW109" s="32"/>
      <c r="DUX109" s="32"/>
      <c r="DUY109" s="32"/>
      <c r="DUZ109" s="32"/>
      <c r="DVA109" s="32"/>
      <c r="DVB109" s="32"/>
      <c r="DVC109" s="32"/>
      <c r="DVD109" s="32"/>
      <c r="DVE109" s="32"/>
      <c r="DVF109" s="32"/>
      <c r="DVG109" s="32"/>
      <c r="DVH109" s="32"/>
      <c r="DVI109" s="32"/>
      <c r="DVJ109" s="32"/>
      <c r="DVK109" s="32"/>
      <c r="DVL109" s="32"/>
      <c r="DVM109" s="32"/>
      <c r="DVN109" s="32"/>
      <c r="DVO109" s="32"/>
      <c r="DVP109" s="32"/>
      <c r="DVQ109" s="32"/>
      <c r="DVR109" s="32"/>
      <c r="DVS109" s="32"/>
      <c r="DVT109" s="32"/>
      <c r="DVU109" s="32"/>
      <c r="DVV109" s="32"/>
      <c r="DVW109" s="32"/>
      <c r="DVX109" s="32"/>
      <c r="DVY109" s="32"/>
      <c r="DVZ109" s="32"/>
      <c r="DWA109" s="32"/>
      <c r="DWB109" s="32"/>
      <c r="DWC109" s="32"/>
      <c r="DWD109" s="32"/>
      <c r="DWE109" s="32"/>
      <c r="DWF109" s="32"/>
      <c r="DWG109" s="32"/>
      <c r="DWH109" s="32"/>
      <c r="DWI109" s="32"/>
      <c r="DWJ109" s="32"/>
      <c r="DWK109" s="32"/>
      <c r="DWL109" s="32"/>
      <c r="DWM109" s="32"/>
      <c r="DWN109" s="32"/>
      <c r="DWO109" s="32"/>
      <c r="DWP109" s="32"/>
      <c r="DWQ109" s="32"/>
      <c r="DWR109" s="32"/>
      <c r="DWS109" s="32"/>
      <c r="DWT109" s="32"/>
      <c r="DWU109" s="32"/>
      <c r="DWV109" s="32"/>
      <c r="DWW109" s="32"/>
      <c r="DWX109" s="32"/>
      <c r="DWY109" s="32"/>
      <c r="DWZ109" s="32"/>
      <c r="DXA109" s="32"/>
      <c r="DXB109" s="32"/>
      <c r="DXC109" s="32"/>
      <c r="DXD109" s="32"/>
      <c r="DXE109" s="32"/>
      <c r="DXF109" s="32"/>
      <c r="DXG109" s="32"/>
      <c r="DXH109" s="32"/>
      <c r="DXI109" s="32"/>
      <c r="DXJ109" s="32"/>
      <c r="DXK109" s="32"/>
      <c r="DXL109" s="32"/>
      <c r="DXM109" s="32"/>
      <c r="DXN109" s="32"/>
      <c r="DXO109" s="32"/>
      <c r="DXP109" s="32"/>
      <c r="DXQ109" s="32"/>
      <c r="DXR109" s="32"/>
      <c r="DXS109" s="32"/>
      <c r="DXT109" s="32"/>
      <c r="DXU109" s="32"/>
      <c r="DXV109" s="32"/>
      <c r="DXW109" s="32"/>
      <c r="DXX109" s="32"/>
      <c r="DXY109" s="32"/>
      <c r="DXZ109" s="32"/>
      <c r="DYA109" s="32"/>
      <c r="DYB109" s="32"/>
      <c r="DYC109" s="32"/>
      <c r="DYD109" s="32"/>
      <c r="DYE109" s="32"/>
      <c r="DYF109" s="32"/>
      <c r="DYG109" s="32"/>
      <c r="DYH109" s="32"/>
      <c r="DYI109" s="32"/>
      <c r="DYJ109" s="32"/>
      <c r="DYK109" s="32"/>
      <c r="DYL109" s="32"/>
      <c r="DYM109" s="32"/>
      <c r="DYN109" s="32"/>
      <c r="DYO109" s="32"/>
      <c r="DYP109" s="32"/>
      <c r="DYQ109" s="32"/>
      <c r="DYR109" s="32"/>
      <c r="DYS109" s="32"/>
      <c r="DYT109" s="32"/>
      <c r="DYU109" s="32"/>
      <c r="DYV109" s="32"/>
      <c r="DYW109" s="32"/>
      <c r="DYX109" s="32"/>
      <c r="DYY109" s="32"/>
      <c r="DYZ109" s="32"/>
      <c r="DZA109" s="32"/>
      <c r="DZB109" s="32"/>
      <c r="DZC109" s="32"/>
      <c r="DZD109" s="32"/>
      <c r="DZE109" s="32"/>
      <c r="DZF109" s="32"/>
      <c r="DZG109" s="32"/>
      <c r="DZH109" s="32"/>
      <c r="DZI109" s="32"/>
      <c r="DZJ109" s="32"/>
      <c r="DZK109" s="32"/>
      <c r="DZL109" s="32"/>
      <c r="DZM109" s="32"/>
      <c r="DZN109" s="32"/>
      <c r="DZO109" s="32"/>
      <c r="DZP109" s="32"/>
      <c r="DZQ109" s="32"/>
      <c r="DZR109" s="32"/>
      <c r="DZS109" s="32"/>
      <c r="DZT109" s="32"/>
      <c r="DZU109" s="32"/>
      <c r="DZV109" s="32"/>
      <c r="DZW109" s="32"/>
      <c r="DZX109" s="32"/>
      <c r="DZY109" s="32"/>
      <c r="DZZ109" s="32"/>
      <c r="EAA109" s="32"/>
      <c r="EAB109" s="32"/>
      <c r="EAC109" s="32"/>
      <c r="EAD109" s="32"/>
      <c r="EAE109" s="32"/>
      <c r="EAF109" s="32"/>
      <c r="EAG109" s="32"/>
      <c r="EAH109" s="32"/>
      <c r="EAI109" s="32"/>
      <c r="EAJ109" s="32"/>
      <c r="EAK109" s="32"/>
      <c r="EAL109" s="32"/>
      <c r="EAM109" s="32"/>
      <c r="EAN109" s="32"/>
      <c r="EAO109" s="32"/>
      <c r="EAP109" s="32"/>
      <c r="EAQ109" s="32"/>
      <c r="EAR109" s="32"/>
      <c r="EAS109" s="32"/>
      <c r="EAT109" s="32"/>
      <c r="EAU109" s="32"/>
      <c r="EAV109" s="32"/>
      <c r="EAW109" s="32"/>
      <c r="EAX109" s="32"/>
      <c r="EAY109" s="32"/>
      <c r="EAZ109" s="32"/>
      <c r="EBA109" s="32"/>
      <c r="EBB109" s="32"/>
      <c r="EBC109" s="32"/>
      <c r="EBD109" s="32"/>
      <c r="EBE109" s="32"/>
      <c r="EBF109" s="32"/>
      <c r="EBG109" s="32"/>
      <c r="EBH109" s="32"/>
      <c r="EBI109" s="32"/>
      <c r="EBJ109" s="32"/>
      <c r="EBK109" s="32"/>
      <c r="EBL109" s="32"/>
      <c r="EBM109" s="32"/>
      <c r="EBN109" s="32"/>
      <c r="EBO109" s="32"/>
      <c r="EBP109" s="32"/>
      <c r="EBQ109" s="32"/>
      <c r="EBR109" s="32"/>
      <c r="EBS109" s="32"/>
      <c r="EBT109" s="32"/>
      <c r="EBU109" s="32"/>
      <c r="EBV109" s="32"/>
      <c r="EBW109" s="32"/>
      <c r="EBX109" s="32"/>
      <c r="EBY109" s="32"/>
      <c r="EBZ109" s="32"/>
      <c r="ECA109" s="32"/>
      <c r="ECB109" s="32"/>
      <c r="ECC109" s="32"/>
      <c r="ECD109" s="32"/>
      <c r="ECE109" s="32"/>
      <c r="ECF109" s="32"/>
      <c r="ECG109" s="32"/>
      <c r="ECH109" s="32"/>
      <c r="ECI109" s="32"/>
      <c r="ECJ109" s="32"/>
      <c r="ECK109" s="32"/>
      <c r="ECL109" s="32"/>
      <c r="ECM109" s="32"/>
      <c r="ECN109" s="32"/>
      <c r="ECO109" s="32"/>
      <c r="ECP109" s="32"/>
      <c r="ECQ109" s="32"/>
      <c r="ECR109" s="32"/>
      <c r="ECS109" s="32"/>
      <c r="ECT109" s="32"/>
      <c r="ECU109" s="32"/>
      <c r="ECV109" s="32"/>
      <c r="ECW109" s="32"/>
      <c r="ECX109" s="32"/>
      <c r="ECY109" s="32"/>
      <c r="ECZ109" s="32"/>
      <c r="EDA109" s="32"/>
      <c r="EDB109" s="32"/>
      <c r="EDC109" s="32"/>
      <c r="EDD109" s="32"/>
      <c r="EDE109" s="32"/>
      <c r="EDF109" s="32"/>
      <c r="EDG109" s="32"/>
      <c r="EDH109" s="32"/>
      <c r="EDI109" s="32"/>
      <c r="EDJ109" s="32"/>
      <c r="EDK109" s="32"/>
      <c r="EDL109" s="32"/>
      <c r="EDM109" s="32"/>
      <c r="EDN109" s="32"/>
      <c r="EDO109" s="32"/>
      <c r="EDP109" s="32"/>
      <c r="EDQ109" s="32"/>
      <c r="EDR109" s="32"/>
      <c r="EDS109" s="32"/>
      <c r="EDT109" s="32"/>
      <c r="EDU109" s="32"/>
      <c r="EDV109" s="32"/>
      <c r="EDW109" s="32"/>
      <c r="EDX109" s="32"/>
      <c r="EDY109" s="32"/>
      <c r="EDZ109" s="32"/>
      <c r="EEA109" s="32"/>
      <c r="EEB109" s="32"/>
      <c r="EEC109" s="32"/>
      <c r="EED109" s="32"/>
      <c r="EEE109" s="32"/>
      <c r="EEF109" s="32"/>
      <c r="EEG109" s="32"/>
      <c r="EEH109" s="32"/>
      <c r="EEI109" s="32"/>
      <c r="EEJ109" s="32"/>
      <c r="EEK109" s="32"/>
      <c r="EEL109" s="32"/>
      <c r="EEM109" s="32"/>
      <c r="EEN109" s="32"/>
      <c r="EEO109" s="32"/>
      <c r="EEP109" s="32"/>
      <c r="EEQ109" s="32"/>
      <c r="EER109" s="32"/>
      <c r="EES109" s="32"/>
      <c r="EET109" s="32"/>
      <c r="EEU109" s="32"/>
      <c r="EEV109" s="32"/>
      <c r="EEW109" s="32"/>
      <c r="EEX109" s="32"/>
      <c r="EEY109" s="32"/>
      <c r="EEZ109" s="32"/>
      <c r="EFA109" s="32"/>
      <c r="EFB109" s="32"/>
      <c r="EFC109" s="32"/>
      <c r="EFD109" s="32"/>
      <c r="EFE109" s="32"/>
      <c r="EFF109" s="32"/>
      <c r="EFG109" s="32"/>
      <c r="EFH109" s="32"/>
      <c r="EFI109" s="32"/>
      <c r="EFJ109" s="32"/>
      <c r="EFK109" s="32"/>
      <c r="EFL109" s="32"/>
      <c r="EFM109" s="32"/>
      <c r="EFN109" s="32"/>
      <c r="EFO109" s="32"/>
      <c r="EFP109" s="32"/>
      <c r="EFQ109" s="32"/>
      <c r="EFR109" s="32"/>
      <c r="EFS109" s="32"/>
      <c r="EFT109" s="32"/>
      <c r="EFU109" s="32"/>
      <c r="EFV109" s="32"/>
      <c r="EFW109" s="32"/>
      <c r="EFX109" s="32"/>
      <c r="EFY109" s="32"/>
      <c r="EFZ109" s="32"/>
      <c r="EGA109" s="32"/>
      <c r="EGB109" s="32"/>
      <c r="EGC109" s="32"/>
      <c r="EGD109" s="32"/>
      <c r="EGE109" s="32"/>
      <c r="EGF109" s="32"/>
      <c r="EGG109" s="32"/>
      <c r="EGH109" s="32"/>
      <c r="EGI109" s="32"/>
      <c r="EGJ109" s="32"/>
      <c r="EGK109" s="32"/>
      <c r="EGL109" s="32"/>
      <c r="EGM109" s="32"/>
      <c r="EGN109" s="32"/>
      <c r="EGO109" s="32"/>
      <c r="EGP109" s="32"/>
      <c r="EGQ109" s="32"/>
      <c r="EGR109" s="32"/>
      <c r="EGS109" s="32"/>
      <c r="EGT109" s="32"/>
      <c r="EGU109" s="32"/>
      <c r="EGV109" s="32"/>
      <c r="EGW109" s="32"/>
      <c r="EGX109" s="32"/>
      <c r="EGY109" s="32"/>
      <c r="EGZ109" s="32"/>
      <c r="EHA109" s="32"/>
      <c r="EHB109" s="32"/>
      <c r="EHC109" s="32"/>
      <c r="EHD109" s="32"/>
      <c r="EHE109" s="32"/>
      <c r="EHF109" s="32"/>
      <c r="EHG109" s="32"/>
      <c r="EHH109" s="32"/>
      <c r="EHI109" s="32"/>
      <c r="EHJ109" s="32"/>
      <c r="EHK109" s="32"/>
      <c r="EHL109" s="32"/>
      <c r="EHM109" s="32"/>
      <c r="EHN109" s="32"/>
      <c r="EHO109" s="32"/>
      <c r="EHP109" s="32"/>
      <c r="EHQ109" s="32"/>
      <c r="EHR109" s="32"/>
      <c r="EHS109" s="32"/>
      <c r="EHT109" s="32"/>
      <c r="EHU109" s="32"/>
      <c r="EHV109" s="32"/>
      <c r="EHW109" s="32"/>
      <c r="EHX109" s="32"/>
      <c r="EHY109" s="32"/>
      <c r="EHZ109" s="32"/>
      <c r="EIA109" s="32"/>
      <c r="EIB109" s="32"/>
      <c r="EIC109" s="32"/>
      <c r="EID109" s="32"/>
      <c r="EIE109" s="32"/>
      <c r="EIF109" s="32"/>
      <c r="EIG109" s="32"/>
      <c r="EIH109" s="32"/>
      <c r="EII109" s="32"/>
      <c r="EIJ109" s="32"/>
      <c r="EIK109" s="32"/>
      <c r="EIL109" s="32"/>
      <c r="EIM109" s="32"/>
      <c r="EIN109" s="32"/>
      <c r="EIO109" s="32"/>
      <c r="EIP109" s="32"/>
      <c r="EIQ109" s="32"/>
      <c r="EIR109" s="32"/>
      <c r="EIS109" s="32"/>
      <c r="EIT109" s="32"/>
      <c r="EIU109" s="32"/>
      <c r="EIV109" s="32"/>
      <c r="EIW109" s="32"/>
      <c r="EIX109" s="32"/>
      <c r="EIY109" s="32"/>
      <c r="EIZ109" s="32"/>
      <c r="EJA109" s="32"/>
      <c r="EJB109" s="32"/>
      <c r="EJC109" s="32"/>
      <c r="EJD109" s="32"/>
      <c r="EJE109" s="32"/>
      <c r="EJF109" s="32"/>
      <c r="EJG109" s="32"/>
      <c r="EJH109" s="32"/>
      <c r="EJI109" s="32"/>
      <c r="EJJ109" s="32"/>
      <c r="EJK109" s="32"/>
      <c r="EJL109" s="32"/>
      <c r="EJM109" s="32"/>
      <c r="EJN109" s="32"/>
      <c r="EJO109" s="32"/>
      <c r="EJP109" s="32"/>
      <c r="EJQ109" s="32"/>
      <c r="EJR109" s="32"/>
      <c r="EJS109" s="32"/>
      <c r="EJT109" s="32"/>
      <c r="EJU109" s="32"/>
      <c r="EJV109" s="32"/>
      <c r="EJW109" s="32"/>
      <c r="EJX109" s="32"/>
      <c r="EJY109" s="32"/>
      <c r="EJZ109" s="32"/>
      <c r="EKA109" s="32"/>
      <c r="EKB109" s="32"/>
      <c r="EKC109" s="32"/>
      <c r="EKD109" s="32"/>
      <c r="EKE109" s="32"/>
      <c r="EKF109" s="32"/>
      <c r="EKG109" s="32"/>
      <c r="EKH109" s="32"/>
      <c r="EKI109" s="32"/>
      <c r="EKJ109" s="32"/>
      <c r="EKK109" s="32"/>
      <c r="EKL109" s="32"/>
      <c r="EKM109" s="32"/>
      <c r="EKN109" s="32"/>
      <c r="EKO109" s="32"/>
      <c r="EKP109" s="32"/>
      <c r="EKQ109" s="32"/>
      <c r="EKR109" s="32"/>
      <c r="EKS109" s="32"/>
      <c r="EKT109" s="32"/>
      <c r="EKU109" s="32"/>
      <c r="EKV109" s="32"/>
      <c r="EKW109" s="32"/>
      <c r="EKX109" s="32"/>
      <c r="EKY109" s="32"/>
      <c r="EKZ109" s="32"/>
      <c r="ELA109" s="32"/>
      <c r="ELB109" s="32"/>
      <c r="ELC109" s="32"/>
      <c r="ELD109" s="32"/>
      <c r="ELE109" s="32"/>
      <c r="ELF109" s="32"/>
      <c r="ELG109" s="32"/>
      <c r="ELH109" s="32"/>
      <c r="ELI109" s="32"/>
      <c r="ELJ109" s="32"/>
      <c r="ELK109" s="32"/>
      <c r="ELL109" s="32"/>
      <c r="ELM109" s="32"/>
      <c r="ELN109" s="32"/>
      <c r="ELO109" s="32"/>
      <c r="ELP109" s="32"/>
      <c r="ELQ109" s="32"/>
      <c r="ELR109" s="32"/>
      <c r="ELS109" s="32"/>
      <c r="ELT109" s="32"/>
      <c r="ELU109" s="32"/>
      <c r="ELV109" s="32"/>
      <c r="ELW109" s="32"/>
      <c r="ELX109" s="32"/>
      <c r="ELY109" s="32"/>
      <c r="ELZ109" s="32"/>
      <c r="EMA109" s="32"/>
      <c r="EMB109" s="32"/>
      <c r="EMC109" s="32"/>
      <c r="EMD109" s="32"/>
      <c r="EME109" s="32"/>
      <c r="EMF109" s="32"/>
      <c r="EMG109" s="32"/>
      <c r="EMH109" s="32"/>
      <c r="EMI109" s="32"/>
      <c r="EMJ109" s="32"/>
      <c r="EMK109" s="32"/>
      <c r="EML109" s="32"/>
      <c r="EMM109" s="32"/>
      <c r="EMN109" s="32"/>
      <c r="EMO109" s="32"/>
      <c r="EMP109" s="32"/>
      <c r="EMQ109" s="32"/>
      <c r="EMR109" s="32"/>
      <c r="EMS109" s="32"/>
      <c r="EMT109" s="32"/>
      <c r="EMU109" s="32"/>
      <c r="EMV109" s="32"/>
      <c r="EMW109" s="32"/>
      <c r="EMX109" s="32"/>
      <c r="EMY109" s="32"/>
      <c r="EMZ109" s="32"/>
      <c r="ENA109" s="32"/>
      <c r="ENB109" s="32"/>
      <c r="ENC109" s="32"/>
      <c r="END109" s="32"/>
      <c r="ENE109" s="32"/>
      <c r="ENF109" s="32"/>
      <c r="ENG109" s="32"/>
      <c r="ENH109" s="32"/>
      <c r="ENI109" s="32"/>
      <c r="ENJ109" s="32"/>
      <c r="ENK109" s="32"/>
      <c r="ENL109" s="32"/>
      <c r="ENM109" s="32"/>
      <c r="ENN109" s="32"/>
      <c r="ENO109" s="32"/>
      <c r="ENP109" s="32"/>
      <c r="ENQ109" s="32"/>
      <c r="ENR109" s="32"/>
      <c r="ENS109" s="32"/>
      <c r="ENT109" s="32"/>
      <c r="ENU109" s="32"/>
      <c r="ENV109" s="32"/>
      <c r="ENW109" s="32"/>
      <c r="ENX109" s="32"/>
      <c r="ENY109" s="32"/>
      <c r="ENZ109" s="32"/>
      <c r="EOA109" s="32"/>
      <c r="EOB109" s="32"/>
      <c r="EOC109" s="32"/>
      <c r="EOD109" s="32"/>
      <c r="EOE109" s="32"/>
      <c r="EOF109" s="32"/>
      <c r="EOG109" s="32"/>
      <c r="EOH109" s="32"/>
      <c r="EOI109" s="32"/>
      <c r="EOJ109" s="32"/>
      <c r="EOK109" s="32"/>
      <c r="EOL109" s="32"/>
      <c r="EOM109" s="32"/>
      <c r="EON109" s="32"/>
      <c r="EOO109" s="32"/>
      <c r="EOP109" s="32"/>
      <c r="EOQ109" s="32"/>
      <c r="EOR109" s="32"/>
      <c r="EOS109" s="32"/>
      <c r="EOT109" s="32"/>
      <c r="EOU109" s="32"/>
      <c r="EOV109" s="32"/>
      <c r="EOW109" s="32"/>
      <c r="EOX109" s="32"/>
      <c r="EOY109" s="32"/>
      <c r="EOZ109" s="32"/>
      <c r="EPA109" s="32"/>
      <c r="EPB109" s="32"/>
      <c r="EPC109" s="32"/>
      <c r="EPD109" s="32"/>
      <c r="EPE109" s="32"/>
      <c r="EPF109" s="32"/>
      <c r="EPG109" s="32"/>
      <c r="EPH109" s="32"/>
      <c r="EPI109" s="32"/>
      <c r="EPJ109" s="32"/>
      <c r="EPK109" s="32"/>
      <c r="EPL109" s="32"/>
      <c r="EPM109" s="32"/>
      <c r="EPN109" s="32"/>
      <c r="EPO109" s="32"/>
      <c r="EPP109" s="32"/>
      <c r="EPQ109" s="32"/>
      <c r="EPR109" s="32"/>
      <c r="EPS109" s="32"/>
      <c r="EPT109" s="32"/>
      <c r="EPU109" s="32"/>
      <c r="EPV109" s="32"/>
      <c r="EPW109" s="32"/>
      <c r="EPX109" s="32"/>
      <c r="EPY109" s="32"/>
      <c r="EPZ109" s="32"/>
      <c r="EQA109" s="32"/>
      <c r="EQB109" s="32"/>
      <c r="EQC109" s="32"/>
      <c r="EQD109" s="32"/>
      <c r="EQE109" s="32"/>
      <c r="EQF109" s="32"/>
      <c r="EQG109" s="32"/>
      <c r="EQH109" s="32"/>
      <c r="EQI109" s="32"/>
      <c r="EQJ109" s="32"/>
      <c r="EQK109" s="32"/>
      <c r="EQL109" s="32"/>
      <c r="EQM109" s="32"/>
      <c r="EQN109" s="32"/>
      <c r="EQO109" s="32"/>
      <c r="EQP109" s="32"/>
      <c r="EQQ109" s="32"/>
      <c r="EQR109" s="32"/>
      <c r="EQS109" s="32"/>
      <c r="EQT109" s="32"/>
      <c r="EQU109" s="32"/>
      <c r="EQV109" s="32"/>
      <c r="EQW109" s="32"/>
      <c r="EQX109" s="32"/>
      <c r="EQY109" s="32"/>
      <c r="EQZ109" s="32"/>
      <c r="ERA109" s="32"/>
      <c r="ERB109" s="32"/>
      <c r="ERC109" s="32"/>
      <c r="ERD109" s="32"/>
      <c r="ERE109" s="32"/>
      <c r="ERF109" s="32"/>
      <c r="ERG109" s="32"/>
      <c r="ERH109" s="32"/>
      <c r="ERI109" s="32"/>
      <c r="ERJ109" s="32"/>
      <c r="ERK109" s="32"/>
      <c r="ERL109" s="32"/>
      <c r="ERM109" s="32"/>
      <c r="ERN109" s="32"/>
      <c r="ERO109" s="32"/>
      <c r="ERP109" s="32"/>
      <c r="ERQ109" s="32"/>
      <c r="ERR109" s="32"/>
      <c r="ERS109" s="32"/>
      <c r="ERT109" s="32"/>
      <c r="ERU109" s="32"/>
      <c r="ERV109" s="32"/>
      <c r="ERW109" s="32"/>
      <c r="ERX109" s="32"/>
      <c r="ERY109" s="32"/>
      <c r="ERZ109" s="32"/>
      <c r="ESA109" s="32"/>
      <c r="ESB109" s="32"/>
      <c r="ESC109" s="32"/>
      <c r="ESD109" s="32"/>
      <c r="ESE109" s="32"/>
      <c r="ESF109" s="32"/>
      <c r="ESG109" s="32"/>
      <c r="ESH109" s="32"/>
      <c r="ESI109" s="32"/>
      <c r="ESJ109" s="32"/>
      <c r="ESK109" s="32"/>
      <c r="ESL109" s="32"/>
      <c r="ESM109" s="32"/>
      <c r="ESN109" s="32"/>
      <c r="ESO109" s="32"/>
      <c r="ESP109" s="32"/>
      <c r="ESQ109" s="32"/>
      <c r="ESR109" s="32"/>
      <c r="ESS109" s="32"/>
      <c r="EST109" s="32"/>
      <c r="ESU109" s="32"/>
      <c r="ESV109" s="32"/>
      <c r="ESW109" s="32"/>
      <c r="ESX109" s="32"/>
      <c r="ESY109" s="32"/>
      <c r="ESZ109" s="32"/>
      <c r="ETA109" s="32"/>
      <c r="ETB109" s="32"/>
      <c r="ETC109" s="32"/>
      <c r="ETD109" s="32"/>
      <c r="ETE109" s="32"/>
      <c r="ETF109" s="32"/>
      <c r="ETG109" s="32"/>
      <c r="ETH109" s="32"/>
      <c r="ETI109" s="32"/>
      <c r="ETJ109" s="32"/>
      <c r="ETK109" s="32"/>
      <c r="ETL109" s="32"/>
      <c r="ETM109" s="32"/>
      <c r="ETN109" s="32"/>
      <c r="ETO109" s="32"/>
      <c r="ETP109" s="32"/>
      <c r="ETQ109" s="32"/>
      <c r="ETR109" s="32"/>
      <c r="ETS109" s="32"/>
      <c r="ETT109" s="32"/>
      <c r="ETU109" s="32"/>
      <c r="ETV109" s="32"/>
      <c r="ETW109" s="32"/>
      <c r="ETX109" s="32"/>
      <c r="ETY109" s="32"/>
      <c r="ETZ109" s="32"/>
      <c r="EUA109" s="32"/>
      <c r="EUB109" s="32"/>
      <c r="EUC109" s="32"/>
      <c r="EUD109" s="32"/>
      <c r="EUE109" s="32"/>
      <c r="EUF109" s="32"/>
      <c r="EUG109" s="32"/>
      <c r="EUH109" s="32"/>
      <c r="EUI109" s="32"/>
      <c r="EUJ109" s="32"/>
      <c r="EUK109" s="32"/>
      <c r="EUL109" s="32"/>
      <c r="EUM109" s="32"/>
      <c r="EUN109" s="32"/>
      <c r="EUO109" s="32"/>
      <c r="EUP109" s="32"/>
      <c r="EUQ109" s="32"/>
      <c r="EUR109" s="32"/>
      <c r="EUS109" s="32"/>
      <c r="EUT109" s="32"/>
      <c r="EUU109" s="32"/>
      <c r="EUV109" s="32"/>
      <c r="EUW109" s="32"/>
      <c r="EUX109" s="32"/>
      <c r="EUY109" s="32"/>
      <c r="EUZ109" s="32"/>
      <c r="EVA109" s="32"/>
      <c r="EVB109" s="32"/>
      <c r="EVC109" s="32"/>
      <c r="EVD109" s="32"/>
      <c r="EVE109" s="32"/>
      <c r="EVF109" s="32"/>
      <c r="EVG109" s="32"/>
      <c r="EVH109" s="32"/>
      <c r="EVI109" s="32"/>
      <c r="EVJ109" s="32"/>
      <c r="EVK109" s="32"/>
      <c r="EVL109" s="32"/>
      <c r="EVM109" s="32"/>
      <c r="EVN109" s="32"/>
      <c r="EVO109" s="32"/>
      <c r="EVP109" s="32"/>
      <c r="EVQ109" s="32"/>
      <c r="EVR109" s="32"/>
      <c r="EVS109" s="32"/>
      <c r="EVT109" s="32"/>
      <c r="EVU109" s="32"/>
      <c r="EVV109" s="32"/>
      <c r="EVW109" s="32"/>
      <c r="EVX109" s="32"/>
      <c r="EVY109" s="32"/>
      <c r="EVZ109" s="32"/>
      <c r="EWA109" s="32"/>
      <c r="EWB109" s="32"/>
      <c r="EWC109" s="32"/>
      <c r="EWD109" s="32"/>
      <c r="EWE109" s="32"/>
      <c r="EWF109" s="32"/>
      <c r="EWG109" s="32"/>
      <c r="EWH109" s="32"/>
      <c r="EWI109" s="32"/>
      <c r="EWJ109" s="32"/>
      <c r="EWK109" s="32"/>
      <c r="EWL109" s="32"/>
      <c r="EWM109" s="32"/>
      <c r="EWN109" s="32"/>
      <c r="EWO109" s="32"/>
      <c r="EWP109" s="32"/>
      <c r="EWQ109" s="32"/>
      <c r="EWR109" s="32"/>
      <c r="EWS109" s="32"/>
      <c r="EWT109" s="32"/>
      <c r="EWU109" s="32"/>
      <c r="EWV109" s="32"/>
      <c r="EWW109" s="32"/>
      <c r="EWX109" s="32"/>
      <c r="EWY109" s="32"/>
      <c r="EWZ109" s="32"/>
      <c r="EXA109" s="32"/>
      <c r="EXB109" s="32"/>
      <c r="EXC109" s="32"/>
      <c r="EXD109" s="32"/>
      <c r="EXE109" s="32"/>
      <c r="EXF109" s="32"/>
      <c r="EXG109" s="32"/>
      <c r="EXH109" s="32"/>
      <c r="EXI109" s="32"/>
      <c r="EXJ109" s="32"/>
      <c r="EXK109" s="32"/>
      <c r="EXL109" s="32"/>
      <c r="EXM109" s="32"/>
      <c r="EXN109" s="32"/>
      <c r="EXO109" s="32"/>
      <c r="EXP109" s="32"/>
      <c r="EXQ109" s="32"/>
      <c r="EXR109" s="32"/>
      <c r="EXS109" s="32"/>
      <c r="EXT109" s="32"/>
      <c r="EXU109" s="32"/>
      <c r="EXV109" s="32"/>
      <c r="EXW109" s="32"/>
      <c r="EXX109" s="32"/>
      <c r="EXY109" s="32"/>
      <c r="EXZ109" s="32"/>
      <c r="EYA109" s="32"/>
      <c r="EYB109" s="32"/>
      <c r="EYC109" s="32"/>
      <c r="EYD109" s="32"/>
      <c r="EYE109" s="32"/>
      <c r="EYF109" s="32"/>
      <c r="EYG109" s="32"/>
      <c r="EYH109" s="32"/>
      <c r="EYI109" s="32"/>
      <c r="EYJ109" s="32"/>
      <c r="EYK109" s="32"/>
      <c r="EYL109" s="32"/>
      <c r="EYM109" s="32"/>
      <c r="EYN109" s="32"/>
      <c r="EYO109" s="32"/>
      <c r="EYP109" s="32"/>
      <c r="EYQ109" s="32"/>
      <c r="EYR109" s="32"/>
      <c r="EYS109" s="32"/>
      <c r="EYT109" s="32"/>
      <c r="EYU109" s="32"/>
      <c r="EYV109" s="32"/>
      <c r="EYW109" s="32"/>
      <c r="EYX109" s="32"/>
      <c r="EYY109" s="32"/>
      <c r="EYZ109" s="32"/>
      <c r="EZA109" s="32"/>
      <c r="EZB109" s="32"/>
      <c r="EZC109" s="32"/>
      <c r="EZD109" s="32"/>
      <c r="EZE109" s="32"/>
      <c r="EZF109" s="32"/>
      <c r="EZG109" s="32"/>
      <c r="EZH109" s="32"/>
      <c r="EZI109" s="32"/>
      <c r="EZJ109" s="32"/>
      <c r="EZK109" s="32"/>
      <c r="EZL109" s="32"/>
      <c r="EZM109" s="32"/>
      <c r="EZN109" s="32"/>
      <c r="EZO109" s="32"/>
      <c r="EZP109" s="32"/>
      <c r="EZQ109" s="32"/>
      <c r="EZR109" s="32"/>
      <c r="EZS109" s="32"/>
      <c r="EZT109" s="32"/>
      <c r="EZU109" s="32"/>
      <c r="EZV109" s="32"/>
      <c r="EZW109" s="32"/>
      <c r="EZX109" s="32"/>
      <c r="EZY109" s="32"/>
      <c r="EZZ109" s="32"/>
      <c r="FAA109" s="32"/>
      <c r="FAB109" s="32"/>
      <c r="FAC109" s="32"/>
      <c r="FAD109" s="32"/>
      <c r="FAE109" s="32"/>
      <c r="FAF109" s="32"/>
      <c r="FAG109" s="32"/>
      <c r="FAH109" s="32"/>
      <c r="FAI109" s="32"/>
      <c r="FAJ109" s="32"/>
      <c r="FAK109" s="32"/>
      <c r="FAL109" s="32"/>
      <c r="FAM109" s="32"/>
      <c r="FAN109" s="32"/>
      <c r="FAO109" s="32"/>
      <c r="FAP109" s="32"/>
      <c r="FAQ109" s="32"/>
      <c r="FAR109" s="32"/>
      <c r="FAS109" s="32"/>
      <c r="FAT109" s="32"/>
      <c r="FAU109" s="32"/>
      <c r="FAV109" s="32"/>
      <c r="FAW109" s="32"/>
      <c r="FAX109" s="32"/>
      <c r="FAY109" s="32"/>
      <c r="FAZ109" s="32"/>
      <c r="FBA109" s="32"/>
      <c r="FBB109" s="32"/>
      <c r="FBC109" s="32"/>
      <c r="FBD109" s="32"/>
      <c r="FBE109" s="32"/>
      <c r="FBF109" s="32"/>
      <c r="FBG109" s="32"/>
      <c r="FBH109" s="32"/>
      <c r="FBI109" s="32"/>
      <c r="FBJ109" s="32"/>
      <c r="FBK109" s="32"/>
      <c r="FBL109" s="32"/>
      <c r="FBM109" s="32"/>
      <c r="FBN109" s="32"/>
      <c r="FBO109" s="32"/>
      <c r="FBP109" s="32"/>
      <c r="FBQ109" s="32"/>
      <c r="FBR109" s="32"/>
      <c r="FBS109" s="32"/>
      <c r="FBT109" s="32"/>
      <c r="FBU109" s="32"/>
      <c r="FBV109" s="32"/>
      <c r="FBW109" s="32"/>
      <c r="FBX109" s="32"/>
      <c r="FBY109" s="32"/>
      <c r="FBZ109" s="32"/>
      <c r="FCA109" s="32"/>
      <c r="FCB109" s="32"/>
      <c r="FCC109" s="32"/>
      <c r="FCD109" s="32"/>
      <c r="FCE109" s="32"/>
      <c r="FCF109" s="32"/>
      <c r="FCG109" s="32"/>
      <c r="FCH109" s="32"/>
      <c r="FCI109" s="32"/>
      <c r="FCJ109" s="32"/>
      <c r="FCK109" s="32"/>
      <c r="FCL109" s="32"/>
      <c r="FCM109" s="32"/>
      <c r="FCN109" s="32"/>
      <c r="FCO109" s="32"/>
      <c r="FCP109" s="32"/>
      <c r="FCQ109" s="32"/>
      <c r="FCR109" s="32"/>
      <c r="FCS109" s="32"/>
      <c r="FCT109" s="32"/>
      <c r="FCU109" s="32"/>
      <c r="FCV109" s="32"/>
      <c r="FCW109" s="32"/>
      <c r="FCX109" s="32"/>
      <c r="FCY109" s="32"/>
      <c r="FCZ109" s="32"/>
      <c r="FDA109" s="32"/>
      <c r="FDB109" s="32"/>
      <c r="FDC109" s="32"/>
      <c r="FDD109" s="32"/>
      <c r="FDE109" s="32"/>
      <c r="FDF109" s="32"/>
      <c r="FDG109" s="32"/>
      <c r="FDH109" s="32"/>
      <c r="FDI109" s="32"/>
      <c r="FDJ109" s="32"/>
      <c r="FDK109" s="32"/>
      <c r="FDL109" s="32"/>
      <c r="FDM109" s="32"/>
      <c r="FDN109" s="32"/>
      <c r="FDO109" s="32"/>
      <c r="FDP109" s="32"/>
      <c r="FDQ109" s="32"/>
      <c r="FDR109" s="32"/>
      <c r="FDS109" s="32"/>
      <c r="FDT109" s="32"/>
      <c r="FDU109" s="32"/>
      <c r="FDV109" s="32"/>
      <c r="FDW109" s="32"/>
      <c r="FDX109" s="32"/>
      <c r="FDY109" s="32"/>
      <c r="FDZ109" s="32"/>
      <c r="FEA109" s="32"/>
      <c r="FEB109" s="32"/>
      <c r="FEC109" s="32"/>
      <c r="FED109" s="32"/>
      <c r="FEE109" s="32"/>
      <c r="FEF109" s="32"/>
      <c r="FEG109" s="32"/>
      <c r="FEH109" s="32"/>
      <c r="FEI109" s="32"/>
      <c r="FEJ109" s="32"/>
      <c r="FEK109" s="32"/>
      <c r="FEL109" s="32"/>
      <c r="FEM109" s="32"/>
      <c r="FEN109" s="32"/>
      <c r="FEO109" s="32"/>
      <c r="FEP109" s="32"/>
      <c r="FEQ109" s="32"/>
      <c r="FER109" s="32"/>
      <c r="FES109" s="32"/>
      <c r="FET109" s="32"/>
      <c r="FEU109" s="32"/>
      <c r="FEV109" s="32"/>
      <c r="FEW109" s="32"/>
      <c r="FEX109" s="32"/>
      <c r="FEY109" s="32"/>
      <c r="FEZ109" s="32"/>
      <c r="FFA109" s="32"/>
      <c r="FFB109" s="32"/>
      <c r="FFC109" s="32"/>
      <c r="FFD109" s="32"/>
      <c r="FFE109" s="32"/>
      <c r="FFF109" s="32"/>
      <c r="FFG109" s="32"/>
      <c r="FFH109" s="32"/>
      <c r="FFI109" s="32"/>
      <c r="FFJ109" s="32"/>
      <c r="FFK109" s="32"/>
      <c r="FFL109" s="32"/>
      <c r="FFM109" s="32"/>
      <c r="FFN109" s="32"/>
      <c r="FFO109" s="32"/>
      <c r="FFP109" s="32"/>
      <c r="FFQ109" s="32"/>
      <c r="FFR109" s="32"/>
      <c r="FFS109" s="32"/>
      <c r="FFT109" s="32"/>
      <c r="FFU109" s="32"/>
      <c r="FFV109" s="32"/>
      <c r="FFW109" s="32"/>
      <c r="FFX109" s="32"/>
      <c r="FFY109" s="32"/>
      <c r="FFZ109" s="32"/>
      <c r="FGA109" s="32"/>
      <c r="FGB109" s="32"/>
      <c r="FGC109" s="32"/>
      <c r="FGD109" s="32"/>
      <c r="FGE109" s="32"/>
      <c r="FGF109" s="32"/>
      <c r="FGG109" s="32"/>
      <c r="FGH109" s="32"/>
      <c r="FGI109" s="32"/>
      <c r="FGJ109" s="32"/>
      <c r="FGK109" s="32"/>
      <c r="FGL109" s="32"/>
      <c r="FGM109" s="32"/>
      <c r="FGN109" s="32"/>
      <c r="FGO109" s="32"/>
      <c r="FGP109" s="32"/>
      <c r="FGQ109" s="32"/>
      <c r="FGR109" s="32"/>
      <c r="FGS109" s="32"/>
      <c r="FGT109" s="32"/>
      <c r="FGU109" s="32"/>
      <c r="FGV109" s="32"/>
      <c r="FGW109" s="32"/>
      <c r="FGX109" s="32"/>
      <c r="FGY109" s="32"/>
      <c r="FGZ109" s="32"/>
      <c r="FHA109" s="32"/>
      <c r="FHB109" s="32"/>
      <c r="FHC109" s="32"/>
      <c r="FHD109" s="32"/>
      <c r="FHE109" s="32"/>
      <c r="FHF109" s="32"/>
      <c r="FHG109" s="32"/>
      <c r="FHH109" s="32"/>
      <c r="FHI109" s="32"/>
      <c r="FHJ109" s="32"/>
      <c r="FHK109" s="32"/>
      <c r="FHL109" s="32"/>
      <c r="FHM109" s="32"/>
      <c r="FHN109" s="32"/>
      <c r="FHO109" s="32"/>
      <c r="FHP109" s="32"/>
      <c r="FHQ109" s="32"/>
      <c r="FHR109" s="32"/>
      <c r="FHS109" s="32"/>
      <c r="FHT109" s="32"/>
      <c r="FHU109" s="32"/>
      <c r="FHV109" s="32"/>
      <c r="FHW109" s="32"/>
      <c r="FHX109" s="32"/>
      <c r="FHY109" s="32"/>
      <c r="FHZ109" s="32"/>
      <c r="FIA109" s="32"/>
      <c r="FIB109" s="32"/>
      <c r="FIC109" s="32"/>
      <c r="FID109" s="32"/>
      <c r="FIE109" s="32"/>
      <c r="FIF109" s="32"/>
      <c r="FIG109" s="32"/>
      <c r="FIH109" s="32"/>
      <c r="FII109" s="32"/>
      <c r="FIJ109" s="32"/>
      <c r="FIK109" s="32"/>
      <c r="FIL109" s="32"/>
      <c r="FIM109" s="32"/>
      <c r="FIN109" s="32"/>
      <c r="FIO109" s="32"/>
      <c r="FIP109" s="32"/>
      <c r="FIQ109" s="32"/>
      <c r="FIR109" s="32"/>
      <c r="FIS109" s="32"/>
      <c r="FIT109" s="32"/>
      <c r="FIU109" s="32"/>
      <c r="FIV109" s="32"/>
      <c r="FIW109" s="32"/>
      <c r="FIX109" s="32"/>
      <c r="FIY109" s="32"/>
      <c r="FIZ109" s="32"/>
      <c r="FJA109" s="32"/>
      <c r="FJB109" s="32"/>
      <c r="FJC109" s="32"/>
      <c r="FJD109" s="32"/>
      <c r="FJE109" s="32"/>
      <c r="FJF109" s="32"/>
      <c r="FJG109" s="32"/>
      <c r="FJH109" s="32"/>
      <c r="FJI109" s="32"/>
      <c r="FJJ109" s="32"/>
      <c r="FJK109" s="32"/>
      <c r="FJL109" s="32"/>
      <c r="FJM109" s="32"/>
      <c r="FJN109" s="32"/>
      <c r="FJO109" s="32"/>
      <c r="FJP109" s="32"/>
      <c r="FJQ109" s="32"/>
      <c r="FJR109" s="32"/>
      <c r="FJS109" s="32"/>
      <c r="FJT109" s="32"/>
      <c r="FJU109" s="32"/>
      <c r="FJV109" s="32"/>
      <c r="FJW109" s="32"/>
      <c r="FJX109" s="32"/>
      <c r="FJY109" s="32"/>
      <c r="FJZ109" s="32"/>
      <c r="FKA109" s="32"/>
      <c r="FKB109" s="32"/>
      <c r="FKC109" s="32"/>
      <c r="FKD109" s="32"/>
      <c r="FKE109" s="32"/>
      <c r="FKF109" s="32"/>
      <c r="FKG109" s="32"/>
      <c r="FKH109" s="32"/>
      <c r="FKI109" s="32"/>
      <c r="FKJ109" s="32"/>
      <c r="FKK109" s="32"/>
      <c r="FKL109" s="32"/>
      <c r="FKM109" s="32"/>
      <c r="FKN109" s="32"/>
      <c r="FKO109" s="32"/>
      <c r="FKP109" s="32"/>
      <c r="FKQ109" s="32"/>
      <c r="FKR109" s="32"/>
      <c r="FKS109" s="32"/>
      <c r="FKT109" s="32"/>
      <c r="FKU109" s="32"/>
      <c r="FKV109" s="32"/>
      <c r="FKW109" s="32"/>
      <c r="FKX109" s="32"/>
      <c r="FKY109" s="32"/>
      <c r="FKZ109" s="32"/>
      <c r="FLA109" s="32"/>
      <c r="FLB109" s="32"/>
      <c r="FLC109" s="32"/>
      <c r="FLD109" s="32"/>
      <c r="FLE109" s="32"/>
      <c r="FLF109" s="32"/>
      <c r="FLG109" s="32"/>
      <c r="FLH109" s="32"/>
      <c r="FLI109" s="32"/>
      <c r="FLJ109" s="32"/>
      <c r="FLK109" s="32"/>
      <c r="FLL109" s="32"/>
      <c r="FLM109" s="32"/>
      <c r="FLN109" s="32"/>
      <c r="FLO109" s="32"/>
      <c r="FLP109" s="32"/>
      <c r="FLQ109" s="32"/>
      <c r="FLR109" s="32"/>
      <c r="FLS109" s="32"/>
      <c r="FLT109" s="32"/>
      <c r="FLU109" s="32"/>
      <c r="FLV109" s="32"/>
      <c r="FLW109" s="32"/>
      <c r="FLX109" s="32"/>
      <c r="FLY109" s="32"/>
      <c r="FLZ109" s="32"/>
      <c r="FMA109" s="32"/>
      <c r="FMB109" s="32"/>
      <c r="FMC109" s="32"/>
      <c r="FMD109" s="32"/>
      <c r="FME109" s="32"/>
      <c r="FMF109" s="32"/>
      <c r="FMG109" s="32"/>
      <c r="FMH109" s="32"/>
      <c r="FMI109" s="32"/>
      <c r="FMJ109" s="32"/>
      <c r="FMK109" s="32"/>
      <c r="FML109" s="32"/>
      <c r="FMM109" s="32"/>
      <c r="FMN109" s="32"/>
      <c r="FMO109" s="32"/>
      <c r="FMP109" s="32"/>
      <c r="FMQ109" s="32"/>
      <c r="FMR109" s="32"/>
      <c r="FMS109" s="32"/>
      <c r="FMT109" s="32"/>
      <c r="FMU109" s="32"/>
      <c r="FMV109" s="32"/>
      <c r="FMW109" s="32"/>
      <c r="FMX109" s="32"/>
      <c r="FMY109" s="32"/>
      <c r="FMZ109" s="32"/>
      <c r="FNA109" s="32"/>
      <c r="FNB109" s="32"/>
      <c r="FNC109" s="32"/>
      <c r="FND109" s="32"/>
      <c r="FNE109" s="32"/>
      <c r="FNF109" s="32"/>
      <c r="FNG109" s="32"/>
      <c r="FNH109" s="32"/>
      <c r="FNI109" s="32"/>
      <c r="FNJ109" s="32"/>
      <c r="FNK109" s="32"/>
      <c r="FNL109" s="32"/>
      <c r="FNM109" s="32"/>
      <c r="FNN109" s="32"/>
      <c r="FNO109" s="32"/>
      <c r="FNP109" s="32"/>
      <c r="FNQ109" s="32"/>
      <c r="FNR109" s="32"/>
      <c r="FNS109" s="32"/>
      <c r="FNT109" s="32"/>
      <c r="FNU109" s="32"/>
      <c r="FNV109" s="32"/>
      <c r="FNW109" s="32"/>
      <c r="FNX109" s="32"/>
      <c r="FNY109" s="32"/>
      <c r="FNZ109" s="32"/>
      <c r="FOA109" s="32"/>
      <c r="FOB109" s="32"/>
      <c r="FOC109" s="32"/>
      <c r="FOD109" s="32"/>
      <c r="FOE109" s="32"/>
      <c r="FOF109" s="32"/>
      <c r="FOG109" s="32"/>
      <c r="FOH109" s="32"/>
      <c r="FOI109" s="32"/>
      <c r="FOJ109" s="32"/>
      <c r="FOK109" s="32"/>
      <c r="FOL109" s="32"/>
      <c r="FOM109" s="32"/>
      <c r="FON109" s="32"/>
      <c r="FOO109" s="32"/>
      <c r="FOP109" s="32"/>
      <c r="FOQ109" s="32"/>
      <c r="FOR109" s="32"/>
      <c r="FOS109" s="32"/>
      <c r="FOT109" s="32"/>
      <c r="FOU109" s="32"/>
      <c r="FOV109" s="32"/>
      <c r="FOW109" s="32"/>
      <c r="FOX109" s="32"/>
      <c r="FOY109" s="32"/>
      <c r="FOZ109" s="32"/>
      <c r="FPA109" s="32"/>
      <c r="FPB109" s="32"/>
      <c r="FPC109" s="32"/>
      <c r="FPD109" s="32"/>
      <c r="FPE109" s="32"/>
      <c r="FPF109" s="32"/>
      <c r="FPG109" s="32"/>
      <c r="FPH109" s="32"/>
      <c r="FPI109" s="32"/>
      <c r="FPJ109" s="32"/>
      <c r="FPK109" s="32"/>
      <c r="FPL109" s="32"/>
      <c r="FPM109" s="32"/>
      <c r="FPN109" s="32"/>
      <c r="FPO109" s="32"/>
      <c r="FPP109" s="32"/>
      <c r="FPQ109" s="32"/>
      <c r="FPR109" s="32"/>
      <c r="FPS109" s="32"/>
      <c r="FPT109" s="32"/>
      <c r="FPU109" s="32"/>
      <c r="FPV109" s="32"/>
      <c r="FPW109" s="32"/>
      <c r="FPX109" s="32"/>
      <c r="FPY109" s="32"/>
      <c r="FPZ109" s="32"/>
      <c r="FQA109" s="32"/>
      <c r="FQB109" s="32"/>
      <c r="FQC109" s="32"/>
      <c r="FQD109" s="32"/>
      <c r="FQE109" s="32"/>
      <c r="FQF109" s="32"/>
      <c r="FQG109" s="32"/>
      <c r="FQH109" s="32"/>
      <c r="FQI109" s="32"/>
      <c r="FQJ109" s="32"/>
      <c r="FQK109" s="32"/>
      <c r="FQL109" s="32"/>
      <c r="FQM109" s="32"/>
      <c r="FQN109" s="32"/>
      <c r="FQO109" s="32"/>
      <c r="FQP109" s="32"/>
      <c r="FQQ109" s="32"/>
      <c r="FQR109" s="32"/>
      <c r="FQS109" s="32"/>
      <c r="FQT109" s="32"/>
      <c r="FQU109" s="32"/>
      <c r="FQV109" s="32"/>
      <c r="FQW109" s="32"/>
      <c r="FQX109" s="32"/>
      <c r="FQY109" s="32"/>
      <c r="FQZ109" s="32"/>
      <c r="FRA109" s="32"/>
      <c r="FRB109" s="32"/>
      <c r="FRC109" s="32"/>
      <c r="FRD109" s="32"/>
      <c r="FRE109" s="32"/>
      <c r="FRF109" s="32"/>
      <c r="FRG109" s="32"/>
      <c r="FRH109" s="32"/>
      <c r="FRI109" s="32"/>
      <c r="FRJ109" s="32"/>
      <c r="FRK109" s="32"/>
      <c r="FRL109" s="32"/>
      <c r="FRM109" s="32"/>
      <c r="FRN109" s="32"/>
      <c r="FRO109" s="32"/>
      <c r="FRP109" s="32"/>
      <c r="FRQ109" s="32"/>
      <c r="FRR109" s="32"/>
      <c r="FRS109" s="32"/>
      <c r="FRT109" s="32"/>
      <c r="FRU109" s="32"/>
      <c r="FRV109" s="32"/>
      <c r="FRW109" s="32"/>
      <c r="FRX109" s="32"/>
      <c r="FRY109" s="32"/>
      <c r="FRZ109" s="32"/>
      <c r="FSA109" s="32"/>
      <c r="FSB109" s="32"/>
      <c r="FSC109" s="32"/>
      <c r="FSD109" s="32"/>
      <c r="FSE109" s="32"/>
      <c r="FSF109" s="32"/>
      <c r="FSG109" s="32"/>
      <c r="FSH109" s="32"/>
      <c r="FSI109" s="32"/>
      <c r="FSJ109" s="32"/>
      <c r="FSK109" s="32"/>
      <c r="FSL109" s="32"/>
      <c r="FSM109" s="32"/>
      <c r="FSN109" s="32"/>
      <c r="FSO109" s="32"/>
      <c r="FSP109" s="32"/>
      <c r="FSQ109" s="32"/>
      <c r="FSR109" s="32"/>
      <c r="FSS109" s="32"/>
      <c r="FST109" s="32"/>
      <c r="FSU109" s="32"/>
      <c r="FSV109" s="32"/>
      <c r="FSW109" s="32"/>
      <c r="FSX109" s="32"/>
      <c r="FSY109" s="32"/>
      <c r="FSZ109" s="32"/>
      <c r="FTA109" s="32"/>
      <c r="FTB109" s="32"/>
      <c r="FTC109" s="32"/>
      <c r="FTD109" s="32"/>
      <c r="FTE109" s="32"/>
      <c r="FTF109" s="32"/>
      <c r="FTG109" s="32"/>
      <c r="FTH109" s="32"/>
      <c r="FTI109" s="32"/>
      <c r="FTJ109" s="32"/>
      <c r="FTK109" s="32"/>
      <c r="FTL109" s="32"/>
      <c r="FTM109" s="32"/>
      <c r="FTN109" s="32"/>
      <c r="FTO109" s="32"/>
      <c r="FTP109" s="32"/>
      <c r="FTQ109" s="32"/>
      <c r="FTR109" s="32"/>
      <c r="FTS109" s="32"/>
      <c r="FTT109" s="32"/>
      <c r="FTU109" s="32"/>
      <c r="FTV109" s="32"/>
      <c r="FTW109" s="32"/>
      <c r="FTX109" s="32"/>
      <c r="FTY109" s="32"/>
      <c r="FTZ109" s="32"/>
      <c r="FUA109" s="32"/>
      <c r="FUB109" s="32"/>
      <c r="FUC109" s="32"/>
      <c r="FUD109" s="32"/>
      <c r="FUE109" s="32"/>
      <c r="FUF109" s="32"/>
      <c r="FUG109" s="32"/>
      <c r="FUH109" s="32"/>
      <c r="FUI109" s="32"/>
      <c r="FUJ109" s="32"/>
      <c r="FUK109" s="32"/>
      <c r="FUL109" s="32"/>
      <c r="FUM109" s="32"/>
      <c r="FUN109" s="32"/>
      <c r="FUO109" s="32"/>
      <c r="FUP109" s="32"/>
      <c r="FUQ109" s="32"/>
      <c r="FUR109" s="32"/>
      <c r="FUS109" s="32"/>
      <c r="FUT109" s="32"/>
      <c r="FUU109" s="32"/>
      <c r="FUV109" s="32"/>
      <c r="FUW109" s="32"/>
      <c r="FUX109" s="32"/>
      <c r="FUY109" s="32"/>
      <c r="FUZ109" s="32"/>
      <c r="FVA109" s="32"/>
      <c r="FVB109" s="32"/>
      <c r="FVC109" s="32"/>
      <c r="FVD109" s="32"/>
      <c r="FVE109" s="32"/>
      <c r="FVF109" s="32"/>
      <c r="FVG109" s="32"/>
      <c r="FVH109" s="32"/>
      <c r="FVI109" s="32"/>
      <c r="FVJ109" s="32"/>
      <c r="FVK109" s="32"/>
      <c r="FVL109" s="32"/>
      <c r="FVM109" s="32"/>
      <c r="FVN109" s="32"/>
      <c r="FVO109" s="32"/>
      <c r="FVP109" s="32"/>
      <c r="FVQ109" s="32"/>
      <c r="FVR109" s="32"/>
      <c r="FVS109" s="32"/>
      <c r="FVT109" s="32"/>
      <c r="FVU109" s="32"/>
      <c r="FVV109" s="32"/>
      <c r="FVW109" s="32"/>
      <c r="FVX109" s="32"/>
      <c r="FVY109" s="32"/>
      <c r="FVZ109" s="32"/>
      <c r="FWA109" s="32"/>
      <c r="FWB109" s="32"/>
      <c r="FWC109" s="32"/>
      <c r="FWD109" s="32"/>
      <c r="FWE109" s="32"/>
      <c r="FWF109" s="32"/>
      <c r="FWG109" s="32"/>
      <c r="FWH109" s="32"/>
      <c r="FWI109" s="32"/>
      <c r="FWJ109" s="32"/>
      <c r="FWK109" s="32"/>
      <c r="FWL109" s="32"/>
      <c r="FWM109" s="32"/>
      <c r="FWN109" s="32"/>
      <c r="FWO109" s="32"/>
      <c r="FWP109" s="32"/>
      <c r="FWQ109" s="32"/>
      <c r="FWR109" s="32"/>
      <c r="FWS109" s="32"/>
      <c r="FWT109" s="32"/>
      <c r="FWU109" s="32"/>
      <c r="FWV109" s="32"/>
      <c r="FWW109" s="32"/>
      <c r="FWX109" s="32"/>
      <c r="FWY109" s="32"/>
      <c r="FWZ109" s="32"/>
      <c r="FXA109" s="32"/>
      <c r="FXB109" s="32"/>
      <c r="FXC109" s="32"/>
      <c r="FXD109" s="32"/>
      <c r="FXE109" s="32"/>
      <c r="FXF109" s="32"/>
      <c r="FXG109" s="32"/>
      <c r="FXH109" s="32"/>
      <c r="FXI109" s="32"/>
      <c r="FXJ109" s="32"/>
      <c r="FXK109" s="32"/>
      <c r="FXL109" s="32"/>
      <c r="FXM109" s="32"/>
      <c r="FXN109" s="32"/>
      <c r="FXO109" s="32"/>
      <c r="FXP109" s="32"/>
      <c r="FXQ109" s="32"/>
      <c r="FXR109" s="32"/>
      <c r="FXS109" s="32"/>
      <c r="FXT109" s="32"/>
      <c r="FXU109" s="32"/>
      <c r="FXV109" s="32"/>
      <c r="FXW109" s="32"/>
      <c r="FXX109" s="32"/>
      <c r="FXY109" s="32"/>
      <c r="FXZ109" s="32"/>
      <c r="FYA109" s="32"/>
      <c r="FYB109" s="32"/>
      <c r="FYC109" s="32"/>
      <c r="FYD109" s="32"/>
      <c r="FYE109" s="32"/>
      <c r="FYF109" s="32"/>
      <c r="FYG109" s="32"/>
      <c r="FYH109" s="32"/>
      <c r="FYI109" s="32"/>
      <c r="FYJ109" s="32"/>
      <c r="FYK109" s="32"/>
      <c r="FYL109" s="32"/>
      <c r="FYM109" s="32"/>
      <c r="FYN109" s="32"/>
      <c r="FYO109" s="32"/>
      <c r="FYP109" s="32"/>
      <c r="FYQ109" s="32"/>
      <c r="FYR109" s="32"/>
      <c r="FYS109" s="32"/>
      <c r="FYT109" s="32"/>
      <c r="FYU109" s="32"/>
      <c r="FYV109" s="32"/>
      <c r="FYW109" s="32"/>
      <c r="FYX109" s="32"/>
      <c r="FYY109" s="32"/>
      <c r="FYZ109" s="32"/>
      <c r="FZA109" s="32"/>
      <c r="FZB109" s="32"/>
      <c r="FZC109" s="32"/>
      <c r="FZD109" s="32"/>
      <c r="FZE109" s="32"/>
      <c r="FZF109" s="32"/>
      <c r="FZG109" s="32"/>
      <c r="FZH109" s="32"/>
      <c r="FZI109" s="32"/>
      <c r="FZJ109" s="32"/>
      <c r="FZK109" s="32"/>
      <c r="FZL109" s="32"/>
      <c r="FZM109" s="32"/>
      <c r="FZN109" s="32"/>
      <c r="FZO109" s="32"/>
      <c r="FZP109" s="32"/>
      <c r="FZQ109" s="32"/>
      <c r="FZR109" s="32"/>
      <c r="FZS109" s="32"/>
      <c r="FZT109" s="32"/>
      <c r="FZU109" s="32"/>
      <c r="FZV109" s="32"/>
      <c r="FZW109" s="32"/>
      <c r="FZX109" s="32"/>
      <c r="FZY109" s="32"/>
      <c r="FZZ109" s="32"/>
      <c r="GAA109" s="32"/>
      <c r="GAB109" s="32"/>
      <c r="GAC109" s="32"/>
      <c r="GAD109" s="32"/>
      <c r="GAE109" s="32"/>
      <c r="GAF109" s="32"/>
      <c r="GAG109" s="32"/>
      <c r="GAH109" s="32"/>
      <c r="GAI109" s="32"/>
      <c r="GAJ109" s="32"/>
      <c r="GAK109" s="32"/>
      <c r="GAL109" s="32"/>
      <c r="GAM109" s="32"/>
      <c r="GAN109" s="32"/>
      <c r="GAO109" s="32"/>
      <c r="GAP109" s="32"/>
      <c r="GAQ109" s="32"/>
      <c r="GAR109" s="32"/>
      <c r="GAS109" s="32"/>
      <c r="GAT109" s="32"/>
      <c r="GAU109" s="32"/>
      <c r="GAV109" s="32"/>
      <c r="GAW109" s="32"/>
      <c r="GAX109" s="32"/>
      <c r="GAY109" s="32"/>
      <c r="GAZ109" s="32"/>
      <c r="GBA109" s="32"/>
      <c r="GBB109" s="32"/>
      <c r="GBC109" s="32"/>
      <c r="GBD109" s="32"/>
      <c r="GBE109" s="32"/>
      <c r="GBF109" s="32"/>
      <c r="GBG109" s="32"/>
      <c r="GBH109" s="32"/>
      <c r="GBI109" s="32"/>
      <c r="GBJ109" s="32"/>
      <c r="GBK109" s="32"/>
      <c r="GBL109" s="32"/>
      <c r="GBM109" s="32"/>
      <c r="GBN109" s="32"/>
      <c r="GBO109" s="32"/>
      <c r="GBP109" s="32"/>
      <c r="GBQ109" s="32"/>
      <c r="GBR109" s="32"/>
      <c r="GBS109" s="32"/>
      <c r="GBT109" s="32"/>
      <c r="GBU109" s="32"/>
      <c r="GBV109" s="32"/>
      <c r="GBW109" s="32"/>
      <c r="GBX109" s="32"/>
      <c r="GBY109" s="32"/>
      <c r="GBZ109" s="32"/>
      <c r="GCA109" s="32"/>
      <c r="GCB109" s="32"/>
      <c r="GCC109" s="32"/>
      <c r="GCD109" s="32"/>
      <c r="GCE109" s="32"/>
      <c r="GCF109" s="32"/>
      <c r="GCG109" s="32"/>
      <c r="GCH109" s="32"/>
      <c r="GCI109" s="32"/>
      <c r="GCJ109" s="32"/>
      <c r="GCK109" s="32"/>
      <c r="GCL109" s="32"/>
      <c r="GCM109" s="32"/>
      <c r="GCN109" s="32"/>
      <c r="GCO109" s="32"/>
      <c r="GCP109" s="32"/>
      <c r="GCQ109" s="32"/>
      <c r="GCR109" s="32"/>
      <c r="GCS109" s="32"/>
      <c r="GCT109" s="32"/>
      <c r="GCU109" s="32"/>
      <c r="GCV109" s="32"/>
      <c r="GCW109" s="32"/>
      <c r="GCX109" s="32"/>
      <c r="GCY109" s="32"/>
      <c r="GCZ109" s="32"/>
      <c r="GDA109" s="32"/>
      <c r="GDB109" s="32"/>
      <c r="GDC109" s="32"/>
      <c r="GDD109" s="32"/>
      <c r="GDE109" s="32"/>
      <c r="GDF109" s="32"/>
      <c r="GDG109" s="32"/>
      <c r="GDH109" s="32"/>
      <c r="GDI109" s="32"/>
      <c r="GDJ109" s="32"/>
      <c r="GDK109" s="32"/>
      <c r="GDL109" s="32"/>
      <c r="GDM109" s="32"/>
      <c r="GDN109" s="32"/>
      <c r="GDO109" s="32"/>
      <c r="GDP109" s="32"/>
      <c r="GDQ109" s="32"/>
      <c r="GDR109" s="32"/>
      <c r="GDS109" s="32"/>
      <c r="GDT109" s="32"/>
      <c r="GDU109" s="32"/>
      <c r="GDV109" s="32"/>
      <c r="GDW109" s="32"/>
      <c r="GDX109" s="32"/>
      <c r="GDY109" s="32"/>
      <c r="GDZ109" s="32"/>
      <c r="GEA109" s="32"/>
      <c r="GEB109" s="32"/>
      <c r="GEC109" s="32"/>
      <c r="GED109" s="32"/>
      <c r="GEE109" s="32"/>
      <c r="GEF109" s="32"/>
      <c r="GEG109" s="32"/>
      <c r="GEH109" s="32"/>
      <c r="GEI109" s="32"/>
      <c r="GEJ109" s="32"/>
      <c r="GEK109" s="32"/>
      <c r="GEL109" s="32"/>
      <c r="GEM109" s="32"/>
      <c r="GEN109" s="32"/>
      <c r="GEO109" s="32"/>
      <c r="GEP109" s="32"/>
      <c r="GEQ109" s="32"/>
      <c r="GER109" s="32"/>
      <c r="GES109" s="32"/>
      <c r="GET109" s="32"/>
      <c r="GEU109" s="32"/>
      <c r="GEV109" s="32"/>
      <c r="GEW109" s="32"/>
      <c r="GEX109" s="32"/>
      <c r="GEY109" s="32"/>
      <c r="GEZ109" s="32"/>
      <c r="GFA109" s="32"/>
      <c r="GFB109" s="32"/>
      <c r="GFC109" s="32"/>
      <c r="GFD109" s="32"/>
      <c r="GFE109" s="32"/>
      <c r="GFF109" s="32"/>
      <c r="GFG109" s="32"/>
      <c r="GFH109" s="32"/>
      <c r="GFI109" s="32"/>
      <c r="GFJ109" s="32"/>
      <c r="GFK109" s="32"/>
      <c r="GFL109" s="32"/>
      <c r="GFM109" s="32"/>
      <c r="GFN109" s="32"/>
      <c r="GFO109" s="32"/>
      <c r="GFP109" s="32"/>
      <c r="GFQ109" s="32"/>
      <c r="GFR109" s="32"/>
      <c r="GFS109" s="32"/>
      <c r="GFT109" s="32"/>
      <c r="GFU109" s="32"/>
      <c r="GFV109" s="32"/>
      <c r="GFW109" s="32"/>
      <c r="GFX109" s="32"/>
      <c r="GFY109" s="32"/>
      <c r="GFZ109" s="32"/>
      <c r="GGA109" s="32"/>
      <c r="GGB109" s="32"/>
      <c r="GGC109" s="32"/>
      <c r="GGD109" s="32"/>
      <c r="GGE109" s="32"/>
      <c r="GGF109" s="32"/>
      <c r="GGG109" s="32"/>
      <c r="GGH109" s="32"/>
      <c r="GGI109" s="32"/>
      <c r="GGJ109" s="32"/>
      <c r="GGK109" s="32"/>
      <c r="GGL109" s="32"/>
      <c r="GGM109" s="32"/>
      <c r="GGN109" s="32"/>
      <c r="GGO109" s="32"/>
      <c r="GGP109" s="32"/>
      <c r="GGQ109" s="32"/>
      <c r="GGR109" s="32"/>
      <c r="GGS109" s="32"/>
      <c r="GGT109" s="32"/>
      <c r="GGU109" s="32"/>
      <c r="GGV109" s="32"/>
      <c r="GGW109" s="32"/>
      <c r="GGX109" s="32"/>
      <c r="GGY109" s="32"/>
      <c r="GGZ109" s="32"/>
      <c r="GHA109" s="32"/>
      <c r="GHB109" s="32"/>
      <c r="GHC109" s="32"/>
      <c r="GHD109" s="32"/>
      <c r="GHE109" s="32"/>
      <c r="GHF109" s="32"/>
      <c r="GHG109" s="32"/>
      <c r="GHH109" s="32"/>
      <c r="GHI109" s="32"/>
      <c r="GHJ109" s="32"/>
      <c r="GHK109" s="32"/>
      <c r="GHL109" s="32"/>
      <c r="GHM109" s="32"/>
      <c r="GHN109" s="32"/>
      <c r="GHO109" s="32"/>
      <c r="GHP109" s="32"/>
      <c r="GHQ109" s="32"/>
      <c r="GHR109" s="32"/>
      <c r="GHS109" s="32"/>
      <c r="GHT109" s="32"/>
      <c r="GHU109" s="32"/>
      <c r="GHV109" s="32"/>
      <c r="GHW109" s="32"/>
      <c r="GHX109" s="32"/>
      <c r="GHY109" s="32"/>
      <c r="GHZ109" s="32"/>
      <c r="GIA109" s="32"/>
      <c r="GIB109" s="32"/>
      <c r="GIC109" s="32"/>
      <c r="GID109" s="32"/>
      <c r="GIE109" s="32"/>
      <c r="GIF109" s="32"/>
      <c r="GIG109" s="32"/>
      <c r="GIH109" s="32"/>
      <c r="GII109" s="32"/>
      <c r="GIJ109" s="32"/>
      <c r="GIK109" s="32"/>
      <c r="GIL109" s="32"/>
      <c r="GIM109" s="32"/>
      <c r="GIN109" s="32"/>
      <c r="GIO109" s="32"/>
      <c r="GIP109" s="32"/>
      <c r="GIQ109" s="32"/>
      <c r="GIR109" s="32"/>
      <c r="GIS109" s="32"/>
      <c r="GIT109" s="32"/>
      <c r="GIU109" s="32"/>
      <c r="GIV109" s="32"/>
      <c r="GIW109" s="32"/>
      <c r="GIX109" s="32"/>
      <c r="GIY109" s="32"/>
      <c r="GIZ109" s="32"/>
      <c r="GJA109" s="32"/>
      <c r="GJB109" s="32"/>
      <c r="GJC109" s="32"/>
      <c r="GJD109" s="32"/>
      <c r="GJE109" s="32"/>
      <c r="GJF109" s="32"/>
      <c r="GJG109" s="32"/>
      <c r="GJH109" s="32"/>
      <c r="GJI109" s="32"/>
      <c r="GJJ109" s="32"/>
      <c r="GJK109" s="32"/>
      <c r="GJL109" s="32"/>
      <c r="GJM109" s="32"/>
      <c r="GJN109" s="32"/>
      <c r="GJO109" s="32"/>
      <c r="GJP109" s="32"/>
      <c r="GJQ109" s="32"/>
      <c r="GJR109" s="32"/>
      <c r="GJS109" s="32"/>
      <c r="GJT109" s="32"/>
      <c r="GJU109" s="32"/>
      <c r="GJV109" s="32"/>
      <c r="GJW109" s="32"/>
      <c r="GJX109" s="32"/>
      <c r="GJY109" s="32"/>
      <c r="GJZ109" s="32"/>
      <c r="GKA109" s="32"/>
      <c r="GKB109" s="32"/>
      <c r="GKC109" s="32"/>
      <c r="GKD109" s="32"/>
      <c r="GKE109" s="32"/>
      <c r="GKF109" s="32"/>
      <c r="GKG109" s="32"/>
      <c r="GKH109" s="32"/>
      <c r="GKI109" s="32"/>
      <c r="GKJ109" s="32"/>
      <c r="GKK109" s="32"/>
      <c r="GKL109" s="32"/>
      <c r="GKM109" s="32"/>
      <c r="GKN109" s="32"/>
      <c r="GKO109" s="32"/>
      <c r="GKP109" s="32"/>
      <c r="GKQ109" s="32"/>
      <c r="GKR109" s="32"/>
      <c r="GKS109" s="32"/>
      <c r="GKT109" s="32"/>
      <c r="GKU109" s="32"/>
      <c r="GKV109" s="32"/>
      <c r="GKW109" s="32"/>
      <c r="GKX109" s="32"/>
      <c r="GKY109" s="32"/>
      <c r="GKZ109" s="32"/>
      <c r="GLA109" s="32"/>
      <c r="GLB109" s="32"/>
      <c r="GLC109" s="32"/>
      <c r="GLD109" s="32"/>
      <c r="GLE109" s="32"/>
      <c r="GLF109" s="32"/>
      <c r="GLG109" s="32"/>
      <c r="GLH109" s="32"/>
      <c r="GLI109" s="32"/>
      <c r="GLJ109" s="32"/>
      <c r="GLK109" s="32"/>
      <c r="GLL109" s="32"/>
      <c r="GLM109" s="32"/>
      <c r="GLN109" s="32"/>
      <c r="GLO109" s="32"/>
      <c r="GLP109" s="32"/>
      <c r="GLQ109" s="32"/>
      <c r="GLR109" s="32"/>
      <c r="GLS109" s="32"/>
      <c r="GLT109" s="32"/>
      <c r="GLU109" s="32"/>
      <c r="GLV109" s="32"/>
      <c r="GLW109" s="32"/>
      <c r="GLX109" s="32"/>
      <c r="GLY109" s="32"/>
      <c r="GLZ109" s="32"/>
      <c r="GMA109" s="32"/>
      <c r="GMB109" s="32"/>
      <c r="GMC109" s="32"/>
      <c r="GMD109" s="32"/>
      <c r="GME109" s="32"/>
      <c r="GMF109" s="32"/>
      <c r="GMG109" s="32"/>
      <c r="GMH109" s="32"/>
      <c r="GMI109" s="32"/>
      <c r="GMJ109" s="32"/>
      <c r="GMK109" s="32"/>
      <c r="GML109" s="32"/>
      <c r="GMM109" s="32"/>
      <c r="GMN109" s="32"/>
      <c r="GMO109" s="32"/>
      <c r="GMP109" s="32"/>
      <c r="GMQ109" s="32"/>
      <c r="GMR109" s="32"/>
      <c r="GMS109" s="32"/>
      <c r="GMT109" s="32"/>
      <c r="GMU109" s="32"/>
      <c r="GMV109" s="32"/>
      <c r="GMW109" s="32"/>
      <c r="GMX109" s="32"/>
      <c r="GMY109" s="32"/>
      <c r="GMZ109" s="32"/>
      <c r="GNA109" s="32"/>
      <c r="GNB109" s="32"/>
      <c r="GNC109" s="32"/>
      <c r="GND109" s="32"/>
      <c r="GNE109" s="32"/>
      <c r="GNF109" s="32"/>
      <c r="GNG109" s="32"/>
      <c r="GNH109" s="32"/>
      <c r="GNI109" s="32"/>
      <c r="GNJ109" s="32"/>
      <c r="GNK109" s="32"/>
      <c r="GNL109" s="32"/>
      <c r="GNM109" s="32"/>
      <c r="GNN109" s="32"/>
      <c r="GNO109" s="32"/>
      <c r="GNP109" s="32"/>
      <c r="GNQ109" s="32"/>
      <c r="GNR109" s="32"/>
      <c r="GNS109" s="32"/>
      <c r="GNT109" s="32"/>
      <c r="GNU109" s="32"/>
      <c r="GNV109" s="32"/>
      <c r="GNW109" s="32"/>
      <c r="GNX109" s="32"/>
      <c r="GNY109" s="32"/>
      <c r="GNZ109" s="32"/>
      <c r="GOA109" s="32"/>
      <c r="GOB109" s="32"/>
      <c r="GOC109" s="32"/>
      <c r="GOD109" s="32"/>
      <c r="GOE109" s="32"/>
      <c r="GOF109" s="32"/>
      <c r="GOG109" s="32"/>
      <c r="GOH109" s="32"/>
      <c r="GOI109" s="32"/>
      <c r="GOJ109" s="32"/>
      <c r="GOK109" s="32"/>
      <c r="GOL109" s="32"/>
      <c r="GOM109" s="32"/>
      <c r="GON109" s="32"/>
      <c r="GOO109" s="32"/>
      <c r="GOP109" s="32"/>
      <c r="GOQ109" s="32"/>
      <c r="GOR109" s="32"/>
      <c r="GOS109" s="32"/>
      <c r="GOT109" s="32"/>
      <c r="GOU109" s="32"/>
      <c r="GOV109" s="32"/>
      <c r="GOW109" s="32"/>
      <c r="GOX109" s="32"/>
      <c r="GOY109" s="32"/>
      <c r="GOZ109" s="32"/>
      <c r="GPA109" s="32"/>
      <c r="GPB109" s="32"/>
      <c r="GPC109" s="32"/>
      <c r="GPD109" s="32"/>
      <c r="GPE109" s="32"/>
      <c r="GPF109" s="32"/>
      <c r="GPG109" s="32"/>
      <c r="GPH109" s="32"/>
      <c r="GPI109" s="32"/>
      <c r="GPJ109" s="32"/>
      <c r="GPK109" s="32"/>
      <c r="GPL109" s="32"/>
      <c r="GPM109" s="32"/>
      <c r="GPN109" s="32"/>
      <c r="GPO109" s="32"/>
      <c r="GPP109" s="32"/>
      <c r="GPQ109" s="32"/>
      <c r="GPR109" s="32"/>
      <c r="GPS109" s="32"/>
      <c r="GPT109" s="32"/>
      <c r="GPU109" s="32"/>
      <c r="GPV109" s="32"/>
      <c r="GPW109" s="32"/>
      <c r="GPX109" s="32"/>
      <c r="GPY109" s="32"/>
      <c r="GPZ109" s="32"/>
      <c r="GQA109" s="32"/>
      <c r="GQB109" s="32"/>
      <c r="GQC109" s="32"/>
      <c r="GQD109" s="32"/>
      <c r="GQE109" s="32"/>
      <c r="GQF109" s="32"/>
      <c r="GQG109" s="32"/>
      <c r="GQH109" s="32"/>
      <c r="GQI109" s="32"/>
      <c r="GQJ109" s="32"/>
      <c r="GQK109" s="32"/>
      <c r="GQL109" s="32"/>
      <c r="GQM109" s="32"/>
      <c r="GQN109" s="32"/>
      <c r="GQO109" s="32"/>
      <c r="GQP109" s="32"/>
      <c r="GQQ109" s="32"/>
      <c r="GQR109" s="32"/>
      <c r="GQS109" s="32"/>
      <c r="GQT109" s="32"/>
      <c r="GQU109" s="32"/>
      <c r="GQV109" s="32"/>
      <c r="GQW109" s="32"/>
      <c r="GQX109" s="32"/>
      <c r="GQY109" s="32"/>
      <c r="GQZ109" s="32"/>
      <c r="GRA109" s="32"/>
      <c r="GRB109" s="32"/>
      <c r="GRC109" s="32"/>
      <c r="GRD109" s="32"/>
      <c r="GRE109" s="32"/>
      <c r="GRF109" s="32"/>
      <c r="GRG109" s="32"/>
      <c r="GRH109" s="32"/>
      <c r="GRI109" s="32"/>
      <c r="GRJ109" s="32"/>
      <c r="GRK109" s="32"/>
      <c r="GRL109" s="32"/>
      <c r="GRM109" s="32"/>
      <c r="GRN109" s="32"/>
      <c r="GRO109" s="32"/>
      <c r="GRP109" s="32"/>
      <c r="GRQ109" s="32"/>
      <c r="GRR109" s="32"/>
      <c r="GRS109" s="32"/>
      <c r="GRT109" s="32"/>
      <c r="GRU109" s="32"/>
      <c r="GRV109" s="32"/>
      <c r="GRW109" s="32"/>
      <c r="GRX109" s="32"/>
      <c r="GRY109" s="32"/>
      <c r="GRZ109" s="32"/>
      <c r="GSA109" s="32"/>
      <c r="GSB109" s="32"/>
      <c r="GSC109" s="32"/>
      <c r="GSD109" s="32"/>
      <c r="GSE109" s="32"/>
      <c r="GSF109" s="32"/>
      <c r="GSG109" s="32"/>
      <c r="GSH109" s="32"/>
      <c r="GSI109" s="32"/>
      <c r="GSJ109" s="32"/>
      <c r="GSK109" s="32"/>
      <c r="GSL109" s="32"/>
      <c r="GSM109" s="32"/>
      <c r="GSN109" s="32"/>
      <c r="GSO109" s="32"/>
      <c r="GSP109" s="32"/>
      <c r="GSQ109" s="32"/>
      <c r="GSR109" s="32"/>
      <c r="GSS109" s="32"/>
      <c r="GST109" s="32"/>
      <c r="GSU109" s="32"/>
      <c r="GSV109" s="32"/>
      <c r="GSW109" s="32"/>
      <c r="GSX109" s="32"/>
      <c r="GSY109" s="32"/>
      <c r="GSZ109" s="32"/>
      <c r="GTA109" s="32"/>
      <c r="GTB109" s="32"/>
      <c r="GTC109" s="32"/>
      <c r="GTD109" s="32"/>
      <c r="GTE109" s="32"/>
      <c r="GTF109" s="32"/>
      <c r="GTG109" s="32"/>
      <c r="GTH109" s="32"/>
      <c r="GTI109" s="32"/>
      <c r="GTJ109" s="32"/>
      <c r="GTK109" s="32"/>
      <c r="GTL109" s="32"/>
      <c r="GTM109" s="32"/>
      <c r="GTN109" s="32"/>
      <c r="GTO109" s="32"/>
      <c r="GTP109" s="32"/>
      <c r="GTQ109" s="32"/>
      <c r="GTR109" s="32"/>
      <c r="GTS109" s="32"/>
      <c r="GTT109" s="32"/>
      <c r="GTU109" s="32"/>
      <c r="GTV109" s="32"/>
      <c r="GTW109" s="32"/>
      <c r="GTX109" s="32"/>
      <c r="GTY109" s="32"/>
      <c r="GTZ109" s="32"/>
      <c r="GUA109" s="32"/>
      <c r="GUB109" s="32"/>
      <c r="GUC109" s="32"/>
      <c r="GUD109" s="32"/>
      <c r="GUE109" s="32"/>
      <c r="GUF109" s="32"/>
      <c r="GUG109" s="32"/>
      <c r="GUH109" s="32"/>
      <c r="GUI109" s="32"/>
      <c r="GUJ109" s="32"/>
      <c r="GUK109" s="32"/>
      <c r="GUL109" s="32"/>
      <c r="GUM109" s="32"/>
      <c r="GUN109" s="32"/>
      <c r="GUO109" s="32"/>
      <c r="GUP109" s="32"/>
      <c r="GUQ109" s="32"/>
      <c r="GUR109" s="32"/>
      <c r="GUS109" s="32"/>
      <c r="GUT109" s="32"/>
      <c r="GUU109" s="32"/>
      <c r="GUV109" s="32"/>
      <c r="GUW109" s="32"/>
      <c r="GUX109" s="32"/>
      <c r="GUY109" s="32"/>
      <c r="GUZ109" s="32"/>
      <c r="GVA109" s="32"/>
      <c r="GVB109" s="32"/>
      <c r="GVC109" s="32"/>
      <c r="GVD109" s="32"/>
      <c r="GVE109" s="32"/>
      <c r="GVF109" s="32"/>
      <c r="GVG109" s="32"/>
      <c r="GVH109" s="32"/>
      <c r="GVI109" s="32"/>
      <c r="GVJ109" s="32"/>
      <c r="GVK109" s="32"/>
      <c r="GVL109" s="32"/>
      <c r="GVM109" s="32"/>
      <c r="GVN109" s="32"/>
      <c r="GVO109" s="32"/>
      <c r="GVP109" s="32"/>
      <c r="GVQ109" s="32"/>
      <c r="GVR109" s="32"/>
      <c r="GVS109" s="32"/>
      <c r="GVT109" s="32"/>
      <c r="GVU109" s="32"/>
      <c r="GVV109" s="32"/>
      <c r="GVW109" s="32"/>
      <c r="GVX109" s="32"/>
      <c r="GVY109" s="32"/>
      <c r="GVZ109" s="32"/>
      <c r="GWA109" s="32"/>
      <c r="GWB109" s="32"/>
      <c r="GWC109" s="32"/>
      <c r="GWD109" s="32"/>
      <c r="GWE109" s="32"/>
      <c r="GWF109" s="32"/>
      <c r="GWG109" s="32"/>
      <c r="GWH109" s="32"/>
      <c r="GWI109" s="32"/>
      <c r="GWJ109" s="32"/>
      <c r="GWK109" s="32"/>
      <c r="GWL109" s="32"/>
      <c r="GWM109" s="32"/>
      <c r="GWN109" s="32"/>
      <c r="GWO109" s="32"/>
      <c r="GWP109" s="32"/>
      <c r="GWQ109" s="32"/>
      <c r="GWR109" s="32"/>
      <c r="GWS109" s="32"/>
      <c r="GWT109" s="32"/>
      <c r="GWU109" s="32"/>
      <c r="GWV109" s="32"/>
      <c r="GWW109" s="32"/>
      <c r="GWX109" s="32"/>
      <c r="GWY109" s="32"/>
      <c r="GWZ109" s="32"/>
      <c r="GXA109" s="32"/>
      <c r="GXB109" s="32"/>
      <c r="GXC109" s="32"/>
      <c r="GXD109" s="32"/>
      <c r="GXE109" s="32"/>
      <c r="GXF109" s="32"/>
      <c r="GXG109" s="32"/>
      <c r="GXH109" s="32"/>
      <c r="GXI109" s="32"/>
      <c r="GXJ109" s="32"/>
      <c r="GXK109" s="32"/>
      <c r="GXL109" s="32"/>
      <c r="GXM109" s="32"/>
      <c r="GXN109" s="32"/>
      <c r="GXO109" s="32"/>
      <c r="GXP109" s="32"/>
      <c r="GXQ109" s="32"/>
      <c r="GXR109" s="32"/>
      <c r="GXS109" s="32"/>
      <c r="GXT109" s="32"/>
      <c r="GXU109" s="32"/>
      <c r="GXV109" s="32"/>
      <c r="GXW109" s="32"/>
      <c r="GXX109" s="32"/>
      <c r="GXY109" s="32"/>
      <c r="GXZ109" s="32"/>
      <c r="GYA109" s="32"/>
      <c r="GYB109" s="32"/>
      <c r="GYC109" s="32"/>
      <c r="GYD109" s="32"/>
      <c r="GYE109" s="32"/>
      <c r="GYF109" s="32"/>
      <c r="GYG109" s="32"/>
      <c r="GYH109" s="32"/>
      <c r="GYI109" s="32"/>
      <c r="GYJ109" s="32"/>
      <c r="GYK109" s="32"/>
      <c r="GYL109" s="32"/>
      <c r="GYM109" s="32"/>
      <c r="GYN109" s="32"/>
      <c r="GYO109" s="32"/>
      <c r="GYP109" s="32"/>
      <c r="GYQ109" s="32"/>
      <c r="GYR109" s="32"/>
      <c r="GYS109" s="32"/>
      <c r="GYT109" s="32"/>
      <c r="GYU109" s="32"/>
      <c r="GYV109" s="32"/>
      <c r="GYW109" s="32"/>
      <c r="GYX109" s="32"/>
      <c r="GYY109" s="32"/>
      <c r="GYZ109" s="32"/>
      <c r="GZA109" s="32"/>
      <c r="GZB109" s="32"/>
      <c r="GZC109" s="32"/>
      <c r="GZD109" s="32"/>
      <c r="GZE109" s="32"/>
      <c r="GZF109" s="32"/>
      <c r="GZG109" s="32"/>
      <c r="GZH109" s="32"/>
      <c r="GZI109" s="32"/>
      <c r="GZJ109" s="32"/>
      <c r="GZK109" s="32"/>
      <c r="GZL109" s="32"/>
      <c r="GZM109" s="32"/>
      <c r="GZN109" s="32"/>
      <c r="GZO109" s="32"/>
      <c r="GZP109" s="32"/>
      <c r="GZQ109" s="32"/>
      <c r="GZR109" s="32"/>
      <c r="GZS109" s="32"/>
      <c r="GZT109" s="32"/>
      <c r="GZU109" s="32"/>
      <c r="GZV109" s="32"/>
      <c r="GZW109" s="32"/>
      <c r="GZX109" s="32"/>
      <c r="GZY109" s="32"/>
      <c r="GZZ109" s="32"/>
      <c r="HAA109" s="32"/>
      <c r="HAB109" s="32"/>
      <c r="HAC109" s="32"/>
      <c r="HAD109" s="32"/>
      <c r="HAE109" s="32"/>
      <c r="HAF109" s="32"/>
      <c r="HAG109" s="32"/>
      <c r="HAH109" s="32"/>
      <c r="HAI109" s="32"/>
      <c r="HAJ109" s="32"/>
      <c r="HAK109" s="32"/>
      <c r="HAL109" s="32"/>
      <c r="HAM109" s="32"/>
      <c r="HAN109" s="32"/>
      <c r="HAO109" s="32"/>
      <c r="HAP109" s="32"/>
      <c r="HAQ109" s="32"/>
      <c r="HAR109" s="32"/>
      <c r="HAS109" s="32"/>
      <c r="HAT109" s="32"/>
      <c r="HAU109" s="32"/>
      <c r="HAV109" s="32"/>
      <c r="HAW109" s="32"/>
      <c r="HAX109" s="32"/>
      <c r="HAY109" s="32"/>
      <c r="HAZ109" s="32"/>
      <c r="HBA109" s="32"/>
      <c r="HBB109" s="32"/>
      <c r="HBC109" s="32"/>
      <c r="HBD109" s="32"/>
      <c r="HBE109" s="32"/>
      <c r="HBF109" s="32"/>
      <c r="HBG109" s="32"/>
      <c r="HBH109" s="32"/>
      <c r="HBI109" s="32"/>
      <c r="HBJ109" s="32"/>
      <c r="HBK109" s="32"/>
      <c r="HBL109" s="32"/>
      <c r="HBM109" s="32"/>
      <c r="HBN109" s="32"/>
      <c r="HBO109" s="32"/>
      <c r="HBP109" s="32"/>
      <c r="HBQ109" s="32"/>
      <c r="HBR109" s="32"/>
      <c r="HBS109" s="32"/>
      <c r="HBT109" s="32"/>
      <c r="HBU109" s="32"/>
      <c r="HBV109" s="32"/>
      <c r="HBW109" s="32"/>
      <c r="HBX109" s="32"/>
      <c r="HBY109" s="32"/>
      <c r="HBZ109" s="32"/>
      <c r="HCA109" s="32"/>
      <c r="HCB109" s="32"/>
      <c r="HCC109" s="32"/>
      <c r="HCD109" s="32"/>
      <c r="HCE109" s="32"/>
      <c r="HCF109" s="32"/>
      <c r="HCG109" s="32"/>
      <c r="HCH109" s="32"/>
      <c r="HCI109" s="32"/>
      <c r="HCJ109" s="32"/>
      <c r="HCK109" s="32"/>
      <c r="HCL109" s="32"/>
      <c r="HCM109" s="32"/>
      <c r="HCN109" s="32"/>
      <c r="HCO109" s="32"/>
      <c r="HCP109" s="32"/>
      <c r="HCQ109" s="32"/>
      <c r="HCR109" s="32"/>
      <c r="HCS109" s="32"/>
      <c r="HCT109" s="32"/>
      <c r="HCU109" s="32"/>
      <c r="HCV109" s="32"/>
      <c r="HCW109" s="32"/>
      <c r="HCX109" s="32"/>
      <c r="HCY109" s="32"/>
      <c r="HCZ109" s="32"/>
      <c r="HDA109" s="32"/>
      <c r="HDB109" s="32"/>
      <c r="HDC109" s="32"/>
      <c r="HDD109" s="32"/>
      <c r="HDE109" s="32"/>
      <c r="HDF109" s="32"/>
      <c r="HDG109" s="32"/>
      <c r="HDH109" s="32"/>
      <c r="HDI109" s="32"/>
      <c r="HDJ109" s="32"/>
      <c r="HDK109" s="32"/>
      <c r="HDL109" s="32"/>
      <c r="HDM109" s="32"/>
      <c r="HDN109" s="32"/>
      <c r="HDO109" s="32"/>
      <c r="HDP109" s="32"/>
      <c r="HDQ109" s="32"/>
      <c r="HDR109" s="32"/>
      <c r="HDS109" s="32"/>
      <c r="HDT109" s="32"/>
      <c r="HDU109" s="32"/>
      <c r="HDV109" s="32"/>
      <c r="HDW109" s="32"/>
      <c r="HDX109" s="32"/>
      <c r="HDY109" s="32"/>
      <c r="HDZ109" s="32"/>
      <c r="HEA109" s="32"/>
      <c r="HEB109" s="32"/>
      <c r="HEC109" s="32"/>
      <c r="HED109" s="32"/>
      <c r="HEE109" s="32"/>
      <c r="HEF109" s="32"/>
      <c r="HEG109" s="32"/>
      <c r="HEH109" s="32"/>
      <c r="HEI109" s="32"/>
      <c r="HEJ109" s="32"/>
      <c r="HEK109" s="32"/>
      <c r="HEL109" s="32"/>
      <c r="HEM109" s="32"/>
      <c r="HEN109" s="32"/>
      <c r="HEO109" s="32"/>
      <c r="HEP109" s="32"/>
      <c r="HEQ109" s="32"/>
      <c r="HER109" s="32"/>
      <c r="HES109" s="32"/>
      <c r="HET109" s="32"/>
      <c r="HEU109" s="32"/>
      <c r="HEV109" s="32"/>
      <c r="HEW109" s="32"/>
      <c r="HEX109" s="32"/>
      <c r="HEY109" s="32"/>
      <c r="HEZ109" s="32"/>
      <c r="HFA109" s="32"/>
      <c r="HFB109" s="32"/>
      <c r="HFC109" s="32"/>
      <c r="HFD109" s="32"/>
      <c r="HFE109" s="32"/>
      <c r="HFF109" s="32"/>
      <c r="HFG109" s="32"/>
      <c r="HFH109" s="32"/>
      <c r="HFI109" s="32"/>
      <c r="HFJ109" s="32"/>
      <c r="HFK109" s="32"/>
      <c r="HFL109" s="32"/>
      <c r="HFM109" s="32"/>
      <c r="HFN109" s="32"/>
      <c r="HFO109" s="32"/>
      <c r="HFP109" s="32"/>
      <c r="HFQ109" s="32"/>
      <c r="HFR109" s="32"/>
      <c r="HFS109" s="32"/>
      <c r="HFT109" s="32"/>
      <c r="HFU109" s="32"/>
      <c r="HFV109" s="32"/>
      <c r="HFW109" s="32"/>
      <c r="HFX109" s="32"/>
      <c r="HFY109" s="32"/>
      <c r="HFZ109" s="32"/>
      <c r="HGA109" s="32"/>
      <c r="HGB109" s="32"/>
      <c r="HGC109" s="32"/>
      <c r="HGD109" s="32"/>
      <c r="HGE109" s="32"/>
      <c r="HGF109" s="32"/>
      <c r="HGG109" s="32"/>
      <c r="HGH109" s="32"/>
      <c r="HGI109" s="32"/>
      <c r="HGJ109" s="32"/>
      <c r="HGK109" s="32"/>
      <c r="HGL109" s="32"/>
      <c r="HGM109" s="32"/>
      <c r="HGN109" s="32"/>
      <c r="HGO109" s="32"/>
      <c r="HGP109" s="32"/>
      <c r="HGQ109" s="32"/>
      <c r="HGR109" s="32"/>
      <c r="HGS109" s="32"/>
      <c r="HGT109" s="32"/>
      <c r="HGU109" s="32"/>
      <c r="HGV109" s="32"/>
      <c r="HGW109" s="32"/>
      <c r="HGX109" s="32"/>
      <c r="HGY109" s="32"/>
      <c r="HGZ109" s="32"/>
      <c r="HHA109" s="32"/>
      <c r="HHB109" s="32"/>
      <c r="HHC109" s="32"/>
      <c r="HHD109" s="32"/>
      <c r="HHE109" s="32"/>
      <c r="HHF109" s="32"/>
      <c r="HHG109" s="32"/>
      <c r="HHH109" s="32"/>
      <c r="HHI109" s="32"/>
      <c r="HHJ109" s="32"/>
      <c r="HHK109" s="32"/>
      <c r="HHL109" s="32"/>
      <c r="HHM109" s="32"/>
      <c r="HHN109" s="32"/>
      <c r="HHO109" s="32"/>
      <c r="HHP109" s="32"/>
      <c r="HHQ109" s="32"/>
      <c r="HHR109" s="32"/>
      <c r="HHS109" s="32"/>
      <c r="HHT109" s="32"/>
      <c r="HHU109" s="32"/>
      <c r="HHV109" s="32"/>
      <c r="HHW109" s="32"/>
      <c r="HHX109" s="32"/>
      <c r="HHY109" s="32"/>
      <c r="HHZ109" s="32"/>
      <c r="HIA109" s="32"/>
      <c r="HIB109" s="32"/>
      <c r="HIC109" s="32"/>
      <c r="HID109" s="32"/>
      <c r="HIE109" s="32"/>
      <c r="HIF109" s="32"/>
      <c r="HIG109" s="32"/>
      <c r="HIH109" s="32"/>
      <c r="HII109" s="32"/>
      <c r="HIJ109" s="32"/>
      <c r="HIK109" s="32"/>
      <c r="HIL109" s="32"/>
      <c r="HIM109" s="32"/>
      <c r="HIN109" s="32"/>
      <c r="HIO109" s="32"/>
      <c r="HIP109" s="32"/>
      <c r="HIQ109" s="32"/>
      <c r="HIR109" s="32"/>
      <c r="HIS109" s="32"/>
      <c r="HIT109" s="32"/>
      <c r="HIU109" s="32"/>
      <c r="HIV109" s="32"/>
      <c r="HIW109" s="32"/>
      <c r="HIX109" s="32"/>
      <c r="HIY109" s="32"/>
      <c r="HIZ109" s="32"/>
      <c r="HJA109" s="32"/>
      <c r="HJB109" s="32"/>
      <c r="HJC109" s="32"/>
      <c r="HJD109" s="32"/>
      <c r="HJE109" s="32"/>
      <c r="HJF109" s="32"/>
      <c r="HJG109" s="32"/>
      <c r="HJH109" s="32"/>
      <c r="HJI109" s="32"/>
      <c r="HJJ109" s="32"/>
      <c r="HJK109" s="32"/>
      <c r="HJL109" s="32"/>
      <c r="HJM109" s="32"/>
      <c r="HJN109" s="32"/>
      <c r="HJO109" s="32"/>
      <c r="HJP109" s="32"/>
      <c r="HJQ109" s="32"/>
      <c r="HJR109" s="32"/>
      <c r="HJS109" s="32"/>
      <c r="HJT109" s="32"/>
      <c r="HJU109" s="32"/>
      <c r="HJV109" s="32"/>
      <c r="HJW109" s="32"/>
      <c r="HJX109" s="32"/>
      <c r="HJY109" s="32"/>
      <c r="HJZ109" s="32"/>
      <c r="HKA109" s="32"/>
      <c r="HKB109" s="32"/>
      <c r="HKC109" s="32"/>
      <c r="HKD109" s="32"/>
      <c r="HKE109" s="32"/>
      <c r="HKF109" s="32"/>
      <c r="HKG109" s="32"/>
      <c r="HKH109" s="32"/>
      <c r="HKI109" s="32"/>
      <c r="HKJ109" s="32"/>
      <c r="HKK109" s="32"/>
      <c r="HKL109" s="32"/>
      <c r="HKM109" s="32"/>
      <c r="HKN109" s="32"/>
      <c r="HKO109" s="32"/>
      <c r="HKP109" s="32"/>
      <c r="HKQ109" s="32"/>
      <c r="HKR109" s="32"/>
      <c r="HKS109" s="32"/>
      <c r="HKT109" s="32"/>
      <c r="HKU109" s="32"/>
      <c r="HKV109" s="32"/>
      <c r="HKW109" s="32"/>
      <c r="HKX109" s="32"/>
      <c r="HKY109" s="32"/>
      <c r="HKZ109" s="32"/>
      <c r="HLA109" s="32"/>
      <c r="HLB109" s="32"/>
      <c r="HLC109" s="32"/>
      <c r="HLD109" s="32"/>
      <c r="HLE109" s="32"/>
      <c r="HLF109" s="32"/>
      <c r="HLG109" s="32"/>
      <c r="HLH109" s="32"/>
      <c r="HLI109" s="32"/>
      <c r="HLJ109" s="32"/>
      <c r="HLK109" s="32"/>
      <c r="HLL109" s="32"/>
      <c r="HLM109" s="32"/>
      <c r="HLN109" s="32"/>
      <c r="HLO109" s="32"/>
      <c r="HLP109" s="32"/>
      <c r="HLQ109" s="32"/>
      <c r="HLR109" s="32"/>
      <c r="HLS109" s="32"/>
      <c r="HLT109" s="32"/>
      <c r="HLU109" s="32"/>
      <c r="HLV109" s="32"/>
      <c r="HLW109" s="32"/>
      <c r="HLX109" s="32"/>
      <c r="HLY109" s="32"/>
      <c r="HLZ109" s="32"/>
      <c r="HMA109" s="32"/>
      <c r="HMB109" s="32"/>
      <c r="HMC109" s="32"/>
      <c r="HMD109" s="32"/>
      <c r="HME109" s="32"/>
      <c r="HMF109" s="32"/>
      <c r="HMG109" s="32"/>
      <c r="HMH109" s="32"/>
      <c r="HMI109" s="32"/>
      <c r="HMJ109" s="32"/>
      <c r="HMK109" s="32"/>
      <c r="HML109" s="32"/>
      <c r="HMM109" s="32"/>
      <c r="HMN109" s="32"/>
      <c r="HMO109" s="32"/>
      <c r="HMP109" s="32"/>
      <c r="HMQ109" s="32"/>
      <c r="HMR109" s="32"/>
      <c r="HMS109" s="32"/>
      <c r="HMT109" s="32"/>
      <c r="HMU109" s="32"/>
      <c r="HMV109" s="32"/>
      <c r="HMW109" s="32"/>
      <c r="HMX109" s="32"/>
      <c r="HMY109" s="32"/>
      <c r="HMZ109" s="32"/>
      <c r="HNA109" s="32"/>
      <c r="HNB109" s="32"/>
      <c r="HNC109" s="32"/>
      <c r="HND109" s="32"/>
      <c r="HNE109" s="32"/>
      <c r="HNF109" s="32"/>
      <c r="HNG109" s="32"/>
      <c r="HNH109" s="32"/>
      <c r="HNI109" s="32"/>
      <c r="HNJ109" s="32"/>
      <c r="HNK109" s="32"/>
      <c r="HNL109" s="32"/>
      <c r="HNM109" s="32"/>
      <c r="HNN109" s="32"/>
      <c r="HNO109" s="32"/>
      <c r="HNP109" s="32"/>
      <c r="HNQ109" s="32"/>
      <c r="HNR109" s="32"/>
      <c r="HNS109" s="32"/>
      <c r="HNT109" s="32"/>
      <c r="HNU109" s="32"/>
      <c r="HNV109" s="32"/>
      <c r="HNW109" s="32"/>
      <c r="HNX109" s="32"/>
      <c r="HNY109" s="32"/>
      <c r="HNZ109" s="32"/>
      <c r="HOA109" s="32"/>
      <c r="HOB109" s="32"/>
      <c r="HOC109" s="32"/>
      <c r="HOD109" s="32"/>
      <c r="HOE109" s="32"/>
      <c r="HOF109" s="32"/>
      <c r="HOG109" s="32"/>
      <c r="HOH109" s="32"/>
      <c r="HOI109" s="32"/>
      <c r="HOJ109" s="32"/>
      <c r="HOK109" s="32"/>
      <c r="HOL109" s="32"/>
      <c r="HOM109" s="32"/>
      <c r="HON109" s="32"/>
      <c r="HOO109" s="32"/>
      <c r="HOP109" s="32"/>
      <c r="HOQ109" s="32"/>
      <c r="HOR109" s="32"/>
      <c r="HOS109" s="32"/>
      <c r="HOT109" s="32"/>
      <c r="HOU109" s="32"/>
      <c r="HOV109" s="32"/>
      <c r="HOW109" s="32"/>
      <c r="HOX109" s="32"/>
      <c r="HOY109" s="32"/>
      <c r="HOZ109" s="32"/>
      <c r="HPA109" s="32"/>
      <c r="HPB109" s="32"/>
      <c r="HPC109" s="32"/>
      <c r="HPD109" s="32"/>
      <c r="HPE109" s="32"/>
      <c r="HPF109" s="32"/>
      <c r="HPG109" s="32"/>
      <c r="HPH109" s="32"/>
      <c r="HPI109" s="32"/>
      <c r="HPJ109" s="32"/>
      <c r="HPK109" s="32"/>
      <c r="HPL109" s="32"/>
      <c r="HPM109" s="32"/>
      <c r="HPN109" s="32"/>
      <c r="HPO109" s="32"/>
      <c r="HPP109" s="32"/>
      <c r="HPQ109" s="32"/>
      <c r="HPR109" s="32"/>
      <c r="HPS109" s="32"/>
      <c r="HPT109" s="32"/>
      <c r="HPU109" s="32"/>
      <c r="HPV109" s="32"/>
      <c r="HPW109" s="32"/>
      <c r="HPX109" s="32"/>
      <c r="HPY109" s="32"/>
      <c r="HPZ109" s="32"/>
      <c r="HQA109" s="32"/>
      <c r="HQB109" s="32"/>
      <c r="HQC109" s="32"/>
      <c r="HQD109" s="32"/>
      <c r="HQE109" s="32"/>
      <c r="HQF109" s="32"/>
      <c r="HQG109" s="32"/>
      <c r="HQH109" s="32"/>
      <c r="HQI109" s="32"/>
      <c r="HQJ109" s="32"/>
      <c r="HQK109" s="32"/>
      <c r="HQL109" s="32"/>
      <c r="HQM109" s="32"/>
      <c r="HQN109" s="32"/>
      <c r="HQO109" s="32"/>
      <c r="HQP109" s="32"/>
      <c r="HQQ109" s="32"/>
      <c r="HQR109" s="32"/>
      <c r="HQS109" s="32"/>
      <c r="HQT109" s="32"/>
      <c r="HQU109" s="32"/>
      <c r="HQV109" s="32"/>
      <c r="HQW109" s="32"/>
      <c r="HQX109" s="32"/>
      <c r="HQY109" s="32"/>
      <c r="HQZ109" s="32"/>
      <c r="HRA109" s="32"/>
      <c r="HRB109" s="32"/>
      <c r="HRC109" s="32"/>
      <c r="HRD109" s="32"/>
      <c r="HRE109" s="32"/>
      <c r="HRF109" s="32"/>
      <c r="HRG109" s="32"/>
      <c r="HRH109" s="32"/>
      <c r="HRI109" s="32"/>
      <c r="HRJ109" s="32"/>
      <c r="HRK109" s="32"/>
      <c r="HRL109" s="32"/>
      <c r="HRM109" s="32"/>
      <c r="HRN109" s="32"/>
      <c r="HRO109" s="32"/>
      <c r="HRP109" s="32"/>
      <c r="HRQ109" s="32"/>
      <c r="HRR109" s="32"/>
      <c r="HRS109" s="32"/>
      <c r="HRT109" s="32"/>
      <c r="HRU109" s="32"/>
      <c r="HRV109" s="32"/>
      <c r="HRW109" s="32"/>
      <c r="HRX109" s="32"/>
      <c r="HRY109" s="32"/>
      <c r="HRZ109" s="32"/>
      <c r="HSA109" s="32"/>
      <c r="HSB109" s="32"/>
      <c r="HSC109" s="32"/>
      <c r="HSD109" s="32"/>
      <c r="HSE109" s="32"/>
      <c r="HSF109" s="32"/>
      <c r="HSG109" s="32"/>
      <c r="HSH109" s="32"/>
      <c r="HSI109" s="32"/>
      <c r="HSJ109" s="32"/>
      <c r="HSK109" s="32"/>
      <c r="HSL109" s="32"/>
      <c r="HSM109" s="32"/>
      <c r="HSN109" s="32"/>
      <c r="HSO109" s="32"/>
      <c r="HSP109" s="32"/>
      <c r="HSQ109" s="32"/>
      <c r="HSR109" s="32"/>
      <c r="HSS109" s="32"/>
      <c r="HST109" s="32"/>
      <c r="HSU109" s="32"/>
      <c r="HSV109" s="32"/>
      <c r="HSW109" s="32"/>
      <c r="HSX109" s="32"/>
      <c r="HSY109" s="32"/>
      <c r="HSZ109" s="32"/>
      <c r="HTA109" s="32"/>
      <c r="HTB109" s="32"/>
      <c r="HTC109" s="32"/>
      <c r="HTD109" s="32"/>
      <c r="HTE109" s="32"/>
      <c r="HTF109" s="32"/>
      <c r="HTG109" s="32"/>
      <c r="HTH109" s="32"/>
      <c r="HTI109" s="32"/>
      <c r="HTJ109" s="32"/>
      <c r="HTK109" s="32"/>
      <c r="HTL109" s="32"/>
      <c r="HTM109" s="32"/>
      <c r="HTN109" s="32"/>
      <c r="HTO109" s="32"/>
      <c r="HTP109" s="32"/>
      <c r="HTQ109" s="32"/>
      <c r="HTR109" s="32"/>
      <c r="HTS109" s="32"/>
      <c r="HTT109" s="32"/>
      <c r="HTU109" s="32"/>
      <c r="HTV109" s="32"/>
      <c r="HTW109" s="32"/>
      <c r="HTX109" s="32"/>
      <c r="HTY109" s="32"/>
      <c r="HTZ109" s="32"/>
      <c r="HUA109" s="32"/>
      <c r="HUB109" s="32"/>
      <c r="HUC109" s="32"/>
      <c r="HUD109" s="32"/>
      <c r="HUE109" s="32"/>
      <c r="HUF109" s="32"/>
      <c r="HUG109" s="32"/>
      <c r="HUH109" s="32"/>
      <c r="HUI109" s="32"/>
      <c r="HUJ109" s="32"/>
      <c r="HUK109" s="32"/>
      <c r="HUL109" s="32"/>
      <c r="HUM109" s="32"/>
      <c r="HUN109" s="32"/>
      <c r="HUO109" s="32"/>
      <c r="HUP109" s="32"/>
      <c r="HUQ109" s="32"/>
      <c r="HUR109" s="32"/>
      <c r="HUS109" s="32"/>
      <c r="HUT109" s="32"/>
      <c r="HUU109" s="32"/>
      <c r="HUV109" s="32"/>
      <c r="HUW109" s="32"/>
      <c r="HUX109" s="32"/>
      <c r="HUY109" s="32"/>
      <c r="HUZ109" s="32"/>
      <c r="HVA109" s="32"/>
      <c r="HVB109" s="32"/>
      <c r="HVC109" s="32"/>
      <c r="HVD109" s="32"/>
      <c r="HVE109" s="32"/>
      <c r="HVF109" s="32"/>
      <c r="HVG109" s="32"/>
      <c r="HVH109" s="32"/>
      <c r="HVI109" s="32"/>
      <c r="HVJ109" s="32"/>
      <c r="HVK109" s="32"/>
      <c r="HVL109" s="32"/>
      <c r="HVM109" s="32"/>
      <c r="HVN109" s="32"/>
      <c r="HVO109" s="32"/>
      <c r="HVP109" s="32"/>
      <c r="HVQ109" s="32"/>
      <c r="HVR109" s="32"/>
      <c r="HVS109" s="32"/>
      <c r="HVT109" s="32"/>
      <c r="HVU109" s="32"/>
      <c r="HVV109" s="32"/>
      <c r="HVW109" s="32"/>
      <c r="HVX109" s="32"/>
      <c r="HVY109" s="32"/>
      <c r="HVZ109" s="32"/>
      <c r="HWA109" s="32"/>
      <c r="HWB109" s="32"/>
      <c r="HWC109" s="32"/>
      <c r="HWD109" s="32"/>
      <c r="HWE109" s="32"/>
      <c r="HWF109" s="32"/>
      <c r="HWG109" s="32"/>
      <c r="HWH109" s="32"/>
      <c r="HWI109" s="32"/>
      <c r="HWJ109" s="32"/>
      <c r="HWK109" s="32"/>
      <c r="HWL109" s="32"/>
      <c r="HWM109" s="32"/>
      <c r="HWN109" s="32"/>
      <c r="HWO109" s="32"/>
      <c r="HWP109" s="32"/>
      <c r="HWQ109" s="32"/>
      <c r="HWR109" s="32"/>
      <c r="HWS109" s="32"/>
      <c r="HWT109" s="32"/>
      <c r="HWU109" s="32"/>
      <c r="HWV109" s="32"/>
      <c r="HWW109" s="32"/>
      <c r="HWX109" s="32"/>
      <c r="HWY109" s="32"/>
      <c r="HWZ109" s="32"/>
      <c r="HXA109" s="32"/>
      <c r="HXB109" s="32"/>
      <c r="HXC109" s="32"/>
      <c r="HXD109" s="32"/>
      <c r="HXE109" s="32"/>
      <c r="HXF109" s="32"/>
      <c r="HXG109" s="32"/>
      <c r="HXH109" s="32"/>
      <c r="HXI109" s="32"/>
      <c r="HXJ109" s="32"/>
      <c r="HXK109" s="32"/>
      <c r="HXL109" s="32"/>
      <c r="HXM109" s="32"/>
      <c r="HXN109" s="32"/>
      <c r="HXO109" s="32"/>
      <c r="HXP109" s="32"/>
      <c r="HXQ109" s="32"/>
      <c r="HXR109" s="32"/>
      <c r="HXS109" s="32"/>
      <c r="HXT109" s="32"/>
      <c r="HXU109" s="32"/>
      <c r="HXV109" s="32"/>
      <c r="HXW109" s="32"/>
      <c r="HXX109" s="32"/>
      <c r="HXY109" s="32"/>
      <c r="HXZ109" s="32"/>
      <c r="HYA109" s="32"/>
      <c r="HYB109" s="32"/>
      <c r="HYC109" s="32"/>
      <c r="HYD109" s="32"/>
      <c r="HYE109" s="32"/>
      <c r="HYF109" s="32"/>
      <c r="HYG109" s="32"/>
      <c r="HYH109" s="32"/>
      <c r="HYI109" s="32"/>
      <c r="HYJ109" s="32"/>
      <c r="HYK109" s="32"/>
      <c r="HYL109" s="32"/>
      <c r="HYM109" s="32"/>
      <c r="HYN109" s="32"/>
      <c r="HYO109" s="32"/>
      <c r="HYP109" s="32"/>
      <c r="HYQ109" s="32"/>
      <c r="HYR109" s="32"/>
      <c r="HYS109" s="32"/>
      <c r="HYT109" s="32"/>
      <c r="HYU109" s="32"/>
      <c r="HYV109" s="32"/>
      <c r="HYW109" s="32"/>
      <c r="HYX109" s="32"/>
      <c r="HYY109" s="32"/>
      <c r="HYZ109" s="32"/>
      <c r="HZA109" s="32"/>
      <c r="HZB109" s="32"/>
      <c r="HZC109" s="32"/>
      <c r="HZD109" s="32"/>
      <c r="HZE109" s="32"/>
      <c r="HZF109" s="32"/>
      <c r="HZG109" s="32"/>
      <c r="HZH109" s="32"/>
      <c r="HZI109" s="32"/>
      <c r="HZJ109" s="32"/>
      <c r="HZK109" s="32"/>
      <c r="HZL109" s="32"/>
      <c r="HZM109" s="32"/>
      <c r="HZN109" s="32"/>
      <c r="HZO109" s="32"/>
      <c r="HZP109" s="32"/>
      <c r="HZQ109" s="32"/>
      <c r="HZR109" s="32"/>
      <c r="HZS109" s="32"/>
      <c r="HZT109" s="32"/>
      <c r="HZU109" s="32"/>
      <c r="HZV109" s="32"/>
      <c r="HZW109" s="32"/>
      <c r="HZX109" s="32"/>
      <c r="HZY109" s="32"/>
      <c r="HZZ109" s="32"/>
      <c r="IAA109" s="32"/>
      <c r="IAB109" s="32"/>
      <c r="IAC109" s="32"/>
      <c r="IAD109" s="32"/>
      <c r="IAE109" s="32"/>
      <c r="IAF109" s="32"/>
      <c r="IAG109" s="32"/>
      <c r="IAH109" s="32"/>
      <c r="IAI109" s="32"/>
      <c r="IAJ109" s="32"/>
      <c r="IAK109" s="32"/>
      <c r="IAL109" s="32"/>
      <c r="IAM109" s="32"/>
      <c r="IAN109" s="32"/>
      <c r="IAO109" s="32"/>
      <c r="IAP109" s="32"/>
      <c r="IAQ109" s="32"/>
      <c r="IAR109" s="32"/>
      <c r="IAS109" s="32"/>
      <c r="IAT109" s="32"/>
      <c r="IAU109" s="32"/>
      <c r="IAV109" s="32"/>
      <c r="IAW109" s="32"/>
      <c r="IAX109" s="32"/>
      <c r="IAY109" s="32"/>
      <c r="IAZ109" s="32"/>
      <c r="IBA109" s="32"/>
      <c r="IBB109" s="32"/>
      <c r="IBC109" s="32"/>
      <c r="IBD109" s="32"/>
      <c r="IBE109" s="32"/>
      <c r="IBF109" s="32"/>
      <c r="IBG109" s="32"/>
      <c r="IBH109" s="32"/>
      <c r="IBI109" s="32"/>
      <c r="IBJ109" s="32"/>
      <c r="IBK109" s="32"/>
      <c r="IBL109" s="32"/>
      <c r="IBM109" s="32"/>
      <c r="IBN109" s="32"/>
      <c r="IBO109" s="32"/>
      <c r="IBP109" s="32"/>
      <c r="IBQ109" s="32"/>
      <c r="IBR109" s="32"/>
      <c r="IBS109" s="32"/>
      <c r="IBT109" s="32"/>
      <c r="IBU109" s="32"/>
      <c r="IBV109" s="32"/>
      <c r="IBW109" s="32"/>
      <c r="IBX109" s="32"/>
      <c r="IBY109" s="32"/>
      <c r="IBZ109" s="32"/>
      <c r="ICA109" s="32"/>
      <c r="ICB109" s="32"/>
      <c r="ICC109" s="32"/>
      <c r="ICD109" s="32"/>
      <c r="ICE109" s="32"/>
      <c r="ICF109" s="32"/>
      <c r="ICG109" s="32"/>
      <c r="ICH109" s="32"/>
      <c r="ICI109" s="32"/>
      <c r="ICJ109" s="32"/>
      <c r="ICK109" s="32"/>
      <c r="ICL109" s="32"/>
      <c r="ICM109" s="32"/>
      <c r="ICN109" s="32"/>
      <c r="ICO109" s="32"/>
      <c r="ICP109" s="32"/>
      <c r="ICQ109" s="32"/>
      <c r="ICR109" s="32"/>
      <c r="ICS109" s="32"/>
      <c r="ICT109" s="32"/>
      <c r="ICU109" s="32"/>
      <c r="ICV109" s="32"/>
      <c r="ICW109" s="32"/>
      <c r="ICX109" s="32"/>
      <c r="ICY109" s="32"/>
      <c r="ICZ109" s="32"/>
      <c r="IDA109" s="32"/>
      <c r="IDB109" s="32"/>
      <c r="IDC109" s="32"/>
      <c r="IDD109" s="32"/>
      <c r="IDE109" s="32"/>
      <c r="IDF109" s="32"/>
      <c r="IDG109" s="32"/>
      <c r="IDH109" s="32"/>
      <c r="IDI109" s="32"/>
      <c r="IDJ109" s="32"/>
      <c r="IDK109" s="32"/>
      <c r="IDL109" s="32"/>
      <c r="IDM109" s="32"/>
      <c r="IDN109" s="32"/>
      <c r="IDO109" s="32"/>
      <c r="IDP109" s="32"/>
      <c r="IDQ109" s="32"/>
      <c r="IDR109" s="32"/>
      <c r="IDS109" s="32"/>
      <c r="IDT109" s="32"/>
      <c r="IDU109" s="32"/>
      <c r="IDV109" s="32"/>
      <c r="IDW109" s="32"/>
      <c r="IDX109" s="32"/>
      <c r="IDY109" s="32"/>
      <c r="IDZ109" s="32"/>
      <c r="IEA109" s="32"/>
      <c r="IEB109" s="32"/>
      <c r="IEC109" s="32"/>
      <c r="IED109" s="32"/>
      <c r="IEE109" s="32"/>
      <c r="IEF109" s="32"/>
      <c r="IEG109" s="32"/>
      <c r="IEH109" s="32"/>
      <c r="IEI109" s="32"/>
      <c r="IEJ109" s="32"/>
      <c r="IEK109" s="32"/>
      <c r="IEL109" s="32"/>
      <c r="IEM109" s="32"/>
      <c r="IEN109" s="32"/>
      <c r="IEO109" s="32"/>
      <c r="IEP109" s="32"/>
      <c r="IEQ109" s="32"/>
      <c r="IER109" s="32"/>
      <c r="IES109" s="32"/>
      <c r="IET109" s="32"/>
      <c r="IEU109" s="32"/>
      <c r="IEV109" s="32"/>
      <c r="IEW109" s="32"/>
      <c r="IEX109" s="32"/>
      <c r="IEY109" s="32"/>
      <c r="IEZ109" s="32"/>
      <c r="IFA109" s="32"/>
      <c r="IFB109" s="32"/>
      <c r="IFC109" s="32"/>
      <c r="IFD109" s="32"/>
      <c r="IFE109" s="32"/>
      <c r="IFF109" s="32"/>
      <c r="IFG109" s="32"/>
      <c r="IFH109" s="32"/>
      <c r="IFI109" s="32"/>
      <c r="IFJ109" s="32"/>
      <c r="IFK109" s="32"/>
      <c r="IFL109" s="32"/>
      <c r="IFM109" s="32"/>
      <c r="IFN109" s="32"/>
      <c r="IFO109" s="32"/>
      <c r="IFP109" s="32"/>
      <c r="IFQ109" s="32"/>
      <c r="IFR109" s="32"/>
      <c r="IFS109" s="32"/>
      <c r="IFT109" s="32"/>
      <c r="IFU109" s="32"/>
      <c r="IFV109" s="32"/>
      <c r="IFW109" s="32"/>
      <c r="IFX109" s="32"/>
      <c r="IFY109" s="32"/>
      <c r="IFZ109" s="32"/>
      <c r="IGA109" s="32"/>
      <c r="IGB109" s="32"/>
      <c r="IGC109" s="32"/>
      <c r="IGD109" s="32"/>
      <c r="IGE109" s="32"/>
      <c r="IGF109" s="32"/>
      <c r="IGG109" s="32"/>
      <c r="IGH109" s="32"/>
      <c r="IGI109" s="32"/>
      <c r="IGJ109" s="32"/>
      <c r="IGK109" s="32"/>
      <c r="IGL109" s="32"/>
      <c r="IGM109" s="32"/>
      <c r="IGN109" s="32"/>
      <c r="IGO109" s="32"/>
      <c r="IGP109" s="32"/>
      <c r="IGQ109" s="32"/>
      <c r="IGR109" s="32"/>
      <c r="IGS109" s="32"/>
      <c r="IGT109" s="32"/>
      <c r="IGU109" s="32"/>
      <c r="IGV109" s="32"/>
      <c r="IGW109" s="32"/>
      <c r="IGX109" s="32"/>
      <c r="IGY109" s="32"/>
      <c r="IGZ109" s="32"/>
      <c r="IHA109" s="32"/>
      <c r="IHB109" s="32"/>
      <c r="IHC109" s="32"/>
      <c r="IHD109" s="32"/>
      <c r="IHE109" s="32"/>
      <c r="IHF109" s="32"/>
      <c r="IHG109" s="32"/>
      <c r="IHH109" s="32"/>
      <c r="IHI109" s="32"/>
      <c r="IHJ109" s="32"/>
      <c r="IHK109" s="32"/>
      <c r="IHL109" s="32"/>
      <c r="IHM109" s="32"/>
      <c r="IHN109" s="32"/>
      <c r="IHO109" s="32"/>
      <c r="IHP109" s="32"/>
      <c r="IHQ109" s="32"/>
      <c r="IHR109" s="32"/>
      <c r="IHS109" s="32"/>
      <c r="IHT109" s="32"/>
      <c r="IHU109" s="32"/>
      <c r="IHV109" s="32"/>
      <c r="IHW109" s="32"/>
      <c r="IHX109" s="32"/>
      <c r="IHY109" s="32"/>
      <c r="IHZ109" s="32"/>
      <c r="IIA109" s="32"/>
      <c r="IIB109" s="32"/>
      <c r="IIC109" s="32"/>
      <c r="IID109" s="32"/>
      <c r="IIE109" s="32"/>
      <c r="IIF109" s="32"/>
      <c r="IIG109" s="32"/>
      <c r="IIH109" s="32"/>
      <c r="III109" s="32"/>
      <c r="IIJ109" s="32"/>
      <c r="IIK109" s="32"/>
      <c r="IIL109" s="32"/>
      <c r="IIM109" s="32"/>
      <c r="IIN109" s="32"/>
      <c r="IIO109" s="32"/>
      <c r="IIP109" s="32"/>
      <c r="IIQ109" s="32"/>
      <c r="IIR109" s="32"/>
      <c r="IIS109" s="32"/>
      <c r="IIT109" s="32"/>
      <c r="IIU109" s="32"/>
      <c r="IIV109" s="32"/>
      <c r="IIW109" s="32"/>
      <c r="IIX109" s="32"/>
      <c r="IIY109" s="32"/>
      <c r="IIZ109" s="32"/>
      <c r="IJA109" s="32"/>
      <c r="IJB109" s="32"/>
      <c r="IJC109" s="32"/>
      <c r="IJD109" s="32"/>
      <c r="IJE109" s="32"/>
      <c r="IJF109" s="32"/>
      <c r="IJG109" s="32"/>
      <c r="IJH109" s="32"/>
      <c r="IJI109" s="32"/>
      <c r="IJJ109" s="32"/>
      <c r="IJK109" s="32"/>
      <c r="IJL109" s="32"/>
      <c r="IJM109" s="32"/>
      <c r="IJN109" s="32"/>
      <c r="IJO109" s="32"/>
      <c r="IJP109" s="32"/>
      <c r="IJQ109" s="32"/>
      <c r="IJR109" s="32"/>
      <c r="IJS109" s="32"/>
      <c r="IJT109" s="32"/>
      <c r="IJU109" s="32"/>
      <c r="IJV109" s="32"/>
      <c r="IJW109" s="32"/>
      <c r="IJX109" s="32"/>
      <c r="IJY109" s="32"/>
      <c r="IJZ109" s="32"/>
      <c r="IKA109" s="32"/>
      <c r="IKB109" s="32"/>
      <c r="IKC109" s="32"/>
      <c r="IKD109" s="32"/>
      <c r="IKE109" s="32"/>
      <c r="IKF109" s="32"/>
      <c r="IKG109" s="32"/>
      <c r="IKH109" s="32"/>
      <c r="IKI109" s="32"/>
      <c r="IKJ109" s="32"/>
      <c r="IKK109" s="32"/>
      <c r="IKL109" s="32"/>
      <c r="IKM109" s="32"/>
      <c r="IKN109" s="32"/>
      <c r="IKO109" s="32"/>
      <c r="IKP109" s="32"/>
      <c r="IKQ109" s="32"/>
      <c r="IKR109" s="32"/>
      <c r="IKS109" s="32"/>
      <c r="IKT109" s="32"/>
      <c r="IKU109" s="32"/>
      <c r="IKV109" s="32"/>
      <c r="IKW109" s="32"/>
      <c r="IKX109" s="32"/>
      <c r="IKY109" s="32"/>
      <c r="IKZ109" s="32"/>
      <c r="ILA109" s="32"/>
      <c r="ILB109" s="32"/>
      <c r="ILC109" s="32"/>
      <c r="ILD109" s="32"/>
      <c r="ILE109" s="32"/>
      <c r="ILF109" s="32"/>
      <c r="ILG109" s="32"/>
      <c r="ILH109" s="32"/>
      <c r="ILI109" s="32"/>
      <c r="ILJ109" s="32"/>
      <c r="ILK109" s="32"/>
      <c r="ILL109" s="32"/>
      <c r="ILM109" s="32"/>
      <c r="ILN109" s="32"/>
      <c r="ILO109" s="32"/>
      <c r="ILP109" s="32"/>
      <c r="ILQ109" s="32"/>
      <c r="ILR109" s="32"/>
      <c r="ILS109" s="32"/>
      <c r="ILT109" s="32"/>
      <c r="ILU109" s="32"/>
      <c r="ILV109" s="32"/>
      <c r="ILW109" s="32"/>
      <c r="ILX109" s="32"/>
      <c r="ILY109" s="32"/>
      <c r="ILZ109" s="32"/>
      <c r="IMA109" s="32"/>
      <c r="IMB109" s="32"/>
      <c r="IMC109" s="32"/>
      <c r="IMD109" s="32"/>
      <c r="IME109" s="32"/>
      <c r="IMF109" s="32"/>
      <c r="IMG109" s="32"/>
      <c r="IMH109" s="32"/>
      <c r="IMI109" s="32"/>
      <c r="IMJ109" s="32"/>
      <c r="IMK109" s="32"/>
      <c r="IML109" s="32"/>
      <c r="IMM109" s="32"/>
      <c r="IMN109" s="32"/>
      <c r="IMO109" s="32"/>
      <c r="IMP109" s="32"/>
      <c r="IMQ109" s="32"/>
      <c r="IMR109" s="32"/>
      <c r="IMS109" s="32"/>
      <c r="IMT109" s="32"/>
      <c r="IMU109" s="32"/>
      <c r="IMV109" s="32"/>
      <c r="IMW109" s="32"/>
      <c r="IMX109" s="32"/>
      <c r="IMY109" s="32"/>
      <c r="IMZ109" s="32"/>
      <c r="INA109" s="32"/>
      <c r="INB109" s="32"/>
      <c r="INC109" s="32"/>
      <c r="IND109" s="32"/>
      <c r="INE109" s="32"/>
      <c r="INF109" s="32"/>
      <c r="ING109" s="32"/>
      <c r="INH109" s="32"/>
      <c r="INI109" s="32"/>
      <c r="INJ109" s="32"/>
      <c r="INK109" s="32"/>
      <c r="INL109" s="32"/>
      <c r="INM109" s="32"/>
      <c r="INN109" s="32"/>
      <c r="INO109" s="32"/>
      <c r="INP109" s="32"/>
      <c r="INQ109" s="32"/>
      <c r="INR109" s="32"/>
      <c r="INS109" s="32"/>
      <c r="INT109" s="32"/>
      <c r="INU109" s="32"/>
      <c r="INV109" s="32"/>
      <c r="INW109" s="32"/>
      <c r="INX109" s="32"/>
      <c r="INY109" s="32"/>
      <c r="INZ109" s="32"/>
      <c r="IOA109" s="32"/>
      <c r="IOB109" s="32"/>
      <c r="IOC109" s="32"/>
      <c r="IOD109" s="32"/>
      <c r="IOE109" s="32"/>
      <c r="IOF109" s="32"/>
      <c r="IOG109" s="32"/>
      <c r="IOH109" s="32"/>
      <c r="IOI109" s="32"/>
      <c r="IOJ109" s="32"/>
      <c r="IOK109" s="32"/>
      <c r="IOL109" s="32"/>
      <c r="IOM109" s="32"/>
      <c r="ION109" s="32"/>
      <c r="IOO109" s="32"/>
      <c r="IOP109" s="32"/>
      <c r="IOQ109" s="32"/>
      <c r="IOR109" s="32"/>
      <c r="IOS109" s="32"/>
      <c r="IOT109" s="32"/>
      <c r="IOU109" s="32"/>
      <c r="IOV109" s="32"/>
      <c r="IOW109" s="32"/>
      <c r="IOX109" s="32"/>
      <c r="IOY109" s="32"/>
      <c r="IOZ109" s="32"/>
      <c r="IPA109" s="32"/>
      <c r="IPB109" s="32"/>
      <c r="IPC109" s="32"/>
      <c r="IPD109" s="32"/>
      <c r="IPE109" s="32"/>
      <c r="IPF109" s="32"/>
      <c r="IPG109" s="32"/>
      <c r="IPH109" s="32"/>
      <c r="IPI109" s="32"/>
      <c r="IPJ109" s="32"/>
      <c r="IPK109" s="32"/>
      <c r="IPL109" s="32"/>
      <c r="IPM109" s="32"/>
      <c r="IPN109" s="32"/>
      <c r="IPO109" s="32"/>
      <c r="IPP109" s="32"/>
      <c r="IPQ109" s="32"/>
      <c r="IPR109" s="32"/>
      <c r="IPS109" s="32"/>
      <c r="IPT109" s="32"/>
      <c r="IPU109" s="32"/>
      <c r="IPV109" s="32"/>
      <c r="IPW109" s="32"/>
      <c r="IPX109" s="32"/>
      <c r="IPY109" s="32"/>
      <c r="IPZ109" s="32"/>
      <c r="IQA109" s="32"/>
      <c r="IQB109" s="32"/>
      <c r="IQC109" s="32"/>
      <c r="IQD109" s="32"/>
      <c r="IQE109" s="32"/>
      <c r="IQF109" s="32"/>
      <c r="IQG109" s="32"/>
      <c r="IQH109" s="32"/>
      <c r="IQI109" s="32"/>
      <c r="IQJ109" s="32"/>
      <c r="IQK109" s="32"/>
      <c r="IQL109" s="32"/>
      <c r="IQM109" s="32"/>
      <c r="IQN109" s="32"/>
      <c r="IQO109" s="32"/>
      <c r="IQP109" s="32"/>
      <c r="IQQ109" s="32"/>
      <c r="IQR109" s="32"/>
      <c r="IQS109" s="32"/>
      <c r="IQT109" s="32"/>
      <c r="IQU109" s="32"/>
      <c r="IQV109" s="32"/>
      <c r="IQW109" s="32"/>
      <c r="IQX109" s="32"/>
      <c r="IQY109" s="32"/>
      <c r="IQZ109" s="32"/>
      <c r="IRA109" s="32"/>
      <c r="IRB109" s="32"/>
      <c r="IRC109" s="32"/>
      <c r="IRD109" s="32"/>
      <c r="IRE109" s="32"/>
      <c r="IRF109" s="32"/>
      <c r="IRG109" s="32"/>
      <c r="IRH109" s="32"/>
      <c r="IRI109" s="32"/>
      <c r="IRJ109" s="32"/>
      <c r="IRK109" s="32"/>
      <c r="IRL109" s="32"/>
      <c r="IRM109" s="32"/>
      <c r="IRN109" s="32"/>
      <c r="IRO109" s="32"/>
      <c r="IRP109" s="32"/>
      <c r="IRQ109" s="32"/>
      <c r="IRR109" s="32"/>
      <c r="IRS109" s="32"/>
      <c r="IRT109" s="32"/>
      <c r="IRU109" s="32"/>
      <c r="IRV109" s="32"/>
      <c r="IRW109" s="32"/>
      <c r="IRX109" s="32"/>
      <c r="IRY109" s="32"/>
      <c r="IRZ109" s="32"/>
      <c r="ISA109" s="32"/>
      <c r="ISB109" s="32"/>
      <c r="ISC109" s="32"/>
      <c r="ISD109" s="32"/>
      <c r="ISE109" s="32"/>
      <c r="ISF109" s="32"/>
      <c r="ISG109" s="32"/>
      <c r="ISH109" s="32"/>
      <c r="ISI109" s="32"/>
      <c r="ISJ109" s="32"/>
      <c r="ISK109" s="32"/>
      <c r="ISL109" s="32"/>
      <c r="ISM109" s="32"/>
      <c r="ISN109" s="32"/>
      <c r="ISO109" s="32"/>
      <c r="ISP109" s="32"/>
      <c r="ISQ109" s="32"/>
      <c r="ISR109" s="32"/>
      <c r="ISS109" s="32"/>
      <c r="IST109" s="32"/>
      <c r="ISU109" s="32"/>
      <c r="ISV109" s="32"/>
      <c r="ISW109" s="32"/>
      <c r="ISX109" s="32"/>
      <c r="ISY109" s="32"/>
      <c r="ISZ109" s="32"/>
      <c r="ITA109" s="32"/>
      <c r="ITB109" s="32"/>
      <c r="ITC109" s="32"/>
      <c r="ITD109" s="32"/>
      <c r="ITE109" s="32"/>
      <c r="ITF109" s="32"/>
      <c r="ITG109" s="32"/>
      <c r="ITH109" s="32"/>
      <c r="ITI109" s="32"/>
      <c r="ITJ109" s="32"/>
      <c r="ITK109" s="32"/>
      <c r="ITL109" s="32"/>
      <c r="ITM109" s="32"/>
      <c r="ITN109" s="32"/>
      <c r="ITO109" s="32"/>
      <c r="ITP109" s="32"/>
      <c r="ITQ109" s="32"/>
      <c r="ITR109" s="32"/>
      <c r="ITS109" s="32"/>
      <c r="ITT109" s="32"/>
      <c r="ITU109" s="32"/>
      <c r="ITV109" s="32"/>
      <c r="ITW109" s="32"/>
      <c r="ITX109" s="32"/>
      <c r="ITY109" s="32"/>
      <c r="ITZ109" s="32"/>
      <c r="IUA109" s="32"/>
      <c r="IUB109" s="32"/>
      <c r="IUC109" s="32"/>
      <c r="IUD109" s="32"/>
      <c r="IUE109" s="32"/>
      <c r="IUF109" s="32"/>
      <c r="IUG109" s="32"/>
      <c r="IUH109" s="32"/>
      <c r="IUI109" s="32"/>
      <c r="IUJ109" s="32"/>
      <c r="IUK109" s="32"/>
      <c r="IUL109" s="32"/>
      <c r="IUM109" s="32"/>
      <c r="IUN109" s="32"/>
      <c r="IUO109" s="32"/>
      <c r="IUP109" s="32"/>
      <c r="IUQ109" s="32"/>
      <c r="IUR109" s="32"/>
      <c r="IUS109" s="32"/>
      <c r="IUT109" s="32"/>
      <c r="IUU109" s="32"/>
      <c r="IUV109" s="32"/>
      <c r="IUW109" s="32"/>
      <c r="IUX109" s="32"/>
      <c r="IUY109" s="32"/>
      <c r="IUZ109" s="32"/>
      <c r="IVA109" s="32"/>
      <c r="IVB109" s="32"/>
      <c r="IVC109" s="32"/>
      <c r="IVD109" s="32"/>
      <c r="IVE109" s="32"/>
      <c r="IVF109" s="32"/>
      <c r="IVG109" s="32"/>
      <c r="IVH109" s="32"/>
      <c r="IVI109" s="32"/>
      <c r="IVJ109" s="32"/>
      <c r="IVK109" s="32"/>
      <c r="IVL109" s="32"/>
      <c r="IVM109" s="32"/>
      <c r="IVN109" s="32"/>
      <c r="IVO109" s="32"/>
      <c r="IVP109" s="32"/>
      <c r="IVQ109" s="32"/>
      <c r="IVR109" s="32"/>
      <c r="IVS109" s="32"/>
      <c r="IVT109" s="32"/>
      <c r="IVU109" s="32"/>
      <c r="IVV109" s="32"/>
      <c r="IVW109" s="32"/>
      <c r="IVX109" s="32"/>
      <c r="IVY109" s="32"/>
      <c r="IVZ109" s="32"/>
      <c r="IWA109" s="32"/>
      <c r="IWB109" s="32"/>
      <c r="IWC109" s="32"/>
      <c r="IWD109" s="32"/>
      <c r="IWE109" s="32"/>
      <c r="IWF109" s="32"/>
      <c r="IWG109" s="32"/>
      <c r="IWH109" s="32"/>
      <c r="IWI109" s="32"/>
      <c r="IWJ109" s="32"/>
      <c r="IWK109" s="32"/>
      <c r="IWL109" s="32"/>
      <c r="IWM109" s="32"/>
      <c r="IWN109" s="32"/>
      <c r="IWO109" s="32"/>
      <c r="IWP109" s="32"/>
      <c r="IWQ109" s="32"/>
      <c r="IWR109" s="32"/>
      <c r="IWS109" s="32"/>
      <c r="IWT109" s="32"/>
      <c r="IWU109" s="32"/>
      <c r="IWV109" s="32"/>
      <c r="IWW109" s="32"/>
      <c r="IWX109" s="32"/>
      <c r="IWY109" s="32"/>
      <c r="IWZ109" s="32"/>
      <c r="IXA109" s="32"/>
      <c r="IXB109" s="32"/>
      <c r="IXC109" s="32"/>
      <c r="IXD109" s="32"/>
      <c r="IXE109" s="32"/>
      <c r="IXF109" s="32"/>
      <c r="IXG109" s="32"/>
      <c r="IXH109" s="32"/>
      <c r="IXI109" s="32"/>
      <c r="IXJ109" s="32"/>
      <c r="IXK109" s="32"/>
      <c r="IXL109" s="32"/>
      <c r="IXM109" s="32"/>
      <c r="IXN109" s="32"/>
      <c r="IXO109" s="32"/>
      <c r="IXP109" s="32"/>
      <c r="IXQ109" s="32"/>
      <c r="IXR109" s="32"/>
      <c r="IXS109" s="32"/>
      <c r="IXT109" s="32"/>
      <c r="IXU109" s="32"/>
      <c r="IXV109" s="32"/>
      <c r="IXW109" s="32"/>
      <c r="IXX109" s="32"/>
      <c r="IXY109" s="32"/>
      <c r="IXZ109" s="32"/>
      <c r="IYA109" s="32"/>
      <c r="IYB109" s="32"/>
      <c r="IYC109" s="32"/>
      <c r="IYD109" s="32"/>
      <c r="IYE109" s="32"/>
      <c r="IYF109" s="32"/>
      <c r="IYG109" s="32"/>
      <c r="IYH109" s="32"/>
      <c r="IYI109" s="32"/>
      <c r="IYJ109" s="32"/>
      <c r="IYK109" s="32"/>
      <c r="IYL109" s="32"/>
      <c r="IYM109" s="32"/>
      <c r="IYN109" s="32"/>
      <c r="IYO109" s="32"/>
      <c r="IYP109" s="32"/>
      <c r="IYQ109" s="32"/>
      <c r="IYR109" s="32"/>
      <c r="IYS109" s="32"/>
      <c r="IYT109" s="32"/>
      <c r="IYU109" s="32"/>
      <c r="IYV109" s="32"/>
      <c r="IYW109" s="32"/>
      <c r="IYX109" s="32"/>
      <c r="IYY109" s="32"/>
      <c r="IYZ109" s="32"/>
      <c r="IZA109" s="32"/>
      <c r="IZB109" s="32"/>
      <c r="IZC109" s="32"/>
      <c r="IZD109" s="32"/>
      <c r="IZE109" s="32"/>
      <c r="IZF109" s="32"/>
      <c r="IZG109" s="32"/>
      <c r="IZH109" s="32"/>
      <c r="IZI109" s="32"/>
      <c r="IZJ109" s="32"/>
      <c r="IZK109" s="32"/>
      <c r="IZL109" s="32"/>
      <c r="IZM109" s="32"/>
      <c r="IZN109" s="32"/>
      <c r="IZO109" s="32"/>
      <c r="IZP109" s="32"/>
      <c r="IZQ109" s="32"/>
      <c r="IZR109" s="32"/>
      <c r="IZS109" s="32"/>
      <c r="IZT109" s="32"/>
      <c r="IZU109" s="32"/>
      <c r="IZV109" s="32"/>
      <c r="IZW109" s="32"/>
      <c r="IZX109" s="32"/>
      <c r="IZY109" s="32"/>
      <c r="IZZ109" s="32"/>
      <c r="JAA109" s="32"/>
      <c r="JAB109" s="32"/>
      <c r="JAC109" s="32"/>
      <c r="JAD109" s="32"/>
      <c r="JAE109" s="32"/>
      <c r="JAF109" s="32"/>
      <c r="JAG109" s="32"/>
      <c r="JAH109" s="32"/>
      <c r="JAI109" s="32"/>
      <c r="JAJ109" s="32"/>
      <c r="JAK109" s="32"/>
      <c r="JAL109" s="32"/>
      <c r="JAM109" s="32"/>
      <c r="JAN109" s="32"/>
      <c r="JAO109" s="32"/>
      <c r="JAP109" s="32"/>
      <c r="JAQ109" s="32"/>
      <c r="JAR109" s="32"/>
      <c r="JAS109" s="32"/>
      <c r="JAT109" s="32"/>
      <c r="JAU109" s="32"/>
      <c r="JAV109" s="32"/>
      <c r="JAW109" s="32"/>
      <c r="JAX109" s="32"/>
      <c r="JAY109" s="32"/>
      <c r="JAZ109" s="32"/>
      <c r="JBA109" s="32"/>
      <c r="JBB109" s="32"/>
      <c r="JBC109" s="32"/>
      <c r="JBD109" s="32"/>
      <c r="JBE109" s="32"/>
      <c r="JBF109" s="32"/>
      <c r="JBG109" s="32"/>
      <c r="JBH109" s="32"/>
      <c r="JBI109" s="32"/>
      <c r="JBJ109" s="32"/>
      <c r="JBK109" s="32"/>
      <c r="JBL109" s="32"/>
      <c r="JBM109" s="32"/>
      <c r="JBN109" s="32"/>
      <c r="JBO109" s="32"/>
      <c r="JBP109" s="32"/>
      <c r="JBQ109" s="32"/>
      <c r="JBR109" s="32"/>
      <c r="JBS109" s="32"/>
      <c r="JBT109" s="32"/>
      <c r="JBU109" s="32"/>
      <c r="JBV109" s="32"/>
      <c r="JBW109" s="32"/>
      <c r="JBX109" s="32"/>
      <c r="JBY109" s="32"/>
      <c r="JBZ109" s="32"/>
      <c r="JCA109" s="32"/>
      <c r="JCB109" s="32"/>
      <c r="JCC109" s="32"/>
      <c r="JCD109" s="32"/>
      <c r="JCE109" s="32"/>
      <c r="JCF109" s="32"/>
      <c r="JCG109" s="32"/>
      <c r="JCH109" s="32"/>
      <c r="JCI109" s="32"/>
      <c r="JCJ109" s="32"/>
      <c r="JCK109" s="32"/>
      <c r="JCL109" s="32"/>
      <c r="JCM109" s="32"/>
      <c r="JCN109" s="32"/>
      <c r="JCO109" s="32"/>
      <c r="JCP109" s="32"/>
      <c r="JCQ109" s="32"/>
      <c r="JCR109" s="32"/>
      <c r="JCS109" s="32"/>
      <c r="JCT109" s="32"/>
      <c r="JCU109" s="32"/>
      <c r="JCV109" s="32"/>
      <c r="JCW109" s="32"/>
      <c r="JCX109" s="32"/>
      <c r="JCY109" s="32"/>
      <c r="JCZ109" s="32"/>
      <c r="JDA109" s="32"/>
      <c r="JDB109" s="32"/>
      <c r="JDC109" s="32"/>
      <c r="JDD109" s="32"/>
      <c r="JDE109" s="32"/>
      <c r="JDF109" s="32"/>
      <c r="JDG109" s="32"/>
      <c r="JDH109" s="32"/>
      <c r="JDI109" s="32"/>
      <c r="JDJ109" s="32"/>
      <c r="JDK109" s="32"/>
      <c r="JDL109" s="32"/>
      <c r="JDM109" s="32"/>
      <c r="JDN109" s="32"/>
      <c r="JDO109" s="32"/>
      <c r="JDP109" s="32"/>
      <c r="JDQ109" s="32"/>
      <c r="JDR109" s="32"/>
      <c r="JDS109" s="32"/>
      <c r="JDT109" s="32"/>
      <c r="JDU109" s="32"/>
      <c r="JDV109" s="32"/>
      <c r="JDW109" s="32"/>
      <c r="JDX109" s="32"/>
      <c r="JDY109" s="32"/>
      <c r="JDZ109" s="32"/>
      <c r="JEA109" s="32"/>
      <c r="JEB109" s="32"/>
      <c r="JEC109" s="32"/>
      <c r="JED109" s="32"/>
      <c r="JEE109" s="32"/>
      <c r="JEF109" s="32"/>
      <c r="JEG109" s="32"/>
      <c r="JEH109" s="32"/>
      <c r="JEI109" s="32"/>
      <c r="JEJ109" s="32"/>
      <c r="JEK109" s="32"/>
      <c r="JEL109" s="32"/>
      <c r="JEM109" s="32"/>
      <c r="JEN109" s="32"/>
      <c r="JEO109" s="32"/>
      <c r="JEP109" s="32"/>
      <c r="JEQ109" s="32"/>
      <c r="JER109" s="32"/>
      <c r="JES109" s="32"/>
      <c r="JET109" s="32"/>
      <c r="JEU109" s="32"/>
      <c r="JEV109" s="32"/>
      <c r="JEW109" s="32"/>
      <c r="JEX109" s="32"/>
      <c r="JEY109" s="32"/>
      <c r="JEZ109" s="32"/>
      <c r="JFA109" s="32"/>
      <c r="JFB109" s="32"/>
      <c r="JFC109" s="32"/>
      <c r="JFD109" s="32"/>
      <c r="JFE109" s="32"/>
      <c r="JFF109" s="32"/>
      <c r="JFG109" s="32"/>
      <c r="JFH109" s="32"/>
      <c r="JFI109" s="32"/>
      <c r="JFJ109" s="32"/>
      <c r="JFK109" s="32"/>
      <c r="JFL109" s="32"/>
      <c r="JFM109" s="32"/>
      <c r="JFN109" s="32"/>
      <c r="JFO109" s="32"/>
      <c r="JFP109" s="32"/>
      <c r="JFQ109" s="32"/>
      <c r="JFR109" s="32"/>
      <c r="JFS109" s="32"/>
      <c r="JFT109" s="32"/>
      <c r="JFU109" s="32"/>
      <c r="JFV109" s="32"/>
      <c r="JFW109" s="32"/>
      <c r="JFX109" s="32"/>
      <c r="JFY109" s="32"/>
      <c r="JFZ109" s="32"/>
      <c r="JGA109" s="32"/>
      <c r="JGB109" s="32"/>
      <c r="JGC109" s="32"/>
      <c r="JGD109" s="32"/>
      <c r="JGE109" s="32"/>
      <c r="JGF109" s="32"/>
      <c r="JGG109" s="32"/>
      <c r="JGH109" s="32"/>
      <c r="JGI109" s="32"/>
      <c r="JGJ109" s="32"/>
      <c r="JGK109" s="32"/>
      <c r="JGL109" s="32"/>
      <c r="JGM109" s="32"/>
      <c r="JGN109" s="32"/>
      <c r="JGO109" s="32"/>
      <c r="JGP109" s="32"/>
      <c r="JGQ109" s="32"/>
      <c r="JGR109" s="32"/>
      <c r="JGS109" s="32"/>
      <c r="JGT109" s="32"/>
      <c r="JGU109" s="32"/>
      <c r="JGV109" s="32"/>
      <c r="JGW109" s="32"/>
      <c r="JGX109" s="32"/>
      <c r="JGY109" s="32"/>
      <c r="JGZ109" s="32"/>
      <c r="JHA109" s="32"/>
      <c r="JHB109" s="32"/>
      <c r="JHC109" s="32"/>
      <c r="JHD109" s="32"/>
      <c r="JHE109" s="32"/>
      <c r="JHF109" s="32"/>
      <c r="JHG109" s="32"/>
      <c r="JHH109" s="32"/>
      <c r="JHI109" s="32"/>
      <c r="JHJ109" s="32"/>
      <c r="JHK109" s="32"/>
      <c r="JHL109" s="32"/>
      <c r="JHM109" s="32"/>
      <c r="JHN109" s="32"/>
      <c r="JHO109" s="32"/>
      <c r="JHP109" s="32"/>
      <c r="JHQ109" s="32"/>
      <c r="JHR109" s="32"/>
      <c r="JHS109" s="32"/>
      <c r="JHT109" s="32"/>
      <c r="JHU109" s="32"/>
      <c r="JHV109" s="32"/>
      <c r="JHW109" s="32"/>
      <c r="JHX109" s="32"/>
      <c r="JHY109" s="32"/>
      <c r="JHZ109" s="32"/>
      <c r="JIA109" s="32"/>
      <c r="JIB109" s="32"/>
      <c r="JIC109" s="32"/>
      <c r="JID109" s="32"/>
      <c r="JIE109" s="32"/>
      <c r="JIF109" s="32"/>
      <c r="JIG109" s="32"/>
      <c r="JIH109" s="32"/>
      <c r="JII109" s="32"/>
      <c r="JIJ109" s="32"/>
      <c r="JIK109" s="32"/>
      <c r="JIL109" s="32"/>
      <c r="JIM109" s="32"/>
      <c r="JIN109" s="32"/>
      <c r="JIO109" s="32"/>
      <c r="JIP109" s="32"/>
      <c r="JIQ109" s="32"/>
      <c r="JIR109" s="32"/>
      <c r="JIS109" s="32"/>
      <c r="JIT109" s="32"/>
      <c r="JIU109" s="32"/>
      <c r="JIV109" s="32"/>
      <c r="JIW109" s="32"/>
      <c r="JIX109" s="32"/>
      <c r="JIY109" s="32"/>
      <c r="JIZ109" s="32"/>
      <c r="JJA109" s="32"/>
      <c r="JJB109" s="32"/>
      <c r="JJC109" s="32"/>
      <c r="JJD109" s="32"/>
      <c r="JJE109" s="32"/>
      <c r="JJF109" s="32"/>
      <c r="JJG109" s="32"/>
      <c r="JJH109" s="32"/>
      <c r="JJI109" s="32"/>
      <c r="JJJ109" s="32"/>
      <c r="JJK109" s="32"/>
      <c r="JJL109" s="32"/>
      <c r="JJM109" s="32"/>
      <c r="JJN109" s="32"/>
      <c r="JJO109" s="32"/>
      <c r="JJP109" s="32"/>
      <c r="JJQ109" s="32"/>
      <c r="JJR109" s="32"/>
      <c r="JJS109" s="32"/>
      <c r="JJT109" s="32"/>
      <c r="JJU109" s="32"/>
      <c r="JJV109" s="32"/>
      <c r="JJW109" s="32"/>
      <c r="JJX109" s="32"/>
      <c r="JJY109" s="32"/>
      <c r="JJZ109" s="32"/>
      <c r="JKA109" s="32"/>
      <c r="JKB109" s="32"/>
      <c r="JKC109" s="32"/>
      <c r="JKD109" s="32"/>
      <c r="JKE109" s="32"/>
      <c r="JKF109" s="32"/>
      <c r="JKG109" s="32"/>
      <c r="JKH109" s="32"/>
      <c r="JKI109" s="32"/>
      <c r="JKJ109" s="32"/>
      <c r="JKK109" s="32"/>
      <c r="JKL109" s="32"/>
      <c r="JKM109" s="32"/>
      <c r="JKN109" s="32"/>
      <c r="JKO109" s="32"/>
      <c r="JKP109" s="32"/>
      <c r="JKQ109" s="32"/>
      <c r="JKR109" s="32"/>
      <c r="JKS109" s="32"/>
      <c r="JKT109" s="32"/>
      <c r="JKU109" s="32"/>
      <c r="JKV109" s="32"/>
      <c r="JKW109" s="32"/>
      <c r="JKX109" s="32"/>
      <c r="JKY109" s="32"/>
      <c r="JKZ109" s="32"/>
      <c r="JLA109" s="32"/>
      <c r="JLB109" s="32"/>
      <c r="JLC109" s="32"/>
      <c r="JLD109" s="32"/>
      <c r="JLE109" s="32"/>
      <c r="JLF109" s="32"/>
      <c r="JLG109" s="32"/>
      <c r="JLH109" s="32"/>
      <c r="JLI109" s="32"/>
      <c r="JLJ109" s="32"/>
      <c r="JLK109" s="32"/>
      <c r="JLL109" s="32"/>
      <c r="JLM109" s="32"/>
      <c r="JLN109" s="32"/>
      <c r="JLO109" s="32"/>
      <c r="JLP109" s="32"/>
      <c r="JLQ109" s="32"/>
      <c r="JLR109" s="32"/>
      <c r="JLS109" s="32"/>
      <c r="JLT109" s="32"/>
      <c r="JLU109" s="32"/>
      <c r="JLV109" s="32"/>
      <c r="JLW109" s="32"/>
      <c r="JLX109" s="32"/>
      <c r="JLY109" s="32"/>
      <c r="JLZ109" s="32"/>
      <c r="JMA109" s="32"/>
      <c r="JMB109" s="32"/>
      <c r="JMC109" s="32"/>
      <c r="JMD109" s="32"/>
      <c r="JME109" s="32"/>
      <c r="JMF109" s="32"/>
      <c r="JMG109" s="32"/>
      <c r="JMH109" s="32"/>
      <c r="JMI109" s="32"/>
      <c r="JMJ109" s="32"/>
      <c r="JMK109" s="32"/>
      <c r="JML109" s="32"/>
      <c r="JMM109" s="32"/>
      <c r="JMN109" s="32"/>
      <c r="JMO109" s="32"/>
      <c r="JMP109" s="32"/>
      <c r="JMQ109" s="32"/>
      <c r="JMR109" s="32"/>
      <c r="JMS109" s="32"/>
      <c r="JMT109" s="32"/>
      <c r="JMU109" s="32"/>
      <c r="JMV109" s="32"/>
      <c r="JMW109" s="32"/>
      <c r="JMX109" s="32"/>
      <c r="JMY109" s="32"/>
      <c r="JMZ109" s="32"/>
      <c r="JNA109" s="32"/>
      <c r="JNB109" s="32"/>
      <c r="JNC109" s="32"/>
      <c r="JND109" s="32"/>
      <c r="JNE109" s="32"/>
      <c r="JNF109" s="32"/>
      <c r="JNG109" s="32"/>
      <c r="JNH109" s="32"/>
      <c r="JNI109" s="32"/>
      <c r="JNJ109" s="32"/>
      <c r="JNK109" s="32"/>
      <c r="JNL109" s="32"/>
      <c r="JNM109" s="32"/>
      <c r="JNN109" s="32"/>
      <c r="JNO109" s="32"/>
      <c r="JNP109" s="32"/>
      <c r="JNQ109" s="32"/>
      <c r="JNR109" s="32"/>
      <c r="JNS109" s="32"/>
      <c r="JNT109" s="32"/>
      <c r="JNU109" s="32"/>
      <c r="JNV109" s="32"/>
      <c r="JNW109" s="32"/>
      <c r="JNX109" s="32"/>
      <c r="JNY109" s="32"/>
      <c r="JNZ109" s="32"/>
      <c r="JOA109" s="32"/>
      <c r="JOB109" s="32"/>
      <c r="JOC109" s="32"/>
      <c r="JOD109" s="32"/>
      <c r="JOE109" s="32"/>
      <c r="JOF109" s="32"/>
      <c r="JOG109" s="32"/>
      <c r="JOH109" s="32"/>
      <c r="JOI109" s="32"/>
      <c r="JOJ109" s="32"/>
      <c r="JOK109" s="32"/>
      <c r="JOL109" s="32"/>
      <c r="JOM109" s="32"/>
      <c r="JON109" s="32"/>
      <c r="JOO109" s="32"/>
      <c r="JOP109" s="32"/>
      <c r="JOQ109" s="32"/>
      <c r="JOR109" s="32"/>
      <c r="JOS109" s="32"/>
      <c r="JOT109" s="32"/>
      <c r="JOU109" s="32"/>
      <c r="JOV109" s="32"/>
      <c r="JOW109" s="32"/>
      <c r="JOX109" s="32"/>
      <c r="JOY109" s="32"/>
      <c r="JOZ109" s="32"/>
      <c r="JPA109" s="32"/>
      <c r="JPB109" s="32"/>
      <c r="JPC109" s="32"/>
      <c r="JPD109" s="32"/>
      <c r="JPE109" s="32"/>
      <c r="JPF109" s="32"/>
      <c r="JPG109" s="32"/>
      <c r="JPH109" s="32"/>
      <c r="JPI109" s="32"/>
      <c r="JPJ109" s="32"/>
      <c r="JPK109" s="32"/>
      <c r="JPL109" s="32"/>
      <c r="JPM109" s="32"/>
      <c r="JPN109" s="32"/>
      <c r="JPO109" s="32"/>
      <c r="JPP109" s="32"/>
      <c r="JPQ109" s="32"/>
      <c r="JPR109" s="32"/>
      <c r="JPS109" s="32"/>
      <c r="JPT109" s="32"/>
      <c r="JPU109" s="32"/>
      <c r="JPV109" s="32"/>
      <c r="JPW109" s="32"/>
      <c r="JPX109" s="32"/>
      <c r="JPY109" s="32"/>
      <c r="JPZ109" s="32"/>
      <c r="JQA109" s="32"/>
      <c r="JQB109" s="32"/>
      <c r="JQC109" s="32"/>
      <c r="JQD109" s="32"/>
      <c r="JQE109" s="32"/>
      <c r="JQF109" s="32"/>
      <c r="JQG109" s="32"/>
      <c r="JQH109" s="32"/>
      <c r="JQI109" s="32"/>
      <c r="JQJ109" s="32"/>
      <c r="JQK109" s="32"/>
      <c r="JQL109" s="32"/>
      <c r="JQM109" s="32"/>
      <c r="JQN109" s="32"/>
      <c r="JQO109" s="32"/>
      <c r="JQP109" s="32"/>
      <c r="JQQ109" s="32"/>
      <c r="JQR109" s="32"/>
      <c r="JQS109" s="32"/>
      <c r="JQT109" s="32"/>
      <c r="JQU109" s="32"/>
      <c r="JQV109" s="32"/>
      <c r="JQW109" s="32"/>
      <c r="JQX109" s="32"/>
      <c r="JQY109" s="32"/>
      <c r="JQZ109" s="32"/>
      <c r="JRA109" s="32"/>
      <c r="JRB109" s="32"/>
      <c r="JRC109" s="32"/>
      <c r="JRD109" s="32"/>
      <c r="JRE109" s="32"/>
      <c r="JRF109" s="32"/>
      <c r="JRG109" s="32"/>
      <c r="JRH109" s="32"/>
      <c r="JRI109" s="32"/>
      <c r="JRJ109" s="32"/>
      <c r="JRK109" s="32"/>
      <c r="JRL109" s="32"/>
      <c r="JRM109" s="32"/>
      <c r="JRN109" s="32"/>
      <c r="JRO109" s="32"/>
      <c r="JRP109" s="32"/>
      <c r="JRQ109" s="32"/>
      <c r="JRR109" s="32"/>
      <c r="JRS109" s="32"/>
      <c r="JRT109" s="32"/>
      <c r="JRU109" s="32"/>
      <c r="JRV109" s="32"/>
      <c r="JRW109" s="32"/>
      <c r="JRX109" s="32"/>
      <c r="JRY109" s="32"/>
      <c r="JRZ109" s="32"/>
      <c r="JSA109" s="32"/>
      <c r="JSB109" s="32"/>
      <c r="JSC109" s="32"/>
      <c r="JSD109" s="32"/>
      <c r="JSE109" s="32"/>
      <c r="JSF109" s="32"/>
      <c r="JSG109" s="32"/>
      <c r="JSH109" s="32"/>
      <c r="JSI109" s="32"/>
      <c r="JSJ109" s="32"/>
      <c r="JSK109" s="32"/>
      <c r="JSL109" s="32"/>
      <c r="JSM109" s="32"/>
      <c r="JSN109" s="32"/>
      <c r="JSO109" s="32"/>
      <c r="JSP109" s="32"/>
      <c r="JSQ109" s="32"/>
      <c r="JSR109" s="32"/>
      <c r="JSS109" s="32"/>
      <c r="JST109" s="32"/>
      <c r="JSU109" s="32"/>
      <c r="JSV109" s="32"/>
      <c r="JSW109" s="32"/>
      <c r="JSX109" s="32"/>
      <c r="JSY109" s="32"/>
      <c r="JSZ109" s="32"/>
      <c r="JTA109" s="32"/>
      <c r="JTB109" s="32"/>
      <c r="JTC109" s="32"/>
      <c r="JTD109" s="32"/>
      <c r="JTE109" s="32"/>
      <c r="JTF109" s="32"/>
      <c r="JTG109" s="32"/>
      <c r="JTH109" s="32"/>
      <c r="JTI109" s="32"/>
      <c r="JTJ109" s="32"/>
      <c r="JTK109" s="32"/>
      <c r="JTL109" s="32"/>
      <c r="JTM109" s="32"/>
      <c r="JTN109" s="32"/>
      <c r="JTO109" s="32"/>
      <c r="JTP109" s="32"/>
      <c r="JTQ109" s="32"/>
      <c r="JTR109" s="32"/>
      <c r="JTS109" s="32"/>
      <c r="JTT109" s="32"/>
      <c r="JTU109" s="32"/>
      <c r="JTV109" s="32"/>
      <c r="JTW109" s="32"/>
      <c r="JTX109" s="32"/>
      <c r="JTY109" s="32"/>
      <c r="JTZ109" s="32"/>
      <c r="JUA109" s="32"/>
      <c r="JUB109" s="32"/>
      <c r="JUC109" s="32"/>
      <c r="JUD109" s="32"/>
      <c r="JUE109" s="32"/>
      <c r="JUF109" s="32"/>
      <c r="JUG109" s="32"/>
      <c r="JUH109" s="32"/>
      <c r="JUI109" s="32"/>
      <c r="JUJ109" s="32"/>
      <c r="JUK109" s="32"/>
      <c r="JUL109" s="32"/>
      <c r="JUM109" s="32"/>
      <c r="JUN109" s="32"/>
      <c r="JUO109" s="32"/>
      <c r="JUP109" s="32"/>
      <c r="JUQ109" s="32"/>
      <c r="JUR109" s="32"/>
      <c r="JUS109" s="32"/>
      <c r="JUT109" s="32"/>
      <c r="JUU109" s="32"/>
      <c r="JUV109" s="32"/>
      <c r="JUW109" s="32"/>
      <c r="JUX109" s="32"/>
      <c r="JUY109" s="32"/>
      <c r="JUZ109" s="32"/>
      <c r="JVA109" s="32"/>
      <c r="JVB109" s="32"/>
      <c r="JVC109" s="32"/>
      <c r="JVD109" s="32"/>
      <c r="JVE109" s="32"/>
      <c r="JVF109" s="32"/>
      <c r="JVG109" s="32"/>
      <c r="JVH109" s="32"/>
      <c r="JVI109" s="32"/>
      <c r="JVJ109" s="32"/>
      <c r="JVK109" s="32"/>
      <c r="JVL109" s="32"/>
      <c r="JVM109" s="32"/>
      <c r="JVN109" s="32"/>
      <c r="JVO109" s="32"/>
      <c r="JVP109" s="32"/>
      <c r="JVQ109" s="32"/>
      <c r="JVR109" s="32"/>
      <c r="JVS109" s="32"/>
      <c r="JVT109" s="32"/>
      <c r="JVU109" s="32"/>
      <c r="JVV109" s="32"/>
      <c r="JVW109" s="32"/>
      <c r="JVX109" s="32"/>
      <c r="JVY109" s="32"/>
      <c r="JVZ109" s="32"/>
      <c r="JWA109" s="32"/>
      <c r="JWB109" s="32"/>
      <c r="JWC109" s="32"/>
      <c r="JWD109" s="32"/>
      <c r="JWE109" s="32"/>
      <c r="JWF109" s="32"/>
      <c r="JWG109" s="32"/>
      <c r="JWH109" s="32"/>
      <c r="JWI109" s="32"/>
      <c r="JWJ109" s="32"/>
      <c r="JWK109" s="32"/>
      <c r="JWL109" s="32"/>
      <c r="JWM109" s="32"/>
      <c r="JWN109" s="32"/>
      <c r="JWO109" s="32"/>
      <c r="JWP109" s="32"/>
      <c r="JWQ109" s="32"/>
      <c r="JWR109" s="32"/>
      <c r="JWS109" s="32"/>
      <c r="JWT109" s="32"/>
      <c r="JWU109" s="32"/>
      <c r="JWV109" s="32"/>
      <c r="JWW109" s="32"/>
      <c r="JWX109" s="32"/>
      <c r="JWY109" s="32"/>
      <c r="JWZ109" s="32"/>
      <c r="JXA109" s="32"/>
      <c r="JXB109" s="32"/>
      <c r="JXC109" s="32"/>
      <c r="JXD109" s="32"/>
      <c r="JXE109" s="32"/>
      <c r="JXF109" s="32"/>
      <c r="JXG109" s="32"/>
      <c r="JXH109" s="32"/>
      <c r="JXI109" s="32"/>
      <c r="JXJ109" s="32"/>
      <c r="JXK109" s="32"/>
      <c r="JXL109" s="32"/>
      <c r="JXM109" s="32"/>
      <c r="JXN109" s="32"/>
      <c r="JXO109" s="32"/>
      <c r="JXP109" s="32"/>
      <c r="JXQ109" s="32"/>
      <c r="JXR109" s="32"/>
      <c r="JXS109" s="32"/>
      <c r="JXT109" s="32"/>
      <c r="JXU109" s="32"/>
      <c r="JXV109" s="32"/>
      <c r="JXW109" s="32"/>
      <c r="JXX109" s="32"/>
      <c r="JXY109" s="32"/>
      <c r="JXZ109" s="32"/>
      <c r="JYA109" s="32"/>
      <c r="JYB109" s="32"/>
      <c r="JYC109" s="32"/>
      <c r="JYD109" s="32"/>
      <c r="JYE109" s="32"/>
      <c r="JYF109" s="32"/>
      <c r="JYG109" s="32"/>
      <c r="JYH109" s="32"/>
      <c r="JYI109" s="32"/>
      <c r="JYJ109" s="32"/>
      <c r="JYK109" s="32"/>
      <c r="JYL109" s="32"/>
      <c r="JYM109" s="32"/>
      <c r="JYN109" s="32"/>
      <c r="JYO109" s="32"/>
      <c r="JYP109" s="32"/>
      <c r="JYQ109" s="32"/>
      <c r="JYR109" s="32"/>
      <c r="JYS109" s="32"/>
      <c r="JYT109" s="32"/>
      <c r="JYU109" s="32"/>
      <c r="JYV109" s="32"/>
      <c r="JYW109" s="32"/>
      <c r="JYX109" s="32"/>
      <c r="JYY109" s="32"/>
      <c r="JYZ109" s="32"/>
      <c r="JZA109" s="32"/>
      <c r="JZB109" s="32"/>
      <c r="JZC109" s="32"/>
      <c r="JZD109" s="32"/>
      <c r="JZE109" s="32"/>
      <c r="JZF109" s="32"/>
      <c r="JZG109" s="32"/>
      <c r="JZH109" s="32"/>
      <c r="JZI109" s="32"/>
      <c r="JZJ109" s="32"/>
      <c r="JZK109" s="32"/>
      <c r="JZL109" s="32"/>
      <c r="JZM109" s="32"/>
      <c r="JZN109" s="32"/>
      <c r="JZO109" s="32"/>
      <c r="JZP109" s="32"/>
      <c r="JZQ109" s="32"/>
      <c r="JZR109" s="32"/>
      <c r="JZS109" s="32"/>
      <c r="JZT109" s="32"/>
      <c r="JZU109" s="32"/>
      <c r="JZV109" s="32"/>
      <c r="JZW109" s="32"/>
      <c r="JZX109" s="32"/>
      <c r="JZY109" s="32"/>
      <c r="JZZ109" s="32"/>
      <c r="KAA109" s="32"/>
      <c r="KAB109" s="32"/>
      <c r="KAC109" s="32"/>
      <c r="KAD109" s="32"/>
      <c r="KAE109" s="32"/>
      <c r="KAF109" s="32"/>
      <c r="KAG109" s="32"/>
      <c r="KAH109" s="32"/>
      <c r="KAI109" s="32"/>
      <c r="KAJ109" s="32"/>
      <c r="KAK109" s="32"/>
      <c r="KAL109" s="32"/>
      <c r="KAM109" s="32"/>
      <c r="KAN109" s="32"/>
      <c r="KAO109" s="32"/>
      <c r="KAP109" s="32"/>
      <c r="KAQ109" s="32"/>
      <c r="KAR109" s="32"/>
      <c r="KAS109" s="32"/>
      <c r="KAT109" s="32"/>
      <c r="KAU109" s="32"/>
      <c r="KAV109" s="32"/>
      <c r="KAW109" s="32"/>
      <c r="KAX109" s="32"/>
      <c r="KAY109" s="32"/>
      <c r="KAZ109" s="32"/>
      <c r="KBA109" s="32"/>
      <c r="KBB109" s="32"/>
      <c r="KBC109" s="32"/>
      <c r="KBD109" s="32"/>
      <c r="KBE109" s="32"/>
      <c r="KBF109" s="32"/>
      <c r="KBG109" s="32"/>
      <c r="KBH109" s="32"/>
      <c r="KBI109" s="32"/>
      <c r="KBJ109" s="32"/>
      <c r="KBK109" s="32"/>
      <c r="KBL109" s="32"/>
      <c r="KBM109" s="32"/>
      <c r="KBN109" s="32"/>
      <c r="KBO109" s="32"/>
      <c r="KBP109" s="32"/>
      <c r="KBQ109" s="32"/>
      <c r="KBR109" s="32"/>
      <c r="KBS109" s="32"/>
      <c r="KBT109" s="32"/>
      <c r="KBU109" s="32"/>
      <c r="KBV109" s="32"/>
      <c r="KBW109" s="32"/>
      <c r="KBX109" s="32"/>
      <c r="KBY109" s="32"/>
      <c r="KBZ109" s="32"/>
      <c r="KCA109" s="32"/>
      <c r="KCB109" s="32"/>
      <c r="KCC109" s="32"/>
      <c r="KCD109" s="32"/>
      <c r="KCE109" s="32"/>
      <c r="KCF109" s="32"/>
      <c r="KCG109" s="32"/>
      <c r="KCH109" s="32"/>
      <c r="KCI109" s="32"/>
      <c r="KCJ109" s="32"/>
      <c r="KCK109" s="32"/>
      <c r="KCL109" s="32"/>
      <c r="KCM109" s="32"/>
      <c r="KCN109" s="32"/>
      <c r="KCO109" s="32"/>
      <c r="KCP109" s="32"/>
      <c r="KCQ109" s="32"/>
      <c r="KCR109" s="32"/>
      <c r="KCS109" s="32"/>
      <c r="KCT109" s="32"/>
      <c r="KCU109" s="32"/>
      <c r="KCV109" s="32"/>
      <c r="KCW109" s="32"/>
      <c r="KCX109" s="32"/>
      <c r="KCY109" s="32"/>
      <c r="KCZ109" s="32"/>
      <c r="KDA109" s="32"/>
      <c r="KDB109" s="32"/>
      <c r="KDC109" s="32"/>
      <c r="KDD109" s="32"/>
      <c r="KDE109" s="32"/>
      <c r="KDF109" s="32"/>
      <c r="KDG109" s="32"/>
      <c r="KDH109" s="32"/>
      <c r="KDI109" s="32"/>
      <c r="KDJ109" s="32"/>
      <c r="KDK109" s="32"/>
      <c r="KDL109" s="32"/>
      <c r="KDM109" s="32"/>
      <c r="KDN109" s="32"/>
      <c r="KDO109" s="32"/>
      <c r="KDP109" s="32"/>
      <c r="KDQ109" s="32"/>
      <c r="KDR109" s="32"/>
      <c r="KDS109" s="32"/>
      <c r="KDT109" s="32"/>
      <c r="KDU109" s="32"/>
      <c r="KDV109" s="32"/>
      <c r="KDW109" s="32"/>
      <c r="KDX109" s="32"/>
      <c r="KDY109" s="32"/>
      <c r="KDZ109" s="32"/>
      <c r="KEA109" s="32"/>
      <c r="KEB109" s="32"/>
      <c r="KEC109" s="32"/>
      <c r="KED109" s="32"/>
      <c r="KEE109" s="32"/>
      <c r="KEF109" s="32"/>
      <c r="KEG109" s="32"/>
      <c r="KEH109" s="32"/>
      <c r="KEI109" s="32"/>
      <c r="KEJ109" s="32"/>
      <c r="KEK109" s="32"/>
      <c r="KEL109" s="32"/>
      <c r="KEM109" s="32"/>
      <c r="KEN109" s="32"/>
      <c r="KEO109" s="32"/>
      <c r="KEP109" s="32"/>
      <c r="KEQ109" s="32"/>
      <c r="KER109" s="32"/>
      <c r="KES109" s="32"/>
      <c r="KET109" s="32"/>
      <c r="KEU109" s="32"/>
      <c r="KEV109" s="32"/>
      <c r="KEW109" s="32"/>
      <c r="KEX109" s="32"/>
      <c r="KEY109" s="32"/>
      <c r="KEZ109" s="32"/>
      <c r="KFA109" s="32"/>
      <c r="KFB109" s="32"/>
      <c r="KFC109" s="32"/>
      <c r="KFD109" s="32"/>
      <c r="KFE109" s="32"/>
      <c r="KFF109" s="32"/>
      <c r="KFG109" s="32"/>
      <c r="KFH109" s="32"/>
      <c r="KFI109" s="32"/>
      <c r="KFJ109" s="32"/>
      <c r="KFK109" s="32"/>
      <c r="KFL109" s="32"/>
      <c r="KFM109" s="32"/>
      <c r="KFN109" s="32"/>
      <c r="KFO109" s="32"/>
      <c r="KFP109" s="32"/>
      <c r="KFQ109" s="32"/>
      <c r="KFR109" s="32"/>
      <c r="KFS109" s="32"/>
      <c r="KFT109" s="32"/>
      <c r="KFU109" s="32"/>
      <c r="KFV109" s="32"/>
      <c r="KFW109" s="32"/>
      <c r="KFX109" s="32"/>
      <c r="KFY109" s="32"/>
      <c r="KFZ109" s="32"/>
      <c r="KGA109" s="32"/>
      <c r="KGB109" s="32"/>
      <c r="KGC109" s="32"/>
      <c r="KGD109" s="32"/>
      <c r="KGE109" s="32"/>
      <c r="KGF109" s="32"/>
      <c r="KGG109" s="32"/>
      <c r="KGH109" s="32"/>
      <c r="KGI109" s="32"/>
      <c r="KGJ109" s="32"/>
      <c r="KGK109" s="32"/>
      <c r="KGL109" s="32"/>
      <c r="KGM109" s="32"/>
      <c r="KGN109" s="32"/>
      <c r="KGO109" s="32"/>
      <c r="KGP109" s="32"/>
      <c r="KGQ109" s="32"/>
      <c r="KGR109" s="32"/>
      <c r="KGS109" s="32"/>
      <c r="KGT109" s="32"/>
      <c r="KGU109" s="32"/>
      <c r="KGV109" s="32"/>
      <c r="KGW109" s="32"/>
      <c r="KGX109" s="32"/>
      <c r="KGY109" s="32"/>
      <c r="KGZ109" s="32"/>
      <c r="KHA109" s="32"/>
      <c r="KHB109" s="32"/>
      <c r="KHC109" s="32"/>
      <c r="KHD109" s="32"/>
      <c r="KHE109" s="32"/>
      <c r="KHF109" s="32"/>
      <c r="KHG109" s="32"/>
      <c r="KHH109" s="32"/>
      <c r="KHI109" s="32"/>
      <c r="KHJ109" s="32"/>
      <c r="KHK109" s="32"/>
      <c r="KHL109" s="32"/>
      <c r="KHM109" s="32"/>
      <c r="KHN109" s="32"/>
      <c r="KHO109" s="32"/>
      <c r="KHP109" s="32"/>
      <c r="KHQ109" s="32"/>
      <c r="KHR109" s="32"/>
      <c r="KHS109" s="32"/>
      <c r="KHT109" s="32"/>
      <c r="KHU109" s="32"/>
      <c r="KHV109" s="32"/>
      <c r="KHW109" s="32"/>
      <c r="KHX109" s="32"/>
      <c r="KHY109" s="32"/>
      <c r="KHZ109" s="32"/>
      <c r="KIA109" s="32"/>
      <c r="KIB109" s="32"/>
      <c r="KIC109" s="32"/>
      <c r="KID109" s="32"/>
      <c r="KIE109" s="32"/>
      <c r="KIF109" s="32"/>
      <c r="KIG109" s="32"/>
      <c r="KIH109" s="32"/>
      <c r="KII109" s="32"/>
      <c r="KIJ109" s="32"/>
      <c r="KIK109" s="32"/>
      <c r="KIL109" s="32"/>
      <c r="KIM109" s="32"/>
      <c r="KIN109" s="32"/>
      <c r="KIO109" s="32"/>
      <c r="KIP109" s="32"/>
      <c r="KIQ109" s="32"/>
      <c r="KIR109" s="32"/>
      <c r="KIS109" s="32"/>
      <c r="KIT109" s="32"/>
      <c r="KIU109" s="32"/>
      <c r="KIV109" s="32"/>
      <c r="KIW109" s="32"/>
      <c r="KIX109" s="32"/>
      <c r="KIY109" s="32"/>
      <c r="KIZ109" s="32"/>
      <c r="KJA109" s="32"/>
      <c r="KJB109" s="32"/>
      <c r="KJC109" s="32"/>
      <c r="KJD109" s="32"/>
      <c r="KJE109" s="32"/>
      <c r="KJF109" s="32"/>
      <c r="KJG109" s="32"/>
      <c r="KJH109" s="32"/>
      <c r="KJI109" s="32"/>
      <c r="KJJ109" s="32"/>
      <c r="KJK109" s="32"/>
      <c r="KJL109" s="32"/>
      <c r="KJM109" s="32"/>
      <c r="KJN109" s="32"/>
      <c r="KJO109" s="32"/>
      <c r="KJP109" s="32"/>
      <c r="KJQ109" s="32"/>
      <c r="KJR109" s="32"/>
      <c r="KJS109" s="32"/>
      <c r="KJT109" s="32"/>
      <c r="KJU109" s="32"/>
      <c r="KJV109" s="32"/>
      <c r="KJW109" s="32"/>
      <c r="KJX109" s="32"/>
      <c r="KJY109" s="32"/>
      <c r="KJZ109" s="32"/>
      <c r="KKA109" s="32"/>
      <c r="KKB109" s="32"/>
      <c r="KKC109" s="32"/>
      <c r="KKD109" s="32"/>
      <c r="KKE109" s="32"/>
      <c r="KKF109" s="32"/>
      <c r="KKG109" s="32"/>
      <c r="KKH109" s="32"/>
      <c r="KKI109" s="32"/>
      <c r="KKJ109" s="32"/>
      <c r="KKK109" s="32"/>
      <c r="KKL109" s="32"/>
      <c r="KKM109" s="32"/>
      <c r="KKN109" s="32"/>
      <c r="KKO109" s="32"/>
      <c r="KKP109" s="32"/>
      <c r="KKQ109" s="32"/>
      <c r="KKR109" s="32"/>
      <c r="KKS109" s="32"/>
      <c r="KKT109" s="32"/>
      <c r="KKU109" s="32"/>
      <c r="KKV109" s="32"/>
      <c r="KKW109" s="32"/>
      <c r="KKX109" s="32"/>
      <c r="KKY109" s="32"/>
      <c r="KKZ109" s="32"/>
      <c r="KLA109" s="32"/>
      <c r="KLB109" s="32"/>
      <c r="KLC109" s="32"/>
      <c r="KLD109" s="32"/>
      <c r="KLE109" s="32"/>
      <c r="KLF109" s="32"/>
      <c r="KLG109" s="32"/>
      <c r="KLH109" s="32"/>
      <c r="KLI109" s="32"/>
      <c r="KLJ109" s="32"/>
      <c r="KLK109" s="32"/>
      <c r="KLL109" s="32"/>
      <c r="KLM109" s="32"/>
      <c r="KLN109" s="32"/>
      <c r="KLO109" s="32"/>
      <c r="KLP109" s="32"/>
      <c r="KLQ109" s="32"/>
      <c r="KLR109" s="32"/>
      <c r="KLS109" s="32"/>
      <c r="KLT109" s="32"/>
      <c r="KLU109" s="32"/>
      <c r="KLV109" s="32"/>
      <c r="KLW109" s="32"/>
      <c r="KLX109" s="32"/>
      <c r="KLY109" s="32"/>
      <c r="KLZ109" s="32"/>
      <c r="KMA109" s="32"/>
      <c r="KMB109" s="32"/>
      <c r="KMC109" s="32"/>
      <c r="KMD109" s="32"/>
      <c r="KME109" s="32"/>
      <c r="KMF109" s="32"/>
      <c r="KMG109" s="32"/>
      <c r="KMH109" s="32"/>
      <c r="KMI109" s="32"/>
      <c r="KMJ109" s="32"/>
      <c r="KMK109" s="32"/>
      <c r="KML109" s="32"/>
      <c r="KMM109" s="32"/>
      <c r="KMN109" s="32"/>
      <c r="KMO109" s="32"/>
      <c r="KMP109" s="32"/>
      <c r="KMQ109" s="32"/>
      <c r="KMR109" s="32"/>
      <c r="KMS109" s="32"/>
      <c r="KMT109" s="32"/>
      <c r="KMU109" s="32"/>
      <c r="KMV109" s="32"/>
      <c r="KMW109" s="32"/>
      <c r="KMX109" s="32"/>
      <c r="KMY109" s="32"/>
      <c r="KMZ109" s="32"/>
      <c r="KNA109" s="32"/>
      <c r="KNB109" s="32"/>
      <c r="KNC109" s="32"/>
      <c r="KND109" s="32"/>
      <c r="KNE109" s="32"/>
      <c r="KNF109" s="32"/>
      <c r="KNG109" s="32"/>
      <c r="KNH109" s="32"/>
      <c r="KNI109" s="32"/>
      <c r="KNJ109" s="32"/>
      <c r="KNK109" s="32"/>
      <c r="KNL109" s="32"/>
      <c r="KNM109" s="32"/>
      <c r="KNN109" s="32"/>
      <c r="KNO109" s="32"/>
      <c r="KNP109" s="32"/>
      <c r="KNQ109" s="32"/>
      <c r="KNR109" s="32"/>
      <c r="KNS109" s="32"/>
      <c r="KNT109" s="32"/>
      <c r="KNU109" s="32"/>
      <c r="KNV109" s="32"/>
      <c r="KNW109" s="32"/>
      <c r="KNX109" s="32"/>
      <c r="KNY109" s="32"/>
      <c r="KNZ109" s="32"/>
      <c r="KOA109" s="32"/>
      <c r="KOB109" s="32"/>
      <c r="KOC109" s="32"/>
      <c r="KOD109" s="32"/>
      <c r="KOE109" s="32"/>
      <c r="KOF109" s="32"/>
      <c r="KOG109" s="32"/>
      <c r="KOH109" s="32"/>
      <c r="KOI109" s="32"/>
      <c r="KOJ109" s="32"/>
      <c r="KOK109" s="32"/>
      <c r="KOL109" s="32"/>
      <c r="KOM109" s="32"/>
      <c r="KON109" s="32"/>
      <c r="KOO109" s="32"/>
      <c r="KOP109" s="32"/>
      <c r="KOQ109" s="32"/>
      <c r="KOR109" s="32"/>
      <c r="KOS109" s="32"/>
      <c r="KOT109" s="32"/>
      <c r="KOU109" s="32"/>
      <c r="KOV109" s="32"/>
      <c r="KOW109" s="32"/>
      <c r="KOX109" s="32"/>
      <c r="KOY109" s="32"/>
      <c r="KOZ109" s="32"/>
      <c r="KPA109" s="32"/>
      <c r="KPB109" s="32"/>
      <c r="KPC109" s="32"/>
      <c r="KPD109" s="32"/>
      <c r="KPE109" s="32"/>
      <c r="KPF109" s="32"/>
      <c r="KPG109" s="32"/>
      <c r="KPH109" s="32"/>
      <c r="KPI109" s="32"/>
      <c r="KPJ109" s="32"/>
      <c r="KPK109" s="32"/>
      <c r="KPL109" s="32"/>
      <c r="KPM109" s="32"/>
      <c r="KPN109" s="32"/>
      <c r="KPO109" s="32"/>
      <c r="KPP109" s="32"/>
      <c r="KPQ109" s="32"/>
      <c r="KPR109" s="32"/>
      <c r="KPS109" s="32"/>
      <c r="KPT109" s="32"/>
      <c r="KPU109" s="32"/>
      <c r="KPV109" s="32"/>
      <c r="KPW109" s="32"/>
      <c r="KPX109" s="32"/>
      <c r="KPY109" s="32"/>
      <c r="KPZ109" s="32"/>
      <c r="KQA109" s="32"/>
      <c r="KQB109" s="32"/>
      <c r="KQC109" s="32"/>
      <c r="KQD109" s="32"/>
      <c r="KQE109" s="32"/>
      <c r="KQF109" s="32"/>
      <c r="KQG109" s="32"/>
      <c r="KQH109" s="32"/>
      <c r="KQI109" s="32"/>
      <c r="KQJ109" s="32"/>
      <c r="KQK109" s="32"/>
      <c r="KQL109" s="32"/>
      <c r="KQM109" s="32"/>
      <c r="KQN109" s="32"/>
      <c r="KQO109" s="32"/>
      <c r="KQP109" s="32"/>
      <c r="KQQ109" s="32"/>
      <c r="KQR109" s="32"/>
      <c r="KQS109" s="32"/>
      <c r="KQT109" s="32"/>
      <c r="KQU109" s="32"/>
      <c r="KQV109" s="32"/>
      <c r="KQW109" s="32"/>
      <c r="KQX109" s="32"/>
      <c r="KQY109" s="32"/>
      <c r="KQZ109" s="32"/>
      <c r="KRA109" s="32"/>
      <c r="KRB109" s="32"/>
      <c r="KRC109" s="32"/>
      <c r="KRD109" s="32"/>
      <c r="KRE109" s="32"/>
      <c r="KRF109" s="32"/>
      <c r="KRG109" s="32"/>
      <c r="KRH109" s="32"/>
      <c r="KRI109" s="32"/>
      <c r="KRJ109" s="32"/>
      <c r="KRK109" s="32"/>
      <c r="KRL109" s="32"/>
      <c r="KRM109" s="32"/>
      <c r="KRN109" s="32"/>
      <c r="KRO109" s="32"/>
      <c r="KRP109" s="32"/>
      <c r="KRQ109" s="32"/>
      <c r="KRR109" s="32"/>
      <c r="KRS109" s="32"/>
      <c r="KRT109" s="32"/>
      <c r="KRU109" s="32"/>
      <c r="KRV109" s="32"/>
      <c r="KRW109" s="32"/>
      <c r="KRX109" s="32"/>
      <c r="KRY109" s="32"/>
      <c r="KRZ109" s="32"/>
      <c r="KSA109" s="32"/>
      <c r="KSB109" s="32"/>
      <c r="KSC109" s="32"/>
      <c r="KSD109" s="32"/>
      <c r="KSE109" s="32"/>
      <c r="KSF109" s="32"/>
      <c r="KSG109" s="32"/>
      <c r="KSH109" s="32"/>
      <c r="KSI109" s="32"/>
      <c r="KSJ109" s="32"/>
      <c r="KSK109" s="32"/>
      <c r="KSL109" s="32"/>
      <c r="KSM109" s="32"/>
      <c r="KSN109" s="32"/>
      <c r="KSO109" s="32"/>
      <c r="KSP109" s="32"/>
      <c r="KSQ109" s="32"/>
      <c r="KSR109" s="32"/>
      <c r="KSS109" s="32"/>
      <c r="KST109" s="32"/>
      <c r="KSU109" s="32"/>
      <c r="KSV109" s="32"/>
      <c r="KSW109" s="32"/>
      <c r="KSX109" s="32"/>
      <c r="KSY109" s="32"/>
      <c r="KSZ109" s="32"/>
      <c r="KTA109" s="32"/>
      <c r="KTB109" s="32"/>
      <c r="KTC109" s="32"/>
      <c r="KTD109" s="32"/>
      <c r="KTE109" s="32"/>
      <c r="KTF109" s="32"/>
      <c r="KTG109" s="32"/>
      <c r="KTH109" s="32"/>
      <c r="KTI109" s="32"/>
      <c r="KTJ109" s="32"/>
      <c r="KTK109" s="32"/>
      <c r="KTL109" s="32"/>
      <c r="KTM109" s="32"/>
      <c r="KTN109" s="32"/>
      <c r="KTO109" s="32"/>
      <c r="KTP109" s="32"/>
      <c r="KTQ109" s="32"/>
      <c r="KTR109" s="32"/>
      <c r="KTS109" s="32"/>
      <c r="KTT109" s="32"/>
      <c r="KTU109" s="32"/>
      <c r="KTV109" s="32"/>
      <c r="KTW109" s="32"/>
      <c r="KTX109" s="32"/>
      <c r="KTY109" s="32"/>
      <c r="KTZ109" s="32"/>
      <c r="KUA109" s="32"/>
      <c r="KUB109" s="32"/>
      <c r="KUC109" s="32"/>
      <c r="KUD109" s="32"/>
      <c r="KUE109" s="32"/>
      <c r="KUF109" s="32"/>
      <c r="KUG109" s="32"/>
      <c r="KUH109" s="32"/>
      <c r="KUI109" s="32"/>
      <c r="KUJ109" s="32"/>
      <c r="KUK109" s="32"/>
      <c r="KUL109" s="32"/>
      <c r="KUM109" s="32"/>
      <c r="KUN109" s="32"/>
      <c r="KUO109" s="32"/>
      <c r="KUP109" s="32"/>
      <c r="KUQ109" s="32"/>
      <c r="KUR109" s="32"/>
      <c r="KUS109" s="32"/>
      <c r="KUT109" s="32"/>
      <c r="KUU109" s="32"/>
      <c r="KUV109" s="32"/>
      <c r="KUW109" s="32"/>
      <c r="KUX109" s="32"/>
      <c r="KUY109" s="32"/>
      <c r="KUZ109" s="32"/>
      <c r="KVA109" s="32"/>
      <c r="KVB109" s="32"/>
      <c r="KVC109" s="32"/>
      <c r="KVD109" s="32"/>
      <c r="KVE109" s="32"/>
      <c r="KVF109" s="32"/>
      <c r="KVG109" s="32"/>
      <c r="KVH109" s="32"/>
      <c r="KVI109" s="32"/>
      <c r="KVJ109" s="32"/>
      <c r="KVK109" s="32"/>
      <c r="KVL109" s="32"/>
      <c r="KVM109" s="32"/>
      <c r="KVN109" s="32"/>
      <c r="KVO109" s="32"/>
      <c r="KVP109" s="32"/>
      <c r="KVQ109" s="32"/>
      <c r="KVR109" s="32"/>
      <c r="KVS109" s="32"/>
      <c r="KVT109" s="32"/>
      <c r="KVU109" s="32"/>
      <c r="KVV109" s="32"/>
      <c r="KVW109" s="32"/>
      <c r="KVX109" s="32"/>
      <c r="KVY109" s="32"/>
      <c r="KVZ109" s="32"/>
      <c r="KWA109" s="32"/>
      <c r="KWB109" s="32"/>
      <c r="KWC109" s="32"/>
      <c r="KWD109" s="32"/>
      <c r="KWE109" s="32"/>
      <c r="KWF109" s="32"/>
      <c r="KWG109" s="32"/>
      <c r="KWH109" s="32"/>
      <c r="KWI109" s="32"/>
      <c r="KWJ109" s="32"/>
      <c r="KWK109" s="32"/>
      <c r="KWL109" s="32"/>
      <c r="KWM109" s="32"/>
      <c r="KWN109" s="32"/>
      <c r="KWO109" s="32"/>
      <c r="KWP109" s="32"/>
      <c r="KWQ109" s="32"/>
      <c r="KWR109" s="32"/>
      <c r="KWS109" s="32"/>
      <c r="KWT109" s="32"/>
      <c r="KWU109" s="32"/>
      <c r="KWV109" s="32"/>
      <c r="KWW109" s="32"/>
      <c r="KWX109" s="32"/>
      <c r="KWY109" s="32"/>
      <c r="KWZ109" s="32"/>
      <c r="KXA109" s="32"/>
      <c r="KXB109" s="32"/>
      <c r="KXC109" s="32"/>
      <c r="KXD109" s="32"/>
      <c r="KXE109" s="32"/>
      <c r="KXF109" s="32"/>
      <c r="KXG109" s="32"/>
      <c r="KXH109" s="32"/>
      <c r="KXI109" s="32"/>
      <c r="KXJ109" s="32"/>
      <c r="KXK109" s="32"/>
      <c r="KXL109" s="32"/>
      <c r="KXM109" s="32"/>
      <c r="KXN109" s="32"/>
      <c r="KXO109" s="32"/>
      <c r="KXP109" s="32"/>
      <c r="KXQ109" s="32"/>
      <c r="KXR109" s="32"/>
      <c r="KXS109" s="32"/>
      <c r="KXT109" s="32"/>
      <c r="KXU109" s="32"/>
      <c r="KXV109" s="32"/>
      <c r="KXW109" s="32"/>
      <c r="KXX109" s="32"/>
      <c r="KXY109" s="32"/>
      <c r="KXZ109" s="32"/>
      <c r="KYA109" s="32"/>
      <c r="KYB109" s="32"/>
      <c r="KYC109" s="32"/>
      <c r="KYD109" s="32"/>
      <c r="KYE109" s="32"/>
      <c r="KYF109" s="32"/>
      <c r="KYG109" s="32"/>
      <c r="KYH109" s="32"/>
      <c r="KYI109" s="32"/>
      <c r="KYJ109" s="32"/>
      <c r="KYK109" s="32"/>
      <c r="KYL109" s="32"/>
      <c r="KYM109" s="32"/>
      <c r="KYN109" s="32"/>
      <c r="KYO109" s="32"/>
      <c r="KYP109" s="32"/>
      <c r="KYQ109" s="32"/>
      <c r="KYR109" s="32"/>
      <c r="KYS109" s="32"/>
      <c r="KYT109" s="32"/>
      <c r="KYU109" s="32"/>
      <c r="KYV109" s="32"/>
      <c r="KYW109" s="32"/>
      <c r="KYX109" s="32"/>
      <c r="KYY109" s="32"/>
      <c r="KYZ109" s="32"/>
      <c r="KZA109" s="32"/>
      <c r="KZB109" s="32"/>
      <c r="KZC109" s="32"/>
      <c r="KZD109" s="32"/>
      <c r="KZE109" s="32"/>
      <c r="KZF109" s="32"/>
      <c r="KZG109" s="32"/>
      <c r="KZH109" s="32"/>
      <c r="KZI109" s="32"/>
      <c r="KZJ109" s="32"/>
      <c r="KZK109" s="32"/>
      <c r="KZL109" s="32"/>
      <c r="KZM109" s="32"/>
      <c r="KZN109" s="32"/>
      <c r="KZO109" s="32"/>
      <c r="KZP109" s="32"/>
      <c r="KZQ109" s="32"/>
      <c r="KZR109" s="32"/>
      <c r="KZS109" s="32"/>
      <c r="KZT109" s="32"/>
      <c r="KZU109" s="32"/>
      <c r="KZV109" s="32"/>
      <c r="KZW109" s="32"/>
      <c r="KZX109" s="32"/>
      <c r="KZY109" s="32"/>
      <c r="KZZ109" s="32"/>
      <c r="LAA109" s="32"/>
      <c r="LAB109" s="32"/>
      <c r="LAC109" s="32"/>
      <c r="LAD109" s="32"/>
      <c r="LAE109" s="32"/>
      <c r="LAF109" s="32"/>
      <c r="LAG109" s="32"/>
      <c r="LAH109" s="32"/>
      <c r="LAI109" s="32"/>
      <c r="LAJ109" s="32"/>
      <c r="LAK109" s="32"/>
      <c r="LAL109" s="32"/>
      <c r="LAM109" s="32"/>
      <c r="LAN109" s="32"/>
      <c r="LAO109" s="32"/>
      <c r="LAP109" s="32"/>
      <c r="LAQ109" s="32"/>
      <c r="LAR109" s="32"/>
      <c r="LAS109" s="32"/>
      <c r="LAT109" s="32"/>
      <c r="LAU109" s="32"/>
      <c r="LAV109" s="32"/>
      <c r="LAW109" s="32"/>
      <c r="LAX109" s="32"/>
      <c r="LAY109" s="32"/>
      <c r="LAZ109" s="32"/>
      <c r="LBA109" s="32"/>
      <c r="LBB109" s="32"/>
      <c r="LBC109" s="32"/>
      <c r="LBD109" s="32"/>
      <c r="LBE109" s="32"/>
      <c r="LBF109" s="32"/>
      <c r="LBG109" s="32"/>
      <c r="LBH109" s="32"/>
      <c r="LBI109" s="32"/>
      <c r="LBJ109" s="32"/>
      <c r="LBK109" s="32"/>
      <c r="LBL109" s="32"/>
      <c r="LBM109" s="32"/>
      <c r="LBN109" s="32"/>
      <c r="LBO109" s="32"/>
      <c r="LBP109" s="32"/>
      <c r="LBQ109" s="32"/>
      <c r="LBR109" s="32"/>
      <c r="LBS109" s="32"/>
      <c r="LBT109" s="32"/>
      <c r="LBU109" s="32"/>
      <c r="LBV109" s="32"/>
      <c r="LBW109" s="32"/>
      <c r="LBX109" s="32"/>
      <c r="LBY109" s="32"/>
      <c r="LBZ109" s="32"/>
      <c r="LCA109" s="32"/>
      <c r="LCB109" s="32"/>
      <c r="LCC109" s="32"/>
      <c r="LCD109" s="32"/>
      <c r="LCE109" s="32"/>
      <c r="LCF109" s="32"/>
      <c r="LCG109" s="32"/>
      <c r="LCH109" s="32"/>
      <c r="LCI109" s="32"/>
      <c r="LCJ109" s="32"/>
      <c r="LCK109" s="32"/>
      <c r="LCL109" s="32"/>
      <c r="LCM109" s="32"/>
      <c r="LCN109" s="32"/>
      <c r="LCO109" s="32"/>
      <c r="LCP109" s="32"/>
      <c r="LCQ109" s="32"/>
      <c r="LCR109" s="32"/>
      <c r="LCS109" s="32"/>
      <c r="LCT109" s="32"/>
      <c r="LCU109" s="32"/>
      <c r="LCV109" s="32"/>
      <c r="LCW109" s="32"/>
      <c r="LCX109" s="32"/>
      <c r="LCY109" s="32"/>
      <c r="LCZ109" s="32"/>
      <c r="LDA109" s="32"/>
      <c r="LDB109" s="32"/>
      <c r="LDC109" s="32"/>
      <c r="LDD109" s="32"/>
      <c r="LDE109" s="32"/>
      <c r="LDF109" s="32"/>
      <c r="LDG109" s="32"/>
      <c r="LDH109" s="32"/>
      <c r="LDI109" s="32"/>
      <c r="LDJ109" s="32"/>
      <c r="LDK109" s="32"/>
      <c r="LDL109" s="32"/>
      <c r="LDM109" s="32"/>
      <c r="LDN109" s="32"/>
      <c r="LDO109" s="32"/>
      <c r="LDP109" s="32"/>
      <c r="LDQ109" s="32"/>
      <c r="LDR109" s="32"/>
      <c r="LDS109" s="32"/>
      <c r="LDT109" s="32"/>
      <c r="LDU109" s="32"/>
      <c r="LDV109" s="32"/>
      <c r="LDW109" s="32"/>
      <c r="LDX109" s="32"/>
      <c r="LDY109" s="32"/>
      <c r="LDZ109" s="32"/>
      <c r="LEA109" s="32"/>
      <c r="LEB109" s="32"/>
      <c r="LEC109" s="32"/>
      <c r="LED109" s="32"/>
      <c r="LEE109" s="32"/>
      <c r="LEF109" s="32"/>
      <c r="LEG109" s="32"/>
      <c r="LEH109" s="32"/>
      <c r="LEI109" s="32"/>
      <c r="LEJ109" s="32"/>
      <c r="LEK109" s="32"/>
      <c r="LEL109" s="32"/>
      <c r="LEM109" s="32"/>
      <c r="LEN109" s="32"/>
      <c r="LEO109" s="32"/>
      <c r="LEP109" s="32"/>
      <c r="LEQ109" s="32"/>
      <c r="LER109" s="32"/>
      <c r="LES109" s="32"/>
      <c r="LET109" s="32"/>
      <c r="LEU109" s="32"/>
      <c r="LEV109" s="32"/>
      <c r="LEW109" s="32"/>
      <c r="LEX109" s="32"/>
      <c r="LEY109" s="32"/>
      <c r="LEZ109" s="32"/>
      <c r="LFA109" s="32"/>
      <c r="LFB109" s="32"/>
      <c r="LFC109" s="32"/>
      <c r="LFD109" s="32"/>
      <c r="LFE109" s="32"/>
      <c r="LFF109" s="32"/>
      <c r="LFG109" s="32"/>
      <c r="LFH109" s="32"/>
      <c r="LFI109" s="32"/>
      <c r="LFJ109" s="32"/>
      <c r="LFK109" s="32"/>
      <c r="LFL109" s="32"/>
      <c r="LFM109" s="32"/>
      <c r="LFN109" s="32"/>
      <c r="LFO109" s="32"/>
      <c r="LFP109" s="32"/>
      <c r="LFQ109" s="32"/>
      <c r="LFR109" s="32"/>
      <c r="LFS109" s="32"/>
      <c r="LFT109" s="32"/>
      <c r="LFU109" s="32"/>
      <c r="LFV109" s="32"/>
      <c r="LFW109" s="32"/>
      <c r="LFX109" s="32"/>
      <c r="LFY109" s="32"/>
      <c r="LFZ109" s="32"/>
      <c r="LGA109" s="32"/>
      <c r="LGB109" s="32"/>
      <c r="LGC109" s="32"/>
      <c r="LGD109" s="32"/>
      <c r="LGE109" s="32"/>
      <c r="LGF109" s="32"/>
      <c r="LGG109" s="32"/>
      <c r="LGH109" s="32"/>
      <c r="LGI109" s="32"/>
      <c r="LGJ109" s="32"/>
      <c r="LGK109" s="32"/>
      <c r="LGL109" s="32"/>
      <c r="LGM109" s="32"/>
      <c r="LGN109" s="32"/>
      <c r="LGO109" s="32"/>
      <c r="LGP109" s="32"/>
      <c r="LGQ109" s="32"/>
      <c r="LGR109" s="32"/>
      <c r="LGS109" s="32"/>
      <c r="LGT109" s="32"/>
      <c r="LGU109" s="32"/>
      <c r="LGV109" s="32"/>
      <c r="LGW109" s="32"/>
      <c r="LGX109" s="32"/>
      <c r="LGY109" s="32"/>
      <c r="LGZ109" s="32"/>
      <c r="LHA109" s="32"/>
      <c r="LHB109" s="32"/>
      <c r="LHC109" s="32"/>
      <c r="LHD109" s="32"/>
      <c r="LHE109" s="32"/>
      <c r="LHF109" s="32"/>
      <c r="LHG109" s="32"/>
      <c r="LHH109" s="32"/>
      <c r="LHI109" s="32"/>
      <c r="LHJ109" s="32"/>
      <c r="LHK109" s="32"/>
      <c r="LHL109" s="32"/>
      <c r="LHM109" s="32"/>
      <c r="LHN109" s="32"/>
      <c r="LHO109" s="32"/>
      <c r="LHP109" s="32"/>
      <c r="LHQ109" s="32"/>
      <c r="LHR109" s="32"/>
      <c r="LHS109" s="32"/>
      <c r="LHT109" s="32"/>
      <c r="LHU109" s="32"/>
      <c r="LHV109" s="32"/>
      <c r="LHW109" s="32"/>
      <c r="LHX109" s="32"/>
      <c r="LHY109" s="32"/>
      <c r="LHZ109" s="32"/>
      <c r="LIA109" s="32"/>
      <c r="LIB109" s="32"/>
      <c r="LIC109" s="32"/>
      <c r="LID109" s="32"/>
      <c r="LIE109" s="32"/>
      <c r="LIF109" s="32"/>
      <c r="LIG109" s="32"/>
      <c r="LIH109" s="32"/>
      <c r="LII109" s="32"/>
      <c r="LIJ109" s="32"/>
      <c r="LIK109" s="32"/>
      <c r="LIL109" s="32"/>
      <c r="LIM109" s="32"/>
      <c r="LIN109" s="32"/>
      <c r="LIO109" s="32"/>
      <c r="LIP109" s="32"/>
      <c r="LIQ109" s="32"/>
      <c r="LIR109" s="32"/>
      <c r="LIS109" s="32"/>
      <c r="LIT109" s="32"/>
      <c r="LIU109" s="32"/>
      <c r="LIV109" s="32"/>
      <c r="LIW109" s="32"/>
      <c r="LIX109" s="32"/>
      <c r="LIY109" s="32"/>
      <c r="LIZ109" s="32"/>
      <c r="LJA109" s="32"/>
      <c r="LJB109" s="32"/>
      <c r="LJC109" s="32"/>
      <c r="LJD109" s="32"/>
      <c r="LJE109" s="32"/>
      <c r="LJF109" s="32"/>
      <c r="LJG109" s="32"/>
      <c r="LJH109" s="32"/>
      <c r="LJI109" s="32"/>
      <c r="LJJ109" s="32"/>
      <c r="LJK109" s="32"/>
      <c r="LJL109" s="32"/>
      <c r="LJM109" s="32"/>
      <c r="LJN109" s="32"/>
      <c r="LJO109" s="32"/>
      <c r="LJP109" s="32"/>
      <c r="LJQ109" s="32"/>
      <c r="LJR109" s="32"/>
      <c r="LJS109" s="32"/>
      <c r="LJT109" s="32"/>
      <c r="LJU109" s="32"/>
      <c r="LJV109" s="32"/>
      <c r="LJW109" s="32"/>
      <c r="LJX109" s="32"/>
      <c r="LJY109" s="32"/>
      <c r="LJZ109" s="32"/>
      <c r="LKA109" s="32"/>
      <c r="LKB109" s="32"/>
      <c r="LKC109" s="32"/>
      <c r="LKD109" s="32"/>
      <c r="LKE109" s="32"/>
      <c r="LKF109" s="32"/>
      <c r="LKG109" s="32"/>
      <c r="LKH109" s="32"/>
      <c r="LKI109" s="32"/>
      <c r="LKJ109" s="32"/>
      <c r="LKK109" s="32"/>
      <c r="LKL109" s="32"/>
      <c r="LKM109" s="32"/>
      <c r="LKN109" s="32"/>
      <c r="LKO109" s="32"/>
      <c r="LKP109" s="32"/>
      <c r="LKQ109" s="32"/>
      <c r="LKR109" s="32"/>
      <c r="LKS109" s="32"/>
      <c r="LKT109" s="32"/>
      <c r="LKU109" s="32"/>
      <c r="LKV109" s="32"/>
      <c r="LKW109" s="32"/>
      <c r="LKX109" s="32"/>
      <c r="LKY109" s="32"/>
      <c r="LKZ109" s="32"/>
      <c r="LLA109" s="32"/>
      <c r="LLB109" s="32"/>
      <c r="LLC109" s="32"/>
      <c r="LLD109" s="32"/>
      <c r="LLE109" s="32"/>
      <c r="LLF109" s="32"/>
      <c r="LLG109" s="32"/>
      <c r="LLH109" s="32"/>
      <c r="LLI109" s="32"/>
      <c r="LLJ109" s="32"/>
      <c r="LLK109" s="32"/>
      <c r="LLL109" s="32"/>
      <c r="LLM109" s="32"/>
      <c r="LLN109" s="32"/>
      <c r="LLO109" s="32"/>
      <c r="LLP109" s="32"/>
      <c r="LLQ109" s="32"/>
      <c r="LLR109" s="32"/>
      <c r="LLS109" s="32"/>
      <c r="LLT109" s="32"/>
      <c r="LLU109" s="32"/>
      <c r="LLV109" s="32"/>
      <c r="LLW109" s="32"/>
      <c r="LLX109" s="32"/>
      <c r="LLY109" s="32"/>
      <c r="LLZ109" s="32"/>
      <c r="LMA109" s="32"/>
      <c r="LMB109" s="32"/>
      <c r="LMC109" s="32"/>
      <c r="LMD109" s="32"/>
      <c r="LME109" s="32"/>
      <c r="LMF109" s="32"/>
      <c r="LMG109" s="32"/>
      <c r="LMH109" s="32"/>
      <c r="LMI109" s="32"/>
      <c r="LMJ109" s="32"/>
      <c r="LMK109" s="32"/>
      <c r="LML109" s="32"/>
      <c r="LMM109" s="32"/>
      <c r="LMN109" s="32"/>
      <c r="LMO109" s="32"/>
      <c r="LMP109" s="32"/>
      <c r="LMQ109" s="32"/>
      <c r="LMR109" s="32"/>
      <c r="LMS109" s="32"/>
      <c r="LMT109" s="32"/>
      <c r="LMU109" s="32"/>
      <c r="LMV109" s="32"/>
      <c r="LMW109" s="32"/>
      <c r="LMX109" s="32"/>
      <c r="LMY109" s="32"/>
      <c r="LMZ109" s="32"/>
      <c r="LNA109" s="32"/>
      <c r="LNB109" s="32"/>
      <c r="LNC109" s="32"/>
      <c r="LND109" s="32"/>
      <c r="LNE109" s="32"/>
      <c r="LNF109" s="32"/>
      <c r="LNG109" s="32"/>
      <c r="LNH109" s="32"/>
      <c r="LNI109" s="32"/>
      <c r="LNJ109" s="32"/>
      <c r="LNK109" s="32"/>
      <c r="LNL109" s="32"/>
      <c r="LNM109" s="32"/>
      <c r="LNN109" s="32"/>
      <c r="LNO109" s="32"/>
      <c r="LNP109" s="32"/>
      <c r="LNQ109" s="32"/>
      <c r="LNR109" s="32"/>
      <c r="LNS109" s="32"/>
      <c r="LNT109" s="32"/>
      <c r="LNU109" s="32"/>
      <c r="LNV109" s="32"/>
      <c r="LNW109" s="32"/>
      <c r="LNX109" s="32"/>
      <c r="LNY109" s="32"/>
      <c r="LNZ109" s="32"/>
      <c r="LOA109" s="32"/>
      <c r="LOB109" s="32"/>
      <c r="LOC109" s="32"/>
      <c r="LOD109" s="32"/>
      <c r="LOE109" s="32"/>
      <c r="LOF109" s="32"/>
      <c r="LOG109" s="32"/>
      <c r="LOH109" s="32"/>
      <c r="LOI109" s="32"/>
      <c r="LOJ109" s="32"/>
      <c r="LOK109" s="32"/>
      <c r="LOL109" s="32"/>
      <c r="LOM109" s="32"/>
      <c r="LON109" s="32"/>
      <c r="LOO109" s="32"/>
      <c r="LOP109" s="32"/>
      <c r="LOQ109" s="32"/>
      <c r="LOR109" s="32"/>
      <c r="LOS109" s="32"/>
      <c r="LOT109" s="32"/>
      <c r="LOU109" s="32"/>
      <c r="LOV109" s="32"/>
      <c r="LOW109" s="32"/>
      <c r="LOX109" s="32"/>
      <c r="LOY109" s="32"/>
      <c r="LOZ109" s="32"/>
      <c r="LPA109" s="32"/>
      <c r="LPB109" s="32"/>
      <c r="LPC109" s="32"/>
      <c r="LPD109" s="32"/>
      <c r="LPE109" s="32"/>
      <c r="LPF109" s="32"/>
      <c r="LPG109" s="32"/>
      <c r="LPH109" s="32"/>
      <c r="LPI109" s="32"/>
      <c r="LPJ109" s="32"/>
      <c r="LPK109" s="32"/>
      <c r="LPL109" s="32"/>
      <c r="LPM109" s="32"/>
      <c r="LPN109" s="32"/>
      <c r="LPO109" s="32"/>
      <c r="LPP109" s="32"/>
      <c r="LPQ109" s="32"/>
      <c r="LPR109" s="32"/>
      <c r="LPS109" s="32"/>
      <c r="LPT109" s="32"/>
      <c r="LPU109" s="32"/>
      <c r="LPV109" s="32"/>
      <c r="LPW109" s="32"/>
      <c r="LPX109" s="32"/>
      <c r="LPY109" s="32"/>
      <c r="LPZ109" s="32"/>
      <c r="LQA109" s="32"/>
      <c r="LQB109" s="32"/>
      <c r="LQC109" s="32"/>
      <c r="LQD109" s="32"/>
      <c r="LQE109" s="32"/>
      <c r="LQF109" s="32"/>
      <c r="LQG109" s="32"/>
      <c r="LQH109" s="32"/>
      <c r="LQI109" s="32"/>
      <c r="LQJ109" s="32"/>
      <c r="LQK109" s="32"/>
      <c r="LQL109" s="32"/>
      <c r="LQM109" s="32"/>
      <c r="LQN109" s="32"/>
      <c r="LQO109" s="32"/>
      <c r="LQP109" s="32"/>
      <c r="LQQ109" s="32"/>
      <c r="LQR109" s="32"/>
      <c r="LQS109" s="32"/>
      <c r="LQT109" s="32"/>
      <c r="LQU109" s="32"/>
      <c r="LQV109" s="32"/>
      <c r="LQW109" s="32"/>
      <c r="LQX109" s="32"/>
      <c r="LQY109" s="32"/>
      <c r="LQZ109" s="32"/>
      <c r="LRA109" s="32"/>
      <c r="LRB109" s="32"/>
      <c r="LRC109" s="32"/>
      <c r="LRD109" s="32"/>
      <c r="LRE109" s="32"/>
      <c r="LRF109" s="32"/>
      <c r="LRG109" s="32"/>
      <c r="LRH109" s="32"/>
      <c r="LRI109" s="32"/>
      <c r="LRJ109" s="32"/>
      <c r="LRK109" s="32"/>
      <c r="LRL109" s="32"/>
      <c r="LRM109" s="32"/>
      <c r="LRN109" s="32"/>
      <c r="LRO109" s="32"/>
      <c r="LRP109" s="32"/>
      <c r="LRQ109" s="32"/>
      <c r="LRR109" s="32"/>
      <c r="LRS109" s="32"/>
      <c r="LRT109" s="32"/>
      <c r="LRU109" s="32"/>
      <c r="LRV109" s="32"/>
      <c r="LRW109" s="32"/>
      <c r="LRX109" s="32"/>
      <c r="LRY109" s="32"/>
      <c r="LRZ109" s="32"/>
      <c r="LSA109" s="32"/>
      <c r="LSB109" s="32"/>
      <c r="LSC109" s="32"/>
      <c r="LSD109" s="32"/>
      <c r="LSE109" s="32"/>
      <c r="LSF109" s="32"/>
      <c r="LSG109" s="32"/>
      <c r="LSH109" s="32"/>
      <c r="LSI109" s="32"/>
      <c r="LSJ109" s="32"/>
      <c r="LSK109" s="32"/>
      <c r="LSL109" s="32"/>
      <c r="LSM109" s="32"/>
      <c r="LSN109" s="32"/>
      <c r="LSO109" s="32"/>
      <c r="LSP109" s="32"/>
      <c r="LSQ109" s="32"/>
      <c r="LSR109" s="32"/>
      <c r="LSS109" s="32"/>
      <c r="LST109" s="32"/>
      <c r="LSU109" s="32"/>
      <c r="LSV109" s="32"/>
      <c r="LSW109" s="32"/>
      <c r="LSX109" s="32"/>
      <c r="LSY109" s="32"/>
      <c r="LSZ109" s="32"/>
      <c r="LTA109" s="32"/>
      <c r="LTB109" s="32"/>
      <c r="LTC109" s="32"/>
      <c r="LTD109" s="32"/>
      <c r="LTE109" s="32"/>
      <c r="LTF109" s="32"/>
      <c r="LTG109" s="32"/>
      <c r="LTH109" s="32"/>
      <c r="LTI109" s="32"/>
      <c r="LTJ109" s="32"/>
      <c r="LTK109" s="32"/>
      <c r="LTL109" s="32"/>
      <c r="LTM109" s="32"/>
      <c r="LTN109" s="32"/>
      <c r="LTO109" s="32"/>
      <c r="LTP109" s="32"/>
      <c r="LTQ109" s="32"/>
      <c r="LTR109" s="32"/>
      <c r="LTS109" s="32"/>
      <c r="LTT109" s="32"/>
      <c r="LTU109" s="32"/>
      <c r="LTV109" s="32"/>
      <c r="LTW109" s="32"/>
      <c r="LTX109" s="32"/>
      <c r="LTY109" s="32"/>
      <c r="LTZ109" s="32"/>
      <c r="LUA109" s="32"/>
      <c r="LUB109" s="32"/>
      <c r="LUC109" s="32"/>
      <c r="LUD109" s="32"/>
      <c r="LUE109" s="32"/>
      <c r="LUF109" s="32"/>
      <c r="LUG109" s="32"/>
      <c r="LUH109" s="32"/>
      <c r="LUI109" s="32"/>
      <c r="LUJ109" s="32"/>
      <c r="LUK109" s="32"/>
      <c r="LUL109" s="32"/>
      <c r="LUM109" s="32"/>
      <c r="LUN109" s="32"/>
      <c r="LUO109" s="32"/>
      <c r="LUP109" s="32"/>
      <c r="LUQ109" s="32"/>
      <c r="LUR109" s="32"/>
      <c r="LUS109" s="32"/>
      <c r="LUT109" s="32"/>
      <c r="LUU109" s="32"/>
      <c r="LUV109" s="32"/>
      <c r="LUW109" s="32"/>
      <c r="LUX109" s="32"/>
      <c r="LUY109" s="32"/>
      <c r="LUZ109" s="32"/>
      <c r="LVA109" s="32"/>
      <c r="LVB109" s="32"/>
      <c r="LVC109" s="32"/>
      <c r="LVD109" s="32"/>
      <c r="LVE109" s="32"/>
      <c r="LVF109" s="32"/>
      <c r="LVG109" s="32"/>
      <c r="LVH109" s="32"/>
      <c r="LVI109" s="32"/>
      <c r="LVJ109" s="32"/>
      <c r="LVK109" s="32"/>
      <c r="LVL109" s="32"/>
      <c r="LVM109" s="32"/>
      <c r="LVN109" s="32"/>
      <c r="LVO109" s="32"/>
      <c r="LVP109" s="32"/>
      <c r="LVQ109" s="32"/>
      <c r="LVR109" s="32"/>
      <c r="LVS109" s="32"/>
      <c r="LVT109" s="32"/>
      <c r="LVU109" s="32"/>
      <c r="LVV109" s="32"/>
      <c r="LVW109" s="32"/>
      <c r="LVX109" s="32"/>
      <c r="LVY109" s="32"/>
      <c r="LVZ109" s="32"/>
      <c r="LWA109" s="32"/>
      <c r="LWB109" s="32"/>
      <c r="LWC109" s="32"/>
      <c r="LWD109" s="32"/>
      <c r="LWE109" s="32"/>
      <c r="LWF109" s="32"/>
      <c r="LWG109" s="32"/>
      <c r="LWH109" s="32"/>
      <c r="LWI109" s="32"/>
      <c r="LWJ109" s="32"/>
      <c r="LWK109" s="32"/>
      <c r="LWL109" s="32"/>
      <c r="LWM109" s="32"/>
      <c r="LWN109" s="32"/>
      <c r="LWO109" s="32"/>
      <c r="LWP109" s="32"/>
      <c r="LWQ109" s="32"/>
      <c r="LWR109" s="32"/>
      <c r="LWS109" s="32"/>
      <c r="LWT109" s="32"/>
      <c r="LWU109" s="32"/>
      <c r="LWV109" s="32"/>
      <c r="LWW109" s="32"/>
      <c r="LWX109" s="32"/>
      <c r="LWY109" s="32"/>
      <c r="LWZ109" s="32"/>
      <c r="LXA109" s="32"/>
      <c r="LXB109" s="32"/>
      <c r="LXC109" s="32"/>
      <c r="LXD109" s="32"/>
      <c r="LXE109" s="32"/>
      <c r="LXF109" s="32"/>
      <c r="LXG109" s="32"/>
      <c r="LXH109" s="32"/>
      <c r="LXI109" s="32"/>
      <c r="LXJ109" s="32"/>
      <c r="LXK109" s="32"/>
      <c r="LXL109" s="32"/>
      <c r="LXM109" s="32"/>
      <c r="LXN109" s="32"/>
      <c r="LXO109" s="32"/>
      <c r="LXP109" s="32"/>
      <c r="LXQ109" s="32"/>
      <c r="LXR109" s="32"/>
      <c r="LXS109" s="32"/>
      <c r="LXT109" s="32"/>
      <c r="LXU109" s="32"/>
      <c r="LXV109" s="32"/>
      <c r="LXW109" s="32"/>
      <c r="LXX109" s="32"/>
      <c r="LXY109" s="32"/>
      <c r="LXZ109" s="32"/>
      <c r="LYA109" s="32"/>
      <c r="LYB109" s="32"/>
      <c r="LYC109" s="32"/>
      <c r="LYD109" s="32"/>
      <c r="LYE109" s="32"/>
      <c r="LYF109" s="32"/>
      <c r="LYG109" s="32"/>
      <c r="LYH109" s="32"/>
      <c r="LYI109" s="32"/>
      <c r="LYJ109" s="32"/>
      <c r="LYK109" s="32"/>
      <c r="LYL109" s="32"/>
      <c r="LYM109" s="32"/>
      <c r="LYN109" s="32"/>
      <c r="LYO109" s="32"/>
      <c r="LYP109" s="32"/>
      <c r="LYQ109" s="32"/>
      <c r="LYR109" s="32"/>
      <c r="LYS109" s="32"/>
      <c r="LYT109" s="32"/>
      <c r="LYU109" s="32"/>
      <c r="LYV109" s="32"/>
      <c r="LYW109" s="32"/>
      <c r="LYX109" s="32"/>
      <c r="LYY109" s="32"/>
      <c r="LYZ109" s="32"/>
      <c r="LZA109" s="32"/>
      <c r="LZB109" s="32"/>
      <c r="LZC109" s="32"/>
      <c r="LZD109" s="32"/>
      <c r="LZE109" s="32"/>
      <c r="LZF109" s="32"/>
      <c r="LZG109" s="32"/>
      <c r="LZH109" s="32"/>
      <c r="LZI109" s="32"/>
      <c r="LZJ109" s="32"/>
      <c r="LZK109" s="32"/>
      <c r="LZL109" s="32"/>
      <c r="LZM109" s="32"/>
      <c r="LZN109" s="32"/>
      <c r="LZO109" s="32"/>
      <c r="LZP109" s="32"/>
      <c r="LZQ109" s="32"/>
      <c r="LZR109" s="32"/>
      <c r="LZS109" s="32"/>
      <c r="LZT109" s="32"/>
      <c r="LZU109" s="32"/>
      <c r="LZV109" s="32"/>
      <c r="LZW109" s="32"/>
      <c r="LZX109" s="32"/>
      <c r="LZY109" s="32"/>
      <c r="LZZ109" s="32"/>
      <c r="MAA109" s="32"/>
      <c r="MAB109" s="32"/>
      <c r="MAC109" s="32"/>
      <c r="MAD109" s="32"/>
      <c r="MAE109" s="32"/>
      <c r="MAF109" s="32"/>
      <c r="MAG109" s="32"/>
      <c r="MAH109" s="32"/>
      <c r="MAI109" s="32"/>
      <c r="MAJ109" s="32"/>
      <c r="MAK109" s="32"/>
      <c r="MAL109" s="32"/>
      <c r="MAM109" s="32"/>
      <c r="MAN109" s="32"/>
      <c r="MAO109" s="32"/>
      <c r="MAP109" s="32"/>
      <c r="MAQ109" s="32"/>
      <c r="MAR109" s="32"/>
      <c r="MAS109" s="32"/>
      <c r="MAT109" s="32"/>
      <c r="MAU109" s="32"/>
      <c r="MAV109" s="32"/>
      <c r="MAW109" s="32"/>
      <c r="MAX109" s="32"/>
      <c r="MAY109" s="32"/>
      <c r="MAZ109" s="32"/>
      <c r="MBA109" s="32"/>
      <c r="MBB109" s="32"/>
      <c r="MBC109" s="32"/>
      <c r="MBD109" s="32"/>
      <c r="MBE109" s="32"/>
      <c r="MBF109" s="32"/>
      <c r="MBG109" s="32"/>
      <c r="MBH109" s="32"/>
      <c r="MBI109" s="32"/>
      <c r="MBJ109" s="32"/>
      <c r="MBK109" s="32"/>
      <c r="MBL109" s="32"/>
      <c r="MBM109" s="32"/>
      <c r="MBN109" s="32"/>
      <c r="MBO109" s="32"/>
      <c r="MBP109" s="32"/>
      <c r="MBQ109" s="32"/>
      <c r="MBR109" s="32"/>
      <c r="MBS109" s="32"/>
      <c r="MBT109" s="32"/>
      <c r="MBU109" s="32"/>
      <c r="MBV109" s="32"/>
      <c r="MBW109" s="32"/>
      <c r="MBX109" s="32"/>
      <c r="MBY109" s="32"/>
      <c r="MBZ109" s="32"/>
      <c r="MCA109" s="32"/>
      <c r="MCB109" s="32"/>
      <c r="MCC109" s="32"/>
      <c r="MCD109" s="32"/>
      <c r="MCE109" s="32"/>
      <c r="MCF109" s="32"/>
      <c r="MCG109" s="32"/>
      <c r="MCH109" s="32"/>
      <c r="MCI109" s="32"/>
      <c r="MCJ109" s="32"/>
      <c r="MCK109" s="32"/>
      <c r="MCL109" s="32"/>
      <c r="MCM109" s="32"/>
      <c r="MCN109" s="32"/>
      <c r="MCO109" s="32"/>
      <c r="MCP109" s="32"/>
      <c r="MCQ109" s="32"/>
      <c r="MCR109" s="32"/>
      <c r="MCS109" s="32"/>
      <c r="MCT109" s="32"/>
      <c r="MCU109" s="32"/>
      <c r="MCV109" s="32"/>
      <c r="MCW109" s="32"/>
      <c r="MCX109" s="32"/>
      <c r="MCY109" s="32"/>
      <c r="MCZ109" s="32"/>
      <c r="MDA109" s="32"/>
      <c r="MDB109" s="32"/>
      <c r="MDC109" s="32"/>
      <c r="MDD109" s="32"/>
      <c r="MDE109" s="32"/>
      <c r="MDF109" s="32"/>
      <c r="MDG109" s="32"/>
      <c r="MDH109" s="32"/>
      <c r="MDI109" s="32"/>
      <c r="MDJ109" s="32"/>
      <c r="MDK109" s="32"/>
      <c r="MDL109" s="32"/>
      <c r="MDM109" s="32"/>
      <c r="MDN109" s="32"/>
      <c r="MDO109" s="32"/>
      <c r="MDP109" s="32"/>
      <c r="MDQ109" s="32"/>
      <c r="MDR109" s="32"/>
      <c r="MDS109" s="32"/>
      <c r="MDT109" s="32"/>
      <c r="MDU109" s="32"/>
      <c r="MDV109" s="32"/>
      <c r="MDW109" s="32"/>
      <c r="MDX109" s="32"/>
      <c r="MDY109" s="32"/>
      <c r="MDZ109" s="32"/>
      <c r="MEA109" s="32"/>
      <c r="MEB109" s="32"/>
      <c r="MEC109" s="32"/>
      <c r="MED109" s="32"/>
      <c r="MEE109" s="32"/>
      <c r="MEF109" s="32"/>
      <c r="MEG109" s="32"/>
      <c r="MEH109" s="32"/>
      <c r="MEI109" s="32"/>
      <c r="MEJ109" s="32"/>
      <c r="MEK109" s="32"/>
      <c r="MEL109" s="32"/>
      <c r="MEM109" s="32"/>
      <c r="MEN109" s="32"/>
      <c r="MEO109" s="32"/>
      <c r="MEP109" s="32"/>
      <c r="MEQ109" s="32"/>
      <c r="MER109" s="32"/>
      <c r="MES109" s="32"/>
      <c r="MET109" s="32"/>
      <c r="MEU109" s="32"/>
      <c r="MEV109" s="32"/>
      <c r="MEW109" s="32"/>
      <c r="MEX109" s="32"/>
      <c r="MEY109" s="32"/>
      <c r="MEZ109" s="32"/>
      <c r="MFA109" s="32"/>
      <c r="MFB109" s="32"/>
      <c r="MFC109" s="32"/>
      <c r="MFD109" s="32"/>
      <c r="MFE109" s="32"/>
      <c r="MFF109" s="32"/>
      <c r="MFG109" s="32"/>
      <c r="MFH109" s="32"/>
      <c r="MFI109" s="32"/>
      <c r="MFJ109" s="32"/>
      <c r="MFK109" s="32"/>
      <c r="MFL109" s="32"/>
      <c r="MFM109" s="32"/>
      <c r="MFN109" s="32"/>
      <c r="MFO109" s="32"/>
      <c r="MFP109" s="32"/>
      <c r="MFQ109" s="32"/>
      <c r="MFR109" s="32"/>
      <c r="MFS109" s="32"/>
      <c r="MFT109" s="32"/>
      <c r="MFU109" s="32"/>
      <c r="MFV109" s="32"/>
      <c r="MFW109" s="32"/>
      <c r="MFX109" s="32"/>
      <c r="MFY109" s="32"/>
      <c r="MFZ109" s="32"/>
      <c r="MGA109" s="32"/>
      <c r="MGB109" s="32"/>
      <c r="MGC109" s="32"/>
      <c r="MGD109" s="32"/>
      <c r="MGE109" s="32"/>
      <c r="MGF109" s="32"/>
      <c r="MGG109" s="32"/>
      <c r="MGH109" s="32"/>
      <c r="MGI109" s="32"/>
      <c r="MGJ109" s="32"/>
      <c r="MGK109" s="32"/>
      <c r="MGL109" s="32"/>
      <c r="MGM109" s="32"/>
      <c r="MGN109" s="32"/>
      <c r="MGO109" s="32"/>
      <c r="MGP109" s="32"/>
      <c r="MGQ109" s="32"/>
      <c r="MGR109" s="32"/>
      <c r="MGS109" s="32"/>
      <c r="MGT109" s="32"/>
      <c r="MGU109" s="32"/>
      <c r="MGV109" s="32"/>
      <c r="MGW109" s="32"/>
      <c r="MGX109" s="32"/>
      <c r="MGY109" s="32"/>
      <c r="MGZ109" s="32"/>
      <c r="MHA109" s="32"/>
      <c r="MHB109" s="32"/>
      <c r="MHC109" s="32"/>
      <c r="MHD109" s="32"/>
      <c r="MHE109" s="32"/>
      <c r="MHF109" s="32"/>
      <c r="MHG109" s="32"/>
      <c r="MHH109" s="32"/>
      <c r="MHI109" s="32"/>
      <c r="MHJ109" s="32"/>
      <c r="MHK109" s="32"/>
      <c r="MHL109" s="32"/>
      <c r="MHM109" s="32"/>
      <c r="MHN109" s="32"/>
      <c r="MHO109" s="32"/>
      <c r="MHP109" s="32"/>
      <c r="MHQ109" s="32"/>
      <c r="MHR109" s="32"/>
      <c r="MHS109" s="32"/>
      <c r="MHT109" s="32"/>
      <c r="MHU109" s="32"/>
      <c r="MHV109" s="32"/>
      <c r="MHW109" s="32"/>
      <c r="MHX109" s="32"/>
      <c r="MHY109" s="32"/>
      <c r="MHZ109" s="32"/>
      <c r="MIA109" s="32"/>
      <c r="MIB109" s="32"/>
      <c r="MIC109" s="32"/>
      <c r="MID109" s="32"/>
      <c r="MIE109" s="32"/>
      <c r="MIF109" s="32"/>
      <c r="MIG109" s="32"/>
      <c r="MIH109" s="32"/>
      <c r="MII109" s="32"/>
      <c r="MIJ109" s="32"/>
      <c r="MIK109" s="32"/>
      <c r="MIL109" s="32"/>
      <c r="MIM109" s="32"/>
      <c r="MIN109" s="32"/>
      <c r="MIO109" s="32"/>
      <c r="MIP109" s="32"/>
      <c r="MIQ109" s="32"/>
      <c r="MIR109" s="32"/>
      <c r="MIS109" s="32"/>
      <c r="MIT109" s="32"/>
      <c r="MIU109" s="32"/>
      <c r="MIV109" s="32"/>
      <c r="MIW109" s="32"/>
      <c r="MIX109" s="32"/>
      <c r="MIY109" s="32"/>
      <c r="MIZ109" s="32"/>
      <c r="MJA109" s="32"/>
      <c r="MJB109" s="32"/>
      <c r="MJC109" s="32"/>
      <c r="MJD109" s="32"/>
      <c r="MJE109" s="32"/>
      <c r="MJF109" s="32"/>
      <c r="MJG109" s="32"/>
      <c r="MJH109" s="32"/>
      <c r="MJI109" s="32"/>
      <c r="MJJ109" s="32"/>
      <c r="MJK109" s="32"/>
      <c r="MJL109" s="32"/>
      <c r="MJM109" s="32"/>
      <c r="MJN109" s="32"/>
      <c r="MJO109" s="32"/>
      <c r="MJP109" s="32"/>
      <c r="MJQ109" s="32"/>
      <c r="MJR109" s="32"/>
      <c r="MJS109" s="32"/>
      <c r="MJT109" s="32"/>
      <c r="MJU109" s="32"/>
      <c r="MJV109" s="32"/>
      <c r="MJW109" s="32"/>
      <c r="MJX109" s="32"/>
      <c r="MJY109" s="32"/>
      <c r="MJZ109" s="32"/>
      <c r="MKA109" s="32"/>
      <c r="MKB109" s="32"/>
      <c r="MKC109" s="32"/>
      <c r="MKD109" s="32"/>
      <c r="MKE109" s="32"/>
      <c r="MKF109" s="32"/>
      <c r="MKG109" s="32"/>
      <c r="MKH109" s="32"/>
      <c r="MKI109" s="32"/>
      <c r="MKJ109" s="32"/>
      <c r="MKK109" s="32"/>
      <c r="MKL109" s="32"/>
      <c r="MKM109" s="32"/>
      <c r="MKN109" s="32"/>
      <c r="MKO109" s="32"/>
      <c r="MKP109" s="32"/>
      <c r="MKQ109" s="32"/>
      <c r="MKR109" s="32"/>
      <c r="MKS109" s="32"/>
      <c r="MKT109" s="32"/>
      <c r="MKU109" s="32"/>
      <c r="MKV109" s="32"/>
      <c r="MKW109" s="32"/>
      <c r="MKX109" s="32"/>
      <c r="MKY109" s="32"/>
      <c r="MKZ109" s="32"/>
      <c r="MLA109" s="32"/>
      <c r="MLB109" s="32"/>
      <c r="MLC109" s="32"/>
      <c r="MLD109" s="32"/>
      <c r="MLE109" s="32"/>
      <c r="MLF109" s="32"/>
      <c r="MLG109" s="32"/>
      <c r="MLH109" s="32"/>
      <c r="MLI109" s="32"/>
      <c r="MLJ109" s="32"/>
      <c r="MLK109" s="32"/>
      <c r="MLL109" s="32"/>
      <c r="MLM109" s="32"/>
      <c r="MLN109" s="32"/>
      <c r="MLO109" s="32"/>
      <c r="MLP109" s="32"/>
      <c r="MLQ109" s="32"/>
      <c r="MLR109" s="32"/>
      <c r="MLS109" s="32"/>
      <c r="MLT109" s="32"/>
      <c r="MLU109" s="32"/>
      <c r="MLV109" s="32"/>
      <c r="MLW109" s="32"/>
      <c r="MLX109" s="32"/>
      <c r="MLY109" s="32"/>
      <c r="MLZ109" s="32"/>
      <c r="MMA109" s="32"/>
      <c r="MMB109" s="32"/>
      <c r="MMC109" s="32"/>
      <c r="MMD109" s="32"/>
      <c r="MME109" s="32"/>
      <c r="MMF109" s="32"/>
      <c r="MMG109" s="32"/>
      <c r="MMH109" s="32"/>
      <c r="MMI109" s="32"/>
      <c r="MMJ109" s="32"/>
      <c r="MMK109" s="32"/>
      <c r="MML109" s="32"/>
      <c r="MMM109" s="32"/>
      <c r="MMN109" s="32"/>
      <c r="MMO109" s="32"/>
      <c r="MMP109" s="32"/>
      <c r="MMQ109" s="32"/>
      <c r="MMR109" s="32"/>
      <c r="MMS109" s="32"/>
      <c r="MMT109" s="32"/>
      <c r="MMU109" s="32"/>
      <c r="MMV109" s="32"/>
      <c r="MMW109" s="32"/>
      <c r="MMX109" s="32"/>
      <c r="MMY109" s="32"/>
      <c r="MMZ109" s="32"/>
      <c r="MNA109" s="32"/>
      <c r="MNB109" s="32"/>
      <c r="MNC109" s="32"/>
      <c r="MND109" s="32"/>
      <c r="MNE109" s="32"/>
      <c r="MNF109" s="32"/>
      <c r="MNG109" s="32"/>
      <c r="MNH109" s="32"/>
      <c r="MNI109" s="32"/>
      <c r="MNJ109" s="32"/>
      <c r="MNK109" s="32"/>
      <c r="MNL109" s="32"/>
      <c r="MNM109" s="32"/>
      <c r="MNN109" s="32"/>
      <c r="MNO109" s="32"/>
      <c r="MNP109" s="32"/>
      <c r="MNQ109" s="32"/>
      <c r="MNR109" s="32"/>
      <c r="MNS109" s="32"/>
      <c r="MNT109" s="32"/>
      <c r="MNU109" s="32"/>
      <c r="MNV109" s="32"/>
      <c r="MNW109" s="32"/>
      <c r="MNX109" s="32"/>
      <c r="MNY109" s="32"/>
      <c r="MNZ109" s="32"/>
      <c r="MOA109" s="32"/>
      <c r="MOB109" s="32"/>
      <c r="MOC109" s="32"/>
      <c r="MOD109" s="32"/>
      <c r="MOE109" s="32"/>
      <c r="MOF109" s="32"/>
      <c r="MOG109" s="32"/>
      <c r="MOH109" s="32"/>
      <c r="MOI109" s="32"/>
      <c r="MOJ109" s="32"/>
      <c r="MOK109" s="32"/>
      <c r="MOL109" s="32"/>
      <c r="MOM109" s="32"/>
      <c r="MON109" s="32"/>
      <c r="MOO109" s="32"/>
      <c r="MOP109" s="32"/>
      <c r="MOQ109" s="32"/>
      <c r="MOR109" s="32"/>
      <c r="MOS109" s="32"/>
      <c r="MOT109" s="32"/>
      <c r="MOU109" s="32"/>
      <c r="MOV109" s="32"/>
      <c r="MOW109" s="32"/>
      <c r="MOX109" s="32"/>
      <c r="MOY109" s="32"/>
      <c r="MOZ109" s="32"/>
      <c r="MPA109" s="32"/>
      <c r="MPB109" s="32"/>
      <c r="MPC109" s="32"/>
      <c r="MPD109" s="32"/>
      <c r="MPE109" s="32"/>
      <c r="MPF109" s="32"/>
      <c r="MPG109" s="32"/>
      <c r="MPH109" s="32"/>
      <c r="MPI109" s="32"/>
      <c r="MPJ109" s="32"/>
      <c r="MPK109" s="32"/>
      <c r="MPL109" s="32"/>
      <c r="MPM109" s="32"/>
      <c r="MPN109" s="32"/>
      <c r="MPO109" s="32"/>
      <c r="MPP109" s="32"/>
      <c r="MPQ109" s="32"/>
      <c r="MPR109" s="32"/>
      <c r="MPS109" s="32"/>
      <c r="MPT109" s="32"/>
      <c r="MPU109" s="32"/>
      <c r="MPV109" s="32"/>
      <c r="MPW109" s="32"/>
      <c r="MPX109" s="32"/>
      <c r="MPY109" s="32"/>
      <c r="MPZ109" s="32"/>
      <c r="MQA109" s="32"/>
      <c r="MQB109" s="32"/>
      <c r="MQC109" s="32"/>
      <c r="MQD109" s="32"/>
      <c r="MQE109" s="32"/>
      <c r="MQF109" s="32"/>
      <c r="MQG109" s="32"/>
      <c r="MQH109" s="32"/>
      <c r="MQI109" s="32"/>
      <c r="MQJ109" s="32"/>
      <c r="MQK109" s="32"/>
      <c r="MQL109" s="32"/>
      <c r="MQM109" s="32"/>
      <c r="MQN109" s="32"/>
      <c r="MQO109" s="32"/>
      <c r="MQP109" s="32"/>
      <c r="MQQ109" s="32"/>
      <c r="MQR109" s="32"/>
      <c r="MQS109" s="32"/>
      <c r="MQT109" s="32"/>
      <c r="MQU109" s="32"/>
      <c r="MQV109" s="32"/>
      <c r="MQW109" s="32"/>
      <c r="MQX109" s="32"/>
      <c r="MQY109" s="32"/>
      <c r="MQZ109" s="32"/>
      <c r="MRA109" s="32"/>
      <c r="MRB109" s="32"/>
      <c r="MRC109" s="32"/>
      <c r="MRD109" s="32"/>
      <c r="MRE109" s="32"/>
      <c r="MRF109" s="32"/>
      <c r="MRG109" s="32"/>
      <c r="MRH109" s="32"/>
      <c r="MRI109" s="32"/>
      <c r="MRJ109" s="32"/>
      <c r="MRK109" s="32"/>
      <c r="MRL109" s="32"/>
      <c r="MRM109" s="32"/>
      <c r="MRN109" s="32"/>
      <c r="MRO109" s="32"/>
      <c r="MRP109" s="32"/>
      <c r="MRQ109" s="32"/>
      <c r="MRR109" s="32"/>
      <c r="MRS109" s="32"/>
      <c r="MRT109" s="32"/>
      <c r="MRU109" s="32"/>
      <c r="MRV109" s="32"/>
      <c r="MRW109" s="32"/>
      <c r="MRX109" s="32"/>
      <c r="MRY109" s="32"/>
      <c r="MRZ109" s="32"/>
      <c r="MSA109" s="32"/>
      <c r="MSB109" s="32"/>
      <c r="MSC109" s="32"/>
      <c r="MSD109" s="32"/>
      <c r="MSE109" s="32"/>
      <c r="MSF109" s="32"/>
      <c r="MSG109" s="32"/>
      <c r="MSH109" s="32"/>
      <c r="MSI109" s="32"/>
      <c r="MSJ109" s="32"/>
      <c r="MSK109" s="32"/>
      <c r="MSL109" s="32"/>
      <c r="MSM109" s="32"/>
      <c r="MSN109" s="32"/>
      <c r="MSO109" s="32"/>
      <c r="MSP109" s="32"/>
      <c r="MSQ109" s="32"/>
      <c r="MSR109" s="32"/>
      <c r="MSS109" s="32"/>
      <c r="MST109" s="32"/>
      <c r="MSU109" s="32"/>
      <c r="MSV109" s="32"/>
      <c r="MSW109" s="32"/>
      <c r="MSX109" s="32"/>
      <c r="MSY109" s="32"/>
      <c r="MSZ109" s="32"/>
      <c r="MTA109" s="32"/>
      <c r="MTB109" s="32"/>
      <c r="MTC109" s="32"/>
      <c r="MTD109" s="32"/>
      <c r="MTE109" s="32"/>
      <c r="MTF109" s="32"/>
      <c r="MTG109" s="32"/>
      <c r="MTH109" s="32"/>
      <c r="MTI109" s="32"/>
      <c r="MTJ109" s="32"/>
      <c r="MTK109" s="32"/>
      <c r="MTL109" s="32"/>
      <c r="MTM109" s="32"/>
      <c r="MTN109" s="32"/>
      <c r="MTO109" s="32"/>
      <c r="MTP109" s="32"/>
      <c r="MTQ109" s="32"/>
      <c r="MTR109" s="32"/>
      <c r="MTS109" s="32"/>
      <c r="MTT109" s="32"/>
      <c r="MTU109" s="32"/>
      <c r="MTV109" s="32"/>
      <c r="MTW109" s="32"/>
      <c r="MTX109" s="32"/>
      <c r="MTY109" s="32"/>
      <c r="MTZ109" s="32"/>
      <c r="MUA109" s="32"/>
      <c r="MUB109" s="32"/>
      <c r="MUC109" s="32"/>
      <c r="MUD109" s="32"/>
      <c r="MUE109" s="32"/>
      <c r="MUF109" s="32"/>
      <c r="MUG109" s="32"/>
      <c r="MUH109" s="32"/>
      <c r="MUI109" s="32"/>
      <c r="MUJ109" s="32"/>
      <c r="MUK109" s="32"/>
      <c r="MUL109" s="32"/>
      <c r="MUM109" s="32"/>
      <c r="MUN109" s="32"/>
      <c r="MUO109" s="32"/>
      <c r="MUP109" s="32"/>
      <c r="MUQ109" s="32"/>
      <c r="MUR109" s="32"/>
      <c r="MUS109" s="32"/>
      <c r="MUT109" s="32"/>
      <c r="MUU109" s="32"/>
      <c r="MUV109" s="32"/>
      <c r="MUW109" s="32"/>
      <c r="MUX109" s="32"/>
      <c r="MUY109" s="32"/>
      <c r="MUZ109" s="32"/>
      <c r="MVA109" s="32"/>
      <c r="MVB109" s="32"/>
      <c r="MVC109" s="32"/>
      <c r="MVD109" s="32"/>
      <c r="MVE109" s="32"/>
      <c r="MVF109" s="32"/>
      <c r="MVG109" s="32"/>
      <c r="MVH109" s="32"/>
      <c r="MVI109" s="32"/>
      <c r="MVJ109" s="32"/>
      <c r="MVK109" s="32"/>
      <c r="MVL109" s="32"/>
      <c r="MVM109" s="32"/>
      <c r="MVN109" s="32"/>
      <c r="MVO109" s="32"/>
      <c r="MVP109" s="32"/>
      <c r="MVQ109" s="32"/>
      <c r="MVR109" s="32"/>
      <c r="MVS109" s="32"/>
      <c r="MVT109" s="32"/>
      <c r="MVU109" s="32"/>
      <c r="MVV109" s="32"/>
      <c r="MVW109" s="32"/>
      <c r="MVX109" s="32"/>
      <c r="MVY109" s="32"/>
      <c r="MVZ109" s="32"/>
      <c r="MWA109" s="32"/>
      <c r="MWB109" s="32"/>
      <c r="MWC109" s="32"/>
      <c r="MWD109" s="32"/>
      <c r="MWE109" s="32"/>
      <c r="MWF109" s="32"/>
      <c r="MWG109" s="32"/>
      <c r="MWH109" s="32"/>
      <c r="MWI109" s="32"/>
      <c r="MWJ109" s="32"/>
      <c r="MWK109" s="32"/>
      <c r="MWL109" s="32"/>
      <c r="MWM109" s="32"/>
      <c r="MWN109" s="32"/>
      <c r="MWO109" s="32"/>
      <c r="MWP109" s="32"/>
      <c r="MWQ109" s="32"/>
      <c r="MWR109" s="32"/>
      <c r="MWS109" s="32"/>
      <c r="MWT109" s="32"/>
      <c r="MWU109" s="32"/>
      <c r="MWV109" s="32"/>
      <c r="MWW109" s="32"/>
      <c r="MWX109" s="32"/>
      <c r="MWY109" s="32"/>
      <c r="MWZ109" s="32"/>
      <c r="MXA109" s="32"/>
      <c r="MXB109" s="32"/>
      <c r="MXC109" s="32"/>
      <c r="MXD109" s="32"/>
      <c r="MXE109" s="32"/>
      <c r="MXF109" s="32"/>
      <c r="MXG109" s="32"/>
      <c r="MXH109" s="32"/>
      <c r="MXI109" s="32"/>
      <c r="MXJ109" s="32"/>
      <c r="MXK109" s="32"/>
      <c r="MXL109" s="32"/>
      <c r="MXM109" s="32"/>
      <c r="MXN109" s="32"/>
      <c r="MXO109" s="32"/>
      <c r="MXP109" s="32"/>
      <c r="MXQ109" s="32"/>
      <c r="MXR109" s="32"/>
      <c r="MXS109" s="32"/>
      <c r="MXT109" s="32"/>
      <c r="MXU109" s="32"/>
      <c r="MXV109" s="32"/>
      <c r="MXW109" s="32"/>
      <c r="MXX109" s="32"/>
      <c r="MXY109" s="32"/>
      <c r="MXZ109" s="32"/>
      <c r="MYA109" s="32"/>
      <c r="MYB109" s="32"/>
      <c r="MYC109" s="32"/>
      <c r="MYD109" s="32"/>
      <c r="MYE109" s="32"/>
      <c r="MYF109" s="32"/>
      <c r="MYG109" s="32"/>
      <c r="MYH109" s="32"/>
      <c r="MYI109" s="32"/>
      <c r="MYJ109" s="32"/>
      <c r="MYK109" s="32"/>
      <c r="MYL109" s="32"/>
      <c r="MYM109" s="32"/>
      <c r="MYN109" s="32"/>
      <c r="MYO109" s="32"/>
      <c r="MYP109" s="32"/>
      <c r="MYQ109" s="32"/>
      <c r="MYR109" s="32"/>
      <c r="MYS109" s="32"/>
      <c r="MYT109" s="32"/>
      <c r="MYU109" s="32"/>
      <c r="MYV109" s="32"/>
      <c r="MYW109" s="32"/>
      <c r="MYX109" s="32"/>
      <c r="MYY109" s="32"/>
      <c r="MYZ109" s="32"/>
      <c r="MZA109" s="32"/>
      <c r="MZB109" s="32"/>
      <c r="MZC109" s="32"/>
      <c r="MZD109" s="32"/>
      <c r="MZE109" s="32"/>
      <c r="MZF109" s="32"/>
      <c r="MZG109" s="32"/>
      <c r="MZH109" s="32"/>
      <c r="MZI109" s="32"/>
      <c r="MZJ109" s="32"/>
      <c r="MZK109" s="32"/>
      <c r="MZL109" s="32"/>
      <c r="MZM109" s="32"/>
      <c r="MZN109" s="32"/>
      <c r="MZO109" s="32"/>
      <c r="MZP109" s="32"/>
      <c r="MZQ109" s="32"/>
      <c r="MZR109" s="32"/>
      <c r="MZS109" s="32"/>
      <c r="MZT109" s="32"/>
      <c r="MZU109" s="32"/>
      <c r="MZV109" s="32"/>
      <c r="MZW109" s="32"/>
      <c r="MZX109" s="32"/>
      <c r="MZY109" s="32"/>
      <c r="MZZ109" s="32"/>
      <c r="NAA109" s="32"/>
      <c r="NAB109" s="32"/>
      <c r="NAC109" s="32"/>
      <c r="NAD109" s="32"/>
      <c r="NAE109" s="32"/>
      <c r="NAF109" s="32"/>
      <c r="NAG109" s="32"/>
      <c r="NAH109" s="32"/>
      <c r="NAI109" s="32"/>
      <c r="NAJ109" s="32"/>
      <c r="NAK109" s="32"/>
      <c r="NAL109" s="32"/>
      <c r="NAM109" s="32"/>
      <c r="NAN109" s="32"/>
      <c r="NAO109" s="32"/>
      <c r="NAP109" s="32"/>
      <c r="NAQ109" s="32"/>
      <c r="NAR109" s="32"/>
      <c r="NAS109" s="32"/>
      <c r="NAT109" s="32"/>
      <c r="NAU109" s="32"/>
      <c r="NAV109" s="32"/>
      <c r="NAW109" s="32"/>
      <c r="NAX109" s="32"/>
      <c r="NAY109" s="32"/>
      <c r="NAZ109" s="32"/>
      <c r="NBA109" s="32"/>
      <c r="NBB109" s="32"/>
      <c r="NBC109" s="32"/>
      <c r="NBD109" s="32"/>
      <c r="NBE109" s="32"/>
      <c r="NBF109" s="32"/>
      <c r="NBG109" s="32"/>
      <c r="NBH109" s="32"/>
      <c r="NBI109" s="32"/>
      <c r="NBJ109" s="32"/>
      <c r="NBK109" s="32"/>
      <c r="NBL109" s="32"/>
      <c r="NBM109" s="32"/>
      <c r="NBN109" s="32"/>
      <c r="NBO109" s="32"/>
      <c r="NBP109" s="32"/>
      <c r="NBQ109" s="32"/>
      <c r="NBR109" s="32"/>
      <c r="NBS109" s="32"/>
      <c r="NBT109" s="32"/>
      <c r="NBU109" s="32"/>
      <c r="NBV109" s="32"/>
      <c r="NBW109" s="32"/>
      <c r="NBX109" s="32"/>
      <c r="NBY109" s="32"/>
      <c r="NBZ109" s="32"/>
      <c r="NCA109" s="32"/>
      <c r="NCB109" s="32"/>
      <c r="NCC109" s="32"/>
      <c r="NCD109" s="32"/>
      <c r="NCE109" s="32"/>
      <c r="NCF109" s="32"/>
      <c r="NCG109" s="32"/>
      <c r="NCH109" s="32"/>
      <c r="NCI109" s="32"/>
      <c r="NCJ109" s="32"/>
      <c r="NCK109" s="32"/>
      <c r="NCL109" s="32"/>
      <c r="NCM109" s="32"/>
      <c r="NCN109" s="32"/>
      <c r="NCO109" s="32"/>
      <c r="NCP109" s="32"/>
      <c r="NCQ109" s="32"/>
      <c r="NCR109" s="32"/>
      <c r="NCS109" s="32"/>
      <c r="NCT109" s="32"/>
      <c r="NCU109" s="32"/>
      <c r="NCV109" s="32"/>
      <c r="NCW109" s="32"/>
      <c r="NCX109" s="32"/>
      <c r="NCY109" s="32"/>
      <c r="NCZ109" s="32"/>
      <c r="NDA109" s="32"/>
      <c r="NDB109" s="32"/>
      <c r="NDC109" s="32"/>
      <c r="NDD109" s="32"/>
      <c r="NDE109" s="32"/>
      <c r="NDF109" s="32"/>
      <c r="NDG109" s="32"/>
      <c r="NDH109" s="32"/>
      <c r="NDI109" s="32"/>
      <c r="NDJ109" s="32"/>
      <c r="NDK109" s="32"/>
      <c r="NDL109" s="32"/>
      <c r="NDM109" s="32"/>
      <c r="NDN109" s="32"/>
      <c r="NDO109" s="32"/>
      <c r="NDP109" s="32"/>
      <c r="NDQ109" s="32"/>
      <c r="NDR109" s="32"/>
      <c r="NDS109" s="32"/>
      <c r="NDT109" s="32"/>
      <c r="NDU109" s="32"/>
      <c r="NDV109" s="32"/>
      <c r="NDW109" s="32"/>
      <c r="NDX109" s="32"/>
      <c r="NDY109" s="32"/>
      <c r="NDZ109" s="32"/>
      <c r="NEA109" s="32"/>
      <c r="NEB109" s="32"/>
      <c r="NEC109" s="32"/>
      <c r="NED109" s="32"/>
      <c r="NEE109" s="32"/>
      <c r="NEF109" s="32"/>
      <c r="NEG109" s="32"/>
      <c r="NEH109" s="32"/>
      <c r="NEI109" s="32"/>
      <c r="NEJ109" s="32"/>
      <c r="NEK109" s="32"/>
      <c r="NEL109" s="32"/>
      <c r="NEM109" s="32"/>
      <c r="NEN109" s="32"/>
      <c r="NEO109" s="32"/>
      <c r="NEP109" s="32"/>
      <c r="NEQ109" s="32"/>
      <c r="NER109" s="32"/>
      <c r="NES109" s="32"/>
      <c r="NET109" s="32"/>
      <c r="NEU109" s="32"/>
      <c r="NEV109" s="32"/>
      <c r="NEW109" s="32"/>
      <c r="NEX109" s="32"/>
      <c r="NEY109" s="32"/>
      <c r="NEZ109" s="32"/>
      <c r="NFA109" s="32"/>
      <c r="NFB109" s="32"/>
      <c r="NFC109" s="32"/>
      <c r="NFD109" s="32"/>
      <c r="NFE109" s="32"/>
      <c r="NFF109" s="32"/>
      <c r="NFG109" s="32"/>
      <c r="NFH109" s="32"/>
      <c r="NFI109" s="32"/>
      <c r="NFJ109" s="32"/>
      <c r="NFK109" s="32"/>
      <c r="NFL109" s="32"/>
      <c r="NFM109" s="32"/>
      <c r="NFN109" s="32"/>
      <c r="NFO109" s="32"/>
      <c r="NFP109" s="32"/>
      <c r="NFQ109" s="32"/>
      <c r="NFR109" s="32"/>
      <c r="NFS109" s="32"/>
      <c r="NFT109" s="32"/>
      <c r="NFU109" s="32"/>
      <c r="NFV109" s="32"/>
      <c r="NFW109" s="32"/>
      <c r="NFX109" s="32"/>
      <c r="NFY109" s="32"/>
      <c r="NFZ109" s="32"/>
      <c r="NGA109" s="32"/>
      <c r="NGB109" s="32"/>
      <c r="NGC109" s="32"/>
      <c r="NGD109" s="32"/>
      <c r="NGE109" s="32"/>
      <c r="NGF109" s="32"/>
      <c r="NGG109" s="32"/>
      <c r="NGH109" s="32"/>
      <c r="NGI109" s="32"/>
      <c r="NGJ109" s="32"/>
      <c r="NGK109" s="32"/>
      <c r="NGL109" s="32"/>
      <c r="NGM109" s="32"/>
      <c r="NGN109" s="32"/>
      <c r="NGO109" s="32"/>
      <c r="NGP109" s="32"/>
      <c r="NGQ109" s="32"/>
      <c r="NGR109" s="32"/>
      <c r="NGS109" s="32"/>
      <c r="NGT109" s="32"/>
      <c r="NGU109" s="32"/>
      <c r="NGV109" s="32"/>
      <c r="NGW109" s="32"/>
      <c r="NGX109" s="32"/>
      <c r="NGY109" s="32"/>
      <c r="NGZ109" s="32"/>
      <c r="NHA109" s="32"/>
      <c r="NHB109" s="32"/>
      <c r="NHC109" s="32"/>
      <c r="NHD109" s="32"/>
      <c r="NHE109" s="32"/>
      <c r="NHF109" s="32"/>
      <c r="NHG109" s="32"/>
      <c r="NHH109" s="32"/>
      <c r="NHI109" s="32"/>
      <c r="NHJ109" s="32"/>
      <c r="NHK109" s="32"/>
      <c r="NHL109" s="32"/>
      <c r="NHM109" s="32"/>
      <c r="NHN109" s="32"/>
      <c r="NHO109" s="32"/>
      <c r="NHP109" s="32"/>
      <c r="NHQ109" s="32"/>
      <c r="NHR109" s="32"/>
      <c r="NHS109" s="32"/>
      <c r="NHT109" s="32"/>
      <c r="NHU109" s="32"/>
      <c r="NHV109" s="32"/>
      <c r="NHW109" s="32"/>
      <c r="NHX109" s="32"/>
      <c r="NHY109" s="32"/>
      <c r="NHZ109" s="32"/>
      <c r="NIA109" s="32"/>
      <c r="NIB109" s="32"/>
      <c r="NIC109" s="32"/>
      <c r="NID109" s="32"/>
      <c r="NIE109" s="32"/>
      <c r="NIF109" s="32"/>
      <c r="NIG109" s="32"/>
      <c r="NIH109" s="32"/>
      <c r="NII109" s="32"/>
      <c r="NIJ109" s="32"/>
      <c r="NIK109" s="32"/>
      <c r="NIL109" s="32"/>
      <c r="NIM109" s="32"/>
      <c r="NIN109" s="32"/>
      <c r="NIO109" s="32"/>
      <c r="NIP109" s="32"/>
      <c r="NIQ109" s="32"/>
      <c r="NIR109" s="32"/>
      <c r="NIS109" s="32"/>
      <c r="NIT109" s="32"/>
      <c r="NIU109" s="32"/>
      <c r="NIV109" s="32"/>
      <c r="NIW109" s="32"/>
      <c r="NIX109" s="32"/>
      <c r="NIY109" s="32"/>
      <c r="NIZ109" s="32"/>
      <c r="NJA109" s="32"/>
      <c r="NJB109" s="32"/>
      <c r="NJC109" s="32"/>
      <c r="NJD109" s="32"/>
      <c r="NJE109" s="32"/>
      <c r="NJF109" s="32"/>
      <c r="NJG109" s="32"/>
      <c r="NJH109" s="32"/>
      <c r="NJI109" s="32"/>
      <c r="NJJ109" s="32"/>
      <c r="NJK109" s="32"/>
      <c r="NJL109" s="32"/>
      <c r="NJM109" s="32"/>
      <c r="NJN109" s="32"/>
      <c r="NJO109" s="32"/>
      <c r="NJP109" s="32"/>
      <c r="NJQ109" s="32"/>
      <c r="NJR109" s="32"/>
      <c r="NJS109" s="32"/>
      <c r="NJT109" s="32"/>
      <c r="NJU109" s="32"/>
      <c r="NJV109" s="32"/>
      <c r="NJW109" s="32"/>
      <c r="NJX109" s="32"/>
      <c r="NJY109" s="32"/>
      <c r="NJZ109" s="32"/>
      <c r="NKA109" s="32"/>
      <c r="NKB109" s="32"/>
      <c r="NKC109" s="32"/>
      <c r="NKD109" s="32"/>
      <c r="NKE109" s="32"/>
      <c r="NKF109" s="32"/>
      <c r="NKG109" s="32"/>
      <c r="NKH109" s="32"/>
      <c r="NKI109" s="32"/>
      <c r="NKJ109" s="32"/>
      <c r="NKK109" s="32"/>
      <c r="NKL109" s="32"/>
      <c r="NKM109" s="32"/>
      <c r="NKN109" s="32"/>
      <c r="NKO109" s="32"/>
      <c r="NKP109" s="32"/>
      <c r="NKQ109" s="32"/>
      <c r="NKR109" s="32"/>
      <c r="NKS109" s="32"/>
      <c r="NKT109" s="32"/>
      <c r="NKU109" s="32"/>
      <c r="NKV109" s="32"/>
      <c r="NKW109" s="32"/>
      <c r="NKX109" s="32"/>
      <c r="NKY109" s="32"/>
      <c r="NKZ109" s="32"/>
      <c r="NLA109" s="32"/>
      <c r="NLB109" s="32"/>
      <c r="NLC109" s="32"/>
      <c r="NLD109" s="32"/>
      <c r="NLE109" s="32"/>
      <c r="NLF109" s="32"/>
      <c r="NLG109" s="32"/>
      <c r="NLH109" s="32"/>
      <c r="NLI109" s="32"/>
      <c r="NLJ109" s="32"/>
      <c r="NLK109" s="32"/>
      <c r="NLL109" s="32"/>
      <c r="NLM109" s="32"/>
      <c r="NLN109" s="32"/>
      <c r="NLO109" s="32"/>
      <c r="NLP109" s="32"/>
      <c r="NLQ109" s="32"/>
      <c r="NLR109" s="32"/>
      <c r="NLS109" s="32"/>
      <c r="NLT109" s="32"/>
      <c r="NLU109" s="32"/>
      <c r="NLV109" s="32"/>
      <c r="NLW109" s="32"/>
      <c r="NLX109" s="32"/>
      <c r="NLY109" s="32"/>
      <c r="NLZ109" s="32"/>
      <c r="NMA109" s="32"/>
      <c r="NMB109" s="32"/>
      <c r="NMC109" s="32"/>
      <c r="NMD109" s="32"/>
      <c r="NME109" s="32"/>
      <c r="NMF109" s="32"/>
      <c r="NMG109" s="32"/>
      <c r="NMH109" s="32"/>
      <c r="NMI109" s="32"/>
      <c r="NMJ109" s="32"/>
      <c r="NMK109" s="32"/>
      <c r="NML109" s="32"/>
      <c r="NMM109" s="32"/>
      <c r="NMN109" s="32"/>
      <c r="NMO109" s="32"/>
      <c r="NMP109" s="32"/>
      <c r="NMQ109" s="32"/>
      <c r="NMR109" s="32"/>
      <c r="NMS109" s="32"/>
      <c r="NMT109" s="32"/>
      <c r="NMU109" s="32"/>
      <c r="NMV109" s="32"/>
      <c r="NMW109" s="32"/>
      <c r="NMX109" s="32"/>
      <c r="NMY109" s="32"/>
      <c r="NMZ109" s="32"/>
      <c r="NNA109" s="32"/>
      <c r="NNB109" s="32"/>
      <c r="NNC109" s="32"/>
      <c r="NND109" s="32"/>
      <c r="NNE109" s="32"/>
      <c r="NNF109" s="32"/>
      <c r="NNG109" s="32"/>
      <c r="NNH109" s="32"/>
      <c r="NNI109" s="32"/>
      <c r="NNJ109" s="32"/>
      <c r="NNK109" s="32"/>
      <c r="NNL109" s="32"/>
      <c r="NNM109" s="32"/>
      <c r="NNN109" s="32"/>
      <c r="NNO109" s="32"/>
      <c r="NNP109" s="32"/>
      <c r="NNQ109" s="32"/>
      <c r="NNR109" s="32"/>
      <c r="NNS109" s="32"/>
      <c r="NNT109" s="32"/>
      <c r="NNU109" s="32"/>
      <c r="NNV109" s="32"/>
      <c r="NNW109" s="32"/>
      <c r="NNX109" s="32"/>
      <c r="NNY109" s="32"/>
      <c r="NNZ109" s="32"/>
      <c r="NOA109" s="32"/>
      <c r="NOB109" s="32"/>
      <c r="NOC109" s="32"/>
      <c r="NOD109" s="32"/>
      <c r="NOE109" s="32"/>
      <c r="NOF109" s="32"/>
      <c r="NOG109" s="32"/>
      <c r="NOH109" s="32"/>
      <c r="NOI109" s="32"/>
      <c r="NOJ109" s="32"/>
      <c r="NOK109" s="32"/>
      <c r="NOL109" s="32"/>
      <c r="NOM109" s="32"/>
      <c r="NON109" s="32"/>
      <c r="NOO109" s="32"/>
      <c r="NOP109" s="32"/>
      <c r="NOQ109" s="32"/>
      <c r="NOR109" s="32"/>
      <c r="NOS109" s="32"/>
      <c r="NOT109" s="32"/>
      <c r="NOU109" s="32"/>
      <c r="NOV109" s="32"/>
      <c r="NOW109" s="32"/>
      <c r="NOX109" s="32"/>
      <c r="NOY109" s="32"/>
      <c r="NOZ109" s="32"/>
      <c r="NPA109" s="32"/>
      <c r="NPB109" s="32"/>
      <c r="NPC109" s="32"/>
      <c r="NPD109" s="32"/>
      <c r="NPE109" s="32"/>
      <c r="NPF109" s="32"/>
      <c r="NPG109" s="32"/>
      <c r="NPH109" s="32"/>
      <c r="NPI109" s="32"/>
      <c r="NPJ109" s="32"/>
      <c r="NPK109" s="32"/>
      <c r="NPL109" s="32"/>
      <c r="NPM109" s="32"/>
      <c r="NPN109" s="32"/>
      <c r="NPO109" s="32"/>
      <c r="NPP109" s="32"/>
      <c r="NPQ109" s="32"/>
      <c r="NPR109" s="32"/>
      <c r="NPS109" s="32"/>
      <c r="NPT109" s="32"/>
      <c r="NPU109" s="32"/>
      <c r="NPV109" s="32"/>
      <c r="NPW109" s="32"/>
      <c r="NPX109" s="32"/>
      <c r="NPY109" s="32"/>
      <c r="NPZ109" s="32"/>
      <c r="NQA109" s="32"/>
      <c r="NQB109" s="32"/>
      <c r="NQC109" s="32"/>
      <c r="NQD109" s="32"/>
      <c r="NQE109" s="32"/>
      <c r="NQF109" s="32"/>
      <c r="NQG109" s="32"/>
      <c r="NQH109" s="32"/>
      <c r="NQI109" s="32"/>
      <c r="NQJ109" s="32"/>
      <c r="NQK109" s="32"/>
      <c r="NQL109" s="32"/>
      <c r="NQM109" s="32"/>
      <c r="NQN109" s="32"/>
      <c r="NQO109" s="32"/>
      <c r="NQP109" s="32"/>
      <c r="NQQ109" s="32"/>
      <c r="NQR109" s="32"/>
      <c r="NQS109" s="32"/>
      <c r="NQT109" s="32"/>
      <c r="NQU109" s="32"/>
      <c r="NQV109" s="32"/>
      <c r="NQW109" s="32"/>
      <c r="NQX109" s="32"/>
      <c r="NQY109" s="32"/>
      <c r="NQZ109" s="32"/>
      <c r="NRA109" s="32"/>
      <c r="NRB109" s="32"/>
      <c r="NRC109" s="32"/>
      <c r="NRD109" s="32"/>
      <c r="NRE109" s="32"/>
      <c r="NRF109" s="32"/>
      <c r="NRG109" s="32"/>
      <c r="NRH109" s="32"/>
      <c r="NRI109" s="32"/>
      <c r="NRJ109" s="32"/>
      <c r="NRK109" s="32"/>
      <c r="NRL109" s="32"/>
      <c r="NRM109" s="32"/>
      <c r="NRN109" s="32"/>
      <c r="NRO109" s="32"/>
      <c r="NRP109" s="32"/>
      <c r="NRQ109" s="32"/>
      <c r="NRR109" s="32"/>
      <c r="NRS109" s="32"/>
      <c r="NRT109" s="32"/>
      <c r="NRU109" s="32"/>
      <c r="NRV109" s="32"/>
      <c r="NRW109" s="32"/>
      <c r="NRX109" s="32"/>
      <c r="NRY109" s="32"/>
      <c r="NRZ109" s="32"/>
      <c r="NSA109" s="32"/>
      <c r="NSB109" s="32"/>
      <c r="NSC109" s="32"/>
      <c r="NSD109" s="32"/>
      <c r="NSE109" s="32"/>
      <c r="NSF109" s="32"/>
      <c r="NSG109" s="32"/>
      <c r="NSH109" s="32"/>
      <c r="NSI109" s="32"/>
      <c r="NSJ109" s="32"/>
      <c r="NSK109" s="32"/>
      <c r="NSL109" s="32"/>
      <c r="NSM109" s="32"/>
      <c r="NSN109" s="32"/>
      <c r="NSO109" s="32"/>
      <c r="NSP109" s="32"/>
      <c r="NSQ109" s="32"/>
      <c r="NSR109" s="32"/>
      <c r="NSS109" s="32"/>
      <c r="NST109" s="32"/>
      <c r="NSU109" s="32"/>
      <c r="NSV109" s="32"/>
      <c r="NSW109" s="32"/>
      <c r="NSX109" s="32"/>
      <c r="NSY109" s="32"/>
      <c r="NSZ109" s="32"/>
      <c r="NTA109" s="32"/>
      <c r="NTB109" s="32"/>
      <c r="NTC109" s="32"/>
      <c r="NTD109" s="32"/>
      <c r="NTE109" s="32"/>
      <c r="NTF109" s="32"/>
      <c r="NTG109" s="32"/>
      <c r="NTH109" s="32"/>
      <c r="NTI109" s="32"/>
      <c r="NTJ109" s="32"/>
      <c r="NTK109" s="32"/>
      <c r="NTL109" s="32"/>
      <c r="NTM109" s="32"/>
      <c r="NTN109" s="32"/>
      <c r="NTO109" s="32"/>
      <c r="NTP109" s="32"/>
      <c r="NTQ109" s="32"/>
      <c r="NTR109" s="32"/>
      <c r="NTS109" s="32"/>
      <c r="NTT109" s="32"/>
      <c r="NTU109" s="32"/>
      <c r="NTV109" s="32"/>
      <c r="NTW109" s="32"/>
      <c r="NTX109" s="32"/>
      <c r="NTY109" s="32"/>
      <c r="NTZ109" s="32"/>
      <c r="NUA109" s="32"/>
      <c r="NUB109" s="32"/>
      <c r="NUC109" s="32"/>
      <c r="NUD109" s="32"/>
      <c r="NUE109" s="32"/>
      <c r="NUF109" s="32"/>
      <c r="NUG109" s="32"/>
      <c r="NUH109" s="32"/>
      <c r="NUI109" s="32"/>
      <c r="NUJ109" s="32"/>
      <c r="NUK109" s="32"/>
      <c r="NUL109" s="32"/>
      <c r="NUM109" s="32"/>
      <c r="NUN109" s="32"/>
      <c r="NUO109" s="32"/>
      <c r="NUP109" s="32"/>
      <c r="NUQ109" s="32"/>
      <c r="NUR109" s="32"/>
      <c r="NUS109" s="32"/>
      <c r="NUT109" s="32"/>
      <c r="NUU109" s="32"/>
      <c r="NUV109" s="32"/>
      <c r="NUW109" s="32"/>
      <c r="NUX109" s="32"/>
      <c r="NUY109" s="32"/>
      <c r="NUZ109" s="32"/>
      <c r="NVA109" s="32"/>
      <c r="NVB109" s="32"/>
      <c r="NVC109" s="32"/>
      <c r="NVD109" s="32"/>
      <c r="NVE109" s="32"/>
      <c r="NVF109" s="32"/>
      <c r="NVG109" s="32"/>
      <c r="NVH109" s="32"/>
      <c r="NVI109" s="32"/>
      <c r="NVJ109" s="32"/>
      <c r="NVK109" s="32"/>
      <c r="NVL109" s="32"/>
      <c r="NVM109" s="32"/>
      <c r="NVN109" s="32"/>
      <c r="NVO109" s="32"/>
      <c r="NVP109" s="32"/>
      <c r="NVQ109" s="32"/>
      <c r="NVR109" s="32"/>
      <c r="NVS109" s="32"/>
      <c r="NVT109" s="32"/>
      <c r="NVU109" s="32"/>
      <c r="NVV109" s="32"/>
      <c r="NVW109" s="32"/>
      <c r="NVX109" s="32"/>
      <c r="NVY109" s="32"/>
      <c r="NVZ109" s="32"/>
      <c r="NWA109" s="32"/>
      <c r="NWB109" s="32"/>
      <c r="NWC109" s="32"/>
      <c r="NWD109" s="32"/>
      <c r="NWE109" s="32"/>
      <c r="NWF109" s="32"/>
      <c r="NWG109" s="32"/>
      <c r="NWH109" s="32"/>
      <c r="NWI109" s="32"/>
      <c r="NWJ109" s="32"/>
      <c r="NWK109" s="32"/>
      <c r="NWL109" s="32"/>
      <c r="NWM109" s="32"/>
      <c r="NWN109" s="32"/>
      <c r="NWO109" s="32"/>
      <c r="NWP109" s="32"/>
      <c r="NWQ109" s="32"/>
      <c r="NWR109" s="32"/>
      <c r="NWS109" s="32"/>
      <c r="NWT109" s="32"/>
      <c r="NWU109" s="32"/>
      <c r="NWV109" s="32"/>
      <c r="NWW109" s="32"/>
      <c r="NWX109" s="32"/>
      <c r="NWY109" s="32"/>
      <c r="NWZ109" s="32"/>
      <c r="NXA109" s="32"/>
      <c r="NXB109" s="32"/>
      <c r="NXC109" s="32"/>
      <c r="NXD109" s="32"/>
      <c r="NXE109" s="32"/>
      <c r="NXF109" s="32"/>
      <c r="NXG109" s="32"/>
      <c r="NXH109" s="32"/>
      <c r="NXI109" s="32"/>
      <c r="NXJ109" s="32"/>
      <c r="NXK109" s="32"/>
      <c r="NXL109" s="32"/>
      <c r="NXM109" s="32"/>
      <c r="NXN109" s="32"/>
      <c r="NXO109" s="32"/>
      <c r="NXP109" s="32"/>
      <c r="NXQ109" s="32"/>
      <c r="NXR109" s="32"/>
      <c r="NXS109" s="32"/>
      <c r="NXT109" s="32"/>
      <c r="NXU109" s="32"/>
      <c r="NXV109" s="32"/>
      <c r="NXW109" s="32"/>
      <c r="NXX109" s="32"/>
      <c r="NXY109" s="32"/>
      <c r="NXZ109" s="32"/>
      <c r="NYA109" s="32"/>
      <c r="NYB109" s="32"/>
      <c r="NYC109" s="32"/>
      <c r="NYD109" s="32"/>
      <c r="NYE109" s="32"/>
      <c r="NYF109" s="32"/>
      <c r="NYG109" s="32"/>
      <c r="NYH109" s="32"/>
      <c r="NYI109" s="32"/>
      <c r="NYJ109" s="32"/>
      <c r="NYK109" s="32"/>
      <c r="NYL109" s="32"/>
      <c r="NYM109" s="32"/>
      <c r="NYN109" s="32"/>
      <c r="NYO109" s="32"/>
      <c r="NYP109" s="32"/>
      <c r="NYQ109" s="32"/>
      <c r="NYR109" s="32"/>
      <c r="NYS109" s="32"/>
      <c r="NYT109" s="32"/>
      <c r="NYU109" s="32"/>
      <c r="NYV109" s="32"/>
      <c r="NYW109" s="32"/>
      <c r="NYX109" s="32"/>
      <c r="NYY109" s="32"/>
      <c r="NYZ109" s="32"/>
      <c r="NZA109" s="32"/>
      <c r="NZB109" s="32"/>
      <c r="NZC109" s="32"/>
      <c r="NZD109" s="32"/>
      <c r="NZE109" s="32"/>
      <c r="NZF109" s="32"/>
      <c r="NZG109" s="32"/>
      <c r="NZH109" s="32"/>
      <c r="NZI109" s="32"/>
      <c r="NZJ109" s="32"/>
      <c r="NZK109" s="32"/>
      <c r="NZL109" s="32"/>
      <c r="NZM109" s="32"/>
      <c r="NZN109" s="32"/>
      <c r="NZO109" s="32"/>
      <c r="NZP109" s="32"/>
      <c r="NZQ109" s="32"/>
      <c r="NZR109" s="32"/>
      <c r="NZS109" s="32"/>
      <c r="NZT109" s="32"/>
      <c r="NZU109" s="32"/>
      <c r="NZV109" s="32"/>
      <c r="NZW109" s="32"/>
      <c r="NZX109" s="32"/>
      <c r="NZY109" s="32"/>
      <c r="NZZ109" s="32"/>
      <c r="OAA109" s="32"/>
      <c r="OAB109" s="32"/>
      <c r="OAC109" s="32"/>
      <c r="OAD109" s="32"/>
      <c r="OAE109" s="32"/>
      <c r="OAF109" s="32"/>
      <c r="OAG109" s="32"/>
      <c r="OAH109" s="32"/>
      <c r="OAI109" s="32"/>
      <c r="OAJ109" s="32"/>
      <c r="OAK109" s="32"/>
      <c r="OAL109" s="32"/>
      <c r="OAM109" s="32"/>
      <c r="OAN109" s="32"/>
      <c r="OAO109" s="32"/>
      <c r="OAP109" s="32"/>
      <c r="OAQ109" s="32"/>
      <c r="OAR109" s="32"/>
      <c r="OAS109" s="32"/>
      <c r="OAT109" s="32"/>
      <c r="OAU109" s="32"/>
      <c r="OAV109" s="32"/>
      <c r="OAW109" s="32"/>
      <c r="OAX109" s="32"/>
      <c r="OAY109" s="32"/>
      <c r="OAZ109" s="32"/>
      <c r="OBA109" s="32"/>
      <c r="OBB109" s="32"/>
      <c r="OBC109" s="32"/>
      <c r="OBD109" s="32"/>
      <c r="OBE109" s="32"/>
      <c r="OBF109" s="32"/>
      <c r="OBG109" s="32"/>
      <c r="OBH109" s="32"/>
      <c r="OBI109" s="32"/>
      <c r="OBJ109" s="32"/>
      <c r="OBK109" s="32"/>
      <c r="OBL109" s="32"/>
      <c r="OBM109" s="32"/>
      <c r="OBN109" s="32"/>
      <c r="OBO109" s="32"/>
      <c r="OBP109" s="32"/>
      <c r="OBQ109" s="32"/>
      <c r="OBR109" s="32"/>
      <c r="OBS109" s="32"/>
      <c r="OBT109" s="32"/>
      <c r="OBU109" s="32"/>
      <c r="OBV109" s="32"/>
      <c r="OBW109" s="32"/>
      <c r="OBX109" s="32"/>
      <c r="OBY109" s="32"/>
      <c r="OBZ109" s="32"/>
      <c r="OCA109" s="32"/>
      <c r="OCB109" s="32"/>
      <c r="OCC109" s="32"/>
      <c r="OCD109" s="32"/>
      <c r="OCE109" s="32"/>
      <c r="OCF109" s="32"/>
      <c r="OCG109" s="32"/>
      <c r="OCH109" s="32"/>
      <c r="OCI109" s="32"/>
      <c r="OCJ109" s="32"/>
      <c r="OCK109" s="32"/>
      <c r="OCL109" s="32"/>
      <c r="OCM109" s="32"/>
      <c r="OCN109" s="32"/>
      <c r="OCO109" s="32"/>
      <c r="OCP109" s="32"/>
      <c r="OCQ109" s="32"/>
      <c r="OCR109" s="32"/>
      <c r="OCS109" s="32"/>
      <c r="OCT109" s="32"/>
      <c r="OCU109" s="32"/>
      <c r="OCV109" s="32"/>
      <c r="OCW109" s="32"/>
      <c r="OCX109" s="32"/>
      <c r="OCY109" s="32"/>
      <c r="OCZ109" s="32"/>
      <c r="ODA109" s="32"/>
      <c r="ODB109" s="32"/>
      <c r="ODC109" s="32"/>
      <c r="ODD109" s="32"/>
      <c r="ODE109" s="32"/>
      <c r="ODF109" s="32"/>
      <c r="ODG109" s="32"/>
      <c r="ODH109" s="32"/>
      <c r="ODI109" s="32"/>
      <c r="ODJ109" s="32"/>
      <c r="ODK109" s="32"/>
      <c r="ODL109" s="32"/>
      <c r="ODM109" s="32"/>
      <c r="ODN109" s="32"/>
      <c r="ODO109" s="32"/>
      <c r="ODP109" s="32"/>
      <c r="ODQ109" s="32"/>
      <c r="ODR109" s="32"/>
      <c r="ODS109" s="32"/>
      <c r="ODT109" s="32"/>
      <c r="ODU109" s="32"/>
      <c r="ODV109" s="32"/>
      <c r="ODW109" s="32"/>
      <c r="ODX109" s="32"/>
      <c r="ODY109" s="32"/>
      <c r="ODZ109" s="32"/>
      <c r="OEA109" s="32"/>
      <c r="OEB109" s="32"/>
      <c r="OEC109" s="32"/>
      <c r="OED109" s="32"/>
      <c r="OEE109" s="32"/>
      <c r="OEF109" s="32"/>
      <c r="OEG109" s="32"/>
      <c r="OEH109" s="32"/>
      <c r="OEI109" s="32"/>
      <c r="OEJ109" s="32"/>
      <c r="OEK109" s="32"/>
      <c r="OEL109" s="32"/>
      <c r="OEM109" s="32"/>
      <c r="OEN109" s="32"/>
      <c r="OEO109" s="32"/>
      <c r="OEP109" s="32"/>
      <c r="OEQ109" s="32"/>
      <c r="OER109" s="32"/>
      <c r="OES109" s="32"/>
      <c r="OET109" s="32"/>
      <c r="OEU109" s="32"/>
      <c r="OEV109" s="32"/>
      <c r="OEW109" s="32"/>
      <c r="OEX109" s="32"/>
      <c r="OEY109" s="32"/>
      <c r="OEZ109" s="32"/>
      <c r="OFA109" s="32"/>
      <c r="OFB109" s="32"/>
      <c r="OFC109" s="32"/>
      <c r="OFD109" s="32"/>
      <c r="OFE109" s="32"/>
      <c r="OFF109" s="32"/>
      <c r="OFG109" s="32"/>
      <c r="OFH109" s="32"/>
      <c r="OFI109" s="32"/>
      <c r="OFJ109" s="32"/>
      <c r="OFK109" s="32"/>
      <c r="OFL109" s="32"/>
      <c r="OFM109" s="32"/>
      <c r="OFN109" s="32"/>
      <c r="OFO109" s="32"/>
      <c r="OFP109" s="32"/>
      <c r="OFQ109" s="32"/>
      <c r="OFR109" s="32"/>
      <c r="OFS109" s="32"/>
      <c r="OFT109" s="32"/>
      <c r="OFU109" s="32"/>
      <c r="OFV109" s="32"/>
      <c r="OFW109" s="32"/>
      <c r="OFX109" s="32"/>
      <c r="OFY109" s="32"/>
      <c r="OFZ109" s="32"/>
      <c r="OGA109" s="32"/>
      <c r="OGB109" s="32"/>
      <c r="OGC109" s="32"/>
      <c r="OGD109" s="32"/>
      <c r="OGE109" s="32"/>
      <c r="OGF109" s="32"/>
      <c r="OGG109" s="32"/>
      <c r="OGH109" s="32"/>
      <c r="OGI109" s="32"/>
      <c r="OGJ109" s="32"/>
      <c r="OGK109" s="32"/>
      <c r="OGL109" s="32"/>
      <c r="OGM109" s="32"/>
      <c r="OGN109" s="32"/>
      <c r="OGO109" s="32"/>
      <c r="OGP109" s="32"/>
      <c r="OGQ109" s="32"/>
      <c r="OGR109" s="32"/>
      <c r="OGS109" s="32"/>
      <c r="OGT109" s="32"/>
      <c r="OGU109" s="32"/>
      <c r="OGV109" s="32"/>
      <c r="OGW109" s="32"/>
      <c r="OGX109" s="32"/>
      <c r="OGY109" s="32"/>
      <c r="OGZ109" s="32"/>
      <c r="OHA109" s="32"/>
      <c r="OHB109" s="32"/>
      <c r="OHC109" s="32"/>
      <c r="OHD109" s="32"/>
      <c r="OHE109" s="32"/>
      <c r="OHF109" s="32"/>
      <c r="OHG109" s="32"/>
      <c r="OHH109" s="32"/>
      <c r="OHI109" s="32"/>
      <c r="OHJ109" s="32"/>
      <c r="OHK109" s="32"/>
      <c r="OHL109" s="32"/>
      <c r="OHM109" s="32"/>
      <c r="OHN109" s="32"/>
      <c r="OHO109" s="32"/>
      <c r="OHP109" s="32"/>
      <c r="OHQ109" s="32"/>
      <c r="OHR109" s="32"/>
      <c r="OHS109" s="32"/>
      <c r="OHT109" s="32"/>
      <c r="OHU109" s="32"/>
      <c r="OHV109" s="32"/>
      <c r="OHW109" s="32"/>
      <c r="OHX109" s="32"/>
      <c r="OHY109" s="32"/>
      <c r="OHZ109" s="32"/>
      <c r="OIA109" s="32"/>
      <c r="OIB109" s="32"/>
      <c r="OIC109" s="32"/>
      <c r="OID109" s="32"/>
      <c r="OIE109" s="32"/>
      <c r="OIF109" s="32"/>
      <c r="OIG109" s="32"/>
      <c r="OIH109" s="32"/>
      <c r="OII109" s="32"/>
      <c r="OIJ109" s="32"/>
      <c r="OIK109" s="32"/>
      <c r="OIL109" s="32"/>
      <c r="OIM109" s="32"/>
      <c r="OIN109" s="32"/>
      <c r="OIO109" s="32"/>
      <c r="OIP109" s="32"/>
      <c r="OIQ109" s="32"/>
      <c r="OIR109" s="32"/>
      <c r="OIS109" s="32"/>
      <c r="OIT109" s="32"/>
      <c r="OIU109" s="32"/>
      <c r="OIV109" s="32"/>
      <c r="OIW109" s="32"/>
      <c r="OIX109" s="32"/>
      <c r="OIY109" s="32"/>
      <c r="OIZ109" s="32"/>
      <c r="OJA109" s="32"/>
      <c r="OJB109" s="32"/>
      <c r="OJC109" s="32"/>
      <c r="OJD109" s="32"/>
      <c r="OJE109" s="32"/>
      <c r="OJF109" s="32"/>
      <c r="OJG109" s="32"/>
      <c r="OJH109" s="32"/>
      <c r="OJI109" s="32"/>
      <c r="OJJ109" s="32"/>
      <c r="OJK109" s="32"/>
      <c r="OJL109" s="32"/>
      <c r="OJM109" s="32"/>
      <c r="OJN109" s="32"/>
      <c r="OJO109" s="32"/>
      <c r="OJP109" s="32"/>
      <c r="OJQ109" s="32"/>
      <c r="OJR109" s="32"/>
      <c r="OJS109" s="32"/>
      <c r="OJT109" s="32"/>
      <c r="OJU109" s="32"/>
      <c r="OJV109" s="32"/>
      <c r="OJW109" s="32"/>
      <c r="OJX109" s="32"/>
      <c r="OJY109" s="32"/>
      <c r="OJZ109" s="32"/>
      <c r="OKA109" s="32"/>
      <c r="OKB109" s="32"/>
      <c r="OKC109" s="32"/>
      <c r="OKD109" s="32"/>
      <c r="OKE109" s="32"/>
      <c r="OKF109" s="32"/>
      <c r="OKG109" s="32"/>
      <c r="OKH109" s="32"/>
      <c r="OKI109" s="32"/>
      <c r="OKJ109" s="32"/>
      <c r="OKK109" s="32"/>
      <c r="OKL109" s="32"/>
      <c r="OKM109" s="32"/>
      <c r="OKN109" s="32"/>
      <c r="OKO109" s="32"/>
      <c r="OKP109" s="32"/>
      <c r="OKQ109" s="32"/>
      <c r="OKR109" s="32"/>
      <c r="OKS109" s="32"/>
      <c r="OKT109" s="32"/>
      <c r="OKU109" s="32"/>
      <c r="OKV109" s="32"/>
      <c r="OKW109" s="32"/>
      <c r="OKX109" s="32"/>
      <c r="OKY109" s="32"/>
      <c r="OKZ109" s="32"/>
      <c r="OLA109" s="32"/>
      <c r="OLB109" s="32"/>
      <c r="OLC109" s="32"/>
      <c r="OLD109" s="32"/>
      <c r="OLE109" s="32"/>
      <c r="OLF109" s="32"/>
      <c r="OLG109" s="32"/>
      <c r="OLH109" s="32"/>
      <c r="OLI109" s="32"/>
      <c r="OLJ109" s="32"/>
      <c r="OLK109" s="32"/>
      <c r="OLL109" s="32"/>
      <c r="OLM109" s="32"/>
      <c r="OLN109" s="32"/>
      <c r="OLO109" s="32"/>
      <c r="OLP109" s="32"/>
      <c r="OLQ109" s="32"/>
      <c r="OLR109" s="32"/>
      <c r="OLS109" s="32"/>
      <c r="OLT109" s="32"/>
      <c r="OLU109" s="32"/>
      <c r="OLV109" s="32"/>
      <c r="OLW109" s="32"/>
      <c r="OLX109" s="32"/>
      <c r="OLY109" s="32"/>
      <c r="OLZ109" s="32"/>
      <c r="OMA109" s="32"/>
      <c r="OMB109" s="32"/>
      <c r="OMC109" s="32"/>
      <c r="OMD109" s="32"/>
      <c r="OME109" s="32"/>
      <c r="OMF109" s="32"/>
      <c r="OMG109" s="32"/>
      <c r="OMH109" s="32"/>
      <c r="OMI109" s="32"/>
      <c r="OMJ109" s="32"/>
      <c r="OMK109" s="32"/>
      <c r="OML109" s="32"/>
      <c r="OMM109" s="32"/>
      <c r="OMN109" s="32"/>
      <c r="OMO109" s="32"/>
      <c r="OMP109" s="32"/>
      <c r="OMQ109" s="32"/>
      <c r="OMR109" s="32"/>
      <c r="OMS109" s="32"/>
      <c r="OMT109" s="32"/>
      <c r="OMU109" s="32"/>
      <c r="OMV109" s="32"/>
      <c r="OMW109" s="32"/>
      <c r="OMX109" s="32"/>
      <c r="OMY109" s="32"/>
      <c r="OMZ109" s="32"/>
      <c r="ONA109" s="32"/>
      <c r="ONB109" s="32"/>
      <c r="ONC109" s="32"/>
      <c r="OND109" s="32"/>
      <c r="ONE109" s="32"/>
      <c r="ONF109" s="32"/>
      <c r="ONG109" s="32"/>
      <c r="ONH109" s="32"/>
      <c r="ONI109" s="32"/>
      <c r="ONJ109" s="32"/>
      <c r="ONK109" s="32"/>
      <c r="ONL109" s="32"/>
      <c r="ONM109" s="32"/>
      <c r="ONN109" s="32"/>
      <c r="ONO109" s="32"/>
      <c r="ONP109" s="32"/>
      <c r="ONQ109" s="32"/>
      <c r="ONR109" s="32"/>
      <c r="ONS109" s="32"/>
      <c r="ONT109" s="32"/>
      <c r="ONU109" s="32"/>
      <c r="ONV109" s="32"/>
      <c r="ONW109" s="32"/>
      <c r="ONX109" s="32"/>
      <c r="ONY109" s="32"/>
      <c r="ONZ109" s="32"/>
      <c r="OOA109" s="32"/>
      <c r="OOB109" s="32"/>
      <c r="OOC109" s="32"/>
      <c r="OOD109" s="32"/>
      <c r="OOE109" s="32"/>
      <c r="OOF109" s="32"/>
      <c r="OOG109" s="32"/>
      <c r="OOH109" s="32"/>
      <c r="OOI109" s="32"/>
      <c r="OOJ109" s="32"/>
      <c r="OOK109" s="32"/>
      <c r="OOL109" s="32"/>
      <c r="OOM109" s="32"/>
      <c r="OON109" s="32"/>
      <c r="OOO109" s="32"/>
      <c r="OOP109" s="32"/>
      <c r="OOQ109" s="32"/>
      <c r="OOR109" s="32"/>
      <c r="OOS109" s="32"/>
      <c r="OOT109" s="32"/>
      <c r="OOU109" s="32"/>
      <c r="OOV109" s="32"/>
      <c r="OOW109" s="32"/>
      <c r="OOX109" s="32"/>
      <c r="OOY109" s="32"/>
      <c r="OOZ109" s="32"/>
      <c r="OPA109" s="32"/>
      <c r="OPB109" s="32"/>
      <c r="OPC109" s="32"/>
      <c r="OPD109" s="32"/>
      <c r="OPE109" s="32"/>
      <c r="OPF109" s="32"/>
      <c r="OPG109" s="32"/>
      <c r="OPH109" s="32"/>
      <c r="OPI109" s="32"/>
      <c r="OPJ109" s="32"/>
      <c r="OPK109" s="32"/>
      <c r="OPL109" s="32"/>
      <c r="OPM109" s="32"/>
      <c r="OPN109" s="32"/>
      <c r="OPO109" s="32"/>
      <c r="OPP109" s="32"/>
      <c r="OPQ109" s="32"/>
      <c r="OPR109" s="32"/>
      <c r="OPS109" s="32"/>
      <c r="OPT109" s="32"/>
      <c r="OPU109" s="32"/>
      <c r="OPV109" s="32"/>
      <c r="OPW109" s="32"/>
      <c r="OPX109" s="32"/>
      <c r="OPY109" s="32"/>
      <c r="OPZ109" s="32"/>
      <c r="OQA109" s="32"/>
      <c r="OQB109" s="32"/>
      <c r="OQC109" s="32"/>
      <c r="OQD109" s="32"/>
      <c r="OQE109" s="32"/>
      <c r="OQF109" s="32"/>
      <c r="OQG109" s="32"/>
      <c r="OQH109" s="32"/>
      <c r="OQI109" s="32"/>
      <c r="OQJ109" s="32"/>
      <c r="OQK109" s="32"/>
      <c r="OQL109" s="32"/>
      <c r="OQM109" s="32"/>
      <c r="OQN109" s="32"/>
      <c r="OQO109" s="32"/>
      <c r="OQP109" s="32"/>
      <c r="OQQ109" s="32"/>
      <c r="OQR109" s="32"/>
      <c r="OQS109" s="32"/>
      <c r="OQT109" s="32"/>
      <c r="OQU109" s="32"/>
      <c r="OQV109" s="32"/>
      <c r="OQW109" s="32"/>
      <c r="OQX109" s="32"/>
      <c r="OQY109" s="32"/>
      <c r="OQZ109" s="32"/>
      <c r="ORA109" s="32"/>
      <c r="ORB109" s="32"/>
      <c r="ORC109" s="32"/>
      <c r="ORD109" s="32"/>
      <c r="ORE109" s="32"/>
      <c r="ORF109" s="32"/>
      <c r="ORG109" s="32"/>
      <c r="ORH109" s="32"/>
      <c r="ORI109" s="32"/>
      <c r="ORJ109" s="32"/>
      <c r="ORK109" s="32"/>
      <c r="ORL109" s="32"/>
      <c r="ORM109" s="32"/>
      <c r="ORN109" s="32"/>
      <c r="ORO109" s="32"/>
      <c r="ORP109" s="32"/>
      <c r="ORQ109" s="32"/>
      <c r="ORR109" s="32"/>
      <c r="ORS109" s="32"/>
      <c r="ORT109" s="32"/>
      <c r="ORU109" s="32"/>
      <c r="ORV109" s="32"/>
      <c r="ORW109" s="32"/>
      <c r="ORX109" s="32"/>
      <c r="ORY109" s="32"/>
      <c r="ORZ109" s="32"/>
      <c r="OSA109" s="32"/>
      <c r="OSB109" s="32"/>
      <c r="OSC109" s="32"/>
      <c r="OSD109" s="32"/>
      <c r="OSE109" s="32"/>
      <c r="OSF109" s="32"/>
      <c r="OSG109" s="32"/>
      <c r="OSH109" s="32"/>
      <c r="OSI109" s="32"/>
      <c r="OSJ109" s="32"/>
      <c r="OSK109" s="32"/>
      <c r="OSL109" s="32"/>
      <c r="OSM109" s="32"/>
      <c r="OSN109" s="32"/>
      <c r="OSO109" s="32"/>
      <c r="OSP109" s="32"/>
      <c r="OSQ109" s="32"/>
      <c r="OSR109" s="32"/>
      <c r="OSS109" s="32"/>
      <c r="OST109" s="32"/>
      <c r="OSU109" s="32"/>
      <c r="OSV109" s="32"/>
      <c r="OSW109" s="32"/>
      <c r="OSX109" s="32"/>
      <c r="OSY109" s="32"/>
      <c r="OSZ109" s="32"/>
      <c r="OTA109" s="32"/>
      <c r="OTB109" s="32"/>
      <c r="OTC109" s="32"/>
      <c r="OTD109" s="32"/>
      <c r="OTE109" s="32"/>
      <c r="OTF109" s="32"/>
      <c r="OTG109" s="32"/>
      <c r="OTH109" s="32"/>
      <c r="OTI109" s="32"/>
      <c r="OTJ109" s="32"/>
      <c r="OTK109" s="32"/>
      <c r="OTL109" s="32"/>
      <c r="OTM109" s="32"/>
      <c r="OTN109" s="32"/>
      <c r="OTO109" s="32"/>
      <c r="OTP109" s="32"/>
      <c r="OTQ109" s="32"/>
      <c r="OTR109" s="32"/>
      <c r="OTS109" s="32"/>
      <c r="OTT109" s="32"/>
      <c r="OTU109" s="32"/>
      <c r="OTV109" s="32"/>
      <c r="OTW109" s="32"/>
      <c r="OTX109" s="32"/>
      <c r="OTY109" s="32"/>
      <c r="OTZ109" s="32"/>
      <c r="OUA109" s="32"/>
      <c r="OUB109" s="32"/>
      <c r="OUC109" s="32"/>
      <c r="OUD109" s="32"/>
      <c r="OUE109" s="32"/>
      <c r="OUF109" s="32"/>
      <c r="OUG109" s="32"/>
      <c r="OUH109" s="32"/>
      <c r="OUI109" s="32"/>
      <c r="OUJ109" s="32"/>
      <c r="OUK109" s="32"/>
      <c r="OUL109" s="32"/>
      <c r="OUM109" s="32"/>
      <c r="OUN109" s="32"/>
      <c r="OUO109" s="32"/>
      <c r="OUP109" s="32"/>
      <c r="OUQ109" s="32"/>
      <c r="OUR109" s="32"/>
      <c r="OUS109" s="32"/>
      <c r="OUT109" s="32"/>
      <c r="OUU109" s="32"/>
      <c r="OUV109" s="32"/>
      <c r="OUW109" s="32"/>
      <c r="OUX109" s="32"/>
      <c r="OUY109" s="32"/>
      <c r="OUZ109" s="32"/>
      <c r="OVA109" s="32"/>
      <c r="OVB109" s="32"/>
      <c r="OVC109" s="32"/>
      <c r="OVD109" s="32"/>
      <c r="OVE109" s="32"/>
      <c r="OVF109" s="32"/>
      <c r="OVG109" s="32"/>
      <c r="OVH109" s="32"/>
      <c r="OVI109" s="32"/>
      <c r="OVJ109" s="32"/>
      <c r="OVK109" s="32"/>
      <c r="OVL109" s="32"/>
      <c r="OVM109" s="32"/>
      <c r="OVN109" s="32"/>
      <c r="OVO109" s="32"/>
      <c r="OVP109" s="32"/>
      <c r="OVQ109" s="32"/>
      <c r="OVR109" s="32"/>
      <c r="OVS109" s="32"/>
      <c r="OVT109" s="32"/>
      <c r="OVU109" s="32"/>
      <c r="OVV109" s="32"/>
      <c r="OVW109" s="32"/>
      <c r="OVX109" s="32"/>
      <c r="OVY109" s="32"/>
      <c r="OVZ109" s="32"/>
      <c r="OWA109" s="32"/>
      <c r="OWB109" s="32"/>
      <c r="OWC109" s="32"/>
      <c r="OWD109" s="32"/>
      <c r="OWE109" s="32"/>
      <c r="OWF109" s="32"/>
      <c r="OWG109" s="32"/>
      <c r="OWH109" s="32"/>
      <c r="OWI109" s="32"/>
      <c r="OWJ109" s="32"/>
      <c r="OWK109" s="32"/>
      <c r="OWL109" s="32"/>
      <c r="OWM109" s="32"/>
      <c r="OWN109" s="32"/>
      <c r="OWO109" s="32"/>
      <c r="OWP109" s="32"/>
      <c r="OWQ109" s="32"/>
      <c r="OWR109" s="32"/>
      <c r="OWS109" s="32"/>
      <c r="OWT109" s="32"/>
      <c r="OWU109" s="32"/>
      <c r="OWV109" s="32"/>
      <c r="OWW109" s="32"/>
      <c r="OWX109" s="32"/>
      <c r="OWY109" s="32"/>
      <c r="OWZ109" s="32"/>
      <c r="OXA109" s="32"/>
      <c r="OXB109" s="32"/>
      <c r="OXC109" s="32"/>
      <c r="OXD109" s="32"/>
      <c r="OXE109" s="32"/>
      <c r="OXF109" s="32"/>
      <c r="OXG109" s="32"/>
      <c r="OXH109" s="32"/>
      <c r="OXI109" s="32"/>
      <c r="OXJ109" s="32"/>
      <c r="OXK109" s="32"/>
      <c r="OXL109" s="32"/>
      <c r="OXM109" s="32"/>
      <c r="OXN109" s="32"/>
      <c r="OXO109" s="32"/>
      <c r="OXP109" s="32"/>
      <c r="OXQ109" s="32"/>
      <c r="OXR109" s="32"/>
      <c r="OXS109" s="32"/>
      <c r="OXT109" s="32"/>
      <c r="OXU109" s="32"/>
      <c r="OXV109" s="32"/>
      <c r="OXW109" s="32"/>
      <c r="OXX109" s="32"/>
      <c r="OXY109" s="32"/>
      <c r="OXZ109" s="32"/>
      <c r="OYA109" s="32"/>
      <c r="OYB109" s="32"/>
      <c r="OYC109" s="32"/>
      <c r="OYD109" s="32"/>
      <c r="OYE109" s="32"/>
      <c r="OYF109" s="32"/>
      <c r="OYG109" s="32"/>
      <c r="OYH109" s="32"/>
      <c r="OYI109" s="32"/>
      <c r="OYJ109" s="32"/>
      <c r="OYK109" s="32"/>
      <c r="OYL109" s="32"/>
      <c r="OYM109" s="32"/>
      <c r="OYN109" s="32"/>
      <c r="OYO109" s="32"/>
      <c r="OYP109" s="32"/>
      <c r="OYQ109" s="32"/>
      <c r="OYR109" s="32"/>
      <c r="OYS109" s="32"/>
      <c r="OYT109" s="32"/>
      <c r="OYU109" s="32"/>
      <c r="OYV109" s="32"/>
      <c r="OYW109" s="32"/>
      <c r="OYX109" s="32"/>
      <c r="OYY109" s="32"/>
      <c r="OYZ109" s="32"/>
      <c r="OZA109" s="32"/>
      <c r="OZB109" s="32"/>
      <c r="OZC109" s="32"/>
      <c r="OZD109" s="32"/>
      <c r="OZE109" s="32"/>
      <c r="OZF109" s="32"/>
      <c r="OZG109" s="32"/>
      <c r="OZH109" s="32"/>
      <c r="OZI109" s="32"/>
      <c r="OZJ109" s="32"/>
      <c r="OZK109" s="32"/>
      <c r="OZL109" s="32"/>
      <c r="OZM109" s="32"/>
      <c r="OZN109" s="32"/>
      <c r="OZO109" s="32"/>
      <c r="OZP109" s="32"/>
      <c r="OZQ109" s="32"/>
      <c r="OZR109" s="32"/>
      <c r="OZS109" s="32"/>
      <c r="OZT109" s="32"/>
      <c r="OZU109" s="32"/>
      <c r="OZV109" s="32"/>
      <c r="OZW109" s="32"/>
      <c r="OZX109" s="32"/>
      <c r="OZY109" s="32"/>
      <c r="OZZ109" s="32"/>
      <c r="PAA109" s="32"/>
      <c r="PAB109" s="32"/>
      <c r="PAC109" s="32"/>
      <c r="PAD109" s="32"/>
      <c r="PAE109" s="32"/>
      <c r="PAF109" s="32"/>
      <c r="PAG109" s="32"/>
      <c r="PAH109" s="32"/>
      <c r="PAI109" s="32"/>
      <c r="PAJ109" s="32"/>
      <c r="PAK109" s="32"/>
      <c r="PAL109" s="32"/>
      <c r="PAM109" s="32"/>
      <c r="PAN109" s="32"/>
      <c r="PAO109" s="32"/>
      <c r="PAP109" s="32"/>
      <c r="PAQ109" s="32"/>
      <c r="PAR109" s="32"/>
      <c r="PAS109" s="32"/>
      <c r="PAT109" s="32"/>
      <c r="PAU109" s="32"/>
      <c r="PAV109" s="32"/>
      <c r="PAW109" s="32"/>
      <c r="PAX109" s="32"/>
      <c r="PAY109" s="32"/>
      <c r="PAZ109" s="32"/>
      <c r="PBA109" s="32"/>
      <c r="PBB109" s="32"/>
      <c r="PBC109" s="32"/>
      <c r="PBD109" s="32"/>
      <c r="PBE109" s="32"/>
      <c r="PBF109" s="32"/>
      <c r="PBG109" s="32"/>
      <c r="PBH109" s="32"/>
      <c r="PBI109" s="32"/>
      <c r="PBJ109" s="32"/>
      <c r="PBK109" s="32"/>
      <c r="PBL109" s="32"/>
      <c r="PBM109" s="32"/>
      <c r="PBN109" s="32"/>
      <c r="PBO109" s="32"/>
      <c r="PBP109" s="32"/>
      <c r="PBQ109" s="32"/>
      <c r="PBR109" s="32"/>
      <c r="PBS109" s="32"/>
      <c r="PBT109" s="32"/>
      <c r="PBU109" s="32"/>
      <c r="PBV109" s="32"/>
      <c r="PBW109" s="32"/>
      <c r="PBX109" s="32"/>
      <c r="PBY109" s="32"/>
      <c r="PBZ109" s="32"/>
      <c r="PCA109" s="32"/>
      <c r="PCB109" s="32"/>
      <c r="PCC109" s="32"/>
      <c r="PCD109" s="32"/>
      <c r="PCE109" s="32"/>
      <c r="PCF109" s="32"/>
      <c r="PCG109" s="32"/>
      <c r="PCH109" s="32"/>
      <c r="PCI109" s="32"/>
      <c r="PCJ109" s="32"/>
      <c r="PCK109" s="32"/>
      <c r="PCL109" s="32"/>
      <c r="PCM109" s="32"/>
      <c r="PCN109" s="32"/>
      <c r="PCO109" s="32"/>
      <c r="PCP109" s="32"/>
      <c r="PCQ109" s="32"/>
      <c r="PCR109" s="32"/>
      <c r="PCS109" s="32"/>
      <c r="PCT109" s="32"/>
      <c r="PCU109" s="32"/>
      <c r="PCV109" s="32"/>
      <c r="PCW109" s="32"/>
      <c r="PCX109" s="32"/>
      <c r="PCY109" s="32"/>
      <c r="PCZ109" s="32"/>
      <c r="PDA109" s="32"/>
      <c r="PDB109" s="32"/>
      <c r="PDC109" s="32"/>
      <c r="PDD109" s="32"/>
      <c r="PDE109" s="32"/>
      <c r="PDF109" s="32"/>
      <c r="PDG109" s="32"/>
      <c r="PDH109" s="32"/>
      <c r="PDI109" s="32"/>
      <c r="PDJ109" s="32"/>
      <c r="PDK109" s="32"/>
      <c r="PDL109" s="32"/>
      <c r="PDM109" s="32"/>
      <c r="PDN109" s="32"/>
      <c r="PDO109" s="32"/>
      <c r="PDP109" s="32"/>
      <c r="PDQ109" s="32"/>
      <c r="PDR109" s="32"/>
      <c r="PDS109" s="32"/>
      <c r="PDT109" s="32"/>
      <c r="PDU109" s="32"/>
      <c r="PDV109" s="32"/>
      <c r="PDW109" s="32"/>
      <c r="PDX109" s="32"/>
      <c r="PDY109" s="32"/>
      <c r="PDZ109" s="32"/>
      <c r="PEA109" s="32"/>
      <c r="PEB109" s="32"/>
      <c r="PEC109" s="32"/>
      <c r="PED109" s="32"/>
      <c r="PEE109" s="32"/>
      <c r="PEF109" s="32"/>
      <c r="PEG109" s="32"/>
      <c r="PEH109" s="32"/>
      <c r="PEI109" s="32"/>
      <c r="PEJ109" s="32"/>
      <c r="PEK109" s="32"/>
      <c r="PEL109" s="32"/>
      <c r="PEM109" s="32"/>
      <c r="PEN109" s="32"/>
      <c r="PEO109" s="32"/>
      <c r="PEP109" s="32"/>
      <c r="PEQ109" s="32"/>
      <c r="PER109" s="32"/>
      <c r="PES109" s="32"/>
      <c r="PET109" s="32"/>
      <c r="PEU109" s="32"/>
      <c r="PEV109" s="32"/>
      <c r="PEW109" s="32"/>
      <c r="PEX109" s="32"/>
      <c r="PEY109" s="32"/>
      <c r="PEZ109" s="32"/>
      <c r="PFA109" s="32"/>
      <c r="PFB109" s="32"/>
      <c r="PFC109" s="32"/>
      <c r="PFD109" s="32"/>
      <c r="PFE109" s="32"/>
      <c r="PFF109" s="32"/>
      <c r="PFG109" s="32"/>
      <c r="PFH109" s="32"/>
      <c r="PFI109" s="32"/>
      <c r="PFJ109" s="32"/>
      <c r="PFK109" s="32"/>
      <c r="PFL109" s="32"/>
      <c r="PFM109" s="32"/>
      <c r="PFN109" s="32"/>
      <c r="PFO109" s="32"/>
      <c r="PFP109" s="32"/>
      <c r="PFQ109" s="32"/>
      <c r="PFR109" s="32"/>
      <c r="PFS109" s="32"/>
      <c r="PFT109" s="32"/>
      <c r="PFU109" s="32"/>
      <c r="PFV109" s="32"/>
      <c r="PFW109" s="32"/>
      <c r="PFX109" s="32"/>
      <c r="PFY109" s="32"/>
      <c r="PFZ109" s="32"/>
      <c r="PGA109" s="32"/>
      <c r="PGB109" s="32"/>
      <c r="PGC109" s="32"/>
      <c r="PGD109" s="32"/>
      <c r="PGE109" s="32"/>
      <c r="PGF109" s="32"/>
      <c r="PGG109" s="32"/>
      <c r="PGH109" s="32"/>
      <c r="PGI109" s="32"/>
      <c r="PGJ109" s="32"/>
      <c r="PGK109" s="32"/>
      <c r="PGL109" s="32"/>
      <c r="PGM109" s="32"/>
      <c r="PGN109" s="32"/>
      <c r="PGO109" s="32"/>
      <c r="PGP109" s="32"/>
      <c r="PGQ109" s="32"/>
      <c r="PGR109" s="32"/>
      <c r="PGS109" s="32"/>
      <c r="PGT109" s="32"/>
      <c r="PGU109" s="32"/>
      <c r="PGV109" s="32"/>
      <c r="PGW109" s="32"/>
      <c r="PGX109" s="32"/>
      <c r="PGY109" s="32"/>
      <c r="PGZ109" s="32"/>
      <c r="PHA109" s="32"/>
      <c r="PHB109" s="32"/>
      <c r="PHC109" s="32"/>
      <c r="PHD109" s="32"/>
      <c r="PHE109" s="32"/>
      <c r="PHF109" s="32"/>
      <c r="PHG109" s="32"/>
      <c r="PHH109" s="32"/>
      <c r="PHI109" s="32"/>
      <c r="PHJ109" s="32"/>
      <c r="PHK109" s="32"/>
      <c r="PHL109" s="32"/>
      <c r="PHM109" s="32"/>
      <c r="PHN109" s="32"/>
      <c r="PHO109" s="32"/>
      <c r="PHP109" s="32"/>
      <c r="PHQ109" s="32"/>
      <c r="PHR109" s="32"/>
      <c r="PHS109" s="32"/>
      <c r="PHT109" s="32"/>
      <c r="PHU109" s="32"/>
      <c r="PHV109" s="32"/>
      <c r="PHW109" s="32"/>
      <c r="PHX109" s="32"/>
      <c r="PHY109" s="32"/>
      <c r="PHZ109" s="32"/>
      <c r="PIA109" s="32"/>
      <c r="PIB109" s="32"/>
      <c r="PIC109" s="32"/>
      <c r="PID109" s="32"/>
      <c r="PIE109" s="32"/>
      <c r="PIF109" s="32"/>
      <c r="PIG109" s="32"/>
      <c r="PIH109" s="32"/>
      <c r="PII109" s="32"/>
      <c r="PIJ109" s="32"/>
      <c r="PIK109" s="32"/>
      <c r="PIL109" s="32"/>
      <c r="PIM109" s="32"/>
      <c r="PIN109" s="32"/>
      <c r="PIO109" s="32"/>
      <c r="PIP109" s="32"/>
      <c r="PIQ109" s="32"/>
      <c r="PIR109" s="32"/>
      <c r="PIS109" s="32"/>
      <c r="PIT109" s="32"/>
      <c r="PIU109" s="32"/>
      <c r="PIV109" s="32"/>
      <c r="PIW109" s="32"/>
      <c r="PIX109" s="32"/>
      <c r="PIY109" s="32"/>
      <c r="PIZ109" s="32"/>
      <c r="PJA109" s="32"/>
      <c r="PJB109" s="32"/>
      <c r="PJC109" s="32"/>
      <c r="PJD109" s="32"/>
      <c r="PJE109" s="32"/>
      <c r="PJF109" s="32"/>
      <c r="PJG109" s="32"/>
      <c r="PJH109" s="32"/>
      <c r="PJI109" s="32"/>
      <c r="PJJ109" s="32"/>
      <c r="PJK109" s="32"/>
      <c r="PJL109" s="32"/>
      <c r="PJM109" s="32"/>
      <c r="PJN109" s="32"/>
      <c r="PJO109" s="32"/>
      <c r="PJP109" s="32"/>
      <c r="PJQ109" s="32"/>
      <c r="PJR109" s="32"/>
      <c r="PJS109" s="32"/>
      <c r="PJT109" s="32"/>
      <c r="PJU109" s="32"/>
      <c r="PJV109" s="32"/>
      <c r="PJW109" s="32"/>
      <c r="PJX109" s="32"/>
      <c r="PJY109" s="32"/>
      <c r="PJZ109" s="32"/>
      <c r="PKA109" s="32"/>
      <c r="PKB109" s="32"/>
      <c r="PKC109" s="32"/>
      <c r="PKD109" s="32"/>
      <c r="PKE109" s="32"/>
      <c r="PKF109" s="32"/>
      <c r="PKG109" s="32"/>
      <c r="PKH109" s="32"/>
      <c r="PKI109" s="32"/>
      <c r="PKJ109" s="32"/>
      <c r="PKK109" s="32"/>
      <c r="PKL109" s="32"/>
      <c r="PKM109" s="32"/>
      <c r="PKN109" s="32"/>
      <c r="PKO109" s="32"/>
      <c r="PKP109" s="32"/>
      <c r="PKQ109" s="32"/>
      <c r="PKR109" s="32"/>
      <c r="PKS109" s="32"/>
      <c r="PKT109" s="32"/>
      <c r="PKU109" s="32"/>
      <c r="PKV109" s="32"/>
      <c r="PKW109" s="32"/>
      <c r="PKX109" s="32"/>
      <c r="PKY109" s="32"/>
      <c r="PKZ109" s="32"/>
      <c r="PLA109" s="32"/>
      <c r="PLB109" s="32"/>
      <c r="PLC109" s="32"/>
      <c r="PLD109" s="32"/>
      <c r="PLE109" s="32"/>
      <c r="PLF109" s="32"/>
      <c r="PLG109" s="32"/>
      <c r="PLH109" s="32"/>
      <c r="PLI109" s="32"/>
      <c r="PLJ109" s="32"/>
      <c r="PLK109" s="32"/>
      <c r="PLL109" s="32"/>
      <c r="PLM109" s="32"/>
      <c r="PLN109" s="32"/>
      <c r="PLO109" s="32"/>
      <c r="PLP109" s="32"/>
      <c r="PLQ109" s="32"/>
      <c r="PLR109" s="32"/>
      <c r="PLS109" s="32"/>
      <c r="PLT109" s="32"/>
      <c r="PLU109" s="32"/>
      <c r="PLV109" s="32"/>
      <c r="PLW109" s="32"/>
      <c r="PLX109" s="32"/>
      <c r="PLY109" s="32"/>
      <c r="PLZ109" s="32"/>
      <c r="PMA109" s="32"/>
      <c r="PMB109" s="32"/>
      <c r="PMC109" s="32"/>
      <c r="PMD109" s="32"/>
      <c r="PME109" s="32"/>
      <c r="PMF109" s="32"/>
      <c r="PMG109" s="32"/>
      <c r="PMH109" s="32"/>
      <c r="PMI109" s="32"/>
      <c r="PMJ109" s="32"/>
      <c r="PMK109" s="32"/>
      <c r="PML109" s="32"/>
      <c r="PMM109" s="32"/>
      <c r="PMN109" s="32"/>
      <c r="PMO109" s="32"/>
      <c r="PMP109" s="32"/>
      <c r="PMQ109" s="32"/>
      <c r="PMR109" s="32"/>
      <c r="PMS109" s="32"/>
      <c r="PMT109" s="32"/>
      <c r="PMU109" s="32"/>
      <c r="PMV109" s="32"/>
      <c r="PMW109" s="32"/>
      <c r="PMX109" s="32"/>
      <c r="PMY109" s="32"/>
      <c r="PMZ109" s="32"/>
      <c r="PNA109" s="32"/>
      <c r="PNB109" s="32"/>
      <c r="PNC109" s="32"/>
      <c r="PND109" s="32"/>
      <c r="PNE109" s="32"/>
      <c r="PNF109" s="32"/>
      <c r="PNG109" s="32"/>
      <c r="PNH109" s="32"/>
      <c r="PNI109" s="32"/>
      <c r="PNJ109" s="32"/>
      <c r="PNK109" s="32"/>
      <c r="PNL109" s="32"/>
      <c r="PNM109" s="32"/>
      <c r="PNN109" s="32"/>
      <c r="PNO109" s="32"/>
      <c r="PNP109" s="32"/>
      <c r="PNQ109" s="32"/>
      <c r="PNR109" s="32"/>
      <c r="PNS109" s="32"/>
      <c r="PNT109" s="32"/>
      <c r="PNU109" s="32"/>
      <c r="PNV109" s="32"/>
      <c r="PNW109" s="32"/>
      <c r="PNX109" s="32"/>
      <c r="PNY109" s="32"/>
      <c r="PNZ109" s="32"/>
      <c r="POA109" s="32"/>
      <c r="POB109" s="32"/>
      <c r="POC109" s="32"/>
      <c r="POD109" s="32"/>
      <c r="POE109" s="32"/>
      <c r="POF109" s="32"/>
      <c r="POG109" s="32"/>
      <c r="POH109" s="32"/>
      <c r="POI109" s="32"/>
      <c r="POJ109" s="32"/>
      <c r="POK109" s="32"/>
      <c r="POL109" s="32"/>
      <c r="POM109" s="32"/>
      <c r="PON109" s="32"/>
      <c r="POO109" s="32"/>
      <c r="POP109" s="32"/>
      <c r="POQ109" s="32"/>
      <c r="POR109" s="32"/>
      <c r="POS109" s="32"/>
      <c r="POT109" s="32"/>
      <c r="POU109" s="32"/>
      <c r="POV109" s="32"/>
      <c r="POW109" s="32"/>
      <c r="POX109" s="32"/>
      <c r="POY109" s="32"/>
      <c r="POZ109" s="32"/>
      <c r="PPA109" s="32"/>
      <c r="PPB109" s="32"/>
      <c r="PPC109" s="32"/>
      <c r="PPD109" s="32"/>
      <c r="PPE109" s="32"/>
      <c r="PPF109" s="32"/>
      <c r="PPG109" s="32"/>
      <c r="PPH109" s="32"/>
      <c r="PPI109" s="32"/>
      <c r="PPJ109" s="32"/>
      <c r="PPK109" s="32"/>
      <c r="PPL109" s="32"/>
      <c r="PPM109" s="32"/>
      <c r="PPN109" s="32"/>
      <c r="PPO109" s="32"/>
      <c r="PPP109" s="32"/>
      <c r="PPQ109" s="32"/>
      <c r="PPR109" s="32"/>
      <c r="PPS109" s="32"/>
      <c r="PPT109" s="32"/>
      <c r="PPU109" s="32"/>
      <c r="PPV109" s="32"/>
      <c r="PPW109" s="32"/>
      <c r="PPX109" s="32"/>
      <c r="PPY109" s="32"/>
      <c r="PPZ109" s="32"/>
      <c r="PQA109" s="32"/>
      <c r="PQB109" s="32"/>
      <c r="PQC109" s="32"/>
      <c r="PQD109" s="32"/>
      <c r="PQE109" s="32"/>
      <c r="PQF109" s="32"/>
      <c r="PQG109" s="32"/>
      <c r="PQH109" s="32"/>
      <c r="PQI109" s="32"/>
      <c r="PQJ109" s="32"/>
      <c r="PQK109" s="32"/>
      <c r="PQL109" s="32"/>
      <c r="PQM109" s="32"/>
      <c r="PQN109" s="32"/>
      <c r="PQO109" s="32"/>
      <c r="PQP109" s="32"/>
      <c r="PQQ109" s="32"/>
      <c r="PQR109" s="32"/>
      <c r="PQS109" s="32"/>
      <c r="PQT109" s="32"/>
      <c r="PQU109" s="32"/>
      <c r="PQV109" s="32"/>
      <c r="PQW109" s="32"/>
      <c r="PQX109" s="32"/>
      <c r="PQY109" s="32"/>
      <c r="PQZ109" s="32"/>
      <c r="PRA109" s="32"/>
      <c r="PRB109" s="32"/>
      <c r="PRC109" s="32"/>
      <c r="PRD109" s="32"/>
      <c r="PRE109" s="32"/>
      <c r="PRF109" s="32"/>
      <c r="PRG109" s="32"/>
      <c r="PRH109" s="32"/>
      <c r="PRI109" s="32"/>
      <c r="PRJ109" s="32"/>
      <c r="PRK109" s="32"/>
      <c r="PRL109" s="32"/>
      <c r="PRM109" s="32"/>
      <c r="PRN109" s="32"/>
      <c r="PRO109" s="32"/>
      <c r="PRP109" s="32"/>
      <c r="PRQ109" s="32"/>
      <c r="PRR109" s="32"/>
      <c r="PRS109" s="32"/>
      <c r="PRT109" s="32"/>
      <c r="PRU109" s="32"/>
      <c r="PRV109" s="32"/>
      <c r="PRW109" s="32"/>
      <c r="PRX109" s="32"/>
      <c r="PRY109" s="32"/>
      <c r="PRZ109" s="32"/>
      <c r="PSA109" s="32"/>
      <c r="PSB109" s="32"/>
      <c r="PSC109" s="32"/>
      <c r="PSD109" s="32"/>
      <c r="PSE109" s="32"/>
      <c r="PSF109" s="32"/>
      <c r="PSG109" s="32"/>
      <c r="PSH109" s="32"/>
      <c r="PSI109" s="32"/>
      <c r="PSJ109" s="32"/>
      <c r="PSK109" s="32"/>
      <c r="PSL109" s="32"/>
      <c r="PSM109" s="32"/>
      <c r="PSN109" s="32"/>
      <c r="PSO109" s="32"/>
      <c r="PSP109" s="32"/>
      <c r="PSQ109" s="32"/>
      <c r="PSR109" s="32"/>
      <c r="PSS109" s="32"/>
      <c r="PST109" s="32"/>
      <c r="PSU109" s="32"/>
      <c r="PSV109" s="32"/>
      <c r="PSW109" s="32"/>
      <c r="PSX109" s="32"/>
      <c r="PSY109" s="32"/>
      <c r="PSZ109" s="32"/>
      <c r="PTA109" s="32"/>
      <c r="PTB109" s="32"/>
      <c r="PTC109" s="32"/>
      <c r="PTD109" s="32"/>
      <c r="PTE109" s="32"/>
      <c r="PTF109" s="32"/>
      <c r="PTG109" s="32"/>
      <c r="PTH109" s="32"/>
      <c r="PTI109" s="32"/>
      <c r="PTJ109" s="32"/>
      <c r="PTK109" s="32"/>
      <c r="PTL109" s="32"/>
      <c r="PTM109" s="32"/>
      <c r="PTN109" s="32"/>
      <c r="PTO109" s="32"/>
      <c r="PTP109" s="32"/>
      <c r="PTQ109" s="32"/>
      <c r="PTR109" s="32"/>
      <c r="PTS109" s="32"/>
      <c r="PTT109" s="32"/>
      <c r="PTU109" s="32"/>
      <c r="PTV109" s="32"/>
      <c r="PTW109" s="32"/>
      <c r="PTX109" s="32"/>
      <c r="PTY109" s="32"/>
      <c r="PTZ109" s="32"/>
      <c r="PUA109" s="32"/>
      <c r="PUB109" s="32"/>
      <c r="PUC109" s="32"/>
      <c r="PUD109" s="32"/>
      <c r="PUE109" s="32"/>
      <c r="PUF109" s="32"/>
      <c r="PUG109" s="32"/>
      <c r="PUH109" s="32"/>
      <c r="PUI109" s="32"/>
      <c r="PUJ109" s="32"/>
      <c r="PUK109" s="32"/>
      <c r="PUL109" s="32"/>
      <c r="PUM109" s="32"/>
      <c r="PUN109" s="32"/>
      <c r="PUO109" s="32"/>
      <c r="PUP109" s="32"/>
      <c r="PUQ109" s="32"/>
      <c r="PUR109" s="32"/>
      <c r="PUS109" s="32"/>
      <c r="PUT109" s="32"/>
      <c r="PUU109" s="32"/>
      <c r="PUV109" s="32"/>
      <c r="PUW109" s="32"/>
      <c r="PUX109" s="32"/>
      <c r="PUY109" s="32"/>
      <c r="PUZ109" s="32"/>
      <c r="PVA109" s="32"/>
      <c r="PVB109" s="32"/>
      <c r="PVC109" s="32"/>
      <c r="PVD109" s="32"/>
      <c r="PVE109" s="32"/>
      <c r="PVF109" s="32"/>
      <c r="PVG109" s="32"/>
      <c r="PVH109" s="32"/>
      <c r="PVI109" s="32"/>
      <c r="PVJ109" s="32"/>
      <c r="PVK109" s="32"/>
      <c r="PVL109" s="32"/>
      <c r="PVM109" s="32"/>
      <c r="PVN109" s="32"/>
      <c r="PVO109" s="32"/>
      <c r="PVP109" s="32"/>
      <c r="PVQ109" s="32"/>
      <c r="PVR109" s="32"/>
      <c r="PVS109" s="32"/>
      <c r="PVT109" s="32"/>
      <c r="PVU109" s="32"/>
      <c r="PVV109" s="32"/>
      <c r="PVW109" s="32"/>
      <c r="PVX109" s="32"/>
      <c r="PVY109" s="32"/>
      <c r="PVZ109" s="32"/>
      <c r="PWA109" s="32"/>
      <c r="PWB109" s="32"/>
      <c r="PWC109" s="32"/>
      <c r="PWD109" s="32"/>
      <c r="PWE109" s="32"/>
      <c r="PWF109" s="32"/>
      <c r="PWG109" s="32"/>
      <c r="PWH109" s="32"/>
      <c r="PWI109" s="32"/>
      <c r="PWJ109" s="32"/>
      <c r="PWK109" s="32"/>
      <c r="PWL109" s="32"/>
      <c r="PWM109" s="32"/>
      <c r="PWN109" s="32"/>
      <c r="PWO109" s="32"/>
      <c r="PWP109" s="32"/>
      <c r="PWQ109" s="32"/>
      <c r="PWR109" s="32"/>
      <c r="PWS109" s="32"/>
      <c r="PWT109" s="32"/>
      <c r="PWU109" s="32"/>
      <c r="PWV109" s="32"/>
      <c r="PWW109" s="32"/>
      <c r="PWX109" s="32"/>
      <c r="PWY109" s="32"/>
      <c r="PWZ109" s="32"/>
      <c r="PXA109" s="32"/>
      <c r="PXB109" s="32"/>
      <c r="PXC109" s="32"/>
      <c r="PXD109" s="32"/>
      <c r="PXE109" s="32"/>
      <c r="PXF109" s="32"/>
      <c r="PXG109" s="32"/>
      <c r="PXH109" s="32"/>
      <c r="PXI109" s="32"/>
      <c r="PXJ109" s="32"/>
      <c r="PXK109" s="32"/>
      <c r="PXL109" s="32"/>
      <c r="PXM109" s="32"/>
      <c r="PXN109" s="32"/>
      <c r="PXO109" s="32"/>
      <c r="PXP109" s="32"/>
      <c r="PXQ109" s="32"/>
      <c r="PXR109" s="32"/>
      <c r="PXS109" s="32"/>
      <c r="PXT109" s="32"/>
      <c r="PXU109" s="32"/>
      <c r="PXV109" s="32"/>
      <c r="PXW109" s="32"/>
      <c r="PXX109" s="32"/>
      <c r="PXY109" s="32"/>
      <c r="PXZ109" s="32"/>
      <c r="PYA109" s="32"/>
      <c r="PYB109" s="32"/>
      <c r="PYC109" s="32"/>
      <c r="PYD109" s="32"/>
      <c r="PYE109" s="32"/>
      <c r="PYF109" s="32"/>
      <c r="PYG109" s="32"/>
      <c r="PYH109" s="32"/>
      <c r="PYI109" s="32"/>
      <c r="PYJ109" s="32"/>
      <c r="PYK109" s="32"/>
      <c r="PYL109" s="32"/>
      <c r="PYM109" s="32"/>
      <c r="PYN109" s="32"/>
      <c r="PYO109" s="32"/>
      <c r="PYP109" s="32"/>
      <c r="PYQ109" s="32"/>
      <c r="PYR109" s="32"/>
      <c r="PYS109" s="32"/>
      <c r="PYT109" s="32"/>
      <c r="PYU109" s="32"/>
      <c r="PYV109" s="32"/>
      <c r="PYW109" s="32"/>
      <c r="PYX109" s="32"/>
      <c r="PYY109" s="32"/>
      <c r="PYZ109" s="32"/>
      <c r="PZA109" s="32"/>
      <c r="PZB109" s="32"/>
      <c r="PZC109" s="32"/>
      <c r="PZD109" s="32"/>
      <c r="PZE109" s="32"/>
      <c r="PZF109" s="32"/>
      <c r="PZG109" s="32"/>
      <c r="PZH109" s="32"/>
      <c r="PZI109" s="32"/>
      <c r="PZJ109" s="32"/>
      <c r="PZK109" s="32"/>
      <c r="PZL109" s="32"/>
      <c r="PZM109" s="32"/>
      <c r="PZN109" s="32"/>
      <c r="PZO109" s="32"/>
      <c r="PZP109" s="32"/>
      <c r="PZQ109" s="32"/>
      <c r="PZR109" s="32"/>
      <c r="PZS109" s="32"/>
      <c r="PZT109" s="32"/>
      <c r="PZU109" s="32"/>
      <c r="PZV109" s="32"/>
      <c r="PZW109" s="32"/>
      <c r="PZX109" s="32"/>
      <c r="PZY109" s="32"/>
      <c r="PZZ109" s="32"/>
      <c r="QAA109" s="32"/>
      <c r="QAB109" s="32"/>
      <c r="QAC109" s="32"/>
      <c r="QAD109" s="32"/>
      <c r="QAE109" s="32"/>
      <c r="QAF109" s="32"/>
      <c r="QAG109" s="32"/>
      <c r="QAH109" s="32"/>
      <c r="QAI109" s="32"/>
      <c r="QAJ109" s="32"/>
      <c r="QAK109" s="32"/>
      <c r="QAL109" s="32"/>
      <c r="QAM109" s="32"/>
      <c r="QAN109" s="32"/>
      <c r="QAO109" s="32"/>
      <c r="QAP109" s="32"/>
      <c r="QAQ109" s="32"/>
      <c r="QAR109" s="32"/>
      <c r="QAS109" s="32"/>
      <c r="QAT109" s="32"/>
      <c r="QAU109" s="32"/>
      <c r="QAV109" s="32"/>
      <c r="QAW109" s="32"/>
      <c r="QAX109" s="32"/>
      <c r="QAY109" s="32"/>
      <c r="QAZ109" s="32"/>
      <c r="QBA109" s="32"/>
      <c r="QBB109" s="32"/>
      <c r="QBC109" s="32"/>
      <c r="QBD109" s="32"/>
      <c r="QBE109" s="32"/>
      <c r="QBF109" s="32"/>
      <c r="QBG109" s="32"/>
      <c r="QBH109" s="32"/>
      <c r="QBI109" s="32"/>
      <c r="QBJ109" s="32"/>
      <c r="QBK109" s="32"/>
      <c r="QBL109" s="32"/>
      <c r="QBM109" s="32"/>
      <c r="QBN109" s="32"/>
      <c r="QBO109" s="32"/>
      <c r="QBP109" s="32"/>
      <c r="QBQ109" s="32"/>
      <c r="QBR109" s="32"/>
      <c r="QBS109" s="32"/>
      <c r="QBT109" s="32"/>
      <c r="QBU109" s="32"/>
      <c r="QBV109" s="32"/>
      <c r="QBW109" s="32"/>
      <c r="QBX109" s="32"/>
      <c r="QBY109" s="32"/>
      <c r="QBZ109" s="32"/>
      <c r="QCA109" s="32"/>
      <c r="QCB109" s="32"/>
      <c r="QCC109" s="32"/>
      <c r="QCD109" s="32"/>
      <c r="QCE109" s="32"/>
      <c r="QCF109" s="32"/>
      <c r="QCG109" s="32"/>
      <c r="QCH109" s="32"/>
      <c r="QCI109" s="32"/>
      <c r="QCJ109" s="32"/>
      <c r="QCK109" s="32"/>
      <c r="QCL109" s="32"/>
      <c r="QCM109" s="32"/>
      <c r="QCN109" s="32"/>
      <c r="QCO109" s="32"/>
      <c r="QCP109" s="32"/>
      <c r="QCQ109" s="32"/>
      <c r="QCR109" s="32"/>
      <c r="QCS109" s="32"/>
      <c r="QCT109" s="32"/>
      <c r="QCU109" s="32"/>
      <c r="QCV109" s="32"/>
      <c r="QCW109" s="32"/>
      <c r="QCX109" s="32"/>
      <c r="QCY109" s="32"/>
      <c r="QCZ109" s="32"/>
      <c r="QDA109" s="32"/>
      <c r="QDB109" s="32"/>
      <c r="QDC109" s="32"/>
      <c r="QDD109" s="32"/>
      <c r="QDE109" s="32"/>
      <c r="QDF109" s="32"/>
      <c r="QDG109" s="32"/>
      <c r="QDH109" s="32"/>
      <c r="QDI109" s="32"/>
      <c r="QDJ109" s="32"/>
      <c r="QDK109" s="32"/>
      <c r="QDL109" s="32"/>
      <c r="QDM109" s="32"/>
      <c r="QDN109" s="32"/>
      <c r="QDO109" s="32"/>
      <c r="QDP109" s="32"/>
      <c r="QDQ109" s="32"/>
      <c r="QDR109" s="32"/>
      <c r="QDS109" s="32"/>
      <c r="QDT109" s="32"/>
      <c r="QDU109" s="32"/>
      <c r="QDV109" s="32"/>
      <c r="QDW109" s="32"/>
      <c r="QDX109" s="32"/>
      <c r="QDY109" s="32"/>
      <c r="QDZ109" s="32"/>
      <c r="QEA109" s="32"/>
      <c r="QEB109" s="32"/>
      <c r="QEC109" s="32"/>
      <c r="QED109" s="32"/>
      <c r="QEE109" s="32"/>
      <c r="QEF109" s="32"/>
      <c r="QEG109" s="32"/>
      <c r="QEH109" s="32"/>
      <c r="QEI109" s="32"/>
      <c r="QEJ109" s="32"/>
      <c r="QEK109" s="32"/>
      <c r="QEL109" s="32"/>
      <c r="QEM109" s="32"/>
      <c r="QEN109" s="32"/>
      <c r="QEO109" s="32"/>
      <c r="QEP109" s="32"/>
      <c r="QEQ109" s="32"/>
      <c r="QER109" s="32"/>
      <c r="QES109" s="32"/>
      <c r="QET109" s="32"/>
      <c r="QEU109" s="32"/>
      <c r="QEV109" s="32"/>
      <c r="QEW109" s="32"/>
      <c r="QEX109" s="32"/>
      <c r="QEY109" s="32"/>
      <c r="QEZ109" s="32"/>
      <c r="QFA109" s="32"/>
      <c r="QFB109" s="32"/>
      <c r="QFC109" s="32"/>
      <c r="QFD109" s="32"/>
      <c r="QFE109" s="32"/>
      <c r="QFF109" s="32"/>
      <c r="QFG109" s="32"/>
      <c r="QFH109" s="32"/>
      <c r="QFI109" s="32"/>
      <c r="QFJ109" s="32"/>
      <c r="QFK109" s="32"/>
      <c r="QFL109" s="32"/>
      <c r="QFM109" s="32"/>
      <c r="QFN109" s="32"/>
      <c r="QFO109" s="32"/>
      <c r="QFP109" s="32"/>
      <c r="QFQ109" s="32"/>
      <c r="QFR109" s="32"/>
      <c r="QFS109" s="32"/>
      <c r="QFT109" s="32"/>
      <c r="QFU109" s="32"/>
      <c r="QFV109" s="32"/>
      <c r="QFW109" s="32"/>
      <c r="QFX109" s="32"/>
      <c r="QFY109" s="32"/>
      <c r="QFZ109" s="32"/>
      <c r="QGA109" s="32"/>
      <c r="QGB109" s="32"/>
      <c r="QGC109" s="32"/>
      <c r="QGD109" s="32"/>
      <c r="QGE109" s="32"/>
      <c r="QGF109" s="32"/>
      <c r="QGG109" s="32"/>
      <c r="QGH109" s="32"/>
      <c r="QGI109" s="32"/>
      <c r="QGJ109" s="32"/>
      <c r="QGK109" s="32"/>
      <c r="QGL109" s="32"/>
      <c r="QGM109" s="32"/>
      <c r="QGN109" s="32"/>
      <c r="QGO109" s="32"/>
      <c r="QGP109" s="32"/>
      <c r="QGQ109" s="32"/>
      <c r="QGR109" s="32"/>
      <c r="QGS109" s="32"/>
      <c r="QGT109" s="32"/>
      <c r="QGU109" s="32"/>
      <c r="QGV109" s="32"/>
      <c r="QGW109" s="32"/>
      <c r="QGX109" s="32"/>
      <c r="QGY109" s="32"/>
      <c r="QGZ109" s="32"/>
      <c r="QHA109" s="32"/>
      <c r="QHB109" s="32"/>
      <c r="QHC109" s="32"/>
      <c r="QHD109" s="32"/>
      <c r="QHE109" s="32"/>
      <c r="QHF109" s="32"/>
      <c r="QHG109" s="32"/>
      <c r="QHH109" s="32"/>
      <c r="QHI109" s="32"/>
      <c r="QHJ109" s="32"/>
      <c r="QHK109" s="32"/>
      <c r="QHL109" s="32"/>
      <c r="QHM109" s="32"/>
      <c r="QHN109" s="32"/>
      <c r="QHO109" s="32"/>
      <c r="QHP109" s="32"/>
      <c r="QHQ109" s="32"/>
      <c r="QHR109" s="32"/>
      <c r="QHS109" s="32"/>
      <c r="QHT109" s="32"/>
      <c r="QHU109" s="32"/>
      <c r="QHV109" s="32"/>
      <c r="QHW109" s="32"/>
      <c r="QHX109" s="32"/>
      <c r="QHY109" s="32"/>
      <c r="QHZ109" s="32"/>
      <c r="QIA109" s="32"/>
      <c r="QIB109" s="32"/>
      <c r="QIC109" s="32"/>
      <c r="QID109" s="32"/>
      <c r="QIE109" s="32"/>
      <c r="QIF109" s="32"/>
      <c r="QIG109" s="32"/>
      <c r="QIH109" s="32"/>
      <c r="QII109" s="32"/>
      <c r="QIJ109" s="32"/>
      <c r="QIK109" s="32"/>
      <c r="QIL109" s="32"/>
      <c r="QIM109" s="32"/>
      <c r="QIN109" s="32"/>
      <c r="QIO109" s="32"/>
      <c r="QIP109" s="32"/>
      <c r="QIQ109" s="32"/>
      <c r="QIR109" s="32"/>
      <c r="QIS109" s="32"/>
      <c r="QIT109" s="32"/>
      <c r="QIU109" s="32"/>
      <c r="QIV109" s="32"/>
      <c r="QIW109" s="32"/>
      <c r="QIX109" s="32"/>
      <c r="QIY109" s="32"/>
      <c r="QIZ109" s="32"/>
      <c r="QJA109" s="32"/>
      <c r="QJB109" s="32"/>
      <c r="QJC109" s="32"/>
      <c r="QJD109" s="32"/>
      <c r="QJE109" s="32"/>
      <c r="QJF109" s="32"/>
      <c r="QJG109" s="32"/>
      <c r="QJH109" s="32"/>
      <c r="QJI109" s="32"/>
      <c r="QJJ109" s="32"/>
      <c r="QJK109" s="32"/>
      <c r="QJL109" s="32"/>
      <c r="QJM109" s="32"/>
      <c r="QJN109" s="32"/>
      <c r="QJO109" s="32"/>
      <c r="QJP109" s="32"/>
      <c r="QJQ109" s="32"/>
      <c r="QJR109" s="32"/>
      <c r="QJS109" s="32"/>
      <c r="QJT109" s="32"/>
      <c r="QJU109" s="32"/>
      <c r="QJV109" s="32"/>
      <c r="QJW109" s="32"/>
      <c r="QJX109" s="32"/>
      <c r="QJY109" s="32"/>
      <c r="QJZ109" s="32"/>
      <c r="QKA109" s="32"/>
      <c r="QKB109" s="32"/>
      <c r="QKC109" s="32"/>
      <c r="QKD109" s="32"/>
      <c r="QKE109" s="32"/>
      <c r="QKF109" s="32"/>
      <c r="QKG109" s="32"/>
      <c r="QKH109" s="32"/>
      <c r="QKI109" s="32"/>
      <c r="QKJ109" s="32"/>
      <c r="QKK109" s="32"/>
      <c r="QKL109" s="32"/>
      <c r="QKM109" s="32"/>
      <c r="QKN109" s="32"/>
      <c r="QKO109" s="32"/>
      <c r="QKP109" s="32"/>
      <c r="QKQ109" s="32"/>
      <c r="QKR109" s="32"/>
      <c r="QKS109" s="32"/>
      <c r="QKT109" s="32"/>
      <c r="QKU109" s="32"/>
      <c r="QKV109" s="32"/>
      <c r="QKW109" s="32"/>
      <c r="QKX109" s="32"/>
      <c r="QKY109" s="32"/>
      <c r="QKZ109" s="32"/>
      <c r="QLA109" s="32"/>
      <c r="QLB109" s="32"/>
      <c r="QLC109" s="32"/>
      <c r="QLD109" s="32"/>
      <c r="QLE109" s="32"/>
      <c r="QLF109" s="32"/>
      <c r="QLG109" s="32"/>
      <c r="QLH109" s="32"/>
      <c r="QLI109" s="32"/>
      <c r="QLJ109" s="32"/>
      <c r="QLK109" s="32"/>
      <c r="QLL109" s="32"/>
      <c r="QLM109" s="32"/>
      <c r="QLN109" s="32"/>
      <c r="QLO109" s="32"/>
      <c r="QLP109" s="32"/>
      <c r="QLQ109" s="32"/>
      <c r="QLR109" s="32"/>
      <c r="QLS109" s="32"/>
      <c r="QLT109" s="32"/>
      <c r="QLU109" s="32"/>
      <c r="QLV109" s="32"/>
      <c r="QLW109" s="32"/>
      <c r="QLX109" s="32"/>
      <c r="QLY109" s="32"/>
      <c r="QLZ109" s="32"/>
      <c r="QMA109" s="32"/>
      <c r="QMB109" s="32"/>
      <c r="QMC109" s="32"/>
      <c r="QMD109" s="32"/>
      <c r="QME109" s="32"/>
      <c r="QMF109" s="32"/>
      <c r="QMG109" s="32"/>
      <c r="QMH109" s="32"/>
      <c r="QMI109" s="32"/>
      <c r="QMJ109" s="32"/>
      <c r="QMK109" s="32"/>
      <c r="QML109" s="32"/>
      <c r="QMM109" s="32"/>
      <c r="QMN109" s="32"/>
      <c r="QMO109" s="32"/>
      <c r="QMP109" s="32"/>
      <c r="QMQ109" s="32"/>
      <c r="QMR109" s="32"/>
      <c r="QMS109" s="32"/>
      <c r="QMT109" s="32"/>
      <c r="QMU109" s="32"/>
      <c r="QMV109" s="32"/>
      <c r="QMW109" s="32"/>
      <c r="QMX109" s="32"/>
      <c r="QMY109" s="32"/>
      <c r="QMZ109" s="32"/>
      <c r="QNA109" s="32"/>
      <c r="QNB109" s="32"/>
      <c r="QNC109" s="32"/>
      <c r="QND109" s="32"/>
      <c r="QNE109" s="32"/>
      <c r="QNF109" s="32"/>
      <c r="QNG109" s="32"/>
      <c r="QNH109" s="32"/>
      <c r="QNI109" s="32"/>
      <c r="QNJ109" s="32"/>
      <c r="QNK109" s="32"/>
      <c r="QNL109" s="32"/>
      <c r="QNM109" s="32"/>
      <c r="QNN109" s="32"/>
      <c r="QNO109" s="32"/>
      <c r="QNP109" s="32"/>
      <c r="QNQ109" s="32"/>
      <c r="QNR109" s="32"/>
      <c r="QNS109" s="32"/>
      <c r="QNT109" s="32"/>
      <c r="QNU109" s="32"/>
      <c r="QNV109" s="32"/>
      <c r="QNW109" s="32"/>
      <c r="QNX109" s="32"/>
      <c r="QNY109" s="32"/>
      <c r="QNZ109" s="32"/>
      <c r="QOA109" s="32"/>
      <c r="QOB109" s="32"/>
      <c r="QOC109" s="32"/>
      <c r="QOD109" s="32"/>
      <c r="QOE109" s="32"/>
      <c r="QOF109" s="32"/>
      <c r="QOG109" s="32"/>
      <c r="QOH109" s="32"/>
      <c r="QOI109" s="32"/>
      <c r="QOJ109" s="32"/>
      <c r="QOK109" s="32"/>
      <c r="QOL109" s="32"/>
      <c r="QOM109" s="32"/>
      <c r="QON109" s="32"/>
      <c r="QOO109" s="32"/>
      <c r="QOP109" s="32"/>
      <c r="QOQ109" s="32"/>
      <c r="QOR109" s="32"/>
      <c r="QOS109" s="32"/>
      <c r="QOT109" s="32"/>
      <c r="QOU109" s="32"/>
      <c r="QOV109" s="32"/>
      <c r="QOW109" s="32"/>
      <c r="QOX109" s="32"/>
      <c r="QOY109" s="32"/>
      <c r="QOZ109" s="32"/>
      <c r="QPA109" s="32"/>
      <c r="QPB109" s="32"/>
      <c r="QPC109" s="32"/>
      <c r="QPD109" s="32"/>
      <c r="QPE109" s="32"/>
      <c r="QPF109" s="32"/>
      <c r="QPG109" s="32"/>
      <c r="QPH109" s="32"/>
      <c r="QPI109" s="32"/>
      <c r="QPJ109" s="32"/>
      <c r="QPK109" s="32"/>
      <c r="QPL109" s="32"/>
      <c r="QPM109" s="32"/>
      <c r="QPN109" s="32"/>
      <c r="QPO109" s="32"/>
      <c r="QPP109" s="32"/>
      <c r="QPQ109" s="32"/>
      <c r="QPR109" s="32"/>
      <c r="QPS109" s="32"/>
      <c r="QPT109" s="32"/>
      <c r="QPU109" s="32"/>
      <c r="QPV109" s="32"/>
      <c r="QPW109" s="32"/>
      <c r="QPX109" s="32"/>
      <c r="QPY109" s="32"/>
      <c r="QPZ109" s="32"/>
      <c r="QQA109" s="32"/>
      <c r="QQB109" s="32"/>
      <c r="QQC109" s="32"/>
      <c r="QQD109" s="32"/>
      <c r="QQE109" s="32"/>
      <c r="QQF109" s="32"/>
      <c r="QQG109" s="32"/>
      <c r="QQH109" s="32"/>
      <c r="QQI109" s="32"/>
      <c r="QQJ109" s="32"/>
      <c r="QQK109" s="32"/>
      <c r="QQL109" s="32"/>
      <c r="QQM109" s="32"/>
      <c r="QQN109" s="32"/>
      <c r="QQO109" s="32"/>
      <c r="QQP109" s="32"/>
      <c r="QQQ109" s="32"/>
      <c r="QQR109" s="32"/>
      <c r="QQS109" s="32"/>
      <c r="QQT109" s="32"/>
      <c r="QQU109" s="32"/>
      <c r="QQV109" s="32"/>
      <c r="QQW109" s="32"/>
      <c r="QQX109" s="32"/>
      <c r="QQY109" s="32"/>
      <c r="QQZ109" s="32"/>
      <c r="QRA109" s="32"/>
      <c r="QRB109" s="32"/>
      <c r="QRC109" s="32"/>
      <c r="QRD109" s="32"/>
      <c r="QRE109" s="32"/>
      <c r="QRF109" s="32"/>
      <c r="QRG109" s="32"/>
      <c r="QRH109" s="32"/>
      <c r="QRI109" s="32"/>
      <c r="QRJ109" s="32"/>
      <c r="QRK109" s="32"/>
      <c r="QRL109" s="32"/>
      <c r="QRM109" s="32"/>
      <c r="QRN109" s="32"/>
      <c r="QRO109" s="32"/>
      <c r="QRP109" s="32"/>
      <c r="QRQ109" s="32"/>
      <c r="QRR109" s="32"/>
      <c r="QRS109" s="32"/>
      <c r="QRT109" s="32"/>
      <c r="QRU109" s="32"/>
      <c r="QRV109" s="32"/>
      <c r="QRW109" s="32"/>
      <c r="QRX109" s="32"/>
      <c r="QRY109" s="32"/>
      <c r="QRZ109" s="32"/>
      <c r="QSA109" s="32"/>
      <c r="QSB109" s="32"/>
      <c r="QSC109" s="32"/>
      <c r="QSD109" s="32"/>
      <c r="QSE109" s="32"/>
      <c r="QSF109" s="32"/>
      <c r="QSG109" s="32"/>
      <c r="QSH109" s="32"/>
      <c r="QSI109" s="32"/>
      <c r="QSJ109" s="32"/>
      <c r="QSK109" s="32"/>
      <c r="QSL109" s="32"/>
      <c r="QSM109" s="32"/>
      <c r="QSN109" s="32"/>
      <c r="QSO109" s="32"/>
      <c r="QSP109" s="32"/>
      <c r="QSQ109" s="32"/>
      <c r="QSR109" s="32"/>
      <c r="QSS109" s="32"/>
      <c r="QST109" s="32"/>
      <c r="QSU109" s="32"/>
      <c r="QSV109" s="32"/>
      <c r="QSW109" s="32"/>
      <c r="QSX109" s="32"/>
      <c r="QSY109" s="32"/>
      <c r="QSZ109" s="32"/>
      <c r="QTA109" s="32"/>
      <c r="QTB109" s="32"/>
      <c r="QTC109" s="32"/>
      <c r="QTD109" s="32"/>
      <c r="QTE109" s="32"/>
      <c r="QTF109" s="32"/>
      <c r="QTG109" s="32"/>
      <c r="QTH109" s="32"/>
      <c r="QTI109" s="32"/>
      <c r="QTJ109" s="32"/>
      <c r="QTK109" s="32"/>
      <c r="QTL109" s="32"/>
      <c r="QTM109" s="32"/>
      <c r="QTN109" s="32"/>
      <c r="QTO109" s="32"/>
      <c r="QTP109" s="32"/>
      <c r="QTQ109" s="32"/>
      <c r="QTR109" s="32"/>
      <c r="QTS109" s="32"/>
      <c r="QTT109" s="32"/>
      <c r="QTU109" s="32"/>
      <c r="QTV109" s="32"/>
      <c r="QTW109" s="32"/>
      <c r="QTX109" s="32"/>
      <c r="QTY109" s="32"/>
      <c r="QTZ109" s="32"/>
      <c r="QUA109" s="32"/>
      <c r="QUB109" s="32"/>
      <c r="QUC109" s="32"/>
      <c r="QUD109" s="32"/>
      <c r="QUE109" s="32"/>
      <c r="QUF109" s="32"/>
      <c r="QUG109" s="32"/>
      <c r="QUH109" s="32"/>
      <c r="QUI109" s="32"/>
      <c r="QUJ109" s="32"/>
      <c r="QUK109" s="32"/>
      <c r="QUL109" s="32"/>
      <c r="QUM109" s="32"/>
      <c r="QUN109" s="32"/>
      <c r="QUO109" s="32"/>
      <c r="QUP109" s="32"/>
      <c r="QUQ109" s="32"/>
      <c r="QUR109" s="32"/>
      <c r="QUS109" s="32"/>
      <c r="QUT109" s="32"/>
      <c r="QUU109" s="32"/>
      <c r="QUV109" s="32"/>
      <c r="QUW109" s="32"/>
      <c r="QUX109" s="32"/>
      <c r="QUY109" s="32"/>
      <c r="QUZ109" s="32"/>
      <c r="QVA109" s="32"/>
      <c r="QVB109" s="32"/>
      <c r="QVC109" s="32"/>
      <c r="QVD109" s="32"/>
      <c r="QVE109" s="32"/>
      <c r="QVF109" s="32"/>
      <c r="QVG109" s="32"/>
      <c r="QVH109" s="32"/>
      <c r="QVI109" s="32"/>
      <c r="QVJ109" s="32"/>
      <c r="QVK109" s="32"/>
      <c r="QVL109" s="32"/>
      <c r="QVM109" s="32"/>
      <c r="QVN109" s="32"/>
      <c r="QVO109" s="32"/>
      <c r="QVP109" s="32"/>
      <c r="QVQ109" s="32"/>
      <c r="QVR109" s="32"/>
      <c r="QVS109" s="32"/>
      <c r="QVT109" s="32"/>
      <c r="QVU109" s="32"/>
      <c r="QVV109" s="32"/>
      <c r="QVW109" s="32"/>
      <c r="QVX109" s="32"/>
      <c r="QVY109" s="32"/>
      <c r="QVZ109" s="32"/>
      <c r="QWA109" s="32"/>
      <c r="QWB109" s="32"/>
      <c r="QWC109" s="32"/>
      <c r="QWD109" s="32"/>
      <c r="QWE109" s="32"/>
      <c r="QWF109" s="32"/>
      <c r="QWG109" s="32"/>
      <c r="QWH109" s="32"/>
      <c r="QWI109" s="32"/>
      <c r="QWJ109" s="32"/>
      <c r="QWK109" s="32"/>
      <c r="QWL109" s="32"/>
      <c r="QWM109" s="32"/>
      <c r="QWN109" s="32"/>
      <c r="QWO109" s="32"/>
      <c r="QWP109" s="32"/>
      <c r="QWQ109" s="32"/>
      <c r="QWR109" s="32"/>
      <c r="QWS109" s="32"/>
      <c r="QWT109" s="32"/>
      <c r="QWU109" s="32"/>
      <c r="QWV109" s="32"/>
      <c r="QWW109" s="32"/>
      <c r="QWX109" s="32"/>
      <c r="QWY109" s="32"/>
      <c r="QWZ109" s="32"/>
      <c r="QXA109" s="32"/>
      <c r="QXB109" s="32"/>
      <c r="QXC109" s="32"/>
      <c r="QXD109" s="32"/>
      <c r="QXE109" s="32"/>
      <c r="QXF109" s="32"/>
      <c r="QXG109" s="32"/>
      <c r="QXH109" s="32"/>
      <c r="QXI109" s="32"/>
      <c r="QXJ109" s="32"/>
      <c r="QXK109" s="32"/>
      <c r="QXL109" s="32"/>
      <c r="QXM109" s="32"/>
      <c r="QXN109" s="32"/>
      <c r="QXO109" s="32"/>
      <c r="QXP109" s="32"/>
      <c r="QXQ109" s="32"/>
      <c r="QXR109" s="32"/>
      <c r="QXS109" s="32"/>
      <c r="QXT109" s="32"/>
      <c r="QXU109" s="32"/>
      <c r="QXV109" s="32"/>
      <c r="QXW109" s="32"/>
      <c r="QXX109" s="32"/>
      <c r="QXY109" s="32"/>
      <c r="QXZ109" s="32"/>
      <c r="QYA109" s="32"/>
      <c r="QYB109" s="32"/>
      <c r="QYC109" s="32"/>
      <c r="QYD109" s="32"/>
      <c r="QYE109" s="32"/>
      <c r="QYF109" s="32"/>
      <c r="QYG109" s="32"/>
      <c r="QYH109" s="32"/>
      <c r="QYI109" s="32"/>
      <c r="QYJ109" s="32"/>
      <c r="QYK109" s="32"/>
      <c r="QYL109" s="32"/>
      <c r="QYM109" s="32"/>
      <c r="QYN109" s="32"/>
      <c r="QYO109" s="32"/>
      <c r="QYP109" s="32"/>
      <c r="QYQ109" s="32"/>
      <c r="QYR109" s="32"/>
      <c r="QYS109" s="32"/>
      <c r="QYT109" s="32"/>
      <c r="QYU109" s="32"/>
      <c r="QYV109" s="32"/>
      <c r="QYW109" s="32"/>
      <c r="QYX109" s="32"/>
      <c r="QYY109" s="32"/>
      <c r="QYZ109" s="32"/>
      <c r="QZA109" s="32"/>
      <c r="QZB109" s="32"/>
      <c r="QZC109" s="32"/>
      <c r="QZD109" s="32"/>
      <c r="QZE109" s="32"/>
      <c r="QZF109" s="32"/>
      <c r="QZG109" s="32"/>
      <c r="QZH109" s="32"/>
      <c r="QZI109" s="32"/>
      <c r="QZJ109" s="32"/>
      <c r="QZK109" s="32"/>
      <c r="QZL109" s="32"/>
      <c r="QZM109" s="32"/>
      <c r="QZN109" s="32"/>
      <c r="QZO109" s="32"/>
      <c r="QZP109" s="32"/>
      <c r="QZQ109" s="32"/>
      <c r="QZR109" s="32"/>
      <c r="QZS109" s="32"/>
      <c r="QZT109" s="32"/>
      <c r="QZU109" s="32"/>
      <c r="QZV109" s="32"/>
      <c r="QZW109" s="32"/>
      <c r="QZX109" s="32"/>
      <c r="QZY109" s="32"/>
      <c r="QZZ109" s="32"/>
      <c r="RAA109" s="32"/>
      <c r="RAB109" s="32"/>
      <c r="RAC109" s="32"/>
      <c r="RAD109" s="32"/>
      <c r="RAE109" s="32"/>
      <c r="RAF109" s="32"/>
      <c r="RAG109" s="32"/>
      <c r="RAH109" s="32"/>
      <c r="RAI109" s="32"/>
      <c r="RAJ109" s="32"/>
      <c r="RAK109" s="32"/>
      <c r="RAL109" s="32"/>
      <c r="RAM109" s="32"/>
      <c r="RAN109" s="32"/>
      <c r="RAO109" s="32"/>
      <c r="RAP109" s="32"/>
      <c r="RAQ109" s="32"/>
      <c r="RAR109" s="32"/>
      <c r="RAS109" s="32"/>
      <c r="RAT109" s="32"/>
      <c r="RAU109" s="32"/>
      <c r="RAV109" s="32"/>
      <c r="RAW109" s="32"/>
      <c r="RAX109" s="32"/>
      <c r="RAY109" s="32"/>
      <c r="RAZ109" s="32"/>
      <c r="RBA109" s="32"/>
      <c r="RBB109" s="32"/>
      <c r="RBC109" s="32"/>
      <c r="RBD109" s="32"/>
      <c r="RBE109" s="32"/>
      <c r="RBF109" s="32"/>
      <c r="RBG109" s="32"/>
      <c r="RBH109" s="32"/>
      <c r="RBI109" s="32"/>
      <c r="RBJ109" s="32"/>
      <c r="RBK109" s="32"/>
      <c r="RBL109" s="32"/>
      <c r="RBM109" s="32"/>
      <c r="RBN109" s="32"/>
      <c r="RBO109" s="32"/>
      <c r="RBP109" s="32"/>
      <c r="RBQ109" s="32"/>
      <c r="RBR109" s="32"/>
      <c r="RBS109" s="32"/>
      <c r="RBT109" s="32"/>
      <c r="RBU109" s="32"/>
      <c r="RBV109" s="32"/>
      <c r="RBW109" s="32"/>
      <c r="RBX109" s="32"/>
      <c r="RBY109" s="32"/>
      <c r="RBZ109" s="32"/>
      <c r="RCA109" s="32"/>
      <c r="RCB109" s="32"/>
      <c r="RCC109" s="32"/>
      <c r="RCD109" s="32"/>
      <c r="RCE109" s="32"/>
      <c r="RCF109" s="32"/>
      <c r="RCG109" s="32"/>
      <c r="RCH109" s="32"/>
      <c r="RCI109" s="32"/>
      <c r="RCJ109" s="32"/>
      <c r="RCK109" s="32"/>
      <c r="RCL109" s="32"/>
      <c r="RCM109" s="32"/>
      <c r="RCN109" s="32"/>
      <c r="RCO109" s="32"/>
      <c r="RCP109" s="32"/>
      <c r="RCQ109" s="32"/>
      <c r="RCR109" s="32"/>
      <c r="RCS109" s="32"/>
      <c r="RCT109" s="32"/>
      <c r="RCU109" s="32"/>
      <c r="RCV109" s="32"/>
      <c r="RCW109" s="32"/>
      <c r="RCX109" s="32"/>
      <c r="RCY109" s="32"/>
      <c r="RCZ109" s="32"/>
      <c r="RDA109" s="32"/>
      <c r="RDB109" s="32"/>
      <c r="RDC109" s="32"/>
      <c r="RDD109" s="32"/>
      <c r="RDE109" s="32"/>
      <c r="RDF109" s="32"/>
      <c r="RDG109" s="32"/>
      <c r="RDH109" s="32"/>
      <c r="RDI109" s="32"/>
      <c r="RDJ109" s="32"/>
      <c r="RDK109" s="32"/>
      <c r="RDL109" s="32"/>
      <c r="RDM109" s="32"/>
      <c r="RDN109" s="32"/>
      <c r="RDO109" s="32"/>
      <c r="RDP109" s="32"/>
      <c r="RDQ109" s="32"/>
      <c r="RDR109" s="32"/>
      <c r="RDS109" s="32"/>
      <c r="RDT109" s="32"/>
      <c r="RDU109" s="32"/>
      <c r="RDV109" s="32"/>
      <c r="RDW109" s="32"/>
      <c r="RDX109" s="32"/>
      <c r="RDY109" s="32"/>
      <c r="RDZ109" s="32"/>
      <c r="REA109" s="32"/>
      <c r="REB109" s="32"/>
      <c r="REC109" s="32"/>
      <c r="RED109" s="32"/>
      <c r="REE109" s="32"/>
      <c r="REF109" s="32"/>
      <c r="REG109" s="32"/>
      <c r="REH109" s="32"/>
      <c r="REI109" s="32"/>
      <c r="REJ109" s="32"/>
      <c r="REK109" s="32"/>
      <c r="REL109" s="32"/>
      <c r="REM109" s="32"/>
      <c r="REN109" s="32"/>
      <c r="REO109" s="32"/>
      <c r="REP109" s="32"/>
      <c r="REQ109" s="32"/>
      <c r="RER109" s="32"/>
      <c r="RES109" s="32"/>
      <c r="RET109" s="32"/>
      <c r="REU109" s="32"/>
      <c r="REV109" s="32"/>
      <c r="REW109" s="32"/>
      <c r="REX109" s="32"/>
      <c r="REY109" s="32"/>
      <c r="REZ109" s="32"/>
      <c r="RFA109" s="32"/>
      <c r="RFB109" s="32"/>
      <c r="RFC109" s="32"/>
      <c r="RFD109" s="32"/>
      <c r="RFE109" s="32"/>
      <c r="RFF109" s="32"/>
      <c r="RFG109" s="32"/>
      <c r="RFH109" s="32"/>
      <c r="RFI109" s="32"/>
      <c r="RFJ109" s="32"/>
      <c r="RFK109" s="32"/>
      <c r="RFL109" s="32"/>
      <c r="RFM109" s="32"/>
      <c r="RFN109" s="32"/>
      <c r="RFO109" s="32"/>
      <c r="RFP109" s="32"/>
      <c r="RFQ109" s="32"/>
      <c r="RFR109" s="32"/>
      <c r="RFS109" s="32"/>
      <c r="RFT109" s="32"/>
      <c r="RFU109" s="32"/>
      <c r="RFV109" s="32"/>
      <c r="RFW109" s="32"/>
      <c r="RFX109" s="32"/>
      <c r="RFY109" s="32"/>
      <c r="RFZ109" s="32"/>
      <c r="RGA109" s="32"/>
      <c r="RGB109" s="32"/>
      <c r="RGC109" s="32"/>
      <c r="RGD109" s="32"/>
      <c r="RGE109" s="32"/>
      <c r="RGF109" s="32"/>
      <c r="RGG109" s="32"/>
      <c r="RGH109" s="32"/>
      <c r="RGI109" s="32"/>
      <c r="RGJ109" s="32"/>
      <c r="RGK109" s="32"/>
      <c r="RGL109" s="32"/>
      <c r="RGM109" s="32"/>
      <c r="RGN109" s="32"/>
      <c r="RGO109" s="32"/>
      <c r="RGP109" s="32"/>
      <c r="RGQ109" s="32"/>
      <c r="RGR109" s="32"/>
      <c r="RGS109" s="32"/>
      <c r="RGT109" s="32"/>
      <c r="RGU109" s="32"/>
      <c r="RGV109" s="32"/>
      <c r="RGW109" s="32"/>
      <c r="RGX109" s="32"/>
      <c r="RGY109" s="32"/>
      <c r="RGZ109" s="32"/>
      <c r="RHA109" s="32"/>
      <c r="RHB109" s="32"/>
      <c r="RHC109" s="32"/>
      <c r="RHD109" s="32"/>
      <c r="RHE109" s="32"/>
      <c r="RHF109" s="32"/>
      <c r="RHG109" s="32"/>
      <c r="RHH109" s="32"/>
      <c r="RHI109" s="32"/>
      <c r="RHJ109" s="32"/>
      <c r="RHK109" s="32"/>
      <c r="RHL109" s="32"/>
      <c r="RHM109" s="32"/>
      <c r="RHN109" s="32"/>
      <c r="RHO109" s="32"/>
      <c r="RHP109" s="32"/>
      <c r="RHQ109" s="32"/>
      <c r="RHR109" s="32"/>
      <c r="RHS109" s="32"/>
      <c r="RHT109" s="32"/>
      <c r="RHU109" s="32"/>
      <c r="RHV109" s="32"/>
      <c r="RHW109" s="32"/>
      <c r="RHX109" s="32"/>
      <c r="RHY109" s="32"/>
      <c r="RHZ109" s="32"/>
      <c r="RIA109" s="32"/>
      <c r="RIB109" s="32"/>
      <c r="RIC109" s="32"/>
      <c r="RID109" s="32"/>
      <c r="RIE109" s="32"/>
      <c r="RIF109" s="32"/>
      <c r="RIG109" s="32"/>
      <c r="RIH109" s="32"/>
      <c r="RII109" s="32"/>
      <c r="RIJ109" s="32"/>
      <c r="RIK109" s="32"/>
      <c r="RIL109" s="32"/>
      <c r="RIM109" s="32"/>
      <c r="RIN109" s="32"/>
      <c r="RIO109" s="32"/>
      <c r="RIP109" s="32"/>
      <c r="RIQ109" s="32"/>
      <c r="RIR109" s="32"/>
      <c r="RIS109" s="32"/>
      <c r="RIT109" s="32"/>
      <c r="RIU109" s="32"/>
      <c r="RIV109" s="32"/>
      <c r="RIW109" s="32"/>
      <c r="RIX109" s="32"/>
      <c r="RIY109" s="32"/>
      <c r="RIZ109" s="32"/>
      <c r="RJA109" s="32"/>
      <c r="RJB109" s="32"/>
      <c r="RJC109" s="32"/>
      <c r="RJD109" s="32"/>
      <c r="RJE109" s="32"/>
      <c r="RJF109" s="32"/>
      <c r="RJG109" s="32"/>
      <c r="RJH109" s="32"/>
      <c r="RJI109" s="32"/>
      <c r="RJJ109" s="32"/>
      <c r="RJK109" s="32"/>
      <c r="RJL109" s="32"/>
      <c r="RJM109" s="32"/>
      <c r="RJN109" s="32"/>
      <c r="RJO109" s="32"/>
      <c r="RJP109" s="32"/>
      <c r="RJQ109" s="32"/>
      <c r="RJR109" s="32"/>
      <c r="RJS109" s="32"/>
      <c r="RJT109" s="32"/>
      <c r="RJU109" s="32"/>
      <c r="RJV109" s="32"/>
      <c r="RJW109" s="32"/>
      <c r="RJX109" s="32"/>
      <c r="RJY109" s="32"/>
      <c r="RJZ109" s="32"/>
      <c r="RKA109" s="32"/>
      <c r="RKB109" s="32"/>
      <c r="RKC109" s="32"/>
      <c r="RKD109" s="32"/>
      <c r="RKE109" s="32"/>
      <c r="RKF109" s="32"/>
      <c r="RKG109" s="32"/>
      <c r="RKH109" s="32"/>
      <c r="RKI109" s="32"/>
      <c r="RKJ109" s="32"/>
      <c r="RKK109" s="32"/>
      <c r="RKL109" s="32"/>
      <c r="RKM109" s="32"/>
      <c r="RKN109" s="32"/>
      <c r="RKO109" s="32"/>
      <c r="RKP109" s="32"/>
      <c r="RKQ109" s="32"/>
      <c r="RKR109" s="32"/>
      <c r="RKS109" s="32"/>
      <c r="RKT109" s="32"/>
      <c r="RKU109" s="32"/>
      <c r="RKV109" s="32"/>
      <c r="RKW109" s="32"/>
      <c r="RKX109" s="32"/>
      <c r="RKY109" s="32"/>
      <c r="RKZ109" s="32"/>
      <c r="RLA109" s="32"/>
      <c r="RLB109" s="32"/>
      <c r="RLC109" s="32"/>
      <c r="RLD109" s="32"/>
      <c r="RLE109" s="32"/>
      <c r="RLF109" s="32"/>
      <c r="RLG109" s="32"/>
      <c r="RLH109" s="32"/>
      <c r="RLI109" s="32"/>
      <c r="RLJ109" s="32"/>
      <c r="RLK109" s="32"/>
      <c r="RLL109" s="32"/>
      <c r="RLM109" s="32"/>
      <c r="RLN109" s="32"/>
      <c r="RLO109" s="32"/>
      <c r="RLP109" s="32"/>
      <c r="RLQ109" s="32"/>
      <c r="RLR109" s="32"/>
      <c r="RLS109" s="32"/>
      <c r="RLT109" s="32"/>
      <c r="RLU109" s="32"/>
      <c r="RLV109" s="32"/>
      <c r="RLW109" s="32"/>
      <c r="RLX109" s="32"/>
      <c r="RLY109" s="32"/>
      <c r="RLZ109" s="32"/>
      <c r="RMA109" s="32"/>
      <c r="RMB109" s="32"/>
      <c r="RMC109" s="32"/>
      <c r="RMD109" s="32"/>
      <c r="RME109" s="32"/>
      <c r="RMF109" s="32"/>
      <c r="RMG109" s="32"/>
      <c r="RMH109" s="32"/>
      <c r="RMI109" s="32"/>
      <c r="RMJ109" s="32"/>
      <c r="RMK109" s="32"/>
      <c r="RML109" s="32"/>
      <c r="RMM109" s="32"/>
      <c r="RMN109" s="32"/>
      <c r="RMO109" s="32"/>
      <c r="RMP109" s="32"/>
      <c r="RMQ109" s="32"/>
      <c r="RMR109" s="32"/>
      <c r="RMS109" s="32"/>
      <c r="RMT109" s="32"/>
      <c r="RMU109" s="32"/>
      <c r="RMV109" s="32"/>
      <c r="RMW109" s="32"/>
      <c r="RMX109" s="32"/>
      <c r="RMY109" s="32"/>
      <c r="RMZ109" s="32"/>
      <c r="RNA109" s="32"/>
      <c r="RNB109" s="32"/>
      <c r="RNC109" s="32"/>
      <c r="RND109" s="32"/>
      <c r="RNE109" s="32"/>
      <c r="RNF109" s="32"/>
      <c r="RNG109" s="32"/>
      <c r="RNH109" s="32"/>
      <c r="RNI109" s="32"/>
      <c r="RNJ109" s="32"/>
      <c r="RNK109" s="32"/>
      <c r="RNL109" s="32"/>
      <c r="RNM109" s="32"/>
      <c r="RNN109" s="32"/>
      <c r="RNO109" s="32"/>
      <c r="RNP109" s="32"/>
      <c r="RNQ109" s="32"/>
      <c r="RNR109" s="32"/>
      <c r="RNS109" s="32"/>
      <c r="RNT109" s="32"/>
      <c r="RNU109" s="32"/>
      <c r="RNV109" s="32"/>
      <c r="RNW109" s="32"/>
      <c r="RNX109" s="32"/>
      <c r="RNY109" s="32"/>
      <c r="RNZ109" s="32"/>
      <c r="ROA109" s="32"/>
      <c r="ROB109" s="32"/>
      <c r="ROC109" s="32"/>
      <c r="ROD109" s="32"/>
      <c r="ROE109" s="32"/>
      <c r="ROF109" s="32"/>
      <c r="ROG109" s="32"/>
      <c r="ROH109" s="32"/>
      <c r="ROI109" s="32"/>
      <c r="ROJ109" s="32"/>
      <c r="ROK109" s="32"/>
      <c r="ROL109" s="32"/>
      <c r="ROM109" s="32"/>
      <c r="RON109" s="32"/>
      <c r="ROO109" s="32"/>
      <c r="ROP109" s="32"/>
      <c r="ROQ109" s="32"/>
      <c r="ROR109" s="32"/>
      <c r="ROS109" s="32"/>
      <c r="ROT109" s="32"/>
      <c r="ROU109" s="32"/>
      <c r="ROV109" s="32"/>
      <c r="ROW109" s="32"/>
      <c r="ROX109" s="32"/>
      <c r="ROY109" s="32"/>
      <c r="ROZ109" s="32"/>
      <c r="RPA109" s="32"/>
      <c r="RPB109" s="32"/>
      <c r="RPC109" s="32"/>
      <c r="RPD109" s="32"/>
      <c r="RPE109" s="32"/>
      <c r="RPF109" s="32"/>
      <c r="RPG109" s="32"/>
      <c r="RPH109" s="32"/>
      <c r="RPI109" s="32"/>
      <c r="RPJ109" s="32"/>
      <c r="RPK109" s="32"/>
      <c r="RPL109" s="32"/>
      <c r="RPM109" s="32"/>
      <c r="RPN109" s="32"/>
      <c r="RPO109" s="32"/>
      <c r="RPP109" s="32"/>
      <c r="RPQ109" s="32"/>
      <c r="RPR109" s="32"/>
      <c r="RPS109" s="32"/>
      <c r="RPT109" s="32"/>
      <c r="RPU109" s="32"/>
      <c r="RPV109" s="32"/>
      <c r="RPW109" s="32"/>
      <c r="RPX109" s="32"/>
      <c r="RPY109" s="32"/>
      <c r="RPZ109" s="32"/>
      <c r="RQA109" s="32"/>
      <c r="RQB109" s="32"/>
      <c r="RQC109" s="32"/>
      <c r="RQD109" s="32"/>
      <c r="RQE109" s="32"/>
      <c r="RQF109" s="32"/>
      <c r="RQG109" s="32"/>
      <c r="RQH109" s="32"/>
      <c r="RQI109" s="32"/>
      <c r="RQJ109" s="32"/>
      <c r="RQK109" s="32"/>
      <c r="RQL109" s="32"/>
      <c r="RQM109" s="32"/>
      <c r="RQN109" s="32"/>
      <c r="RQO109" s="32"/>
      <c r="RQP109" s="32"/>
      <c r="RQQ109" s="32"/>
      <c r="RQR109" s="32"/>
      <c r="RQS109" s="32"/>
      <c r="RQT109" s="32"/>
      <c r="RQU109" s="32"/>
      <c r="RQV109" s="32"/>
      <c r="RQW109" s="32"/>
      <c r="RQX109" s="32"/>
      <c r="RQY109" s="32"/>
      <c r="RQZ109" s="32"/>
      <c r="RRA109" s="32"/>
      <c r="RRB109" s="32"/>
      <c r="RRC109" s="32"/>
      <c r="RRD109" s="32"/>
      <c r="RRE109" s="32"/>
      <c r="RRF109" s="32"/>
      <c r="RRG109" s="32"/>
      <c r="RRH109" s="32"/>
      <c r="RRI109" s="32"/>
      <c r="RRJ109" s="32"/>
      <c r="RRK109" s="32"/>
      <c r="RRL109" s="32"/>
      <c r="RRM109" s="32"/>
      <c r="RRN109" s="32"/>
      <c r="RRO109" s="32"/>
      <c r="RRP109" s="32"/>
      <c r="RRQ109" s="32"/>
      <c r="RRR109" s="32"/>
      <c r="RRS109" s="32"/>
      <c r="RRT109" s="32"/>
      <c r="RRU109" s="32"/>
      <c r="RRV109" s="32"/>
      <c r="RRW109" s="32"/>
      <c r="RRX109" s="32"/>
      <c r="RRY109" s="32"/>
      <c r="RRZ109" s="32"/>
      <c r="RSA109" s="32"/>
      <c r="RSB109" s="32"/>
      <c r="RSC109" s="32"/>
      <c r="RSD109" s="32"/>
      <c r="RSE109" s="32"/>
      <c r="RSF109" s="32"/>
      <c r="RSG109" s="32"/>
      <c r="RSH109" s="32"/>
      <c r="RSI109" s="32"/>
      <c r="RSJ109" s="32"/>
      <c r="RSK109" s="32"/>
      <c r="RSL109" s="32"/>
      <c r="RSM109" s="32"/>
      <c r="RSN109" s="32"/>
      <c r="RSO109" s="32"/>
      <c r="RSP109" s="32"/>
      <c r="RSQ109" s="32"/>
      <c r="RSR109" s="32"/>
      <c r="RSS109" s="32"/>
      <c r="RST109" s="32"/>
      <c r="RSU109" s="32"/>
      <c r="RSV109" s="32"/>
      <c r="RSW109" s="32"/>
      <c r="RSX109" s="32"/>
      <c r="RSY109" s="32"/>
      <c r="RSZ109" s="32"/>
      <c r="RTA109" s="32"/>
      <c r="RTB109" s="32"/>
      <c r="RTC109" s="32"/>
      <c r="RTD109" s="32"/>
      <c r="RTE109" s="32"/>
      <c r="RTF109" s="32"/>
      <c r="RTG109" s="32"/>
      <c r="RTH109" s="32"/>
      <c r="RTI109" s="32"/>
      <c r="RTJ109" s="32"/>
      <c r="RTK109" s="32"/>
      <c r="RTL109" s="32"/>
      <c r="RTM109" s="32"/>
      <c r="RTN109" s="32"/>
      <c r="RTO109" s="32"/>
      <c r="RTP109" s="32"/>
      <c r="RTQ109" s="32"/>
      <c r="RTR109" s="32"/>
      <c r="RTS109" s="32"/>
      <c r="RTT109" s="32"/>
      <c r="RTU109" s="32"/>
      <c r="RTV109" s="32"/>
      <c r="RTW109" s="32"/>
      <c r="RTX109" s="32"/>
      <c r="RTY109" s="32"/>
      <c r="RTZ109" s="32"/>
      <c r="RUA109" s="32"/>
      <c r="RUB109" s="32"/>
      <c r="RUC109" s="32"/>
      <c r="RUD109" s="32"/>
      <c r="RUE109" s="32"/>
      <c r="RUF109" s="32"/>
      <c r="RUG109" s="32"/>
      <c r="RUH109" s="32"/>
      <c r="RUI109" s="32"/>
      <c r="RUJ109" s="32"/>
      <c r="RUK109" s="32"/>
      <c r="RUL109" s="32"/>
      <c r="RUM109" s="32"/>
      <c r="RUN109" s="32"/>
      <c r="RUO109" s="32"/>
      <c r="RUP109" s="32"/>
      <c r="RUQ109" s="32"/>
      <c r="RUR109" s="32"/>
      <c r="RUS109" s="32"/>
      <c r="RUT109" s="32"/>
      <c r="RUU109" s="32"/>
      <c r="RUV109" s="32"/>
      <c r="RUW109" s="32"/>
      <c r="RUX109" s="32"/>
      <c r="RUY109" s="32"/>
      <c r="RUZ109" s="32"/>
      <c r="RVA109" s="32"/>
      <c r="RVB109" s="32"/>
      <c r="RVC109" s="32"/>
      <c r="RVD109" s="32"/>
      <c r="RVE109" s="32"/>
      <c r="RVF109" s="32"/>
      <c r="RVG109" s="32"/>
      <c r="RVH109" s="32"/>
      <c r="RVI109" s="32"/>
      <c r="RVJ109" s="32"/>
      <c r="RVK109" s="32"/>
      <c r="RVL109" s="32"/>
      <c r="RVM109" s="32"/>
      <c r="RVN109" s="32"/>
      <c r="RVO109" s="32"/>
      <c r="RVP109" s="32"/>
      <c r="RVQ109" s="32"/>
      <c r="RVR109" s="32"/>
      <c r="RVS109" s="32"/>
      <c r="RVT109" s="32"/>
      <c r="RVU109" s="32"/>
      <c r="RVV109" s="32"/>
      <c r="RVW109" s="32"/>
      <c r="RVX109" s="32"/>
      <c r="RVY109" s="32"/>
      <c r="RVZ109" s="32"/>
      <c r="RWA109" s="32"/>
      <c r="RWB109" s="32"/>
      <c r="RWC109" s="32"/>
      <c r="RWD109" s="32"/>
      <c r="RWE109" s="32"/>
      <c r="RWF109" s="32"/>
      <c r="RWG109" s="32"/>
      <c r="RWH109" s="32"/>
      <c r="RWI109" s="32"/>
      <c r="RWJ109" s="32"/>
      <c r="RWK109" s="32"/>
      <c r="RWL109" s="32"/>
      <c r="RWM109" s="32"/>
      <c r="RWN109" s="32"/>
      <c r="RWO109" s="32"/>
      <c r="RWP109" s="32"/>
      <c r="RWQ109" s="32"/>
      <c r="RWR109" s="32"/>
      <c r="RWS109" s="32"/>
      <c r="RWT109" s="32"/>
      <c r="RWU109" s="32"/>
      <c r="RWV109" s="32"/>
      <c r="RWW109" s="32"/>
      <c r="RWX109" s="32"/>
      <c r="RWY109" s="32"/>
      <c r="RWZ109" s="32"/>
      <c r="RXA109" s="32"/>
      <c r="RXB109" s="32"/>
      <c r="RXC109" s="32"/>
      <c r="RXD109" s="32"/>
      <c r="RXE109" s="32"/>
      <c r="RXF109" s="32"/>
      <c r="RXG109" s="32"/>
      <c r="RXH109" s="32"/>
      <c r="RXI109" s="32"/>
      <c r="RXJ109" s="32"/>
      <c r="RXK109" s="32"/>
      <c r="RXL109" s="32"/>
      <c r="RXM109" s="32"/>
      <c r="RXN109" s="32"/>
      <c r="RXO109" s="32"/>
      <c r="RXP109" s="32"/>
      <c r="RXQ109" s="32"/>
      <c r="RXR109" s="32"/>
      <c r="RXS109" s="32"/>
      <c r="RXT109" s="32"/>
      <c r="RXU109" s="32"/>
      <c r="RXV109" s="32"/>
      <c r="RXW109" s="32"/>
      <c r="RXX109" s="32"/>
      <c r="RXY109" s="32"/>
      <c r="RXZ109" s="32"/>
      <c r="RYA109" s="32"/>
      <c r="RYB109" s="32"/>
      <c r="RYC109" s="32"/>
      <c r="RYD109" s="32"/>
      <c r="RYE109" s="32"/>
      <c r="RYF109" s="32"/>
      <c r="RYG109" s="32"/>
      <c r="RYH109" s="32"/>
      <c r="RYI109" s="32"/>
      <c r="RYJ109" s="32"/>
      <c r="RYK109" s="32"/>
      <c r="RYL109" s="32"/>
      <c r="RYM109" s="32"/>
      <c r="RYN109" s="32"/>
      <c r="RYO109" s="32"/>
      <c r="RYP109" s="32"/>
      <c r="RYQ109" s="32"/>
      <c r="RYR109" s="32"/>
      <c r="RYS109" s="32"/>
      <c r="RYT109" s="32"/>
      <c r="RYU109" s="32"/>
      <c r="RYV109" s="32"/>
      <c r="RYW109" s="32"/>
      <c r="RYX109" s="32"/>
      <c r="RYY109" s="32"/>
      <c r="RYZ109" s="32"/>
      <c r="RZA109" s="32"/>
      <c r="RZB109" s="32"/>
      <c r="RZC109" s="32"/>
      <c r="RZD109" s="32"/>
      <c r="RZE109" s="32"/>
      <c r="RZF109" s="32"/>
      <c r="RZG109" s="32"/>
      <c r="RZH109" s="32"/>
      <c r="RZI109" s="32"/>
      <c r="RZJ109" s="32"/>
      <c r="RZK109" s="32"/>
      <c r="RZL109" s="32"/>
      <c r="RZM109" s="32"/>
      <c r="RZN109" s="32"/>
      <c r="RZO109" s="32"/>
      <c r="RZP109" s="32"/>
      <c r="RZQ109" s="32"/>
      <c r="RZR109" s="32"/>
      <c r="RZS109" s="32"/>
      <c r="RZT109" s="32"/>
      <c r="RZU109" s="32"/>
      <c r="RZV109" s="32"/>
      <c r="RZW109" s="32"/>
      <c r="RZX109" s="32"/>
      <c r="RZY109" s="32"/>
      <c r="RZZ109" s="32"/>
      <c r="SAA109" s="32"/>
      <c r="SAB109" s="32"/>
      <c r="SAC109" s="32"/>
      <c r="SAD109" s="32"/>
      <c r="SAE109" s="32"/>
      <c r="SAF109" s="32"/>
      <c r="SAG109" s="32"/>
      <c r="SAH109" s="32"/>
      <c r="SAI109" s="32"/>
      <c r="SAJ109" s="32"/>
      <c r="SAK109" s="32"/>
      <c r="SAL109" s="32"/>
      <c r="SAM109" s="32"/>
      <c r="SAN109" s="32"/>
      <c r="SAO109" s="32"/>
      <c r="SAP109" s="32"/>
      <c r="SAQ109" s="32"/>
      <c r="SAR109" s="32"/>
      <c r="SAS109" s="32"/>
      <c r="SAT109" s="32"/>
      <c r="SAU109" s="32"/>
      <c r="SAV109" s="32"/>
      <c r="SAW109" s="32"/>
      <c r="SAX109" s="32"/>
      <c r="SAY109" s="32"/>
      <c r="SAZ109" s="32"/>
      <c r="SBA109" s="32"/>
      <c r="SBB109" s="32"/>
      <c r="SBC109" s="32"/>
      <c r="SBD109" s="32"/>
      <c r="SBE109" s="32"/>
      <c r="SBF109" s="32"/>
      <c r="SBG109" s="32"/>
      <c r="SBH109" s="32"/>
      <c r="SBI109" s="32"/>
      <c r="SBJ109" s="32"/>
      <c r="SBK109" s="32"/>
      <c r="SBL109" s="32"/>
      <c r="SBM109" s="32"/>
      <c r="SBN109" s="32"/>
      <c r="SBO109" s="32"/>
      <c r="SBP109" s="32"/>
      <c r="SBQ109" s="32"/>
      <c r="SBR109" s="32"/>
      <c r="SBS109" s="32"/>
      <c r="SBT109" s="32"/>
      <c r="SBU109" s="32"/>
      <c r="SBV109" s="32"/>
      <c r="SBW109" s="32"/>
      <c r="SBX109" s="32"/>
      <c r="SBY109" s="32"/>
      <c r="SBZ109" s="32"/>
      <c r="SCA109" s="32"/>
      <c r="SCB109" s="32"/>
      <c r="SCC109" s="32"/>
      <c r="SCD109" s="32"/>
      <c r="SCE109" s="32"/>
      <c r="SCF109" s="32"/>
      <c r="SCG109" s="32"/>
      <c r="SCH109" s="32"/>
      <c r="SCI109" s="32"/>
      <c r="SCJ109" s="32"/>
      <c r="SCK109" s="32"/>
      <c r="SCL109" s="32"/>
      <c r="SCM109" s="32"/>
      <c r="SCN109" s="32"/>
      <c r="SCO109" s="32"/>
      <c r="SCP109" s="32"/>
      <c r="SCQ109" s="32"/>
      <c r="SCR109" s="32"/>
      <c r="SCS109" s="32"/>
      <c r="SCT109" s="32"/>
      <c r="SCU109" s="32"/>
      <c r="SCV109" s="32"/>
      <c r="SCW109" s="32"/>
      <c r="SCX109" s="32"/>
      <c r="SCY109" s="32"/>
      <c r="SCZ109" s="32"/>
      <c r="SDA109" s="32"/>
      <c r="SDB109" s="32"/>
      <c r="SDC109" s="32"/>
      <c r="SDD109" s="32"/>
      <c r="SDE109" s="32"/>
      <c r="SDF109" s="32"/>
      <c r="SDG109" s="32"/>
      <c r="SDH109" s="32"/>
      <c r="SDI109" s="32"/>
      <c r="SDJ109" s="32"/>
      <c r="SDK109" s="32"/>
      <c r="SDL109" s="32"/>
      <c r="SDM109" s="32"/>
      <c r="SDN109" s="32"/>
      <c r="SDO109" s="32"/>
      <c r="SDP109" s="32"/>
      <c r="SDQ109" s="32"/>
      <c r="SDR109" s="32"/>
      <c r="SDS109" s="32"/>
      <c r="SDT109" s="32"/>
      <c r="SDU109" s="32"/>
      <c r="SDV109" s="32"/>
      <c r="SDW109" s="32"/>
      <c r="SDX109" s="32"/>
      <c r="SDY109" s="32"/>
      <c r="SDZ109" s="32"/>
      <c r="SEA109" s="32"/>
      <c r="SEB109" s="32"/>
      <c r="SEC109" s="32"/>
      <c r="SED109" s="32"/>
      <c r="SEE109" s="32"/>
      <c r="SEF109" s="32"/>
      <c r="SEG109" s="32"/>
      <c r="SEH109" s="32"/>
      <c r="SEI109" s="32"/>
      <c r="SEJ109" s="32"/>
      <c r="SEK109" s="32"/>
      <c r="SEL109" s="32"/>
      <c r="SEM109" s="32"/>
      <c r="SEN109" s="32"/>
      <c r="SEO109" s="32"/>
      <c r="SEP109" s="32"/>
      <c r="SEQ109" s="32"/>
      <c r="SER109" s="32"/>
      <c r="SES109" s="32"/>
      <c r="SET109" s="32"/>
      <c r="SEU109" s="32"/>
      <c r="SEV109" s="32"/>
      <c r="SEW109" s="32"/>
      <c r="SEX109" s="32"/>
      <c r="SEY109" s="32"/>
      <c r="SEZ109" s="32"/>
      <c r="SFA109" s="32"/>
      <c r="SFB109" s="32"/>
      <c r="SFC109" s="32"/>
      <c r="SFD109" s="32"/>
      <c r="SFE109" s="32"/>
      <c r="SFF109" s="32"/>
      <c r="SFG109" s="32"/>
      <c r="SFH109" s="32"/>
      <c r="SFI109" s="32"/>
      <c r="SFJ109" s="32"/>
      <c r="SFK109" s="32"/>
      <c r="SFL109" s="32"/>
      <c r="SFM109" s="32"/>
      <c r="SFN109" s="32"/>
      <c r="SFO109" s="32"/>
      <c r="SFP109" s="32"/>
      <c r="SFQ109" s="32"/>
      <c r="SFR109" s="32"/>
      <c r="SFS109" s="32"/>
      <c r="SFT109" s="32"/>
      <c r="SFU109" s="32"/>
      <c r="SFV109" s="32"/>
      <c r="SFW109" s="32"/>
      <c r="SFX109" s="32"/>
      <c r="SFY109" s="32"/>
      <c r="SFZ109" s="32"/>
      <c r="SGA109" s="32"/>
      <c r="SGB109" s="32"/>
      <c r="SGC109" s="32"/>
      <c r="SGD109" s="32"/>
      <c r="SGE109" s="32"/>
      <c r="SGF109" s="32"/>
      <c r="SGG109" s="32"/>
      <c r="SGH109" s="32"/>
      <c r="SGI109" s="32"/>
      <c r="SGJ109" s="32"/>
      <c r="SGK109" s="32"/>
      <c r="SGL109" s="32"/>
      <c r="SGM109" s="32"/>
      <c r="SGN109" s="32"/>
      <c r="SGO109" s="32"/>
      <c r="SGP109" s="32"/>
      <c r="SGQ109" s="32"/>
      <c r="SGR109" s="32"/>
      <c r="SGS109" s="32"/>
      <c r="SGT109" s="32"/>
      <c r="SGU109" s="32"/>
      <c r="SGV109" s="32"/>
      <c r="SGW109" s="32"/>
      <c r="SGX109" s="32"/>
      <c r="SGY109" s="32"/>
      <c r="SGZ109" s="32"/>
      <c r="SHA109" s="32"/>
      <c r="SHB109" s="32"/>
      <c r="SHC109" s="32"/>
      <c r="SHD109" s="32"/>
      <c r="SHE109" s="32"/>
      <c r="SHF109" s="32"/>
      <c r="SHG109" s="32"/>
      <c r="SHH109" s="32"/>
      <c r="SHI109" s="32"/>
      <c r="SHJ109" s="32"/>
      <c r="SHK109" s="32"/>
      <c r="SHL109" s="32"/>
      <c r="SHM109" s="32"/>
      <c r="SHN109" s="32"/>
      <c r="SHO109" s="32"/>
      <c r="SHP109" s="32"/>
      <c r="SHQ109" s="32"/>
      <c r="SHR109" s="32"/>
      <c r="SHS109" s="32"/>
      <c r="SHT109" s="32"/>
      <c r="SHU109" s="32"/>
      <c r="SHV109" s="32"/>
      <c r="SHW109" s="32"/>
      <c r="SHX109" s="32"/>
      <c r="SHY109" s="32"/>
      <c r="SHZ109" s="32"/>
      <c r="SIA109" s="32"/>
      <c r="SIB109" s="32"/>
      <c r="SIC109" s="32"/>
      <c r="SID109" s="32"/>
      <c r="SIE109" s="32"/>
      <c r="SIF109" s="32"/>
      <c r="SIG109" s="32"/>
      <c r="SIH109" s="32"/>
      <c r="SII109" s="32"/>
      <c r="SIJ109" s="32"/>
      <c r="SIK109" s="32"/>
      <c r="SIL109" s="32"/>
      <c r="SIM109" s="32"/>
      <c r="SIN109" s="32"/>
      <c r="SIO109" s="32"/>
      <c r="SIP109" s="32"/>
      <c r="SIQ109" s="32"/>
      <c r="SIR109" s="32"/>
      <c r="SIS109" s="32"/>
      <c r="SIT109" s="32"/>
      <c r="SIU109" s="32"/>
      <c r="SIV109" s="32"/>
      <c r="SIW109" s="32"/>
      <c r="SIX109" s="32"/>
      <c r="SIY109" s="32"/>
      <c r="SIZ109" s="32"/>
      <c r="SJA109" s="32"/>
      <c r="SJB109" s="32"/>
      <c r="SJC109" s="32"/>
      <c r="SJD109" s="32"/>
      <c r="SJE109" s="32"/>
      <c r="SJF109" s="32"/>
      <c r="SJG109" s="32"/>
      <c r="SJH109" s="32"/>
      <c r="SJI109" s="32"/>
      <c r="SJJ109" s="32"/>
      <c r="SJK109" s="32"/>
      <c r="SJL109" s="32"/>
      <c r="SJM109" s="32"/>
      <c r="SJN109" s="32"/>
      <c r="SJO109" s="32"/>
      <c r="SJP109" s="32"/>
      <c r="SJQ109" s="32"/>
      <c r="SJR109" s="32"/>
      <c r="SJS109" s="32"/>
      <c r="SJT109" s="32"/>
      <c r="SJU109" s="32"/>
      <c r="SJV109" s="32"/>
      <c r="SJW109" s="32"/>
      <c r="SJX109" s="32"/>
      <c r="SJY109" s="32"/>
      <c r="SJZ109" s="32"/>
      <c r="SKA109" s="32"/>
      <c r="SKB109" s="32"/>
      <c r="SKC109" s="32"/>
      <c r="SKD109" s="32"/>
      <c r="SKE109" s="32"/>
      <c r="SKF109" s="32"/>
      <c r="SKG109" s="32"/>
      <c r="SKH109" s="32"/>
      <c r="SKI109" s="32"/>
      <c r="SKJ109" s="32"/>
      <c r="SKK109" s="32"/>
      <c r="SKL109" s="32"/>
      <c r="SKM109" s="32"/>
      <c r="SKN109" s="32"/>
      <c r="SKO109" s="32"/>
      <c r="SKP109" s="32"/>
      <c r="SKQ109" s="32"/>
      <c r="SKR109" s="32"/>
      <c r="SKS109" s="32"/>
      <c r="SKT109" s="32"/>
      <c r="SKU109" s="32"/>
      <c r="SKV109" s="32"/>
      <c r="SKW109" s="32"/>
      <c r="SKX109" s="32"/>
      <c r="SKY109" s="32"/>
      <c r="SKZ109" s="32"/>
      <c r="SLA109" s="32"/>
      <c r="SLB109" s="32"/>
      <c r="SLC109" s="32"/>
      <c r="SLD109" s="32"/>
      <c r="SLE109" s="32"/>
      <c r="SLF109" s="32"/>
      <c r="SLG109" s="32"/>
      <c r="SLH109" s="32"/>
      <c r="SLI109" s="32"/>
      <c r="SLJ109" s="32"/>
      <c r="SLK109" s="32"/>
      <c r="SLL109" s="32"/>
      <c r="SLM109" s="32"/>
      <c r="SLN109" s="32"/>
      <c r="SLO109" s="32"/>
      <c r="SLP109" s="32"/>
      <c r="SLQ109" s="32"/>
      <c r="SLR109" s="32"/>
      <c r="SLS109" s="32"/>
      <c r="SLT109" s="32"/>
      <c r="SLU109" s="32"/>
      <c r="SLV109" s="32"/>
      <c r="SLW109" s="32"/>
      <c r="SLX109" s="32"/>
      <c r="SLY109" s="32"/>
      <c r="SLZ109" s="32"/>
      <c r="SMA109" s="32"/>
      <c r="SMB109" s="32"/>
      <c r="SMC109" s="32"/>
      <c r="SMD109" s="32"/>
      <c r="SME109" s="32"/>
      <c r="SMF109" s="32"/>
      <c r="SMG109" s="32"/>
      <c r="SMH109" s="32"/>
      <c r="SMI109" s="32"/>
      <c r="SMJ109" s="32"/>
      <c r="SMK109" s="32"/>
      <c r="SML109" s="32"/>
      <c r="SMM109" s="32"/>
      <c r="SMN109" s="32"/>
      <c r="SMO109" s="32"/>
      <c r="SMP109" s="32"/>
      <c r="SMQ109" s="32"/>
      <c r="SMR109" s="32"/>
      <c r="SMS109" s="32"/>
      <c r="SMT109" s="32"/>
      <c r="SMU109" s="32"/>
      <c r="SMV109" s="32"/>
      <c r="SMW109" s="32"/>
      <c r="SMX109" s="32"/>
      <c r="SMY109" s="32"/>
      <c r="SMZ109" s="32"/>
      <c r="SNA109" s="32"/>
      <c r="SNB109" s="32"/>
      <c r="SNC109" s="32"/>
      <c r="SND109" s="32"/>
      <c r="SNE109" s="32"/>
      <c r="SNF109" s="32"/>
      <c r="SNG109" s="32"/>
      <c r="SNH109" s="32"/>
      <c r="SNI109" s="32"/>
      <c r="SNJ109" s="32"/>
      <c r="SNK109" s="32"/>
      <c r="SNL109" s="32"/>
      <c r="SNM109" s="32"/>
      <c r="SNN109" s="32"/>
      <c r="SNO109" s="32"/>
      <c r="SNP109" s="32"/>
      <c r="SNQ109" s="32"/>
      <c r="SNR109" s="32"/>
      <c r="SNS109" s="32"/>
      <c r="SNT109" s="32"/>
      <c r="SNU109" s="32"/>
      <c r="SNV109" s="32"/>
      <c r="SNW109" s="32"/>
      <c r="SNX109" s="32"/>
      <c r="SNY109" s="32"/>
      <c r="SNZ109" s="32"/>
      <c r="SOA109" s="32"/>
      <c r="SOB109" s="32"/>
      <c r="SOC109" s="32"/>
      <c r="SOD109" s="32"/>
      <c r="SOE109" s="32"/>
      <c r="SOF109" s="32"/>
      <c r="SOG109" s="32"/>
      <c r="SOH109" s="32"/>
      <c r="SOI109" s="32"/>
      <c r="SOJ109" s="32"/>
      <c r="SOK109" s="32"/>
      <c r="SOL109" s="32"/>
      <c r="SOM109" s="32"/>
      <c r="SON109" s="32"/>
      <c r="SOO109" s="32"/>
      <c r="SOP109" s="32"/>
      <c r="SOQ109" s="32"/>
      <c r="SOR109" s="32"/>
      <c r="SOS109" s="32"/>
      <c r="SOT109" s="32"/>
      <c r="SOU109" s="32"/>
      <c r="SOV109" s="32"/>
      <c r="SOW109" s="32"/>
      <c r="SOX109" s="32"/>
      <c r="SOY109" s="32"/>
      <c r="SOZ109" s="32"/>
      <c r="SPA109" s="32"/>
      <c r="SPB109" s="32"/>
      <c r="SPC109" s="32"/>
      <c r="SPD109" s="32"/>
      <c r="SPE109" s="32"/>
      <c r="SPF109" s="32"/>
      <c r="SPG109" s="32"/>
      <c r="SPH109" s="32"/>
      <c r="SPI109" s="32"/>
      <c r="SPJ109" s="32"/>
      <c r="SPK109" s="32"/>
      <c r="SPL109" s="32"/>
      <c r="SPM109" s="32"/>
      <c r="SPN109" s="32"/>
      <c r="SPO109" s="32"/>
      <c r="SPP109" s="32"/>
      <c r="SPQ109" s="32"/>
      <c r="SPR109" s="32"/>
      <c r="SPS109" s="32"/>
      <c r="SPT109" s="32"/>
      <c r="SPU109" s="32"/>
      <c r="SPV109" s="32"/>
      <c r="SPW109" s="32"/>
      <c r="SPX109" s="32"/>
      <c r="SPY109" s="32"/>
      <c r="SPZ109" s="32"/>
      <c r="SQA109" s="32"/>
      <c r="SQB109" s="32"/>
      <c r="SQC109" s="32"/>
      <c r="SQD109" s="32"/>
      <c r="SQE109" s="32"/>
      <c r="SQF109" s="32"/>
      <c r="SQG109" s="32"/>
      <c r="SQH109" s="32"/>
      <c r="SQI109" s="32"/>
      <c r="SQJ109" s="32"/>
      <c r="SQK109" s="32"/>
      <c r="SQL109" s="32"/>
      <c r="SQM109" s="32"/>
      <c r="SQN109" s="32"/>
      <c r="SQO109" s="32"/>
      <c r="SQP109" s="32"/>
      <c r="SQQ109" s="32"/>
      <c r="SQR109" s="32"/>
      <c r="SQS109" s="32"/>
      <c r="SQT109" s="32"/>
      <c r="SQU109" s="32"/>
      <c r="SQV109" s="32"/>
      <c r="SQW109" s="32"/>
      <c r="SQX109" s="32"/>
      <c r="SQY109" s="32"/>
      <c r="SQZ109" s="32"/>
      <c r="SRA109" s="32"/>
      <c r="SRB109" s="32"/>
      <c r="SRC109" s="32"/>
      <c r="SRD109" s="32"/>
      <c r="SRE109" s="32"/>
      <c r="SRF109" s="32"/>
      <c r="SRG109" s="32"/>
      <c r="SRH109" s="32"/>
      <c r="SRI109" s="32"/>
      <c r="SRJ109" s="32"/>
      <c r="SRK109" s="32"/>
      <c r="SRL109" s="32"/>
      <c r="SRM109" s="32"/>
      <c r="SRN109" s="32"/>
      <c r="SRO109" s="32"/>
      <c r="SRP109" s="32"/>
      <c r="SRQ109" s="32"/>
      <c r="SRR109" s="32"/>
      <c r="SRS109" s="32"/>
      <c r="SRT109" s="32"/>
      <c r="SRU109" s="32"/>
      <c r="SRV109" s="32"/>
      <c r="SRW109" s="32"/>
      <c r="SRX109" s="32"/>
      <c r="SRY109" s="32"/>
      <c r="SRZ109" s="32"/>
      <c r="SSA109" s="32"/>
      <c r="SSB109" s="32"/>
      <c r="SSC109" s="32"/>
      <c r="SSD109" s="32"/>
      <c r="SSE109" s="32"/>
      <c r="SSF109" s="32"/>
      <c r="SSG109" s="32"/>
      <c r="SSH109" s="32"/>
      <c r="SSI109" s="32"/>
      <c r="SSJ109" s="32"/>
      <c r="SSK109" s="32"/>
      <c r="SSL109" s="32"/>
      <c r="SSM109" s="32"/>
      <c r="SSN109" s="32"/>
      <c r="SSO109" s="32"/>
      <c r="SSP109" s="32"/>
      <c r="SSQ109" s="32"/>
      <c r="SSR109" s="32"/>
      <c r="SSS109" s="32"/>
      <c r="SST109" s="32"/>
      <c r="SSU109" s="32"/>
      <c r="SSV109" s="32"/>
      <c r="SSW109" s="32"/>
      <c r="SSX109" s="32"/>
      <c r="SSY109" s="32"/>
      <c r="SSZ109" s="32"/>
      <c r="STA109" s="32"/>
      <c r="STB109" s="32"/>
      <c r="STC109" s="32"/>
      <c r="STD109" s="32"/>
      <c r="STE109" s="32"/>
      <c r="STF109" s="32"/>
      <c r="STG109" s="32"/>
      <c r="STH109" s="32"/>
      <c r="STI109" s="32"/>
      <c r="STJ109" s="32"/>
      <c r="STK109" s="32"/>
      <c r="STL109" s="32"/>
      <c r="STM109" s="32"/>
      <c r="STN109" s="32"/>
      <c r="STO109" s="32"/>
      <c r="STP109" s="32"/>
      <c r="STQ109" s="32"/>
      <c r="STR109" s="32"/>
      <c r="STS109" s="32"/>
      <c r="STT109" s="32"/>
      <c r="STU109" s="32"/>
      <c r="STV109" s="32"/>
      <c r="STW109" s="32"/>
      <c r="STX109" s="32"/>
      <c r="STY109" s="32"/>
      <c r="STZ109" s="32"/>
      <c r="SUA109" s="32"/>
      <c r="SUB109" s="32"/>
      <c r="SUC109" s="32"/>
      <c r="SUD109" s="32"/>
      <c r="SUE109" s="32"/>
      <c r="SUF109" s="32"/>
      <c r="SUG109" s="32"/>
      <c r="SUH109" s="32"/>
      <c r="SUI109" s="32"/>
      <c r="SUJ109" s="32"/>
      <c r="SUK109" s="32"/>
      <c r="SUL109" s="32"/>
      <c r="SUM109" s="32"/>
      <c r="SUN109" s="32"/>
      <c r="SUO109" s="32"/>
      <c r="SUP109" s="32"/>
      <c r="SUQ109" s="32"/>
      <c r="SUR109" s="32"/>
      <c r="SUS109" s="32"/>
      <c r="SUT109" s="32"/>
      <c r="SUU109" s="32"/>
      <c r="SUV109" s="32"/>
      <c r="SUW109" s="32"/>
      <c r="SUX109" s="32"/>
      <c r="SUY109" s="32"/>
      <c r="SUZ109" s="32"/>
      <c r="SVA109" s="32"/>
      <c r="SVB109" s="32"/>
      <c r="SVC109" s="32"/>
      <c r="SVD109" s="32"/>
      <c r="SVE109" s="32"/>
      <c r="SVF109" s="32"/>
      <c r="SVG109" s="32"/>
      <c r="SVH109" s="32"/>
      <c r="SVI109" s="32"/>
      <c r="SVJ109" s="32"/>
      <c r="SVK109" s="32"/>
      <c r="SVL109" s="32"/>
      <c r="SVM109" s="32"/>
      <c r="SVN109" s="32"/>
      <c r="SVO109" s="32"/>
      <c r="SVP109" s="32"/>
      <c r="SVQ109" s="32"/>
      <c r="SVR109" s="32"/>
      <c r="SVS109" s="32"/>
      <c r="SVT109" s="32"/>
      <c r="SVU109" s="32"/>
      <c r="SVV109" s="32"/>
      <c r="SVW109" s="32"/>
      <c r="SVX109" s="32"/>
      <c r="SVY109" s="32"/>
      <c r="SVZ109" s="32"/>
      <c r="SWA109" s="32"/>
      <c r="SWB109" s="32"/>
      <c r="SWC109" s="32"/>
      <c r="SWD109" s="32"/>
      <c r="SWE109" s="32"/>
      <c r="SWF109" s="32"/>
      <c r="SWG109" s="32"/>
      <c r="SWH109" s="32"/>
      <c r="SWI109" s="32"/>
      <c r="SWJ109" s="32"/>
      <c r="SWK109" s="32"/>
      <c r="SWL109" s="32"/>
      <c r="SWM109" s="32"/>
      <c r="SWN109" s="32"/>
      <c r="SWO109" s="32"/>
      <c r="SWP109" s="32"/>
      <c r="SWQ109" s="32"/>
      <c r="SWR109" s="32"/>
      <c r="SWS109" s="32"/>
      <c r="SWT109" s="32"/>
      <c r="SWU109" s="32"/>
      <c r="SWV109" s="32"/>
      <c r="SWW109" s="32"/>
      <c r="SWX109" s="32"/>
      <c r="SWY109" s="32"/>
      <c r="SWZ109" s="32"/>
      <c r="SXA109" s="32"/>
      <c r="SXB109" s="32"/>
      <c r="SXC109" s="32"/>
      <c r="SXD109" s="32"/>
      <c r="SXE109" s="32"/>
      <c r="SXF109" s="32"/>
      <c r="SXG109" s="32"/>
      <c r="SXH109" s="32"/>
      <c r="SXI109" s="32"/>
      <c r="SXJ109" s="32"/>
      <c r="SXK109" s="32"/>
      <c r="SXL109" s="32"/>
      <c r="SXM109" s="32"/>
      <c r="SXN109" s="32"/>
      <c r="SXO109" s="32"/>
      <c r="SXP109" s="32"/>
      <c r="SXQ109" s="32"/>
      <c r="SXR109" s="32"/>
      <c r="SXS109" s="32"/>
      <c r="SXT109" s="32"/>
      <c r="SXU109" s="32"/>
      <c r="SXV109" s="32"/>
      <c r="SXW109" s="32"/>
      <c r="SXX109" s="32"/>
      <c r="SXY109" s="32"/>
      <c r="SXZ109" s="32"/>
      <c r="SYA109" s="32"/>
      <c r="SYB109" s="32"/>
      <c r="SYC109" s="32"/>
      <c r="SYD109" s="32"/>
      <c r="SYE109" s="32"/>
      <c r="SYF109" s="32"/>
      <c r="SYG109" s="32"/>
      <c r="SYH109" s="32"/>
      <c r="SYI109" s="32"/>
      <c r="SYJ109" s="32"/>
      <c r="SYK109" s="32"/>
      <c r="SYL109" s="32"/>
      <c r="SYM109" s="32"/>
      <c r="SYN109" s="32"/>
      <c r="SYO109" s="32"/>
      <c r="SYP109" s="32"/>
      <c r="SYQ109" s="32"/>
      <c r="SYR109" s="32"/>
      <c r="SYS109" s="32"/>
      <c r="SYT109" s="32"/>
      <c r="SYU109" s="32"/>
      <c r="SYV109" s="32"/>
      <c r="SYW109" s="32"/>
      <c r="SYX109" s="32"/>
      <c r="SYY109" s="32"/>
      <c r="SYZ109" s="32"/>
      <c r="SZA109" s="32"/>
      <c r="SZB109" s="32"/>
      <c r="SZC109" s="32"/>
      <c r="SZD109" s="32"/>
      <c r="SZE109" s="32"/>
      <c r="SZF109" s="32"/>
      <c r="SZG109" s="32"/>
      <c r="SZH109" s="32"/>
      <c r="SZI109" s="32"/>
      <c r="SZJ109" s="32"/>
      <c r="SZK109" s="32"/>
      <c r="SZL109" s="32"/>
      <c r="SZM109" s="32"/>
      <c r="SZN109" s="32"/>
      <c r="SZO109" s="32"/>
      <c r="SZP109" s="32"/>
      <c r="SZQ109" s="32"/>
      <c r="SZR109" s="32"/>
      <c r="SZS109" s="32"/>
      <c r="SZT109" s="32"/>
      <c r="SZU109" s="32"/>
      <c r="SZV109" s="32"/>
      <c r="SZW109" s="32"/>
      <c r="SZX109" s="32"/>
      <c r="SZY109" s="32"/>
      <c r="SZZ109" s="32"/>
      <c r="TAA109" s="32"/>
      <c r="TAB109" s="32"/>
      <c r="TAC109" s="32"/>
      <c r="TAD109" s="32"/>
      <c r="TAE109" s="32"/>
      <c r="TAF109" s="32"/>
      <c r="TAG109" s="32"/>
      <c r="TAH109" s="32"/>
      <c r="TAI109" s="32"/>
      <c r="TAJ109" s="32"/>
      <c r="TAK109" s="32"/>
      <c r="TAL109" s="32"/>
      <c r="TAM109" s="32"/>
      <c r="TAN109" s="32"/>
      <c r="TAO109" s="32"/>
      <c r="TAP109" s="32"/>
      <c r="TAQ109" s="32"/>
      <c r="TAR109" s="32"/>
      <c r="TAS109" s="32"/>
      <c r="TAT109" s="32"/>
      <c r="TAU109" s="32"/>
      <c r="TAV109" s="32"/>
      <c r="TAW109" s="32"/>
      <c r="TAX109" s="32"/>
      <c r="TAY109" s="32"/>
      <c r="TAZ109" s="32"/>
      <c r="TBA109" s="32"/>
      <c r="TBB109" s="32"/>
      <c r="TBC109" s="32"/>
      <c r="TBD109" s="32"/>
      <c r="TBE109" s="32"/>
      <c r="TBF109" s="32"/>
      <c r="TBG109" s="32"/>
      <c r="TBH109" s="32"/>
      <c r="TBI109" s="32"/>
      <c r="TBJ109" s="32"/>
      <c r="TBK109" s="32"/>
      <c r="TBL109" s="32"/>
      <c r="TBM109" s="32"/>
      <c r="TBN109" s="32"/>
      <c r="TBO109" s="32"/>
      <c r="TBP109" s="32"/>
      <c r="TBQ109" s="32"/>
      <c r="TBR109" s="32"/>
      <c r="TBS109" s="32"/>
      <c r="TBT109" s="32"/>
      <c r="TBU109" s="32"/>
      <c r="TBV109" s="32"/>
      <c r="TBW109" s="32"/>
      <c r="TBX109" s="32"/>
      <c r="TBY109" s="32"/>
      <c r="TBZ109" s="32"/>
      <c r="TCA109" s="32"/>
      <c r="TCB109" s="32"/>
      <c r="TCC109" s="32"/>
      <c r="TCD109" s="32"/>
      <c r="TCE109" s="32"/>
      <c r="TCF109" s="32"/>
      <c r="TCG109" s="32"/>
      <c r="TCH109" s="32"/>
      <c r="TCI109" s="32"/>
      <c r="TCJ109" s="32"/>
      <c r="TCK109" s="32"/>
      <c r="TCL109" s="32"/>
      <c r="TCM109" s="32"/>
      <c r="TCN109" s="32"/>
      <c r="TCO109" s="32"/>
      <c r="TCP109" s="32"/>
      <c r="TCQ109" s="32"/>
      <c r="TCR109" s="32"/>
      <c r="TCS109" s="32"/>
      <c r="TCT109" s="32"/>
      <c r="TCU109" s="32"/>
      <c r="TCV109" s="32"/>
      <c r="TCW109" s="32"/>
      <c r="TCX109" s="32"/>
      <c r="TCY109" s="32"/>
      <c r="TCZ109" s="32"/>
      <c r="TDA109" s="32"/>
      <c r="TDB109" s="32"/>
      <c r="TDC109" s="32"/>
      <c r="TDD109" s="32"/>
      <c r="TDE109" s="32"/>
      <c r="TDF109" s="32"/>
      <c r="TDG109" s="32"/>
      <c r="TDH109" s="32"/>
      <c r="TDI109" s="32"/>
      <c r="TDJ109" s="32"/>
      <c r="TDK109" s="32"/>
      <c r="TDL109" s="32"/>
      <c r="TDM109" s="32"/>
      <c r="TDN109" s="32"/>
      <c r="TDO109" s="32"/>
      <c r="TDP109" s="32"/>
      <c r="TDQ109" s="32"/>
      <c r="TDR109" s="32"/>
      <c r="TDS109" s="32"/>
      <c r="TDT109" s="32"/>
      <c r="TDU109" s="32"/>
      <c r="TDV109" s="32"/>
      <c r="TDW109" s="32"/>
      <c r="TDX109" s="32"/>
      <c r="TDY109" s="32"/>
      <c r="TDZ109" s="32"/>
      <c r="TEA109" s="32"/>
      <c r="TEB109" s="32"/>
      <c r="TEC109" s="32"/>
      <c r="TED109" s="32"/>
      <c r="TEE109" s="32"/>
      <c r="TEF109" s="32"/>
      <c r="TEG109" s="32"/>
      <c r="TEH109" s="32"/>
      <c r="TEI109" s="32"/>
      <c r="TEJ109" s="32"/>
      <c r="TEK109" s="32"/>
      <c r="TEL109" s="32"/>
      <c r="TEM109" s="32"/>
      <c r="TEN109" s="32"/>
      <c r="TEO109" s="32"/>
      <c r="TEP109" s="32"/>
      <c r="TEQ109" s="32"/>
      <c r="TER109" s="32"/>
      <c r="TES109" s="32"/>
      <c r="TET109" s="32"/>
      <c r="TEU109" s="32"/>
      <c r="TEV109" s="32"/>
      <c r="TEW109" s="32"/>
      <c r="TEX109" s="32"/>
      <c r="TEY109" s="32"/>
      <c r="TEZ109" s="32"/>
      <c r="TFA109" s="32"/>
      <c r="TFB109" s="32"/>
      <c r="TFC109" s="32"/>
      <c r="TFD109" s="32"/>
      <c r="TFE109" s="32"/>
      <c r="TFF109" s="32"/>
      <c r="TFG109" s="32"/>
      <c r="TFH109" s="32"/>
      <c r="TFI109" s="32"/>
      <c r="TFJ109" s="32"/>
      <c r="TFK109" s="32"/>
      <c r="TFL109" s="32"/>
      <c r="TFM109" s="32"/>
      <c r="TFN109" s="32"/>
      <c r="TFO109" s="32"/>
      <c r="TFP109" s="32"/>
      <c r="TFQ109" s="32"/>
      <c r="TFR109" s="32"/>
      <c r="TFS109" s="32"/>
      <c r="TFT109" s="32"/>
      <c r="TFU109" s="32"/>
      <c r="TFV109" s="32"/>
      <c r="TFW109" s="32"/>
      <c r="TFX109" s="32"/>
      <c r="TFY109" s="32"/>
      <c r="TFZ109" s="32"/>
      <c r="TGA109" s="32"/>
      <c r="TGB109" s="32"/>
      <c r="TGC109" s="32"/>
      <c r="TGD109" s="32"/>
      <c r="TGE109" s="32"/>
      <c r="TGF109" s="32"/>
      <c r="TGG109" s="32"/>
      <c r="TGH109" s="32"/>
      <c r="TGI109" s="32"/>
      <c r="TGJ109" s="32"/>
      <c r="TGK109" s="32"/>
      <c r="TGL109" s="32"/>
      <c r="TGM109" s="32"/>
      <c r="TGN109" s="32"/>
      <c r="TGO109" s="32"/>
      <c r="TGP109" s="32"/>
      <c r="TGQ109" s="32"/>
      <c r="TGR109" s="32"/>
      <c r="TGS109" s="32"/>
      <c r="TGT109" s="32"/>
      <c r="TGU109" s="32"/>
      <c r="TGV109" s="32"/>
      <c r="TGW109" s="32"/>
      <c r="TGX109" s="32"/>
      <c r="TGY109" s="32"/>
      <c r="TGZ109" s="32"/>
      <c r="THA109" s="32"/>
      <c r="THB109" s="32"/>
      <c r="THC109" s="32"/>
      <c r="THD109" s="32"/>
      <c r="THE109" s="32"/>
      <c r="THF109" s="32"/>
      <c r="THG109" s="32"/>
      <c r="THH109" s="32"/>
      <c r="THI109" s="32"/>
      <c r="THJ109" s="32"/>
      <c r="THK109" s="32"/>
      <c r="THL109" s="32"/>
      <c r="THM109" s="32"/>
      <c r="THN109" s="32"/>
      <c r="THO109" s="32"/>
      <c r="THP109" s="32"/>
      <c r="THQ109" s="32"/>
      <c r="THR109" s="32"/>
      <c r="THS109" s="32"/>
      <c r="THT109" s="32"/>
      <c r="THU109" s="32"/>
      <c r="THV109" s="32"/>
      <c r="THW109" s="32"/>
      <c r="THX109" s="32"/>
      <c r="THY109" s="32"/>
      <c r="THZ109" s="32"/>
      <c r="TIA109" s="32"/>
      <c r="TIB109" s="32"/>
      <c r="TIC109" s="32"/>
      <c r="TID109" s="32"/>
      <c r="TIE109" s="32"/>
      <c r="TIF109" s="32"/>
      <c r="TIG109" s="32"/>
      <c r="TIH109" s="32"/>
      <c r="TII109" s="32"/>
      <c r="TIJ109" s="32"/>
      <c r="TIK109" s="32"/>
      <c r="TIL109" s="32"/>
      <c r="TIM109" s="32"/>
      <c r="TIN109" s="32"/>
      <c r="TIO109" s="32"/>
      <c r="TIP109" s="32"/>
      <c r="TIQ109" s="32"/>
      <c r="TIR109" s="32"/>
      <c r="TIS109" s="32"/>
      <c r="TIT109" s="32"/>
      <c r="TIU109" s="32"/>
      <c r="TIV109" s="32"/>
      <c r="TIW109" s="32"/>
      <c r="TIX109" s="32"/>
      <c r="TIY109" s="32"/>
      <c r="TIZ109" s="32"/>
      <c r="TJA109" s="32"/>
      <c r="TJB109" s="32"/>
      <c r="TJC109" s="32"/>
      <c r="TJD109" s="32"/>
      <c r="TJE109" s="32"/>
      <c r="TJF109" s="32"/>
      <c r="TJG109" s="32"/>
      <c r="TJH109" s="32"/>
      <c r="TJI109" s="32"/>
      <c r="TJJ109" s="32"/>
      <c r="TJK109" s="32"/>
      <c r="TJL109" s="32"/>
      <c r="TJM109" s="32"/>
      <c r="TJN109" s="32"/>
      <c r="TJO109" s="32"/>
      <c r="TJP109" s="32"/>
      <c r="TJQ109" s="32"/>
      <c r="TJR109" s="32"/>
      <c r="TJS109" s="32"/>
      <c r="TJT109" s="32"/>
      <c r="TJU109" s="32"/>
      <c r="TJV109" s="32"/>
      <c r="TJW109" s="32"/>
      <c r="TJX109" s="32"/>
      <c r="TJY109" s="32"/>
      <c r="TJZ109" s="32"/>
      <c r="TKA109" s="32"/>
      <c r="TKB109" s="32"/>
      <c r="TKC109" s="32"/>
      <c r="TKD109" s="32"/>
      <c r="TKE109" s="32"/>
      <c r="TKF109" s="32"/>
      <c r="TKG109" s="32"/>
      <c r="TKH109" s="32"/>
      <c r="TKI109" s="32"/>
      <c r="TKJ109" s="32"/>
      <c r="TKK109" s="32"/>
      <c r="TKL109" s="32"/>
      <c r="TKM109" s="32"/>
      <c r="TKN109" s="32"/>
      <c r="TKO109" s="32"/>
      <c r="TKP109" s="32"/>
      <c r="TKQ109" s="32"/>
      <c r="TKR109" s="32"/>
      <c r="TKS109" s="32"/>
      <c r="TKT109" s="32"/>
      <c r="TKU109" s="32"/>
      <c r="TKV109" s="32"/>
      <c r="TKW109" s="32"/>
      <c r="TKX109" s="32"/>
      <c r="TKY109" s="32"/>
      <c r="TKZ109" s="32"/>
      <c r="TLA109" s="32"/>
      <c r="TLB109" s="32"/>
      <c r="TLC109" s="32"/>
      <c r="TLD109" s="32"/>
      <c r="TLE109" s="32"/>
      <c r="TLF109" s="32"/>
      <c r="TLG109" s="32"/>
      <c r="TLH109" s="32"/>
      <c r="TLI109" s="32"/>
      <c r="TLJ109" s="32"/>
      <c r="TLK109" s="32"/>
      <c r="TLL109" s="32"/>
      <c r="TLM109" s="32"/>
      <c r="TLN109" s="32"/>
      <c r="TLO109" s="32"/>
      <c r="TLP109" s="32"/>
      <c r="TLQ109" s="32"/>
      <c r="TLR109" s="32"/>
      <c r="TLS109" s="32"/>
      <c r="TLT109" s="32"/>
      <c r="TLU109" s="32"/>
      <c r="TLV109" s="32"/>
      <c r="TLW109" s="32"/>
      <c r="TLX109" s="32"/>
      <c r="TLY109" s="32"/>
      <c r="TLZ109" s="32"/>
      <c r="TMA109" s="32"/>
      <c r="TMB109" s="32"/>
      <c r="TMC109" s="32"/>
      <c r="TMD109" s="32"/>
      <c r="TME109" s="32"/>
      <c r="TMF109" s="32"/>
      <c r="TMG109" s="32"/>
      <c r="TMH109" s="32"/>
      <c r="TMI109" s="32"/>
      <c r="TMJ109" s="32"/>
      <c r="TMK109" s="32"/>
      <c r="TML109" s="32"/>
      <c r="TMM109" s="32"/>
      <c r="TMN109" s="32"/>
      <c r="TMO109" s="32"/>
      <c r="TMP109" s="32"/>
      <c r="TMQ109" s="32"/>
      <c r="TMR109" s="32"/>
      <c r="TMS109" s="32"/>
      <c r="TMT109" s="32"/>
      <c r="TMU109" s="32"/>
      <c r="TMV109" s="32"/>
      <c r="TMW109" s="32"/>
      <c r="TMX109" s="32"/>
      <c r="TMY109" s="32"/>
      <c r="TMZ109" s="32"/>
      <c r="TNA109" s="32"/>
      <c r="TNB109" s="32"/>
      <c r="TNC109" s="32"/>
      <c r="TND109" s="32"/>
      <c r="TNE109" s="32"/>
      <c r="TNF109" s="32"/>
      <c r="TNG109" s="32"/>
      <c r="TNH109" s="32"/>
      <c r="TNI109" s="32"/>
      <c r="TNJ109" s="32"/>
      <c r="TNK109" s="32"/>
      <c r="TNL109" s="32"/>
      <c r="TNM109" s="32"/>
      <c r="TNN109" s="32"/>
      <c r="TNO109" s="32"/>
      <c r="TNP109" s="32"/>
      <c r="TNQ109" s="32"/>
      <c r="TNR109" s="32"/>
      <c r="TNS109" s="32"/>
      <c r="TNT109" s="32"/>
      <c r="TNU109" s="32"/>
      <c r="TNV109" s="32"/>
      <c r="TNW109" s="32"/>
      <c r="TNX109" s="32"/>
      <c r="TNY109" s="32"/>
      <c r="TNZ109" s="32"/>
      <c r="TOA109" s="32"/>
      <c r="TOB109" s="32"/>
      <c r="TOC109" s="32"/>
      <c r="TOD109" s="32"/>
      <c r="TOE109" s="32"/>
      <c r="TOF109" s="32"/>
      <c r="TOG109" s="32"/>
      <c r="TOH109" s="32"/>
      <c r="TOI109" s="32"/>
      <c r="TOJ109" s="32"/>
      <c r="TOK109" s="32"/>
      <c r="TOL109" s="32"/>
      <c r="TOM109" s="32"/>
      <c r="TON109" s="32"/>
      <c r="TOO109" s="32"/>
      <c r="TOP109" s="32"/>
      <c r="TOQ109" s="32"/>
      <c r="TOR109" s="32"/>
      <c r="TOS109" s="32"/>
      <c r="TOT109" s="32"/>
      <c r="TOU109" s="32"/>
      <c r="TOV109" s="32"/>
      <c r="TOW109" s="32"/>
      <c r="TOX109" s="32"/>
      <c r="TOY109" s="32"/>
      <c r="TOZ109" s="32"/>
      <c r="TPA109" s="32"/>
      <c r="TPB109" s="32"/>
      <c r="TPC109" s="32"/>
      <c r="TPD109" s="32"/>
      <c r="TPE109" s="32"/>
      <c r="TPF109" s="32"/>
      <c r="TPG109" s="32"/>
      <c r="TPH109" s="32"/>
      <c r="TPI109" s="32"/>
      <c r="TPJ109" s="32"/>
      <c r="TPK109" s="32"/>
      <c r="TPL109" s="32"/>
      <c r="TPM109" s="32"/>
      <c r="TPN109" s="32"/>
      <c r="TPO109" s="32"/>
      <c r="TPP109" s="32"/>
      <c r="TPQ109" s="32"/>
      <c r="TPR109" s="32"/>
      <c r="TPS109" s="32"/>
      <c r="TPT109" s="32"/>
      <c r="TPU109" s="32"/>
      <c r="TPV109" s="32"/>
      <c r="TPW109" s="32"/>
      <c r="TPX109" s="32"/>
      <c r="TPY109" s="32"/>
      <c r="TPZ109" s="32"/>
      <c r="TQA109" s="32"/>
      <c r="TQB109" s="32"/>
      <c r="TQC109" s="32"/>
      <c r="TQD109" s="32"/>
      <c r="TQE109" s="32"/>
      <c r="TQF109" s="32"/>
      <c r="TQG109" s="32"/>
      <c r="TQH109" s="32"/>
      <c r="TQI109" s="32"/>
      <c r="TQJ109" s="32"/>
      <c r="TQK109" s="32"/>
      <c r="TQL109" s="32"/>
      <c r="TQM109" s="32"/>
      <c r="TQN109" s="32"/>
      <c r="TQO109" s="32"/>
      <c r="TQP109" s="32"/>
      <c r="TQQ109" s="32"/>
      <c r="TQR109" s="32"/>
      <c r="TQS109" s="32"/>
      <c r="TQT109" s="32"/>
      <c r="TQU109" s="32"/>
      <c r="TQV109" s="32"/>
      <c r="TQW109" s="32"/>
      <c r="TQX109" s="32"/>
      <c r="TQY109" s="32"/>
      <c r="TQZ109" s="32"/>
      <c r="TRA109" s="32"/>
      <c r="TRB109" s="32"/>
      <c r="TRC109" s="32"/>
      <c r="TRD109" s="32"/>
      <c r="TRE109" s="32"/>
      <c r="TRF109" s="32"/>
      <c r="TRG109" s="32"/>
      <c r="TRH109" s="32"/>
      <c r="TRI109" s="32"/>
      <c r="TRJ109" s="32"/>
      <c r="TRK109" s="32"/>
      <c r="TRL109" s="32"/>
      <c r="TRM109" s="32"/>
      <c r="TRN109" s="32"/>
      <c r="TRO109" s="32"/>
      <c r="TRP109" s="32"/>
      <c r="TRQ109" s="32"/>
      <c r="TRR109" s="32"/>
      <c r="TRS109" s="32"/>
      <c r="TRT109" s="32"/>
      <c r="TRU109" s="32"/>
      <c r="TRV109" s="32"/>
      <c r="TRW109" s="32"/>
      <c r="TRX109" s="32"/>
      <c r="TRY109" s="32"/>
      <c r="TRZ109" s="32"/>
      <c r="TSA109" s="32"/>
      <c r="TSB109" s="32"/>
      <c r="TSC109" s="32"/>
      <c r="TSD109" s="32"/>
      <c r="TSE109" s="32"/>
      <c r="TSF109" s="32"/>
      <c r="TSG109" s="32"/>
      <c r="TSH109" s="32"/>
      <c r="TSI109" s="32"/>
      <c r="TSJ109" s="32"/>
      <c r="TSK109" s="32"/>
      <c r="TSL109" s="32"/>
      <c r="TSM109" s="32"/>
      <c r="TSN109" s="32"/>
      <c r="TSO109" s="32"/>
      <c r="TSP109" s="32"/>
      <c r="TSQ109" s="32"/>
      <c r="TSR109" s="32"/>
      <c r="TSS109" s="32"/>
      <c r="TST109" s="32"/>
      <c r="TSU109" s="32"/>
      <c r="TSV109" s="32"/>
      <c r="TSW109" s="32"/>
      <c r="TSX109" s="32"/>
      <c r="TSY109" s="32"/>
      <c r="TSZ109" s="32"/>
      <c r="TTA109" s="32"/>
      <c r="TTB109" s="32"/>
      <c r="TTC109" s="32"/>
      <c r="TTD109" s="32"/>
      <c r="TTE109" s="32"/>
      <c r="TTF109" s="32"/>
      <c r="TTG109" s="32"/>
      <c r="TTH109" s="32"/>
      <c r="TTI109" s="32"/>
      <c r="TTJ109" s="32"/>
      <c r="TTK109" s="32"/>
      <c r="TTL109" s="32"/>
      <c r="TTM109" s="32"/>
      <c r="TTN109" s="32"/>
      <c r="TTO109" s="32"/>
      <c r="TTP109" s="32"/>
      <c r="TTQ109" s="32"/>
      <c r="TTR109" s="32"/>
      <c r="TTS109" s="32"/>
      <c r="TTT109" s="32"/>
      <c r="TTU109" s="32"/>
      <c r="TTV109" s="32"/>
      <c r="TTW109" s="32"/>
      <c r="TTX109" s="32"/>
      <c r="TTY109" s="32"/>
      <c r="TTZ109" s="32"/>
      <c r="TUA109" s="32"/>
      <c r="TUB109" s="32"/>
      <c r="TUC109" s="32"/>
      <c r="TUD109" s="32"/>
      <c r="TUE109" s="32"/>
      <c r="TUF109" s="32"/>
      <c r="TUG109" s="32"/>
      <c r="TUH109" s="32"/>
      <c r="TUI109" s="32"/>
      <c r="TUJ109" s="32"/>
      <c r="TUK109" s="32"/>
      <c r="TUL109" s="32"/>
      <c r="TUM109" s="32"/>
      <c r="TUN109" s="32"/>
      <c r="TUO109" s="32"/>
      <c r="TUP109" s="32"/>
      <c r="TUQ109" s="32"/>
      <c r="TUR109" s="32"/>
      <c r="TUS109" s="32"/>
      <c r="TUT109" s="32"/>
      <c r="TUU109" s="32"/>
      <c r="TUV109" s="32"/>
      <c r="TUW109" s="32"/>
      <c r="TUX109" s="32"/>
      <c r="TUY109" s="32"/>
      <c r="TUZ109" s="32"/>
      <c r="TVA109" s="32"/>
      <c r="TVB109" s="32"/>
      <c r="TVC109" s="32"/>
      <c r="TVD109" s="32"/>
      <c r="TVE109" s="32"/>
      <c r="TVF109" s="32"/>
      <c r="TVG109" s="32"/>
      <c r="TVH109" s="32"/>
      <c r="TVI109" s="32"/>
      <c r="TVJ109" s="32"/>
      <c r="TVK109" s="32"/>
      <c r="TVL109" s="32"/>
      <c r="TVM109" s="32"/>
      <c r="TVN109" s="32"/>
      <c r="TVO109" s="32"/>
      <c r="TVP109" s="32"/>
      <c r="TVQ109" s="32"/>
      <c r="TVR109" s="32"/>
      <c r="TVS109" s="32"/>
      <c r="TVT109" s="32"/>
      <c r="TVU109" s="32"/>
      <c r="TVV109" s="32"/>
      <c r="TVW109" s="32"/>
      <c r="TVX109" s="32"/>
      <c r="TVY109" s="32"/>
      <c r="TVZ109" s="32"/>
      <c r="TWA109" s="32"/>
      <c r="TWB109" s="32"/>
      <c r="TWC109" s="32"/>
      <c r="TWD109" s="32"/>
      <c r="TWE109" s="32"/>
      <c r="TWF109" s="32"/>
      <c r="TWG109" s="32"/>
      <c r="TWH109" s="32"/>
      <c r="TWI109" s="32"/>
      <c r="TWJ109" s="32"/>
      <c r="TWK109" s="32"/>
      <c r="TWL109" s="32"/>
      <c r="TWM109" s="32"/>
      <c r="TWN109" s="32"/>
      <c r="TWO109" s="32"/>
      <c r="TWP109" s="32"/>
      <c r="TWQ109" s="32"/>
      <c r="TWR109" s="32"/>
      <c r="TWS109" s="32"/>
      <c r="TWT109" s="32"/>
      <c r="TWU109" s="32"/>
      <c r="TWV109" s="32"/>
      <c r="TWW109" s="32"/>
      <c r="TWX109" s="32"/>
      <c r="TWY109" s="32"/>
      <c r="TWZ109" s="32"/>
      <c r="TXA109" s="32"/>
      <c r="TXB109" s="32"/>
      <c r="TXC109" s="32"/>
      <c r="TXD109" s="32"/>
      <c r="TXE109" s="32"/>
      <c r="TXF109" s="32"/>
      <c r="TXG109" s="32"/>
      <c r="TXH109" s="32"/>
      <c r="TXI109" s="32"/>
      <c r="TXJ109" s="32"/>
      <c r="TXK109" s="32"/>
      <c r="TXL109" s="32"/>
      <c r="TXM109" s="32"/>
      <c r="TXN109" s="32"/>
      <c r="TXO109" s="32"/>
      <c r="TXP109" s="32"/>
      <c r="TXQ109" s="32"/>
      <c r="TXR109" s="32"/>
      <c r="TXS109" s="32"/>
      <c r="TXT109" s="32"/>
      <c r="TXU109" s="32"/>
      <c r="TXV109" s="32"/>
      <c r="TXW109" s="32"/>
      <c r="TXX109" s="32"/>
      <c r="TXY109" s="32"/>
      <c r="TXZ109" s="32"/>
      <c r="TYA109" s="32"/>
      <c r="TYB109" s="32"/>
      <c r="TYC109" s="32"/>
      <c r="TYD109" s="32"/>
      <c r="TYE109" s="32"/>
      <c r="TYF109" s="32"/>
      <c r="TYG109" s="32"/>
      <c r="TYH109" s="32"/>
      <c r="TYI109" s="32"/>
      <c r="TYJ109" s="32"/>
      <c r="TYK109" s="32"/>
      <c r="TYL109" s="32"/>
      <c r="TYM109" s="32"/>
      <c r="TYN109" s="32"/>
      <c r="TYO109" s="32"/>
      <c r="TYP109" s="32"/>
      <c r="TYQ109" s="32"/>
      <c r="TYR109" s="32"/>
      <c r="TYS109" s="32"/>
      <c r="TYT109" s="32"/>
      <c r="TYU109" s="32"/>
      <c r="TYV109" s="32"/>
      <c r="TYW109" s="32"/>
      <c r="TYX109" s="32"/>
      <c r="TYY109" s="32"/>
      <c r="TYZ109" s="32"/>
      <c r="TZA109" s="32"/>
      <c r="TZB109" s="32"/>
      <c r="TZC109" s="32"/>
      <c r="TZD109" s="32"/>
      <c r="TZE109" s="32"/>
      <c r="TZF109" s="32"/>
      <c r="TZG109" s="32"/>
      <c r="TZH109" s="32"/>
      <c r="TZI109" s="32"/>
      <c r="TZJ109" s="32"/>
      <c r="TZK109" s="32"/>
      <c r="TZL109" s="32"/>
      <c r="TZM109" s="32"/>
      <c r="TZN109" s="32"/>
      <c r="TZO109" s="32"/>
      <c r="TZP109" s="32"/>
      <c r="TZQ109" s="32"/>
      <c r="TZR109" s="32"/>
      <c r="TZS109" s="32"/>
      <c r="TZT109" s="32"/>
      <c r="TZU109" s="32"/>
      <c r="TZV109" s="32"/>
      <c r="TZW109" s="32"/>
      <c r="TZX109" s="32"/>
      <c r="TZY109" s="32"/>
      <c r="TZZ109" s="32"/>
      <c r="UAA109" s="32"/>
      <c r="UAB109" s="32"/>
      <c r="UAC109" s="32"/>
      <c r="UAD109" s="32"/>
      <c r="UAE109" s="32"/>
      <c r="UAF109" s="32"/>
      <c r="UAG109" s="32"/>
      <c r="UAH109" s="32"/>
      <c r="UAI109" s="32"/>
      <c r="UAJ109" s="32"/>
      <c r="UAK109" s="32"/>
      <c r="UAL109" s="32"/>
      <c r="UAM109" s="32"/>
      <c r="UAN109" s="32"/>
      <c r="UAO109" s="32"/>
      <c r="UAP109" s="32"/>
      <c r="UAQ109" s="32"/>
      <c r="UAR109" s="32"/>
      <c r="UAS109" s="32"/>
      <c r="UAT109" s="32"/>
      <c r="UAU109" s="32"/>
      <c r="UAV109" s="32"/>
      <c r="UAW109" s="32"/>
      <c r="UAX109" s="32"/>
      <c r="UAY109" s="32"/>
      <c r="UAZ109" s="32"/>
      <c r="UBA109" s="32"/>
      <c r="UBB109" s="32"/>
      <c r="UBC109" s="32"/>
      <c r="UBD109" s="32"/>
      <c r="UBE109" s="32"/>
      <c r="UBF109" s="32"/>
      <c r="UBG109" s="32"/>
      <c r="UBH109" s="32"/>
      <c r="UBI109" s="32"/>
      <c r="UBJ109" s="32"/>
      <c r="UBK109" s="32"/>
      <c r="UBL109" s="32"/>
      <c r="UBM109" s="32"/>
      <c r="UBN109" s="32"/>
      <c r="UBO109" s="32"/>
      <c r="UBP109" s="32"/>
      <c r="UBQ109" s="32"/>
      <c r="UBR109" s="32"/>
      <c r="UBS109" s="32"/>
      <c r="UBT109" s="32"/>
      <c r="UBU109" s="32"/>
      <c r="UBV109" s="32"/>
      <c r="UBW109" s="32"/>
      <c r="UBX109" s="32"/>
      <c r="UBY109" s="32"/>
      <c r="UBZ109" s="32"/>
      <c r="UCA109" s="32"/>
      <c r="UCB109" s="32"/>
      <c r="UCC109" s="32"/>
      <c r="UCD109" s="32"/>
      <c r="UCE109" s="32"/>
      <c r="UCF109" s="32"/>
      <c r="UCG109" s="32"/>
      <c r="UCH109" s="32"/>
      <c r="UCI109" s="32"/>
      <c r="UCJ109" s="32"/>
      <c r="UCK109" s="32"/>
      <c r="UCL109" s="32"/>
      <c r="UCM109" s="32"/>
      <c r="UCN109" s="32"/>
      <c r="UCO109" s="32"/>
      <c r="UCP109" s="32"/>
      <c r="UCQ109" s="32"/>
      <c r="UCR109" s="32"/>
      <c r="UCS109" s="32"/>
      <c r="UCT109" s="32"/>
      <c r="UCU109" s="32"/>
      <c r="UCV109" s="32"/>
      <c r="UCW109" s="32"/>
      <c r="UCX109" s="32"/>
      <c r="UCY109" s="32"/>
      <c r="UCZ109" s="32"/>
      <c r="UDA109" s="32"/>
      <c r="UDB109" s="32"/>
      <c r="UDC109" s="32"/>
      <c r="UDD109" s="32"/>
      <c r="UDE109" s="32"/>
      <c r="UDF109" s="32"/>
      <c r="UDG109" s="32"/>
      <c r="UDH109" s="32"/>
      <c r="UDI109" s="32"/>
      <c r="UDJ109" s="32"/>
      <c r="UDK109" s="32"/>
      <c r="UDL109" s="32"/>
      <c r="UDM109" s="32"/>
      <c r="UDN109" s="32"/>
      <c r="UDO109" s="32"/>
      <c r="UDP109" s="32"/>
      <c r="UDQ109" s="32"/>
      <c r="UDR109" s="32"/>
      <c r="UDS109" s="32"/>
      <c r="UDT109" s="32"/>
      <c r="UDU109" s="32"/>
      <c r="UDV109" s="32"/>
      <c r="UDW109" s="32"/>
      <c r="UDX109" s="32"/>
      <c r="UDY109" s="32"/>
      <c r="UDZ109" s="32"/>
      <c r="UEA109" s="32"/>
      <c r="UEB109" s="32"/>
      <c r="UEC109" s="32"/>
      <c r="UED109" s="32"/>
      <c r="UEE109" s="32"/>
      <c r="UEF109" s="32"/>
      <c r="UEG109" s="32"/>
      <c r="UEH109" s="32"/>
      <c r="UEI109" s="32"/>
      <c r="UEJ109" s="32"/>
      <c r="UEK109" s="32"/>
      <c r="UEL109" s="32"/>
      <c r="UEM109" s="32"/>
      <c r="UEN109" s="32"/>
      <c r="UEO109" s="32"/>
      <c r="UEP109" s="32"/>
      <c r="UEQ109" s="32"/>
      <c r="UER109" s="32"/>
      <c r="UES109" s="32"/>
      <c r="UET109" s="32"/>
      <c r="UEU109" s="32"/>
      <c r="UEV109" s="32"/>
      <c r="UEW109" s="32"/>
      <c r="UEX109" s="32"/>
      <c r="UEY109" s="32"/>
      <c r="UEZ109" s="32"/>
      <c r="UFA109" s="32"/>
      <c r="UFB109" s="32"/>
      <c r="UFC109" s="32"/>
      <c r="UFD109" s="32"/>
      <c r="UFE109" s="32"/>
      <c r="UFF109" s="32"/>
      <c r="UFG109" s="32"/>
      <c r="UFH109" s="32"/>
      <c r="UFI109" s="32"/>
      <c r="UFJ109" s="32"/>
      <c r="UFK109" s="32"/>
      <c r="UFL109" s="32"/>
      <c r="UFM109" s="32"/>
      <c r="UFN109" s="32"/>
      <c r="UFO109" s="32"/>
      <c r="UFP109" s="32"/>
      <c r="UFQ109" s="32"/>
      <c r="UFR109" s="32"/>
      <c r="UFS109" s="32"/>
      <c r="UFT109" s="32"/>
      <c r="UFU109" s="32"/>
      <c r="UFV109" s="32"/>
      <c r="UFW109" s="32"/>
      <c r="UFX109" s="32"/>
      <c r="UFY109" s="32"/>
      <c r="UFZ109" s="32"/>
      <c r="UGA109" s="32"/>
      <c r="UGB109" s="32"/>
      <c r="UGC109" s="32"/>
      <c r="UGD109" s="32"/>
      <c r="UGE109" s="32"/>
      <c r="UGF109" s="32"/>
      <c r="UGG109" s="32"/>
      <c r="UGH109" s="32"/>
      <c r="UGI109" s="32"/>
      <c r="UGJ109" s="32"/>
      <c r="UGK109" s="32"/>
      <c r="UGL109" s="32"/>
      <c r="UGM109" s="32"/>
      <c r="UGN109" s="32"/>
      <c r="UGO109" s="32"/>
      <c r="UGP109" s="32"/>
      <c r="UGQ109" s="32"/>
      <c r="UGR109" s="32"/>
      <c r="UGS109" s="32"/>
      <c r="UGT109" s="32"/>
      <c r="UGU109" s="32"/>
      <c r="UGV109" s="32"/>
      <c r="UGW109" s="32"/>
      <c r="UGX109" s="32"/>
      <c r="UGY109" s="32"/>
      <c r="UGZ109" s="32"/>
      <c r="UHA109" s="32"/>
      <c r="UHB109" s="32"/>
      <c r="UHC109" s="32"/>
      <c r="UHD109" s="32"/>
      <c r="UHE109" s="32"/>
      <c r="UHF109" s="32"/>
      <c r="UHG109" s="32"/>
      <c r="UHH109" s="32"/>
      <c r="UHI109" s="32"/>
      <c r="UHJ109" s="32"/>
      <c r="UHK109" s="32"/>
      <c r="UHL109" s="32"/>
      <c r="UHM109" s="32"/>
      <c r="UHN109" s="32"/>
      <c r="UHO109" s="32"/>
      <c r="UHP109" s="32"/>
      <c r="UHQ109" s="32"/>
      <c r="UHR109" s="32"/>
      <c r="UHS109" s="32"/>
      <c r="UHT109" s="32"/>
      <c r="UHU109" s="32"/>
      <c r="UHV109" s="32"/>
      <c r="UHW109" s="32"/>
      <c r="UHX109" s="32"/>
      <c r="UHY109" s="32"/>
      <c r="UHZ109" s="32"/>
      <c r="UIA109" s="32"/>
      <c r="UIB109" s="32"/>
      <c r="UIC109" s="32"/>
      <c r="UID109" s="32"/>
      <c r="UIE109" s="32"/>
      <c r="UIF109" s="32"/>
      <c r="UIG109" s="32"/>
      <c r="UIH109" s="32"/>
      <c r="UII109" s="32"/>
      <c r="UIJ109" s="32"/>
      <c r="UIK109" s="32"/>
      <c r="UIL109" s="32"/>
      <c r="UIM109" s="32"/>
      <c r="UIN109" s="32"/>
      <c r="UIO109" s="32"/>
      <c r="UIP109" s="32"/>
      <c r="UIQ109" s="32"/>
      <c r="UIR109" s="32"/>
      <c r="UIS109" s="32"/>
      <c r="UIT109" s="32"/>
      <c r="UIU109" s="32"/>
      <c r="UIV109" s="32"/>
      <c r="UIW109" s="32"/>
      <c r="UIX109" s="32"/>
      <c r="UIY109" s="32"/>
      <c r="UIZ109" s="32"/>
      <c r="UJA109" s="32"/>
      <c r="UJB109" s="32"/>
      <c r="UJC109" s="32"/>
      <c r="UJD109" s="32"/>
      <c r="UJE109" s="32"/>
      <c r="UJF109" s="32"/>
      <c r="UJG109" s="32"/>
      <c r="UJH109" s="32"/>
      <c r="UJI109" s="32"/>
      <c r="UJJ109" s="32"/>
      <c r="UJK109" s="32"/>
      <c r="UJL109" s="32"/>
      <c r="UJM109" s="32"/>
      <c r="UJN109" s="32"/>
      <c r="UJO109" s="32"/>
      <c r="UJP109" s="32"/>
      <c r="UJQ109" s="32"/>
      <c r="UJR109" s="32"/>
      <c r="UJS109" s="32"/>
      <c r="UJT109" s="32"/>
      <c r="UJU109" s="32"/>
      <c r="UJV109" s="32"/>
      <c r="UJW109" s="32"/>
      <c r="UJX109" s="32"/>
      <c r="UJY109" s="32"/>
      <c r="UJZ109" s="32"/>
      <c r="UKA109" s="32"/>
      <c r="UKB109" s="32"/>
      <c r="UKC109" s="32"/>
      <c r="UKD109" s="32"/>
      <c r="UKE109" s="32"/>
      <c r="UKF109" s="32"/>
      <c r="UKG109" s="32"/>
      <c r="UKH109" s="32"/>
      <c r="UKI109" s="32"/>
      <c r="UKJ109" s="32"/>
      <c r="UKK109" s="32"/>
      <c r="UKL109" s="32"/>
      <c r="UKM109" s="32"/>
      <c r="UKN109" s="32"/>
      <c r="UKO109" s="32"/>
      <c r="UKP109" s="32"/>
      <c r="UKQ109" s="32"/>
      <c r="UKR109" s="32"/>
      <c r="UKS109" s="32"/>
      <c r="UKT109" s="32"/>
      <c r="UKU109" s="32"/>
      <c r="UKV109" s="32"/>
      <c r="UKW109" s="32"/>
      <c r="UKX109" s="32"/>
      <c r="UKY109" s="32"/>
      <c r="UKZ109" s="32"/>
      <c r="ULA109" s="32"/>
      <c r="ULB109" s="32"/>
      <c r="ULC109" s="32"/>
      <c r="ULD109" s="32"/>
      <c r="ULE109" s="32"/>
      <c r="ULF109" s="32"/>
      <c r="ULG109" s="32"/>
      <c r="ULH109" s="32"/>
      <c r="ULI109" s="32"/>
      <c r="ULJ109" s="32"/>
      <c r="ULK109" s="32"/>
      <c r="ULL109" s="32"/>
      <c r="ULM109" s="32"/>
      <c r="ULN109" s="32"/>
      <c r="ULO109" s="32"/>
      <c r="ULP109" s="32"/>
      <c r="ULQ109" s="32"/>
      <c r="ULR109" s="32"/>
      <c r="ULS109" s="32"/>
      <c r="ULT109" s="32"/>
      <c r="ULU109" s="32"/>
      <c r="ULV109" s="32"/>
      <c r="ULW109" s="32"/>
      <c r="ULX109" s="32"/>
      <c r="ULY109" s="32"/>
      <c r="ULZ109" s="32"/>
      <c r="UMA109" s="32"/>
      <c r="UMB109" s="32"/>
      <c r="UMC109" s="32"/>
      <c r="UMD109" s="32"/>
      <c r="UME109" s="32"/>
      <c r="UMF109" s="32"/>
      <c r="UMG109" s="32"/>
      <c r="UMH109" s="32"/>
      <c r="UMI109" s="32"/>
      <c r="UMJ109" s="32"/>
      <c r="UMK109" s="32"/>
      <c r="UML109" s="32"/>
      <c r="UMM109" s="32"/>
      <c r="UMN109" s="32"/>
      <c r="UMO109" s="32"/>
      <c r="UMP109" s="32"/>
      <c r="UMQ109" s="32"/>
      <c r="UMR109" s="32"/>
      <c r="UMS109" s="32"/>
      <c r="UMT109" s="32"/>
      <c r="UMU109" s="32"/>
      <c r="UMV109" s="32"/>
      <c r="UMW109" s="32"/>
      <c r="UMX109" s="32"/>
      <c r="UMY109" s="32"/>
      <c r="UMZ109" s="32"/>
      <c r="UNA109" s="32"/>
      <c r="UNB109" s="32"/>
      <c r="UNC109" s="32"/>
      <c r="UND109" s="32"/>
      <c r="UNE109" s="32"/>
      <c r="UNF109" s="32"/>
      <c r="UNG109" s="32"/>
      <c r="UNH109" s="32"/>
      <c r="UNI109" s="32"/>
      <c r="UNJ109" s="32"/>
      <c r="UNK109" s="32"/>
      <c r="UNL109" s="32"/>
      <c r="UNM109" s="32"/>
      <c r="UNN109" s="32"/>
      <c r="UNO109" s="32"/>
      <c r="UNP109" s="32"/>
      <c r="UNQ109" s="32"/>
      <c r="UNR109" s="32"/>
      <c r="UNS109" s="32"/>
      <c r="UNT109" s="32"/>
      <c r="UNU109" s="32"/>
      <c r="UNV109" s="32"/>
      <c r="UNW109" s="32"/>
      <c r="UNX109" s="32"/>
      <c r="UNY109" s="32"/>
      <c r="UNZ109" s="32"/>
      <c r="UOA109" s="32"/>
      <c r="UOB109" s="32"/>
      <c r="UOC109" s="32"/>
      <c r="UOD109" s="32"/>
      <c r="UOE109" s="32"/>
      <c r="UOF109" s="32"/>
      <c r="UOG109" s="32"/>
      <c r="UOH109" s="32"/>
      <c r="UOI109" s="32"/>
      <c r="UOJ109" s="32"/>
      <c r="UOK109" s="32"/>
      <c r="UOL109" s="32"/>
      <c r="UOM109" s="32"/>
      <c r="UON109" s="32"/>
      <c r="UOO109" s="32"/>
      <c r="UOP109" s="32"/>
      <c r="UOQ109" s="32"/>
      <c r="UOR109" s="32"/>
      <c r="UOS109" s="32"/>
      <c r="UOT109" s="32"/>
      <c r="UOU109" s="32"/>
      <c r="UOV109" s="32"/>
      <c r="UOW109" s="32"/>
      <c r="UOX109" s="32"/>
      <c r="UOY109" s="32"/>
      <c r="UOZ109" s="32"/>
      <c r="UPA109" s="32"/>
      <c r="UPB109" s="32"/>
      <c r="UPC109" s="32"/>
      <c r="UPD109" s="32"/>
      <c r="UPE109" s="32"/>
      <c r="UPF109" s="32"/>
      <c r="UPG109" s="32"/>
      <c r="UPH109" s="32"/>
      <c r="UPI109" s="32"/>
      <c r="UPJ109" s="32"/>
      <c r="UPK109" s="32"/>
      <c r="UPL109" s="32"/>
      <c r="UPM109" s="32"/>
      <c r="UPN109" s="32"/>
      <c r="UPO109" s="32"/>
      <c r="UPP109" s="32"/>
      <c r="UPQ109" s="32"/>
      <c r="UPR109" s="32"/>
      <c r="UPS109" s="32"/>
      <c r="UPT109" s="32"/>
      <c r="UPU109" s="32"/>
      <c r="UPV109" s="32"/>
      <c r="UPW109" s="32"/>
      <c r="UPX109" s="32"/>
      <c r="UPY109" s="32"/>
      <c r="UPZ109" s="32"/>
      <c r="UQA109" s="32"/>
      <c r="UQB109" s="32"/>
      <c r="UQC109" s="32"/>
      <c r="UQD109" s="32"/>
      <c r="UQE109" s="32"/>
      <c r="UQF109" s="32"/>
      <c r="UQG109" s="32"/>
      <c r="UQH109" s="32"/>
      <c r="UQI109" s="32"/>
      <c r="UQJ109" s="32"/>
      <c r="UQK109" s="32"/>
      <c r="UQL109" s="32"/>
      <c r="UQM109" s="32"/>
      <c r="UQN109" s="32"/>
      <c r="UQO109" s="32"/>
      <c r="UQP109" s="32"/>
      <c r="UQQ109" s="32"/>
      <c r="UQR109" s="32"/>
      <c r="UQS109" s="32"/>
      <c r="UQT109" s="32"/>
      <c r="UQU109" s="32"/>
      <c r="UQV109" s="32"/>
      <c r="UQW109" s="32"/>
      <c r="UQX109" s="32"/>
      <c r="UQY109" s="32"/>
      <c r="UQZ109" s="32"/>
      <c r="URA109" s="32"/>
      <c r="URB109" s="32"/>
      <c r="URC109" s="32"/>
      <c r="URD109" s="32"/>
      <c r="URE109" s="32"/>
      <c r="URF109" s="32"/>
      <c r="URG109" s="32"/>
      <c r="URH109" s="32"/>
      <c r="URI109" s="32"/>
      <c r="URJ109" s="32"/>
      <c r="URK109" s="32"/>
      <c r="URL109" s="32"/>
      <c r="URM109" s="32"/>
      <c r="URN109" s="32"/>
      <c r="URO109" s="32"/>
      <c r="URP109" s="32"/>
      <c r="URQ109" s="32"/>
      <c r="URR109" s="32"/>
      <c r="URS109" s="32"/>
      <c r="URT109" s="32"/>
      <c r="URU109" s="32"/>
      <c r="URV109" s="32"/>
      <c r="URW109" s="32"/>
      <c r="URX109" s="32"/>
      <c r="URY109" s="32"/>
      <c r="URZ109" s="32"/>
      <c r="USA109" s="32"/>
      <c r="USB109" s="32"/>
      <c r="USC109" s="32"/>
      <c r="USD109" s="32"/>
      <c r="USE109" s="32"/>
      <c r="USF109" s="32"/>
      <c r="USG109" s="32"/>
      <c r="USH109" s="32"/>
      <c r="USI109" s="32"/>
      <c r="USJ109" s="32"/>
      <c r="USK109" s="32"/>
      <c r="USL109" s="32"/>
      <c r="USM109" s="32"/>
      <c r="USN109" s="32"/>
      <c r="USO109" s="32"/>
      <c r="USP109" s="32"/>
      <c r="USQ109" s="32"/>
      <c r="USR109" s="32"/>
      <c r="USS109" s="32"/>
      <c r="UST109" s="32"/>
      <c r="USU109" s="32"/>
      <c r="USV109" s="32"/>
      <c r="USW109" s="32"/>
      <c r="USX109" s="32"/>
      <c r="USY109" s="32"/>
      <c r="USZ109" s="32"/>
      <c r="UTA109" s="32"/>
      <c r="UTB109" s="32"/>
      <c r="UTC109" s="32"/>
      <c r="UTD109" s="32"/>
      <c r="UTE109" s="32"/>
      <c r="UTF109" s="32"/>
      <c r="UTG109" s="32"/>
      <c r="UTH109" s="32"/>
      <c r="UTI109" s="32"/>
      <c r="UTJ109" s="32"/>
      <c r="UTK109" s="32"/>
      <c r="UTL109" s="32"/>
      <c r="UTM109" s="32"/>
      <c r="UTN109" s="32"/>
      <c r="UTO109" s="32"/>
      <c r="UTP109" s="32"/>
      <c r="UTQ109" s="32"/>
      <c r="UTR109" s="32"/>
      <c r="UTS109" s="32"/>
      <c r="UTT109" s="32"/>
      <c r="UTU109" s="32"/>
      <c r="UTV109" s="32"/>
      <c r="UTW109" s="32"/>
      <c r="UTX109" s="32"/>
      <c r="UTY109" s="32"/>
      <c r="UTZ109" s="32"/>
      <c r="UUA109" s="32"/>
      <c r="UUB109" s="32"/>
      <c r="UUC109" s="32"/>
      <c r="UUD109" s="32"/>
      <c r="UUE109" s="32"/>
      <c r="UUF109" s="32"/>
      <c r="UUG109" s="32"/>
      <c r="UUH109" s="32"/>
      <c r="UUI109" s="32"/>
      <c r="UUJ109" s="32"/>
      <c r="UUK109" s="32"/>
      <c r="UUL109" s="32"/>
      <c r="UUM109" s="32"/>
      <c r="UUN109" s="32"/>
      <c r="UUO109" s="32"/>
      <c r="UUP109" s="32"/>
      <c r="UUQ109" s="32"/>
      <c r="UUR109" s="32"/>
      <c r="UUS109" s="32"/>
      <c r="UUT109" s="32"/>
      <c r="UUU109" s="32"/>
      <c r="UUV109" s="32"/>
      <c r="UUW109" s="32"/>
      <c r="UUX109" s="32"/>
      <c r="UUY109" s="32"/>
      <c r="UUZ109" s="32"/>
      <c r="UVA109" s="32"/>
      <c r="UVB109" s="32"/>
      <c r="UVC109" s="32"/>
      <c r="UVD109" s="32"/>
      <c r="UVE109" s="32"/>
      <c r="UVF109" s="32"/>
      <c r="UVG109" s="32"/>
      <c r="UVH109" s="32"/>
      <c r="UVI109" s="32"/>
      <c r="UVJ109" s="32"/>
      <c r="UVK109" s="32"/>
      <c r="UVL109" s="32"/>
      <c r="UVM109" s="32"/>
      <c r="UVN109" s="32"/>
      <c r="UVO109" s="32"/>
      <c r="UVP109" s="32"/>
      <c r="UVQ109" s="32"/>
      <c r="UVR109" s="32"/>
      <c r="UVS109" s="32"/>
      <c r="UVT109" s="32"/>
      <c r="UVU109" s="32"/>
      <c r="UVV109" s="32"/>
      <c r="UVW109" s="32"/>
      <c r="UVX109" s="32"/>
      <c r="UVY109" s="32"/>
      <c r="UVZ109" s="32"/>
      <c r="UWA109" s="32"/>
      <c r="UWB109" s="32"/>
      <c r="UWC109" s="32"/>
      <c r="UWD109" s="32"/>
      <c r="UWE109" s="32"/>
      <c r="UWF109" s="32"/>
      <c r="UWG109" s="32"/>
      <c r="UWH109" s="32"/>
      <c r="UWI109" s="32"/>
      <c r="UWJ109" s="32"/>
      <c r="UWK109" s="32"/>
      <c r="UWL109" s="32"/>
      <c r="UWM109" s="32"/>
      <c r="UWN109" s="32"/>
      <c r="UWO109" s="32"/>
      <c r="UWP109" s="32"/>
      <c r="UWQ109" s="32"/>
      <c r="UWR109" s="32"/>
      <c r="UWS109" s="32"/>
      <c r="UWT109" s="32"/>
      <c r="UWU109" s="32"/>
      <c r="UWV109" s="32"/>
      <c r="UWW109" s="32"/>
      <c r="UWX109" s="32"/>
      <c r="UWY109" s="32"/>
      <c r="UWZ109" s="32"/>
      <c r="UXA109" s="32"/>
      <c r="UXB109" s="32"/>
      <c r="UXC109" s="32"/>
      <c r="UXD109" s="32"/>
      <c r="UXE109" s="32"/>
      <c r="UXF109" s="32"/>
      <c r="UXG109" s="32"/>
      <c r="UXH109" s="32"/>
      <c r="UXI109" s="32"/>
      <c r="UXJ109" s="32"/>
      <c r="UXK109" s="32"/>
      <c r="UXL109" s="32"/>
      <c r="UXM109" s="32"/>
      <c r="UXN109" s="32"/>
      <c r="UXO109" s="32"/>
      <c r="UXP109" s="32"/>
      <c r="UXQ109" s="32"/>
      <c r="UXR109" s="32"/>
      <c r="UXS109" s="32"/>
      <c r="UXT109" s="32"/>
      <c r="UXU109" s="32"/>
      <c r="UXV109" s="32"/>
      <c r="UXW109" s="32"/>
      <c r="UXX109" s="32"/>
      <c r="UXY109" s="32"/>
      <c r="UXZ109" s="32"/>
      <c r="UYA109" s="32"/>
      <c r="UYB109" s="32"/>
      <c r="UYC109" s="32"/>
      <c r="UYD109" s="32"/>
      <c r="UYE109" s="32"/>
      <c r="UYF109" s="32"/>
      <c r="UYG109" s="32"/>
      <c r="UYH109" s="32"/>
      <c r="UYI109" s="32"/>
      <c r="UYJ109" s="32"/>
      <c r="UYK109" s="32"/>
      <c r="UYL109" s="32"/>
      <c r="UYM109" s="32"/>
      <c r="UYN109" s="32"/>
      <c r="UYO109" s="32"/>
      <c r="UYP109" s="32"/>
      <c r="UYQ109" s="32"/>
      <c r="UYR109" s="32"/>
      <c r="UYS109" s="32"/>
      <c r="UYT109" s="32"/>
      <c r="UYU109" s="32"/>
      <c r="UYV109" s="32"/>
      <c r="UYW109" s="32"/>
      <c r="UYX109" s="32"/>
      <c r="UYY109" s="32"/>
      <c r="UYZ109" s="32"/>
      <c r="UZA109" s="32"/>
      <c r="UZB109" s="32"/>
      <c r="UZC109" s="32"/>
      <c r="UZD109" s="32"/>
      <c r="UZE109" s="32"/>
      <c r="UZF109" s="32"/>
      <c r="UZG109" s="32"/>
      <c r="UZH109" s="32"/>
      <c r="UZI109" s="32"/>
      <c r="UZJ109" s="32"/>
      <c r="UZK109" s="32"/>
      <c r="UZL109" s="32"/>
      <c r="UZM109" s="32"/>
      <c r="UZN109" s="32"/>
      <c r="UZO109" s="32"/>
      <c r="UZP109" s="32"/>
      <c r="UZQ109" s="32"/>
      <c r="UZR109" s="32"/>
      <c r="UZS109" s="32"/>
      <c r="UZT109" s="32"/>
      <c r="UZU109" s="32"/>
      <c r="UZV109" s="32"/>
      <c r="UZW109" s="32"/>
      <c r="UZX109" s="32"/>
      <c r="UZY109" s="32"/>
      <c r="UZZ109" s="32"/>
      <c r="VAA109" s="32"/>
      <c r="VAB109" s="32"/>
      <c r="VAC109" s="32"/>
      <c r="VAD109" s="32"/>
      <c r="VAE109" s="32"/>
      <c r="VAF109" s="32"/>
      <c r="VAG109" s="32"/>
      <c r="VAH109" s="32"/>
      <c r="VAI109" s="32"/>
      <c r="VAJ109" s="32"/>
      <c r="VAK109" s="32"/>
      <c r="VAL109" s="32"/>
      <c r="VAM109" s="32"/>
      <c r="VAN109" s="32"/>
      <c r="VAO109" s="32"/>
      <c r="VAP109" s="32"/>
      <c r="VAQ109" s="32"/>
      <c r="VAR109" s="32"/>
      <c r="VAS109" s="32"/>
      <c r="VAT109" s="32"/>
      <c r="VAU109" s="32"/>
      <c r="VAV109" s="32"/>
      <c r="VAW109" s="32"/>
      <c r="VAX109" s="32"/>
      <c r="VAY109" s="32"/>
      <c r="VAZ109" s="32"/>
      <c r="VBA109" s="32"/>
      <c r="VBB109" s="32"/>
      <c r="VBC109" s="32"/>
      <c r="VBD109" s="32"/>
      <c r="VBE109" s="32"/>
      <c r="VBF109" s="32"/>
      <c r="VBG109" s="32"/>
      <c r="VBH109" s="32"/>
      <c r="VBI109" s="32"/>
      <c r="VBJ109" s="32"/>
      <c r="VBK109" s="32"/>
      <c r="VBL109" s="32"/>
      <c r="VBM109" s="32"/>
      <c r="VBN109" s="32"/>
      <c r="VBO109" s="32"/>
      <c r="VBP109" s="32"/>
      <c r="VBQ109" s="32"/>
      <c r="VBR109" s="32"/>
      <c r="VBS109" s="32"/>
      <c r="VBT109" s="32"/>
      <c r="VBU109" s="32"/>
      <c r="VBV109" s="32"/>
      <c r="VBW109" s="32"/>
      <c r="VBX109" s="32"/>
      <c r="VBY109" s="32"/>
      <c r="VBZ109" s="32"/>
      <c r="VCA109" s="32"/>
      <c r="VCB109" s="32"/>
      <c r="VCC109" s="32"/>
      <c r="VCD109" s="32"/>
      <c r="VCE109" s="32"/>
      <c r="VCF109" s="32"/>
      <c r="VCG109" s="32"/>
      <c r="VCH109" s="32"/>
      <c r="VCI109" s="32"/>
      <c r="VCJ109" s="32"/>
      <c r="VCK109" s="32"/>
      <c r="VCL109" s="32"/>
      <c r="VCM109" s="32"/>
      <c r="VCN109" s="32"/>
      <c r="VCO109" s="32"/>
      <c r="VCP109" s="32"/>
      <c r="VCQ109" s="32"/>
      <c r="VCR109" s="32"/>
      <c r="VCS109" s="32"/>
      <c r="VCT109" s="32"/>
      <c r="VCU109" s="32"/>
      <c r="VCV109" s="32"/>
      <c r="VCW109" s="32"/>
      <c r="VCX109" s="32"/>
      <c r="VCY109" s="32"/>
      <c r="VCZ109" s="32"/>
      <c r="VDA109" s="32"/>
      <c r="VDB109" s="32"/>
      <c r="VDC109" s="32"/>
      <c r="VDD109" s="32"/>
      <c r="VDE109" s="32"/>
      <c r="VDF109" s="32"/>
      <c r="VDG109" s="32"/>
      <c r="VDH109" s="32"/>
      <c r="VDI109" s="32"/>
      <c r="VDJ109" s="32"/>
      <c r="VDK109" s="32"/>
      <c r="VDL109" s="32"/>
      <c r="VDM109" s="32"/>
      <c r="VDN109" s="32"/>
      <c r="VDO109" s="32"/>
      <c r="VDP109" s="32"/>
      <c r="VDQ109" s="32"/>
      <c r="VDR109" s="32"/>
      <c r="VDS109" s="32"/>
      <c r="VDT109" s="32"/>
      <c r="VDU109" s="32"/>
      <c r="VDV109" s="32"/>
      <c r="VDW109" s="32"/>
      <c r="VDX109" s="32"/>
      <c r="VDY109" s="32"/>
      <c r="VDZ109" s="32"/>
      <c r="VEA109" s="32"/>
      <c r="VEB109" s="32"/>
      <c r="VEC109" s="32"/>
      <c r="VED109" s="32"/>
      <c r="VEE109" s="32"/>
      <c r="VEF109" s="32"/>
      <c r="VEG109" s="32"/>
      <c r="VEH109" s="32"/>
      <c r="VEI109" s="32"/>
      <c r="VEJ109" s="32"/>
      <c r="VEK109" s="32"/>
      <c r="VEL109" s="32"/>
      <c r="VEM109" s="32"/>
      <c r="VEN109" s="32"/>
      <c r="VEO109" s="32"/>
      <c r="VEP109" s="32"/>
      <c r="VEQ109" s="32"/>
      <c r="VER109" s="32"/>
      <c r="VES109" s="32"/>
      <c r="VET109" s="32"/>
      <c r="VEU109" s="32"/>
      <c r="VEV109" s="32"/>
      <c r="VEW109" s="32"/>
      <c r="VEX109" s="32"/>
      <c r="VEY109" s="32"/>
      <c r="VEZ109" s="32"/>
      <c r="VFA109" s="32"/>
      <c r="VFB109" s="32"/>
      <c r="VFC109" s="32"/>
      <c r="VFD109" s="32"/>
      <c r="VFE109" s="32"/>
      <c r="VFF109" s="32"/>
      <c r="VFG109" s="32"/>
      <c r="VFH109" s="32"/>
      <c r="VFI109" s="32"/>
      <c r="VFJ109" s="32"/>
      <c r="VFK109" s="32"/>
      <c r="VFL109" s="32"/>
      <c r="VFM109" s="32"/>
      <c r="VFN109" s="32"/>
      <c r="VFO109" s="32"/>
      <c r="VFP109" s="32"/>
      <c r="VFQ109" s="32"/>
      <c r="VFR109" s="32"/>
      <c r="VFS109" s="32"/>
      <c r="VFT109" s="32"/>
      <c r="VFU109" s="32"/>
      <c r="VFV109" s="32"/>
      <c r="VFW109" s="32"/>
      <c r="VFX109" s="32"/>
      <c r="VFY109" s="32"/>
      <c r="VFZ109" s="32"/>
      <c r="VGA109" s="32"/>
      <c r="VGB109" s="32"/>
      <c r="VGC109" s="32"/>
      <c r="VGD109" s="32"/>
      <c r="VGE109" s="32"/>
      <c r="VGF109" s="32"/>
      <c r="VGG109" s="32"/>
      <c r="VGH109" s="32"/>
      <c r="VGI109" s="32"/>
      <c r="VGJ109" s="32"/>
      <c r="VGK109" s="32"/>
      <c r="VGL109" s="32"/>
      <c r="VGM109" s="32"/>
      <c r="VGN109" s="32"/>
      <c r="VGO109" s="32"/>
      <c r="VGP109" s="32"/>
      <c r="VGQ109" s="32"/>
      <c r="VGR109" s="32"/>
      <c r="VGS109" s="32"/>
      <c r="VGT109" s="32"/>
      <c r="VGU109" s="32"/>
      <c r="VGV109" s="32"/>
      <c r="VGW109" s="32"/>
      <c r="VGX109" s="32"/>
      <c r="VGY109" s="32"/>
      <c r="VGZ109" s="32"/>
      <c r="VHA109" s="32"/>
      <c r="VHB109" s="32"/>
      <c r="VHC109" s="32"/>
      <c r="VHD109" s="32"/>
      <c r="VHE109" s="32"/>
      <c r="VHF109" s="32"/>
      <c r="VHG109" s="32"/>
      <c r="VHH109" s="32"/>
      <c r="VHI109" s="32"/>
      <c r="VHJ109" s="32"/>
      <c r="VHK109" s="32"/>
      <c r="VHL109" s="32"/>
      <c r="VHM109" s="32"/>
      <c r="VHN109" s="32"/>
      <c r="VHO109" s="32"/>
      <c r="VHP109" s="32"/>
      <c r="VHQ109" s="32"/>
      <c r="VHR109" s="32"/>
      <c r="VHS109" s="32"/>
      <c r="VHT109" s="32"/>
      <c r="VHU109" s="32"/>
      <c r="VHV109" s="32"/>
      <c r="VHW109" s="32"/>
      <c r="VHX109" s="32"/>
      <c r="VHY109" s="32"/>
      <c r="VHZ109" s="32"/>
      <c r="VIA109" s="32"/>
      <c r="VIB109" s="32"/>
      <c r="VIC109" s="32"/>
      <c r="VID109" s="32"/>
      <c r="VIE109" s="32"/>
      <c r="VIF109" s="32"/>
      <c r="VIG109" s="32"/>
      <c r="VIH109" s="32"/>
      <c r="VII109" s="32"/>
      <c r="VIJ109" s="32"/>
      <c r="VIK109" s="32"/>
      <c r="VIL109" s="32"/>
      <c r="VIM109" s="32"/>
      <c r="VIN109" s="32"/>
      <c r="VIO109" s="32"/>
      <c r="VIP109" s="32"/>
      <c r="VIQ109" s="32"/>
      <c r="VIR109" s="32"/>
      <c r="VIS109" s="32"/>
      <c r="VIT109" s="32"/>
      <c r="VIU109" s="32"/>
      <c r="VIV109" s="32"/>
      <c r="VIW109" s="32"/>
      <c r="VIX109" s="32"/>
      <c r="VIY109" s="32"/>
      <c r="VIZ109" s="32"/>
      <c r="VJA109" s="32"/>
      <c r="VJB109" s="32"/>
      <c r="VJC109" s="32"/>
      <c r="VJD109" s="32"/>
      <c r="VJE109" s="32"/>
      <c r="VJF109" s="32"/>
      <c r="VJG109" s="32"/>
      <c r="VJH109" s="32"/>
      <c r="VJI109" s="32"/>
      <c r="VJJ109" s="32"/>
      <c r="VJK109" s="32"/>
      <c r="VJL109" s="32"/>
      <c r="VJM109" s="32"/>
      <c r="VJN109" s="32"/>
      <c r="VJO109" s="32"/>
      <c r="VJP109" s="32"/>
      <c r="VJQ109" s="32"/>
      <c r="VJR109" s="32"/>
      <c r="VJS109" s="32"/>
      <c r="VJT109" s="32"/>
      <c r="VJU109" s="32"/>
      <c r="VJV109" s="32"/>
      <c r="VJW109" s="32"/>
      <c r="VJX109" s="32"/>
      <c r="VJY109" s="32"/>
      <c r="VJZ109" s="32"/>
      <c r="VKA109" s="32"/>
      <c r="VKB109" s="32"/>
      <c r="VKC109" s="32"/>
      <c r="VKD109" s="32"/>
      <c r="VKE109" s="32"/>
      <c r="VKF109" s="32"/>
      <c r="VKG109" s="32"/>
      <c r="VKH109" s="32"/>
      <c r="VKI109" s="32"/>
      <c r="VKJ109" s="32"/>
      <c r="VKK109" s="32"/>
      <c r="VKL109" s="32"/>
      <c r="VKM109" s="32"/>
      <c r="VKN109" s="32"/>
      <c r="VKO109" s="32"/>
      <c r="VKP109" s="32"/>
      <c r="VKQ109" s="32"/>
      <c r="VKR109" s="32"/>
      <c r="VKS109" s="32"/>
      <c r="VKT109" s="32"/>
      <c r="VKU109" s="32"/>
      <c r="VKV109" s="32"/>
      <c r="VKW109" s="32"/>
      <c r="VKX109" s="32"/>
      <c r="VKY109" s="32"/>
      <c r="VKZ109" s="32"/>
      <c r="VLA109" s="32"/>
      <c r="VLB109" s="32"/>
      <c r="VLC109" s="32"/>
      <c r="VLD109" s="32"/>
      <c r="VLE109" s="32"/>
      <c r="VLF109" s="32"/>
      <c r="VLG109" s="32"/>
      <c r="VLH109" s="32"/>
      <c r="VLI109" s="32"/>
      <c r="VLJ109" s="32"/>
      <c r="VLK109" s="32"/>
      <c r="VLL109" s="32"/>
      <c r="VLM109" s="32"/>
      <c r="VLN109" s="32"/>
      <c r="VLO109" s="32"/>
      <c r="VLP109" s="32"/>
      <c r="VLQ109" s="32"/>
      <c r="VLR109" s="32"/>
      <c r="VLS109" s="32"/>
      <c r="VLT109" s="32"/>
      <c r="VLU109" s="32"/>
      <c r="VLV109" s="32"/>
      <c r="VLW109" s="32"/>
      <c r="VLX109" s="32"/>
      <c r="VLY109" s="32"/>
      <c r="VLZ109" s="32"/>
      <c r="VMA109" s="32"/>
      <c r="VMB109" s="32"/>
      <c r="VMC109" s="32"/>
      <c r="VMD109" s="32"/>
      <c r="VME109" s="32"/>
      <c r="VMF109" s="32"/>
      <c r="VMG109" s="32"/>
      <c r="VMH109" s="32"/>
      <c r="VMI109" s="32"/>
      <c r="VMJ109" s="32"/>
      <c r="VMK109" s="32"/>
      <c r="VML109" s="32"/>
      <c r="VMM109" s="32"/>
      <c r="VMN109" s="32"/>
      <c r="VMO109" s="32"/>
      <c r="VMP109" s="32"/>
      <c r="VMQ109" s="32"/>
      <c r="VMR109" s="32"/>
      <c r="VMS109" s="32"/>
      <c r="VMT109" s="32"/>
      <c r="VMU109" s="32"/>
      <c r="VMV109" s="32"/>
      <c r="VMW109" s="32"/>
      <c r="VMX109" s="32"/>
      <c r="VMY109" s="32"/>
      <c r="VMZ109" s="32"/>
      <c r="VNA109" s="32"/>
      <c r="VNB109" s="32"/>
      <c r="VNC109" s="32"/>
      <c r="VND109" s="32"/>
      <c r="VNE109" s="32"/>
      <c r="VNF109" s="32"/>
      <c r="VNG109" s="32"/>
      <c r="VNH109" s="32"/>
      <c r="VNI109" s="32"/>
      <c r="VNJ109" s="32"/>
      <c r="VNK109" s="32"/>
      <c r="VNL109" s="32"/>
      <c r="VNM109" s="32"/>
      <c r="VNN109" s="32"/>
      <c r="VNO109" s="32"/>
      <c r="VNP109" s="32"/>
      <c r="VNQ109" s="32"/>
      <c r="VNR109" s="32"/>
      <c r="VNS109" s="32"/>
      <c r="VNT109" s="32"/>
      <c r="VNU109" s="32"/>
      <c r="VNV109" s="32"/>
      <c r="VNW109" s="32"/>
      <c r="VNX109" s="32"/>
      <c r="VNY109" s="32"/>
      <c r="VNZ109" s="32"/>
      <c r="VOA109" s="32"/>
      <c r="VOB109" s="32"/>
      <c r="VOC109" s="32"/>
      <c r="VOD109" s="32"/>
      <c r="VOE109" s="32"/>
      <c r="VOF109" s="32"/>
      <c r="VOG109" s="32"/>
      <c r="VOH109" s="32"/>
      <c r="VOI109" s="32"/>
      <c r="VOJ109" s="32"/>
      <c r="VOK109" s="32"/>
      <c r="VOL109" s="32"/>
      <c r="VOM109" s="32"/>
      <c r="VON109" s="32"/>
      <c r="VOO109" s="32"/>
      <c r="VOP109" s="32"/>
      <c r="VOQ109" s="32"/>
      <c r="VOR109" s="32"/>
      <c r="VOS109" s="32"/>
      <c r="VOT109" s="32"/>
      <c r="VOU109" s="32"/>
      <c r="VOV109" s="32"/>
      <c r="VOW109" s="32"/>
      <c r="VOX109" s="32"/>
      <c r="VOY109" s="32"/>
      <c r="VOZ109" s="32"/>
      <c r="VPA109" s="32"/>
      <c r="VPB109" s="32"/>
      <c r="VPC109" s="32"/>
      <c r="VPD109" s="32"/>
      <c r="VPE109" s="32"/>
      <c r="VPF109" s="32"/>
      <c r="VPG109" s="32"/>
      <c r="VPH109" s="32"/>
      <c r="VPI109" s="32"/>
      <c r="VPJ109" s="32"/>
      <c r="VPK109" s="32"/>
      <c r="VPL109" s="32"/>
      <c r="VPM109" s="32"/>
      <c r="VPN109" s="32"/>
      <c r="VPO109" s="32"/>
      <c r="VPP109" s="32"/>
      <c r="VPQ109" s="32"/>
      <c r="VPR109" s="32"/>
      <c r="VPS109" s="32"/>
      <c r="VPT109" s="32"/>
      <c r="VPU109" s="32"/>
      <c r="VPV109" s="32"/>
      <c r="VPW109" s="32"/>
      <c r="VPX109" s="32"/>
      <c r="VPY109" s="32"/>
      <c r="VPZ109" s="32"/>
      <c r="VQA109" s="32"/>
      <c r="VQB109" s="32"/>
      <c r="VQC109" s="32"/>
      <c r="VQD109" s="32"/>
      <c r="VQE109" s="32"/>
      <c r="VQF109" s="32"/>
      <c r="VQG109" s="32"/>
      <c r="VQH109" s="32"/>
      <c r="VQI109" s="32"/>
      <c r="VQJ109" s="32"/>
      <c r="VQK109" s="32"/>
      <c r="VQL109" s="32"/>
      <c r="VQM109" s="32"/>
      <c r="VQN109" s="32"/>
      <c r="VQO109" s="32"/>
      <c r="VQP109" s="32"/>
      <c r="VQQ109" s="32"/>
      <c r="VQR109" s="32"/>
      <c r="VQS109" s="32"/>
      <c r="VQT109" s="32"/>
      <c r="VQU109" s="32"/>
      <c r="VQV109" s="32"/>
      <c r="VQW109" s="32"/>
      <c r="VQX109" s="32"/>
      <c r="VQY109" s="32"/>
      <c r="VQZ109" s="32"/>
      <c r="VRA109" s="32"/>
      <c r="VRB109" s="32"/>
      <c r="VRC109" s="32"/>
      <c r="VRD109" s="32"/>
      <c r="VRE109" s="32"/>
      <c r="VRF109" s="32"/>
      <c r="VRG109" s="32"/>
      <c r="VRH109" s="32"/>
      <c r="VRI109" s="32"/>
      <c r="VRJ109" s="32"/>
      <c r="VRK109" s="32"/>
      <c r="VRL109" s="32"/>
      <c r="VRM109" s="32"/>
      <c r="VRN109" s="32"/>
      <c r="VRO109" s="32"/>
      <c r="VRP109" s="32"/>
      <c r="VRQ109" s="32"/>
      <c r="VRR109" s="32"/>
      <c r="VRS109" s="32"/>
      <c r="VRT109" s="32"/>
      <c r="VRU109" s="32"/>
      <c r="VRV109" s="32"/>
      <c r="VRW109" s="32"/>
      <c r="VRX109" s="32"/>
      <c r="VRY109" s="32"/>
      <c r="VRZ109" s="32"/>
      <c r="VSA109" s="32"/>
      <c r="VSB109" s="32"/>
      <c r="VSC109" s="32"/>
      <c r="VSD109" s="32"/>
      <c r="VSE109" s="32"/>
      <c r="VSF109" s="32"/>
      <c r="VSG109" s="32"/>
      <c r="VSH109" s="32"/>
      <c r="VSI109" s="32"/>
      <c r="VSJ109" s="32"/>
      <c r="VSK109" s="32"/>
      <c r="VSL109" s="32"/>
      <c r="VSM109" s="32"/>
      <c r="VSN109" s="32"/>
      <c r="VSO109" s="32"/>
      <c r="VSP109" s="32"/>
      <c r="VSQ109" s="32"/>
      <c r="VSR109" s="32"/>
      <c r="VSS109" s="32"/>
      <c r="VST109" s="32"/>
      <c r="VSU109" s="32"/>
      <c r="VSV109" s="32"/>
      <c r="VSW109" s="32"/>
      <c r="VSX109" s="32"/>
      <c r="VSY109" s="32"/>
      <c r="VSZ109" s="32"/>
      <c r="VTA109" s="32"/>
      <c r="VTB109" s="32"/>
      <c r="VTC109" s="32"/>
      <c r="VTD109" s="32"/>
      <c r="VTE109" s="32"/>
      <c r="VTF109" s="32"/>
      <c r="VTG109" s="32"/>
      <c r="VTH109" s="32"/>
      <c r="VTI109" s="32"/>
      <c r="VTJ109" s="32"/>
      <c r="VTK109" s="32"/>
      <c r="VTL109" s="32"/>
      <c r="VTM109" s="32"/>
      <c r="VTN109" s="32"/>
      <c r="VTO109" s="32"/>
      <c r="VTP109" s="32"/>
      <c r="VTQ109" s="32"/>
      <c r="VTR109" s="32"/>
      <c r="VTS109" s="32"/>
      <c r="VTT109" s="32"/>
      <c r="VTU109" s="32"/>
      <c r="VTV109" s="32"/>
      <c r="VTW109" s="32"/>
      <c r="VTX109" s="32"/>
      <c r="VTY109" s="32"/>
      <c r="VTZ109" s="32"/>
      <c r="VUA109" s="32"/>
      <c r="VUB109" s="32"/>
      <c r="VUC109" s="32"/>
      <c r="VUD109" s="32"/>
      <c r="VUE109" s="32"/>
      <c r="VUF109" s="32"/>
      <c r="VUG109" s="32"/>
      <c r="VUH109" s="32"/>
      <c r="VUI109" s="32"/>
      <c r="VUJ109" s="32"/>
      <c r="VUK109" s="32"/>
      <c r="VUL109" s="32"/>
      <c r="VUM109" s="32"/>
      <c r="VUN109" s="32"/>
      <c r="VUO109" s="32"/>
      <c r="VUP109" s="32"/>
      <c r="VUQ109" s="32"/>
      <c r="VUR109" s="32"/>
      <c r="VUS109" s="32"/>
      <c r="VUT109" s="32"/>
      <c r="VUU109" s="32"/>
      <c r="VUV109" s="32"/>
      <c r="VUW109" s="32"/>
      <c r="VUX109" s="32"/>
      <c r="VUY109" s="32"/>
      <c r="VUZ109" s="32"/>
      <c r="VVA109" s="32"/>
      <c r="VVB109" s="32"/>
      <c r="VVC109" s="32"/>
      <c r="VVD109" s="32"/>
      <c r="VVE109" s="32"/>
      <c r="VVF109" s="32"/>
      <c r="VVG109" s="32"/>
      <c r="VVH109" s="32"/>
      <c r="VVI109" s="32"/>
      <c r="VVJ109" s="32"/>
      <c r="VVK109" s="32"/>
      <c r="VVL109" s="32"/>
      <c r="VVM109" s="32"/>
      <c r="VVN109" s="32"/>
      <c r="VVO109" s="32"/>
      <c r="VVP109" s="32"/>
      <c r="VVQ109" s="32"/>
      <c r="VVR109" s="32"/>
      <c r="VVS109" s="32"/>
      <c r="VVT109" s="32"/>
      <c r="VVU109" s="32"/>
      <c r="VVV109" s="32"/>
      <c r="VVW109" s="32"/>
      <c r="VVX109" s="32"/>
      <c r="VVY109" s="32"/>
      <c r="VVZ109" s="32"/>
      <c r="VWA109" s="32"/>
      <c r="VWB109" s="32"/>
      <c r="VWC109" s="32"/>
      <c r="VWD109" s="32"/>
      <c r="VWE109" s="32"/>
      <c r="VWF109" s="32"/>
      <c r="VWG109" s="32"/>
      <c r="VWH109" s="32"/>
      <c r="VWI109" s="32"/>
      <c r="VWJ109" s="32"/>
      <c r="VWK109" s="32"/>
      <c r="VWL109" s="32"/>
      <c r="VWM109" s="32"/>
      <c r="VWN109" s="32"/>
      <c r="VWO109" s="32"/>
      <c r="VWP109" s="32"/>
      <c r="VWQ109" s="32"/>
      <c r="VWR109" s="32"/>
      <c r="VWS109" s="32"/>
      <c r="VWT109" s="32"/>
      <c r="VWU109" s="32"/>
      <c r="VWV109" s="32"/>
      <c r="VWW109" s="32"/>
      <c r="VWX109" s="32"/>
      <c r="VWY109" s="32"/>
      <c r="VWZ109" s="32"/>
      <c r="VXA109" s="32"/>
      <c r="VXB109" s="32"/>
      <c r="VXC109" s="32"/>
      <c r="VXD109" s="32"/>
      <c r="VXE109" s="32"/>
      <c r="VXF109" s="32"/>
      <c r="VXG109" s="32"/>
      <c r="VXH109" s="32"/>
      <c r="VXI109" s="32"/>
      <c r="VXJ109" s="32"/>
      <c r="VXK109" s="32"/>
      <c r="VXL109" s="32"/>
      <c r="VXM109" s="32"/>
      <c r="VXN109" s="32"/>
      <c r="VXO109" s="32"/>
      <c r="VXP109" s="32"/>
      <c r="VXQ109" s="32"/>
      <c r="VXR109" s="32"/>
      <c r="VXS109" s="32"/>
      <c r="VXT109" s="32"/>
      <c r="VXU109" s="32"/>
      <c r="VXV109" s="32"/>
      <c r="VXW109" s="32"/>
      <c r="VXX109" s="32"/>
      <c r="VXY109" s="32"/>
      <c r="VXZ109" s="32"/>
      <c r="VYA109" s="32"/>
      <c r="VYB109" s="32"/>
      <c r="VYC109" s="32"/>
      <c r="VYD109" s="32"/>
      <c r="VYE109" s="32"/>
      <c r="VYF109" s="32"/>
      <c r="VYG109" s="32"/>
      <c r="VYH109" s="32"/>
      <c r="VYI109" s="32"/>
      <c r="VYJ109" s="32"/>
      <c r="VYK109" s="32"/>
      <c r="VYL109" s="32"/>
      <c r="VYM109" s="32"/>
      <c r="VYN109" s="32"/>
      <c r="VYO109" s="32"/>
      <c r="VYP109" s="32"/>
      <c r="VYQ109" s="32"/>
      <c r="VYR109" s="32"/>
      <c r="VYS109" s="32"/>
      <c r="VYT109" s="32"/>
      <c r="VYU109" s="32"/>
      <c r="VYV109" s="32"/>
      <c r="VYW109" s="32"/>
      <c r="VYX109" s="32"/>
      <c r="VYY109" s="32"/>
      <c r="VYZ109" s="32"/>
      <c r="VZA109" s="32"/>
      <c r="VZB109" s="32"/>
      <c r="VZC109" s="32"/>
      <c r="VZD109" s="32"/>
      <c r="VZE109" s="32"/>
      <c r="VZF109" s="32"/>
      <c r="VZG109" s="32"/>
      <c r="VZH109" s="32"/>
      <c r="VZI109" s="32"/>
      <c r="VZJ109" s="32"/>
      <c r="VZK109" s="32"/>
      <c r="VZL109" s="32"/>
      <c r="VZM109" s="32"/>
      <c r="VZN109" s="32"/>
      <c r="VZO109" s="32"/>
      <c r="VZP109" s="32"/>
      <c r="VZQ109" s="32"/>
      <c r="VZR109" s="32"/>
      <c r="VZS109" s="32"/>
      <c r="VZT109" s="32"/>
      <c r="VZU109" s="32"/>
      <c r="VZV109" s="32"/>
      <c r="VZW109" s="32"/>
      <c r="VZX109" s="32"/>
      <c r="VZY109" s="32"/>
      <c r="VZZ109" s="32"/>
      <c r="WAA109" s="32"/>
      <c r="WAB109" s="32"/>
      <c r="WAC109" s="32"/>
      <c r="WAD109" s="32"/>
      <c r="WAE109" s="32"/>
      <c r="WAF109" s="32"/>
      <c r="WAG109" s="32"/>
      <c r="WAH109" s="32"/>
      <c r="WAI109" s="32"/>
      <c r="WAJ109" s="32"/>
      <c r="WAK109" s="32"/>
      <c r="WAL109" s="32"/>
      <c r="WAM109" s="32"/>
      <c r="WAN109" s="32"/>
      <c r="WAO109" s="32"/>
      <c r="WAP109" s="32"/>
      <c r="WAQ109" s="32"/>
      <c r="WAR109" s="32"/>
      <c r="WAS109" s="32"/>
      <c r="WAT109" s="32"/>
      <c r="WAU109" s="32"/>
      <c r="WAV109" s="32"/>
      <c r="WAW109" s="32"/>
      <c r="WAX109" s="32"/>
      <c r="WAY109" s="32"/>
      <c r="WAZ109" s="32"/>
      <c r="WBA109" s="32"/>
      <c r="WBB109" s="32"/>
      <c r="WBC109" s="32"/>
      <c r="WBD109" s="32"/>
      <c r="WBE109" s="32"/>
      <c r="WBF109" s="32"/>
      <c r="WBG109" s="32"/>
      <c r="WBH109" s="32"/>
      <c r="WBI109" s="32"/>
      <c r="WBJ109" s="32"/>
      <c r="WBK109" s="32"/>
      <c r="WBL109" s="32"/>
      <c r="WBM109" s="32"/>
      <c r="WBN109" s="32"/>
      <c r="WBO109" s="32"/>
      <c r="WBP109" s="32"/>
      <c r="WBQ109" s="32"/>
      <c r="WBR109" s="32"/>
      <c r="WBS109" s="32"/>
      <c r="WBT109" s="32"/>
      <c r="WBU109" s="32"/>
      <c r="WBV109" s="32"/>
      <c r="WBW109" s="32"/>
      <c r="WBX109" s="32"/>
      <c r="WBY109" s="32"/>
      <c r="WBZ109" s="32"/>
      <c r="WCA109" s="32"/>
      <c r="WCB109" s="32"/>
      <c r="WCC109" s="32"/>
      <c r="WCD109" s="32"/>
      <c r="WCE109" s="32"/>
      <c r="WCF109" s="32"/>
      <c r="WCG109" s="32"/>
      <c r="WCH109" s="32"/>
      <c r="WCI109" s="32"/>
      <c r="WCJ109" s="32"/>
      <c r="WCK109" s="32"/>
      <c r="WCL109" s="32"/>
      <c r="WCM109" s="32"/>
      <c r="WCN109" s="32"/>
      <c r="WCO109" s="32"/>
      <c r="WCP109" s="32"/>
      <c r="WCQ109" s="32"/>
      <c r="WCR109" s="32"/>
      <c r="WCS109" s="32"/>
      <c r="WCT109" s="32"/>
      <c r="WCU109" s="32"/>
      <c r="WCV109" s="32"/>
      <c r="WCW109" s="32"/>
      <c r="WCX109" s="32"/>
      <c r="WCY109" s="32"/>
      <c r="WCZ109" s="32"/>
      <c r="WDA109" s="32"/>
      <c r="WDB109" s="32"/>
      <c r="WDC109" s="32"/>
      <c r="WDD109" s="32"/>
      <c r="WDE109" s="32"/>
      <c r="WDF109" s="32"/>
      <c r="WDG109" s="32"/>
      <c r="WDH109" s="32"/>
      <c r="WDI109" s="32"/>
      <c r="WDJ109" s="32"/>
      <c r="WDK109" s="32"/>
      <c r="WDL109" s="32"/>
      <c r="WDM109" s="32"/>
      <c r="WDN109" s="32"/>
      <c r="WDO109" s="32"/>
      <c r="WDP109" s="32"/>
      <c r="WDQ109" s="32"/>
      <c r="WDR109" s="32"/>
      <c r="WDS109" s="32"/>
      <c r="WDT109" s="32"/>
      <c r="WDU109" s="32"/>
      <c r="WDV109" s="32"/>
      <c r="WDW109" s="32"/>
      <c r="WDX109" s="32"/>
      <c r="WDY109" s="32"/>
      <c r="WDZ109" s="32"/>
      <c r="WEA109" s="32"/>
      <c r="WEB109" s="32"/>
      <c r="WEC109" s="32"/>
      <c r="WED109" s="32"/>
      <c r="WEE109" s="32"/>
      <c r="WEF109" s="32"/>
      <c r="WEG109" s="32"/>
      <c r="WEH109" s="32"/>
      <c r="WEI109" s="32"/>
      <c r="WEJ109" s="32"/>
      <c r="WEK109" s="32"/>
      <c r="WEL109" s="32"/>
      <c r="WEM109" s="32"/>
      <c r="WEN109" s="32"/>
      <c r="WEO109" s="32"/>
      <c r="WEP109" s="32"/>
      <c r="WEQ109" s="32"/>
      <c r="WER109" s="32"/>
      <c r="WES109" s="32"/>
      <c r="WET109" s="32"/>
      <c r="WEU109" s="32"/>
      <c r="WEV109" s="32"/>
      <c r="WEW109" s="32"/>
      <c r="WEX109" s="32"/>
      <c r="WEY109" s="32"/>
      <c r="WEZ109" s="32"/>
      <c r="WFA109" s="32"/>
      <c r="WFB109" s="32"/>
      <c r="WFC109" s="32"/>
      <c r="WFD109" s="32"/>
      <c r="WFE109" s="32"/>
      <c r="WFF109" s="32"/>
      <c r="WFG109" s="32"/>
      <c r="WFH109" s="32"/>
      <c r="WFI109" s="32"/>
      <c r="WFJ109" s="32"/>
      <c r="WFK109" s="32"/>
      <c r="WFL109" s="32"/>
      <c r="WFM109" s="32"/>
      <c r="WFN109" s="32"/>
      <c r="WFO109" s="32"/>
      <c r="WFP109" s="32"/>
      <c r="WFQ109" s="32"/>
      <c r="WFR109" s="32"/>
      <c r="WFS109" s="32"/>
      <c r="WFT109" s="32"/>
      <c r="WFU109" s="32"/>
      <c r="WFV109" s="32"/>
      <c r="WFW109" s="32"/>
      <c r="WFX109" s="32"/>
      <c r="WFY109" s="32"/>
      <c r="WFZ109" s="32"/>
      <c r="WGA109" s="32"/>
      <c r="WGB109" s="32"/>
      <c r="WGC109" s="32"/>
      <c r="WGD109" s="32"/>
      <c r="WGE109" s="32"/>
      <c r="WGF109" s="32"/>
      <c r="WGG109" s="32"/>
      <c r="WGH109" s="32"/>
      <c r="WGI109" s="32"/>
      <c r="WGJ109" s="32"/>
      <c r="WGK109" s="32"/>
      <c r="WGL109" s="32"/>
      <c r="WGM109" s="32"/>
      <c r="WGN109" s="32"/>
      <c r="WGO109" s="32"/>
      <c r="WGP109" s="32"/>
      <c r="WGQ109" s="32"/>
      <c r="WGR109" s="32"/>
      <c r="WGS109" s="32"/>
      <c r="WGT109" s="32"/>
      <c r="WGU109" s="32"/>
      <c r="WGV109" s="32"/>
      <c r="WGW109" s="32"/>
      <c r="WGX109" s="32"/>
      <c r="WGY109" s="32"/>
      <c r="WGZ109" s="32"/>
      <c r="WHA109" s="32"/>
      <c r="WHB109" s="32"/>
      <c r="WHC109" s="32"/>
      <c r="WHD109" s="32"/>
      <c r="WHE109" s="32"/>
      <c r="WHF109" s="32"/>
      <c r="WHG109" s="32"/>
      <c r="WHH109" s="32"/>
      <c r="WHI109" s="32"/>
      <c r="WHJ109" s="32"/>
      <c r="WHK109" s="32"/>
      <c r="WHL109" s="32"/>
      <c r="WHM109" s="32"/>
      <c r="WHN109" s="32"/>
      <c r="WHO109" s="32"/>
      <c r="WHP109" s="32"/>
      <c r="WHQ109" s="32"/>
      <c r="WHR109" s="32"/>
      <c r="WHS109" s="32"/>
      <c r="WHT109" s="32"/>
      <c r="WHU109" s="32"/>
      <c r="WHV109" s="32"/>
      <c r="WHW109" s="32"/>
      <c r="WHX109" s="32"/>
      <c r="WHY109" s="32"/>
      <c r="WHZ109" s="32"/>
      <c r="WIA109" s="32"/>
      <c r="WIB109" s="32"/>
      <c r="WIC109" s="32"/>
      <c r="WID109" s="32"/>
      <c r="WIE109" s="32"/>
      <c r="WIF109" s="32"/>
      <c r="WIG109" s="32"/>
      <c r="WIH109" s="32"/>
      <c r="WII109" s="32"/>
      <c r="WIJ109" s="32"/>
      <c r="WIK109" s="32"/>
      <c r="WIL109" s="32"/>
      <c r="WIM109" s="32"/>
      <c r="WIN109" s="32"/>
      <c r="WIO109" s="32"/>
      <c r="WIP109" s="32"/>
      <c r="WIQ109" s="32"/>
      <c r="WIR109" s="32"/>
      <c r="WIS109" s="32"/>
      <c r="WIT109" s="32"/>
      <c r="WIU109" s="32"/>
      <c r="WIV109" s="32"/>
      <c r="WIW109" s="32"/>
      <c r="WIX109" s="32"/>
      <c r="WIY109" s="32"/>
      <c r="WIZ109" s="32"/>
      <c r="WJA109" s="32"/>
      <c r="WJB109" s="32"/>
      <c r="WJC109" s="32"/>
      <c r="WJD109" s="32"/>
      <c r="WJE109" s="32"/>
      <c r="WJF109" s="32"/>
      <c r="WJG109" s="32"/>
      <c r="WJH109" s="32"/>
      <c r="WJI109" s="32"/>
      <c r="WJJ109" s="32"/>
      <c r="WJK109" s="32"/>
      <c r="WJL109" s="32"/>
      <c r="WJM109" s="32"/>
      <c r="WJN109" s="32"/>
      <c r="WJO109" s="32"/>
      <c r="WJP109" s="32"/>
      <c r="WJQ109" s="32"/>
      <c r="WJR109" s="32"/>
      <c r="WJS109" s="32"/>
      <c r="WJT109" s="32"/>
      <c r="WJU109" s="32"/>
      <c r="WJV109" s="32"/>
      <c r="WJW109" s="32"/>
      <c r="WJX109" s="32"/>
      <c r="WJY109" s="32"/>
      <c r="WJZ109" s="32"/>
      <c r="WKA109" s="32"/>
      <c r="WKB109" s="32"/>
      <c r="WKC109" s="32"/>
      <c r="WKD109" s="32"/>
      <c r="WKE109" s="32"/>
      <c r="WKF109" s="32"/>
      <c r="WKG109" s="32"/>
      <c r="WKH109" s="32"/>
      <c r="WKI109" s="32"/>
      <c r="WKJ109" s="32"/>
      <c r="WKK109" s="32"/>
      <c r="WKL109" s="32"/>
      <c r="WKM109" s="32"/>
      <c r="WKN109" s="32"/>
      <c r="WKO109" s="32"/>
      <c r="WKP109" s="32"/>
      <c r="WKQ109" s="32"/>
      <c r="WKR109" s="32"/>
      <c r="WKS109" s="32"/>
      <c r="WKT109" s="32"/>
      <c r="WKU109" s="32"/>
      <c r="WKV109" s="32"/>
      <c r="WKW109" s="32"/>
      <c r="WKX109" s="32"/>
      <c r="WKY109" s="32"/>
      <c r="WKZ109" s="32"/>
      <c r="WLA109" s="32"/>
      <c r="WLB109" s="32"/>
      <c r="WLC109" s="32"/>
      <c r="WLD109" s="32"/>
      <c r="WLE109" s="32"/>
      <c r="WLF109" s="32"/>
      <c r="WLG109" s="32"/>
      <c r="WLH109" s="32"/>
      <c r="WLI109" s="32"/>
      <c r="WLJ109" s="32"/>
      <c r="WLK109" s="32"/>
      <c r="WLL109" s="32"/>
      <c r="WLM109" s="32"/>
      <c r="WLN109" s="32"/>
      <c r="WLO109" s="32"/>
      <c r="WLP109" s="32"/>
      <c r="WLQ109" s="32"/>
      <c r="WLR109" s="32"/>
      <c r="WLS109" s="32"/>
      <c r="WLT109" s="32"/>
      <c r="WLU109" s="32"/>
      <c r="WLV109" s="32"/>
      <c r="WLW109" s="32"/>
      <c r="WLX109" s="32"/>
      <c r="WLY109" s="32"/>
      <c r="WLZ109" s="32"/>
      <c r="WMA109" s="32"/>
      <c r="WMB109" s="32"/>
      <c r="WMC109" s="32"/>
      <c r="WMD109" s="32"/>
      <c r="WME109" s="32"/>
      <c r="WMF109" s="32"/>
      <c r="WMG109" s="32"/>
      <c r="WMH109" s="32"/>
      <c r="WMI109" s="32"/>
      <c r="WMJ109" s="32"/>
      <c r="WMK109" s="32"/>
      <c r="WML109" s="32"/>
      <c r="WMM109" s="32"/>
      <c r="WMN109" s="32"/>
      <c r="WMO109" s="32"/>
      <c r="WMP109" s="32"/>
      <c r="WMQ109" s="32"/>
      <c r="WMR109" s="32"/>
      <c r="WMS109" s="32"/>
      <c r="WMT109" s="32"/>
      <c r="WMU109" s="32"/>
      <c r="WMV109" s="32"/>
      <c r="WMW109" s="32"/>
      <c r="WMX109" s="32"/>
      <c r="WMY109" s="32"/>
      <c r="WMZ109" s="32"/>
      <c r="WNA109" s="32"/>
      <c r="WNB109" s="32"/>
      <c r="WNC109" s="32"/>
      <c r="WND109" s="32"/>
      <c r="WNE109" s="32"/>
      <c r="WNF109" s="32"/>
      <c r="WNG109" s="32"/>
      <c r="WNH109" s="32"/>
      <c r="WNI109" s="32"/>
      <c r="WNJ109" s="32"/>
      <c r="WNK109" s="32"/>
      <c r="WNL109" s="32"/>
      <c r="WNM109" s="32"/>
      <c r="WNN109" s="32"/>
      <c r="WNO109" s="32"/>
      <c r="WNP109" s="32"/>
      <c r="WNQ109" s="32"/>
      <c r="WNR109" s="32"/>
      <c r="WNS109" s="32"/>
      <c r="WNT109" s="32"/>
      <c r="WNU109" s="32"/>
      <c r="WNV109" s="32"/>
      <c r="WNW109" s="32"/>
      <c r="WNX109" s="32"/>
      <c r="WNY109" s="32"/>
      <c r="WNZ109" s="32"/>
      <c r="WOA109" s="32"/>
      <c r="WOB109" s="32"/>
      <c r="WOC109" s="32"/>
      <c r="WOD109" s="32"/>
      <c r="WOE109" s="32"/>
      <c r="WOF109" s="32"/>
      <c r="WOG109" s="32"/>
      <c r="WOH109" s="32"/>
      <c r="WOI109" s="32"/>
      <c r="WOJ109" s="32"/>
      <c r="WOK109" s="32"/>
      <c r="WOL109" s="32"/>
      <c r="WOM109" s="32"/>
      <c r="WON109" s="32"/>
      <c r="WOO109" s="32"/>
      <c r="WOP109" s="32"/>
      <c r="WOQ109" s="32"/>
      <c r="WOR109" s="32"/>
      <c r="WOS109" s="32"/>
      <c r="WOT109" s="32"/>
      <c r="WOU109" s="32"/>
      <c r="WOV109" s="32"/>
      <c r="WOW109" s="32"/>
      <c r="WOX109" s="32"/>
      <c r="WOY109" s="32"/>
      <c r="WOZ109" s="32"/>
      <c r="WPA109" s="32"/>
      <c r="WPB109" s="32"/>
      <c r="WPC109" s="32"/>
      <c r="WPD109" s="32"/>
      <c r="WPE109" s="32"/>
      <c r="WPF109" s="32"/>
      <c r="WPG109" s="32"/>
      <c r="WPH109" s="32"/>
      <c r="WPI109" s="32"/>
      <c r="WPJ109" s="32"/>
      <c r="WPK109" s="32"/>
      <c r="WPL109" s="32"/>
      <c r="WPM109" s="32"/>
      <c r="WPN109" s="32"/>
      <c r="WPO109" s="32"/>
      <c r="WPP109" s="32"/>
      <c r="WPQ109" s="32"/>
      <c r="WPR109" s="32"/>
      <c r="WPS109" s="32"/>
      <c r="WPT109" s="32"/>
      <c r="WPU109" s="32"/>
      <c r="WPV109" s="32"/>
      <c r="WPW109" s="32"/>
      <c r="WPX109" s="32"/>
      <c r="WPY109" s="32"/>
      <c r="WPZ109" s="32"/>
      <c r="WQA109" s="32"/>
      <c r="WQB109" s="32"/>
      <c r="WQC109" s="32"/>
      <c r="WQD109" s="32"/>
      <c r="WQE109" s="32"/>
      <c r="WQF109" s="32"/>
      <c r="WQG109" s="32"/>
      <c r="WQH109" s="32"/>
      <c r="WQI109" s="32"/>
      <c r="WQJ109" s="32"/>
      <c r="WQK109" s="32"/>
      <c r="WQL109" s="32"/>
      <c r="WQM109" s="32"/>
      <c r="WQN109" s="32"/>
      <c r="WQO109" s="32"/>
      <c r="WQP109" s="32"/>
      <c r="WQQ109" s="32"/>
      <c r="WQR109" s="32"/>
      <c r="WQS109" s="32"/>
      <c r="WQT109" s="32"/>
      <c r="WQU109" s="32"/>
      <c r="WQV109" s="32"/>
      <c r="WQW109" s="32"/>
      <c r="WQX109" s="32"/>
      <c r="WQY109" s="32"/>
      <c r="WQZ109" s="32"/>
      <c r="WRA109" s="32"/>
      <c r="WRB109" s="32"/>
      <c r="WRC109" s="32"/>
      <c r="WRD109" s="32"/>
      <c r="WRE109" s="32"/>
      <c r="WRF109" s="32"/>
      <c r="WRG109" s="32"/>
      <c r="WRH109" s="32"/>
      <c r="WRI109" s="32"/>
      <c r="WRJ109" s="32"/>
      <c r="WRK109" s="32"/>
      <c r="WRL109" s="32"/>
      <c r="WRM109" s="32"/>
      <c r="WRN109" s="32"/>
      <c r="WRO109" s="32"/>
      <c r="WRP109" s="32"/>
      <c r="WRQ109" s="32"/>
      <c r="WRR109" s="32"/>
      <c r="WRS109" s="32"/>
      <c r="WRT109" s="32"/>
      <c r="WRU109" s="32"/>
      <c r="WRV109" s="32"/>
      <c r="WRW109" s="32"/>
      <c r="WRX109" s="32"/>
      <c r="WRY109" s="32"/>
      <c r="WRZ109" s="32"/>
      <c r="WSA109" s="32"/>
      <c r="WSB109" s="32"/>
      <c r="WSC109" s="32"/>
      <c r="WSD109" s="32"/>
      <c r="WSE109" s="32"/>
      <c r="WSF109" s="32"/>
      <c r="WSG109" s="32"/>
      <c r="WSH109" s="32"/>
      <c r="WSI109" s="32"/>
      <c r="WSJ109" s="32"/>
      <c r="WSK109" s="32"/>
      <c r="WSL109" s="32"/>
      <c r="WSM109" s="32"/>
      <c r="WSN109" s="32"/>
      <c r="WSO109" s="32"/>
      <c r="WSP109" s="32"/>
      <c r="WSQ109" s="32"/>
      <c r="WSR109" s="32"/>
      <c r="WSS109" s="32"/>
      <c r="WST109" s="32"/>
      <c r="WSU109" s="32"/>
      <c r="WSV109" s="32"/>
      <c r="WSW109" s="32"/>
      <c r="WSX109" s="32"/>
      <c r="WSY109" s="32"/>
      <c r="WSZ109" s="32"/>
      <c r="WTA109" s="32"/>
      <c r="WTB109" s="32"/>
      <c r="WTC109" s="32"/>
      <c r="WTD109" s="32"/>
      <c r="WTE109" s="32"/>
      <c r="WTF109" s="32"/>
      <c r="WTG109" s="32"/>
      <c r="WTH109" s="32"/>
      <c r="WTI109" s="32"/>
      <c r="WTJ109" s="32"/>
      <c r="WTK109" s="32"/>
      <c r="WTL109" s="32"/>
      <c r="WTM109" s="32"/>
      <c r="WTN109" s="32"/>
      <c r="WTO109" s="32"/>
      <c r="WTP109" s="32"/>
      <c r="WTQ109" s="32"/>
      <c r="WTR109" s="32"/>
      <c r="WTS109" s="32"/>
      <c r="WTT109" s="32"/>
      <c r="WTU109" s="32"/>
      <c r="WTV109" s="32"/>
      <c r="WTW109" s="32"/>
      <c r="WTX109" s="32"/>
      <c r="WTY109" s="32"/>
      <c r="WTZ109" s="32"/>
      <c r="WUA109" s="32"/>
      <c r="WUB109" s="32"/>
      <c r="WUC109" s="32"/>
      <c r="WUD109" s="32"/>
      <c r="WUE109" s="32"/>
      <c r="WUF109" s="32"/>
      <c r="WUG109" s="32"/>
      <c r="WUH109" s="32"/>
      <c r="WUI109" s="32"/>
      <c r="WUJ109" s="32"/>
      <c r="WUK109" s="32"/>
      <c r="WUL109" s="32"/>
      <c r="WUM109" s="32"/>
      <c r="WUN109" s="32"/>
      <c r="WUO109" s="32"/>
      <c r="WUP109" s="32"/>
      <c r="WUQ109" s="32"/>
      <c r="WUR109" s="32"/>
      <c r="WUS109" s="32"/>
      <c r="WUT109" s="32"/>
      <c r="WUU109" s="32"/>
      <c r="WUV109" s="32"/>
      <c r="WUW109" s="32"/>
      <c r="WUX109" s="32"/>
      <c r="WUY109" s="32"/>
      <c r="WUZ109" s="32"/>
      <c r="WVA109" s="32"/>
      <c r="WVB109" s="32"/>
      <c r="WVC109" s="32"/>
      <c r="WVD109" s="32"/>
      <c r="WVE109" s="32"/>
      <c r="WVF109" s="32"/>
      <c r="WVG109" s="32"/>
      <c r="WVH109" s="32"/>
      <c r="WVI109" s="32"/>
      <c r="WVJ109" s="32"/>
      <c r="WVK109" s="32"/>
      <c r="WVL109" s="32"/>
      <c r="WVM109" s="32"/>
      <c r="WVN109" s="32"/>
      <c r="WVO109" s="32"/>
      <c r="WVP109" s="32"/>
      <c r="WVQ109" s="32"/>
      <c r="WVR109" s="32"/>
      <c r="WVS109" s="32"/>
      <c r="WVT109" s="32"/>
      <c r="WVU109" s="32"/>
      <c r="WVV109" s="32"/>
      <c r="WVW109" s="32"/>
      <c r="WVX109" s="32"/>
      <c r="WVY109" s="32"/>
      <c r="WVZ109" s="32"/>
      <c r="WWA109" s="32"/>
      <c r="WWB109" s="32"/>
      <c r="WWC109" s="32"/>
      <c r="WWD109" s="32"/>
      <c r="WWE109" s="32"/>
      <c r="WWF109" s="32"/>
      <c r="WWG109" s="32"/>
      <c r="WWH109" s="32"/>
      <c r="WWI109" s="32"/>
      <c r="WWJ109" s="32"/>
      <c r="WWK109" s="32"/>
      <c r="WWL109" s="32"/>
      <c r="WWM109" s="32"/>
      <c r="WWN109" s="32"/>
      <c r="WWO109" s="32"/>
      <c r="WWP109" s="32"/>
      <c r="WWQ109" s="32"/>
      <c r="WWR109" s="32"/>
      <c r="WWS109" s="32"/>
      <c r="WWT109" s="32"/>
      <c r="WWU109" s="32"/>
      <c r="WWV109" s="32"/>
      <c r="WWW109" s="32"/>
      <c r="WWX109" s="32"/>
      <c r="WWY109" s="32"/>
      <c r="WWZ109" s="32"/>
      <c r="WXA109" s="32"/>
      <c r="WXB109" s="32"/>
      <c r="WXC109" s="32"/>
      <c r="WXD109" s="32"/>
      <c r="WXE109" s="32"/>
      <c r="WXF109" s="32"/>
      <c r="WXG109" s="32"/>
      <c r="WXH109" s="32"/>
      <c r="WXI109" s="32"/>
      <c r="WXJ109" s="32"/>
      <c r="WXK109" s="32"/>
      <c r="WXL109" s="32"/>
      <c r="WXM109" s="32"/>
      <c r="WXN109" s="32"/>
      <c r="WXO109" s="32"/>
      <c r="WXP109" s="32"/>
      <c r="WXQ109" s="32"/>
      <c r="WXR109" s="32"/>
      <c r="WXS109" s="32"/>
      <c r="WXT109" s="32"/>
      <c r="WXU109" s="32"/>
      <c r="WXV109" s="32"/>
      <c r="WXW109" s="32"/>
      <c r="WXX109" s="32"/>
      <c r="WXY109" s="32"/>
      <c r="WXZ109" s="32"/>
      <c r="WYA109" s="32"/>
      <c r="WYB109" s="32"/>
      <c r="WYC109" s="32"/>
      <c r="WYD109" s="32"/>
      <c r="WYE109" s="32"/>
      <c r="WYF109" s="32"/>
      <c r="WYG109" s="32"/>
      <c r="WYH109" s="32"/>
      <c r="WYI109" s="32"/>
      <c r="WYJ109" s="32"/>
      <c r="WYK109" s="32"/>
      <c r="WYL109" s="32"/>
      <c r="WYM109" s="32"/>
      <c r="WYN109" s="32"/>
      <c r="WYO109" s="32"/>
      <c r="WYP109" s="32"/>
      <c r="WYQ109" s="32"/>
      <c r="WYR109" s="32"/>
      <c r="WYS109" s="32"/>
      <c r="WYT109" s="32"/>
      <c r="WYU109" s="32"/>
      <c r="WYV109" s="32"/>
      <c r="WYW109" s="32"/>
      <c r="WYX109" s="32"/>
      <c r="WYY109" s="32"/>
      <c r="WYZ109" s="32"/>
      <c r="WZA109" s="32"/>
      <c r="WZB109" s="32"/>
      <c r="WZC109" s="32"/>
      <c r="WZD109" s="32"/>
      <c r="WZE109" s="32"/>
      <c r="WZF109" s="32"/>
      <c r="WZG109" s="32"/>
      <c r="WZH109" s="32"/>
      <c r="WZI109" s="32"/>
      <c r="WZJ109" s="32"/>
      <c r="WZK109" s="32"/>
      <c r="WZL109" s="32"/>
      <c r="WZM109" s="32"/>
      <c r="WZN109" s="32"/>
      <c r="WZO109" s="32"/>
      <c r="WZP109" s="32"/>
      <c r="WZQ109" s="32"/>
      <c r="WZR109" s="32"/>
      <c r="WZS109" s="32"/>
      <c r="WZT109" s="32"/>
      <c r="WZU109" s="32"/>
      <c r="WZV109" s="32"/>
      <c r="WZW109" s="32"/>
      <c r="WZX109" s="32"/>
      <c r="WZY109" s="32"/>
      <c r="WZZ109" s="32"/>
      <c r="XAA109" s="32"/>
      <c r="XAB109" s="32"/>
      <c r="XAC109" s="32"/>
      <c r="XAD109" s="32"/>
      <c r="XAE109" s="32"/>
      <c r="XAF109" s="32"/>
      <c r="XAG109" s="32"/>
      <c r="XAH109" s="32"/>
      <c r="XAI109" s="32"/>
      <c r="XAJ109" s="32"/>
      <c r="XAK109" s="32"/>
      <c r="XAL109" s="32"/>
      <c r="XAM109" s="32"/>
      <c r="XAN109" s="32"/>
      <c r="XAO109" s="32"/>
      <c r="XAP109" s="32"/>
      <c r="XAQ109" s="32"/>
      <c r="XAR109" s="32"/>
      <c r="XAS109" s="32"/>
      <c r="XAT109" s="32"/>
      <c r="XAU109" s="32"/>
      <c r="XAV109" s="32"/>
      <c r="XAW109" s="32"/>
      <c r="XAX109" s="32"/>
      <c r="XAY109" s="32"/>
      <c r="XAZ109" s="32"/>
      <c r="XBA109" s="32"/>
      <c r="XBB109" s="32"/>
      <c r="XBC109" s="32"/>
      <c r="XBD109" s="32"/>
      <c r="XBE109" s="32"/>
      <c r="XBF109" s="32"/>
      <c r="XBG109" s="32"/>
      <c r="XBH109" s="32"/>
      <c r="XBI109" s="32"/>
      <c r="XBJ109" s="32"/>
      <c r="XBK109" s="32"/>
      <c r="XBL109" s="32"/>
      <c r="XBM109" s="32"/>
      <c r="XBN109" s="32"/>
      <c r="XBO109" s="32"/>
      <c r="XBP109" s="32"/>
      <c r="XBQ109" s="32"/>
      <c r="XBR109" s="32"/>
      <c r="XBS109" s="32"/>
      <c r="XBT109" s="32"/>
      <c r="XBU109" s="32"/>
      <c r="XBV109" s="32"/>
      <c r="XBW109" s="32"/>
      <c r="XBX109" s="32"/>
      <c r="XBY109" s="32"/>
      <c r="XBZ109" s="32"/>
      <c r="XCA109" s="32"/>
      <c r="XCB109" s="32"/>
      <c r="XCC109" s="32"/>
      <c r="XCD109" s="32"/>
      <c r="XCE109" s="32"/>
      <c r="XCF109" s="32"/>
      <c r="XCG109" s="32"/>
      <c r="XCH109" s="32"/>
      <c r="XCI109" s="32"/>
      <c r="XCJ109" s="32"/>
      <c r="XCK109" s="32"/>
      <c r="XCL109" s="32"/>
      <c r="XCM109" s="32"/>
      <c r="XCN109" s="32"/>
      <c r="XCO109" s="32"/>
      <c r="XCP109" s="32"/>
      <c r="XCQ109" s="32"/>
      <c r="XCR109" s="32"/>
      <c r="XCS109" s="32"/>
      <c r="XCT109" s="32"/>
      <c r="XCU109" s="32"/>
      <c r="XCV109" s="32"/>
      <c r="XCW109" s="32"/>
      <c r="XCX109" s="32"/>
      <c r="XCY109" s="32"/>
      <c r="XCZ109" s="32"/>
      <c r="XDA109" s="32"/>
      <c r="XDB109" s="32"/>
      <c r="XDC109" s="32"/>
      <c r="XDD109" s="32"/>
      <c r="XDE109" s="32"/>
      <c r="XDF109" s="32"/>
      <c r="XDG109" s="32"/>
      <c r="XDH109" s="32"/>
      <c r="XDI109" s="32"/>
      <c r="XDJ109" s="32"/>
      <c r="XDK109" s="32"/>
      <c r="XDL109" s="32"/>
      <c r="XDM109" s="32"/>
      <c r="XDN109" s="32"/>
      <c r="XDO109" s="32"/>
      <c r="XDP109" s="32"/>
      <c r="XDQ109" s="32"/>
      <c r="XDR109" s="32"/>
      <c r="XDS109" s="32"/>
      <c r="XDT109" s="32"/>
      <c r="XDU109" s="32"/>
      <c r="XDV109" s="32"/>
      <c r="XDW109" s="32"/>
      <c r="XDX109" s="32"/>
      <c r="XDY109" s="32"/>
      <c r="XDZ109" s="32"/>
      <c r="XEA109" s="32"/>
      <c r="XEB109" s="32"/>
      <c r="XEC109" s="32"/>
      <c r="XED109" s="32"/>
      <c r="XEE109" s="32"/>
      <c r="XEF109" s="32"/>
      <c r="XEG109" s="32"/>
      <c r="XEH109" s="32"/>
      <c r="XEI109" s="32"/>
      <c r="XEJ109" s="32"/>
      <c r="XEK109" s="32"/>
      <c r="XEL109" s="32"/>
      <c r="XEM109" s="32"/>
      <c r="XEN109" s="32"/>
      <c r="XEO109" s="32"/>
      <c r="XEP109" s="32"/>
      <c r="XEQ109" s="32"/>
      <c r="XER109" s="32"/>
      <c r="XES109" s="32"/>
      <c r="XET109" s="32"/>
      <c r="XEU109" s="32"/>
      <c r="XEV109" s="32"/>
    </row>
    <row r="110" spans="1:16376" s="13" customFormat="1" hidden="1">
      <c r="A110" s="6" t="s">
        <v>20</v>
      </c>
      <c r="B110" s="6" t="s">
        <v>345</v>
      </c>
      <c r="C110" s="7" t="s">
        <v>338</v>
      </c>
      <c r="D110" s="6" t="s">
        <v>346</v>
      </c>
      <c r="E110" s="6" t="s">
        <v>210</v>
      </c>
      <c r="F110" s="7" t="s">
        <v>208</v>
      </c>
      <c r="G110" s="6" t="s">
        <v>180</v>
      </c>
      <c r="H110" s="6" t="s">
        <v>69</v>
      </c>
      <c r="I110" s="6" t="s">
        <v>99</v>
      </c>
      <c r="J110" s="21" t="s">
        <v>350</v>
      </c>
      <c r="K110" s="6" t="s">
        <v>28</v>
      </c>
      <c r="L110" s="6" t="s">
        <v>101</v>
      </c>
      <c r="M110" s="6" t="s">
        <v>183</v>
      </c>
      <c r="N110" s="6" t="s">
        <v>124</v>
      </c>
      <c r="O110" s="10">
        <v>44333</v>
      </c>
      <c r="P110" s="9" t="s">
        <v>32</v>
      </c>
      <c r="Q110" s="11">
        <v>12330</v>
      </c>
      <c r="R110" s="6" t="s">
        <v>33</v>
      </c>
      <c r="S110" s="6">
        <v>0</v>
      </c>
      <c r="T110" s="12" t="s">
        <v>34</v>
      </c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2"/>
      <c r="GN110" s="32"/>
      <c r="GO110" s="32"/>
      <c r="GP110" s="32"/>
      <c r="GQ110" s="32"/>
      <c r="GR110" s="32"/>
      <c r="GS110" s="32"/>
      <c r="GT110" s="32"/>
      <c r="GU110" s="32"/>
      <c r="GV110" s="32"/>
      <c r="GW110" s="32"/>
      <c r="GX110" s="32"/>
      <c r="GY110" s="32"/>
      <c r="GZ110" s="32"/>
      <c r="HA110" s="32"/>
      <c r="HB110" s="32"/>
      <c r="HC110" s="32"/>
      <c r="HD110" s="32"/>
      <c r="HE110" s="32"/>
      <c r="HF110" s="32"/>
      <c r="HG110" s="32"/>
      <c r="HH110" s="32"/>
      <c r="HI110" s="32"/>
      <c r="HJ110" s="32"/>
      <c r="HK110" s="32"/>
      <c r="HL110" s="32"/>
      <c r="HM110" s="32"/>
      <c r="HN110" s="32"/>
      <c r="HO110" s="32"/>
      <c r="HP110" s="32"/>
      <c r="HQ110" s="32"/>
      <c r="HR110" s="32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2"/>
      <c r="ID110" s="32"/>
      <c r="IE110" s="32"/>
      <c r="IF110" s="32"/>
      <c r="IG110" s="32"/>
      <c r="IH110" s="32"/>
      <c r="II110" s="32"/>
      <c r="IJ110" s="32"/>
      <c r="IK110" s="32"/>
      <c r="IL110" s="32"/>
      <c r="IM110" s="32"/>
      <c r="IN110" s="32"/>
      <c r="IO110" s="32"/>
      <c r="IP110" s="32"/>
      <c r="IQ110" s="32"/>
      <c r="IR110" s="32"/>
      <c r="IS110" s="32"/>
      <c r="IT110" s="32"/>
      <c r="IU110" s="32"/>
      <c r="IV110" s="32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  <c r="KA110" s="32"/>
      <c r="KB110" s="32"/>
      <c r="KC110" s="32"/>
      <c r="KD110" s="32"/>
      <c r="KE110" s="32"/>
      <c r="KF110" s="32"/>
      <c r="KG110" s="32"/>
      <c r="KH110" s="32"/>
      <c r="KI110" s="32"/>
      <c r="KJ110" s="32"/>
      <c r="KK110" s="32"/>
      <c r="KL110" s="32"/>
      <c r="KM110" s="32"/>
      <c r="KN110" s="32"/>
      <c r="KO110" s="32"/>
      <c r="KP110" s="32"/>
      <c r="KQ110" s="32"/>
      <c r="KR110" s="32"/>
      <c r="KS110" s="32"/>
      <c r="KT110" s="32"/>
      <c r="KU110" s="32"/>
      <c r="KV110" s="32"/>
      <c r="KW110" s="32"/>
      <c r="KX110" s="32"/>
      <c r="KY110" s="32"/>
      <c r="KZ110" s="32"/>
      <c r="LA110" s="32"/>
      <c r="LB110" s="32"/>
      <c r="LC110" s="32"/>
      <c r="LD110" s="32"/>
      <c r="LE110" s="32"/>
      <c r="LF110" s="32"/>
      <c r="LG110" s="32"/>
      <c r="LH110" s="32"/>
      <c r="LI110" s="32"/>
      <c r="LJ110" s="32"/>
      <c r="LK110" s="32"/>
      <c r="LL110" s="32"/>
      <c r="LM110" s="32"/>
      <c r="LN110" s="32"/>
      <c r="LO110" s="32"/>
      <c r="LP110" s="32"/>
      <c r="LQ110" s="32"/>
      <c r="LR110" s="32"/>
      <c r="LS110" s="32"/>
      <c r="LT110" s="32"/>
      <c r="LU110" s="32"/>
      <c r="LV110" s="32"/>
      <c r="LW110" s="32"/>
      <c r="LX110" s="32"/>
      <c r="LY110" s="32"/>
      <c r="LZ110" s="32"/>
      <c r="MA110" s="32"/>
      <c r="MB110" s="32"/>
      <c r="MC110" s="32"/>
      <c r="MD110" s="32"/>
      <c r="ME110" s="32"/>
      <c r="MF110" s="32"/>
      <c r="MG110" s="32"/>
      <c r="MH110" s="32"/>
      <c r="MI110" s="32"/>
      <c r="MJ110" s="32"/>
      <c r="MK110" s="32"/>
      <c r="ML110" s="32"/>
      <c r="MM110" s="32"/>
      <c r="MN110" s="32"/>
      <c r="MO110" s="32"/>
      <c r="MP110" s="32"/>
      <c r="MQ110" s="32"/>
      <c r="MR110" s="32"/>
      <c r="MS110" s="32"/>
      <c r="MT110" s="32"/>
      <c r="MU110" s="32"/>
      <c r="MV110" s="32"/>
      <c r="MW110" s="32"/>
      <c r="MX110" s="32"/>
      <c r="MY110" s="32"/>
      <c r="MZ110" s="32"/>
      <c r="NA110" s="32"/>
      <c r="NB110" s="32"/>
      <c r="NC110" s="32"/>
      <c r="ND110" s="32"/>
      <c r="NE110" s="32"/>
      <c r="NF110" s="32"/>
      <c r="NG110" s="32"/>
      <c r="NH110" s="32"/>
      <c r="NI110" s="32"/>
      <c r="NJ110" s="32"/>
      <c r="NK110" s="32"/>
      <c r="NL110" s="32"/>
      <c r="NM110" s="32"/>
      <c r="NN110" s="32"/>
      <c r="NO110" s="32"/>
      <c r="NP110" s="32"/>
      <c r="NQ110" s="32"/>
      <c r="NR110" s="32"/>
      <c r="NS110" s="32"/>
      <c r="NT110" s="32"/>
      <c r="NU110" s="32"/>
      <c r="NV110" s="32"/>
      <c r="NW110" s="32"/>
      <c r="NX110" s="32"/>
      <c r="NY110" s="32"/>
      <c r="NZ110" s="32"/>
      <c r="OA110" s="32"/>
      <c r="OB110" s="32"/>
      <c r="OC110" s="32"/>
      <c r="OD110" s="32"/>
      <c r="OE110" s="32"/>
      <c r="OF110" s="32"/>
      <c r="OG110" s="32"/>
      <c r="OH110" s="32"/>
      <c r="OI110" s="32"/>
      <c r="OJ110" s="32"/>
      <c r="OK110" s="32"/>
      <c r="OL110" s="32"/>
      <c r="OM110" s="32"/>
      <c r="ON110" s="32"/>
      <c r="OO110" s="32"/>
      <c r="OP110" s="32"/>
      <c r="OQ110" s="32"/>
      <c r="OR110" s="32"/>
      <c r="OS110" s="32"/>
      <c r="OT110" s="32"/>
      <c r="OU110" s="32"/>
      <c r="OV110" s="32"/>
      <c r="OW110" s="32"/>
      <c r="OX110" s="32"/>
      <c r="OY110" s="32"/>
      <c r="OZ110" s="32"/>
      <c r="PA110" s="32"/>
      <c r="PB110" s="32"/>
      <c r="PC110" s="32"/>
      <c r="PD110" s="32"/>
      <c r="PE110" s="32"/>
      <c r="PF110" s="32"/>
      <c r="PG110" s="32"/>
      <c r="PH110" s="32"/>
      <c r="PI110" s="32"/>
      <c r="PJ110" s="32"/>
      <c r="PK110" s="32"/>
      <c r="PL110" s="32"/>
      <c r="PM110" s="32"/>
      <c r="PN110" s="32"/>
      <c r="PO110" s="32"/>
      <c r="PP110" s="32"/>
      <c r="PQ110" s="32"/>
      <c r="PR110" s="32"/>
      <c r="PS110" s="32"/>
      <c r="PT110" s="32"/>
      <c r="PU110" s="32"/>
      <c r="PV110" s="32"/>
      <c r="PW110" s="32"/>
      <c r="PX110" s="32"/>
      <c r="PY110" s="32"/>
      <c r="PZ110" s="32"/>
      <c r="QA110" s="32"/>
      <c r="QB110" s="32"/>
      <c r="QC110" s="32"/>
      <c r="QD110" s="32"/>
      <c r="QE110" s="32"/>
      <c r="QF110" s="32"/>
      <c r="QG110" s="32"/>
      <c r="QH110" s="32"/>
      <c r="QI110" s="32"/>
      <c r="QJ110" s="32"/>
      <c r="QK110" s="32"/>
      <c r="QL110" s="32"/>
      <c r="QM110" s="32"/>
      <c r="QN110" s="32"/>
      <c r="QO110" s="32"/>
      <c r="QP110" s="32"/>
      <c r="QQ110" s="32"/>
      <c r="QR110" s="32"/>
      <c r="QS110" s="32"/>
      <c r="QT110" s="32"/>
      <c r="QU110" s="32"/>
      <c r="QV110" s="32"/>
      <c r="QW110" s="32"/>
      <c r="QX110" s="32"/>
      <c r="QY110" s="32"/>
      <c r="QZ110" s="32"/>
      <c r="RA110" s="32"/>
      <c r="RB110" s="32"/>
      <c r="RC110" s="32"/>
      <c r="RD110" s="32"/>
      <c r="RE110" s="32"/>
      <c r="RF110" s="32"/>
      <c r="RG110" s="32"/>
      <c r="RH110" s="32"/>
      <c r="RI110" s="32"/>
      <c r="RJ110" s="32"/>
      <c r="RK110" s="32"/>
      <c r="RL110" s="32"/>
      <c r="RM110" s="32"/>
      <c r="RN110" s="32"/>
      <c r="RO110" s="32"/>
      <c r="RP110" s="32"/>
      <c r="RQ110" s="32"/>
      <c r="RR110" s="32"/>
      <c r="RS110" s="32"/>
      <c r="RT110" s="32"/>
      <c r="RU110" s="32"/>
      <c r="RV110" s="32"/>
      <c r="RW110" s="32"/>
      <c r="RX110" s="32"/>
      <c r="RY110" s="32"/>
      <c r="RZ110" s="32"/>
      <c r="SA110" s="32"/>
      <c r="SB110" s="32"/>
      <c r="SC110" s="32"/>
      <c r="SD110" s="32"/>
      <c r="SE110" s="32"/>
      <c r="SF110" s="32"/>
      <c r="SG110" s="32"/>
      <c r="SH110" s="32"/>
      <c r="SI110" s="32"/>
      <c r="SJ110" s="32"/>
      <c r="SK110" s="32"/>
      <c r="SL110" s="32"/>
      <c r="SM110" s="32"/>
      <c r="SN110" s="32"/>
      <c r="SO110" s="32"/>
      <c r="SP110" s="32"/>
      <c r="SQ110" s="32"/>
      <c r="SR110" s="32"/>
      <c r="SS110" s="32"/>
      <c r="ST110" s="32"/>
      <c r="SU110" s="32"/>
      <c r="SV110" s="32"/>
      <c r="SW110" s="32"/>
      <c r="SX110" s="32"/>
      <c r="SY110" s="32"/>
      <c r="SZ110" s="32"/>
      <c r="TA110" s="32"/>
      <c r="TB110" s="32"/>
      <c r="TC110" s="32"/>
      <c r="TD110" s="32"/>
      <c r="TE110" s="32"/>
      <c r="TF110" s="32"/>
      <c r="TG110" s="32"/>
      <c r="TH110" s="32"/>
      <c r="TI110" s="32"/>
      <c r="TJ110" s="32"/>
      <c r="TK110" s="32"/>
      <c r="TL110" s="32"/>
      <c r="TM110" s="32"/>
      <c r="TN110" s="32"/>
      <c r="TO110" s="32"/>
      <c r="TP110" s="32"/>
      <c r="TQ110" s="32"/>
      <c r="TR110" s="32"/>
      <c r="TS110" s="32"/>
      <c r="TT110" s="32"/>
      <c r="TU110" s="32"/>
      <c r="TV110" s="32"/>
      <c r="TW110" s="32"/>
      <c r="TX110" s="32"/>
      <c r="TY110" s="32"/>
      <c r="TZ110" s="32"/>
      <c r="UA110" s="32"/>
      <c r="UB110" s="32"/>
      <c r="UC110" s="32"/>
      <c r="UD110" s="32"/>
      <c r="UE110" s="32"/>
      <c r="UF110" s="32"/>
      <c r="UG110" s="32"/>
      <c r="UH110" s="32"/>
      <c r="UI110" s="32"/>
      <c r="UJ110" s="32"/>
      <c r="UK110" s="32"/>
      <c r="UL110" s="32"/>
      <c r="UM110" s="32"/>
      <c r="UN110" s="32"/>
      <c r="UO110" s="32"/>
      <c r="UP110" s="32"/>
      <c r="UQ110" s="32"/>
      <c r="UR110" s="32"/>
      <c r="US110" s="32"/>
      <c r="UT110" s="32"/>
      <c r="UU110" s="32"/>
      <c r="UV110" s="32"/>
      <c r="UW110" s="32"/>
      <c r="UX110" s="32"/>
      <c r="UY110" s="32"/>
      <c r="UZ110" s="32"/>
      <c r="VA110" s="32"/>
      <c r="VB110" s="32"/>
      <c r="VC110" s="32"/>
      <c r="VD110" s="32"/>
      <c r="VE110" s="32"/>
      <c r="VF110" s="32"/>
      <c r="VG110" s="32"/>
      <c r="VH110" s="32"/>
      <c r="VI110" s="32"/>
      <c r="VJ110" s="32"/>
      <c r="VK110" s="32"/>
      <c r="VL110" s="32"/>
      <c r="VM110" s="32"/>
      <c r="VN110" s="32"/>
      <c r="VO110" s="32"/>
      <c r="VP110" s="32"/>
      <c r="VQ110" s="32"/>
      <c r="VR110" s="32"/>
      <c r="VS110" s="32"/>
      <c r="VT110" s="32"/>
      <c r="VU110" s="32"/>
      <c r="VV110" s="32"/>
      <c r="VW110" s="32"/>
      <c r="VX110" s="32"/>
      <c r="VY110" s="32"/>
      <c r="VZ110" s="32"/>
      <c r="WA110" s="32"/>
      <c r="WB110" s="32"/>
      <c r="WC110" s="32"/>
      <c r="WD110" s="32"/>
      <c r="WE110" s="32"/>
      <c r="WF110" s="32"/>
      <c r="WG110" s="32"/>
      <c r="WH110" s="32"/>
      <c r="WI110" s="32"/>
      <c r="WJ110" s="32"/>
      <c r="WK110" s="32"/>
      <c r="WL110" s="32"/>
      <c r="WM110" s="32"/>
      <c r="WN110" s="32"/>
      <c r="WO110" s="32"/>
      <c r="WP110" s="32"/>
      <c r="WQ110" s="32"/>
      <c r="WR110" s="32"/>
      <c r="WS110" s="32"/>
      <c r="WT110" s="32"/>
      <c r="WU110" s="32"/>
      <c r="WV110" s="32"/>
      <c r="WW110" s="32"/>
      <c r="WX110" s="32"/>
      <c r="WY110" s="32"/>
      <c r="WZ110" s="32"/>
      <c r="XA110" s="32"/>
      <c r="XB110" s="32"/>
      <c r="XC110" s="32"/>
      <c r="XD110" s="32"/>
      <c r="XE110" s="32"/>
      <c r="XF110" s="32"/>
      <c r="XG110" s="32"/>
      <c r="XH110" s="32"/>
      <c r="XI110" s="32"/>
      <c r="XJ110" s="32"/>
      <c r="XK110" s="32"/>
      <c r="XL110" s="32"/>
      <c r="XM110" s="32"/>
      <c r="XN110" s="32"/>
      <c r="XO110" s="32"/>
      <c r="XP110" s="32"/>
      <c r="XQ110" s="32"/>
      <c r="XR110" s="32"/>
      <c r="XS110" s="32"/>
      <c r="XT110" s="32"/>
      <c r="XU110" s="32"/>
      <c r="XV110" s="32"/>
      <c r="XW110" s="32"/>
      <c r="XX110" s="32"/>
      <c r="XY110" s="32"/>
      <c r="XZ110" s="32"/>
      <c r="YA110" s="32"/>
      <c r="YB110" s="32"/>
      <c r="YC110" s="32"/>
      <c r="YD110" s="32"/>
      <c r="YE110" s="32"/>
      <c r="YF110" s="32"/>
      <c r="YG110" s="32"/>
      <c r="YH110" s="32"/>
      <c r="YI110" s="32"/>
      <c r="YJ110" s="32"/>
      <c r="YK110" s="32"/>
      <c r="YL110" s="32"/>
      <c r="YM110" s="32"/>
      <c r="YN110" s="32"/>
      <c r="YO110" s="32"/>
      <c r="YP110" s="32"/>
      <c r="YQ110" s="32"/>
      <c r="YR110" s="32"/>
      <c r="YS110" s="32"/>
      <c r="YT110" s="32"/>
      <c r="YU110" s="32"/>
      <c r="YV110" s="32"/>
      <c r="YW110" s="32"/>
      <c r="YX110" s="32"/>
      <c r="YY110" s="32"/>
      <c r="YZ110" s="32"/>
      <c r="ZA110" s="32"/>
      <c r="ZB110" s="32"/>
      <c r="ZC110" s="32"/>
      <c r="ZD110" s="32"/>
      <c r="ZE110" s="32"/>
      <c r="ZF110" s="32"/>
      <c r="ZG110" s="32"/>
      <c r="ZH110" s="32"/>
      <c r="ZI110" s="32"/>
      <c r="ZJ110" s="32"/>
      <c r="ZK110" s="32"/>
      <c r="ZL110" s="32"/>
      <c r="ZM110" s="32"/>
      <c r="ZN110" s="32"/>
      <c r="ZO110" s="32"/>
      <c r="ZP110" s="32"/>
      <c r="ZQ110" s="32"/>
      <c r="ZR110" s="32"/>
      <c r="ZS110" s="32"/>
      <c r="ZT110" s="32"/>
      <c r="ZU110" s="32"/>
      <c r="ZV110" s="32"/>
      <c r="ZW110" s="32"/>
      <c r="ZX110" s="32"/>
      <c r="ZY110" s="32"/>
      <c r="ZZ110" s="32"/>
      <c r="AAA110" s="32"/>
      <c r="AAB110" s="32"/>
      <c r="AAC110" s="32"/>
      <c r="AAD110" s="32"/>
      <c r="AAE110" s="32"/>
      <c r="AAF110" s="32"/>
      <c r="AAG110" s="32"/>
      <c r="AAH110" s="32"/>
      <c r="AAI110" s="32"/>
      <c r="AAJ110" s="32"/>
      <c r="AAK110" s="32"/>
      <c r="AAL110" s="32"/>
      <c r="AAM110" s="32"/>
      <c r="AAN110" s="32"/>
      <c r="AAO110" s="32"/>
      <c r="AAP110" s="32"/>
      <c r="AAQ110" s="32"/>
      <c r="AAR110" s="32"/>
      <c r="AAS110" s="32"/>
      <c r="AAT110" s="32"/>
      <c r="AAU110" s="32"/>
      <c r="AAV110" s="32"/>
      <c r="AAW110" s="32"/>
      <c r="AAX110" s="32"/>
      <c r="AAY110" s="32"/>
      <c r="AAZ110" s="32"/>
      <c r="ABA110" s="32"/>
      <c r="ABB110" s="32"/>
      <c r="ABC110" s="32"/>
      <c r="ABD110" s="32"/>
      <c r="ABE110" s="32"/>
      <c r="ABF110" s="32"/>
      <c r="ABG110" s="32"/>
      <c r="ABH110" s="32"/>
      <c r="ABI110" s="32"/>
      <c r="ABJ110" s="32"/>
      <c r="ABK110" s="32"/>
      <c r="ABL110" s="32"/>
      <c r="ABM110" s="32"/>
      <c r="ABN110" s="32"/>
      <c r="ABO110" s="32"/>
      <c r="ABP110" s="32"/>
      <c r="ABQ110" s="32"/>
      <c r="ABR110" s="32"/>
      <c r="ABS110" s="32"/>
      <c r="ABT110" s="32"/>
      <c r="ABU110" s="32"/>
      <c r="ABV110" s="32"/>
      <c r="ABW110" s="32"/>
      <c r="ABX110" s="32"/>
      <c r="ABY110" s="32"/>
      <c r="ABZ110" s="32"/>
      <c r="ACA110" s="32"/>
      <c r="ACB110" s="32"/>
      <c r="ACC110" s="32"/>
      <c r="ACD110" s="32"/>
      <c r="ACE110" s="32"/>
      <c r="ACF110" s="32"/>
      <c r="ACG110" s="32"/>
      <c r="ACH110" s="32"/>
      <c r="ACI110" s="32"/>
      <c r="ACJ110" s="32"/>
      <c r="ACK110" s="32"/>
      <c r="ACL110" s="32"/>
      <c r="ACM110" s="32"/>
      <c r="ACN110" s="32"/>
      <c r="ACO110" s="32"/>
      <c r="ACP110" s="32"/>
      <c r="ACQ110" s="32"/>
      <c r="ACR110" s="32"/>
      <c r="ACS110" s="32"/>
      <c r="ACT110" s="32"/>
      <c r="ACU110" s="32"/>
      <c r="ACV110" s="32"/>
      <c r="ACW110" s="32"/>
      <c r="ACX110" s="32"/>
      <c r="ACY110" s="32"/>
      <c r="ACZ110" s="32"/>
      <c r="ADA110" s="32"/>
      <c r="ADB110" s="32"/>
      <c r="ADC110" s="32"/>
      <c r="ADD110" s="32"/>
      <c r="ADE110" s="32"/>
      <c r="ADF110" s="32"/>
      <c r="ADG110" s="32"/>
      <c r="ADH110" s="32"/>
      <c r="ADI110" s="32"/>
      <c r="ADJ110" s="32"/>
      <c r="ADK110" s="32"/>
      <c r="ADL110" s="32"/>
      <c r="ADM110" s="32"/>
      <c r="ADN110" s="32"/>
      <c r="ADO110" s="32"/>
      <c r="ADP110" s="32"/>
      <c r="ADQ110" s="32"/>
      <c r="ADR110" s="32"/>
      <c r="ADS110" s="32"/>
      <c r="ADT110" s="32"/>
      <c r="ADU110" s="32"/>
      <c r="ADV110" s="32"/>
      <c r="ADW110" s="32"/>
      <c r="ADX110" s="32"/>
      <c r="ADY110" s="32"/>
      <c r="ADZ110" s="32"/>
      <c r="AEA110" s="32"/>
      <c r="AEB110" s="32"/>
      <c r="AEC110" s="32"/>
      <c r="AED110" s="32"/>
      <c r="AEE110" s="32"/>
      <c r="AEF110" s="32"/>
      <c r="AEG110" s="32"/>
      <c r="AEH110" s="32"/>
      <c r="AEI110" s="32"/>
      <c r="AEJ110" s="32"/>
      <c r="AEK110" s="32"/>
      <c r="AEL110" s="32"/>
      <c r="AEM110" s="32"/>
      <c r="AEN110" s="32"/>
      <c r="AEO110" s="32"/>
      <c r="AEP110" s="32"/>
      <c r="AEQ110" s="32"/>
      <c r="AER110" s="32"/>
      <c r="AES110" s="32"/>
      <c r="AET110" s="32"/>
      <c r="AEU110" s="32"/>
      <c r="AEV110" s="32"/>
      <c r="AEW110" s="32"/>
      <c r="AEX110" s="32"/>
      <c r="AEY110" s="32"/>
      <c r="AEZ110" s="32"/>
      <c r="AFA110" s="32"/>
      <c r="AFB110" s="32"/>
      <c r="AFC110" s="32"/>
      <c r="AFD110" s="32"/>
      <c r="AFE110" s="32"/>
      <c r="AFF110" s="32"/>
      <c r="AFG110" s="32"/>
      <c r="AFH110" s="32"/>
      <c r="AFI110" s="32"/>
      <c r="AFJ110" s="32"/>
      <c r="AFK110" s="32"/>
      <c r="AFL110" s="32"/>
      <c r="AFM110" s="32"/>
      <c r="AFN110" s="32"/>
      <c r="AFO110" s="32"/>
      <c r="AFP110" s="32"/>
      <c r="AFQ110" s="32"/>
      <c r="AFR110" s="32"/>
      <c r="AFS110" s="32"/>
      <c r="AFT110" s="32"/>
      <c r="AFU110" s="32"/>
      <c r="AFV110" s="32"/>
      <c r="AFW110" s="32"/>
      <c r="AFX110" s="32"/>
      <c r="AFY110" s="32"/>
      <c r="AFZ110" s="32"/>
      <c r="AGA110" s="32"/>
      <c r="AGB110" s="32"/>
      <c r="AGC110" s="32"/>
      <c r="AGD110" s="32"/>
      <c r="AGE110" s="32"/>
      <c r="AGF110" s="32"/>
      <c r="AGG110" s="32"/>
      <c r="AGH110" s="32"/>
      <c r="AGI110" s="32"/>
      <c r="AGJ110" s="32"/>
      <c r="AGK110" s="32"/>
      <c r="AGL110" s="32"/>
      <c r="AGM110" s="32"/>
      <c r="AGN110" s="32"/>
      <c r="AGO110" s="32"/>
      <c r="AGP110" s="32"/>
      <c r="AGQ110" s="32"/>
      <c r="AGR110" s="32"/>
      <c r="AGS110" s="32"/>
      <c r="AGT110" s="32"/>
      <c r="AGU110" s="32"/>
      <c r="AGV110" s="32"/>
      <c r="AGW110" s="32"/>
      <c r="AGX110" s="32"/>
      <c r="AGY110" s="32"/>
      <c r="AGZ110" s="32"/>
      <c r="AHA110" s="32"/>
      <c r="AHB110" s="32"/>
      <c r="AHC110" s="32"/>
      <c r="AHD110" s="32"/>
      <c r="AHE110" s="32"/>
      <c r="AHF110" s="32"/>
      <c r="AHG110" s="32"/>
      <c r="AHH110" s="32"/>
      <c r="AHI110" s="32"/>
      <c r="AHJ110" s="32"/>
      <c r="AHK110" s="32"/>
      <c r="AHL110" s="32"/>
      <c r="AHM110" s="32"/>
      <c r="AHN110" s="32"/>
      <c r="AHO110" s="32"/>
      <c r="AHP110" s="32"/>
      <c r="AHQ110" s="32"/>
      <c r="AHR110" s="32"/>
      <c r="AHS110" s="32"/>
      <c r="AHT110" s="32"/>
      <c r="AHU110" s="32"/>
      <c r="AHV110" s="32"/>
      <c r="AHW110" s="32"/>
      <c r="AHX110" s="32"/>
      <c r="AHY110" s="32"/>
      <c r="AHZ110" s="32"/>
      <c r="AIA110" s="32"/>
      <c r="AIB110" s="32"/>
      <c r="AIC110" s="32"/>
      <c r="AID110" s="32"/>
      <c r="AIE110" s="32"/>
      <c r="AIF110" s="32"/>
      <c r="AIG110" s="32"/>
      <c r="AIH110" s="32"/>
      <c r="AII110" s="32"/>
      <c r="AIJ110" s="32"/>
      <c r="AIK110" s="32"/>
      <c r="AIL110" s="32"/>
      <c r="AIM110" s="32"/>
      <c r="AIN110" s="32"/>
      <c r="AIO110" s="32"/>
      <c r="AIP110" s="32"/>
      <c r="AIQ110" s="32"/>
      <c r="AIR110" s="32"/>
      <c r="AIS110" s="32"/>
      <c r="AIT110" s="32"/>
      <c r="AIU110" s="32"/>
      <c r="AIV110" s="32"/>
      <c r="AIW110" s="32"/>
      <c r="AIX110" s="32"/>
      <c r="AIY110" s="32"/>
      <c r="AIZ110" s="32"/>
      <c r="AJA110" s="32"/>
      <c r="AJB110" s="32"/>
      <c r="AJC110" s="32"/>
      <c r="AJD110" s="32"/>
      <c r="AJE110" s="32"/>
      <c r="AJF110" s="32"/>
      <c r="AJG110" s="32"/>
      <c r="AJH110" s="32"/>
      <c r="AJI110" s="32"/>
      <c r="AJJ110" s="32"/>
      <c r="AJK110" s="32"/>
      <c r="AJL110" s="32"/>
      <c r="AJM110" s="32"/>
      <c r="AJN110" s="32"/>
      <c r="AJO110" s="32"/>
      <c r="AJP110" s="32"/>
      <c r="AJQ110" s="32"/>
      <c r="AJR110" s="32"/>
      <c r="AJS110" s="32"/>
      <c r="AJT110" s="32"/>
      <c r="AJU110" s="32"/>
      <c r="AJV110" s="32"/>
      <c r="AJW110" s="32"/>
      <c r="AJX110" s="32"/>
      <c r="AJY110" s="32"/>
      <c r="AJZ110" s="32"/>
      <c r="AKA110" s="32"/>
      <c r="AKB110" s="32"/>
      <c r="AKC110" s="32"/>
      <c r="AKD110" s="32"/>
      <c r="AKE110" s="32"/>
      <c r="AKF110" s="32"/>
      <c r="AKG110" s="32"/>
      <c r="AKH110" s="32"/>
      <c r="AKI110" s="32"/>
      <c r="AKJ110" s="32"/>
      <c r="AKK110" s="32"/>
      <c r="AKL110" s="32"/>
      <c r="AKM110" s="32"/>
      <c r="AKN110" s="32"/>
      <c r="AKO110" s="32"/>
      <c r="AKP110" s="32"/>
      <c r="AKQ110" s="32"/>
      <c r="AKR110" s="32"/>
      <c r="AKS110" s="32"/>
      <c r="AKT110" s="32"/>
      <c r="AKU110" s="32"/>
      <c r="AKV110" s="32"/>
      <c r="AKW110" s="32"/>
      <c r="AKX110" s="32"/>
      <c r="AKY110" s="32"/>
      <c r="AKZ110" s="32"/>
      <c r="ALA110" s="32"/>
      <c r="ALB110" s="32"/>
      <c r="ALC110" s="32"/>
      <c r="ALD110" s="32"/>
      <c r="ALE110" s="32"/>
      <c r="ALF110" s="32"/>
      <c r="ALG110" s="32"/>
      <c r="ALH110" s="32"/>
      <c r="ALI110" s="32"/>
      <c r="ALJ110" s="32"/>
      <c r="ALK110" s="32"/>
      <c r="ALL110" s="32"/>
      <c r="ALM110" s="32"/>
      <c r="ALN110" s="32"/>
      <c r="ALO110" s="32"/>
      <c r="ALP110" s="32"/>
      <c r="ALQ110" s="32"/>
      <c r="ALR110" s="32"/>
      <c r="ALS110" s="32"/>
      <c r="ALT110" s="32"/>
      <c r="ALU110" s="32"/>
      <c r="ALV110" s="32"/>
      <c r="ALW110" s="32"/>
      <c r="ALX110" s="32"/>
      <c r="ALY110" s="32"/>
      <c r="ALZ110" s="32"/>
      <c r="AMA110" s="32"/>
      <c r="AMB110" s="32"/>
      <c r="AMC110" s="32"/>
      <c r="AMD110" s="32"/>
      <c r="AME110" s="32"/>
      <c r="AMF110" s="32"/>
      <c r="AMG110" s="32"/>
      <c r="AMH110" s="32"/>
      <c r="AMI110" s="32"/>
      <c r="AMJ110" s="32"/>
      <c r="AMK110" s="32"/>
      <c r="AML110" s="32"/>
      <c r="AMM110" s="32"/>
      <c r="AMN110" s="32"/>
      <c r="AMO110" s="32"/>
      <c r="AMP110" s="32"/>
      <c r="AMQ110" s="32"/>
      <c r="AMR110" s="32"/>
      <c r="AMS110" s="32"/>
      <c r="AMT110" s="32"/>
      <c r="AMU110" s="32"/>
      <c r="AMV110" s="32"/>
      <c r="AMW110" s="32"/>
      <c r="AMX110" s="32"/>
      <c r="AMY110" s="32"/>
      <c r="AMZ110" s="32"/>
      <c r="ANA110" s="32"/>
      <c r="ANB110" s="32"/>
      <c r="ANC110" s="32"/>
      <c r="AND110" s="32"/>
      <c r="ANE110" s="32"/>
      <c r="ANF110" s="32"/>
      <c r="ANG110" s="32"/>
      <c r="ANH110" s="32"/>
      <c r="ANI110" s="32"/>
      <c r="ANJ110" s="32"/>
      <c r="ANK110" s="32"/>
      <c r="ANL110" s="32"/>
      <c r="ANM110" s="32"/>
      <c r="ANN110" s="32"/>
      <c r="ANO110" s="32"/>
      <c r="ANP110" s="32"/>
      <c r="ANQ110" s="32"/>
      <c r="ANR110" s="32"/>
      <c r="ANS110" s="32"/>
      <c r="ANT110" s="32"/>
      <c r="ANU110" s="32"/>
      <c r="ANV110" s="32"/>
      <c r="ANW110" s="32"/>
      <c r="ANX110" s="32"/>
      <c r="ANY110" s="32"/>
      <c r="ANZ110" s="32"/>
      <c r="AOA110" s="32"/>
      <c r="AOB110" s="32"/>
      <c r="AOC110" s="32"/>
      <c r="AOD110" s="32"/>
      <c r="AOE110" s="32"/>
      <c r="AOF110" s="32"/>
      <c r="AOG110" s="32"/>
      <c r="AOH110" s="32"/>
      <c r="AOI110" s="32"/>
      <c r="AOJ110" s="32"/>
      <c r="AOK110" s="32"/>
      <c r="AOL110" s="32"/>
      <c r="AOM110" s="32"/>
      <c r="AON110" s="32"/>
      <c r="AOO110" s="32"/>
      <c r="AOP110" s="32"/>
      <c r="AOQ110" s="32"/>
      <c r="AOR110" s="32"/>
      <c r="AOS110" s="32"/>
      <c r="AOT110" s="32"/>
      <c r="AOU110" s="32"/>
      <c r="AOV110" s="32"/>
      <c r="AOW110" s="32"/>
      <c r="AOX110" s="32"/>
      <c r="AOY110" s="32"/>
      <c r="AOZ110" s="32"/>
      <c r="APA110" s="32"/>
      <c r="APB110" s="32"/>
      <c r="APC110" s="32"/>
      <c r="APD110" s="32"/>
      <c r="APE110" s="32"/>
      <c r="APF110" s="32"/>
      <c r="APG110" s="32"/>
      <c r="APH110" s="32"/>
      <c r="API110" s="32"/>
      <c r="APJ110" s="32"/>
      <c r="APK110" s="32"/>
      <c r="APL110" s="32"/>
      <c r="APM110" s="32"/>
      <c r="APN110" s="32"/>
      <c r="APO110" s="32"/>
      <c r="APP110" s="32"/>
      <c r="APQ110" s="32"/>
      <c r="APR110" s="32"/>
      <c r="APS110" s="32"/>
      <c r="APT110" s="32"/>
      <c r="APU110" s="32"/>
      <c r="APV110" s="32"/>
      <c r="APW110" s="32"/>
      <c r="APX110" s="32"/>
      <c r="APY110" s="32"/>
      <c r="APZ110" s="32"/>
      <c r="AQA110" s="32"/>
      <c r="AQB110" s="32"/>
      <c r="AQC110" s="32"/>
      <c r="AQD110" s="32"/>
      <c r="AQE110" s="32"/>
      <c r="AQF110" s="32"/>
      <c r="AQG110" s="32"/>
      <c r="AQH110" s="32"/>
      <c r="AQI110" s="32"/>
      <c r="AQJ110" s="32"/>
      <c r="AQK110" s="32"/>
      <c r="AQL110" s="32"/>
      <c r="AQM110" s="32"/>
      <c r="AQN110" s="32"/>
      <c r="AQO110" s="32"/>
      <c r="AQP110" s="32"/>
      <c r="AQQ110" s="32"/>
      <c r="AQR110" s="32"/>
      <c r="AQS110" s="32"/>
      <c r="AQT110" s="32"/>
      <c r="AQU110" s="32"/>
      <c r="AQV110" s="32"/>
      <c r="AQW110" s="32"/>
      <c r="AQX110" s="32"/>
      <c r="AQY110" s="32"/>
      <c r="AQZ110" s="32"/>
      <c r="ARA110" s="32"/>
      <c r="ARB110" s="32"/>
      <c r="ARC110" s="32"/>
      <c r="ARD110" s="32"/>
      <c r="ARE110" s="32"/>
      <c r="ARF110" s="32"/>
      <c r="ARG110" s="32"/>
      <c r="ARH110" s="32"/>
      <c r="ARI110" s="32"/>
      <c r="ARJ110" s="32"/>
      <c r="ARK110" s="32"/>
      <c r="ARL110" s="32"/>
      <c r="ARM110" s="32"/>
      <c r="ARN110" s="32"/>
      <c r="ARO110" s="32"/>
      <c r="ARP110" s="32"/>
      <c r="ARQ110" s="32"/>
      <c r="ARR110" s="32"/>
      <c r="ARS110" s="32"/>
      <c r="ART110" s="32"/>
      <c r="ARU110" s="32"/>
      <c r="ARV110" s="32"/>
      <c r="ARW110" s="32"/>
      <c r="ARX110" s="32"/>
      <c r="ARY110" s="32"/>
      <c r="ARZ110" s="32"/>
      <c r="ASA110" s="32"/>
      <c r="ASB110" s="32"/>
      <c r="ASC110" s="32"/>
      <c r="ASD110" s="32"/>
      <c r="ASE110" s="32"/>
      <c r="ASF110" s="32"/>
      <c r="ASG110" s="32"/>
      <c r="ASH110" s="32"/>
      <c r="ASI110" s="32"/>
      <c r="ASJ110" s="32"/>
      <c r="ASK110" s="32"/>
      <c r="ASL110" s="32"/>
      <c r="ASM110" s="32"/>
      <c r="ASN110" s="32"/>
      <c r="ASO110" s="32"/>
      <c r="ASP110" s="32"/>
      <c r="ASQ110" s="32"/>
      <c r="ASR110" s="32"/>
      <c r="ASS110" s="32"/>
      <c r="AST110" s="32"/>
      <c r="ASU110" s="32"/>
      <c r="ASV110" s="32"/>
      <c r="ASW110" s="32"/>
      <c r="ASX110" s="32"/>
      <c r="ASY110" s="32"/>
      <c r="ASZ110" s="32"/>
      <c r="ATA110" s="32"/>
      <c r="ATB110" s="32"/>
      <c r="ATC110" s="32"/>
      <c r="ATD110" s="32"/>
      <c r="ATE110" s="32"/>
      <c r="ATF110" s="32"/>
      <c r="ATG110" s="32"/>
      <c r="ATH110" s="32"/>
      <c r="ATI110" s="32"/>
      <c r="ATJ110" s="32"/>
      <c r="ATK110" s="32"/>
      <c r="ATL110" s="32"/>
      <c r="ATM110" s="32"/>
      <c r="ATN110" s="32"/>
      <c r="ATO110" s="32"/>
      <c r="ATP110" s="32"/>
      <c r="ATQ110" s="32"/>
      <c r="ATR110" s="32"/>
      <c r="ATS110" s="32"/>
      <c r="ATT110" s="32"/>
      <c r="ATU110" s="32"/>
      <c r="ATV110" s="32"/>
      <c r="ATW110" s="32"/>
      <c r="ATX110" s="32"/>
      <c r="ATY110" s="32"/>
      <c r="ATZ110" s="32"/>
      <c r="AUA110" s="32"/>
      <c r="AUB110" s="32"/>
      <c r="AUC110" s="32"/>
      <c r="AUD110" s="32"/>
      <c r="AUE110" s="32"/>
      <c r="AUF110" s="32"/>
      <c r="AUG110" s="32"/>
      <c r="AUH110" s="32"/>
      <c r="AUI110" s="32"/>
      <c r="AUJ110" s="32"/>
      <c r="AUK110" s="32"/>
      <c r="AUL110" s="32"/>
      <c r="AUM110" s="32"/>
      <c r="AUN110" s="32"/>
      <c r="AUO110" s="32"/>
      <c r="AUP110" s="32"/>
      <c r="AUQ110" s="32"/>
      <c r="AUR110" s="32"/>
      <c r="AUS110" s="32"/>
      <c r="AUT110" s="32"/>
      <c r="AUU110" s="32"/>
      <c r="AUV110" s="32"/>
      <c r="AUW110" s="32"/>
      <c r="AUX110" s="32"/>
      <c r="AUY110" s="32"/>
      <c r="AUZ110" s="32"/>
      <c r="AVA110" s="32"/>
      <c r="AVB110" s="32"/>
      <c r="AVC110" s="32"/>
      <c r="AVD110" s="32"/>
      <c r="AVE110" s="32"/>
      <c r="AVF110" s="32"/>
      <c r="AVG110" s="32"/>
      <c r="AVH110" s="32"/>
      <c r="AVI110" s="32"/>
      <c r="AVJ110" s="32"/>
      <c r="AVK110" s="32"/>
      <c r="AVL110" s="32"/>
      <c r="AVM110" s="32"/>
      <c r="AVN110" s="32"/>
      <c r="AVO110" s="32"/>
      <c r="AVP110" s="32"/>
      <c r="AVQ110" s="32"/>
      <c r="AVR110" s="32"/>
      <c r="AVS110" s="32"/>
      <c r="AVT110" s="32"/>
      <c r="AVU110" s="32"/>
      <c r="AVV110" s="32"/>
      <c r="AVW110" s="32"/>
      <c r="AVX110" s="32"/>
      <c r="AVY110" s="32"/>
      <c r="AVZ110" s="32"/>
      <c r="AWA110" s="32"/>
      <c r="AWB110" s="32"/>
      <c r="AWC110" s="32"/>
      <c r="AWD110" s="32"/>
      <c r="AWE110" s="32"/>
      <c r="AWF110" s="32"/>
      <c r="AWG110" s="32"/>
      <c r="AWH110" s="32"/>
      <c r="AWI110" s="32"/>
      <c r="AWJ110" s="32"/>
      <c r="AWK110" s="32"/>
      <c r="AWL110" s="32"/>
      <c r="AWM110" s="32"/>
      <c r="AWN110" s="32"/>
      <c r="AWO110" s="32"/>
      <c r="AWP110" s="32"/>
      <c r="AWQ110" s="32"/>
      <c r="AWR110" s="32"/>
      <c r="AWS110" s="32"/>
      <c r="AWT110" s="32"/>
      <c r="AWU110" s="32"/>
      <c r="AWV110" s="32"/>
      <c r="AWW110" s="32"/>
      <c r="AWX110" s="32"/>
      <c r="AWY110" s="32"/>
      <c r="AWZ110" s="32"/>
      <c r="AXA110" s="32"/>
      <c r="AXB110" s="32"/>
      <c r="AXC110" s="32"/>
      <c r="AXD110" s="32"/>
      <c r="AXE110" s="32"/>
      <c r="AXF110" s="32"/>
      <c r="AXG110" s="32"/>
      <c r="AXH110" s="32"/>
      <c r="AXI110" s="32"/>
      <c r="AXJ110" s="32"/>
      <c r="AXK110" s="32"/>
      <c r="AXL110" s="32"/>
      <c r="AXM110" s="32"/>
      <c r="AXN110" s="32"/>
      <c r="AXO110" s="32"/>
      <c r="AXP110" s="32"/>
      <c r="AXQ110" s="32"/>
      <c r="AXR110" s="32"/>
      <c r="AXS110" s="32"/>
      <c r="AXT110" s="32"/>
      <c r="AXU110" s="32"/>
      <c r="AXV110" s="32"/>
      <c r="AXW110" s="32"/>
      <c r="AXX110" s="32"/>
      <c r="AXY110" s="32"/>
      <c r="AXZ110" s="32"/>
      <c r="AYA110" s="32"/>
      <c r="AYB110" s="32"/>
      <c r="AYC110" s="32"/>
      <c r="AYD110" s="32"/>
      <c r="AYE110" s="32"/>
      <c r="AYF110" s="32"/>
      <c r="AYG110" s="32"/>
      <c r="AYH110" s="32"/>
      <c r="AYI110" s="32"/>
      <c r="AYJ110" s="32"/>
      <c r="AYK110" s="32"/>
      <c r="AYL110" s="32"/>
      <c r="AYM110" s="32"/>
      <c r="AYN110" s="32"/>
      <c r="AYO110" s="32"/>
      <c r="AYP110" s="32"/>
      <c r="AYQ110" s="32"/>
      <c r="AYR110" s="32"/>
      <c r="AYS110" s="32"/>
      <c r="AYT110" s="32"/>
      <c r="AYU110" s="32"/>
      <c r="AYV110" s="32"/>
      <c r="AYW110" s="32"/>
      <c r="AYX110" s="32"/>
      <c r="AYY110" s="32"/>
      <c r="AYZ110" s="32"/>
      <c r="AZA110" s="32"/>
      <c r="AZB110" s="32"/>
      <c r="AZC110" s="32"/>
      <c r="AZD110" s="32"/>
      <c r="AZE110" s="32"/>
      <c r="AZF110" s="32"/>
      <c r="AZG110" s="32"/>
      <c r="AZH110" s="32"/>
      <c r="AZI110" s="32"/>
      <c r="AZJ110" s="32"/>
      <c r="AZK110" s="32"/>
      <c r="AZL110" s="32"/>
      <c r="AZM110" s="32"/>
      <c r="AZN110" s="32"/>
      <c r="AZO110" s="32"/>
      <c r="AZP110" s="32"/>
      <c r="AZQ110" s="32"/>
      <c r="AZR110" s="32"/>
      <c r="AZS110" s="32"/>
      <c r="AZT110" s="32"/>
      <c r="AZU110" s="32"/>
      <c r="AZV110" s="32"/>
      <c r="AZW110" s="32"/>
      <c r="AZX110" s="32"/>
      <c r="AZY110" s="32"/>
      <c r="AZZ110" s="32"/>
      <c r="BAA110" s="32"/>
      <c r="BAB110" s="32"/>
      <c r="BAC110" s="32"/>
      <c r="BAD110" s="32"/>
      <c r="BAE110" s="32"/>
      <c r="BAF110" s="32"/>
      <c r="BAG110" s="32"/>
      <c r="BAH110" s="32"/>
      <c r="BAI110" s="32"/>
      <c r="BAJ110" s="32"/>
      <c r="BAK110" s="32"/>
      <c r="BAL110" s="32"/>
      <c r="BAM110" s="32"/>
      <c r="BAN110" s="32"/>
      <c r="BAO110" s="32"/>
      <c r="BAP110" s="32"/>
      <c r="BAQ110" s="32"/>
      <c r="BAR110" s="32"/>
      <c r="BAS110" s="32"/>
      <c r="BAT110" s="32"/>
      <c r="BAU110" s="32"/>
      <c r="BAV110" s="32"/>
      <c r="BAW110" s="32"/>
      <c r="BAX110" s="32"/>
      <c r="BAY110" s="32"/>
      <c r="BAZ110" s="32"/>
      <c r="BBA110" s="32"/>
      <c r="BBB110" s="32"/>
      <c r="BBC110" s="32"/>
      <c r="BBD110" s="32"/>
      <c r="BBE110" s="32"/>
      <c r="BBF110" s="32"/>
      <c r="BBG110" s="32"/>
      <c r="BBH110" s="32"/>
      <c r="BBI110" s="32"/>
      <c r="BBJ110" s="32"/>
      <c r="BBK110" s="32"/>
      <c r="BBL110" s="32"/>
      <c r="BBM110" s="32"/>
      <c r="BBN110" s="32"/>
      <c r="BBO110" s="32"/>
      <c r="BBP110" s="32"/>
      <c r="BBQ110" s="32"/>
      <c r="BBR110" s="32"/>
      <c r="BBS110" s="32"/>
      <c r="BBT110" s="32"/>
      <c r="BBU110" s="32"/>
      <c r="BBV110" s="32"/>
      <c r="BBW110" s="32"/>
      <c r="BBX110" s="32"/>
      <c r="BBY110" s="32"/>
      <c r="BBZ110" s="32"/>
      <c r="BCA110" s="32"/>
      <c r="BCB110" s="32"/>
      <c r="BCC110" s="32"/>
      <c r="BCD110" s="32"/>
      <c r="BCE110" s="32"/>
      <c r="BCF110" s="32"/>
      <c r="BCG110" s="32"/>
      <c r="BCH110" s="32"/>
      <c r="BCI110" s="32"/>
      <c r="BCJ110" s="32"/>
      <c r="BCK110" s="32"/>
      <c r="BCL110" s="32"/>
      <c r="BCM110" s="32"/>
      <c r="BCN110" s="32"/>
      <c r="BCO110" s="32"/>
      <c r="BCP110" s="32"/>
      <c r="BCQ110" s="32"/>
      <c r="BCR110" s="32"/>
      <c r="BCS110" s="32"/>
      <c r="BCT110" s="32"/>
      <c r="BCU110" s="32"/>
      <c r="BCV110" s="32"/>
      <c r="BCW110" s="32"/>
      <c r="BCX110" s="32"/>
      <c r="BCY110" s="32"/>
      <c r="BCZ110" s="32"/>
      <c r="BDA110" s="32"/>
      <c r="BDB110" s="32"/>
      <c r="BDC110" s="32"/>
      <c r="BDD110" s="32"/>
      <c r="BDE110" s="32"/>
      <c r="BDF110" s="32"/>
      <c r="BDG110" s="32"/>
      <c r="BDH110" s="32"/>
      <c r="BDI110" s="32"/>
      <c r="BDJ110" s="32"/>
      <c r="BDK110" s="32"/>
      <c r="BDL110" s="32"/>
      <c r="BDM110" s="32"/>
      <c r="BDN110" s="32"/>
      <c r="BDO110" s="32"/>
      <c r="BDP110" s="32"/>
      <c r="BDQ110" s="32"/>
      <c r="BDR110" s="32"/>
      <c r="BDS110" s="32"/>
      <c r="BDT110" s="32"/>
      <c r="BDU110" s="32"/>
      <c r="BDV110" s="32"/>
      <c r="BDW110" s="32"/>
      <c r="BDX110" s="32"/>
      <c r="BDY110" s="32"/>
      <c r="BDZ110" s="32"/>
      <c r="BEA110" s="32"/>
      <c r="BEB110" s="32"/>
      <c r="BEC110" s="32"/>
      <c r="BED110" s="32"/>
      <c r="BEE110" s="32"/>
      <c r="BEF110" s="32"/>
      <c r="BEG110" s="32"/>
      <c r="BEH110" s="32"/>
      <c r="BEI110" s="32"/>
      <c r="BEJ110" s="32"/>
      <c r="BEK110" s="32"/>
      <c r="BEL110" s="32"/>
      <c r="BEM110" s="32"/>
      <c r="BEN110" s="32"/>
      <c r="BEO110" s="32"/>
      <c r="BEP110" s="32"/>
      <c r="BEQ110" s="32"/>
      <c r="BER110" s="32"/>
      <c r="BES110" s="32"/>
      <c r="BET110" s="32"/>
      <c r="BEU110" s="32"/>
      <c r="BEV110" s="32"/>
      <c r="BEW110" s="32"/>
      <c r="BEX110" s="32"/>
      <c r="BEY110" s="32"/>
      <c r="BEZ110" s="32"/>
      <c r="BFA110" s="32"/>
      <c r="BFB110" s="32"/>
      <c r="BFC110" s="32"/>
      <c r="BFD110" s="32"/>
      <c r="BFE110" s="32"/>
      <c r="BFF110" s="32"/>
      <c r="BFG110" s="32"/>
      <c r="BFH110" s="32"/>
      <c r="BFI110" s="32"/>
      <c r="BFJ110" s="32"/>
      <c r="BFK110" s="32"/>
      <c r="BFL110" s="32"/>
      <c r="BFM110" s="32"/>
      <c r="BFN110" s="32"/>
      <c r="BFO110" s="32"/>
      <c r="BFP110" s="32"/>
      <c r="BFQ110" s="32"/>
      <c r="BFR110" s="32"/>
      <c r="BFS110" s="32"/>
      <c r="BFT110" s="32"/>
      <c r="BFU110" s="32"/>
      <c r="BFV110" s="32"/>
      <c r="BFW110" s="32"/>
      <c r="BFX110" s="32"/>
      <c r="BFY110" s="32"/>
      <c r="BFZ110" s="32"/>
      <c r="BGA110" s="32"/>
      <c r="BGB110" s="32"/>
      <c r="BGC110" s="32"/>
      <c r="BGD110" s="32"/>
      <c r="BGE110" s="32"/>
      <c r="BGF110" s="32"/>
      <c r="BGG110" s="32"/>
      <c r="BGH110" s="32"/>
      <c r="BGI110" s="32"/>
      <c r="BGJ110" s="32"/>
      <c r="BGK110" s="32"/>
      <c r="BGL110" s="32"/>
      <c r="BGM110" s="32"/>
      <c r="BGN110" s="32"/>
      <c r="BGO110" s="32"/>
      <c r="BGP110" s="32"/>
      <c r="BGQ110" s="32"/>
      <c r="BGR110" s="32"/>
      <c r="BGS110" s="32"/>
      <c r="BGT110" s="32"/>
      <c r="BGU110" s="32"/>
      <c r="BGV110" s="32"/>
      <c r="BGW110" s="32"/>
      <c r="BGX110" s="32"/>
      <c r="BGY110" s="32"/>
      <c r="BGZ110" s="32"/>
      <c r="BHA110" s="32"/>
      <c r="BHB110" s="32"/>
      <c r="BHC110" s="32"/>
      <c r="BHD110" s="32"/>
      <c r="BHE110" s="32"/>
      <c r="BHF110" s="32"/>
      <c r="BHG110" s="32"/>
      <c r="BHH110" s="32"/>
      <c r="BHI110" s="32"/>
      <c r="BHJ110" s="32"/>
      <c r="BHK110" s="32"/>
      <c r="BHL110" s="32"/>
      <c r="BHM110" s="32"/>
      <c r="BHN110" s="32"/>
      <c r="BHO110" s="32"/>
      <c r="BHP110" s="32"/>
      <c r="BHQ110" s="32"/>
      <c r="BHR110" s="32"/>
      <c r="BHS110" s="32"/>
      <c r="BHT110" s="32"/>
      <c r="BHU110" s="32"/>
      <c r="BHV110" s="32"/>
      <c r="BHW110" s="32"/>
      <c r="BHX110" s="32"/>
      <c r="BHY110" s="32"/>
      <c r="BHZ110" s="32"/>
      <c r="BIA110" s="32"/>
      <c r="BIB110" s="32"/>
      <c r="BIC110" s="32"/>
      <c r="BID110" s="32"/>
      <c r="BIE110" s="32"/>
      <c r="BIF110" s="32"/>
      <c r="BIG110" s="32"/>
      <c r="BIH110" s="32"/>
      <c r="BII110" s="32"/>
      <c r="BIJ110" s="32"/>
      <c r="BIK110" s="32"/>
      <c r="BIL110" s="32"/>
      <c r="BIM110" s="32"/>
      <c r="BIN110" s="32"/>
      <c r="BIO110" s="32"/>
      <c r="BIP110" s="32"/>
      <c r="BIQ110" s="32"/>
      <c r="BIR110" s="32"/>
      <c r="BIS110" s="32"/>
      <c r="BIT110" s="32"/>
      <c r="BIU110" s="32"/>
      <c r="BIV110" s="32"/>
      <c r="BIW110" s="32"/>
      <c r="BIX110" s="32"/>
      <c r="BIY110" s="32"/>
      <c r="BIZ110" s="32"/>
      <c r="BJA110" s="32"/>
      <c r="BJB110" s="32"/>
      <c r="BJC110" s="32"/>
      <c r="BJD110" s="32"/>
      <c r="BJE110" s="32"/>
      <c r="BJF110" s="32"/>
      <c r="BJG110" s="32"/>
      <c r="BJH110" s="32"/>
      <c r="BJI110" s="32"/>
      <c r="BJJ110" s="32"/>
      <c r="BJK110" s="32"/>
      <c r="BJL110" s="32"/>
      <c r="BJM110" s="32"/>
      <c r="BJN110" s="32"/>
      <c r="BJO110" s="32"/>
      <c r="BJP110" s="32"/>
      <c r="BJQ110" s="32"/>
      <c r="BJR110" s="32"/>
      <c r="BJS110" s="32"/>
      <c r="BJT110" s="32"/>
      <c r="BJU110" s="32"/>
      <c r="BJV110" s="32"/>
      <c r="BJW110" s="32"/>
      <c r="BJX110" s="32"/>
      <c r="BJY110" s="32"/>
      <c r="BJZ110" s="32"/>
      <c r="BKA110" s="32"/>
      <c r="BKB110" s="32"/>
      <c r="BKC110" s="32"/>
      <c r="BKD110" s="32"/>
      <c r="BKE110" s="32"/>
      <c r="BKF110" s="32"/>
      <c r="BKG110" s="32"/>
      <c r="BKH110" s="32"/>
      <c r="BKI110" s="32"/>
      <c r="BKJ110" s="32"/>
      <c r="BKK110" s="32"/>
      <c r="BKL110" s="32"/>
      <c r="BKM110" s="32"/>
      <c r="BKN110" s="32"/>
      <c r="BKO110" s="32"/>
      <c r="BKP110" s="32"/>
      <c r="BKQ110" s="32"/>
      <c r="BKR110" s="32"/>
      <c r="BKS110" s="32"/>
      <c r="BKT110" s="32"/>
      <c r="BKU110" s="32"/>
      <c r="BKV110" s="32"/>
      <c r="BKW110" s="32"/>
      <c r="BKX110" s="32"/>
      <c r="BKY110" s="32"/>
      <c r="BKZ110" s="32"/>
      <c r="BLA110" s="32"/>
      <c r="BLB110" s="32"/>
      <c r="BLC110" s="32"/>
      <c r="BLD110" s="32"/>
      <c r="BLE110" s="32"/>
      <c r="BLF110" s="32"/>
      <c r="BLG110" s="32"/>
      <c r="BLH110" s="32"/>
      <c r="BLI110" s="32"/>
      <c r="BLJ110" s="32"/>
      <c r="BLK110" s="32"/>
      <c r="BLL110" s="32"/>
      <c r="BLM110" s="32"/>
      <c r="BLN110" s="32"/>
      <c r="BLO110" s="32"/>
      <c r="BLP110" s="32"/>
      <c r="BLQ110" s="32"/>
      <c r="BLR110" s="32"/>
      <c r="BLS110" s="32"/>
      <c r="BLT110" s="32"/>
      <c r="BLU110" s="32"/>
      <c r="BLV110" s="32"/>
      <c r="BLW110" s="32"/>
      <c r="BLX110" s="32"/>
      <c r="BLY110" s="32"/>
      <c r="BLZ110" s="32"/>
      <c r="BMA110" s="32"/>
      <c r="BMB110" s="32"/>
      <c r="BMC110" s="32"/>
      <c r="BMD110" s="32"/>
      <c r="BME110" s="32"/>
      <c r="BMF110" s="32"/>
      <c r="BMG110" s="32"/>
      <c r="BMH110" s="32"/>
      <c r="BMI110" s="32"/>
      <c r="BMJ110" s="32"/>
      <c r="BMK110" s="32"/>
      <c r="BML110" s="32"/>
      <c r="BMM110" s="32"/>
      <c r="BMN110" s="32"/>
      <c r="BMO110" s="32"/>
      <c r="BMP110" s="32"/>
      <c r="BMQ110" s="32"/>
      <c r="BMR110" s="32"/>
      <c r="BMS110" s="32"/>
      <c r="BMT110" s="32"/>
      <c r="BMU110" s="32"/>
      <c r="BMV110" s="32"/>
      <c r="BMW110" s="32"/>
      <c r="BMX110" s="32"/>
      <c r="BMY110" s="32"/>
      <c r="BMZ110" s="32"/>
      <c r="BNA110" s="32"/>
      <c r="BNB110" s="32"/>
      <c r="BNC110" s="32"/>
      <c r="BND110" s="32"/>
      <c r="BNE110" s="32"/>
      <c r="BNF110" s="32"/>
      <c r="BNG110" s="32"/>
      <c r="BNH110" s="32"/>
      <c r="BNI110" s="32"/>
      <c r="BNJ110" s="32"/>
      <c r="BNK110" s="32"/>
      <c r="BNL110" s="32"/>
      <c r="BNM110" s="32"/>
      <c r="BNN110" s="32"/>
      <c r="BNO110" s="32"/>
      <c r="BNP110" s="32"/>
      <c r="BNQ110" s="32"/>
      <c r="BNR110" s="32"/>
      <c r="BNS110" s="32"/>
      <c r="BNT110" s="32"/>
      <c r="BNU110" s="32"/>
      <c r="BNV110" s="32"/>
      <c r="BNW110" s="32"/>
      <c r="BNX110" s="32"/>
      <c r="BNY110" s="32"/>
      <c r="BNZ110" s="32"/>
      <c r="BOA110" s="32"/>
      <c r="BOB110" s="32"/>
      <c r="BOC110" s="32"/>
      <c r="BOD110" s="32"/>
      <c r="BOE110" s="32"/>
      <c r="BOF110" s="32"/>
      <c r="BOG110" s="32"/>
      <c r="BOH110" s="32"/>
      <c r="BOI110" s="32"/>
      <c r="BOJ110" s="32"/>
      <c r="BOK110" s="32"/>
      <c r="BOL110" s="32"/>
      <c r="BOM110" s="32"/>
      <c r="BON110" s="32"/>
      <c r="BOO110" s="32"/>
      <c r="BOP110" s="32"/>
      <c r="BOQ110" s="32"/>
      <c r="BOR110" s="32"/>
      <c r="BOS110" s="32"/>
      <c r="BOT110" s="32"/>
      <c r="BOU110" s="32"/>
      <c r="BOV110" s="32"/>
      <c r="BOW110" s="32"/>
      <c r="BOX110" s="32"/>
      <c r="BOY110" s="32"/>
      <c r="BOZ110" s="32"/>
      <c r="BPA110" s="32"/>
      <c r="BPB110" s="32"/>
      <c r="BPC110" s="32"/>
      <c r="BPD110" s="32"/>
      <c r="BPE110" s="32"/>
      <c r="BPF110" s="32"/>
      <c r="BPG110" s="32"/>
      <c r="BPH110" s="32"/>
      <c r="BPI110" s="32"/>
      <c r="BPJ110" s="32"/>
      <c r="BPK110" s="32"/>
      <c r="BPL110" s="32"/>
      <c r="BPM110" s="32"/>
      <c r="BPN110" s="32"/>
      <c r="BPO110" s="32"/>
      <c r="BPP110" s="32"/>
      <c r="BPQ110" s="32"/>
      <c r="BPR110" s="32"/>
      <c r="BPS110" s="32"/>
      <c r="BPT110" s="32"/>
      <c r="BPU110" s="32"/>
      <c r="BPV110" s="32"/>
      <c r="BPW110" s="32"/>
      <c r="BPX110" s="32"/>
      <c r="BPY110" s="32"/>
      <c r="BPZ110" s="32"/>
      <c r="BQA110" s="32"/>
      <c r="BQB110" s="32"/>
      <c r="BQC110" s="32"/>
      <c r="BQD110" s="32"/>
      <c r="BQE110" s="32"/>
      <c r="BQF110" s="32"/>
      <c r="BQG110" s="32"/>
      <c r="BQH110" s="32"/>
      <c r="BQI110" s="32"/>
      <c r="BQJ110" s="32"/>
      <c r="BQK110" s="32"/>
      <c r="BQL110" s="32"/>
      <c r="BQM110" s="32"/>
      <c r="BQN110" s="32"/>
      <c r="BQO110" s="32"/>
      <c r="BQP110" s="32"/>
      <c r="BQQ110" s="32"/>
      <c r="BQR110" s="32"/>
      <c r="BQS110" s="32"/>
      <c r="BQT110" s="32"/>
      <c r="BQU110" s="32"/>
      <c r="BQV110" s="32"/>
      <c r="BQW110" s="32"/>
      <c r="BQX110" s="32"/>
      <c r="BQY110" s="32"/>
      <c r="BQZ110" s="32"/>
      <c r="BRA110" s="32"/>
      <c r="BRB110" s="32"/>
      <c r="BRC110" s="32"/>
      <c r="BRD110" s="32"/>
      <c r="BRE110" s="32"/>
      <c r="BRF110" s="32"/>
      <c r="BRG110" s="32"/>
      <c r="BRH110" s="32"/>
      <c r="BRI110" s="32"/>
      <c r="BRJ110" s="32"/>
      <c r="BRK110" s="32"/>
      <c r="BRL110" s="32"/>
      <c r="BRM110" s="32"/>
      <c r="BRN110" s="32"/>
      <c r="BRO110" s="32"/>
      <c r="BRP110" s="32"/>
      <c r="BRQ110" s="32"/>
      <c r="BRR110" s="32"/>
      <c r="BRS110" s="32"/>
      <c r="BRT110" s="32"/>
      <c r="BRU110" s="32"/>
      <c r="BRV110" s="32"/>
      <c r="BRW110" s="32"/>
      <c r="BRX110" s="32"/>
      <c r="BRY110" s="32"/>
      <c r="BRZ110" s="32"/>
      <c r="BSA110" s="32"/>
      <c r="BSB110" s="32"/>
      <c r="BSC110" s="32"/>
      <c r="BSD110" s="32"/>
      <c r="BSE110" s="32"/>
      <c r="BSF110" s="32"/>
      <c r="BSG110" s="32"/>
      <c r="BSH110" s="32"/>
      <c r="BSI110" s="32"/>
      <c r="BSJ110" s="32"/>
      <c r="BSK110" s="32"/>
      <c r="BSL110" s="32"/>
      <c r="BSM110" s="32"/>
      <c r="BSN110" s="32"/>
      <c r="BSO110" s="32"/>
      <c r="BSP110" s="32"/>
      <c r="BSQ110" s="32"/>
      <c r="BSR110" s="32"/>
      <c r="BSS110" s="32"/>
      <c r="BST110" s="32"/>
      <c r="BSU110" s="32"/>
      <c r="BSV110" s="32"/>
      <c r="BSW110" s="32"/>
      <c r="BSX110" s="32"/>
      <c r="BSY110" s="32"/>
      <c r="BSZ110" s="32"/>
      <c r="BTA110" s="32"/>
      <c r="BTB110" s="32"/>
      <c r="BTC110" s="32"/>
      <c r="BTD110" s="32"/>
      <c r="BTE110" s="32"/>
      <c r="BTF110" s="32"/>
      <c r="BTG110" s="32"/>
      <c r="BTH110" s="32"/>
      <c r="BTI110" s="32"/>
      <c r="BTJ110" s="32"/>
      <c r="BTK110" s="32"/>
      <c r="BTL110" s="32"/>
      <c r="BTM110" s="32"/>
      <c r="BTN110" s="32"/>
      <c r="BTO110" s="32"/>
      <c r="BTP110" s="32"/>
      <c r="BTQ110" s="32"/>
      <c r="BTR110" s="32"/>
      <c r="BTS110" s="32"/>
      <c r="BTT110" s="32"/>
      <c r="BTU110" s="32"/>
      <c r="BTV110" s="32"/>
      <c r="BTW110" s="32"/>
      <c r="BTX110" s="32"/>
      <c r="BTY110" s="32"/>
      <c r="BTZ110" s="32"/>
      <c r="BUA110" s="32"/>
      <c r="BUB110" s="32"/>
      <c r="BUC110" s="32"/>
      <c r="BUD110" s="32"/>
      <c r="BUE110" s="32"/>
      <c r="BUF110" s="32"/>
      <c r="BUG110" s="32"/>
      <c r="BUH110" s="32"/>
      <c r="BUI110" s="32"/>
      <c r="BUJ110" s="32"/>
      <c r="BUK110" s="32"/>
      <c r="BUL110" s="32"/>
      <c r="BUM110" s="32"/>
      <c r="BUN110" s="32"/>
      <c r="BUO110" s="32"/>
      <c r="BUP110" s="32"/>
      <c r="BUQ110" s="32"/>
      <c r="BUR110" s="32"/>
      <c r="BUS110" s="32"/>
      <c r="BUT110" s="32"/>
      <c r="BUU110" s="32"/>
      <c r="BUV110" s="32"/>
      <c r="BUW110" s="32"/>
      <c r="BUX110" s="32"/>
      <c r="BUY110" s="32"/>
      <c r="BUZ110" s="32"/>
      <c r="BVA110" s="32"/>
      <c r="BVB110" s="32"/>
      <c r="BVC110" s="32"/>
      <c r="BVD110" s="32"/>
      <c r="BVE110" s="32"/>
      <c r="BVF110" s="32"/>
      <c r="BVG110" s="32"/>
      <c r="BVH110" s="32"/>
      <c r="BVI110" s="32"/>
      <c r="BVJ110" s="32"/>
      <c r="BVK110" s="32"/>
      <c r="BVL110" s="32"/>
      <c r="BVM110" s="32"/>
      <c r="BVN110" s="32"/>
      <c r="BVO110" s="32"/>
      <c r="BVP110" s="32"/>
      <c r="BVQ110" s="32"/>
      <c r="BVR110" s="32"/>
      <c r="BVS110" s="32"/>
      <c r="BVT110" s="32"/>
      <c r="BVU110" s="32"/>
      <c r="BVV110" s="32"/>
      <c r="BVW110" s="32"/>
      <c r="BVX110" s="32"/>
      <c r="BVY110" s="32"/>
      <c r="BVZ110" s="32"/>
      <c r="BWA110" s="32"/>
      <c r="BWB110" s="32"/>
      <c r="BWC110" s="32"/>
      <c r="BWD110" s="32"/>
      <c r="BWE110" s="32"/>
      <c r="BWF110" s="32"/>
      <c r="BWG110" s="32"/>
      <c r="BWH110" s="32"/>
      <c r="BWI110" s="32"/>
      <c r="BWJ110" s="32"/>
      <c r="BWK110" s="32"/>
      <c r="BWL110" s="32"/>
      <c r="BWM110" s="32"/>
      <c r="BWN110" s="32"/>
      <c r="BWO110" s="32"/>
      <c r="BWP110" s="32"/>
      <c r="BWQ110" s="32"/>
      <c r="BWR110" s="32"/>
      <c r="BWS110" s="32"/>
      <c r="BWT110" s="32"/>
      <c r="BWU110" s="32"/>
      <c r="BWV110" s="32"/>
      <c r="BWW110" s="32"/>
      <c r="BWX110" s="32"/>
      <c r="BWY110" s="32"/>
      <c r="BWZ110" s="32"/>
      <c r="BXA110" s="32"/>
      <c r="BXB110" s="32"/>
      <c r="BXC110" s="32"/>
      <c r="BXD110" s="32"/>
      <c r="BXE110" s="32"/>
      <c r="BXF110" s="32"/>
      <c r="BXG110" s="32"/>
      <c r="BXH110" s="32"/>
      <c r="BXI110" s="32"/>
      <c r="BXJ110" s="32"/>
      <c r="BXK110" s="32"/>
      <c r="BXL110" s="32"/>
      <c r="BXM110" s="32"/>
      <c r="BXN110" s="32"/>
      <c r="BXO110" s="32"/>
      <c r="BXP110" s="32"/>
      <c r="BXQ110" s="32"/>
      <c r="BXR110" s="32"/>
      <c r="BXS110" s="32"/>
      <c r="BXT110" s="32"/>
      <c r="BXU110" s="32"/>
      <c r="BXV110" s="32"/>
      <c r="BXW110" s="32"/>
      <c r="BXX110" s="32"/>
      <c r="BXY110" s="32"/>
      <c r="BXZ110" s="32"/>
      <c r="BYA110" s="32"/>
      <c r="BYB110" s="32"/>
      <c r="BYC110" s="32"/>
      <c r="BYD110" s="32"/>
      <c r="BYE110" s="32"/>
      <c r="BYF110" s="32"/>
      <c r="BYG110" s="32"/>
      <c r="BYH110" s="32"/>
      <c r="BYI110" s="32"/>
      <c r="BYJ110" s="32"/>
      <c r="BYK110" s="32"/>
      <c r="BYL110" s="32"/>
      <c r="BYM110" s="32"/>
      <c r="BYN110" s="32"/>
      <c r="BYO110" s="32"/>
      <c r="BYP110" s="32"/>
      <c r="BYQ110" s="32"/>
      <c r="BYR110" s="32"/>
      <c r="BYS110" s="32"/>
      <c r="BYT110" s="32"/>
      <c r="BYU110" s="32"/>
      <c r="BYV110" s="32"/>
      <c r="BYW110" s="32"/>
      <c r="BYX110" s="32"/>
      <c r="BYY110" s="32"/>
      <c r="BYZ110" s="32"/>
      <c r="BZA110" s="32"/>
      <c r="BZB110" s="32"/>
      <c r="BZC110" s="32"/>
      <c r="BZD110" s="32"/>
      <c r="BZE110" s="32"/>
      <c r="BZF110" s="32"/>
      <c r="BZG110" s="32"/>
      <c r="BZH110" s="32"/>
      <c r="BZI110" s="32"/>
      <c r="BZJ110" s="32"/>
      <c r="BZK110" s="32"/>
      <c r="BZL110" s="32"/>
      <c r="BZM110" s="32"/>
      <c r="BZN110" s="32"/>
      <c r="BZO110" s="32"/>
      <c r="BZP110" s="32"/>
      <c r="BZQ110" s="32"/>
      <c r="BZR110" s="32"/>
      <c r="BZS110" s="32"/>
      <c r="BZT110" s="32"/>
      <c r="BZU110" s="32"/>
      <c r="BZV110" s="32"/>
      <c r="BZW110" s="32"/>
      <c r="BZX110" s="32"/>
      <c r="BZY110" s="32"/>
      <c r="BZZ110" s="32"/>
      <c r="CAA110" s="32"/>
      <c r="CAB110" s="32"/>
      <c r="CAC110" s="32"/>
      <c r="CAD110" s="32"/>
      <c r="CAE110" s="32"/>
      <c r="CAF110" s="32"/>
      <c r="CAG110" s="32"/>
      <c r="CAH110" s="32"/>
      <c r="CAI110" s="32"/>
      <c r="CAJ110" s="32"/>
      <c r="CAK110" s="32"/>
      <c r="CAL110" s="32"/>
      <c r="CAM110" s="32"/>
      <c r="CAN110" s="32"/>
      <c r="CAO110" s="32"/>
      <c r="CAP110" s="32"/>
      <c r="CAQ110" s="32"/>
      <c r="CAR110" s="32"/>
      <c r="CAS110" s="32"/>
      <c r="CAT110" s="32"/>
      <c r="CAU110" s="32"/>
      <c r="CAV110" s="32"/>
      <c r="CAW110" s="32"/>
      <c r="CAX110" s="32"/>
      <c r="CAY110" s="32"/>
      <c r="CAZ110" s="32"/>
      <c r="CBA110" s="32"/>
      <c r="CBB110" s="32"/>
      <c r="CBC110" s="32"/>
      <c r="CBD110" s="32"/>
      <c r="CBE110" s="32"/>
      <c r="CBF110" s="32"/>
      <c r="CBG110" s="32"/>
      <c r="CBH110" s="32"/>
      <c r="CBI110" s="32"/>
      <c r="CBJ110" s="32"/>
      <c r="CBK110" s="32"/>
      <c r="CBL110" s="32"/>
      <c r="CBM110" s="32"/>
      <c r="CBN110" s="32"/>
      <c r="CBO110" s="32"/>
      <c r="CBP110" s="32"/>
      <c r="CBQ110" s="32"/>
      <c r="CBR110" s="32"/>
      <c r="CBS110" s="32"/>
      <c r="CBT110" s="32"/>
      <c r="CBU110" s="32"/>
      <c r="CBV110" s="32"/>
      <c r="CBW110" s="32"/>
      <c r="CBX110" s="32"/>
      <c r="CBY110" s="32"/>
      <c r="CBZ110" s="32"/>
      <c r="CCA110" s="32"/>
      <c r="CCB110" s="32"/>
      <c r="CCC110" s="32"/>
      <c r="CCD110" s="32"/>
      <c r="CCE110" s="32"/>
      <c r="CCF110" s="32"/>
      <c r="CCG110" s="32"/>
      <c r="CCH110" s="32"/>
      <c r="CCI110" s="32"/>
      <c r="CCJ110" s="32"/>
      <c r="CCK110" s="32"/>
      <c r="CCL110" s="32"/>
      <c r="CCM110" s="32"/>
      <c r="CCN110" s="32"/>
      <c r="CCO110" s="32"/>
      <c r="CCP110" s="32"/>
      <c r="CCQ110" s="32"/>
      <c r="CCR110" s="32"/>
      <c r="CCS110" s="32"/>
      <c r="CCT110" s="32"/>
      <c r="CCU110" s="32"/>
      <c r="CCV110" s="32"/>
      <c r="CCW110" s="32"/>
      <c r="CCX110" s="32"/>
      <c r="CCY110" s="32"/>
      <c r="CCZ110" s="32"/>
      <c r="CDA110" s="32"/>
      <c r="CDB110" s="32"/>
      <c r="CDC110" s="32"/>
      <c r="CDD110" s="32"/>
      <c r="CDE110" s="32"/>
      <c r="CDF110" s="32"/>
      <c r="CDG110" s="32"/>
      <c r="CDH110" s="32"/>
      <c r="CDI110" s="32"/>
      <c r="CDJ110" s="32"/>
      <c r="CDK110" s="32"/>
      <c r="CDL110" s="32"/>
      <c r="CDM110" s="32"/>
      <c r="CDN110" s="32"/>
      <c r="CDO110" s="32"/>
      <c r="CDP110" s="32"/>
      <c r="CDQ110" s="32"/>
      <c r="CDR110" s="32"/>
      <c r="CDS110" s="32"/>
      <c r="CDT110" s="32"/>
      <c r="CDU110" s="32"/>
      <c r="CDV110" s="32"/>
      <c r="CDW110" s="32"/>
      <c r="CDX110" s="32"/>
      <c r="CDY110" s="32"/>
      <c r="CDZ110" s="32"/>
      <c r="CEA110" s="32"/>
      <c r="CEB110" s="32"/>
      <c r="CEC110" s="32"/>
      <c r="CED110" s="32"/>
      <c r="CEE110" s="32"/>
      <c r="CEF110" s="32"/>
      <c r="CEG110" s="32"/>
      <c r="CEH110" s="32"/>
      <c r="CEI110" s="32"/>
      <c r="CEJ110" s="32"/>
      <c r="CEK110" s="32"/>
      <c r="CEL110" s="32"/>
      <c r="CEM110" s="32"/>
      <c r="CEN110" s="32"/>
      <c r="CEO110" s="32"/>
      <c r="CEP110" s="32"/>
      <c r="CEQ110" s="32"/>
      <c r="CER110" s="32"/>
      <c r="CES110" s="32"/>
      <c r="CET110" s="32"/>
      <c r="CEU110" s="32"/>
      <c r="CEV110" s="32"/>
      <c r="CEW110" s="32"/>
      <c r="CEX110" s="32"/>
      <c r="CEY110" s="32"/>
      <c r="CEZ110" s="32"/>
      <c r="CFA110" s="32"/>
      <c r="CFB110" s="32"/>
      <c r="CFC110" s="32"/>
      <c r="CFD110" s="32"/>
      <c r="CFE110" s="32"/>
      <c r="CFF110" s="32"/>
      <c r="CFG110" s="32"/>
      <c r="CFH110" s="32"/>
      <c r="CFI110" s="32"/>
      <c r="CFJ110" s="32"/>
      <c r="CFK110" s="32"/>
      <c r="CFL110" s="32"/>
      <c r="CFM110" s="32"/>
      <c r="CFN110" s="32"/>
      <c r="CFO110" s="32"/>
      <c r="CFP110" s="32"/>
      <c r="CFQ110" s="32"/>
      <c r="CFR110" s="32"/>
      <c r="CFS110" s="32"/>
      <c r="CFT110" s="32"/>
      <c r="CFU110" s="32"/>
      <c r="CFV110" s="32"/>
      <c r="CFW110" s="32"/>
      <c r="CFX110" s="32"/>
      <c r="CFY110" s="32"/>
      <c r="CFZ110" s="32"/>
      <c r="CGA110" s="32"/>
      <c r="CGB110" s="32"/>
      <c r="CGC110" s="32"/>
      <c r="CGD110" s="32"/>
      <c r="CGE110" s="32"/>
      <c r="CGF110" s="32"/>
      <c r="CGG110" s="32"/>
      <c r="CGH110" s="32"/>
      <c r="CGI110" s="32"/>
      <c r="CGJ110" s="32"/>
      <c r="CGK110" s="32"/>
      <c r="CGL110" s="32"/>
      <c r="CGM110" s="32"/>
      <c r="CGN110" s="32"/>
      <c r="CGO110" s="32"/>
      <c r="CGP110" s="32"/>
      <c r="CGQ110" s="32"/>
      <c r="CGR110" s="32"/>
      <c r="CGS110" s="32"/>
      <c r="CGT110" s="32"/>
      <c r="CGU110" s="32"/>
      <c r="CGV110" s="32"/>
      <c r="CGW110" s="32"/>
      <c r="CGX110" s="32"/>
      <c r="CGY110" s="32"/>
      <c r="CGZ110" s="32"/>
      <c r="CHA110" s="32"/>
      <c r="CHB110" s="32"/>
      <c r="CHC110" s="32"/>
      <c r="CHD110" s="32"/>
      <c r="CHE110" s="32"/>
      <c r="CHF110" s="32"/>
      <c r="CHG110" s="32"/>
      <c r="CHH110" s="32"/>
      <c r="CHI110" s="32"/>
      <c r="CHJ110" s="32"/>
      <c r="CHK110" s="32"/>
      <c r="CHL110" s="32"/>
      <c r="CHM110" s="32"/>
      <c r="CHN110" s="32"/>
      <c r="CHO110" s="32"/>
      <c r="CHP110" s="32"/>
      <c r="CHQ110" s="32"/>
      <c r="CHR110" s="32"/>
      <c r="CHS110" s="32"/>
      <c r="CHT110" s="32"/>
      <c r="CHU110" s="32"/>
      <c r="CHV110" s="32"/>
      <c r="CHW110" s="32"/>
      <c r="CHX110" s="32"/>
      <c r="CHY110" s="32"/>
      <c r="CHZ110" s="32"/>
      <c r="CIA110" s="32"/>
      <c r="CIB110" s="32"/>
      <c r="CIC110" s="32"/>
      <c r="CID110" s="32"/>
      <c r="CIE110" s="32"/>
      <c r="CIF110" s="32"/>
      <c r="CIG110" s="32"/>
      <c r="CIH110" s="32"/>
      <c r="CII110" s="32"/>
      <c r="CIJ110" s="32"/>
      <c r="CIK110" s="32"/>
      <c r="CIL110" s="32"/>
      <c r="CIM110" s="32"/>
      <c r="CIN110" s="32"/>
      <c r="CIO110" s="32"/>
      <c r="CIP110" s="32"/>
      <c r="CIQ110" s="32"/>
      <c r="CIR110" s="32"/>
      <c r="CIS110" s="32"/>
      <c r="CIT110" s="32"/>
      <c r="CIU110" s="32"/>
      <c r="CIV110" s="32"/>
      <c r="CIW110" s="32"/>
      <c r="CIX110" s="32"/>
      <c r="CIY110" s="32"/>
      <c r="CIZ110" s="32"/>
      <c r="CJA110" s="32"/>
      <c r="CJB110" s="32"/>
      <c r="CJC110" s="32"/>
      <c r="CJD110" s="32"/>
      <c r="CJE110" s="32"/>
      <c r="CJF110" s="32"/>
      <c r="CJG110" s="32"/>
      <c r="CJH110" s="32"/>
      <c r="CJI110" s="32"/>
      <c r="CJJ110" s="32"/>
      <c r="CJK110" s="32"/>
      <c r="CJL110" s="32"/>
      <c r="CJM110" s="32"/>
      <c r="CJN110" s="32"/>
      <c r="CJO110" s="32"/>
      <c r="CJP110" s="32"/>
      <c r="CJQ110" s="32"/>
      <c r="CJR110" s="32"/>
      <c r="CJS110" s="32"/>
      <c r="CJT110" s="32"/>
      <c r="CJU110" s="32"/>
      <c r="CJV110" s="32"/>
      <c r="CJW110" s="32"/>
      <c r="CJX110" s="32"/>
      <c r="CJY110" s="32"/>
      <c r="CJZ110" s="32"/>
      <c r="CKA110" s="32"/>
      <c r="CKB110" s="32"/>
      <c r="CKC110" s="32"/>
      <c r="CKD110" s="32"/>
      <c r="CKE110" s="32"/>
      <c r="CKF110" s="32"/>
      <c r="CKG110" s="32"/>
      <c r="CKH110" s="32"/>
      <c r="CKI110" s="32"/>
      <c r="CKJ110" s="32"/>
      <c r="CKK110" s="32"/>
      <c r="CKL110" s="32"/>
      <c r="CKM110" s="32"/>
      <c r="CKN110" s="32"/>
      <c r="CKO110" s="32"/>
      <c r="CKP110" s="32"/>
      <c r="CKQ110" s="32"/>
      <c r="CKR110" s="32"/>
      <c r="CKS110" s="32"/>
      <c r="CKT110" s="32"/>
      <c r="CKU110" s="32"/>
      <c r="CKV110" s="32"/>
      <c r="CKW110" s="32"/>
      <c r="CKX110" s="32"/>
      <c r="CKY110" s="32"/>
      <c r="CKZ110" s="32"/>
      <c r="CLA110" s="32"/>
      <c r="CLB110" s="32"/>
      <c r="CLC110" s="32"/>
      <c r="CLD110" s="32"/>
      <c r="CLE110" s="32"/>
      <c r="CLF110" s="32"/>
      <c r="CLG110" s="32"/>
      <c r="CLH110" s="32"/>
      <c r="CLI110" s="32"/>
      <c r="CLJ110" s="32"/>
      <c r="CLK110" s="32"/>
      <c r="CLL110" s="32"/>
      <c r="CLM110" s="32"/>
      <c r="CLN110" s="32"/>
      <c r="CLO110" s="32"/>
      <c r="CLP110" s="32"/>
      <c r="CLQ110" s="32"/>
      <c r="CLR110" s="32"/>
      <c r="CLS110" s="32"/>
      <c r="CLT110" s="32"/>
      <c r="CLU110" s="32"/>
      <c r="CLV110" s="32"/>
      <c r="CLW110" s="32"/>
      <c r="CLX110" s="32"/>
      <c r="CLY110" s="32"/>
      <c r="CLZ110" s="32"/>
      <c r="CMA110" s="32"/>
      <c r="CMB110" s="32"/>
      <c r="CMC110" s="32"/>
      <c r="CMD110" s="32"/>
      <c r="CME110" s="32"/>
      <c r="CMF110" s="32"/>
      <c r="CMG110" s="32"/>
      <c r="CMH110" s="32"/>
      <c r="CMI110" s="32"/>
      <c r="CMJ110" s="32"/>
      <c r="CMK110" s="32"/>
      <c r="CML110" s="32"/>
      <c r="CMM110" s="32"/>
      <c r="CMN110" s="32"/>
      <c r="CMO110" s="32"/>
      <c r="CMP110" s="32"/>
      <c r="CMQ110" s="32"/>
      <c r="CMR110" s="32"/>
      <c r="CMS110" s="32"/>
      <c r="CMT110" s="32"/>
      <c r="CMU110" s="32"/>
      <c r="CMV110" s="32"/>
      <c r="CMW110" s="32"/>
      <c r="CMX110" s="32"/>
      <c r="CMY110" s="32"/>
      <c r="CMZ110" s="32"/>
      <c r="CNA110" s="32"/>
      <c r="CNB110" s="32"/>
      <c r="CNC110" s="32"/>
      <c r="CND110" s="32"/>
      <c r="CNE110" s="32"/>
      <c r="CNF110" s="32"/>
      <c r="CNG110" s="32"/>
      <c r="CNH110" s="32"/>
      <c r="CNI110" s="32"/>
      <c r="CNJ110" s="32"/>
      <c r="CNK110" s="32"/>
      <c r="CNL110" s="32"/>
      <c r="CNM110" s="32"/>
      <c r="CNN110" s="32"/>
      <c r="CNO110" s="32"/>
      <c r="CNP110" s="32"/>
      <c r="CNQ110" s="32"/>
      <c r="CNR110" s="32"/>
      <c r="CNS110" s="32"/>
      <c r="CNT110" s="32"/>
      <c r="CNU110" s="32"/>
      <c r="CNV110" s="32"/>
      <c r="CNW110" s="32"/>
      <c r="CNX110" s="32"/>
      <c r="CNY110" s="32"/>
      <c r="CNZ110" s="32"/>
      <c r="COA110" s="32"/>
      <c r="COB110" s="32"/>
      <c r="COC110" s="32"/>
      <c r="COD110" s="32"/>
      <c r="COE110" s="32"/>
      <c r="COF110" s="32"/>
      <c r="COG110" s="32"/>
      <c r="COH110" s="32"/>
      <c r="COI110" s="32"/>
      <c r="COJ110" s="32"/>
      <c r="COK110" s="32"/>
      <c r="COL110" s="32"/>
      <c r="COM110" s="32"/>
      <c r="CON110" s="32"/>
      <c r="COO110" s="32"/>
      <c r="COP110" s="32"/>
      <c r="COQ110" s="32"/>
      <c r="COR110" s="32"/>
      <c r="COS110" s="32"/>
      <c r="COT110" s="32"/>
      <c r="COU110" s="32"/>
      <c r="COV110" s="32"/>
      <c r="COW110" s="32"/>
      <c r="COX110" s="32"/>
      <c r="COY110" s="32"/>
      <c r="COZ110" s="32"/>
      <c r="CPA110" s="32"/>
      <c r="CPB110" s="32"/>
      <c r="CPC110" s="32"/>
      <c r="CPD110" s="32"/>
      <c r="CPE110" s="32"/>
      <c r="CPF110" s="32"/>
      <c r="CPG110" s="32"/>
      <c r="CPH110" s="32"/>
      <c r="CPI110" s="32"/>
      <c r="CPJ110" s="32"/>
      <c r="CPK110" s="32"/>
      <c r="CPL110" s="32"/>
      <c r="CPM110" s="32"/>
      <c r="CPN110" s="32"/>
      <c r="CPO110" s="32"/>
      <c r="CPP110" s="32"/>
      <c r="CPQ110" s="32"/>
      <c r="CPR110" s="32"/>
      <c r="CPS110" s="32"/>
      <c r="CPT110" s="32"/>
      <c r="CPU110" s="32"/>
      <c r="CPV110" s="32"/>
      <c r="CPW110" s="32"/>
      <c r="CPX110" s="32"/>
      <c r="CPY110" s="32"/>
      <c r="CPZ110" s="32"/>
      <c r="CQA110" s="32"/>
      <c r="CQB110" s="32"/>
      <c r="CQC110" s="32"/>
      <c r="CQD110" s="32"/>
      <c r="CQE110" s="32"/>
      <c r="CQF110" s="32"/>
      <c r="CQG110" s="32"/>
      <c r="CQH110" s="32"/>
      <c r="CQI110" s="32"/>
      <c r="CQJ110" s="32"/>
      <c r="CQK110" s="32"/>
      <c r="CQL110" s="32"/>
      <c r="CQM110" s="32"/>
      <c r="CQN110" s="32"/>
      <c r="CQO110" s="32"/>
      <c r="CQP110" s="32"/>
      <c r="CQQ110" s="32"/>
      <c r="CQR110" s="32"/>
      <c r="CQS110" s="32"/>
      <c r="CQT110" s="32"/>
      <c r="CQU110" s="32"/>
      <c r="CQV110" s="32"/>
      <c r="CQW110" s="32"/>
      <c r="CQX110" s="32"/>
      <c r="CQY110" s="32"/>
      <c r="CQZ110" s="32"/>
      <c r="CRA110" s="32"/>
      <c r="CRB110" s="32"/>
      <c r="CRC110" s="32"/>
      <c r="CRD110" s="32"/>
      <c r="CRE110" s="32"/>
      <c r="CRF110" s="32"/>
      <c r="CRG110" s="32"/>
      <c r="CRH110" s="32"/>
      <c r="CRI110" s="32"/>
      <c r="CRJ110" s="32"/>
      <c r="CRK110" s="32"/>
      <c r="CRL110" s="32"/>
      <c r="CRM110" s="32"/>
      <c r="CRN110" s="32"/>
      <c r="CRO110" s="32"/>
      <c r="CRP110" s="32"/>
      <c r="CRQ110" s="32"/>
      <c r="CRR110" s="32"/>
      <c r="CRS110" s="32"/>
      <c r="CRT110" s="32"/>
      <c r="CRU110" s="32"/>
      <c r="CRV110" s="32"/>
      <c r="CRW110" s="32"/>
      <c r="CRX110" s="32"/>
      <c r="CRY110" s="32"/>
      <c r="CRZ110" s="32"/>
      <c r="CSA110" s="32"/>
      <c r="CSB110" s="32"/>
      <c r="CSC110" s="32"/>
      <c r="CSD110" s="32"/>
      <c r="CSE110" s="32"/>
      <c r="CSF110" s="32"/>
      <c r="CSG110" s="32"/>
      <c r="CSH110" s="32"/>
      <c r="CSI110" s="32"/>
      <c r="CSJ110" s="32"/>
      <c r="CSK110" s="32"/>
      <c r="CSL110" s="32"/>
      <c r="CSM110" s="32"/>
      <c r="CSN110" s="32"/>
      <c r="CSO110" s="32"/>
      <c r="CSP110" s="32"/>
      <c r="CSQ110" s="32"/>
      <c r="CSR110" s="32"/>
      <c r="CSS110" s="32"/>
      <c r="CST110" s="32"/>
      <c r="CSU110" s="32"/>
      <c r="CSV110" s="32"/>
      <c r="CSW110" s="32"/>
      <c r="CSX110" s="32"/>
      <c r="CSY110" s="32"/>
      <c r="CSZ110" s="32"/>
      <c r="CTA110" s="32"/>
      <c r="CTB110" s="32"/>
      <c r="CTC110" s="32"/>
      <c r="CTD110" s="32"/>
      <c r="CTE110" s="32"/>
      <c r="CTF110" s="32"/>
      <c r="CTG110" s="32"/>
      <c r="CTH110" s="32"/>
      <c r="CTI110" s="32"/>
      <c r="CTJ110" s="32"/>
      <c r="CTK110" s="32"/>
      <c r="CTL110" s="32"/>
      <c r="CTM110" s="32"/>
      <c r="CTN110" s="32"/>
      <c r="CTO110" s="32"/>
      <c r="CTP110" s="32"/>
      <c r="CTQ110" s="32"/>
      <c r="CTR110" s="32"/>
      <c r="CTS110" s="32"/>
      <c r="CTT110" s="32"/>
      <c r="CTU110" s="32"/>
      <c r="CTV110" s="32"/>
      <c r="CTW110" s="32"/>
      <c r="CTX110" s="32"/>
      <c r="CTY110" s="32"/>
      <c r="CTZ110" s="32"/>
      <c r="CUA110" s="32"/>
      <c r="CUB110" s="32"/>
      <c r="CUC110" s="32"/>
      <c r="CUD110" s="32"/>
      <c r="CUE110" s="32"/>
      <c r="CUF110" s="32"/>
      <c r="CUG110" s="32"/>
      <c r="CUH110" s="32"/>
      <c r="CUI110" s="32"/>
      <c r="CUJ110" s="32"/>
      <c r="CUK110" s="32"/>
      <c r="CUL110" s="32"/>
      <c r="CUM110" s="32"/>
      <c r="CUN110" s="32"/>
      <c r="CUO110" s="32"/>
      <c r="CUP110" s="32"/>
      <c r="CUQ110" s="32"/>
      <c r="CUR110" s="32"/>
      <c r="CUS110" s="32"/>
      <c r="CUT110" s="32"/>
      <c r="CUU110" s="32"/>
      <c r="CUV110" s="32"/>
      <c r="CUW110" s="32"/>
      <c r="CUX110" s="32"/>
      <c r="CUY110" s="32"/>
      <c r="CUZ110" s="32"/>
      <c r="CVA110" s="32"/>
      <c r="CVB110" s="32"/>
      <c r="CVC110" s="32"/>
      <c r="CVD110" s="32"/>
      <c r="CVE110" s="32"/>
      <c r="CVF110" s="32"/>
      <c r="CVG110" s="32"/>
      <c r="CVH110" s="32"/>
      <c r="CVI110" s="32"/>
      <c r="CVJ110" s="32"/>
      <c r="CVK110" s="32"/>
      <c r="CVL110" s="32"/>
      <c r="CVM110" s="32"/>
      <c r="CVN110" s="32"/>
      <c r="CVO110" s="32"/>
      <c r="CVP110" s="32"/>
      <c r="CVQ110" s="32"/>
      <c r="CVR110" s="32"/>
      <c r="CVS110" s="32"/>
      <c r="CVT110" s="32"/>
      <c r="CVU110" s="32"/>
      <c r="CVV110" s="32"/>
      <c r="CVW110" s="32"/>
      <c r="CVX110" s="32"/>
      <c r="CVY110" s="32"/>
      <c r="CVZ110" s="32"/>
      <c r="CWA110" s="32"/>
      <c r="CWB110" s="32"/>
      <c r="CWC110" s="32"/>
      <c r="CWD110" s="32"/>
      <c r="CWE110" s="32"/>
      <c r="CWF110" s="32"/>
      <c r="CWG110" s="32"/>
      <c r="CWH110" s="32"/>
      <c r="CWI110" s="32"/>
      <c r="CWJ110" s="32"/>
      <c r="CWK110" s="32"/>
      <c r="CWL110" s="32"/>
      <c r="CWM110" s="32"/>
      <c r="CWN110" s="32"/>
      <c r="CWO110" s="32"/>
      <c r="CWP110" s="32"/>
      <c r="CWQ110" s="32"/>
      <c r="CWR110" s="32"/>
      <c r="CWS110" s="32"/>
      <c r="CWT110" s="32"/>
      <c r="CWU110" s="32"/>
      <c r="CWV110" s="32"/>
      <c r="CWW110" s="32"/>
      <c r="CWX110" s="32"/>
      <c r="CWY110" s="32"/>
      <c r="CWZ110" s="32"/>
      <c r="CXA110" s="32"/>
      <c r="CXB110" s="32"/>
      <c r="CXC110" s="32"/>
      <c r="CXD110" s="32"/>
      <c r="CXE110" s="32"/>
      <c r="CXF110" s="32"/>
      <c r="CXG110" s="32"/>
      <c r="CXH110" s="32"/>
      <c r="CXI110" s="32"/>
      <c r="CXJ110" s="32"/>
      <c r="CXK110" s="32"/>
      <c r="CXL110" s="32"/>
      <c r="CXM110" s="32"/>
      <c r="CXN110" s="32"/>
      <c r="CXO110" s="32"/>
      <c r="CXP110" s="32"/>
      <c r="CXQ110" s="32"/>
      <c r="CXR110" s="32"/>
      <c r="CXS110" s="32"/>
      <c r="CXT110" s="32"/>
      <c r="CXU110" s="32"/>
      <c r="CXV110" s="32"/>
      <c r="CXW110" s="32"/>
      <c r="CXX110" s="32"/>
      <c r="CXY110" s="32"/>
      <c r="CXZ110" s="32"/>
      <c r="CYA110" s="32"/>
      <c r="CYB110" s="32"/>
      <c r="CYC110" s="32"/>
      <c r="CYD110" s="32"/>
      <c r="CYE110" s="32"/>
      <c r="CYF110" s="32"/>
      <c r="CYG110" s="32"/>
      <c r="CYH110" s="32"/>
      <c r="CYI110" s="32"/>
      <c r="CYJ110" s="32"/>
      <c r="CYK110" s="32"/>
      <c r="CYL110" s="32"/>
      <c r="CYM110" s="32"/>
      <c r="CYN110" s="32"/>
      <c r="CYO110" s="32"/>
      <c r="CYP110" s="32"/>
      <c r="CYQ110" s="32"/>
      <c r="CYR110" s="32"/>
      <c r="CYS110" s="32"/>
      <c r="CYT110" s="32"/>
      <c r="CYU110" s="32"/>
      <c r="CYV110" s="32"/>
      <c r="CYW110" s="32"/>
      <c r="CYX110" s="32"/>
      <c r="CYY110" s="32"/>
      <c r="CYZ110" s="32"/>
      <c r="CZA110" s="32"/>
      <c r="CZB110" s="32"/>
      <c r="CZC110" s="32"/>
      <c r="CZD110" s="32"/>
      <c r="CZE110" s="32"/>
      <c r="CZF110" s="32"/>
      <c r="CZG110" s="32"/>
      <c r="CZH110" s="32"/>
      <c r="CZI110" s="32"/>
      <c r="CZJ110" s="32"/>
      <c r="CZK110" s="32"/>
      <c r="CZL110" s="32"/>
      <c r="CZM110" s="32"/>
      <c r="CZN110" s="32"/>
      <c r="CZO110" s="32"/>
      <c r="CZP110" s="32"/>
      <c r="CZQ110" s="32"/>
      <c r="CZR110" s="32"/>
      <c r="CZS110" s="32"/>
      <c r="CZT110" s="32"/>
      <c r="CZU110" s="32"/>
      <c r="CZV110" s="32"/>
      <c r="CZW110" s="32"/>
      <c r="CZX110" s="32"/>
      <c r="CZY110" s="32"/>
      <c r="CZZ110" s="32"/>
      <c r="DAA110" s="32"/>
      <c r="DAB110" s="32"/>
      <c r="DAC110" s="32"/>
      <c r="DAD110" s="32"/>
      <c r="DAE110" s="32"/>
      <c r="DAF110" s="32"/>
      <c r="DAG110" s="32"/>
      <c r="DAH110" s="32"/>
      <c r="DAI110" s="32"/>
      <c r="DAJ110" s="32"/>
      <c r="DAK110" s="32"/>
      <c r="DAL110" s="32"/>
      <c r="DAM110" s="32"/>
      <c r="DAN110" s="32"/>
      <c r="DAO110" s="32"/>
      <c r="DAP110" s="32"/>
      <c r="DAQ110" s="32"/>
      <c r="DAR110" s="32"/>
      <c r="DAS110" s="32"/>
      <c r="DAT110" s="32"/>
      <c r="DAU110" s="32"/>
      <c r="DAV110" s="32"/>
      <c r="DAW110" s="32"/>
      <c r="DAX110" s="32"/>
      <c r="DAY110" s="32"/>
      <c r="DAZ110" s="32"/>
      <c r="DBA110" s="32"/>
      <c r="DBB110" s="32"/>
      <c r="DBC110" s="32"/>
      <c r="DBD110" s="32"/>
      <c r="DBE110" s="32"/>
      <c r="DBF110" s="32"/>
      <c r="DBG110" s="32"/>
      <c r="DBH110" s="32"/>
      <c r="DBI110" s="32"/>
      <c r="DBJ110" s="32"/>
      <c r="DBK110" s="32"/>
      <c r="DBL110" s="32"/>
      <c r="DBM110" s="32"/>
      <c r="DBN110" s="32"/>
      <c r="DBO110" s="32"/>
      <c r="DBP110" s="32"/>
      <c r="DBQ110" s="32"/>
      <c r="DBR110" s="32"/>
      <c r="DBS110" s="32"/>
      <c r="DBT110" s="32"/>
      <c r="DBU110" s="32"/>
      <c r="DBV110" s="32"/>
      <c r="DBW110" s="32"/>
      <c r="DBX110" s="32"/>
      <c r="DBY110" s="32"/>
      <c r="DBZ110" s="32"/>
      <c r="DCA110" s="32"/>
      <c r="DCB110" s="32"/>
      <c r="DCC110" s="32"/>
      <c r="DCD110" s="32"/>
      <c r="DCE110" s="32"/>
      <c r="DCF110" s="32"/>
      <c r="DCG110" s="32"/>
      <c r="DCH110" s="32"/>
      <c r="DCI110" s="32"/>
      <c r="DCJ110" s="32"/>
      <c r="DCK110" s="32"/>
      <c r="DCL110" s="32"/>
      <c r="DCM110" s="32"/>
      <c r="DCN110" s="32"/>
      <c r="DCO110" s="32"/>
      <c r="DCP110" s="32"/>
      <c r="DCQ110" s="32"/>
      <c r="DCR110" s="32"/>
      <c r="DCS110" s="32"/>
      <c r="DCT110" s="32"/>
      <c r="DCU110" s="32"/>
      <c r="DCV110" s="32"/>
      <c r="DCW110" s="32"/>
      <c r="DCX110" s="32"/>
      <c r="DCY110" s="32"/>
      <c r="DCZ110" s="32"/>
      <c r="DDA110" s="32"/>
      <c r="DDB110" s="32"/>
      <c r="DDC110" s="32"/>
      <c r="DDD110" s="32"/>
      <c r="DDE110" s="32"/>
      <c r="DDF110" s="32"/>
      <c r="DDG110" s="32"/>
      <c r="DDH110" s="32"/>
      <c r="DDI110" s="32"/>
      <c r="DDJ110" s="32"/>
      <c r="DDK110" s="32"/>
      <c r="DDL110" s="32"/>
      <c r="DDM110" s="32"/>
      <c r="DDN110" s="32"/>
      <c r="DDO110" s="32"/>
      <c r="DDP110" s="32"/>
      <c r="DDQ110" s="32"/>
      <c r="DDR110" s="32"/>
      <c r="DDS110" s="32"/>
      <c r="DDT110" s="32"/>
      <c r="DDU110" s="32"/>
      <c r="DDV110" s="32"/>
      <c r="DDW110" s="32"/>
      <c r="DDX110" s="32"/>
      <c r="DDY110" s="32"/>
      <c r="DDZ110" s="32"/>
      <c r="DEA110" s="32"/>
      <c r="DEB110" s="32"/>
      <c r="DEC110" s="32"/>
      <c r="DED110" s="32"/>
      <c r="DEE110" s="32"/>
      <c r="DEF110" s="32"/>
      <c r="DEG110" s="32"/>
      <c r="DEH110" s="32"/>
      <c r="DEI110" s="32"/>
      <c r="DEJ110" s="32"/>
      <c r="DEK110" s="32"/>
      <c r="DEL110" s="32"/>
      <c r="DEM110" s="32"/>
      <c r="DEN110" s="32"/>
      <c r="DEO110" s="32"/>
      <c r="DEP110" s="32"/>
      <c r="DEQ110" s="32"/>
      <c r="DER110" s="32"/>
      <c r="DES110" s="32"/>
      <c r="DET110" s="32"/>
      <c r="DEU110" s="32"/>
      <c r="DEV110" s="32"/>
      <c r="DEW110" s="32"/>
      <c r="DEX110" s="32"/>
      <c r="DEY110" s="32"/>
      <c r="DEZ110" s="32"/>
      <c r="DFA110" s="32"/>
      <c r="DFB110" s="32"/>
      <c r="DFC110" s="32"/>
      <c r="DFD110" s="32"/>
      <c r="DFE110" s="32"/>
      <c r="DFF110" s="32"/>
      <c r="DFG110" s="32"/>
      <c r="DFH110" s="32"/>
      <c r="DFI110" s="32"/>
      <c r="DFJ110" s="32"/>
      <c r="DFK110" s="32"/>
      <c r="DFL110" s="32"/>
      <c r="DFM110" s="32"/>
      <c r="DFN110" s="32"/>
      <c r="DFO110" s="32"/>
      <c r="DFP110" s="32"/>
      <c r="DFQ110" s="32"/>
      <c r="DFR110" s="32"/>
      <c r="DFS110" s="32"/>
      <c r="DFT110" s="32"/>
      <c r="DFU110" s="32"/>
      <c r="DFV110" s="32"/>
      <c r="DFW110" s="32"/>
      <c r="DFX110" s="32"/>
      <c r="DFY110" s="32"/>
      <c r="DFZ110" s="32"/>
      <c r="DGA110" s="32"/>
      <c r="DGB110" s="32"/>
      <c r="DGC110" s="32"/>
      <c r="DGD110" s="32"/>
      <c r="DGE110" s="32"/>
      <c r="DGF110" s="32"/>
      <c r="DGG110" s="32"/>
      <c r="DGH110" s="32"/>
      <c r="DGI110" s="32"/>
      <c r="DGJ110" s="32"/>
      <c r="DGK110" s="32"/>
      <c r="DGL110" s="32"/>
      <c r="DGM110" s="32"/>
      <c r="DGN110" s="32"/>
      <c r="DGO110" s="32"/>
      <c r="DGP110" s="32"/>
      <c r="DGQ110" s="32"/>
      <c r="DGR110" s="32"/>
      <c r="DGS110" s="32"/>
      <c r="DGT110" s="32"/>
      <c r="DGU110" s="32"/>
      <c r="DGV110" s="32"/>
      <c r="DGW110" s="32"/>
      <c r="DGX110" s="32"/>
      <c r="DGY110" s="32"/>
      <c r="DGZ110" s="32"/>
      <c r="DHA110" s="32"/>
      <c r="DHB110" s="32"/>
      <c r="DHC110" s="32"/>
      <c r="DHD110" s="32"/>
      <c r="DHE110" s="32"/>
      <c r="DHF110" s="32"/>
      <c r="DHG110" s="32"/>
      <c r="DHH110" s="32"/>
      <c r="DHI110" s="32"/>
      <c r="DHJ110" s="32"/>
      <c r="DHK110" s="32"/>
      <c r="DHL110" s="32"/>
      <c r="DHM110" s="32"/>
      <c r="DHN110" s="32"/>
      <c r="DHO110" s="32"/>
      <c r="DHP110" s="32"/>
      <c r="DHQ110" s="32"/>
      <c r="DHR110" s="32"/>
      <c r="DHS110" s="32"/>
      <c r="DHT110" s="32"/>
      <c r="DHU110" s="32"/>
      <c r="DHV110" s="32"/>
      <c r="DHW110" s="32"/>
      <c r="DHX110" s="32"/>
      <c r="DHY110" s="32"/>
      <c r="DHZ110" s="32"/>
      <c r="DIA110" s="32"/>
      <c r="DIB110" s="32"/>
      <c r="DIC110" s="32"/>
      <c r="DID110" s="32"/>
      <c r="DIE110" s="32"/>
      <c r="DIF110" s="32"/>
      <c r="DIG110" s="32"/>
      <c r="DIH110" s="32"/>
      <c r="DII110" s="32"/>
      <c r="DIJ110" s="32"/>
      <c r="DIK110" s="32"/>
      <c r="DIL110" s="32"/>
      <c r="DIM110" s="32"/>
      <c r="DIN110" s="32"/>
      <c r="DIO110" s="32"/>
      <c r="DIP110" s="32"/>
      <c r="DIQ110" s="32"/>
      <c r="DIR110" s="32"/>
      <c r="DIS110" s="32"/>
      <c r="DIT110" s="32"/>
      <c r="DIU110" s="32"/>
      <c r="DIV110" s="32"/>
      <c r="DIW110" s="32"/>
      <c r="DIX110" s="32"/>
      <c r="DIY110" s="32"/>
      <c r="DIZ110" s="32"/>
      <c r="DJA110" s="32"/>
      <c r="DJB110" s="32"/>
      <c r="DJC110" s="32"/>
      <c r="DJD110" s="32"/>
      <c r="DJE110" s="32"/>
      <c r="DJF110" s="32"/>
      <c r="DJG110" s="32"/>
      <c r="DJH110" s="32"/>
      <c r="DJI110" s="32"/>
      <c r="DJJ110" s="32"/>
      <c r="DJK110" s="32"/>
      <c r="DJL110" s="32"/>
      <c r="DJM110" s="32"/>
      <c r="DJN110" s="32"/>
      <c r="DJO110" s="32"/>
      <c r="DJP110" s="32"/>
      <c r="DJQ110" s="32"/>
      <c r="DJR110" s="32"/>
      <c r="DJS110" s="32"/>
      <c r="DJT110" s="32"/>
      <c r="DJU110" s="32"/>
      <c r="DJV110" s="32"/>
      <c r="DJW110" s="32"/>
      <c r="DJX110" s="32"/>
      <c r="DJY110" s="32"/>
      <c r="DJZ110" s="32"/>
      <c r="DKA110" s="32"/>
      <c r="DKB110" s="32"/>
      <c r="DKC110" s="32"/>
      <c r="DKD110" s="32"/>
      <c r="DKE110" s="32"/>
      <c r="DKF110" s="32"/>
      <c r="DKG110" s="32"/>
      <c r="DKH110" s="32"/>
      <c r="DKI110" s="32"/>
      <c r="DKJ110" s="32"/>
      <c r="DKK110" s="32"/>
      <c r="DKL110" s="32"/>
      <c r="DKM110" s="32"/>
      <c r="DKN110" s="32"/>
      <c r="DKO110" s="32"/>
      <c r="DKP110" s="32"/>
      <c r="DKQ110" s="32"/>
      <c r="DKR110" s="32"/>
      <c r="DKS110" s="32"/>
      <c r="DKT110" s="32"/>
      <c r="DKU110" s="32"/>
      <c r="DKV110" s="32"/>
      <c r="DKW110" s="32"/>
      <c r="DKX110" s="32"/>
      <c r="DKY110" s="32"/>
      <c r="DKZ110" s="32"/>
      <c r="DLA110" s="32"/>
      <c r="DLB110" s="32"/>
      <c r="DLC110" s="32"/>
      <c r="DLD110" s="32"/>
      <c r="DLE110" s="32"/>
      <c r="DLF110" s="32"/>
      <c r="DLG110" s="32"/>
      <c r="DLH110" s="32"/>
      <c r="DLI110" s="32"/>
      <c r="DLJ110" s="32"/>
      <c r="DLK110" s="32"/>
      <c r="DLL110" s="32"/>
      <c r="DLM110" s="32"/>
      <c r="DLN110" s="32"/>
      <c r="DLO110" s="32"/>
      <c r="DLP110" s="32"/>
      <c r="DLQ110" s="32"/>
      <c r="DLR110" s="32"/>
      <c r="DLS110" s="32"/>
      <c r="DLT110" s="32"/>
      <c r="DLU110" s="32"/>
      <c r="DLV110" s="32"/>
      <c r="DLW110" s="32"/>
      <c r="DLX110" s="32"/>
      <c r="DLY110" s="32"/>
      <c r="DLZ110" s="32"/>
      <c r="DMA110" s="32"/>
      <c r="DMB110" s="32"/>
      <c r="DMC110" s="32"/>
      <c r="DMD110" s="32"/>
      <c r="DME110" s="32"/>
      <c r="DMF110" s="32"/>
      <c r="DMG110" s="32"/>
      <c r="DMH110" s="32"/>
      <c r="DMI110" s="32"/>
      <c r="DMJ110" s="32"/>
      <c r="DMK110" s="32"/>
      <c r="DML110" s="32"/>
      <c r="DMM110" s="32"/>
      <c r="DMN110" s="32"/>
      <c r="DMO110" s="32"/>
      <c r="DMP110" s="32"/>
      <c r="DMQ110" s="32"/>
      <c r="DMR110" s="32"/>
      <c r="DMS110" s="32"/>
      <c r="DMT110" s="32"/>
      <c r="DMU110" s="32"/>
      <c r="DMV110" s="32"/>
      <c r="DMW110" s="32"/>
      <c r="DMX110" s="32"/>
      <c r="DMY110" s="32"/>
      <c r="DMZ110" s="32"/>
      <c r="DNA110" s="32"/>
      <c r="DNB110" s="32"/>
      <c r="DNC110" s="32"/>
      <c r="DND110" s="32"/>
      <c r="DNE110" s="32"/>
      <c r="DNF110" s="32"/>
      <c r="DNG110" s="32"/>
      <c r="DNH110" s="32"/>
      <c r="DNI110" s="32"/>
      <c r="DNJ110" s="32"/>
      <c r="DNK110" s="32"/>
      <c r="DNL110" s="32"/>
      <c r="DNM110" s="32"/>
      <c r="DNN110" s="32"/>
      <c r="DNO110" s="32"/>
      <c r="DNP110" s="32"/>
      <c r="DNQ110" s="32"/>
      <c r="DNR110" s="32"/>
      <c r="DNS110" s="32"/>
      <c r="DNT110" s="32"/>
      <c r="DNU110" s="32"/>
      <c r="DNV110" s="32"/>
      <c r="DNW110" s="32"/>
      <c r="DNX110" s="32"/>
      <c r="DNY110" s="32"/>
      <c r="DNZ110" s="32"/>
      <c r="DOA110" s="32"/>
      <c r="DOB110" s="32"/>
      <c r="DOC110" s="32"/>
      <c r="DOD110" s="32"/>
      <c r="DOE110" s="32"/>
      <c r="DOF110" s="32"/>
      <c r="DOG110" s="32"/>
      <c r="DOH110" s="32"/>
      <c r="DOI110" s="32"/>
      <c r="DOJ110" s="32"/>
      <c r="DOK110" s="32"/>
      <c r="DOL110" s="32"/>
      <c r="DOM110" s="32"/>
      <c r="DON110" s="32"/>
      <c r="DOO110" s="32"/>
      <c r="DOP110" s="32"/>
      <c r="DOQ110" s="32"/>
      <c r="DOR110" s="32"/>
      <c r="DOS110" s="32"/>
      <c r="DOT110" s="32"/>
      <c r="DOU110" s="32"/>
      <c r="DOV110" s="32"/>
      <c r="DOW110" s="32"/>
      <c r="DOX110" s="32"/>
      <c r="DOY110" s="32"/>
      <c r="DOZ110" s="32"/>
      <c r="DPA110" s="32"/>
      <c r="DPB110" s="32"/>
      <c r="DPC110" s="32"/>
      <c r="DPD110" s="32"/>
      <c r="DPE110" s="32"/>
      <c r="DPF110" s="32"/>
      <c r="DPG110" s="32"/>
      <c r="DPH110" s="32"/>
      <c r="DPI110" s="32"/>
      <c r="DPJ110" s="32"/>
      <c r="DPK110" s="32"/>
      <c r="DPL110" s="32"/>
      <c r="DPM110" s="32"/>
      <c r="DPN110" s="32"/>
      <c r="DPO110" s="32"/>
      <c r="DPP110" s="32"/>
      <c r="DPQ110" s="32"/>
      <c r="DPR110" s="32"/>
      <c r="DPS110" s="32"/>
      <c r="DPT110" s="32"/>
      <c r="DPU110" s="32"/>
      <c r="DPV110" s="32"/>
      <c r="DPW110" s="32"/>
      <c r="DPX110" s="32"/>
      <c r="DPY110" s="32"/>
      <c r="DPZ110" s="32"/>
      <c r="DQA110" s="32"/>
      <c r="DQB110" s="32"/>
      <c r="DQC110" s="32"/>
      <c r="DQD110" s="32"/>
      <c r="DQE110" s="32"/>
      <c r="DQF110" s="32"/>
      <c r="DQG110" s="32"/>
      <c r="DQH110" s="32"/>
      <c r="DQI110" s="32"/>
      <c r="DQJ110" s="32"/>
      <c r="DQK110" s="32"/>
      <c r="DQL110" s="32"/>
      <c r="DQM110" s="32"/>
      <c r="DQN110" s="32"/>
      <c r="DQO110" s="32"/>
      <c r="DQP110" s="32"/>
      <c r="DQQ110" s="32"/>
      <c r="DQR110" s="32"/>
      <c r="DQS110" s="32"/>
      <c r="DQT110" s="32"/>
      <c r="DQU110" s="32"/>
      <c r="DQV110" s="32"/>
      <c r="DQW110" s="32"/>
      <c r="DQX110" s="32"/>
      <c r="DQY110" s="32"/>
      <c r="DQZ110" s="32"/>
      <c r="DRA110" s="32"/>
      <c r="DRB110" s="32"/>
      <c r="DRC110" s="32"/>
      <c r="DRD110" s="32"/>
      <c r="DRE110" s="32"/>
      <c r="DRF110" s="32"/>
      <c r="DRG110" s="32"/>
      <c r="DRH110" s="32"/>
      <c r="DRI110" s="32"/>
      <c r="DRJ110" s="32"/>
      <c r="DRK110" s="32"/>
      <c r="DRL110" s="32"/>
      <c r="DRM110" s="32"/>
      <c r="DRN110" s="32"/>
      <c r="DRO110" s="32"/>
      <c r="DRP110" s="32"/>
      <c r="DRQ110" s="32"/>
      <c r="DRR110" s="32"/>
      <c r="DRS110" s="32"/>
      <c r="DRT110" s="32"/>
      <c r="DRU110" s="32"/>
      <c r="DRV110" s="32"/>
      <c r="DRW110" s="32"/>
      <c r="DRX110" s="32"/>
      <c r="DRY110" s="32"/>
      <c r="DRZ110" s="32"/>
      <c r="DSA110" s="32"/>
      <c r="DSB110" s="32"/>
      <c r="DSC110" s="32"/>
      <c r="DSD110" s="32"/>
      <c r="DSE110" s="32"/>
      <c r="DSF110" s="32"/>
      <c r="DSG110" s="32"/>
      <c r="DSH110" s="32"/>
      <c r="DSI110" s="32"/>
      <c r="DSJ110" s="32"/>
      <c r="DSK110" s="32"/>
      <c r="DSL110" s="32"/>
      <c r="DSM110" s="32"/>
      <c r="DSN110" s="32"/>
      <c r="DSO110" s="32"/>
      <c r="DSP110" s="32"/>
      <c r="DSQ110" s="32"/>
      <c r="DSR110" s="32"/>
      <c r="DSS110" s="32"/>
      <c r="DST110" s="32"/>
      <c r="DSU110" s="32"/>
      <c r="DSV110" s="32"/>
      <c r="DSW110" s="32"/>
      <c r="DSX110" s="32"/>
      <c r="DSY110" s="32"/>
      <c r="DSZ110" s="32"/>
      <c r="DTA110" s="32"/>
      <c r="DTB110" s="32"/>
      <c r="DTC110" s="32"/>
      <c r="DTD110" s="32"/>
      <c r="DTE110" s="32"/>
      <c r="DTF110" s="32"/>
      <c r="DTG110" s="32"/>
      <c r="DTH110" s="32"/>
      <c r="DTI110" s="32"/>
      <c r="DTJ110" s="32"/>
      <c r="DTK110" s="32"/>
      <c r="DTL110" s="32"/>
      <c r="DTM110" s="32"/>
      <c r="DTN110" s="32"/>
      <c r="DTO110" s="32"/>
      <c r="DTP110" s="32"/>
      <c r="DTQ110" s="32"/>
      <c r="DTR110" s="32"/>
      <c r="DTS110" s="32"/>
      <c r="DTT110" s="32"/>
      <c r="DTU110" s="32"/>
      <c r="DTV110" s="32"/>
      <c r="DTW110" s="32"/>
      <c r="DTX110" s="32"/>
      <c r="DTY110" s="32"/>
      <c r="DTZ110" s="32"/>
      <c r="DUA110" s="32"/>
      <c r="DUB110" s="32"/>
      <c r="DUC110" s="32"/>
      <c r="DUD110" s="32"/>
      <c r="DUE110" s="32"/>
      <c r="DUF110" s="32"/>
      <c r="DUG110" s="32"/>
      <c r="DUH110" s="32"/>
      <c r="DUI110" s="32"/>
      <c r="DUJ110" s="32"/>
      <c r="DUK110" s="32"/>
      <c r="DUL110" s="32"/>
      <c r="DUM110" s="32"/>
      <c r="DUN110" s="32"/>
      <c r="DUO110" s="32"/>
      <c r="DUP110" s="32"/>
      <c r="DUQ110" s="32"/>
      <c r="DUR110" s="32"/>
      <c r="DUS110" s="32"/>
      <c r="DUT110" s="32"/>
      <c r="DUU110" s="32"/>
      <c r="DUV110" s="32"/>
      <c r="DUW110" s="32"/>
      <c r="DUX110" s="32"/>
      <c r="DUY110" s="32"/>
      <c r="DUZ110" s="32"/>
      <c r="DVA110" s="32"/>
      <c r="DVB110" s="32"/>
      <c r="DVC110" s="32"/>
      <c r="DVD110" s="32"/>
      <c r="DVE110" s="32"/>
      <c r="DVF110" s="32"/>
      <c r="DVG110" s="32"/>
      <c r="DVH110" s="32"/>
      <c r="DVI110" s="32"/>
      <c r="DVJ110" s="32"/>
      <c r="DVK110" s="32"/>
      <c r="DVL110" s="32"/>
      <c r="DVM110" s="32"/>
      <c r="DVN110" s="32"/>
      <c r="DVO110" s="32"/>
      <c r="DVP110" s="32"/>
      <c r="DVQ110" s="32"/>
      <c r="DVR110" s="32"/>
      <c r="DVS110" s="32"/>
      <c r="DVT110" s="32"/>
      <c r="DVU110" s="32"/>
      <c r="DVV110" s="32"/>
      <c r="DVW110" s="32"/>
      <c r="DVX110" s="32"/>
      <c r="DVY110" s="32"/>
      <c r="DVZ110" s="32"/>
      <c r="DWA110" s="32"/>
      <c r="DWB110" s="32"/>
      <c r="DWC110" s="32"/>
      <c r="DWD110" s="32"/>
      <c r="DWE110" s="32"/>
      <c r="DWF110" s="32"/>
      <c r="DWG110" s="32"/>
      <c r="DWH110" s="32"/>
      <c r="DWI110" s="32"/>
      <c r="DWJ110" s="32"/>
      <c r="DWK110" s="32"/>
      <c r="DWL110" s="32"/>
      <c r="DWM110" s="32"/>
      <c r="DWN110" s="32"/>
      <c r="DWO110" s="32"/>
      <c r="DWP110" s="32"/>
      <c r="DWQ110" s="32"/>
      <c r="DWR110" s="32"/>
      <c r="DWS110" s="32"/>
      <c r="DWT110" s="32"/>
      <c r="DWU110" s="32"/>
      <c r="DWV110" s="32"/>
      <c r="DWW110" s="32"/>
      <c r="DWX110" s="32"/>
      <c r="DWY110" s="32"/>
      <c r="DWZ110" s="32"/>
      <c r="DXA110" s="32"/>
      <c r="DXB110" s="32"/>
      <c r="DXC110" s="32"/>
      <c r="DXD110" s="32"/>
      <c r="DXE110" s="32"/>
      <c r="DXF110" s="32"/>
      <c r="DXG110" s="32"/>
      <c r="DXH110" s="32"/>
      <c r="DXI110" s="32"/>
      <c r="DXJ110" s="32"/>
      <c r="DXK110" s="32"/>
      <c r="DXL110" s="32"/>
      <c r="DXM110" s="32"/>
      <c r="DXN110" s="32"/>
      <c r="DXO110" s="32"/>
      <c r="DXP110" s="32"/>
      <c r="DXQ110" s="32"/>
      <c r="DXR110" s="32"/>
      <c r="DXS110" s="32"/>
      <c r="DXT110" s="32"/>
      <c r="DXU110" s="32"/>
      <c r="DXV110" s="32"/>
      <c r="DXW110" s="32"/>
      <c r="DXX110" s="32"/>
      <c r="DXY110" s="32"/>
      <c r="DXZ110" s="32"/>
      <c r="DYA110" s="32"/>
      <c r="DYB110" s="32"/>
      <c r="DYC110" s="32"/>
      <c r="DYD110" s="32"/>
      <c r="DYE110" s="32"/>
      <c r="DYF110" s="32"/>
      <c r="DYG110" s="32"/>
      <c r="DYH110" s="32"/>
      <c r="DYI110" s="32"/>
      <c r="DYJ110" s="32"/>
      <c r="DYK110" s="32"/>
      <c r="DYL110" s="32"/>
      <c r="DYM110" s="32"/>
      <c r="DYN110" s="32"/>
      <c r="DYO110" s="32"/>
      <c r="DYP110" s="32"/>
      <c r="DYQ110" s="32"/>
      <c r="DYR110" s="32"/>
      <c r="DYS110" s="32"/>
      <c r="DYT110" s="32"/>
      <c r="DYU110" s="32"/>
      <c r="DYV110" s="32"/>
      <c r="DYW110" s="32"/>
      <c r="DYX110" s="32"/>
      <c r="DYY110" s="32"/>
      <c r="DYZ110" s="32"/>
      <c r="DZA110" s="32"/>
      <c r="DZB110" s="32"/>
      <c r="DZC110" s="32"/>
      <c r="DZD110" s="32"/>
      <c r="DZE110" s="32"/>
      <c r="DZF110" s="32"/>
      <c r="DZG110" s="32"/>
      <c r="DZH110" s="32"/>
      <c r="DZI110" s="32"/>
      <c r="DZJ110" s="32"/>
      <c r="DZK110" s="32"/>
      <c r="DZL110" s="32"/>
      <c r="DZM110" s="32"/>
      <c r="DZN110" s="32"/>
      <c r="DZO110" s="32"/>
      <c r="DZP110" s="32"/>
      <c r="DZQ110" s="32"/>
      <c r="DZR110" s="32"/>
      <c r="DZS110" s="32"/>
      <c r="DZT110" s="32"/>
      <c r="DZU110" s="32"/>
      <c r="DZV110" s="32"/>
      <c r="DZW110" s="32"/>
      <c r="DZX110" s="32"/>
      <c r="DZY110" s="32"/>
      <c r="DZZ110" s="32"/>
      <c r="EAA110" s="32"/>
      <c r="EAB110" s="32"/>
      <c r="EAC110" s="32"/>
      <c r="EAD110" s="32"/>
      <c r="EAE110" s="32"/>
      <c r="EAF110" s="32"/>
      <c r="EAG110" s="32"/>
      <c r="EAH110" s="32"/>
      <c r="EAI110" s="32"/>
      <c r="EAJ110" s="32"/>
      <c r="EAK110" s="32"/>
      <c r="EAL110" s="32"/>
      <c r="EAM110" s="32"/>
      <c r="EAN110" s="32"/>
      <c r="EAO110" s="32"/>
      <c r="EAP110" s="32"/>
      <c r="EAQ110" s="32"/>
      <c r="EAR110" s="32"/>
      <c r="EAS110" s="32"/>
      <c r="EAT110" s="32"/>
      <c r="EAU110" s="32"/>
      <c r="EAV110" s="32"/>
      <c r="EAW110" s="32"/>
      <c r="EAX110" s="32"/>
      <c r="EAY110" s="32"/>
      <c r="EAZ110" s="32"/>
      <c r="EBA110" s="32"/>
      <c r="EBB110" s="32"/>
      <c r="EBC110" s="32"/>
      <c r="EBD110" s="32"/>
      <c r="EBE110" s="32"/>
      <c r="EBF110" s="32"/>
      <c r="EBG110" s="32"/>
      <c r="EBH110" s="32"/>
      <c r="EBI110" s="32"/>
      <c r="EBJ110" s="32"/>
      <c r="EBK110" s="32"/>
      <c r="EBL110" s="32"/>
      <c r="EBM110" s="32"/>
      <c r="EBN110" s="32"/>
      <c r="EBO110" s="32"/>
      <c r="EBP110" s="32"/>
      <c r="EBQ110" s="32"/>
      <c r="EBR110" s="32"/>
      <c r="EBS110" s="32"/>
      <c r="EBT110" s="32"/>
      <c r="EBU110" s="32"/>
      <c r="EBV110" s="32"/>
      <c r="EBW110" s="32"/>
      <c r="EBX110" s="32"/>
      <c r="EBY110" s="32"/>
      <c r="EBZ110" s="32"/>
      <c r="ECA110" s="32"/>
      <c r="ECB110" s="32"/>
      <c r="ECC110" s="32"/>
      <c r="ECD110" s="32"/>
      <c r="ECE110" s="32"/>
      <c r="ECF110" s="32"/>
      <c r="ECG110" s="32"/>
      <c r="ECH110" s="32"/>
      <c r="ECI110" s="32"/>
      <c r="ECJ110" s="32"/>
      <c r="ECK110" s="32"/>
      <c r="ECL110" s="32"/>
      <c r="ECM110" s="32"/>
      <c r="ECN110" s="32"/>
      <c r="ECO110" s="32"/>
      <c r="ECP110" s="32"/>
      <c r="ECQ110" s="32"/>
      <c r="ECR110" s="32"/>
      <c r="ECS110" s="32"/>
      <c r="ECT110" s="32"/>
      <c r="ECU110" s="32"/>
      <c r="ECV110" s="32"/>
      <c r="ECW110" s="32"/>
      <c r="ECX110" s="32"/>
      <c r="ECY110" s="32"/>
      <c r="ECZ110" s="32"/>
      <c r="EDA110" s="32"/>
      <c r="EDB110" s="32"/>
      <c r="EDC110" s="32"/>
      <c r="EDD110" s="32"/>
      <c r="EDE110" s="32"/>
      <c r="EDF110" s="32"/>
      <c r="EDG110" s="32"/>
      <c r="EDH110" s="32"/>
      <c r="EDI110" s="32"/>
      <c r="EDJ110" s="32"/>
      <c r="EDK110" s="32"/>
      <c r="EDL110" s="32"/>
      <c r="EDM110" s="32"/>
      <c r="EDN110" s="32"/>
      <c r="EDO110" s="32"/>
      <c r="EDP110" s="32"/>
      <c r="EDQ110" s="32"/>
      <c r="EDR110" s="32"/>
      <c r="EDS110" s="32"/>
      <c r="EDT110" s="32"/>
      <c r="EDU110" s="32"/>
      <c r="EDV110" s="32"/>
      <c r="EDW110" s="32"/>
      <c r="EDX110" s="32"/>
      <c r="EDY110" s="32"/>
      <c r="EDZ110" s="32"/>
      <c r="EEA110" s="32"/>
      <c r="EEB110" s="32"/>
      <c r="EEC110" s="32"/>
      <c r="EED110" s="32"/>
      <c r="EEE110" s="32"/>
      <c r="EEF110" s="32"/>
      <c r="EEG110" s="32"/>
      <c r="EEH110" s="32"/>
      <c r="EEI110" s="32"/>
      <c r="EEJ110" s="32"/>
      <c r="EEK110" s="32"/>
      <c r="EEL110" s="32"/>
      <c r="EEM110" s="32"/>
      <c r="EEN110" s="32"/>
      <c r="EEO110" s="32"/>
      <c r="EEP110" s="32"/>
      <c r="EEQ110" s="32"/>
      <c r="EER110" s="32"/>
      <c r="EES110" s="32"/>
      <c r="EET110" s="32"/>
      <c r="EEU110" s="32"/>
      <c r="EEV110" s="32"/>
      <c r="EEW110" s="32"/>
      <c r="EEX110" s="32"/>
      <c r="EEY110" s="32"/>
      <c r="EEZ110" s="32"/>
      <c r="EFA110" s="32"/>
      <c r="EFB110" s="32"/>
      <c r="EFC110" s="32"/>
      <c r="EFD110" s="32"/>
      <c r="EFE110" s="32"/>
      <c r="EFF110" s="32"/>
      <c r="EFG110" s="32"/>
      <c r="EFH110" s="32"/>
      <c r="EFI110" s="32"/>
      <c r="EFJ110" s="32"/>
      <c r="EFK110" s="32"/>
      <c r="EFL110" s="32"/>
      <c r="EFM110" s="32"/>
      <c r="EFN110" s="32"/>
      <c r="EFO110" s="32"/>
      <c r="EFP110" s="32"/>
      <c r="EFQ110" s="32"/>
      <c r="EFR110" s="32"/>
      <c r="EFS110" s="32"/>
      <c r="EFT110" s="32"/>
      <c r="EFU110" s="32"/>
      <c r="EFV110" s="32"/>
      <c r="EFW110" s="32"/>
      <c r="EFX110" s="32"/>
      <c r="EFY110" s="32"/>
      <c r="EFZ110" s="32"/>
      <c r="EGA110" s="32"/>
      <c r="EGB110" s="32"/>
      <c r="EGC110" s="32"/>
      <c r="EGD110" s="32"/>
      <c r="EGE110" s="32"/>
      <c r="EGF110" s="32"/>
      <c r="EGG110" s="32"/>
      <c r="EGH110" s="32"/>
      <c r="EGI110" s="32"/>
      <c r="EGJ110" s="32"/>
      <c r="EGK110" s="32"/>
      <c r="EGL110" s="32"/>
      <c r="EGM110" s="32"/>
      <c r="EGN110" s="32"/>
      <c r="EGO110" s="32"/>
      <c r="EGP110" s="32"/>
      <c r="EGQ110" s="32"/>
      <c r="EGR110" s="32"/>
      <c r="EGS110" s="32"/>
      <c r="EGT110" s="32"/>
      <c r="EGU110" s="32"/>
      <c r="EGV110" s="32"/>
      <c r="EGW110" s="32"/>
      <c r="EGX110" s="32"/>
      <c r="EGY110" s="32"/>
      <c r="EGZ110" s="32"/>
      <c r="EHA110" s="32"/>
      <c r="EHB110" s="32"/>
      <c r="EHC110" s="32"/>
      <c r="EHD110" s="32"/>
      <c r="EHE110" s="32"/>
      <c r="EHF110" s="32"/>
      <c r="EHG110" s="32"/>
      <c r="EHH110" s="32"/>
      <c r="EHI110" s="32"/>
      <c r="EHJ110" s="32"/>
      <c r="EHK110" s="32"/>
      <c r="EHL110" s="32"/>
      <c r="EHM110" s="32"/>
      <c r="EHN110" s="32"/>
      <c r="EHO110" s="32"/>
      <c r="EHP110" s="32"/>
      <c r="EHQ110" s="32"/>
      <c r="EHR110" s="32"/>
      <c r="EHS110" s="32"/>
      <c r="EHT110" s="32"/>
      <c r="EHU110" s="32"/>
      <c r="EHV110" s="32"/>
      <c r="EHW110" s="32"/>
      <c r="EHX110" s="32"/>
      <c r="EHY110" s="32"/>
      <c r="EHZ110" s="32"/>
      <c r="EIA110" s="32"/>
      <c r="EIB110" s="32"/>
      <c r="EIC110" s="32"/>
      <c r="EID110" s="32"/>
      <c r="EIE110" s="32"/>
      <c r="EIF110" s="32"/>
      <c r="EIG110" s="32"/>
      <c r="EIH110" s="32"/>
      <c r="EII110" s="32"/>
      <c r="EIJ110" s="32"/>
      <c r="EIK110" s="32"/>
      <c r="EIL110" s="32"/>
      <c r="EIM110" s="32"/>
      <c r="EIN110" s="32"/>
      <c r="EIO110" s="32"/>
      <c r="EIP110" s="32"/>
      <c r="EIQ110" s="32"/>
      <c r="EIR110" s="32"/>
      <c r="EIS110" s="32"/>
      <c r="EIT110" s="32"/>
      <c r="EIU110" s="32"/>
      <c r="EIV110" s="32"/>
      <c r="EIW110" s="32"/>
      <c r="EIX110" s="32"/>
      <c r="EIY110" s="32"/>
      <c r="EIZ110" s="32"/>
      <c r="EJA110" s="32"/>
      <c r="EJB110" s="32"/>
      <c r="EJC110" s="32"/>
      <c r="EJD110" s="32"/>
      <c r="EJE110" s="32"/>
      <c r="EJF110" s="32"/>
      <c r="EJG110" s="32"/>
      <c r="EJH110" s="32"/>
      <c r="EJI110" s="32"/>
      <c r="EJJ110" s="32"/>
      <c r="EJK110" s="32"/>
      <c r="EJL110" s="32"/>
      <c r="EJM110" s="32"/>
      <c r="EJN110" s="32"/>
      <c r="EJO110" s="32"/>
      <c r="EJP110" s="32"/>
      <c r="EJQ110" s="32"/>
      <c r="EJR110" s="32"/>
      <c r="EJS110" s="32"/>
      <c r="EJT110" s="32"/>
      <c r="EJU110" s="32"/>
      <c r="EJV110" s="32"/>
      <c r="EJW110" s="32"/>
      <c r="EJX110" s="32"/>
      <c r="EJY110" s="32"/>
      <c r="EJZ110" s="32"/>
      <c r="EKA110" s="32"/>
      <c r="EKB110" s="32"/>
      <c r="EKC110" s="32"/>
      <c r="EKD110" s="32"/>
      <c r="EKE110" s="32"/>
      <c r="EKF110" s="32"/>
      <c r="EKG110" s="32"/>
      <c r="EKH110" s="32"/>
      <c r="EKI110" s="32"/>
      <c r="EKJ110" s="32"/>
      <c r="EKK110" s="32"/>
      <c r="EKL110" s="32"/>
      <c r="EKM110" s="32"/>
      <c r="EKN110" s="32"/>
      <c r="EKO110" s="32"/>
      <c r="EKP110" s="32"/>
      <c r="EKQ110" s="32"/>
      <c r="EKR110" s="32"/>
      <c r="EKS110" s="32"/>
      <c r="EKT110" s="32"/>
      <c r="EKU110" s="32"/>
      <c r="EKV110" s="32"/>
      <c r="EKW110" s="32"/>
      <c r="EKX110" s="32"/>
      <c r="EKY110" s="32"/>
      <c r="EKZ110" s="32"/>
      <c r="ELA110" s="32"/>
      <c r="ELB110" s="32"/>
      <c r="ELC110" s="32"/>
      <c r="ELD110" s="32"/>
      <c r="ELE110" s="32"/>
      <c r="ELF110" s="32"/>
      <c r="ELG110" s="32"/>
      <c r="ELH110" s="32"/>
      <c r="ELI110" s="32"/>
      <c r="ELJ110" s="32"/>
      <c r="ELK110" s="32"/>
      <c r="ELL110" s="32"/>
      <c r="ELM110" s="32"/>
      <c r="ELN110" s="32"/>
      <c r="ELO110" s="32"/>
      <c r="ELP110" s="32"/>
      <c r="ELQ110" s="32"/>
      <c r="ELR110" s="32"/>
      <c r="ELS110" s="32"/>
      <c r="ELT110" s="32"/>
      <c r="ELU110" s="32"/>
      <c r="ELV110" s="32"/>
      <c r="ELW110" s="32"/>
      <c r="ELX110" s="32"/>
      <c r="ELY110" s="32"/>
      <c r="ELZ110" s="32"/>
      <c r="EMA110" s="32"/>
      <c r="EMB110" s="32"/>
      <c r="EMC110" s="32"/>
      <c r="EMD110" s="32"/>
      <c r="EME110" s="32"/>
      <c r="EMF110" s="32"/>
      <c r="EMG110" s="32"/>
      <c r="EMH110" s="32"/>
      <c r="EMI110" s="32"/>
      <c r="EMJ110" s="32"/>
      <c r="EMK110" s="32"/>
      <c r="EML110" s="32"/>
      <c r="EMM110" s="32"/>
      <c r="EMN110" s="32"/>
      <c r="EMO110" s="32"/>
      <c r="EMP110" s="32"/>
      <c r="EMQ110" s="32"/>
      <c r="EMR110" s="32"/>
      <c r="EMS110" s="32"/>
      <c r="EMT110" s="32"/>
      <c r="EMU110" s="32"/>
      <c r="EMV110" s="32"/>
      <c r="EMW110" s="32"/>
      <c r="EMX110" s="32"/>
      <c r="EMY110" s="32"/>
      <c r="EMZ110" s="32"/>
      <c r="ENA110" s="32"/>
      <c r="ENB110" s="32"/>
      <c r="ENC110" s="32"/>
      <c r="END110" s="32"/>
      <c r="ENE110" s="32"/>
      <c r="ENF110" s="32"/>
      <c r="ENG110" s="32"/>
      <c r="ENH110" s="32"/>
      <c r="ENI110" s="32"/>
      <c r="ENJ110" s="32"/>
      <c r="ENK110" s="32"/>
      <c r="ENL110" s="32"/>
      <c r="ENM110" s="32"/>
      <c r="ENN110" s="32"/>
      <c r="ENO110" s="32"/>
      <c r="ENP110" s="32"/>
      <c r="ENQ110" s="32"/>
      <c r="ENR110" s="32"/>
      <c r="ENS110" s="32"/>
      <c r="ENT110" s="32"/>
      <c r="ENU110" s="32"/>
      <c r="ENV110" s="32"/>
      <c r="ENW110" s="32"/>
      <c r="ENX110" s="32"/>
      <c r="ENY110" s="32"/>
      <c r="ENZ110" s="32"/>
      <c r="EOA110" s="32"/>
      <c r="EOB110" s="32"/>
      <c r="EOC110" s="32"/>
      <c r="EOD110" s="32"/>
      <c r="EOE110" s="32"/>
      <c r="EOF110" s="32"/>
      <c r="EOG110" s="32"/>
      <c r="EOH110" s="32"/>
      <c r="EOI110" s="32"/>
      <c r="EOJ110" s="32"/>
      <c r="EOK110" s="32"/>
      <c r="EOL110" s="32"/>
      <c r="EOM110" s="32"/>
      <c r="EON110" s="32"/>
      <c r="EOO110" s="32"/>
      <c r="EOP110" s="32"/>
      <c r="EOQ110" s="32"/>
      <c r="EOR110" s="32"/>
      <c r="EOS110" s="32"/>
      <c r="EOT110" s="32"/>
      <c r="EOU110" s="32"/>
      <c r="EOV110" s="32"/>
      <c r="EOW110" s="32"/>
      <c r="EOX110" s="32"/>
      <c r="EOY110" s="32"/>
      <c r="EOZ110" s="32"/>
      <c r="EPA110" s="32"/>
      <c r="EPB110" s="32"/>
      <c r="EPC110" s="32"/>
      <c r="EPD110" s="32"/>
      <c r="EPE110" s="32"/>
      <c r="EPF110" s="32"/>
      <c r="EPG110" s="32"/>
      <c r="EPH110" s="32"/>
      <c r="EPI110" s="32"/>
      <c r="EPJ110" s="32"/>
      <c r="EPK110" s="32"/>
      <c r="EPL110" s="32"/>
      <c r="EPM110" s="32"/>
      <c r="EPN110" s="32"/>
      <c r="EPO110" s="32"/>
      <c r="EPP110" s="32"/>
      <c r="EPQ110" s="32"/>
      <c r="EPR110" s="32"/>
      <c r="EPS110" s="32"/>
      <c r="EPT110" s="32"/>
      <c r="EPU110" s="32"/>
      <c r="EPV110" s="32"/>
      <c r="EPW110" s="32"/>
      <c r="EPX110" s="32"/>
      <c r="EPY110" s="32"/>
      <c r="EPZ110" s="32"/>
      <c r="EQA110" s="32"/>
      <c r="EQB110" s="32"/>
      <c r="EQC110" s="32"/>
      <c r="EQD110" s="32"/>
      <c r="EQE110" s="32"/>
      <c r="EQF110" s="32"/>
      <c r="EQG110" s="32"/>
      <c r="EQH110" s="32"/>
      <c r="EQI110" s="32"/>
      <c r="EQJ110" s="32"/>
      <c r="EQK110" s="32"/>
      <c r="EQL110" s="32"/>
      <c r="EQM110" s="32"/>
      <c r="EQN110" s="32"/>
      <c r="EQO110" s="32"/>
      <c r="EQP110" s="32"/>
      <c r="EQQ110" s="32"/>
      <c r="EQR110" s="32"/>
      <c r="EQS110" s="32"/>
      <c r="EQT110" s="32"/>
      <c r="EQU110" s="32"/>
      <c r="EQV110" s="32"/>
      <c r="EQW110" s="32"/>
      <c r="EQX110" s="32"/>
      <c r="EQY110" s="32"/>
      <c r="EQZ110" s="32"/>
      <c r="ERA110" s="32"/>
      <c r="ERB110" s="32"/>
      <c r="ERC110" s="32"/>
      <c r="ERD110" s="32"/>
      <c r="ERE110" s="32"/>
      <c r="ERF110" s="32"/>
      <c r="ERG110" s="32"/>
      <c r="ERH110" s="32"/>
      <c r="ERI110" s="32"/>
      <c r="ERJ110" s="32"/>
      <c r="ERK110" s="32"/>
      <c r="ERL110" s="32"/>
      <c r="ERM110" s="32"/>
      <c r="ERN110" s="32"/>
      <c r="ERO110" s="32"/>
      <c r="ERP110" s="32"/>
      <c r="ERQ110" s="32"/>
      <c r="ERR110" s="32"/>
      <c r="ERS110" s="32"/>
      <c r="ERT110" s="32"/>
      <c r="ERU110" s="32"/>
      <c r="ERV110" s="32"/>
      <c r="ERW110" s="32"/>
      <c r="ERX110" s="32"/>
      <c r="ERY110" s="32"/>
      <c r="ERZ110" s="32"/>
      <c r="ESA110" s="32"/>
      <c r="ESB110" s="32"/>
      <c r="ESC110" s="32"/>
      <c r="ESD110" s="32"/>
      <c r="ESE110" s="32"/>
      <c r="ESF110" s="32"/>
      <c r="ESG110" s="32"/>
      <c r="ESH110" s="32"/>
      <c r="ESI110" s="32"/>
      <c r="ESJ110" s="32"/>
      <c r="ESK110" s="32"/>
      <c r="ESL110" s="32"/>
      <c r="ESM110" s="32"/>
      <c r="ESN110" s="32"/>
      <c r="ESO110" s="32"/>
      <c r="ESP110" s="32"/>
      <c r="ESQ110" s="32"/>
      <c r="ESR110" s="32"/>
      <c r="ESS110" s="32"/>
      <c r="EST110" s="32"/>
      <c r="ESU110" s="32"/>
      <c r="ESV110" s="32"/>
      <c r="ESW110" s="32"/>
      <c r="ESX110" s="32"/>
      <c r="ESY110" s="32"/>
      <c r="ESZ110" s="32"/>
      <c r="ETA110" s="32"/>
      <c r="ETB110" s="32"/>
      <c r="ETC110" s="32"/>
      <c r="ETD110" s="32"/>
      <c r="ETE110" s="32"/>
      <c r="ETF110" s="32"/>
      <c r="ETG110" s="32"/>
      <c r="ETH110" s="32"/>
      <c r="ETI110" s="32"/>
      <c r="ETJ110" s="32"/>
      <c r="ETK110" s="32"/>
      <c r="ETL110" s="32"/>
      <c r="ETM110" s="32"/>
      <c r="ETN110" s="32"/>
      <c r="ETO110" s="32"/>
      <c r="ETP110" s="32"/>
      <c r="ETQ110" s="32"/>
      <c r="ETR110" s="32"/>
      <c r="ETS110" s="32"/>
      <c r="ETT110" s="32"/>
      <c r="ETU110" s="32"/>
      <c r="ETV110" s="32"/>
      <c r="ETW110" s="32"/>
      <c r="ETX110" s="32"/>
      <c r="ETY110" s="32"/>
      <c r="ETZ110" s="32"/>
      <c r="EUA110" s="32"/>
      <c r="EUB110" s="32"/>
      <c r="EUC110" s="32"/>
      <c r="EUD110" s="32"/>
      <c r="EUE110" s="32"/>
      <c r="EUF110" s="32"/>
      <c r="EUG110" s="32"/>
      <c r="EUH110" s="32"/>
      <c r="EUI110" s="32"/>
      <c r="EUJ110" s="32"/>
      <c r="EUK110" s="32"/>
      <c r="EUL110" s="32"/>
      <c r="EUM110" s="32"/>
      <c r="EUN110" s="32"/>
      <c r="EUO110" s="32"/>
      <c r="EUP110" s="32"/>
      <c r="EUQ110" s="32"/>
      <c r="EUR110" s="32"/>
      <c r="EUS110" s="32"/>
      <c r="EUT110" s="32"/>
      <c r="EUU110" s="32"/>
      <c r="EUV110" s="32"/>
      <c r="EUW110" s="32"/>
      <c r="EUX110" s="32"/>
      <c r="EUY110" s="32"/>
      <c r="EUZ110" s="32"/>
      <c r="EVA110" s="32"/>
      <c r="EVB110" s="32"/>
      <c r="EVC110" s="32"/>
      <c r="EVD110" s="32"/>
      <c r="EVE110" s="32"/>
      <c r="EVF110" s="32"/>
      <c r="EVG110" s="32"/>
      <c r="EVH110" s="32"/>
      <c r="EVI110" s="32"/>
      <c r="EVJ110" s="32"/>
      <c r="EVK110" s="32"/>
      <c r="EVL110" s="32"/>
      <c r="EVM110" s="32"/>
      <c r="EVN110" s="32"/>
      <c r="EVO110" s="32"/>
      <c r="EVP110" s="32"/>
      <c r="EVQ110" s="32"/>
      <c r="EVR110" s="32"/>
      <c r="EVS110" s="32"/>
      <c r="EVT110" s="32"/>
      <c r="EVU110" s="32"/>
      <c r="EVV110" s="32"/>
      <c r="EVW110" s="32"/>
      <c r="EVX110" s="32"/>
      <c r="EVY110" s="32"/>
      <c r="EVZ110" s="32"/>
      <c r="EWA110" s="32"/>
      <c r="EWB110" s="32"/>
      <c r="EWC110" s="32"/>
      <c r="EWD110" s="32"/>
      <c r="EWE110" s="32"/>
      <c r="EWF110" s="32"/>
      <c r="EWG110" s="32"/>
      <c r="EWH110" s="32"/>
      <c r="EWI110" s="32"/>
      <c r="EWJ110" s="32"/>
      <c r="EWK110" s="32"/>
      <c r="EWL110" s="32"/>
      <c r="EWM110" s="32"/>
      <c r="EWN110" s="32"/>
      <c r="EWO110" s="32"/>
      <c r="EWP110" s="32"/>
      <c r="EWQ110" s="32"/>
      <c r="EWR110" s="32"/>
      <c r="EWS110" s="32"/>
      <c r="EWT110" s="32"/>
      <c r="EWU110" s="32"/>
      <c r="EWV110" s="32"/>
      <c r="EWW110" s="32"/>
      <c r="EWX110" s="32"/>
      <c r="EWY110" s="32"/>
      <c r="EWZ110" s="32"/>
      <c r="EXA110" s="32"/>
      <c r="EXB110" s="32"/>
      <c r="EXC110" s="32"/>
      <c r="EXD110" s="32"/>
      <c r="EXE110" s="32"/>
      <c r="EXF110" s="32"/>
      <c r="EXG110" s="32"/>
      <c r="EXH110" s="32"/>
      <c r="EXI110" s="32"/>
      <c r="EXJ110" s="32"/>
      <c r="EXK110" s="32"/>
      <c r="EXL110" s="32"/>
      <c r="EXM110" s="32"/>
      <c r="EXN110" s="32"/>
      <c r="EXO110" s="32"/>
      <c r="EXP110" s="32"/>
      <c r="EXQ110" s="32"/>
      <c r="EXR110" s="32"/>
      <c r="EXS110" s="32"/>
      <c r="EXT110" s="32"/>
      <c r="EXU110" s="32"/>
      <c r="EXV110" s="32"/>
      <c r="EXW110" s="32"/>
      <c r="EXX110" s="32"/>
      <c r="EXY110" s="32"/>
      <c r="EXZ110" s="32"/>
      <c r="EYA110" s="32"/>
      <c r="EYB110" s="32"/>
      <c r="EYC110" s="32"/>
      <c r="EYD110" s="32"/>
      <c r="EYE110" s="32"/>
      <c r="EYF110" s="32"/>
      <c r="EYG110" s="32"/>
      <c r="EYH110" s="32"/>
      <c r="EYI110" s="32"/>
      <c r="EYJ110" s="32"/>
      <c r="EYK110" s="32"/>
      <c r="EYL110" s="32"/>
      <c r="EYM110" s="32"/>
      <c r="EYN110" s="32"/>
      <c r="EYO110" s="32"/>
      <c r="EYP110" s="32"/>
      <c r="EYQ110" s="32"/>
      <c r="EYR110" s="32"/>
      <c r="EYS110" s="32"/>
      <c r="EYT110" s="32"/>
      <c r="EYU110" s="32"/>
      <c r="EYV110" s="32"/>
      <c r="EYW110" s="32"/>
      <c r="EYX110" s="32"/>
      <c r="EYY110" s="32"/>
      <c r="EYZ110" s="32"/>
      <c r="EZA110" s="32"/>
      <c r="EZB110" s="32"/>
      <c r="EZC110" s="32"/>
      <c r="EZD110" s="32"/>
      <c r="EZE110" s="32"/>
      <c r="EZF110" s="32"/>
      <c r="EZG110" s="32"/>
      <c r="EZH110" s="32"/>
      <c r="EZI110" s="32"/>
      <c r="EZJ110" s="32"/>
      <c r="EZK110" s="32"/>
      <c r="EZL110" s="32"/>
      <c r="EZM110" s="32"/>
      <c r="EZN110" s="32"/>
      <c r="EZO110" s="32"/>
      <c r="EZP110" s="32"/>
      <c r="EZQ110" s="32"/>
      <c r="EZR110" s="32"/>
      <c r="EZS110" s="32"/>
      <c r="EZT110" s="32"/>
      <c r="EZU110" s="32"/>
      <c r="EZV110" s="32"/>
      <c r="EZW110" s="32"/>
      <c r="EZX110" s="32"/>
      <c r="EZY110" s="32"/>
      <c r="EZZ110" s="32"/>
      <c r="FAA110" s="32"/>
      <c r="FAB110" s="32"/>
      <c r="FAC110" s="32"/>
      <c r="FAD110" s="32"/>
      <c r="FAE110" s="32"/>
      <c r="FAF110" s="32"/>
      <c r="FAG110" s="32"/>
      <c r="FAH110" s="32"/>
      <c r="FAI110" s="32"/>
      <c r="FAJ110" s="32"/>
      <c r="FAK110" s="32"/>
      <c r="FAL110" s="32"/>
      <c r="FAM110" s="32"/>
      <c r="FAN110" s="32"/>
      <c r="FAO110" s="32"/>
      <c r="FAP110" s="32"/>
      <c r="FAQ110" s="32"/>
      <c r="FAR110" s="32"/>
      <c r="FAS110" s="32"/>
      <c r="FAT110" s="32"/>
      <c r="FAU110" s="32"/>
      <c r="FAV110" s="32"/>
      <c r="FAW110" s="32"/>
      <c r="FAX110" s="32"/>
      <c r="FAY110" s="32"/>
      <c r="FAZ110" s="32"/>
      <c r="FBA110" s="32"/>
      <c r="FBB110" s="32"/>
      <c r="FBC110" s="32"/>
      <c r="FBD110" s="32"/>
      <c r="FBE110" s="32"/>
      <c r="FBF110" s="32"/>
      <c r="FBG110" s="32"/>
      <c r="FBH110" s="32"/>
      <c r="FBI110" s="32"/>
      <c r="FBJ110" s="32"/>
      <c r="FBK110" s="32"/>
      <c r="FBL110" s="32"/>
      <c r="FBM110" s="32"/>
      <c r="FBN110" s="32"/>
      <c r="FBO110" s="32"/>
      <c r="FBP110" s="32"/>
      <c r="FBQ110" s="32"/>
      <c r="FBR110" s="32"/>
      <c r="FBS110" s="32"/>
      <c r="FBT110" s="32"/>
      <c r="FBU110" s="32"/>
      <c r="FBV110" s="32"/>
      <c r="FBW110" s="32"/>
      <c r="FBX110" s="32"/>
      <c r="FBY110" s="32"/>
      <c r="FBZ110" s="32"/>
      <c r="FCA110" s="32"/>
      <c r="FCB110" s="32"/>
      <c r="FCC110" s="32"/>
      <c r="FCD110" s="32"/>
      <c r="FCE110" s="32"/>
      <c r="FCF110" s="32"/>
      <c r="FCG110" s="32"/>
      <c r="FCH110" s="32"/>
      <c r="FCI110" s="32"/>
      <c r="FCJ110" s="32"/>
      <c r="FCK110" s="32"/>
      <c r="FCL110" s="32"/>
      <c r="FCM110" s="32"/>
      <c r="FCN110" s="32"/>
      <c r="FCO110" s="32"/>
      <c r="FCP110" s="32"/>
      <c r="FCQ110" s="32"/>
      <c r="FCR110" s="32"/>
      <c r="FCS110" s="32"/>
      <c r="FCT110" s="32"/>
      <c r="FCU110" s="32"/>
      <c r="FCV110" s="32"/>
      <c r="FCW110" s="32"/>
      <c r="FCX110" s="32"/>
      <c r="FCY110" s="32"/>
      <c r="FCZ110" s="32"/>
      <c r="FDA110" s="32"/>
      <c r="FDB110" s="32"/>
      <c r="FDC110" s="32"/>
      <c r="FDD110" s="32"/>
      <c r="FDE110" s="32"/>
      <c r="FDF110" s="32"/>
      <c r="FDG110" s="32"/>
      <c r="FDH110" s="32"/>
      <c r="FDI110" s="32"/>
      <c r="FDJ110" s="32"/>
      <c r="FDK110" s="32"/>
      <c r="FDL110" s="32"/>
      <c r="FDM110" s="32"/>
      <c r="FDN110" s="32"/>
      <c r="FDO110" s="32"/>
      <c r="FDP110" s="32"/>
      <c r="FDQ110" s="32"/>
      <c r="FDR110" s="32"/>
      <c r="FDS110" s="32"/>
      <c r="FDT110" s="32"/>
      <c r="FDU110" s="32"/>
      <c r="FDV110" s="32"/>
      <c r="FDW110" s="32"/>
      <c r="FDX110" s="32"/>
      <c r="FDY110" s="32"/>
      <c r="FDZ110" s="32"/>
      <c r="FEA110" s="32"/>
      <c r="FEB110" s="32"/>
      <c r="FEC110" s="32"/>
      <c r="FED110" s="32"/>
      <c r="FEE110" s="32"/>
      <c r="FEF110" s="32"/>
      <c r="FEG110" s="32"/>
      <c r="FEH110" s="32"/>
      <c r="FEI110" s="32"/>
      <c r="FEJ110" s="32"/>
      <c r="FEK110" s="32"/>
      <c r="FEL110" s="32"/>
      <c r="FEM110" s="32"/>
      <c r="FEN110" s="32"/>
      <c r="FEO110" s="32"/>
      <c r="FEP110" s="32"/>
      <c r="FEQ110" s="32"/>
      <c r="FER110" s="32"/>
      <c r="FES110" s="32"/>
      <c r="FET110" s="32"/>
      <c r="FEU110" s="32"/>
      <c r="FEV110" s="32"/>
      <c r="FEW110" s="32"/>
      <c r="FEX110" s="32"/>
      <c r="FEY110" s="32"/>
      <c r="FEZ110" s="32"/>
      <c r="FFA110" s="32"/>
      <c r="FFB110" s="32"/>
      <c r="FFC110" s="32"/>
      <c r="FFD110" s="32"/>
      <c r="FFE110" s="32"/>
      <c r="FFF110" s="32"/>
      <c r="FFG110" s="32"/>
      <c r="FFH110" s="32"/>
      <c r="FFI110" s="32"/>
      <c r="FFJ110" s="32"/>
      <c r="FFK110" s="32"/>
      <c r="FFL110" s="32"/>
      <c r="FFM110" s="32"/>
      <c r="FFN110" s="32"/>
      <c r="FFO110" s="32"/>
      <c r="FFP110" s="32"/>
      <c r="FFQ110" s="32"/>
      <c r="FFR110" s="32"/>
      <c r="FFS110" s="32"/>
      <c r="FFT110" s="32"/>
      <c r="FFU110" s="32"/>
      <c r="FFV110" s="32"/>
      <c r="FFW110" s="32"/>
      <c r="FFX110" s="32"/>
      <c r="FFY110" s="32"/>
      <c r="FFZ110" s="32"/>
      <c r="FGA110" s="32"/>
      <c r="FGB110" s="32"/>
      <c r="FGC110" s="32"/>
      <c r="FGD110" s="32"/>
      <c r="FGE110" s="32"/>
      <c r="FGF110" s="32"/>
      <c r="FGG110" s="32"/>
      <c r="FGH110" s="32"/>
      <c r="FGI110" s="32"/>
      <c r="FGJ110" s="32"/>
      <c r="FGK110" s="32"/>
      <c r="FGL110" s="32"/>
      <c r="FGM110" s="32"/>
      <c r="FGN110" s="32"/>
      <c r="FGO110" s="32"/>
      <c r="FGP110" s="32"/>
      <c r="FGQ110" s="32"/>
      <c r="FGR110" s="32"/>
      <c r="FGS110" s="32"/>
      <c r="FGT110" s="32"/>
      <c r="FGU110" s="32"/>
      <c r="FGV110" s="32"/>
      <c r="FGW110" s="32"/>
      <c r="FGX110" s="32"/>
      <c r="FGY110" s="32"/>
      <c r="FGZ110" s="32"/>
      <c r="FHA110" s="32"/>
      <c r="FHB110" s="32"/>
      <c r="FHC110" s="32"/>
      <c r="FHD110" s="32"/>
      <c r="FHE110" s="32"/>
      <c r="FHF110" s="32"/>
      <c r="FHG110" s="32"/>
      <c r="FHH110" s="32"/>
      <c r="FHI110" s="32"/>
      <c r="FHJ110" s="32"/>
      <c r="FHK110" s="32"/>
      <c r="FHL110" s="32"/>
      <c r="FHM110" s="32"/>
      <c r="FHN110" s="32"/>
      <c r="FHO110" s="32"/>
      <c r="FHP110" s="32"/>
      <c r="FHQ110" s="32"/>
      <c r="FHR110" s="32"/>
      <c r="FHS110" s="32"/>
      <c r="FHT110" s="32"/>
      <c r="FHU110" s="32"/>
      <c r="FHV110" s="32"/>
      <c r="FHW110" s="32"/>
      <c r="FHX110" s="32"/>
      <c r="FHY110" s="32"/>
      <c r="FHZ110" s="32"/>
      <c r="FIA110" s="32"/>
      <c r="FIB110" s="32"/>
      <c r="FIC110" s="32"/>
      <c r="FID110" s="32"/>
      <c r="FIE110" s="32"/>
      <c r="FIF110" s="32"/>
      <c r="FIG110" s="32"/>
      <c r="FIH110" s="32"/>
      <c r="FII110" s="32"/>
      <c r="FIJ110" s="32"/>
      <c r="FIK110" s="32"/>
      <c r="FIL110" s="32"/>
      <c r="FIM110" s="32"/>
      <c r="FIN110" s="32"/>
      <c r="FIO110" s="32"/>
      <c r="FIP110" s="32"/>
      <c r="FIQ110" s="32"/>
      <c r="FIR110" s="32"/>
      <c r="FIS110" s="32"/>
      <c r="FIT110" s="32"/>
      <c r="FIU110" s="32"/>
      <c r="FIV110" s="32"/>
      <c r="FIW110" s="32"/>
      <c r="FIX110" s="32"/>
      <c r="FIY110" s="32"/>
      <c r="FIZ110" s="32"/>
      <c r="FJA110" s="32"/>
      <c r="FJB110" s="32"/>
      <c r="FJC110" s="32"/>
      <c r="FJD110" s="32"/>
      <c r="FJE110" s="32"/>
      <c r="FJF110" s="32"/>
      <c r="FJG110" s="32"/>
      <c r="FJH110" s="32"/>
      <c r="FJI110" s="32"/>
      <c r="FJJ110" s="32"/>
      <c r="FJK110" s="32"/>
      <c r="FJL110" s="32"/>
      <c r="FJM110" s="32"/>
      <c r="FJN110" s="32"/>
      <c r="FJO110" s="32"/>
      <c r="FJP110" s="32"/>
      <c r="FJQ110" s="32"/>
      <c r="FJR110" s="32"/>
      <c r="FJS110" s="32"/>
      <c r="FJT110" s="32"/>
      <c r="FJU110" s="32"/>
      <c r="FJV110" s="32"/>
      <c r="FJW110" s="32"/>
      <c r="FJX110" s="32"/>
      <c r="FJY110" s="32"/>
      <c r="FJZ110" s="32"/>
      <c r="FKA110" s="32"/>
      <c r="FKB110" s="32"/>
      <c r="FKC110" s="32"/>
      <c r="FKD110" s="32"/>
      <c r="FKE110" s="32"/>
      <c r="FKF110" s="32"/>
      <c r="FKG110" s="32"/>
      <c r="FKH110" s="32"/>
      <c r="FKI110" s="32"/>
      <c r="FKJ110" s="32"/>
      <c r="FKK110" s="32"/>
      <c r="FKL110" s="32"/>
      <c r="FKM110" s="32"/>
      <c r="FKN110" s="32"/>
      <c r="FKO110" s="32"/>
      <c r="FKP110" s="32"/>
      <c r="FKQ110" s="32"/>
      <c r="FKR110" s="32"/>
      <c r="FKS110" s="32"/>
      <c r="FKT110" s="32"/>
      <c r="FKU110" s="32"/>
      <c r="FKV110" s="32"/>
      <c r="FKW110" s="32"/>
      <c r="FKX110" s="32"/>
      <c r="FKY110" s="32"/>
      <c r="FKZ110" s="32"/>
      <c r="FLA110" s="32"/>
      <c r="FLB110" s="32"/>
      <c r="FLC110" s="32"/>
      <c r="FLD110" s="32"/>
      <c r="FLE110" s="32"/>
      <c r="FLF110" s="32"/>
      <c r="FLG110" s="32"/>
      <c r="FLH110" s="32"/>
      <c r="FLI110" s="32"/>
      <c r="FLJ110" s="32"/>
      <c r="FLK110" s="32"/>
      <c r="FLL110" s="32"/>
      <c r="FLM110" s="32"/>
      <c r="FLN110" s="32"/>
      <c r="FLO110" s="32"/>
      <c r="FLP110" s="32"/>
      <c r="FLQ110" s="32"/>
      <c r="FLR110" s="32"/>
      <c r="FLS110" s="32"/>
      <c r="FLT110" s="32"/>
      <c r="FLU110" s="32"/>
      <c r="FLV110" s="32"/>
      <c r="FLW110" s="32"/>
      <c r="FLX110" s="32"/>
      <c r="FLY110" s="32"/>
      <c r="FLZ110" s="32"/>
      <c r="FMA110" s="32"/>
      <c r="FMB110" s="32"/>
      <c r="FMC110" s="32"/>
      <c r="FMD110" s="32"/>
      <c r="FME110" s="32"/>
      <c r="FMF110" s="32"/>
      <c r="FMG110" s="32"/>
      <c r="FMH110" s="32"/>
      <c r="FMI110" s="32"/>
      <c r="FMJ110" s="32"/>
      <c r="FMK110" s="32"/>
      <c r="FML110" s="32"/>
      <c r="FMM110" s="32"/>
      <c r="FMN110" s="32"/>
      <c r="FMO110" s="32"/>
      <c r="FMP110" s="32"/>
      <c r="FMQ110" s="32"/>
      <c r="FMR110" s="32"/>
      <c r="FMS110" s="32"/>
      <c r="FMT110" s="32"/>
      <c r="FMU110" s="32"/>
      <c r="FMV110" s="32"/>
      <c r="FMW110" s="32"/>
      <c r="FMX110" s="32"/>
      <c r="FMY110" s="32"/>
      <c r="FMZ110" s="32"/>
      <c r="FNA110" s="32"/>
      <c r="FNB110" s="32"/>
      <c r="FNC110" s="32"/>
      <c r="FND110" s="32"/>
      <c r="FNE110" s="32"/>
      <c r="FNF110" s="32"/>
      <c r="FNG110" s="32"/>
      <c r="FNH110" s="32"/>
      <c r="FNI110" s="32"/>
      <c r="FNJ110" s="32"/>
      <c r="FNK110" s="32"/>
      <c r="FNL110" s="32"/>
      <c r="FNM110" s="32"/>
      <c r="FNN110" s="32"/>
      <c r="FNO110" s="32"/>
      <c r="FNP110" s="32"/>
      <c r="FNQ110" s="32"/>
      <c r="FNR110" s="32"/>
      <c r="FNS110" s="32"/>
      <c r="FNT110" s="32"/>
      <c r="FNU110" s="32"/>
      <c r="FNV110" s="32"/>
      <c r="FNW110" s="32"/>
      <c r="FNX110" s="32"/>
      <c r="FNY110" s="32"/>
      <c r="FNZ110" s="32"/>
      <c r="FOA110" s="32"/>
      <c r="FOB110" s="32"/>
      <c r="FOC110" s="32"/>
      <c r="FOD110" s="32"/>
      <c r="FOE110" s="32"/>
      <c r="FOF110" s="32"/>
      <c r="FOG110" s="32"/>
      <c r="FOH110" s="32"/>
      <c r="FOI110" s="32"/>
      <c r="FOJ110" s="32"/>
      <c r="FOK110" s="32"/>
      <c r="FOL110" s="32"/>
      <c r="FOM110" s="32"/>
      <c r="FON110" s="32"/>
      <c r="FOO110" s="32"/>
      <c r="FOP110" s="32"/>
      <c r="FOQ110" s="32"/>
      <c r="FOR110" s="32"/>
      <c r="FOS110" s="32"/>
      <c r="FOT110" s="32"/>
      <c r="FOU110" s="32"/>
      <c r="FOV110" s="32"/>
      <c r="FOW110" s="32"/>
      <c r="FOX110" s="32"/>
      <c r="FOY110" s="32"/>
      <c r="FOZ110" s="32"/>
      <c r="FPA110" s="32"/>
      <c r="FPB110" s="32"/>
      <c r="FPC110" s="32"/>
      <c r="FPD110" s="32"/>
      <c r="FPE110" s="32"/>
      <c r="FPF110" s="32"/>
      <c r="FPG110" s="32"/>
      <c r="FPH110" s="32"/>
      <c r="FPI110" s="32"/>
      <c r="FPJ110" s="32"/>
      <c r="FPK110" s="32"/>
      <c r="FPL110" s="32"/>
      <c r="FPM110" s="32"/>
      <c r="FPN110" s="32"/>
      <c r="FPO110" s="32"/>
      <c r="FPP110" s="32"/>
      <c r="FPQ110" s="32"/>
      <c r="FPR110" s="32"/>
      <c r="FPS110" s="32"/>
      <c r="FPT110" s="32"/>
      <c r="FPU110" s="32"/>
      <c r="FPV110" s="32"/>
      <c r="FPW110" s="32"/>
      <c r="FPX110" s="32"/>
      <c r="FPY110" s="32"/>
      <c r="FPZ110" s="32"/>
      <c r="FQA110" s="32"/>
      <c r="FQB110" s="32"/>
      <c r="FQC110" s="32"/>
      <c r="FQD110" s="32"/>
      <c r="FQE110" s="32"/>
      <c r="FQF110" s="32"/>
      <c r="FQG110" s="32"/>
      <c r="FQH110" s="32"/>
      <c r="FQI110" s="32"/>
      <c r="FQJ110" s="32"/>
      <c r="FQK110" s="32"/>
      <c r="FQL110" s="32"/>
      <c r="FQM110" s="32"/>
      <c r="FQN110" s="32"/>
      <c r="FQO110" s="32"/>
      <c r="FQP110" s="32"/>
      <c r="FQQ110" s="32"/>
      <c r="FQR110" s="32"/>
      <c r="FQS110" s="32"/>
      <c r="FQT110" s="32"/>
      <c r="FQU110" s="32"/>
      <c r="FQV110" s="32"/>
      <c r="FQW110" s="32"/>
      <c r="FQX110" s="32"/>
      <c r="FQY110" s="32"/>
      <c r="FQZ110" s="32"/>
      <c r="FRA110" s="32"/>
      <c r="FRB110" s="32"/>
      <c r="FRC110" s="32"/>
      <c r="FRD110" s="32"/>
      <c r="FRE110" s="32"/>
      <c r="FRF110" s="32"/>
      <c r="FRG110" s="32"/>
      <c r="FRH110" s="32"/>
      <c r="FRI110" s="32"/>
      <c r="FRJ110" s="32"/>
      <c r="FRK110" s="32"/>
      <c r="FRL110" s="32"/>
      <c r="FRM110" s="32"/>
      <c r="FRN110" s="32"/>
      <c r="FRO110" s="32"/>
      <c r="FRP110" s="32"/>
      <c r="FRQ110" s="32"/>
      <c r="FRR110" s="32"/>
      <c r="FRS110" s="32"/>
      <c r="FRT110" s="32"/>
      <c r="FRU110" s="32"/>
      <c r="FRV110" s="32"/>
      <c r="FRW110" s="32"/>
      <c r="FRX110" s="32"/>
      <c r="FRY110" s="32"/>
      <c r="FRZ110" s="32"/>
      <c r="FSA110" s="32"/>
      <c r="FSB110" s="32"/>
      <c r="FSC110" s="32"/>
      <c r="FSD110" s="32"/>
      <c r="FSE110" s="32"/>
      <c r="FSF110" s="32"/>
      <c r="FSG110" s="32"/>
      <c r="FSH110" s="32"/>
      <c r="FSI110" s="32"/>
      <c r="FSJ110" s="32"/>
      <c r="FSK110" s="32"/>
      <c r="FSL110" s="32"/>
      <c r="FSM110" s="32"/>
      <c r="FSN110" s="32"/>
      <c r="FSO110" s="32"/>
      <c r="FSP110" s="32"/>
      <c r="FSQ110" s="32"/>
      <c r="FSR110" s="32"/>
      <c r="FSS110" s="32"/>
      <c r="FST110" s="32"/>
      <c r="FSU110" s="32"/>
      <c r="FSV110" s="32"/>
      <c r="FSW110" s="32"/>
      <c r="FSX110" s="32"/>
      <c r="FSY110" s="32"/>
      <c r="FSZ110" s="32"/>
      <c r="FTA110" s="32"/>
      <c r="FTB110" s="32"/>
      <c r="FTC110" s="32"/>
      <c r="FTD110" s="32"/>
      <c r="FTE110" s="32"/>
      <c r="FTF110" s="32"/>
      <c r="FTG110" s="32"/>
      <c r="FTH110" s="32"/>
      <c r="FTI110" s="32"/>
      <c r="FTJ110" s="32"/>
      <c r="FTK110" s="32"/>
      <c r="FTL110" s="32"/>
      <c r="FTM110" s="32"/>
      <c r="FTN110" s="32"/>
      <c r="FTO110" s="32"/>
      <c r="FTP110" s="32"/>
      <c r="FTQ110" s="32"/>
      <c r="FTR110" s="32"/>
      <c r="FTS110" s="32"/>
      <c r="FTT110" s="32"/>
      <c r="FTU110" s="32"/>
      <c r="FTV110" s="32"/>
      <c r="FTW110" s="32"/>
      <c r="FTX110" s="32"/>
      <c r="FTY110" s="32"/>
      <c r="FTZ110" s="32"/>
      <c r="FUA110" s="32"/>
      <c r="FUB110" s="32"/>
      <c r="FUC110" s="32"/>
      <c r="FUD110" s="32"/>
      <c r="FUE110" s="32"/>
      <c r="FUF110" s="32"/>
      <c r="FUG110" s="32"/>
      <c r="FUH110" s="32"/>
      <c r="FUI110" s="32"/>
      <c r="FUJ110" s="32"/>
      <c r="FUK110" s="32"/>
      <c r="FUL110" s="32"/>
      <c r="FUM110" s="32"/>
      <c r="FUN110" s="32"/>
      <c r="FUO110" s="32"/>
      <c r="FUP110" s="32"/>
      <c r="FUQ110" s="32"/>
      <c r="FUR110" s="32"/>
      <c r="FUS110" s="32"/>
      <c r="FUT110" s="32"/>
      <c r="FUU110" s="32"/>
      <c r="FUV110" s="32"/>
      <c r="FUW110" s="32"/>
      <c r="FUX110" s="32"/>
      <c r="FUY110" s="32"/>
      <c r="FUZ110" s="32"/>
      <c r="FVA110" s="32"/>
      <c r="FVB110" s="32"/>
      <c r="FVC110" s="32"/>
      <c r="FVD110" s="32"/>
      <c r="FVE110" s="32"/>
      <c r="FVF110" s="32"/>
      <c r="FVG110" s="32"/>
      <c r="FVH110" s="32"/>
      <c r="FVI110" s="32"/>
      <c r="FVJ110" s="32"/>
      <c r="FVK110" s="32"/>
      <c r="FVL110" s="32"/>
      <c r="FVM110" s="32"/>
      <c r="FVN110" s="32"/>
      <c r="FVO110" s="32"/>
      <c r="FVP110" s="32"/>
      <c r="FVQ110" s="32"/>
      <c r="FVR110" s="32"/>
      <c r="FVS110" s="32"/>
      <c r="FVT110" s="32"/>
      <c r="FVU110" s="32"/>
      <c r="FVV110" s="32"/>
      <c r="FVW110" s="32"/>
      <c r="FVX110" s="32"/>
      <c r="FVY110" s="32"/>
      <c r="FVZ110" s="32"/>
      <c r="FWA110" s="32"/>
      <c r="FWB110" s="32"/>
      <c r="FWC110" s="32"/>
      <c r="FWD110" s="32"/>
      <c r="FWE110" s="32"/>
      <c r="FWF110" s="32"/>
      <c r="FWG110" s="32"/>
      <c r="FWH110" s="32"/>
      <c r="FWI110" s="32"/>
      <c r="FWJ110" s="32"/>
      <c r="FWK110" s="32"/>
      <c r="FWL110" s="32"/>
      <c r="FWM110" s="32"/>
      <c r="FWN110" s="32"/>
      <c r="FWO110" s="32"/>
      <c r="FWP110" s="32"/>
      <c r="FWQ110" s="32"/>
      <c r="FWR110" s="32"/>
      <c r="FWS110" s="32"/>
      <c r="FWT110" s="32"/>
      <c r="FWU110" s="32"/>
      <c r="FWV110" s="32"/>
      <c r="FWW110" s="32"/>
      <c r="FWX110" s="32"/>
      <c r="FWY110" s="32"/>
      <c r="FWZ110" s="32"/>
      <c r="FXA110" s="32"/>
      <c r="FXB110" s="32"/>
      <c r="FXC110" s="32"/>
      <c r="FXD110" s="32"/>
      <c r="FXE110" s="32"/>
      <c r="FXF110" s="32"/>
      <c r="FXG110" s="32"/>
      <c r="FXH110" s="32"/>
      <c r="FXI110" s="32"/>
      <c r="FXJ110" s="32"/>
      <c r="FXK110" s="32"/>
      <c r="FXL110" s="32"/>
      <c r="FXM110" s="32"/>
      <c r="FXN110" s="32"/>
      <c r="FXO110" s="32"/>
      <c r="FXP110" s="32"/>
      <c r="FXQ110" s="32"/>
      <c r="FXR110" s="32"/>
      <c r="FXS110" s="32"/>
      <c r="FXT110" s="32"/>
      <c r="FXU110" s="32"/>
      <c r="FXV110" s="32"/>
      <c r="FXW110" s="32"/>
      <c r="FXX110" s="32"/>
      <c r="FXY110" s="32"/>
      <c r="FXZ110" s="32"/>
      <c r="FYA110" s="32"/>
      <c r="FYB110" s="32"/>
      <c r="FYC110" s="32"/>
      <c r="FYD110" s="32"/>
      <c r="FYE110" s="32"/>
      <c r="FYF110" s="32"/>
      <c r="FYG110" s="32"/>
      <c r="FYH110" s="32"/>
      <c r="FYI110" s="32"/>
      <c r="FYJ110" s="32"/>
      <c r="FYK110" s="32"/>
      <c r="FYL110" s="32"/>
      <c r="FYM110" s="32"/>
      <c r="FYN110" s="32"/>
      <c r="FYO110" s="32"/>
      <c r="FYP110" s="32"/>
      <c r="FYQ110" s="32"/>
      <c r="FYR110" s="32"/>
      <c r="FYS110" s="32"/>
      <c r="FYT110" s="32"/>
      <c r="FYU110" s="32"/>
      <c r="FYV110" s="32"/>
      <c r="FYW110" s="32"/>
      <c r="FYX110" s="32"/>
      <c r="FYY110" s="32"/>
      <c r="FYZ110" s="32"/>
      <c r="FZA110" s="32"/>
      <c r="FZB110" s="32"/>
      <c r="FZC110" s="32"/>
      <c r="FZD110" s="32"/>
      <c r="FZE110" s="32"/>
      <c r="FZF110" s="32"/>
      <c r="FZG110" s="32"/>
      <c r="FZH110" s="32"/>
      <c r="FZI110" s="32"/>
      <c r="FZJ110" s="32"/>
      <c r="FZK110" s="32"/>
      <c r="FZL110" s="32"/>
      <c r="FZM110" s="32"/>
      <c r="FZN110" s="32"/>
      <c r="FZO110" s="32"/>
      <c r="FZP110" s="32"/>
      <c r="FZQ110" s="32"/>
      <c r="FZR110" s="32"/>
      <c r="FZS110" s="32"/>
      <c r="FZT110" s="32"/>
      <c r="FZU110" s="32"/>
      <c r="FZV110" s="32"/>
      <c r="FZW110" s="32"/>
      <c r="FZX110" s="32"/>
      <c r="FZY110" s="32"/>
      <c r="FZZ110" s="32"/>
      <c r="GAA110" s="32"/>
      <c r="GAB110" s="32"/>
      <c r="GAC110" s="32"/>
      <c r="GAD110" s="32"/>
      <c r="GAE110" s="32"/>
      <c r="GAF110" s="32"/>
      <c r="GAG110" s="32"/>
      <c r="GAH110" s="32"/>
      <c r="GAI110" s="32"/>
      <c r="GAJ110" s="32"/>
      <c r="GAK110" s="32"/>
      <c r="GAL110" s="32"/>
      <c r="GAM110" s="32"/>
      <c r="GAN110" s="32"/>
      <c r="GAO110" s="32"/>
      <c r="GAP110" s="32"/>
      <c r="GAQ110" s="32"/>
      <c r="GAR110" s="32"/>
      <c r="GAS110" s="32"/>
      <c r="GAT110" s="32"/>
      <c r="GAU110" s="32"/>
      <c r="GAV110" s="32"/>
      <c r="GAW110" s="32"/>
      <c r="GAX110" s="32"/>
      <c r="GAY110" s="32"/>
      <c r="GAZ110" s="32"/>
      <c r="GBA110" s="32"/>
      <c r="GBB110" s="32"/>
      <c r="GBC110" s="32"/>
      <c r="GBD110" s="32"/>
      <c r="GBE110" s="32"/>
      <c r="GBF110" s="32"/>
      <c r="GBG110" s="32"/>
      <c r="GBH110" s="32"/>
      <c r="GBI110" s="32"/>
      <c r="GBJ110" s="32"/>
      <c r="GBK110" s="32"/>
      <c r="GBL110" s="32"/>
      <c r="GBM110" s="32"/>
      <c r="GBN110" s="32"/>
      <c r="GBO110" s="32"/>
      <c r="GBP110" s="32"/>
      <c r="GBQ110" s="32"/>
      <c r="GBR110" s="32"/>
      <c r="GBS110" s="32"/>
      <c r="GBT110" s="32"/>
      <c r="GBU110" s="32"/>
      <c r="GBV110" s="32"/>
      <c r="GBW110" s="32"/>
      <c r="GBX110" s="32"/>
      <c r="GBY110" s="32"/>
      <c r="GBZ110" s="32"/>
      <c r="GCA110" s="32"/>
      <c r="GCB110" s="32"/>
      <c r="GCC110" s="32"/>
      <c r="GCD110" s="32"/>
      <c r="GCE110" s="32"/>
      <c r="GCF110" s="32"/>
      <c r="GCG110" s="32"/>
      <c r="GCH110" s="32"/>
      <c r="GCI110" s="32"/>
      <c r="GCJ110" s="32"/>
      <c r="GCK110" s="32"/>
      <c r="GCL110" s="32"/>
      <c r="GCM110" s="32"/>
      <c r="GCN110" s="32"/>
      <c r="GCO110" s="32"/>
      <c r="GCP110" s="32"/>
      <c r="GCQ110" s="32"/>
      <c r="GCR110" s="32"/>
      <c r="GCS110" s="32"/>
      <c r="GCT110" s="32"/>
      <c r="GCU110" s="32"/>
      <c r="GCV110" s="32"/>
      <c r="GCW110" s="32"/>
      <c r="GCX110" s="32"/>
      <c r="GCY110" s="32"/>
      <c r="GCZ110" s="32"/>
      <c r="GDA110" s="32"/>
      <c r="GDB110" s="32"/>
      <c r="GDC110" s="32"/>
      <c r="GDD110" s="32"/>
      <c r="GDE110" s="32"/>
      <c r="GDF110" s="32"/>
      <c r="GDG110" s="32"/>
      <c r="GDH110" s="32"/>
      <c r="GDI110" s="32"/>
      <c r="GDJ110" s="32"/>
      <c r="GDK110" s="32"/>
      <c r="GDL110" s="32"/>
      <c r="GDM110" s="32"/>
      <c r="GDN110" s="32"/>
      <c r="GDO110" s="32"/>
      <c r="GDP110" s="32"/>
      <c r="GDQ110" s="32"/>
      <c r="GDR110" s="32"/>
      <c r="GDS110" s="32"/>
      <c r="GDT110" s="32"/>
      <c r="GDU110" s="32"/>
      <c r="GDV110" s="32"/>
      <c r="GDW110" s="32"/>
      <c r="GDX110" s="32"/>
      <c r="GDY110" s="32"/>
      <c r="GDZ110" s="32"/>
      <c r="GEA110" s="32"/>
      <c r="GEB110" s="32"/>
      <c r="GEC110" s="32"/>
      <c r="GED110" s="32"/>
      <c r="GEE110" s="32"/>
      <c r="GEF110" s="32"/>
      <c r="GEG110" s="32"/>
      <c r="GEH110" s="32"/>
      <c r="GEI110" s="32"/>
      <c r="GEJ110" s="32"/>
      <c r="GEK110" s="32"/>
      <c r="GEL110" s="32"/>
      <c r="GEM110" s="32"/>
      <c r="GEN110" s="32"/>
      <c r="GEO110" s="32"/>
      <c r="GEP110" s="32"/>
      <c r="GEQ110" s="32"/>
      <c r="GER110" s="32"/>
      <c r="GES110" s="32"/>
      <c r="GET110" s="32"/>
      <c r="GEU110" s="32"/>
      <c r="GEV110" s="32"/>
      <c r="GEW110" s="32"/>
      <c r="GEX110" s="32"/>
      <c r="GEY110" s="32"/>
      <c r="GEZ110" s="32"/>
      <c r="GFA110" s="32"/>
      <c r="GFB110" s="32"/>
      <c r="GFC110" s="32"/>
      <c r="GFD110" s="32"/>
      <c r="GFE110" s="32"/>
      <c r="GFF110" s="32"/>
      <c r="GFG110" s="32"/>
      <c r="GFH110" s="32"/>
      <c r="GFI110" s="32"/>
      <c r="GFJ110" s="32"/>
      <c r="GFK110" s="32"/>
      <c r="GFL110" s="32"/>
      <c r="GFM110" s="32"/>
      <c r="GFN110" s="32"/>
      <c r="GFO110" s="32"/>
      <c r="GFP110" s="32"/>
      <c r="GFQ110" s="32"/>
      <c r="GFR110" s="32"/>
      <c r="GFS110" s="32"/>
      <c r="GFT110" s="32"/>
      <c r="GFU110" s="32"/>
      <c r="GFV110" s="32"/>
      <c r="GFW110" s="32"/>
      <c r="GFX110" s="32"/>
      <c r="GFY110" s="32"/>
      <c r="GFZ110" s="32"/>
      <c r="GGA110" s="32"/>
      <c r="GGB110" s="32"/>
      <c r="GGC110" s="32"/>
      <c r="GGD110" s="32"/>
      <c r="GGE110" s="32"/>
      <c r="GGF110" s="32"/>
      <c r="GGG110" s="32"/>
      <c r="GGH110" s="32"/>
      <c r="GGI110" s="32"/>
      <c r="GGJ110" s="32"/>
      <c r="GGK110" s="32"/>
      <c r="GGL110" s="32"/>
      <c r="GGM110" s="32"/>
      <c r="GGN110" s="32"/>
      <c r="GGO110" s="32"/>
      <c r="GGP110" s="32"/>
      <c r="GGQ110" s="32"/>
      <c r="GGR110" s="32"/>
      <c r="GGS110" s="32"/>
      <c r="GGT110" s="32"/>
      <c r="GGU110" s="32"/>
      <c r="GGV110" s="32"/>
      <c r="GGW110" s="32"/>
      <c r="GGX110" s="32"/>
      <c r="GGY110" s="32"/>
      <c r="GGZ110" s="32"/>
      <c r="GHA110" s="32"/>
      <c r="GHB110" s="32"/>
      <c r="GHC110" s="32"/>
      <c r="GHD110" s="32"/>
      <c r="GHE110" s="32"/>
      <c r="GHF110" s="32"/>
      <c r="GHG110" s="32"/>
      <c r="GHH110" s="32"/>
      <c r="GHI110" s="32"/>
      <c r="GHJ110" s="32"/>
      <c r="GHK110" s="32"/>
      <c r="GHL110" s="32"/>
      <c r="GHM110" s="32"/>
      <c r="GHN110" s="32"/>
      <c r="GHO110" s="32"/>
      <c r="GHP110" s="32"/>
      <c r="GHQ110" s="32"/>
      <c r="GHR110" s="32"/>
      <c r="GHS110" s="32"/>
      <c r="GHT110" s="32"/>
      <c r="GHU110" s="32"/>
      <c r="GHV110" s="32"/>
      <c r="GHW110" s="32"/>
      <c r="GHX110" s="32"/>
      <c r="GHY110" s="32"/>
      <c r="GHZ110" s="32"/>
      <c r="GIA110" s="32"/>
      <c r="GIB110" s="32"/>
      <c r="GIC110" s="32"/>
      <c r="GID110" s="32"/>
      <c r="GIE110" s="32"/>
      <c r="GIF110" s="32"/>
      <c r="GIG110" s="32"/>
      <c r="GIH110" s="32"/>
      <c r="GII110" s="32"/>
      <c r="GIJ110" s="32"/>
      <c r="GIK110" s="32"/>
      <c r="GIL110" s="32"/>
      <c r="GIM110" s="32"/>
      <c r="GIN110" s="32"/>
      <c r="GIO110" s="32"/>
      <c r="GIP110" s="32"/>
      <c r="GIQ110" s="32"/>
      <c r="GIR110" s="32"/>
      <c r="GIS110" s="32"/>
      <c r="GIT110" s="32"/>
      <c r="GIU110" s="32"/>
      <c r="GIV110" s="32"/>
      <c r="GIW110" s="32"/>
      <c r="GIX110" s="32"/>
      <c r="GIY110" s="32"/>
      <c r="GIZ110" s="32"/>
      <c r="GJA110" s="32"/>
      <c r="GJB110" s="32"/>
      <c r="GJC110" s="32"/>
      <c r="GJD110" s="32"/>
      <c r="GJE110" s="32"/>
      <c r="GJF110" s="32"/>
      <c r="GJG110" s="32"/>
      <c r="GJH110" s="32"/>
      <c r="GJI110" s="32"/>
      <c r="GJJ110" s="32"/>
      <c r="GJK110" s="32"/>
      <c r="GJL110" s="32"/>
      <c r="GJM110" s="32"/>
      <c r="GJN110" s="32"/>
      <c r="GJO110" s="32"/>
      <c r="GJP110" s="32"/>
      <c r="GJQ110" s="32"/>
      <c r="GJR110" s="32"/>
      <c r="GJS110" s="32"/>
      <c r="GJT110" s="32"/>
      <c r="GJU110" s="32"/>
      <c r="GJV110" s="32"/>
      <c r="GJW110" s="32"/>
      <c r="GJX110" s="32"/>
      <c r="GJY110" s="32"/>
      <c r="GJZ110" s="32"/>
      <c r="GKA110" s="32"/>
      <c r="GKB110" s="32"/>
      <c r="GKC110" s="32"/>
      <c r="GKD110" s="32"/>
      <c r="GKE110" s="32"/>
      <c r="GKF110" s="32"/>
      <c r="GKG110" s="32"/>
      <c r="GKH110" s="32"/>
      <c r="GKI110" s="32"/>
      <c r="GKJ110" s="32"/>
      <c r="GKK110" s="32"/>
      <c r="GKL110" s="32"/>
      <c r="GKM110" s="32"/>
      <c r="GKN110" s="32"/>
      <c r="GKO110" s="32"/>
      <c r="GKP110" s="32"/>
      <c r="GKQ110" s="32"/>
      <c r="GKR110" s="32"/>
      <c r="GKS110" s="32"/>
      <c r="GKT110" s="32"/>
      <c r="GKU110" s="32"/>
      <c r="GKV110" s="32"/>
      <c r="GKW110" s="32"/>
      <c r="GKX110" s="32"/>
      <c r="GKY110" s="32"/>
      <c r="GKZ110" s="32"/>
      <c r="GLA110" s="32"/>
      <c r="GLB110" s="32"/>
      <c r="GLC110" s="32"/>
      <c r="GLD110" s="32"/>
      <c r="GLE110" s="32"/>
      <c r="GLF110" s="32"/>
      <c r="GLG110" s="32"/>
      <c r="GLH110" s="32"/>
      <c r="GLI110" s="32"/>
      <c r="GLJ110" s="32"/>
      <c r="GLK110" s="32"/>
      <c r="GLL110" s="32"/>
      <c r="GLM110" s="32"/>
      <c r="GLN110" s="32"/>
      <c r="GLO110" s="32"/>
      <c r="GLP110" s="32"/>
      <c r="GLQ110" s="32"/>
      <c r="GLR110" s="32"/>
      <c r="GLS110" s="32"/>
      <c r="GLT110" s="32"/>
      <c r="GLU110" s="32"/>
      <c r="GLV110" s="32"/>
      <c r="GLW110" s="32"/>
      <c r="GLX110" s="32"/>
      <c r="GLY110" s="32"/>
      <c r="GLZ110" s="32"/>
      <c r="GMA110" s="32"/>
      <c r="GMB110" s="32"/>
      <c r="GMC110" s="32"/>
      <c r="GMD110" s="32"/>
      <c r="GME110" s="32"/>
      <c r="GMF110" s="32"/>
      <c r="GMG110" s="32"/>
      <c r="GMH110" s="32"/>
      <c r="GMI110" s="32"/>
      <c r="GMJ110" s="32"/>
      <c r="GMK110" s="32"/>
      <c r="GML110" s="32"/>
      <c r="GMM110" s="32"/>
      <c r="GMN110" s="32"/>
      <c r="GMO110" s="32"/>
      <c r="GMP110" s="32"/>
      <c r="GMQ110" s="32"/>
      <c r="GMR110" s="32"/>
      <c r="GMS110" s="32"/>
      <c r="GMT110" s="32"/>
      <c r="GMU110" s="32"/>
      <c r="GMV110" s="32"/>
      <c r="GMW110" s="32"/>
      <c r="GMX110" s="32"/>
      <c r="GMY110" s="32"/>
      <c r="GMZ110" s="32"/>
      <c r="GNA110" s="32"/>
      <c r="GNB110" s="32"/>
      <c r="GNC110" s="32"/>
      <c r="GND110" s="32"/>
      <c r="GNE110" s="32"/>
      <c r="GNF110" s="32"/>
      <c r="GNG110" s="32"/>
      <c r="GNH110" s="32"/>
      <c r="GNI110" s="32"/>
      <c r="GNJ110" s="32"/>
      <c r="GNK110" s="32"/>
      <c r="GNL110" s="32"/>
      <c r="GNM110" s="32"/>
      <c r="GNN110" s="32"/>
      <c r="GNO110" s="32"/>
      <c r="GNP110" s="32"/>
      <c r="GNQ110" s="32"/>
      <c r="GNR110" s="32"/>
      <c r="GNS110" s="32"/>
      <c r="GNT110" s="32"/>
      <c r="GNU110" s="32"/>
      <c r="GNV110" s="32"/>
      <c r="GNW110" s="32"/>
      <c r="GNX110" s="32"/>
      <c r="GNY110" s="32"/>
      <c r="GNZ110" s="32"/>
      <c r="GOA110" s="32"/>
      <c r="GOB110" s="32"/>
      <c r="GOC110" s="32"/>
      <c r="GOD110" s="32"/>
      <c r="GOE110" s="32"/>
      <c r="GOF110" s="32"/>
      <c r="GOG110" s="32"/>
      <c r="GOH110" s="32"/>
      <c r="GOI110" s="32"/>
      <c r="GOJ110" s="32"/>
      <c r="GOK110" s="32"/>
      <c r="GOL110" s="32"/>
      <c r="GOM110" s="32"/>
      <c r="GON110" s="32"/>
      <c r="GOO110" s="32"/>
      <c r="GOP110" s="32"/>
      <c r="GOQ110" s="32"/>
      <c r="GOR110" s="32"/>
      <c r="GOS110" s="32"/>
      <c r="GOT110" s="32"/>
      <c r="GOU110" s="32"/>
      <c r="GOV110" s="32"/>
      <c r="GOW110" s="32"/>
      <c r="GOX110" s="32"/>
      <c r="GOY110" s="32"/>
      <c r="GOZ110" s="32"/>
      <c r="GPA110" s="32"/>
      <c r="GPB110" s="32"/>
      <c r="GPC110" s="32"/>
      <c r="GPD110" s="32"/>
      <c r="GPE110" s="32"/>
      <c r="GPF110" s="32"/>
      <c r="GPG110" s="32"/>
      <c r="GPH110" s="32"/>
      <c r="GPI110" s="32"/>
      <c r="GPJ110" s="32"/>
      <c r="GPK110" s="32"/>
      <c r="GPL110" s="32"/>
      <c r="GPM110" s="32"/>
      <c r="GPN110" s="32"/>
      <c r="GPO110" s="32"/>
      <c r="GPP110" s="32"/>
      <c r="GPQ110" s="32"/>
      <c r="GPR110" s="32"/>
      <c r="GPS110" s="32"/>
      <c r="GPT110" s="32"/>
      <c r="GPU110" s="32"/>
      <c r="GPV110" s="32"/>
      <c r="GPW110" s="32"/>
      <c r="GPX110" s="32"/>
      <c r="GPY110" s="32"/>
      <c r="GPZ110" s="32"/>
      <c r="GQA110" s="32"/>
      <c r="GQB110" s="32"/>
      <c r="GQC110" s="32"/>
      <c r="GQD110" s="32"/>
      <c r="GQE110" s="32"/>
      <c r="GQF110" s="32"/>
      <c r="GQG110" s="32"/>
      <c r="GQH110" s="32"/>
      <c r="GQI110" s="32"/>
      <c r="GQJ110" s="32"/>
      <c r="GQK110" s="32"/>
      <c r="GQL110" s="32"/>
      <c r="GQM110" s="32"/>
      <c r="GQN110" s="32"/>
      <c r="GQO110" s="32"/>
      <c r="GQP110" s="32"/>
      <c r="GQQ110" s="32"/>
      <c r="GQR110" s="32"/>
      <c r="GQS110" s="32"/>
      <c r="GQT110" s="32"/>
      <c r="GQU110" s="32"/>
      <c r="GQV110" s="32"/>
      <c r="GQW110" s="32"/>
      <c r="GQX110" s="32"/>
      <c r="GQY110" s="32"/>
      <c r="GQZ110" s="32"/>
      <c r="GRA110" s="32"/>
      <c r="GRB110" s="32"/>
      <c r="GRC110" s="32"/>
      <c r="GRD110" s="32"/>
      <c r="GRE110" s="32"/>
      <c r="GRF110" s="32"/>
      <c r="GRG110" s="32"/>
      <c r="GRH110" s="32"/>
      <c r="GRI110" s="32"/>
      <c r="GRJ110" s="32"/>
      <c r="GRK110" s="32"/>
      <c r="GRL110" s="32"/>
      <c r="GRM110" s="32"/>
      <c r="GRN110" s="32"/>
      <c r="GRO110" s="32"/>
      <c r="GRP110" s="32"/>
      <c r="GRQ110" s="32"/>
      <c r="GRR110" s="32"/>
      <c r="GRS110" s="32"/>
      <c r="GRT110" s="32"/>
      <c r="GRU110" s="32"/>
      <c r="GRV110" s="32"/>
      <c r="GRW110" s="32"/>
      <c r="GRX110" s="32"/>
      <c r="GRY110" s="32"/>
      <c r="GRZ110" s="32"/>
      <c r="GSA110" s="32"/>
      <c r="GSB110" s="32"/>
      <c r="GSC110" s="32"/>
      <c r="GSD110" s="32"/>
      <c r="GSE110" s="32"/>
      <c r="GSF110" s="32"/>
      <c r="GSG110" s="32"/>
      <c r="GSH110" s="32"/>
      <c r="GSI110" s="32"/>
      <c r="GSJ110" s="32"/>
      <c r="GSK110" s="32"/>
      <c r="GSL110" s="32"/>
      <c r="GSM110" s="32"/>
      <c r="GSN110" s="32"/>
      <c r="GSO110" s="32"/>
      <c r="GSP110" s="32"/>
      <c r="GSQ110" s="32"/>
      <c r="GSR110" s="32"/>
      <c r="GSS110" s="32"/>
      <c r="GST110" s="32"/>
      <c r="GSU110" s="32"/>
      <c r="GSV110" s="32"/>
      <c r="GSW110" s="32"/>
      <c r="GSX110" s="32"/>
      <c r="GSY110" s="32"/>
      <c r="GSZ110" s="32"/>
      <c r="GTA110" s="32"/>
      <c r="GTB110" s="32"/>
      <c r="GTC110" s="32"/>
      <c r="GTD110" s="32"/>
      <c r="GTE110" s="32"/>
      <c r="GTF110" s="32"/>
      <c r="GTG110" s="32"/>
      <c r="GTH110" s="32"/>
      <c r="GTI110" s="32"/>
      <c r="GTJ110" s="32"/>
      <c r="GTK110" s="32"/>
      <c r="GTL110" s="32"/>
      <c r="GTM110" s="32"/>
      <c r="GTN110" s="32"/>
      <c r="GTO110" s="32"/>
      <c r="GTP110" s="32"/>
      <c r="GTQ110" s="32"/>
      <c r="GTR110" s="32"/>
      <c r="GTS110" s="32"/>
      <c r="GTT110" s="32"/>
      <c r="GTU110" s="32"/>
      <c r="GTV110" s="32"/>
      <c r="GTW110" s="32"/>
      <c r="GTX110" s="32"/>
      <c r="GTY110" s="32"/>
      <c r="GTZ110" s="32"/>
      <c r="GUA110" s="32"/>
      <c r="GUB110" s="32"/>
      <c r="GUC110" s="32"/>
      <c r="GUD110" s="32"/>
      <c r="GUE110" s="32"/>
      <c r="GUF110" s="32"/>
      <c r="GUG110" s="32"/>
      <c r="GUH110" s="32"/>
      <c r="GUI110" s="32"/>
      <c r="GUJ110" s="32"/>
      <c r="GUK110" s="32"/>
      <c r="GUL110" s="32"/>
      <c r="GUM110" s="32"/>
      <c r="GUN110" s="32"/>
      <c r="GUO110" s="32"/>
      <c r="GUP110" s="32"/>
      <c r="GUQ110" s="32"/>
      <c r="GUR110" s="32"/>
      <c r="GUS110" s="32"/>
      <c r="GUT110" s="32"/>
      <c r="GUU110" s="32"/>
      <c r="GUV110" s="32"/>
      <c r="GUW110" s="32"/>
      <c r="GUX110" s="32"/>
      <c r="GUY110" s="32"/>
      <c r="GUZ110" s="32"/>
      <c r="GVA110" s="32"/>
      <c r="GVB110" s="32"/>
      <c r="GVC110" s="32"/>
      <c r="GVD110" s="32"/>
      <c r="GVE110" s="32"/>
      <c r="GVF110" s="32"/>
      <c r="GVG110" s="32"/>
      <c r="GVH110" s="32"/>
      <c r="GVI110" s="32"/>
      <c r="GVJ110" s="32"/>
      <c r="GVK110" s="32"/>
      <c r="GVL110" s="32"/>
      <c r="GVM110" s="32"/>
      <c r="GVN110" s="32"/>
      <c r="GVO110" s="32"/>
      <c r="GVP110" s="32"/>
      <c r="GVQ110" s="32"/>
      <c r="GVR110" s="32"/>
      <c r="GVS110" s="32"/>
      <c r="GVT110" s="32"/>
      <c r="GVU110" s="32"/>
      <c r="GVV110" s="32"/>
      <c r="GVW110" s="32"/>
      <c r="GVX110" s="32"/>
      <c r="GVY110" s="32"/>
      <c r="GVZ110" s="32"/>
      <c r="GWA110" s="32"/>
      <c r="GWB110" s="32"/>
      <c r="GWC110" s="32"/>
      <c r="GWD110" s="32"/>
      <c r="GWE110" s="32"/>
      <c r="GWF110" s="32"/>
      <c r="GWG110" s="32"/>
      <c r="GWH110" s="32"/>
      <c r="GWI110" s="32"/>
      <c r="GWJ110" s="32"/>
      <c r="GWK110" s="32"/>
      <c r="GWL110" s="32"/>
      <c r="GWM110" s="32"/>
      <c r="GWN110" s="32"/>
      <c r="GWO110" s="32"/>
      <c r="GWP110" s="32"/>
      <c r="GWQ110" s="32"/>
      <c r="GWR110" s="32"/>
      <c r="GWS110" s="32"/>
      <c r="GWT110" s="32"/>
      <c r="GWU110" s="32"/>
      <c r="GWV110" s="32"/>
      <c r="GWW110" s="32"/>
      <c r="GWX110" s="32"/>
      <c r="GWY110" s="32"/>
      <c r="GWZ110" s="32"/>
      <c r="GXA110" s="32"/>
      <c r="GXB110" s="32"/>
      <c r="GXC110" s="32"/>
      <c r="GXD110" s="32"/>
      <c r="GXE110" s="32"/>
      <c r="GXF110" s="32"/>
      <c r="GXG110" s="32"/>
      <c r="GXH110" s="32"/>
      <c r="GXI110" s="32"/>
      <c r="GXJ110" s="32"/>
      <c r="GXK110" s="32"/>
      <c r="GXL110" s="32"/>
      <c r="GXM110" s="32"/>
      <c r="GXN110" s="32"/>
      <c r="GXO110" s="32"/>
      <c r="GXP110" s="32"/>
      <c r="GXQ110" s="32"/>
      <c r="GXR110" s="32"/>
      <c r="GXS110" s="32"/>
      <c r="GXT110" s="32"/>
      <c r="GXU110" s="32"/>
      <c r="GXV110" s="32"/>
      <c r="GXW110" s="32"/>
      <c r="GXX110" s="32"/>
      <c r="GXY110" s="32"/>
      <c r="GXZ110" s="32"/>
      <c r="GYA110" s="32"/>
      <c r="GYB110" s="32"/>
      <c r="GYC110" s="32"/>
      <c r="GYD110" s="32"/>
      <c r="GYE110" s="32"/>
      <c r="GYF110" s="32"/>
      <c r="GYG110" s="32"/>
      <c r="GYH110" s="32"/>
      <c r="GYI110" s="32"/>
      <c r="GYJ110" s="32"/>
      <c r="GYK110" s="32"/>
      <c r="GYL110" s="32"/>
      <c r="GYM110" s="32"/>
      <c r="GYN110" s="32"/>
      <c r="GYO110" s="32"/>
      <c r="GYP110" s="32"/>
      <c r="GYQ110" s="32"/>
      <c r="GYR110" s="32"/>
      <c r="GYS110" s="32"/>
      <c r="GYT110" s="32"/>
      <c r="GYU110" s="32"/>
      <c r="GYV110" s="32"/>
      <c r="GYW110" s="32"/>
      <c r="GYX110" s="32"/>
      <c r="GYY110" s="32"/>
      <c r="GYZ110" s="32"/>
      <c r="GZA110" s="32"/>
      <c r="GZB110" s="32"/>
      <c r="GZC110" s="32"/>
      <c r="GZD110" s="32"/>
      <c r="GZE110" s="32"/>
      <c r="GZF110" s="32"/>
      <c r="GZG110" s="32"/>
      <c r="GZH110" s="32"/>
      <c r="GZI110" s="32"/>
      <c r="GZJ110" s="32"/>
      <c r="GZK110" s="32"/>
      <c r="GZL110" s="32"/>
      <c r="GZM110" s="32"/>
      <c r="GZN110" s="32"/>
      <c r="GZO110" s="32"/>
      <c r="GZP110" s="32"/>
      <c r="GZQ110" s="32"/>
      <c r="GZR110" s="32"/>
      <c r="GZS110" s="32"/>
      <c r="GZT110" s="32"/>
      <c r="GZU110" s="32"/>
      <c r="GZV110" s="32"/>
      <c r="GZW110" s="32"/>
      <c r="GZX110" s="32"/>
      <c r="GZY110" s="32"/>
      <c r="GZZ110" s="32"/>
      <c r="HAA110" s="32"/>
      <c r="HAB110" s="32"/>
      <c r="HAC110" s="32"/>
      <c r="HAD110" s="32"/>
      <c r="HAE110" s="32"/>
      <c r="HAF110" s="32"/>
      <c r="HAG110" s="32"/>
      <c r="HAH110" s="32"/>
      <c r="HAI110" s="32"/>
      <c r="HAJ110" s="32"/>
      <c r="HAK110" s="32"/>
      <c r="HAL110" s="32"/>
      <c r="HAM110" s="32"/>
      <c r="HAN110" s="32"/>
      <c r="HAO110" s="32"/>
      <c r="HAP110" s="32"/>
      <c r="HAQ110" s="32"/>
      <c r="HAR110" s="32"/>
      <c r="HAS110" s="32"/>
      <c r="HAT110" s="32"/>
      <c r="HAU110" s="32"/>
      <c r="HAV110" s="32"/>
      <c r="HAW110" s="32"/>
      <c r="HAX110" s="32"/>
      <c r="HAY110" s="32"/>
      <c r="HAZ110" s="32"/>
      <c r="HBA110" s="32"/>
      <c r="HBB110" s="32"/>
      <c r="HBC110" s="32"/>
      <c r="HBD110" s="32"/>
      <c r="HBE110" s="32"/>
      <c r="HBF110" s="32"/>
      <c r="HBG110" s="32"/>
      <c r="HBH110" s="32"/>
      <c r="HBI110" s="32"/>
      <c r="HBJ110" s="32"/>
      <c r="HBK110" s="32"/>
      <c r="HBL110" s="32"/>
      <c r="HBM110" s="32"/>
      <c r="HBN110" s="32"/>
      <c r="HBO110" s="32"/>
      <c r="HBP110" s="32"/>
      <c r="HBQ110" s="32"/>
      <c r="HBR110" s="32"/>
      <c r="HBS110" s="32"/>
      <c r="HBT110" s="32"/>
      <c r="HBU110" s="32"/>
      <c r="HBV110" s="32"/>
      <c r="HBW110" s="32"/>
      <c r="HBX110" s="32"/>
      <c r="HBY110" s="32"/>
      <c r="HBZ110" s="32"/>
      <c r="HCA110" s="32"/>
      <c r="HCB110" s="32"/>
      <c r="HCC110" s="32"/>
      <c r="HCD110" s="32"/>
      <c r="HCE110" s="32"/>
      <c r="HCF110" s="32"/>
      <c r="HCG110" s="32"/>
      <c r="HCH110" s="32"/>
      <c r="HCI110" s="32"/>
      <c r="HCJ110" s="32"/>
      <c r="HCK110" s="32"/>
      <c r="HCL110" s="32"/>
      <c r="HCM110" s="32"/>
      <c r="HCN110" s="32"/>
      <c r="HCO110" s="32"/>
      <c r="HCP110" s="32"/>
      <c r="HCQ110" s="32"/>
      <c r="HCR110" s="32"/>
      <c r="HCS110" s="32"/>
      <c r="HCT110" s="32"/>
      <c r="HCU110" s="32"/>
      <c r="HCV110" s="32"/>
      <c r="HCW110" s="32"/>
      <c r="HCX110" s="32"/>
      <c r="HCY110" s="32"/>
      <c r="HCZ110" s="32"/>
      <c r="HDA110" s="32"/>
      <c r="HDB110" s="32"/>
      <c r="HDC110" s="32"/>
      <c r="HDD110" s="32"/>
      <c r="HDE110" s="32"/>
      <c r="HDF110" s="32"/>
      <c r="HDG110" s="32"/>
      <c r="HDH110" s="32"/>
      <c r="HDI110" s="32"/>
      <c r="HDJ110" s="32"/>
      <c r="HDK110" s="32"/>
      <c r="HDL110" s="32"/>
      <c r="HDM110" s="32"/>
      <c r="HDN110" s="32"/>
      <c r="HDO110" s="32"/>
      <c r="HDP110" s="32"/>
      <c r="HDQ110" s="32"/>
      <c r="HDR110" s="32"/>
      <c r="HDS110" s="32"/>
      <c r="HDT110" s="32"/>
      <c r="HDU110" s="32"/>
      <c r="HDV110" s="32"/>
      <c r="HDW110" s="32"/>
      <c r="HDX110" s="32"/>
      <c r="HDY110" s="32"/>
      <c r="HDZ110" s="32"/>
      <c r="HEA110" s="32"/>
      <c r="HEB110" s="32"/>
      <c r="HEC110" s="32"/>
      <c r="HED110" s="32"/>
      <c r="HEE110" s="32"/>
      <c r="HEF110" s="32"/>
      <c r="HEG110" s="32"/>
      <c r="HEH110" s="32"/>
      <c r="HEI110" s="32"/>
      <c r="HEJ110" s="32"/>
      <c r="HEK110" s="32"/>
      <c r="HEL110" s="32"/>
      <c r="HEM110" s="32"/>
      <c r="HEN110" s="32"/>
      <c r="HEO110" s="32"/>
      <c r="HEP110" s="32"/>
      <c r="HEQ110" s="32"/>
      <c r="HER110" s="32"/>
      <c r="HES110" s="32"/>
      <c r="HET110" s="32"/>
      <c r="HEU110" s="32"/>
      <c r="HEV110" s="32"/>
      <c r="HEW110" s="32"/>
      <c r="HEX110" s="32"/>
      <c r="HEY110" s="32"/>
      <c r="HEZ110" s="32"/>
      <c r="HFA110" s="32"/>
      <c r="HFB110" s="32"/>
      <c r="HFC110" s="32"/>
      <c r="HFD110" s="32"/>
      <c r="HFE110" s="32"/>
      <c r="HFF110" s="32"/>
      <c r="HFG110" s="32"/>
      <c r="HFH110" s="32"/>
      <c r="HFI110" s="32"/>
      <c r="HFJ110" s="32"/>
      <c r="HFK110" s="32"/>
      <c r="HFL110" s="32"/>
      <c r="HFM110" s="32"/>
      <c r="HFN110" s="32"/>
      <c r="HFO110" s="32"/>
      <c r="HFP110" s="32"/>
      <c r="HFQ110" s="32"/>
      <c r="HFR110" s="32"/>
      <c r="HFS110" s="32"/>
      <c r="HFT110" s="32"/>
      <c r="HFU110" s="32"/>
      <c r="HFV110" s="32"/>
      <c r="HFW110" s="32"/>
      <c r="HFX110" s="32"/>
      <c r="HFY110" s="32"/>
      <c r="HFZ110" s="32"/>
      <c r="HGA110" s="32"/>
      <c r="HGB110" s="32"/>
      <c r="HGC110" s="32"/>
      <c r="HGD110" s="32"/>
      <c r="HGE110" s="32"/>
      <c r="HGF110" s="32"/>
      <c r="HGG110" s="32"/>
      <c r="HGH110" s="32"/>
      <c r="HGI110" s="32"/>
      <c r="HGJ110" s="32"/>
      <c r="HGK110" s="32"/>
      <c r="HGL110" s="32"/>
      <c r="HGM110" s="32"/>
      <c r="HGN110" s="32"/>
      <c r="HGO110" s="32"/>
      <c r="HGP110" s="32"/>
      <c r="HGQ110" s="32"/>
      <c r="HGR110" s="32"/>
      <c r="HGS110" s="32"/>
      <c r="HGT110" s="32"/>
      <c r="HGU110" s="32"/>
      <c r="HGV110" s="32"/>
      <c r="HGW110" s="32"/>
      <c r="HGX110" s="32"/>
      <c r="HGY110" s="32"/>
      <c r="HGZ110" s="32"/>
      <c r="HHA110" s="32"/>
      <c r="HHB110" s="32"/>
      <c r="HHC110" s="32"/>
      <c r="HHD110" s="32"/>
      <c r="HHE110" s="32"/>
      <c r="HHF110" s="32"/>
      <c r="HHG110" s="32"/>
      <c r="HHH110" s="32"/>
      <c r="HHI110" s="32"/>
      <c r="HHJ110" s="32"/>
      <c r="HHK110" s="32"/>
      <c r="HHL110" s="32"/>
      <c r="HHM110" s="32"/>
      <c r="HHN110" s="32"/>
      <c r="HHO110" s="32"/>
      <c r="HHP110" s="32"/>
      <c r="HHQ110" s="32"/>
      <c r="HHR110" s="32"/>
      <c r="HHS110" s="32"/>
      <c r="HHT110" s="32"/>
      <c r="HHU110" s="32"/>
      <c r="HHV110" s="32"/>
      <c r="HHW110" s="32"/>
      <c r="HHX110" s="32"/>
      <c r="HHY110" s="32"/>
      <c r="HHZ110" s="32"/>
      <c r="HIA110" s="32"/>
      <c r="HIB110" s="32"/>
      <c r="HIC110" s="32"/>
      <c r="HID110" s="32"/>
      <c r="HIE110" s="32"/>
      <c r="HIF110" s="32"/>
      <c r="HIG110" s="32"/>
      <c r="HIH110" s="32"/>
      <c r="HII110" s="32"/>
      <c r="HIJ110" s="32"/>
      <c r="HIK110" s="32"/>
      <c r="HIL110" s="32"/>
      <c r="HIM110" s="32"/>
      <c r="HIN110" s="32"/>
      <c r="HIO110" s="32"/>
      <c r="HIP110" s="32"/>
      <c r="HIQ110" s="32"/>
      <c r="HIR110" s="32"/>
      <c r="HIS110" s="32"/>
      <c r="HIT110" s="32"/>
      <c r="HIU110" s="32"/>
      <c r="HIV110" s="32"/>
      <c r="HIW110" s="32"/>
      <c r="HIX110" s="32"/>
      <c r="HIY110" s="32"/>
      <c r="HIZ110" s="32"/>
      <c r="HJA110" s="32"/>
      <c r="HJB110" s="32"/>
      <c r="HJC110" s="32"/>
      <c r="HJD110" s="32"/>
      <c r="HJE110" s="32"/>
      <c r="HJF110" s="32"/>
      <c r="HJG110" s="32"/>
      <c r="HJH110" s="32"/>
      <c r="HJI110" s="32"/>
      <c r="HJJ110" s="32"/>
      <c r="HJK110" s="32"/>
      <c r="HJL110" s="32"/>
      <c r="HJM110" s="32"/>
      <c r="HJN110" s="32"/>
      <c r="HJO110" s="32"/>
      <c r="HJP110" s="32"/>
      <c r="HJQ110" s="32"/>
      <c r="HJR110" s="32"/>
      <c r="HJS110" s="32"/>
      <c r="HJT110" s="32"/>
      <c r="HJU110" s="32"/>
      <c r="HJV110" s="32"/>
      <c r="HJW110" s="32"/>
      <c r="HJX110" s="32"/>
      <c r="HJY110" s="32"/>
      <c r="HJZ110" s="32"/>
      <c r="HKA110" s="32"/>
      <c r="HKB110" s="32"/>
      <c r="HKC110" s="32"/>
      <c r="HKD110" s="32"/>
      <c r="HKE110" s="32"/>
      <c r="HKF110" s="32"/>
      <c r="HKG110" s="32"/>
      <c r="HKH110" s="32"/>
      <c r="HKI110" s="32"/>
      <c r="HKJ110" s="32"/>
      <c r="HKK110" s="32"/>
      <c r="HKL110" s="32"/>
      <c r="HKM110" s="32"/>
      <c r="HKN110" s="32"/>
      <c r="HKO110" s="32"/>
      <c r="HKP110" s="32"/>
      <c r="HKQ110" s="32"/>
      <c r="HKR110" s="32"/>
      <c r="HKS110" s="32"/>
      <c r="HKT110" s="32"/>
      <c r="HKU110" s="32"/>
      <c r="HKV110" s="32"/>
      <c r="HKW110" s="32"/>
      <c r="HKX110" s="32"/>
      <c r="HKY110" s="32"/>
      <c r="HKZ110" s="32"/>
      <c r="HLA110" s="32"/>
      <c r="HLB110" s="32"/>
      <c r="HLC110" s="32"/>
      <c r="HLD110" s="32"/>
      <c r="HLE110" s="32"/>
      <c r="HLF110" s="32"/>
      <c r="HLG110" s="32"/>
      <c r="HLH110" s="32"/>
      <c r="HLI110" s="32"/>
      <c r="HLJ110" s="32"/>
      <c r="HLK110" s="32"/>
      <c r="HLL110" s="32"/>
      <c r="HLM110" s="32"/>
      <c r="HLN110" s="32"/>
      <c r="HLO110" s="32"/>
      <c r="HLP110" s="32"/>
      <c r="HLQ110" s="32"/>
      <c r="HLR110" s="32"/>
      <c r="HLS110" s="32"/>
      <c r="HLT110" s="32"/>
      <c r="HLU110" s="32"/>
      <c r="HLV110" s="32"/>
      <c r="HLW110" s="32"/>
      <c r="HLX110" s="32"/>
      <c r="HLY110" s="32"/>
      <c r="HLZ110" s="32"/>
      <c r="HMA110" s="32"/>
      <c r="HMB110" s="32"/>
      <c r="HMC110" s="32"/>
      <c r="HMD110" s="32"/>
      <c r="HME110" s="32"/>
      <c r="HMF110" s="32"/>
      <c r="HMG110" s="32"/>
      <c r="HMH110" s="32"/>
      <c r="HMI110" s="32"/>
      <c r="HMJ110" s="32"/>
      <c r="HMK110" s="32"/>
      <c r="HML110" s="32"/>
      <c r="HMM110" s="32"/>
      <c r="HMN110" s="32"/>
      <c r="HMO110" s="32"/>
      <c r="HMP110" s="32"/>
      <c r="HMQ110" s="32"/>
      <c r="HMR110" s="32"/>
      <c r="HMS110" s="32"/>
      <c r="HMT110" s="32"/>
      <c r="HMU110" s="32"/>
      <c r="HMV110" s="32"/>
      <c r="HMW110" s="32"/>
      <c r="HMX110" s="32"/>
      <c r="HMY110" s="32"/>
      <c r="HMZ110" s="32"/>
      <c r="HNA110" s="32"/>
      <c r="HNB110" s="32"/>
      <c r="HNC110" s="32"/>
      <c r="HND110" s="32"/>
      <c r="HNE110" s="32"/>
      <c r="HNF110" s="32"/>
      <c r="HNG110" s="32"/>
      <c r="HNH110" s="32"/>
      <c r="HNI110" s="32"/>
      <c r="HNJ110" s="32"/>
      <c r="HNK110" s="32"/>
      <c r="HNL110" s="32"/>
      <c r="HNM110" s="32"/>
      <c r="HNN110" s="32"/>
      <c r="HNO110" s="32"/>
      <c r="HNP110" s="32"/>
      <c r="HNQ110" s="32"/>
      <c r="HNR110" s="32"/>
      <c r="HNS110" s="32"/>
      <c r="HNT110" s="32"/>
      <c r="HNU110" s="32"/>
      <c r="HNV110" s="32"/>
      <c r="HNW110" s="32"/>
      <c r="HNX110" s="32"/>
      <c r="HNY110" s="32"/>
      <c r="HNZ110" s="32"/>
      <c r="HOA110" s="32"/>
      <c r="HOB110" s="32"/>
      <c r="HOC110" s="32"/>
      <c r="HOD110" s="32"/>
      <c r="HOE110" s="32"/>
      <c r="HOF110" s="32"/>
      <c r="HOG110" s="32"/>
      <c r="HOH110" s="32"/>
      <c r="HOI110" s="32"/>
      <c r="HOJ110" s="32"/>
      <c r="HOK110" s="32"/>
      <c r="HOL110" s="32"/>
      <c r="HOM110" s="32"/>
      <c r="HON110" s="32"/>
      <c r="HOO110" s="32"/>
      <c r="HOP110" s="32"/>
      <c r="HOQ110" s="32"/>
      <c r="HOR110" s="32"/>
      <c r="HOS110" s="32"/>
      <c r="HOT110" s="32"/>
      <c r="HOU110" s="32"/>
      <c r="HOV110" s="32"/>
      <c r="HOW110" s="32"/>
      <c r="HOX110" s="32"/>
      <c r="HOY110" s="32"/>
      <c r="HOZ110" s="32"/>
      <c r="HPA110" s="32"/>
      <c r="HPB110" s="32"/>
      <c r="HPC110" s="32"/>
      <c r="HPD110" s="32"/>
      <c r="HPE110" s="32"/>
      <c r="HPF110" s="32"/>
      <c r="HPG110" s="32"/>
      <c r="HPH110" s="32"/>
      <c r="HPI110" s="32"/>
      <c r="HPJ110" s="32"/>
      <c r="HPK110" s="32"/>
      <c r="HPL110" s="32"/>
      <c r="HPM110" s="32"/>
      <c r="HPN110" s="32"/>
      <c r="HPO110" s="32"/>
      <c r="HPP110" s="32"/>
      <c r="HPQ110" s="32"/>
      <c r="HPR110" s="32"/>
      <c r="HPS110" s="32"/>
      <c r="HPT110" s="32"/>
      <c r="HPU110" s="32"/>
      <c r="HPV110" s="32"/>
      <c r="HPW110" s="32"/>
      <c r="HPX110" s="32"/>
      <c r="HPY110" s="32"/>
      <c r="HPZ110" s="32"/>
      <c r="HQA110" s="32"/>
      <c r="HQB110" s="32"/>
      <c r="HQC110" s="32"/>
      <c r="HQD110" s="32"/>
      <c r="HQE110" s="32"/>
      <c r="HQF110" s="32"/>
      <c r="HQG110" s="32"/>
      <c r="HQH110" s="32"/>
      <c r="HQI110" s="32"/>
      <c r="HQJ110" s="32"/>
      <c r="HQK110" s="32"/>
      <c r="HQL110" s="32"/>
      <c r="HQM110" s="32"/>
      <c r="HQN110" s="32"/>
      <c r="HQO110" s="32"/>
      <c r="HQP110" s="32"/>
      <c r="HQQ110" s="32"/>
      <c r="HQR110" s="32"/>
      <c r="HQS110" s="32"/>
      <c r="HQT110" s="32"/>
      <c r="HQU110" s="32"/>
      <c r="HQV110" s="32"/>
      <c r="HQW110" s="32"/>
      <c r="HQX110" s="32"/>
      <c r="HQY110" s="32"/>
      <c r="HQZ110" s="32"/>
      <c r="HRA110" s="32"/>
      <c r="HRB110" s="32"/>
      <c r="HRC110" s="32"/>
      <c r="HRD110" s="32"/>
      <c r="HRE110" s="32"/>
      <c r="HRF110" s="32"/>
      <c r="HRG110" s="32"/>
      <c r="HRH110" s="32"/>
      <c r="HRI110" s="32"/>
      <c r="HRJ110" s="32"/>
      <c r="HRK110" s="32"/>
      <c r="HRL110" s="32"/>
      <c r="HRM110" s="32"/>
      <c r="HRN110" s="32"/>
      <c r="HRO110" s="32"/>
      <c r="HRP110" s="32"/>
      <c r="HRQ110" s="32"/>
      <c r="HRR110" s="32"/>
      <c r="HRS110" s="32"/>
      <c r="HRT110" s="32"/>
      <c r="HRU110" s="32"/>
      <c r="HRV110" s="32"/>
      <c r="HRW110" s="32"/>
      <c r="HRX110" s="32"/>
      <c r="HRY110" s="32"/>
      <c r="HRZ110" s="32"/>
      <c r="HSA110" s="32"/>
      <c r="HSB110" s="32"/>
      <c r="HSC110" s="32"/>
      <c r="HSD110" s="32"/>
      <c r="HSE110" s="32"/>
      <c r="HSF110" s="32"/>
      <c r="HSG110" s="32"/>
      <c r="HSH110" s="32"/>
      <c r="HSI110" s="32"/>
      <c r="HSJ110" s="32"/>
      <c r="HSK110" s="32"/>
      <c r="HSL110" s="32"/>
      <c r="HSM110" s="32"/>
      <c r="HSN110" s="32"/>
      <c r="HSO110" s="32"/>
      <c r="HSP110" s="32"/>
      <c r="HSQ110" s="32"/>
      <c r="HSR110" s="32"/>
      <c r="HSS110" s="32"/>
      <c r="HST110" s="32"/>
      <c r="HSU110" s="32"/>
      <c r="HSV110" s="32"/>
      <c r="HSW110" s="32"/>
      <c r="HSX110" s="32"/>
      <c r="HSY110" s="32"/>
      <c r="HSZ110" s="32"/>
      <c r="HTA110" s="32"/>
      <c r="HTB110" s="32"/>
      <c r="HTC110" s="32"/>
      <c r="HTD110" s="32"/>
      <c r="HTE110" s="32"/>
      <c r="HTF110" s="32"/>
      <c r="HTG110" s="32"/>
      <c r="HTH110" s="32"/>
      <c r="HTI110" s="32"/>
      <c r="HTJ110" s="32"/>
      <c r="HTK110" s="32"/>
      <c r="HTL110" s="32"/>
      <c r="HTM110" s="32"/>
      <c r="HTN110" s="32"/>
      <c r="HTO110" s="32"/>
      <c r="HTP110" s="32"/>
      <c r="HTQ110" s="32"/>
      <c r="HTR110" s="32"/>
      <c r="HTS110" s="32"/>
      <c r="HTT110" s="32"/>
      <c r="HTU110" s="32"/>
      <c r="HTV110" s="32"/>
      <c r="HTW110" s="32"/>
      <c r="HTX110" s="32"/>
      <c r="HTY110" s="32"/>
      <c r="HTZ110" s="32"/>
      <c r="HUA110" s="32"/>
      <c r="HUB110" s="32"/>
      <c r="HUC110" s="32"/>
      <c r="HUD110" s="32"/>
      <c r="HUE110" s="32"/>
      <c r="HUF110" s="32"/>
      <c r="HUG110" s="32"/>
      <c r="HUH110" s="32"/>
      <c r="HUI110" s="32"/>
      <c r="HUJ110" s="32"/>
      <c r="HUK110" s="32"/>
      <c r="HUL110" s="32"/>
      <c r="HUM110" s="32"/>
      <c r="HUN110" s="32"/>
      <c r="HUO110" s="32"/>
      <c r="HUP110" s="32"/>
      <c r="HUQ110" s="32"/>
      <c r="HUR110" s="32"/>
      <c r="HUS110" s="32"/>
      <c r="HUT110" s="32"/>
      <c r="HUU110" s="32"/>
      <c r="HUV110" s="32"/>
      <c r="HUW110" s="32"/>
      <c r="HUX110" s="32"/>
      <c r="HUY110" s="32"/>
      <c r="HUZ110" s="32"/>
      <c r="HVA110" s="32"/>
      <c r="HVB110" s="32"/>
      <c r="HVC110" s="32"/>
      <c r="HVD110" s="32"/>
      <c r="HVE110" s="32"/>
      <c r="HVF110" s="32"/>
      <c r="HVG110" s="32"/>
      <c r="HVH110" s="32"/>
      <c r="HVI110" s="32"/>
      <c r="HVJ110" s="32"/>
      <c r="HVK110" s="32"/>
      <c r="HVL110" s="32"/>
      <c r="HVM110" s="32"/>
      <c r="HVN110" s="32"/>
      <c r="HVO110" s="32"/>
      <c r="HVP110" s="32"/>
      <c r="HVQ110" s="32"/>
      <c r="HVR110" s="32"/>
      <c r="HVS110" s="32"/>
      <c r="HVT110" s="32"/>
      <c r="HVU110" s="32"/>
      <c r="HVV110" s="32"/>
      <c r="HVW110" s="32"/>
      <c r="HVX110" s="32"/>
      <c r="HVY110" s="32"/>
      <c r="HVZ110" s="32"/>
      <c r="HWA110" s="32"/>
      <c r="HWB110" s="32"/>
      <c r="HWC110" s="32"/>
      <c r="HWD110" s="32"/>
      <c r="HWE110" s="32"/>
      <c r="HWF110" s="32"/>
      <c r="HWG110" s="32"/>
      <c r="HWH110" s="32"/>
      <c r="HWI110" s="32"/>
      <c r="HWJ110" s="32"/>
      <c r="HWK110" s="32"/>
      <c r="HWL110" s="32"/>
      <c r="HWM110" s="32"/>
      <c r="HWN110" s="32"/>
      <c r="HWO110" s="32"/>
      <c r="HWP110" s="32"/>
      <c r="HWQ110" s="32"/>
      <c r="HWR110" s="32"/>
      <c r="HWS110" s="32"/>
      <c r="HWT110" s="32"/>
      <c r="HWU110" s="32"/>
      <c r="HWV110" s="32"/>
      <c r="HWW110" s="32"/>
      <c r="HWX110" s="32"/>
      <c r="HWY110" s="32"/>
      <c r="HWZ110" s="32"/>
      <c r="HXA110" s="32"/>
      <c r="HXB110" s="32"/>
      <c r="HXC110" s="32"/>
      <c r="HXD110" s="32"/>
      <c r="HXE110" s="32"/>
      <c r="HXF110" s="32"/>
      <c r="HXG110" s="32"/>
      <c r="HXH110" s="32"/>
      <c r="HXI110" s="32"/>
      <c r="HXJ110" s="32"/>
      <c r="HXK110" s="32"/>
      <c r="HXL110" s="32"/>
      <c r="HXM110" s="32"/>
      <c r="HXN110" s="32"/>
      <c r="HXO110" s="32"/>
      <c r="HXP110" s="32"/>
      <c r="HXQ110" s="32"/>
      <c r="HXR110" s="32"/>
      <c r="HXS110" s="32"/>
      <c r="HXT110" s="32"/>
      <c r="HXU110" s="32"/>
      <c r="HXV110" s="32"/>
      <c r="HXW110" s="32"/>
      <c r="HXX110" s="32"/>
      <c r="HXY110" s="32"/>
      <c r="HXZ110" s="32"/>
      <c r="HYA110" s="32"/>
      <c r="HYB110" s="32"/>
      <c r="HYC110" s="32"/>
      <c r="HYD110" s="32"/>
      <c r="HYE110" s="32"/>
      <c r="HYF110" s="32"/>
      <c r="HYG110" s="32"/>
      <c r="HYH110" s="32"/>
      <c r="HYI110" s="32"/>
      <c r="HYJ110" s="32"/>
      <c r="HYK110" s="32"/>
      <c r="HYL110" s="32"/>
      <c r="HYM110" s="32"/>
      <c r="HYN110" s="32"/>
      <c r="HYO110" s="32"/>
      <c r="HYP110" s="32"/>
      <c r="HYQ110" s="32"/>
      <c r="HYR110" s="32"/>
      <c r="HYS110" s="32"/>
      <c r="HYT110" s="32"/>
      <c r="HYU110" s="32"/>
      <c r="HYV110" s="32"/>
      <c r="HYW110" s="32"/>
      <c r="HYX110" s="32"/>
      <c r="HYY110" s="32"/>
      <c r="HYZ110" s="32"/>
      <c r="HZA110" s="32"/>
      <c r="HZB110" s="32"/>
      <c r="HZC110" s="32"/>
      <c r="HZD110" s="32"/>
      <c r="HZE110" s="32"/>
      <c r="HZF110" s="32"/>
      <c r="HZG110" s="32"/>
      <c r="HZH110" s="32"/>
      <c r="HZI110" s="32"/>
      <c r="HZJ110" s="32"/>
      <c r="HZK110" s="32"/>
      <c r="HZL110" s="32"/>
      <c r="HZM110" s="32"/>
      <c r="HZN110" s="32"/>
      <c r="HZO110" s="32"/>
      <c r="HZP110" s="32"/>
      <c r="HZQ110" s="32"/>
      <c r="HZR110" s="32"/>
      <c r="HZS110" s="32"/>
      <c r="HZT110" s="32"/>
      <c r="HZU110" s="32"/>
      <c r="HZV110" s="32"/>
      <c r="HZW110" s="32"/>
      <c r="HZX110" s="32"/>
      <c r="HZY110" s="32"/>
      <c r="HZZ110" s="32"/>
      <c r="IAA110" s="32"/>
      <c r="IAB110" s="32"/>
      <c r="IAC110" s="32"/>
      <c r="IAD110" s="32"/>
      <c r="IAE110" s="32"/>
      <c r="IAF110" s="32"/>
      <c r="IAG110" s="32"/>
      <c r="IAH110" s="32"/>
      <c r="IAI110" s="32"/>
      <c r="IAJ110" s="32"/>
      <c r="IAK110" s="32"/>
      <c r="IAL110" s="32"/>
      <c r="IAM110" s="32"/>
      <c r="IAN110" s="32"/>
      <c r="IAO110" s="32"/>
      <c r="IAP110" s="32"/>
      <c r="IAQ110" s="32"/>
      <c r="IAR110" s="32"/>
      <c r="IAS110" s="32"/>
      <c r="IAT110" s="32"/>
      <c r="IAU110" s="32"/>
      <c r="IAV110" s="32"/>
      <c r="IAW110" s="32"/>
      <c r="IAX110" s="32"/>
      <c r="IAY110" s="32"/>
      <c r="IAZ110" s="32"/>
      <c r="IBA110" s="32"/>
      <c r="IBB110" s="32"/>
      <c r="IBC110" s="32"/>
      <c r="IBD110" s="32"/>
      <c r="IBE110" s="32"/>
      <c r="IBF110" s="32"/>
      <c r="IBG110" s="32"/>
      <c r="IBH110" s="32"/>
      <c r="IBI110" s="32"/>
      <c r="IBJ110" s="32"/>
      <c r="IBK110" s="32"/>
      <c r="IBL110" s="32"/>
      <c r="IBM110" s="32"/>
      <c r="IBN110" s="32"/>
      <c r="IBO110" s="32"/>
      <c r="IBP110" s="32"/>
      <c r="IBQ110" s="32"/>
      <c r="IBR110" s="32"/>
      <c r="IBS110" s="32"/>
      <c r="IBT110" s="32"/>
      <c r="IBU110" s="32"/>
      <c r="IBV110" s="32"/>
      <c r="IBW110" s="32"/>
      <c r="IBX110" s="32"/>
      <c r="IBY110" s="32"/>
      <c r="IBZ110" s="32"/>
      <c r="ICA110" s="32"/>
      <c r="ICB110" s="32"/>
      <c r="ICC110" s="32"/>
      <c r="ICD110" s="32"/>
      <c r="ICE110" s="32"/>
      <c r="ICF110" s="32"/>
      <c r="ICG110" s="32"/>
      <c r="ICH110" s="32"/>
      <c r="ICI110" s="32"/>
      <c r="ICJ110" s="32"/>
      <c r="ICK110" s="32"/>
      <c r="ICL110" s="32"/>
      <c r="ICM110" s="32"/>
      <c r="ICN110" s="32"/>
      <c r="ICO110" s="32"/>
      <c r="ICP110" s="32"/>
      <c r="ICQ110" s="32"/>
      <c r="ICR110" s="32"/>
      <c r="ICS110" s="32"/>
      <c r="ICT110" s="32"/>
      <c r="ICU110" s="32"/>
      <c r="ICV110" s="32"/>
      <c r="ICW110" s="32"/>
      <c r="ICX110" s="32"/>
      <c r="ICY110" s="32"/>
      <c r="ICZ110" s="32"/>
      <c r="IDA110" s="32"/>
      <c r="IDB110" s="32"/>
      <c r="IDC110" s="32"/>
      <c r="IDD110" s="32"/>
      <c r="IDE110" s="32"/>
      <c r="IDF110" s="32"/>
      <c r="IDG110" s="32"/>
      <c r="IDH110" s="32"/>
      <c r="IDI110" s="32"/>
      <c r="IDJ110" s="32"/>
      <c r="IDK110" s="32"/>
      <c r="IDL110" s="32"/>
      <c r="IDM110" s="32"/>
      <c r="IDN110" s="32"/>
      <c r="IDO110" s="32"/>
      <c r="IDP110" s="32"/>
      <c r="IDQ110" s="32"/>
      <c r="IDR110" s="32"/>
      <c r="IDS110" s="32"/>
      <c r="IDT110" s="32"/>
      <c r="IDU110" s="32"/>
      <c r="IDV110" s="32"/>
      <c r="IDW110" s="32"/>
      <c r="IDX110" s="32"/>
      <c r="IDY110" s="32"/>
      <c r="IDZ110" s="32"/>
      <c r="IEA110" s="32"/>
      <c r="IEB110" s="32"/>
      <c r="IEC110" s="32"/>
      <c r="IED110" s="32"/>
      <c r="IEE110" s="32"/>
      <c r="IEF110" s="32"/>
      <c r="IEG110" s="32"/>
      <c r="IEH110" s="32"/>
      <c r="IEI110" s="32"/>
      <c r="IEJ110" s="32"/>
      <c r="IEK110" s="32"/>
      <c r="IEL110" s="32"/>
      <c r="IEM110" s="32"/>
      <c r="IEN110" s="32"/>
      <c r="IEO110" s="32"/>
      <c r="IEP110" s="32"/>
      <c r="IEQ110" s="32"/>
      <c r="IER110" s="32"/>
      <c r="IES110" s="32"/>
      <c r="IET110" s="32"/>
      <c r="IEU110" s="32"/>
      <c r="IEV110" s="32"/>
      <c r="IEW110" s="32"/>
      <c r="IEX110" s="32"/>
      <c r="IEY110" s="32"/>
      <c r="IEZ110" s="32"/>
      <c r="IFA110" s="32"/>
      <c r="IFB110" s="32"/>
      <c r="IFC110" s="32"/>
      <c r="IFD110" s="32"/>
      <c r="IFE110" s="32"/>
      <c r="IFF110" s="32"/>
      <c r="IFG110" s="32"/>
      <c r="IFH110" s="32"/>
      <c r="IFI110" s="32"/>
      <c r="IFJ110" s="32"/>
      <c r="IFK110" s="32"/>
      <c r="IFL110" s="32"/>
      <c r="IFM110" s="32"/>
      <c r="IFN110" s="32"/>
      <c r="IFO110" s="32"/>
      <c r="IFP110" s="32"/>
      <c r="IFQ110" s="32"/>
      <c r="IFR110" s="32"/>
      <c r="IFS110" s="32"/>
      <c r="IFT110" s="32"/>
      <c r="IFU110" s="32"/>
      <c r="IFV110" s="32"/>
      <c r="IFW110" s="32"/>
      <c r="IFX110" s="32"/>
      <c r="IFY110" s="32"/>
      <c r="IFZ110" s="32"/>
      <c r="IGA110" s="32"/>
      <c r="IGB110" s="32"/>
      <c r="IGC110" s="32"/>
      <c r="IGD110" s="32"/>
      <c r="IGE110" s="32"/>
      <c r="IGF110" s="32"/>
      <c r="IGG110" s="32"/>
      <c r="IGH110" s="32"/>
      <c r="IGI110" s="32"/>
      <c r="IGJ110" s="32"/>
      <c r="IGK110" s="32"/>
      <c r="IGL110" s="32"/>
      <c r="IGM110" s="32"/>
      <c r="IGN110" s="32"/>
      <c r="IGO110" s="32"/>
      <c r="IGP110" s="32"/>
      <c r="IGQ110" s="32"/>
      <c r="IGR110" s="32"/>
      <c r="IGS110" s="32"/>
      <c r="IGT110" s="32"/>
      <c r="IGU110" s="32"/>
      <c r="IGV110" s="32"/>
      <c r="IGW110" s="32"/>
      <c r="IGX110" s="32"/>
      <c r="IGY110" s="32"/>
      <c r="IGZ110" s="32"/>
      <c r="IHA110" s="32"/>
      <c r="IHB110" s="32"/>
      <c r="IHC110" s="32"/>
      <c r="IHD110" s="32"/>
      <c r="IHE110" s="32"/>
      <c r="IHF110" s="32"/>
      <c r="IHG110" s="32"/>
      <c r="IHH110" s="32"/>
      <c r="IHI110" s="32"/>
      <c r="IHJ110" s="32"/>
      <c r="IHK110" s="32"/>
      <c r="IHL110" s="32"/>
      <c r="IHM110" s="32"/>
      <c r="IHN110" s="32"/>
      <c r="IHO110" s="32"/>
      <c r="IHP110" s="32"/>
      <c r="IHQ110" s="32"/>
      <c r="IHR110" s="32"/>
      <c r="IHS110" s="32"/>
      <c r="IHT110" s="32"/>
      <c r="IHU110" s="32"/>
      <c r="IHV110" s="32"/>
      <c r="IHW110" s="32"/>
      <c r="IHX110" s="32"/>
      <c r="IHY110" s="32"/>
      <c r="IHZ110" s="32"/>
      <c r="IIA110" s="32"/>
      <c r="IIB110" s="32"/>
      <c r="IIC110" s="32"/>
      <c r="IID110" s="32"/>
      <c r="IIE110" s="32"/>
      <c r="IIF110" s="32"/>
      <c r="IIG110" s="32"/>
      <c r="IIH110" s="32"/>
      <c r="III110" s="32"/>
      <c r="IIJ110" s="32"/>
      <c r="IIK110" s="32"/>
      <c r="IIL110" s="32"/>
      <c r="IIM110" s="32"/>
      <c r="IIN110" s="32"/>
      <c r="IIO110" s="32"/>
      <c r="IIP110" s="32"/>
      <c r="IIQ110" s="32"/>
      <c r="IIR110" s="32"/>
      <c r="IIS110" s="32"/>
      <c r="IIT110" s="32"/>
      <c r="IIU110" s="32"/>
      <c r="IIV110" s="32"/>
      <c r="IIW110" s="32"/>
      <c r="IIX110" s="32"/>
      <c r="IIY110" s="32"/>
      <c r="IIZ110" s="32"/>
      <c r="IJA110" s="32"/>
      <c r="IJB110" s="32"/>
      <c r="IJC110" s="32"/>
      <c r="IJD110" s="32"/>
      <c r="IJE110" s="32"/>
      <c r="IJF110" s="32"/>
      <c r="IJG110" s="32"/>
      <c r="IJH110" s="32"/>
      <c r="IJI110" s="32"/>
      <c r="IJJ110" s="32"/>
      <c r="IJK110" s="32"/>
      <c r="IJL110" s="32"/>
      <c r="IJM110" s="32"/>
      <c r="IJN110" s="32"/>
      <c r="IJO110" s="32"/>
      <c r="IJP110" s="32"/>
      <c r="IJQ110" s="32"/>
      <c r="IJR110" s="32"/>
      <c r="IJS110" s="32"/>
      <c r="IJT110" s="32"/>
      <c r="IJU110" s="32"/>
      <c r="IJV110" s="32"/>
      <c r="IJW110" s="32"/>
      <c r="IJX110" s="32"/>
      <c r="IJY110" s="32"/>
      <c r="IJZ110" s="32"/>
      <c r="IKA110" s="32"/>
      <c r="IKB110" s="32"/>
      <c r="IKC110" s="32"/>
      <c r="IKD110" s="32"/>
      <c r="IKE110" s="32"/>
      <c r="IKF110" s="32"/>
      <c r="IKG110" s="32"/>
      <c r="IKH110" s="32"/>
      <c r="IKI110" s="32"/>
      <c r="IKJ110" s="32"/>
      <c r="IKK110" s="32"/>
      <c r="IKL110" s="32"/>
      <c r="IKM110" s="32"/>
      <c r="IKN110" s="32"/>
      <c r="IKO110" s="32"/>
      <c r="IKP110" s="32"/>
      <c r="IKQ110" s="32"/>
      <c r="IKR110" s="32"/>
      <c r="IKS110" s="32"/>
      <c r="IKT110" s="32"/>
      <c r="IKU110" s="32"/>
      <c r="IKV110" s="32"/>
      <c r="IKW110" s="32"/>
      <c r="IKX110" s="32"/>
      <c r="IKY110" s="32"/>
      <c r="IKZ110" s="32"/>
      <c r="ILA110" s="32"/>
      <c r="ILB110" s="32"/>
      <c r="ILC110" s="32"/>
      <c r="ILD110" s="32"/>
      <c r="ILE110" s="32"/>
      <c r="ILF110" s="32"/>
      <c r="ILG110" s="32"/>
      <c r="ILH110" s="32"/>
      <c r="ILI110" s="32"/>
      <c r="ILJ110" s="32"/>
      <c r="ILK110" s="32"/>
      <c r="ILL110" s="32"/>
      <c r="ILM110" s="32"/>
      <c r="ILN110" s="32"/>
      <c r="ILO110" s="32"/>
      <c r="ILP110" s="32"/>
      <c r="ILQ110" s="32"/>
      <c r="ILR110" s="32"/>
      <c r="ILS110" s="32"/>
      <c r="ILT110" s="32"/>
      <c r="ILU110" s="32"/>
      <c r="ILV110" s="32"/>
      <c r="ILW110" s="32"/>
      <c r="ILX110" s="32"/>
      <c r="ILY110" s="32"/>
      <c r="ILZ110" s="32"/>
      <c r="IMA110" s="32"/>
      <c r="IMB110" s="32"/>
      <c r="IMC110" s="32"/>
      <c r="IMD110" s="32"/>
      <c r="IME110" s="32"/>
      <c r="IMF110" s="32"/>
      <c r="IMG110" s="32"/>
      <c r="IMH110" s="32"/>
      <c r="IMI110" s="32"/>
      <c r="IMJ110" s="32"/>
      <c r="IMK110" s="32"/>
      <c r="IML110" s="32"/>
      <c r="IMM110" s="32"/>
      <c r="IMN110" s="32"/>
      <c r="IMO110" s="32"/>
      <c r="IMP110" s="32"/>
      <c r="IMQ110" s="32"/>
      <c r="IMR110" s="32"/>
      <c r="IMS110" s="32"/>
      <c r="IMT110" s="32"/>
      <c r="IMU110" s="32"/>
      <c r="IMV110" s="32"/>
      <c r="IMW110" s="32"/>
      <c r="IMX110" s="32"/>
      <c r="IMY110" s="32"/>
      <c r="IMZ110" s="32"/>
      <c r="INA110" s="32"/>
      <c r="INB110" s="32"/>
      <c r="INC110" s="32"/>
      <c r="IND110" s="32"/>
      <c r="INE110" s="32"/>
      <c r="INF110" s="32"/>
      <c r="ING110" s="32"/>
      <c r="INH110" s="32"/>
      <c r="INI110" s="32"/>
      <c r="INJ110" s="32"/>
      <c r="INK110" s="32"/>
      <c r="INL110" s="32"/>
      <c r="INM110" s="32"/>
      <c r="INN110" s="32"/>
      <c r="INO110" s="32"/>
      <c r="INP110" s="32"/>
      <c r="INQ110" s="32"/>
      <c r="INR110" s="32"/>
      <c r="INS110" s="32"/>
      <c r="INT110" s="32"/>
      <c r="INU110" s="32"/>
      <c r="INV110" s="32"/>
      <c r="INW110" s="32"/>
      <c r="INX110" s="32"/>
      <c r="INY110" s="32"/>
      <c r="INZ110" s="32"/>
      <c r="IOA110" s="32"/>
      <c r="IOB110" s="32"/>
      <c r="IOC110" s="32"/>
      <c r="IOD110" s="32"/>
      <c r="IOE110" s="32"/>
      <c r="IOF110" s="32"/>
      <c r="IOG110" s="32"/>
      <c r="IOH110" s="32"/>
      <c r="IOI110" s="32"/>
      <c r="IOJ110" s="32"/>
      <c r="IOK110" s="32"/>
      <c r="IOL110" s="32"/>
      <c r="IOM110" s="32"/>
      <c r="ION110" s="32"/>
      <c r="IOO110" s="32"/>
      <c r="IOP110" s="32"/>
      <c r="IOQ110" s="32"/>
      <c r="IOR110" s="32"/>
      <c r="IOS110" s="32"/>
      <c r="IOT110" s="32"/>
      <c r="IOU110" s="32"/>
      <c r="IOV110" s="32"/>
      <c r="IOW110" s="32"/>
      <c r="IOX110" s="32"/>
      <c r="IOY110" s="32"/>
      <c r="IOZ110" s="32"/>
      <c r="IPA110" s="32"/>
      <c r="IPB110" s="32"/>
      <c r="IPC110" s="32"/>
      <c r="IPD110" s="32"/>
      <c r="IPE110" s="32"/>
      <c r="IPF110" s="32"/>
      <c r="IPG110" s="32"/>
      <c r="IPH110" s="32"/>
      <c r="IPI110" s="32"/>
      <c r="IPJ110" s="32"/>
      <c r="IPK110" s="32"/>
      <c r="IPL110" s="32"/>
      <c r="IPM110" s="32"/>
      <c r="IPN110" s="32"/>
      <c r="IPO110" s="32"/>
      <c r="IPP110" s="32"/>
      <c r="IPQ110" s="32"/>
      <c r="IPR110" s="32"/>
      <c r="IPS110" s="32"/>
      <c r="IPT110" s="32"/>
      <c r="IPU110" s="32"/>
      <c r="IPV110" s="32"/>
      <c r="IPW110" s="32"/>
      <c r="IPX110" s="32"/>
      <c r="IPY110" s="32"/>
      <c r="IPZ110" s="32"/>
      <c r="IQA110" s="32"/>
      <c r="IQB110" s="32"/>
      <c r="IQC110" s="32"/>
      <c r="IQD110" s="32"/>
      <c r="IQE110" s="32"/>
      <c r="IQF110" s="32"/>
      <c r="IQG110" s="32"/>
      <c r="IQH110" s="32"/>
      <c r="IQI110" s="32"/>
      <c r="IQJ110" s="32"/>
      <c r="IQK110" s="32"/>
      <c r="IQL110" s="32"/>
      <c r="IQM110" s="32"/>
      <c r="IQN110" s="32"/>
      <c r="IQO110" s="32"/>
      <c r="IQP110" s="32"/>
      <c r="IQQ110" s="32"/>
      <c r="IQR110" s="32"/>
      <c r="IQS110" s="32"/>
      <c r="IQT110" s="32"/>
      <c r="IQU110" s="32"/>
      <c r="IQV110" s="32"/>
      <c r="IQW110" s="32"/>
      <c r="IQX110" s="32"/>
      <c r="IQY110" s="32"/>
      <c r="IQZ110" s="32"/>
      <c r="IRA110" s="32"/>
      <c r="IRB110" s="32"/>
      <c r="IRC110" s="32"/>
      <c r="IRD110" s="32"/>
      <c r="IRE110" s="32"/>
      <c r="IRF110" s="32"/>
      <c r="IRG110" s="32"/>
      <c r="IRH110" s="32"/>
      <c r="IRI110" s="32"/>
      <c r="IRJ110" s="32"/>
      <c r="IRK110" s="32"/>
      <c r="IRL110" s="32"/>
      <c r="IRM110" s="32"/>
      <c r="IRN110" s="32"/>
      <c r="IRO110" s="32"/>
      <c r="IRP110" s="32"/>
      <c r="IRQ110" s="32"/>
      <c r="IRR110" s="32"/>
      <c r="IRS110" s="32"/>
      <c r="IRT110" s="32"/>
      <c r="IRU110" s="32"/>
      <c r="IRV110" s="32"/>
      <c r="IRW110" s="32"/>
      <c r="IRX110" s="32"/>
      <c r="IRY110" s="32"/>
      <c r="IRZ110" s="32"/>
      <c r="ISA110" s="32"/>
      <c r="ISB110" s="32"/>
      <c r="ISC110" s="32"/>
      <c r="ISD110" s="32"/>
      <c r="ISE110" s="32"/>
      <c r="ISF110" s="32"/>
      <c r="ISG110" s="32"/>
      <c r="ISH110" s="32"/>
      <c r="ISI110" s="32"/>
      <c r="ISJ110" s="32"/>
      <c r="ISK110" s="32"/>
      <c r="ISL110" s="32"/>
      <c r="ISM110" s="32"/>
      <c r="ISN110" s="32"/>
      <c r="ISO110" s="32"/>
      <c r="ISP110" s="32"/>
      <c r="ISQ110" s="32"/>
      <c r="ISR110" s="32"/>
      <c r="ISS110" s="32"/>
      <c r="IST110" s="32"/>
      <c r="ISU110" s="32"/>
      <c r="ISV110" s="32"/>
      <c r="ISW110" s="32"/>
      <c r="ISX110" s="32"/>
      <c r="ISY110" s="32"/>
      <c r="ISZ110" s="32"/>
      <c r="ITA110" s="32"/>
      <c r="ITB110" s="32"/>
      <c r="ITC110" s="32"/>
      <c r="ITD110" s="32"/>
      <c r="ITE110" s="32"/>
      <c r="ITF110" s="32"/>
      <c r="ITG110" s="32"/>
      <c r="ITH110" s="32"/>
      <c r="ITI110" s="32"/>
      <c r="ITJ110" s="32"/>
      <c r="ITK110" s="32"/>
      <c r="ITL110" s="32"/>
      <c r="ITM110" s="32"/>
      <c r="ITN110" s="32"/>
      <c r="ITO110" s="32"/>
      <c r="ITP110" s="32"/>
      <c r="ITQ110" s="32"/>
      <c r="ITR110" s="32"/>
      <c r="ITS110" s="32"/>
      <c r="ITT110" s="32"/>
      <c r="ITU110" s="32"/>
      <c r="ITV110" s="32"/>
      <c r="ITW110" s="32"/>
      <c r="ITX110" s="32"/>
      <c r="ITY110" s="32"/>
      <c r="ITZ110" s="32"/>
      <c r="IUA110" s="32"/>
      <c r="IUB110" s="32"/>
      <c r="IUC110" s="32"/>
      <c r="IUD110" s="32"/>
      <c r="IUE110" s="32"/>
      <c r="IUF110" s="32"/>
      <c r="IUG110" s="32"/>
      <c r="IUH110" s="32"/>
      <c r="IUI110" s="32"/>
      <c r="IUJ110" s="32"/>
      <c r="IUK110" s="32"/>
      <c r="IUL110" s="32"/>
      <c r="IUM110" s="32"/>
      <c r="IUN110" s="32"/>
      <c r="IUO110" s="32"/>
      <c r="IUP110" s="32"/>
      <c r="IUQ110" s="32"/>
      <c r="IUR110" s="32"/>
      <c r="IUS110" s="32"/>
      <c r="IUT110" s="32"/>
      <c r="IUU110" s="32"/>
      <c r="IUV110" s="32"/>
      <c r="IUW110" s="32"/>
      <c r="IUX110" s="32"/>
      <c r="IUY110" s="32"/>
      <c r="IUZ110" s="32"/>
      <c r="IVA110" s="32"/>
      <c r="IVB110" s="32"/>
      <c r="IVC110" s="32"/>
      <c r="IVD110" s="32"/>
      <c r="IVE110" s="32"/>
      <c r="IVF110" s="32"/>
      <c r="IVG110" s="32"/>
      <c r="IVH110" s="32"/>
      <c r="IVI110" s="32"/>
      <c r="IVJ110" s="32"/>
      <c r="IVK110" s="32"/>
      <c r="IVL110" s="32"/>
      <c r="IVM110" s="32"/>
      <c r="IVN110" s="32"/>
      <c r="IVO110" s="32"/>
      <c r="IVP110" s="32"/>
      <c r="IVQ110" s="32"/>
      <c r="IVR110" s="32"/>
      <c r="IVS110" s="32"/>
      <c r="IVT110" s="32"/>
      <c r="IVU110" s="32"/>
      <c r="IVV110" s="32"/>
      <c r="IVW110" s="32"/>
      <c r="IVX110" s="32"/>
      <c r="IVY110" s="32"/>
      <c r="IVZ110" s="32"/>
      <c r="IWA110" s="32"/>
      <c r="IWB110" s="32"/>
      <c r="IWC110" s="32"/>
      <c r="IWD110" s="32"/>
      <c r="IWE110" s="32"/>
      <c r="IWF110" s="32"/>
      <c r="IWG110" s="32"/>
      <c r="IWH110" s="32"/>
      <c r="IWI110" s="32"/>
      <c r="IWJ110" s="32"/>
      <c r="IWK110" s="32"/>
      <c r="IWL110" s="32"/>
      <c r="IWM110" s="32"/>
      <c r="IWN110" s="32"/>
      <c r="IWO110" s="32"/>
      <c r="IWP110" s="32"/>
      <c r="IWQ110" s="32"/>
      <c r="IWR110" s="32"/>
      <c r="IWS110" s="32"/>
      <c r="IWT110" s="32"/>
      <c r="IWU110" s="32"/>
      <c r="IWV110" s="32"/>
      <c r="IWW110" s="32"/>
      <c r="IWX110" s="32"/>
      <c r="IWY110" s="32"/>
      <c r="IWZ110" s="32"/>
      <c r="IXA110" s="32"/>
      <c r="IXB110" s="32"/>
      <c r="IXC110" s="32"/>
      <c r="IXD110" s="32"/>
      <c r="IXE110" s="32"/>
      <c r="IXF110" s="32"/>
      <c r="IXG110" s="32"/>
      <c r="IXH110" s="32"/>
      <c r="IXI110" s="32"/>
      <c r="IXJ110" s="32"/>
      <c r="IXK110" s="32"/>
      <c r="IXL110" s="32"/>
      <c r="IXM110" s="32"/>
      <c r="IXN110" s="32"/>
      <c r="IXO110" s="32"/>
      <c r="IXP110" s="32"/>
      <c r="IXQ110" s="32"/>
      <c r="IXR110" s="32"/>
      <c r="IXS110" s="32"/>
      <c r="IXT110" s="32"/>
      <c r="IXU110" s="32"/>
      <c r="IXV110" s="32"/>
      <c r="IXW110" s="32"/>
      <c r="IXX110" s="32"/>
      <c r="IXY110" s="32"/>
      <c r="IXZ110" s="32"/>
      <c r="IYA110" s="32"/>
      <c r="IYB110" s="32"/>
      <c r="IYC110" s="32"/>
      <c r="IYD110" s="32"/>
      <c r="IYE110" s="32"/>
      <c r="IYF110" s="32"/>
      <c r="IYG110" s="32"/>
      <c r="IYH110" s="32"/>
      <c r="IYI110" s="32"/>
      <c r="IYJ110" s="32"/>
      <c r="IYK110" s="32"/>
      <c r="IYL110" s="32"/>
      <c r="IYM110" s="32"/>
      <c r="IYN110" s="32"/>
      <c r="IYO110" s="32"/>
      <c r="IYP110" s="32"/>
      <c r="IYQ110" s="32"/>
      <c r="IYR110" s="32"/>
      <c r="IYS110" s="32"/>
      <c r="IYT110" s="32"/>
      <c r="IYU110" s="32"/>
      <c r="IYV110" s="32"/>
      <c r="IYW110" s="32"/>
      <c r="IYX110" s="32"/>
      <c r="IYY110" s="32"/>
      <c r="IYZ110" s="32"/>
      <c r="IZA110" s="32"/>
      <c r="IZB110" s="32"/>
      <c r="IZC110" s="32"/>
      <c r="IZD110" s="32"/>
      <c r="IZE110" s="32"/>
      <c r="IZF110" s="32"/>
      <c r="IZG110" s="32"/>
      <c r="IZH110" s="32"/>
      <c r="IZI110" s="32"/>
      <c r="IZJ110" s="32"/>
      <c r="IZK110" s="32"/>
      <c r="IZL110" s="32"/>
      <c r="IZM110" s="32"/>
      <c r="IZN110" s="32"/>
      <c r="IZO110" s="32"/>
      <c r="IZP110" s="32"/>
      <c r="IZQ110" s="32"/>
      <c r="IZR110" s="32"/>
      <c r="IZS110" s="32"/>
      <c r="IZT110" s="32"/>
      <c r="IZU110" s="32"/>
      <c r="IZV110" s="32"/>
      <c r="IZW110" s="32"/>
      <c r="IZX110" s="32"/>
      <c r="IZY110" s="32"/>
      <c r="IZZ110" s="32"/>
      <c r="JAA110" s="32"/>
      <c r="JAB110" s="32"/>
      <c r="JAC110" s="32"/>
      <c r="JAD110" s="32"/>
      <c r="JAE110" s="32"/>
      <c r="JAF110" s="32"/>
      <c r="JAG110" s="32"/>
      <c r="JAH110" s="32"/>
      <c r="JAI110" s="32"/>
      <c r="JAJ110" s="32"/>
      <c r="JAK110" s="32"/>
      <c r="JAL110" s="32"/>
      <c r="JAM110" s="32"/>
      <c r="JAN110" s="32"/>
      <c r="JAO110" s="32"/>
      <c r="JAP110" s="32"/>
      <c r="JAQ110" s="32"/>
      <c r="JAR110" s="32"/>
      <c r="JAS110" s="32"/>
      <c r="JAT110" s="32"/>
      <c r="JAU110" s="32"/>
      <c r="JAV110" s="32"/>
      <c r="JAW110" s="32"/>
      <c r="JAX110" s="32"/>
      <c r="JAY110" s="32"/>
      <c r="JAZ110" s="32"/>
      <c r="JBA110" s="32"/>
      <c r="JBB110" s="32"/>
      <c r="JBC110" s="32"/>
      <c r="JBD110" s="32"/>
      <c r="JBE110" s="32"/>
      <c r="JBF110" s="32"/>
      <c r="JBG110" s="32"/>
      <c r="JBH110" s="32"/>
      <c r="JBI110" s="32"/>
      <c r="JBJ110" s="32"/>
      <c r="JBK110" s="32"/>
      <c r="JBL110" s="32"/>
      <c r="JBM110" s="32"/>
      <c r="JBN110" s="32"/>
      <c r="JBO110" s="32"/>
      <c r="JBP110" s="32"/>
      <c r="JBQ110" s="32"/>
      <c r="JBR110" s="32"/>
      <c r="JBS110" s="32"/>
      <c r="JBT110" s="32"/>
      <c r="JBU110" s="32"/>
      <c r="JBV110" s="32"/>
      <c r="JBW110" s="32"/>
      <c r="JBX110" s="32"/>
      <c r="JBY110" s="32"/>
      <c r="JBZ110" s="32"/>
      <c r="JCA110" s="32"/>
      <c r="JCB110" s="32"/>
      <c r="JCC110" s="32"/>
      <c r="JCD110" s="32"/>
      <c r="JCE110" s="32"/>
      <c r="JCF110" s="32"/>
      <c r="JCG110" s="32"/>
      <c r="JCH110" s="32"/>
      <c r="JCI110" s="32"/>
      <c r="JCJ110" s="32"/>
      <c r="JCK110" s="32"/>
      <c r="JCL110" s="32"/>
      <c r="JCM110" s="32"/>
      <c r="JCN110" s="32"/>
      <c r="JCO110" s="32"/>
      <c r="JCP110" s="32"/>
      <c r="JCQ110" s="32"/>
      <c r="JCR110" s="32"/>
      <c r="JCS110" s="32"/>
      <c r="JCT110" s="32"/>
      <c r="JCU110" s="32"/>
      <c r="JCV110" s="32"/>
      <c r="JCW110" s="32"/>
      <c r="JCX110" s="32"/>
      <c r="JCY110" s="32"/>
      <c r="JCZ110" s="32"/>
      <c r="JDA110" s="32"/>
      <c r="JDB110" s="32"/>
      <c r="JDC110" s="32"/>
      <c r="JDD110" s="32"/>
      <c r="JDE110" s="32"/>
      <c r="JDF110" s="32"/>
      <c r="JDG110" s="32"/>
      <c r="JDH110" s="32"/>
      <c r="JDI110" s="32"/>
      <c r="JDJ110" s="32"/>
      <c r="JDK110" s="32"/>
      <c r="JDL110" s="32"/>
      <c r="JDM110" s="32"/>
      <c r="JDN110" s="32"/>
      <c r="JDO110" s="32"/>
      <c r="JDP110" s="32"/>
      <c r="JDQ110" s="32"/>
      <c r="JDR110" s="32"/>
      <c r="JDS110" s="32"/>
      <c r="JDT110" s="32"/>
      <c r="JDU110" s="32"/>
      <c r="JDV110" s="32"/>
      <c r="JDW110" s="32"/>
      <c r="JDX110" s="32"/>
      <c r="JDY110" s="32"/>
      <c r="JDZ110" s="32"/>
      <c r="JEA110" s="32"/>
      <c r="JEB110" s="32"/>
      <c r="JEC110" s="32"/>
      <c r="JED110" s="32"/>
      <c r="JEE110" s="32"/>
      <c r="JEF110" s="32"/>
      <c r="JEG110" s="32"/>
      <c r="JEH110" s="32"/>
      <c r="JEI110" s="32"/>
      <c r="JEJ110" s="32"/>
      <c r="JEK110" s="32"/>
      <c r="JEL110" s="32"/>
      <c r="JEM110" s="32"/>
      <c r="JEN110" s="32"/>
      <c r="JEO110" s="32"/>
      <c r="JEP110" s="32"/>
      <c r="JEQ110" s="32"/>
      <c r="JER110" s="32"/>
      <c r="JES110" s="32"/>
      <c r="JET110" s="32"/>
      <c r="JEU110" s="32"/>
      <c r="JEV110" s="32"/>
      <c r="JEW110" s="32"/>
      <c r="JEX110" s="32"/>
      <c r="JEY110" s="32"/>
      <c r="JEZ110" s="32"/>
      <c r="JFA110" s="32"/>
      <c r="JFB110" s="32"/>
      <c r="JFC110" s="32"/>
      <c r="JFD110" s="32"/>
      <c r="JFE110" s="32"/>
      <c r="JFF110" s="32"/>
      <c r="JFG110" s="32"/>
      <c r="JFH110" s="32"/>
      <c r="JFI110" s="32"/>
      <c r="JFJ110" s="32"/>
      <c r="JFK110" s="32"/>
      <c r="JFL110" s="32"/>
      <c r="JFM110" s="32"/>
      <c r="JFN110" s="32"/>
      <c r="JFO110" s="32"/>
      <c r="JFP110" s="32"/>
      <c r="JFQ110" s="32"/>
      <c r="JFR110" s="32"/>
      <c r="JFS110" s="32"/>
      <c r="JFT110" s="32"/>
      <c r="JFU110" s="32"/>
      <c r="JFV110" s="32"/>
      <c r="JFW110" s="32"/>
      <c r="JFX110" s="32"/>
      <c r="JFY110" s="32"/>
      <c r="JFZ110" s="32"/>
      <c r="JGA110" s="32"/>
      <c r="JGB110" s="32"/>
      <c r="JGC110" s="32"/>
      <c r="JGD110" s="32"/>
      <c r="JGE110" s="32"/>
      <c r="JGF110" s="32"/>
      <c r="JGG110" s="32"/>
      <c r="JGH110" s="32"/>
      <c r="JGI110" s="32"/>
      <c r="JGJ110" s="32"/>
      <c r="JGK110" s="32"/>
      <c r="JGL110" s="32"/>
      <c r="JGM110" s="32"/>
      <c r="JGN110" s="32"/>
      <c r="JGO110" s="32"/>
      <c r="JGP110" s="32"/>
      <c r="JGQ110" s="32"/>
      <c r="JGR110" s="32"/>
      <c r="JGS110" s="32"/>
      <c r="JGT110" s="32"/>
      <c r="JGU110" s="32"/>
      <c r="JGV110" s="32"/>
      <c r="JGW110" s="32"/>
      <c r="JGX110" s="32"/>
      <c r="JGY110" s="32"/>
      <c r="JGZ110" s="32"/>
      <c r="JHA110" s="32"/>
      <c r="JHB110" s="32"/>
      <c r="JHC110" s="32"/>
      <c r="JHD110" s="32"/>
      <c r="JHE110" s="32"/>
      <c r="JHF110" s="32"/>
      <c r="JHG110" s="32"/>
      <c r="JHH110" s="32"/>
      <c r="JHI110" s="32"/>
      <c r="JHJ110" s="32"/>
      <c r="JHK110" s="32"/>
      <c r="JHL110" s="32"/>
      <c r="JHM110" s="32"/>
      <c r="JHN110" s="32"/>
      <c r="JHO110" s="32"/>
      <c r="JHP110" s="32"/>
      <c r="JHQ110" s="32"/>
      <c r="JHR110" s="32"/>
      <c r="JHS110" s="32"/>
      <c r="JHT110" s="32"/>
      <c r="JHU110" s="32"/>
      <c r="JHV110" s="32"/>
      <c r="JHW110" s="32"/>
      <c r="JHX110" s="32"/>
      <c r="JHY110" s="32"/>
      <c r="JHZ110" s="32"/>
      <c r="JIA110" s="32"/>
      <c r="JIB110" s="32"/>
      <c r="JIC110" s="32"/>
      <c r="JID110" s="32"/>
      <c r="JIE110" s="32"/>
      <c r="JIF110" s="32"/>
      <c r="JIG110" s="32"/>
      <c r="JIH110" s="32"/>
      <c r="JII110" s="32"/>
      <c r="JIJ110" s="32"/>
      <c r="JIK110" s="32"/>
      <c r="JIL110" s="32"/>
      <c r="JIM110" s="32"/>
      <c r="JIN110" s="32"/>
      <c r="JIO110" s="32"/>
      <c r="JIP110" s="32"/>
      <c r="JIQ110" s="32"/>
      <c r="JIR110" s="32"/>
      <c r="JIS110" s="32"/>
      <c r="JIT110" s="32"/>
      <c r="JIU110" s="32"/>
      <c r="JIV110" s="32"/>
      <c r="JIW110" s="32"/>
      <c r="JIX110" s="32"/>
      <c r="JIY110" s="32"/>
      <c r="JIZ110" s="32"/>
      <c r="JJA110" s="32"/>
      <c r="JJB110" s="32"/>
      <c r="JJC110" s="32"/>
      <c r="JJD110" s="32"/>
      <c r="JJE110" s="32"/>
      <c r="JJF110" s="32"/>
      <c r="JJG110" s="32"/>
      <c r="JJH110" s="32"/>
      <c r="JJI110" s="32"/>
      <c r="JJJ110" s="32"/>
      <c r="JJK110" s="32"/>
      <c r="JJL110" s="32"/>
      <c r="JJM110" s="32"/>
      <c r="JJN110" s="32"/>
      <c r="JJO110" s="32"/>
      <c r="JJP110" s="32"/>
      <c r="JJQ110" s="32"/>
      <c r="JJR110" s="32"/>
      <c r="JJS110" s="32"/>
      <c r="JJT110" s="32"/>
      <c r="JJU110" s="32"/>
      <c r="JJV110" s="32"/>
      <c r="JJW110" s="32"/>
      <c r="JJX110" s="32"/>
      <c r="JJY110" s="32"/>
      <c r="JJZ110" s="32"/>
      <c r="JKA110" s="32"/>
      <c r="JKB110" s="32"/>
      <c r="JKC110" s="32"/>
      <c r="JKD110" s="32"/>
      <c r="JKE110" s="32"/>
      <c r="JKF110" s="32"/>
      <c r="JKG110" s="32"/>
      <c r="JKH110" s="32"/>
      <c r="JKI110" s="32"/>
      <c r="JKJ110" s="32"/>
      <c r="JKK110" s="32"/>
      <c r="JKL110" s="32"/>
      <c r="JKM110" s="32"/>
      <c r="JKN110" s="32"/>
      <c r="JKO110" s="32"/>
      <c r="JKP110" s="32"/>
      <c r="JKQ110" s="32"/>
      <c r="JKR110" s="32"/>
      <c r="JKS110" s="32"/>
      <c r="JKT110" s="32"/>
      <c r="JKU110" s="32"/>
      <c r="JKV110" s="32"/>
      <c r="JKW110" s="32"/>
      <c r="JKX110" s="32"/>
      <c r="JKY110" s="32"/>
      <c r="JKZ110" s="32"/>
      <c r="JLA110" s="32"/>
      <c r="JLB110" s="32"/>
      <c r="JLC110" s="32"/>
      <c r="JLD110" s="32"/>
      <c r="JLE110" s="32"/>
      <c r="JLF110" s="32"/>
      <c r="JLG110" s="32"/>
      <c r="JLH110" s="32"/>
      <c r="JLI110" s="32"/>
      <c r="JLJ110" s="32"/>
      <c r="JLK110" s="32"/>
      <c r="JLL110" s="32"/>
      <c r="JLM110" s="32"/>
      <c r="JLN110" s="32"/>
      <c r="JLO110" s="32"/>
      <c r="JLP110" s="32"/>
      <c r="JLQ110" s="32"/>
      <c r="JLR110" s="32"/>
      <c r="JLS110" s="32"/>
      <c r="JLT110" s="32"/>
      <c r="JLU110" s="32"/>
      <c r="JLV110" s="32"/>
      <c r="JLW110" s="32"/>
      <c r="JLX110" s="32"/>
      <c r="JLY110" s="32"/>
      <c r="JLZ110" s="32"/>
      <c r="JMA110" s="32"/>
      <c r="JMB110" s="32"/>
      <c r="JMC110" s="32"/>
      <c r="JMD110" s="32"/>
      <c r="JME110" s="32"/>
      <c r="JMF110" s="32"/>
      <c r="JMG110" s="32"/>
      <c r="JMH110" s="32"/>
      <c r="JMI110" s="32"/>
      <c r="JMJ110" s="32"/>
      <c r="JMK110" s="32"/>
      <c r="JML110" s="32"/>
      <c r="JMM110" s="32"/>
      <c r="JMN110" s="32"/>
      <c r="JMO110" s="32"/>
      <c r="JMP110" s="32"/>
      <c r="JMQ110" s="32"/>
      <c r="JMR110" s="32"/>
      <c r="JMS110" s="32"/>
      <c r="JMT110" s="32"/>
      <c r="JMU110" s="32"/>
      <c r="JMV110" s="32"/>
      <c r="JMW110" s="32"/>
      <c r="JMX110" s="32"/>
      <c r="JMY110" s="32"/>
      <c r="JMZ110" s="32"/>
      <c r="JNA110" s="32"/>
      <c r="JNB110" s="32"/>
      <c r="JNC110" s="32"/>
      <c r="JND110" s="32"/>
      <c r="JNE110" s="32"/>
      <c r="JNF110" s="32"/>
      <c r="JNG110" s="32"/>
      <c r="JNH110" s="32"/>
      <c r="JNI110" s="32"/>
      <c r="JNJ110" s="32"/>
      <c r="JNK110" s="32"/>
      <c r="JNL110" s="32"/>
      <c r="JNM110" s="32"/>
      <c r="JNN110" s="32"/>
      <c r="JNO110" s="32"/>
      <c r="JNP110" s="32"/>
      <c r="JNQ110" s="32"/>
      <c r="JNR110" s="32"/>
      <c r="JNS110" s="32"/>
      <c r="JNT110" s="32"/>
      <c r="JNU110" s="32"/>
      <c r="JNV110" s="32"/>
      <c r="JNW110" s="32"/>
      <c r="JNX110" s="32"/>
      <c r="JNY110" s="32"/>
      <c r="JNZ110" s="32"/>
      <c r="JOA110" s="32"/>
      <c r="JOB110" s="32"/>
      <c r="JOC110" s="32"/>
      <c r="JOD110" s="32"/>
      <c r="JOE110" s="32"/>
      <c r="JOF110" s="32"/>
      <c r="JOG110" s="32"/>
      <c r="JOH110" s="32"/>
      <c r="JOI110" s="32"/>
      <c r="JOJ110" s="32"/>
      <c r="JOK110" s="32"/>
      <c r="JOL110" s="32"/>
      <c r="JOM110" s="32"/>
      <c r="JON110" s="32"/>
      <c r="JOO110" s="32"/>
      <c r="JOP110" s="32"/>
      <c r="JOQ110" s="32"/>
      <c r="JOR110" s="32"/>
      <c r="JOS110" s="32"/>
      <c r="JOT110" s="32"/>
      <c r="JOU110" s="32"/>
      <c r="JOV110" s="32"/>
      <c r="JOW110" s="32"/>
      <c r="JOX110" s="32"/>
      <c r="JOY110" s="32"/>
      <c r="JOZ110" s="32"/>
      <c r="JPA110" s="32"/>
      <c r="JPB110" s="32"/>
      <c r="JPC110" s="32"/>
      <c r="JPD110" s="32"/>
      <c r="JPE110" s="32"/>
      <c r="JPF110" s="32"/>
      <c r="JPG110" s="32"/>
      <c r="JPH110" s="32"/>
      <c r="JPI110" s="32"/>
      <c r="JPJ110" s="32"/>
      <c r="JPK110" s="32"/>
      <c r="JPL110" s="32"/>
      <c r="JPM110" s="32"/>
      <c r="JPN110" s="32"/>
      <c r="JPO110" s="32"/>
      <c r="JPP110" s="32"/>
      <c r="JPQ110" s="32"/>
      <c r="JPR110" s="32"/>
      <c r="JPS110" s="32"/>
      <c r="JPT110" s="32"/>
      <c r="JPU110" s="32"/>
      <c r="JPV110" s="32"/>
      <c r="JPW110" s="32"/>
      <c r="JPX110" s="32"/>
      <c r="JPY110" s="32"/>
      <c r="JPZ110" s="32"/>
      <c r="JQA110" s="32"/>
      <c r="JQB110" s="32"/>
      <c r="JQC110" s="32"/>
      <c r="JQD110" s="32"/>
      <c r="JQE110" s="32"/>
      <c r="JQF110" s="32"/>
      <c r="JQG110" s="32"/>
      <c r="JQH110" s="32"/>
      <c r="JQI110" s="32"/>
      <c r="JQJ110" s="32"/>
      <c r="JQK110" s="32"/>
      <c r="JQL110" s="32"/>
      <c r="JQM110" s="32"/>
      <c r="JQN110" s="32"/>
      <c r="JQO110" s="32"/>
      <c r="JQP110" s="32"/>
      <c r="JQQ110" s="32"/>
      <c r="JQR110" s="32"/>
      <c r="JQS110" s="32"/>
      <c r="JQT110" s="32"/>
      <c r="JQU110" s="32"/>
      <c r="JQV110" s="32"/>
      <c r="JQW110" s="32"/>
      <c r="JQX110" s="32"/>
      <c r="JQY110" s="32"/>
      <c r="JQZ110" s="32"/>
      <c r="JRA110" s="32"/>
      <c r="JRB110" s="32"/>
      <c r="JRC110" s="32"/>
      <c r="JRD110" s="32"/>
      <c r="JRE110" s="32"/>
      <c r="JRF110" s="32"/>
      <c r="JRG110" s="32"/>
      <c r="JRH110" s="32"/>
      <c r="JRI110" s="32"/>
      <c r="JRJ110" s="32"/>
      <c r="JRK110" s="32"/>
      <c r="JRL110" s="32"/>
      <c r="JRM110" s="32"/>
      <c r="JRN110" s="32"/>
      <c r="JRO110" s="32"/>
      <c r="JRP110" s="32"/>
      <c r="JRQ110" s="32"/>
      <c r="JRR110" s="32"/>
      <c r="JRS110" s="32"/>
      <c r="JRT110" s="32"/>
      <c r="JRU110" s="32"/>
      <c r="JRV110" s="32"/>
      <c r="JRW110" s="32"/>
      <c r="JRX110" s="32"/>
      <c r="JRY110" s="32"/>
      <c r="JRZ110" s="32"/>
      <c r="JSA110" s="32"/>
      <c r="JSB110" s="32"/>
      <c r="JSC110" s="32"/>
      <c r="JSD110" s="32"/>
      <c r="JSE110" s="32"/>
      <c r="JSF110" s="32"/>
      <c r="JSG110" s="32"/>
      <c r="JSH110" s="32"/>
      <c r="JSI110" s="32"/>
      <c r="JSJ110" s="32"/>
      <c r="JSK110" s="32"/>
      <c r="JSL110" s="32"/>
      <c r="JSM110" s="32"/>
      <c r="JSN110" s="32"/>
      <c r="JSO110" s="32"/>
      <c r="JSP110" s="32"/>
      <c r="JSQ110" s="32"/>
      <c r="JSR110" s="32"/>
      <c r="JSS110" s="32"/>
      <c r="JST110" s="32"/>
      <c r="JSU110" s="32"/>
      <c r="JSV110" s="32"/>
      <c r="JSW110" s="32"/>
      <c r="JSX110" s="32"/>
      <c r="JSY110" s="32"/>
      <c r="JSZ110" s="32"/>
      <c r="JTA110" s="32"/>
      <c r="JTB110" s="32"/>
      <c r="JTC110" s="32"/>
      <c r="JTD110" s="32"/>
      <c r="JTE110" s="32"/>
      <c r="JTF110" s="32"/>
      <c r="JTG110" s="32"/>
      <c r="JTH110" s="32"/>
      <c r="JTI110" s="32"/>
      <c r="JTJ110" s="32"/>
      <c r="JTK110" s="32"/>
      <c r="JTL110" s="32"/>
      <c r="JTM110" s="32"/>
      <c r="JTN110" s="32"/>
      <c r="JTO110" s="32"/>
      <c r="JTP110" s="32"/>
      <c r="JTQ110" s="32"/>
      <c r="JTR110" s="32"/>
      <c r="JTS110" s="32"/>
      <c r="JTT110" s="32"/>
      <c r="JTU110" s="32"/>
      <c r="JTV110" s="32"/>
      <c r="JTW110" s="32"/>
      <c r="JTX110" s="32"/>
      <c r="JTY110" s="32"/>
      <c r="JTZ110" s="32"/>
      <c r="JUA110" s="32"/>
      <c r="JUB110" s="32"/>
      <c r="JUC110" s="32"/>
      <c r="JUD110" s="32"/>
      <c r="JUE110" s="32"/>
      <c r="JUF110" s="32"/>
      <c r="JUG110" s="32"/>
      <c r="JUH110" s="32"/>
      <c r="JUI110" s="32"/>
      <c r="JUJ110" s="32"/>
      <c r="JUK110" s="32"/>
      <c r="JUL110" s="32"/>
      <c r="JUM110" s="32"/>
      <c r="JUN110" s="32"/>
      <c r="JUO110" s="32"/>
      <c r="JUP110" s="32"/>
      <c r="JUQ110" s="32"/>
      <c r="JUR110" s="32"/>
      <c r="JUS110" s="32"/>
      <c r="JUT110" s="32"/>
      <c r="JUU110" s="32"/>
      <c r="JUV110" s="32"/>
      <c r="JUW110" s="32"/>
      <c r="JUX110" s="32"/>
      <c r="JUY110" s="32"/>
      <c r="JUZ110" s="32"/>
      <c r="JVA110" s="32"/>
      <c r="JVB110" s="32"/>
      <c r="JVC110" s="32"/>
      <c r="JVD110" s="32"/>
      <c r="JVE110" s="32"/>
      <c r="JVF110" s="32"/>
      <c r="JVG110" s="32"/>
      <c r="JVH110" s="32"/>
      <c r="JVI110" s="32"/>
      <c r="JVJ110" s="32"/>
      <c r="JVK110" s="32"/>
      <c r="JVL110" s="32"/>
      <c r="JVM110" s="32"/>
      <c r="JVN110" s="32"/>
      <c r="JVO110" s="32"/>
      <c r="JVP110" s="32"/>
      <c r="JVQ110" s="32"/>
      <c r="JVR110" s="32"/>
      <c r="JVS110" s="32"/>
      <c r="JVT110" s="32"/>
      <c r="JVU110" s="32"/>
      <c r="JVV110" s="32"/>
      <c r="JVW110" s="32"/>
      <c r="JVX110" s="32"/>
      <c r="JVY110" s="32"/>
      <c r="JVZ110" s="32"/>
      <c r="JWA110" s="32"/>
      <c r="JWB110" s="32"/>
      <c r="JWC110" s="32"/>
      <c r="JWD110" s="32"/>
      <c r="JWE110" s="32"/>
      <c r="JWF110" s="32"/>
      <c r="JWG110" s="32"/>
      <c r="JWH110" s="32"/>
      <c r="JWI110" s="32"/>
      <c r="JWJ110" s="32"/>
      <c r="JWK110" s="32"/>
      <c r="JWL110" s="32"/>
      <c r="JWM110" s="32"/>
      <c r="JWN110" s="32"/>
      <c r="JWO110" s="32"/>
      <c r="JWP110" s="32"/>
      <c r="JWQ110" s="32"/>
      <c r="JWR110" s="32"/>
      <c r="JWS110" s="32"/>
      <c r="JWT110" s="32"/>
      <c r="JWU110" s="32"/>
      <c r="JWV110" s="32"/>
      <c r="JWW110" s="32"/>
      <c r="JWX110" s="32"/>
      <c r="JWY110" s="32"/>
      <c r="JWZ110" s="32"/>
      <c r="JXA110" s="32"/>
      <c r="JXB110" s="32"/>
      <c r="JXC110" s="32"/>
      <c r="JXD110" s="32"/>
      <c r="JXE110" s="32"/>
      <c r="JXF110" s="32"/>
      <c r="JXG110" s="32"/>
      <c r="JXH110" s="32"/>
      <c r="JXI110" s="32"/>
      <c r="JXJ110" s="32"/>
      <c r="JXK110" s="32"/>
      <c r="JXL110" s="32"/>
      <c r="JXM110" s="32"/>
      <c r="JXN110" s="32"/>
      <c r="JXO110" s="32"/>
      <c r="JXP110" s="32"/>
      <c r="JXQ110" s="32"/>
      <c r="JXR110" s="32"/>
      <c r="JXS110" s="32"/>
      <c r="JXT110" s="32"/>
      <c r="JXU110" s="32"/>
      <c r="JXV110" s="32"/>
      <c r="JXW110" s="32"/>
      <c r="JXX110" s="32"/>
      <c r="JXY110" s="32"/>
      <c r="JXZ110" s="32"/>
      <c r="JYA110" s="32"/>
      <c r="JYB110" s="32"/>
      <c r="JYC110" s="32"/>
      <c r="JYD110" s="32"/>
      <c r="JYE110" s="32"/>
      <c r="JYF110" s="32"/>
      <c r="JYG110" s="32"/>
      <c r="JYH110" s="32"/>
      <c r="JYI110" s="32"/>
      <c r="JYJ110" s="32"/>
      <c r="JYK110" s="32"/>
      <c r="JYL110" s="32"/>
      <c r="JYM110" s="32"/>
      <c r="JYN110" s="32"/>
      <c r="JYO110" s="32"/>
      <c r="JYP110" s="32"/>
      <c r="JYQ110" s="32"/>
      <c r="JYR110" s="32"/>
      <c r="JYS110" s="32"/>
      <c r="JYT110" s="32"/>
      <c r="JYU110" s="32"/>
      <c r="JYV110" s="32"/>
      <c r="JYW110" s="32"/>
      <c r="JYX110" s="32"/>
      <c r="JYY110" s="32"/>
      <c r="JYZ110" s="32"/>
      <c r="JZA110" s="32"/>
      <c r="JZB110" s="32"/>
      <c r="JZC110" s="32"/>
      <c r="JZD110" s="32"/>
      <c r="JZE110" s="32"/>
      <c r="JZF110" s="32"/>
      <c r="JZG110" s="32"/>
      <c r="JZH110" s="32"/>
      <c r="JZI110" s="32"/>
      <c r="JZJ110" s="32"/>
      <c r="JZK110" s="32"/>
      <c r="JZL110" s="32"/>
      <c r="JZM110" s="32"/>
      <c r="JZN110" s="32"/>
      <c r="JZO110" s="32"/>
      <c r="JZP110" s="32"/>
      <c r="JZQ110" s="32"/>
      <c r="JZR110" s="32"/>
      <c r="JZS110" s="32"/>
      <c r="JZT110" s="32"/>
      <c r="JZU110" s="32"/>
      <c r="JZV110" s="32"/>
      <c r="JZW110" s="32"/>
      <c r="JZX110" s="32"/>
      <c r="JZY110" s="32"/>
      <c r="JZZ110" s="32"/>
      <c r="KAA110" s="32"/>
      <c r="KAB110" s="32"/>
      <c r="KAC110" s="32"/>
      <c r="KAD110" s="32"/>
      <c r="KAE110" s="32"/>
      <c r="KAF110" s="32"/>
      <c r="KAG110" s="32"/>
      <c r="KAH110" s="32"/>
      <c r="KAI110" s="32"/>
      <c r="KAJ110" s="32"/>
      <c r="KAK110" s="32"/>
      <c r="KAL110" s="32"/>
      <c r="KAM110" s="32"/>
      <c r="KAN110" s="32"/>
      <c r="KAO110" s="32"/>
      <c r="KAP110" s="32"/>
      <c r="KAQ110" s="32"/>
      <c r="KAR110" s="32"/>
      <c r="KAS110" s="32"/>
      <c r="KAT110" s="32"/>
      <c r="KAU110" s="32"/>
      <c r="KAV110" s="32"/>
      <c r="KAW110" s="32"/>
      <c r="KAX110" s="32"/>
      <c r="KAY110" s="32"/>
      <c r="KAZ110" s="32"/>
      <c r="KBA110" s="32"/>
      <c r="KBB110" s="32"/>
      <c r="KBC110" s="32"/>
      <c r="KBD110" s="32"/>
      <c r="KBE110" s="32"/>
      <c r="KBF110" s="32"/>
      <c r="KBG110" s="32"/>
      <c r="KBH110" s="32"/>
      <c r="KBI110" s="32"/>
      <c r="KBJ110" s="32"/>
      <c r="KBK110" s="32"/>
      <c r="KBL110" s="32"/>
      <c r="KBM110" s="32"/>
      <c r="KBN110" s="32"/>
      <c r="KBO110" s="32"/>
      <c r="KBP110" s="32"/>
      <c r="KBQ110" s="32"/>
      <c r="KBR110" s="32"/>
      <c r="KBS110" s="32"/>
      <c r="KBT110" s="32"/>
      <c r="KBU110" s="32"/>
      <c r="KBV110" s="32"/>
      <c r="KBW110" s="32"/>
      <c r="KBX110" s="32"/>
      <c r="KBY110" s="32"/>
      <c r="KBZ110" s="32"/>
      <c r="KCA110" s="32"/>
      <c r="KCB110" s="32"/>
      <c r="KCC110" s="32"/>
      <c r="KCD110" s="32"/>
      <c r="KCE110" s="32"/>
      <c r="KCF110" s="32"/>
      <c r="KCG110" s="32"/>
      <c r="KCH110" s="32"/>
      <c r="KCI110" s="32"/>
      <c r="KCJ110" s="32"/>
      <c r="KCK110" s="32"/>
      <c r="KCL110" s="32"/>
      <c r="KCM110" s="32"/>
      <c r="KCN110" s="32"/>
      <c r="KCO110" s="32"/>
      <c r="KCP110" s="32"/>
      <c r="KCQ110" s="32"/>
      <c r="KCR110" s="32"/>
      <c r="KCS110" s="32"/>
      <c r="KCT110" s="32"/>
      <c r="KCU110" s="32"/>
      <c r="KCV110" s="32"/>
      <c r="KCW110" s="32"/>
      <c r="KCX110" s="32"/>
      <c r="KCY110" s="32"/>
      <c r="KCZ110" s="32"/>
      <c r="KDA110" s="32"/>
      <c r="KDB110" s="32"/>
      <c r="KDC110" s="32"/>
      <c r="KDD110" s="32"/>
      <c r="KDE110" s="32"/>
      <c r="KDF110" s="32"/>
      <c r="KDG110" s="32"/>
      <c r="KDH110" s="32"/>
      <c r="KDI110" s="32"/>
      <c r="KDJ110" s="32"/>
      <c r="KDK110" s="32"/>
      <c r="KDL110" s="32"/>
      <c r="KDM110" s="32"/>
      <c r="KDN110" s="32"/>
      <c r="KDO110" s="32"/>
      <c r="KDP110" s="32"/>
      <c r="KDQ110" s="32"/>
      <c r="KDR110" s="32"/>
      <c r="KDS110" s="32"/>
      <c r="KDT110" s="32"/>
      <c r="KDU110" s="32"/>
      <c r="KDV110" s="32"/>
      <c r="KDW110" s="32"/>
      <c r="KDX110" s="32"/>
      <c r="KDY110" s="32"/>
      <c r="KDZ110" s="32"/>
      <c r="KEA110" s="32"/>
      <c r="KEB110" s="32"/>
      <c r="KEC110" s="32"/>
      <c r="KED110" s="32"/>
      <c r="KEE110" s="32"/>
      <c r="KEF110" s="32"/>
      <c r="KEG110" s="32"/>
      <c r="KEH110" s="32"/>
      <c r="KEI110" s="32"/>
      <c r="KEJ110" s="32"/>
      <c r="KEK110" s="32"/>
      <c r="KEL110" s="32"/>
      <c r="KEM110" s="32"/>
      <c r="KEN110" s="32"/>
      <c r="KEO110" s="32"/>
      <c r="KEP110" s="32"/>
      <c r="KEQ110" s="32"/>
      <c r="KER110" s="32"/>
      <c r="KES110" s="32"/>
      <c r="KET110" s="32"/>
      <c r="KEU110" s="32"/>
      <c r="KEV110" s="32"/>
      <c r="KEW110" s="32"/>
      <c r="KEX110" s="32"/>
      <c r="KEY110" s="32"/>
      <c r="KEZ110" s="32"/>
      <c r="KFA110" s="32"/>
      <c r="KFB110" s="32"/>
      <c r="KFC110" s="32"/>
      <c r="KFD110" s="32"/>
      <c r="KFE110" s="32"/>
      <c r="KFF110" s="32"/>
      <c r="KFG110" s="32"/>
      <c r="KFH110" s="32"/>
      <c r="KFI110" s="32"/>
      <c r="KFJ110" s="32"/>
      <c r="KFK110" s="32"/>
      <c r="KFL110" s="32"/>
      <c r="KFM110" s="32"/>
      <c r="KFN110" s="32"/>
      <c r="KFO110" s="32"/>
      <c r="KFP110" s="32"/>
      <c r="KFQ110" s="32"/>
      <c r="KFR110" s="32"/>
      <c r="KFS110" s="32"/>
      <c r="KFT110" s="32"/>
      <c r="KFU110" s="32"/>
      <c r="KFV110" s="32"/>
      <c r="KFW110" s="32"/>
      <c r="KFX110" s="32"/>
      <c r="KFY110" s="32"/>
      <c r="KFZ110" s="32"/>
      <c r="KGA110" s="32"/>
      <c r="KGB110" s="32"/>
      <c r="KGC110" s="32"/>
      <c r="KGD110" s="32"/>
      <c r="KGE110" s="32"/>
      <c r="KGF110" s="32"/>
      <c r="KGG110" s="32"/>
      <c r="KGH110" s="32"/>
      <c r="KGI110" s="32"/>
      <c r="KGJ110" s="32"/>
      <c r="KGK110" s="32"/>
      <c r="KGL110" s="32"/>
      <c r="KGM110" s="32"/>
      <c r="KGN110" s="32"/>
      <c r="KGO110" s="32"/>
      <c r="KGP110" s="32"/>
      <c r="KGQ110" s="32"/>
      <c r="KGR110" s="32"/>
      <c r="KGS110" s="32"/>
      <c r="KGT110" s="32"/>
      <c r="KGU110" s="32"/>
      <c r="KGV110" s="32"/>
      <c r="KGW110" s="32"/>
      <c r="KGX110" s="32"/>
      <c r="KGY110" s="32"/>
      <c r="KGZ110" s="32"/>
      <c r="KHA110" s="32"/>
      <c r="KHB110" s="32"/>
      <c r="KHC110" s="32"/>
      <c r="KHD110" s="32"/>
      <c r="KHE110" s="32"/>
      <c r="KHF110" s="32"/>
      <c r="KHG110" s="32"/>
      <c r="KHH110" s="32"/>
      <c r="KHI110" s="32"/>
      <c r="KHJ110" s="32"/>
      <c r="KHK110" s="32"/>
      <c r="KHL110" s="32"/>
      <c r="KHM110" s="32"/>
      <c r="KHN110" s="32"/>
      <c r="KHO110" s="32"/>
      <c r="KHP110" s="32"/>
      <c r="KHQ110" s="32"/>
      <c r="KHR110" s="32"/>
      <c r="KHS110" s="32"/>
      <c r="KHT110" s="32"/>
      <c r="KHU110" s="32"/>
      <c r="KHV110" s="32"/>
      <c r="KHW110" s="32"/>
      <c r="KHX110" s="32"/>
      <c r="KHY110" s="32"/>
      <c r="KHZ110" s="32"/>
      <c r="KIA110" s="32"/>
      <c r="KIB110" s="32"/>
      <c r="KIC110" s="32"/>
      <c r="KID110" s="32"/>
      <c r="KIE110" s="32"/>
      <c r="KIF110" s="32"/>
      <c r="KIG110" s="32"/>
      <c r="KIH110" s="32"/>
      <c r="KII110" s="32"/>
      <c r="KIJ110" s="32"/>
      <c r="KIK110" s="32"/>
      <c r="KIL110" s="32"/>
      <c r="KIM110" s="32"/>
      <c r="KIN110" s="32"/>
      <c r="KIO110" s="32"/>
      <c r="KIP110" s="32"/>
      <c r="KIQ110" s="32"/>
      <c r="KIR110" s="32"/>
      <c r="KIS110" s="32"/>
      <c r="KIT110" s="32"/>
      <c r="KIU110" s="32"/>
      <c r="KIV110" s="32"/>
      <c r="KIW110" s="32"/>
      <c r="KIX110" s="32"/>
      <c r="KIY110" s="32"/>
      <c r="KIZ110" s="32"/>
      <c r="KJA110" s="32"/>
      <c r="KJB110" s="32"/>
      <c r="KJC110" s="32"/>
      <c r="KJD110" s="32"/>
      <c r="KJE110" s="32"/>
      <c r="KJF110" s="32"/>
      <c r="KJG110" s="32"/>
      <c r="KJH110" s="32"/>
      <c r="KJI110" s="32"/>
      <c r="KJJ110" s="32"/>
      <c r="KJK110" s="32"/>
      <c r="KJL110" s="32"/>
      <c r="KJM110" s="32"/>
      <c r="KJN110" s="32"/>
      <c r="KJO110" s="32"/>
      <c r="KJP110" s="32"/>
      <c r="KJQ110" s="32"/>
      <c r="KJR110" s="32"/>
      <c r="KJS110" s="32"/>
      <c r="KJT110" s="32"/>
      <c r="KJU110" s="32"/>
      <c r="KJV110" s="32"/>
      <c r="KJW110" s="32"/>
      <c r="KJX110" s="32"/>
      <c r="KJY110" s="32"/>
      <c r="KJZ110" s="32"/>
      <c r="KKA110" s="32"/>
      <c r="KKB110" s="32"/>
      <c r="KKC110" s="32"/>
      <c r="KKD110" s="32"/>
      <c r="KKE110" s="32"/>
      <c r="KKF110" s="32"/>
      <c r="KKG110" s="32"/>
      <c r="KKH110" s="32"/>
      <c r="KKI110" s="32"/>
      <c r="KKJ110" s="32"/>
      <c r="KKK110" s="32"/>
      <c r="KKL110" s="32"/>
      <c r="KKM110" s="32"/>
      <c r="KKN110" s="32"/>
      <c r="KKO110" s="32"/>
      <c r="KKP110" s="32"/>
      <c r="KKQ110" s="32"/>
      <c r="KKR110" s="32"/>
      <c r="KKS110" s="32"/>
      <c r="KKT110" s="32"/>
      <c r="KKU110" s="32"/>
      <c r="KKV110" s="32"/>
      <c r="KKW110" s="32"/>
      <c r="KKX110" s="32"/>
      <c r="KKY110" s="32"/>
      <c r="KKZ110" s="32"/>
      <c r="KLA110" s="32"/>
      <c r="KLB110" s="32"/>
      <c r="KLC110" s="32"/>
      <c r="KLD110" s="32"/>
      <c r="KLE110" s="32"/>
      <c r="KLF110" s="32"/>
      <c r="KLG110" s="32"/>
      <c r="KLH110" s="32"/>
      <c r="KLI110" s="32"/>
      <c r="KLJ110" s="32"/>
      <c r="KLK110" s="32"/>
      <c r="KLL110" s="32"/>
      <c r="KLM110" s="32"/>
      <c r="KLN110" s="32"/>
      <c r="KLO110" s="32"/>
      <c r="KLP110" s="32"/>
      <c r="KLQ110" s="32"/>
      <c r="KLR110" s="32"/>
      <c r="KLS110" s="32"/>
      <c r="KLT110" s="32"/>
      <c r="KLU110" s="32"/>
      <c r="KLV110" s="32"/>
      <c r="KLW110" s="32"/>
      <c r="KLX110" s="32"/>
      <c r="KLY110" s="32"/>
      <c r="KLZ110" s="32"/>
      <c r="KMA110" s="32"/>
      <c r="KMB110" s="32"/>
      <c r="KMC110" s="32"/>
      <c r="KMD110" s="32"/>
      <c r="KME110" s="32"/>
      <c r="KMF110" s="32"/>
      <c r="KMG110" s="32"/>
      <c r="KMH110" s="32"/>
      <c r="KMI110" s="32"/>
      <c r="KMJ110" s="32"/>
      <c r="KMK110" s="32"/>
      <c r="KML110" s="32"/>
      <c r="KMM110" s="32"/>
      <c r="KMN110" s="32"/>
      <c r="KMO110" s="32"/>
      <c r="KMP110" s="32"/>
      <c r="KMQ110" s="32"/>
      <c r="KMR110" s="32"/>
      <c r="KMS110" s="32"/>
      <c r="KMT110" s="32"/>
      <c r="KMU110" s="32"/>
      <c r="KMV110" s="32"/>
      <c r="KMW110" s="32"/>
      <c r="KMX110" s="32"/>
      <c r="KMY110" s="32"/>
      <c r="KMZ110" s="32"/>
      <c r="KNA110" s="32"/>
      <c r="KNB110" s="32"/>
      <c r="KNC110" s="32"/>
      <c r="KND110" s="32"/>
      <c r="KNE110" s="32"/>
      <c r="KNF110" s="32"/>
      <c r="KNG110" s="32"/>
      <c r="KNH110" s="32"/>
      <c r="KNI110" s="32"/>
      <c r="KNJ110" s="32"/>
      <c r="KNK110" s="32"/>
      <c r="KNL110" s="32"/>
      <c r="KNM110" s="32"/>
      <c r="KNN110" s="32"/>
      <c r="KNO110" s="32"/>
      <c r="KNP110" s="32"/>
      <c r="KNQ110" s="32"/>
      <c r="KNR110" s="32"/>
      <c r="KNS110" s="32"/>
      <c r="KNT110" s="32"/>
      <c r="KNU110" s="32"/>
      <c r="KNV110" s="32"/>
      <c r="KNW110" s="32"/>
      <c r="KNX110" s="32"/>
      <c r="KNY110" s="32"/>
      <c r="KNZ110" s="32"/>
      <c r="KOA110" s="32"/>
      <c r="KOB110" s="32"/>
      <c r="KOC110" s="32"/>
      <c r="KOD110" s="32"/>
      <c r="KOE110" s="32"/>
      <c r="KOF110" s="32"/>
      <c r="KOG110" s="32"/>
      <c r="KOH110" s="32"/>
      <c r="KOI110" s="32"/>
      <c r="KOJ110" s="32"/>
      <c r="KOK110" s="32"/>
      <c r="KOL110" s="32"/>
      <c r="KOM110" s="32"/>
      <c r="KON110" s="32"/>
      <c r="KOO110" s="32"/>
      <c r="KOP110" s="32"/>
      <c r="KOQ110" s="32"/>
      <c r="KOR110" s="32"/>
      <c r="KOS110" s="32"/>
      <c r="KOT110" s="32"/>
      <c r="KOU110" s="32"/>
      <c r="KOV110" s="32"/>
      <c r="KOW110" s="32"/>
      <c r="KOX110" s="32"/>
      <c r="KOY110" s="32"/>
      <c r="KOZ110" s="32"/>
      <c r="KPA110" s="32"/>
      <c r="KPB110" s="32"/>
      <c r="KPC110" s="32"/>
      <c r="KPD110" s="32"/>
      <c r="KPE110" s="32"/>
      <c r="KPF110" s="32"/>
      <c r="KPG110" s="32"/>
      <c r="KPH110" s="32"/>
      <c r="KPI110" s="32"/>
      <c r="KPJ110" s="32"/>
      <c r="KPK110" s="32"/>
      <c r="KPL110" s="32"/>
      <c r="KPM110" s="32"/>
      <c r="KPN110" s="32"/>
      <c r="KPO110" s="32"/>
      <c r="KPP110" s="32"/>
      <c r="KPQ110" s="32"/>
      <c r="KPR110" s="32"/>
      <c r="KPS110" s="32"/>
      <c r="KPT110" s="32"/>
      <c r="KPU110" s="32"/>
      <c r="KPV110" s="32"/>
      <c r="KPW110" s="32"/>
      <c r="KPX110" s="32"/>
      <c r="KPY110" s="32"/>
      <c r="KPZ110" s="32"/>
      <c r="KQA110" s="32"/>
      <c r="KQB110" s="32"/>
      <c r="KQC110" s="32"/>
      <c r="KQD110" s="32"/>
      <c r="KQE110" s="32"/>
      <c r="KQF110" s="32"/>
      <c r="KQG110" s="32"/>
      <c r="KQH110" s="32"/>
      <c r="KQI110" s="32"/>
      <c r="KQJ110" s="32"/>
      <c r="KQK110" s="32"/>
      <c r="KQL110" s="32"/>
      <c r="KQM110" s="32"/>
      <c r="KQN110" s="32"/>
      <c r="KQO110" s="32"/>
      <c r="KQP110" s="32"/>
      <c r="KQQ110" s="32"/>
      <c r="KQR110" s="32"/>
      <c r="KQS110" s="32"/>
      <c r="KQT110" s="32"/>
      <c r="KQU110" s="32"/>
      <c r="KQV110" s="32"/>
      <c r="KQW110" s="32"/>
      <c r="KQX110" s="32"/>
      <c r="KQY110" s="32"/>
      <c r="KQZ110" s="32"/>
      <c r="KRA110" s="32"/>
      <c r="KRB110" s="32"/>
      <c r="KRC110" s="32"/>
      <c r="KRD110" s="32"/>
      <c r="KRE110" s="32"/>
      <c r="KRF110" s="32"/>
      <c r="KRG110" s="32"/>
      <c r="KRH110" s="32"/>
      <c r="KRI110" s="32"/>
      <c r="KRJ110" s="32"/>
      <c r="KRK110" s="32"/>
      <c r="KRL110" s="32"/>
      <c r="KRM110" s="32"/>
      <c r="KRN110" s="32"/>
      <c r="KRO110" s="32"/>
      <c r="KRP110" s="32"/>
      <c r="KRQ110" s="32"/>
      <c r="KRR110" s="32"/>
      <c r="KRS110" s="32"/>
      <c r="KRT110" s="32"/>
      <c r="KRU110" s="32"/>
      <c r="KRV110" s="32"/>
      <c r="KRW110" s="32"/>
      <c r="KRX110" s="32"/>
      <c r="KRY110" s="32"/>
      <c r="KRZ110" s="32"/>
      <c r="KSA110" s="32"/>
      <c r="KSB110" s="32"/>
      <c r="KSC110" s="32"/>
      <c r="KSD110" s="32"/>
      <c r="KSE110" s="32"/>
      <c r="KSF110" s="32"/>
      <c r="KSG110" s="32"/>
      <c r="KSH110" s="32"/>
      <c r="KSI110" s="32"/>
      <c r="KSJ110" s="32"/>
      <c r="KSK110" s="32"/>
      <c r="KSL110" s="32"/>
      <c r="KSM110" s="32"/>
      <c r="KSN110" s="32"/>
      <c r="KSO110" s="32"/>
      <c r="KSP110" s="32"/>
      <c r="KSQ110" s="32"/>
      <c r="KSR110" s="32"/>
      <c r="KSS110" s="32"/>
      <c r="KST110" s="32"/>
      <c r="KSU110" s="32"/>
      <c r="KSV110" s="32"/>
      <c r="KSW110" s="32"/>
      <c r="KSX110" s="32"/>
      <c r="KSY110" s="32"/>
      <c r="KSZ110" s="32"/>
      <c r="KTA110" s="32"/>
      <c r="KTB110" s="32"/>
      <c r="KTC110" s="32"/>
      <c r="KTD110" s="32"/>
      <c r="KTE110" s="32"/>
      <c r="KTF110" s="32"/>
      <c r="KTG110" s="32"/>
      <c r="KTH110" s="32"/>
      <c r="KTI110" s="32"/>
      <c r="KTJ110" s="32"/>
      <c r="KTK110" s="32"/>
      <c r="KTL110" s="32"/>
      <c r="KTM110" s="32"/>
      <c r="KTN110" s="32"/>
      <c r="KTO110" s="32"/>
      <c r="KTP110" s="32"/>
      <c r="KTQ110" s="32"/>
      <c r="KTR110" s="32"/>
      <c r="KTS110" s="32"/>
      <c r="KTT110" s="32"/>
      <c r="KTU110" s="32"/>
      <c r="KTV110" s="32"/>
      <c r="KTW110" s="32"/>
      <c r="KTX110" s="32"/>
      <c r="KTY110" s="32"/>
      <c r="KTZ110" s="32"/>
      <c r="KUA110" s="32"/>
      <c r="KUB110" s="32"/>
      <c r="KUC110" s="32"/>
      <c r="KUD110" s="32"/>
      <c r="KUE110" s="32"/>
      <c r="KUF110" s="32"/>
      <c r="KUG110" s="32"/>
      <c r="KUH110" s="32"/>
      <c r="KUI110" s="32"/>
      <c r="KUJ110" s="32"/>
      <c r="KUK110" s="32"/>
      <c r="KUL110" s="32"/>
      <c r="KUM110" s="32"/>
      <c r="KUN110" s="32"/>
      <c r="KUO110" s="32"/>
      <c r="KUP110" s="32"/>
      <c r="KUQ110" s="32"/>
      <c r="KUR110" s="32"/>
      <c r="KUS110" s="32"/>
      <c r="KUT110" s="32"/>
      <c r="KUU110" s="32"/>
      <c r="KUV110" s="32"/>
      <c r="KUW110" s="32"/>
      <c r="KUX110" s="32"/>
      <c r="KUY110" s="32"/>
      <c r="KUZ110" s="32"/>
      <c r="KVA110" s="32"/>
      <c r="KVB110" s="32"/>
      <c r="KVC110" s="32"/>
      <c r="KVD110" s="32"/>
      <c r="KVE110" s="32"/>
      <c r="KVF110" s="32"/>
      <c r="KVG110" s="32"/>
      <c r="KVH110" s="32"/>
      <c r="KVI110" s="32"/>
      <c r="KVJ110" s="32"/>
      <c r="KVK110" s="32"/>
      <c r="KVL110" s="32"/>
      <c r="KVM110" s="32"/>
      <c r="KVN110" s="32"/>
      <c r="KVO110" s="32"/>
      <c r="KVP110" s="32"/>
      <c r="KVQ110" s="32"/>
      <c r="KVR110" s="32"/>
      <c r="KVS110" s="32"/>
      <c r="KVT110" s="32"/>
      <c r="KVU110" s="32"/>
      <c r="KVV110" s="32"/>
      <c r="KVW110" s="32"/>
      <c r="KVX110" s="32"/>
      <c r="KVY110" s="32"/>
      <c r="KVZ110" s="32"/>
      <c r="KWA110" s="32"/>
      <c r="KWB110" s="32"/>
      <c r="KWC110" s="32"/>
      <c r="KWD110" s="32"/>
      <c r="KWE110" s="32"/>
      <c r="KWF110" s="32"/>
      <c r="KWG110" s="32"/>
      <c r="KWH110" s="32"/>
      <c r="KWI110" s="32"/>
      <c r="KWJ110" s="32"/>
      <c r="KWK110" s="32"/>
      <c r="KWL110" s="32"/>
      <c r="KWM110" s="32"/>
      <c r="KWN110" s="32"/>
      <c r="KWO110" s="32"/>
      <c r="KWP110" s="32"/>
      <c r="KWQ110" s="32"/>
      <c r="KWR110" s="32"/>
      <c r="KWS110" s="32"/>
      <c r="KWT110" s="32"/>
      <c r="KWU110" s="32"/>
      <c r="KWV110" s="32"/>
      <c r="KWW110" s="32"/>
      <c r="KWX110" s="32"/>
      <c r="KWY110" s="32"/>
      <c r="KWZ110" s="32"/>
      <c r="KXA110" s="32"/>
      <c r="KXB110" s="32"/>
      <c r="KXC110" s="32"/>
      <c r="KXD110" s="32"/>
      <c r="KXE110" s="32"/>
      <c r="KXF110" s="32"/>
      <c r="KXG110" s="32"/>
      <c r="KXH110" s="32"/>
      <c r="KXI110" s="32"/>
      <c r="KXJ110" s="32"/>
      <c r="KXK110" s="32"/>
      <c r="KXL110" s="32"/>
      <c r="KXM110" s="32"/>
      <c r="KXN110" s="32"/>
      <c r="KXO110" s="32"/>
      <c r="KXP110" s="32"/>
      <c r="KXQ110" s="32"/>
      <c r="KXR110" s="32"/>
      <c r="KXS110" s="32"/>
      <c r="KXT110" s="32"/>
      <c r="KXU110" s="32"/>
      <c r="KXV110" s="32"/>
      <c r="KXW110" s="32"/>
      <c r="KXX110" s="32"/>
      <c r="KXY110" s="32"/>
      <c r="KXZ110" s="32"/>
      <c r="KYA110" s="32"/>
      <c r="KYB110" s="32"/>
      <c r="KYC110" s="32"/>
      <c r="KYD110" s="32"/>
      <c r="KYE110" s="32"/>
      <c r="KYF110" s="32"/>
      <c r="KYG110" s="32"/>
      <c r="KYH110" s="32"/>
      <c r="KYI110" s="32"/>
      <c r="KYJ110" s="32"/>
      <c r="KYK110" s="32"/>
      <c r="KYL110" s="32"/>
      <c r="KYM110" s="32"/>
      <c r="KYN110" s="32"/>
      <c r="KYO110" s="32"/>
      <c r="KYP110" s="32"/>
      <c r="KYQ110" s="32"/>
      <c r="KYR110" s="32"/>
      <c r="KYS110" s="32"/>
      <c r="KYT110" s="32"/>
      <c r="KYU110" s="32"/>
      <c r="KYV110" s="32"/>
      <c r="KYW110" s="32"/>
      <c r="KYX110" s="32"/>
      <c r="KYY110" s="32"/>
      <c r="KYZ110" s="32"/>
      <c r="KZA110" s="32"/>
      <c r="KZB110" s="32"/>
      <c r="KZC110" s="32"/>
      <c r="KZD110" s="32"/>
      <c r="KZE110" s="32"/>
      <c r="KZF110" s="32"/>
      <c r="KZG110" s="32"/>
      <c r="KZH110" s="32"/>
      <c r="KZI110" s="32"/>
      <c r="KZJ110" s="32"/>
      <c r="KZK110" s="32"/>
      <c r="KZL110" s="32"/>
      <c r="KZM110" s="32"/>
      <c r="KZN110" s="32"/>
      <c r="KZO110" s="32"/>
      <c r="KZP110" s="32"/>
      <c r="KZQ110" s="32"/>
      <c r="KZR110" s="32"/>
      <c r="KZS110" s="32"/>
      <c r="KZT110" s="32"/>
      <c r="KZU110" s="32"/>
      <c r="KZV110" s="32"/>
      <c r="KZW110" s="32"/>
      <c r="KZX110" s="32"/>
      <c r="KZY110" s="32"/>
      <c r="KZZ110" s="32"/>
      <c r="LAA110" s="32"/>
      <c r="LAB110" s="32"/>
      <c r="LAC110" s="32"/>
      <c r="LAD110" s="32"/>
      <c r="LAE110" s="32"/>
      <c r="LAF110" s="32"/>
      <c r="LAG110" s="32"/>
      <c r="LAH110" s="32"/>
      <c r="LAI110" s="32"/>
      <c r="LAJ110" s="32"/>
      <c r="LAK110" s="32"/>
      <c r="LAL110" s="32"/>
      <c r="LAM110" s="32"/>
      <c r="LAN110" s="32"/>
      <c r="LAO110" s="32"/>
      <c r="LAP110" s="32"/>
      <c r="LAQ110" s="32"/>
      <c r="LAR110" s="32"/>
      <c r="LAS110" s="32"/>
      <c r="LAT110" s="32"/>
      <c r="LAU110" s="32"/>
      <c r="LAV110" s="32"/>
      <c r="LAW110" s="32"/>
      <c r="LAX110" s="32"/>
      <c r="LAY110" s="32"/>
      <c r="LAZ110" s="32"/>
      <c r="LBA110" s="32"/>
      <c r="LBB110" s="32"/>
      <c r="LBC110" s="32"/>
      <c r="LBD110" s="32"/>
      <c r="LBE110" s="32"/>
      <c r="LBF110" s="32"/>
      <c r="LBG110" s="32"/>
      <c r="LBH110" s="32"/>
      <c r="LBI110" s="32"/>
      <c r="LBJ110" s="32"/>
      <c r="LBK110" s="32"/>
      <c r="LBL110" s="32"/>
      <c r="LBM110" s="32"/>
      <c r="LBN110" s="32"/>
      <c r="LBO110" s="32"/>
      <c r="LBP110" s="32"/>
      <c r="LBQ110" s="32"/>
      <c r="LBR110" s="32"/>
      <c r="LBS110" s="32"/>
      <c r="LBT110" s="32"/>
      <c r="LBU110" s="32"/>
      <c r="LBV110" s="32"/>
      <c r="LBW110" s="32"/>
      <c r="LBX110" s="32"/>
      <c r="LBY110" s="32"/>
      <c r="LBZ110" s="32"/>
      <c r="LCA110" s="32"/>
      <c r="LCB110" s="32"/>
      <c r="LCC110" s="32"/>
      <c r="LCD110" s="32"/>
      <c r="LCE110" s="32"/>
      <c r="LCF110" s="32"/>
      <c r="LCG110" s="32"/>
      <c r="LCH110" s="32"/>
      <c r="LCI110" s="32"/>
      <c r="LCJ110" s="32"/>
      <c r="LCK110" s="32"/>
      <c r="LCL110" s="32"/>
      <c r="LCM110" s="32"/>
      <c r="LCN110" s="32"/>
      <c r="LCO110" s="32"/>
      <c r="LCP110" s="32"/>
      <c r="LCQ110" s="32"/>
      <c r="LCR110" s="32"/>
      <c r="LCS110" s="32"/>
      <c r="LCT110" s="32"/>
      <c r="LCU110" s="32"/>
      <c r="LCV110" s="32"/>
      <c r="LCW110" s="32"/>
      <c r="LCX110" s="32"/>
      <c r="LCY110" s="32"/>
      <c r="LCZ110" s="32"/>
      <c r="LDA110" s="32"/>
      <c r="LDB110" s="32"/>
      <c r="LDC110" s="32"/>
      <c r="LDD110" s="32"/>
      <c r="LDE110" s="32"/>
      <c r="LDF110" s="32"/>
      <c r="LDG110" s="32"/>
      <c r="LDH110" s="32"/>
      <c r="LDI110" s="32"/>
      <c r="LDJ110" s="32"/>
      <c r="LDK110" s="32"/>
      <c r="LDL110" s="32"/>
      <c r="LDM110" s="32"/>
      <c r="LDN110" s="32"/>
      <c r="LDO110" s="32"/>
      <c r="LDP110" s="32"/>
      <c r="LDQ110" s="32"/>
      <c r="LDR110" s="32"/>
      <c r="LDS110" s="32"/>
      <c r="LDT110" s="32"/>
      <c r="LDU110" s="32"/>
      <c r="LDV110" s="32"/>
      <c r="LDW110" s="32"/>
      <c r="LDX110" s="32"/>
      <c r="LDY110" s="32"/>
      <c r="LDZ110" s="32"/>
      <c r="LEA110" s="32"/>
      <c r="LEB110" s="32"/>
      <c r="LEC110" s="32"/>
      <c r="LED110" s="32"/>
      <c r="LEE110" s="32"/>
      <c r="LEF110" s="32"/>
      <c r="LEG110" s="32"/>
      <c r="LEH110" s="32"/>
      <c r="LEI110" s="32"/>
      <c r="LEJ110" s="32"/>
      <c r="LEK110" s="32"/>
      <c r="LEL110" s="32"/>
      <c r="LEM110" s="32"/>
      <c r="LEN110" s="32"/>
      <c r="LEO110" s="32"/>
      <c r="LEP110" s="32"/>
      <c r="LEQ110" s="32"/>
      <c r="LER110" s="32"/>
      <c r="LES110" s="32"/>
      <c r="LET110" s="32"/>
      <c r="LEU110" s="32"/>
      <c r="LEV110" s="32"/>
      <c r="LEW110" s="32"/>
      <c r="LEX110" s="32"/>
      <c r="LEY110" s="32"/>
      <c r="LEZ110" s="32"/>
      <c r="LFA110" s="32"/>
      <c r="LFB110" s="32"/>
      <c r="LFC110" s="32"/>
      <c r="LFD110" s="32"/>
      <c r="LFE110" s="32"/>
      <c r="LFF110" s="32"/>
      <c r="LFG110" s="32"/>
      <c r="LFH110" s="32"/>
      <c r="LFI110" s="32"/>
      <c r="LFJ110" s="32"/>
      <c r="LFK110" s="32"/>
      <c r="LFL110" s="32"/>
      <c r="LFM110" s="32"/>
      <c r="LFN110" s="32"/>
      <c r="LFO110" s="32"/>
      <c r="LFP110" s="32"/>
      <c r="LFQ110" s="32"/>
      <c r="LFR110" s="32"/>
      <c r="LFS110" s="32"/>
      <c r="LFT110" s="32"/>
      <c r="LFU110" s="32"/>
      <c r="LFV110" s="32"/>
      <c r="LFW110" s="32"/>
      <c r="LFX110" s="32"/>
      <c r="LFY110" s="32"/>
      <c r="LFZ110" s="32"/>
      <c r="LGA110" s="32"/>
      <c r="LGB110" s="32"/>
      <c r="LGC110" s="32"/>
      <c r="LGD110" s="32"/>
      <c r="LGE110" s="32"/>
      <c r="LGF110" s="32"/>
      <c r="LGG110" s="32"/>
      <c r="LGH110" s="32"/>
      <c r="LGI110" s="32"/>
      <c r="LGJ110" s="32"/>
      <c r="LGK110" s="32"/>
      <c r="LGL110" s="32"/>
      <c r="LGM110" s="32"/>
      <c r="LGN110" s="32"/>
      <c r="LGO110" s="32"/>
      <c r="LGP110" s="32"/>
      <c r="LGQ110" s="32"/>
      <c r="LGR110" s="32"/>
      <c r="LGS110" s="32"/>
      <c r="LGT110" s="32"/>
      <c r="LGU110" s="32"/>
      <c r="LGV110" s="32"/>
      <c r="LGW110" s="32"/>
      <c r="LGX110" s="32"/>
      <c r="LGY110" s="32"/>
      <c r="LGZ110" s="32"/>
      <c r="LHA110" s="32"/>
      <c r="LHB110" s="32"/>
      <c r="LHC110" s="32"/>
      <c r="LHD110" s="32"/>
      <c r="LHE110" s="32"/>
      <c r="LHF110" s="32"/>
      <c r="LHG110" s="32"/>
      <c r="LHH110" s="32"/>
      <c r="LHI110" s="32"/>
      <c r="LHJ110" s="32"/>
      <c r="LHK110" s="32"/>
      <c r="LHL110" s="32"/>
      <c r="LHM110" s="32"/>
      <c r="LHN110" s="32"/>
      <c r="LHO110" s="32"/>
      <c r="LHP110" s="32"/>
      <c r="LHQ110" s="32"/>
      <c r="LHR110" s="32"/>
      <c r="LHS110" s="32"/>
      <c r="LHT110" s="32"/>
      <c r="LHU110" s="32"/>
      <c r="LHV110" s="32"/>
      <c r="LHW110" s="32"/>
      <c r="LHX110" s="32"/>
      <c r="LHY110" s="32"/>
      <c r="LHZ110" s="32"/>
      <c r="LIA110" s="32"/>
      <c r="LIB110" s="32"/>
      <c r="LIC110" s="32"/>
      <c r="LID110" s="32"/>
      <c r="LIE110" s="32"/>
      <c r="LIF110" s="32"/>
      <c r="LIG110" s="32"/>
      <c r="LIH110" s="32"/>
      <c r="LII110" s="32"/>
      <c r="LIJ110" s="32"/>
      <c r="LIK110" s="32"/>
      <c r="LIL110" s="32"/>
      <c r="LIM110" s="32"/>
      <c r="LIN110" s="32"/>
      <c r="LIO110" s="32"/>
      <c r="LIP110" s="32"/>
      <c r="LIQ110" s="32"/>
      <c r="LIR110" s="32"/>
      <c r="LIS110" s="32"/>
      <c r="LIT110" s="32"/>
      <c r="LIU110" s="32"/>
      <c r="LIV110" s="32"/>
      <c r="LIW110" s="32"/>
      <c r="LIX110" s="32"/>
      <c r="LIY110" s="32"/>
      <c r="LIZ110" s="32"/>
      <c r="LJA110" s="32"/>
      <c r="LJB110" s="32"/>
      <c r="LJC110" s="32"/>
      <c r="LJD110" s="32"/>
      <c r="LJE110" s="32"/>
      <c r="LJF110" s="32"/>
      <c r="LJG110" s="32"/>
      <c r="LJH110" s="32"/>
      <c r="LJI110" s="32"/>
      <c r="LJJ110" s="32"/>
      <c r="LJK110" s="32"/>
      <c r="LJL110" s="32"/>
      <c r="LJM110" s="32"/>
      <c r="LJN110" s="32"/>
      <c r="LJO110" s="32"/>
      <c r="LJP110" s="32"/>
      <c r="LJQ110" s="32"/>
      <c r="LJR110" s="32"/>
      <c r="LJS110" s="32"/>
      <c r="LJT110" s="32"/>
      <c r="LJU110" s="32"/>
      <c r="LJV110" s="32"/>
      <c r="LJW110" s="32"/>
      <c r="LJX110" s="32"/>
      <c r="LJY110" s="32"/>
      <c r="LJZ110" s="32"/>
      <c r="LKA110" s="32"/>
      <c r="LKB110" s="32"/>
      <c r="LKC110" s="32"/>
      <c r="LKD110" s="32"/>
      <c r="LKE110" s="32"/>
      <c r="LKF110" s="32"/>
      <c r="LKG110" s="32"/>
      <c r="LKH110" s="32"/>
      <c r="LKI110" s="32"/>
      <c r="LKJ110" s="32"/>
      <c r="LKK110" s="32"/>
      <c r="LKL110" s="32"/>
      <c r="LKM110" s="32"/>
      <c r="LKN110" s="32"/>
      <c r="LKO110" s="32"/>
      <c r="LKP110" s="32"/>
      <c r="LKQ110" s="32"/>
      <c r="LKR110" s="32"/>
      <c r="LKS110" s="32"/>
      <c r="LKT110" s="32"/>
      <c r="LKU110" s="32"/>
      <c r="LKV110" s="32"/>
      <c r="LKW110" s="32"/>
      <c r="LKX110" s="32"/>
      <c r="LKY110" s="32"/>
      <c r="LKZ110" s="32"/>
      <c r="LLA110" s="32"/>
      <c r="LLB110" s="32"/>
      <c r="LLC110" s="32"/>
      <c r="LLD110" s="32"/>
      <c r="LLE110" s="32"/>
      <c r="LLF110" s="32"/>
      <c r="LLG110" s="32"/>
      <c r="LLH110" s="32"/>
      <c r="LLI110" s="32"/>
      <c r="LLJ110" s="32"/>
      <c r="LLK110" s="32"/>
      <c r="LLL110" s="32"/>
      <c r="LLM110" s="32"/>
      <c r="LLN110" s="32"/>
      <c r="LLO110" s="32"/>
      <c r="LLP110" s="32"/>
      <c r="LLQ110" s="32"/>
      <c r="LLR110" s="32"/>
      <c r="LLS110" s="32"/>
      <c r="LLT110" s="32"/>
      <c r="LLU110" s="32"/>
      <c r="LLV110" s="32"/>
      <c r="LLW110" s="32"/>
      <c r="LLX110" s="32"/>
      <c r="LLY110" s="32"/>
      <c r="LLZ110" s="32"/>
      <c r="LMA110" s="32"/>
      <c r="LMB110" s="32"/>
      <c r="LMC110" s="32"/>
      <c r="LMD110" s="32"/>
      <c r="LME110" s="32"/>
      <c r="LMF110" s="32"/>
      <c r="LMG110" s="32"/>
      <c r="LMH110" s="32"/>
      <c r="LMI110" s="32"/>
      <c r="LMJ110" s="32"/>
      <c r="LMK110" s="32"/>
      <c r="LML110" s="32"/>
      <c r="LMM110" s="32"/>
      <c r="LMN110" s="32"/>
      <c r="LMO110" s="32"/>
      <c r="LMP110" s="32"/>
      <c r="LMQ110" s="32"/>
      <c r="LMR110" s="32"/>
      <c r="LMS110" s="32"/>
      <c r="LMT110" s="32"/>
      <c r="LMU110" s="32"/>
      <c r="LMV110" s="32"/>
      <c r="LMW110" s="32"/>
      <c r="LMX110" s="32"/>
      <c r="LMY110" s="32"/>
      <c r="LMZ110" s="32"/>
      <c r="LNA110" s="32"/>
      <c r="LNB110" s="32"/>
      <c r="LNC110" s="32"/>
      <c r="LND110" s="32"/>
      <c r="LNE110" s="32"/>
      <c r="LNF110" s="32"/>
      <c r="LNG110" s="32"/>
      <c r="LNH110" s="32"/>
      <c r="LNI110" s="32"/>
      <c r="LNJ110" s="32"/>
      <c r="LNK110" s="32"/>
      <c r="LNL110" s="32"/>
      <c r="LNM110" s="32"/>
      <c r="LNN110" s="32"/>
      <c r="LNO110" s="32"/>
      <c r="LNP110" s="32"/>
      <c r="LNQ110" s="32"/>
      <c r="LNR110" s="32"/>
      <c r="LNS110" s="32"/>
      <c r="LNT110" s="32"/>
      <c r="LNU110" s="32"/>
      <c r="LNV110" s="32"/>
      <c r="LNW110" s="32"/>
      <c r="LNX110" s="32"/>
      <c r="LNY110" s="32"/>
      <c r="LNZ110" s="32"/>
      <c r="LOA110" s="32"/>
      <c r="LOB110" s="32"/>
      <c r="LOC110" s="32"/>
      <c r="LOD110" s="32"/>
      <c r="LOE110" s="32"/>
      <c r="LOF110" s="32"/>
      <c r="LOG110" s="32"/>
      <c r="LOH110" s="32"/>
      <c r="LOI110" s="32"/>
      <c r="LOJ110" s="32"/>
      <c r="LOK110" s="32"/>
      <c r="LOL110" s="32"/>
      <c r="LOM110" s="32"/>
      <c r="LON110" s="32"/>
      <c r="LOO110" s="32"/>
      <c r="LOP110" s="32"/>
      <c r="LOQ110" s="32"/>
      <c r="LOR110" s="32"/>
      <c r="LOS110" s="32"/>
      <c r="LOT110" s="32"/>
      <c r="LOU110" s="32"/>
      <c r="LOV110" s="32"/>
      <c r="LOW110" s="32"/>
      <c r="LOX110" s="32"/>
      <c r="LOY110" s="32"/>
      <c r="LOZ110" s="32"/>
      <c r="LPA110" s="32"/>
      <c r="LPB110" s="32"/>
      <c r="LPC110" s="32"/>
      <c r="LPD110" s="32"/>
      <c r="LPE110" s="32"/>
      <c r="LPF110" s="32"/>
      <c r="LPG110" s="32"/>
      <c r="LPH110" s="32"/>
      <c r="LPI110" s="32"/>
      <c r="LPJ110" s="32"/>
      <c r="LPK110" s="32"/>
      <c r="LPL110" s="32"/>
      <c r="LPM110" s="32"/>
      <c r="LPN110" s="32"/>
      <c r="LPO110" s="32"/>
      <c r="LPP110" s="32"/>
      <c r="LPQ110" s="32"/>
      <c r="LPR110" s="32"/>
      <c r="LPS110" s="32"/>
      <c r="LPT110" s="32"/>
      <c r="LPU110" s="32"/>
      <c r="LPV110" s="32"/>
      <c r="LPW110" s="32"/>
      <c r="LPX110" s="32"/>
      <c r="LPY110" s="32"/>
      <c r="LPZ110" s="32"/>
      <c r="LQA110" s="32"/>
      <c r="LQB110" s="32"/>
      <c r="LQC110" s="32"/>
      <c r="LQD110" s="32"/>
      <c r="LQE110" s="32"/>
      <c r="LQF110" s="32"/>
      <c r="LQG110" s="32"/>
      <c r="LQH110" s="32"/>
      <c r="LQI110" s="32"/>
      <c r="LQJ110" s="32"/>
      <c r="LQK110" s="32"/>
      <c r="LQL110" s="32"/>
      <c r="LQM110" s="32"/>
      <c r="LQN110" s="32"/>
      <c r="LQO110" s="32"/>
      <c r="LQP110" s="32"/>
      <c r="LQQ110" s="32"/>
      <c r="LQR110" s="32"/>
      <c r="LQS110" s="32"/>
      <c r="LQT110" s="32"/>
      <c r="LQU110" s="32"/>
      <c r="LQV110" s="32"/>
      <c r="LQW110" s="32"/>
      <c r="LQX110" s="32"/>
      <c r="LQY110" s="32"/>
      <c r="LQZ110" s="32"/>
      <c r="LRA110" s="32"/>
      <c r="LRB110" s="32"/>
      <c r="LRC110" s="32"/>
      <c r="LRD110" s="32"/>
      <c r="LRE110" s="32"/>
      <c r="LRF110" s="32"/>
      <c r="LRG110" s="32"/>
      <c r="LRH110" s="32"/>
      <c r="LRI110" s="32"/>
      <c r="LRJ110" s="32"/>
      <c r="LRK110" s="32"/>
      <c r="LRL110" s="32"/>
      <c r="LRM110" s="32"/>
      <c r="LRN110" s="32"/>
      <c r="LRO110" s="32"/>
      <c r="LRP110" s="32"/>
      <c r="LRQ110" s="32"/>
      <c r="LRR110" s="32"/>
      <c r="LRS110" s="32"/>
      <c r="LRT110" s="32"/>
      <c r="LRU110" s="32"/>
      <c r="LRV110" s="32"/>
      <c r="LRW110" s="32"/>
      <c r="LRX110" s="32"/>
      <c r="LRY110" s="32"/>
      <c r="LRZ110" s="32"/>
      <c r="LSA110" s="32"/>
      <c r="LSB110" s="32"/>
      <c r="LSC110" s="32"/>
      <c r="LSD110" s="32"/>
      <c r="LSE110" s="32"/>
      <c r="LSF110" s="32"/>
      <c r="LSG110" s="32"/>
      <c r="LSH110" s="32"/>
      <c r="LSI110" s="32"/>
      <c r="LSJ110" s="32"/>
      <c r="LSK110" s="32"/>
      <c r="LSL110" s="32"/>
      <c r="LSM110" s="32"/>
      <c r="LSN110" s="32"/>
      <c r="LSO110" s="32"/>
      <c r="LSP110" s="32"/>
      <c r="LSQ110" s="32"/>
      <c r="LSR110" s="32"/>
      <c r="LSS110" s="32"/>
      <c r="LST110" s="32"/>
      <c r="LSU110" s="32"/>
      <c r="LSV110" s="32"/>
      <c r="LSW110" s="32"/>
      <c r="LSX110" s="32"/>
      <c r="LSY110" s="32"/>
      <c r="LSZ110" s="32"/>
      <c r="LTA110" s="32"/>
      <c r="LTB110" s="32"/>
      <c r="LTC110" s="32"/>
      <c r="LTD110" s="32"/>
      <c r="LTE110" s="32"/>
      <c r="LTF110" s="32"/>
      <c r="LTG110" s="32"/>
      <c r="LTH110" s="32"/>
      <c r="LTI110" s="32"/>
      <c r="LTJ110" s="32"/>
      <c r="LTK110" s="32"/>
      <c r="LTL110" s="32"/>
      <c r="LTM110" s="32"/>
      <c r="LTN110" s="32"/>
      <c r="LTO110" s="32"/>
      <c r="LTP110" s="32"/>
      <c r="LTQ110" s="32"/>
      <c r="LTR110" s="32"/>
      <c r="LTS110" s="32"/>
      <c r="LTT110" s="32"/>
      <c r="LTU110" s="32"/>
      <c r="LTV110" s="32"/>
      <c r="LTW110" s="32"/>
      <c r="LTX110" s="32"/>
      <c r="LTY110" s="32"/>
      <c r="LTZ110" s="32"/>
      <c r="LUA110" s="32"/>
      <c r="LUB110" s="32"/>
      <c r="LUC110" s="32"/>
      <c r="LUD110" s="32"/>
      <c r="LUE110" s="32"/>
      <c r="LUF110" s="32"/>
      <c r="LUG110" s="32"/>
      <c r="LUH110" s="32"/>
      <c r="LUI110" s="32"/>
      <c r="LUJ110" s="32"/>
      <c r="LUK110" s="32"/>
      <c r="LUL110" s="32"/>
      <c r="LUM110" s="32"/>
      <c r="LUN110" s="32"/>
      <c r="LUO110" s="32"/>
      <c r="LUP110" s="32"/>
      <c r="LUQ110" s="32"/>
      <c r="LUR110" s="32"/>
      <c r="LUS110" s="32"/>
      <c r="LUT110" s="32"/>
      <c r="LUU110" s="32"/>
      <c r="LUV110" s="32"/>
      <c r="LUW110" s="32"/>
      <c r="LUX110" s="32"/>
      <c r="LUY110" s="32"/>
      <c r="LUZ110" s="32"/>
      <c r="LVA110" s="32"/>
      <c r="LVB110" s="32"/>
      <c r="LVC110" s="32"/>
      <c r="LVD110" s="32"/>
      <c r="LVE110" s="32"/>
      <c r="LVF110" s="32"/>
      <c r="LVG110" s="32"/>
      <c r="LVH110" s="32"/>
      <c r="LVI110" s="32"/>
      <c r="LVJ110" s="32"/>
      <c r="LVK110" s="32"/>
      <c r="LVL110" s="32"/>
      <c r="LVM110" s="32"/>
      <c r="LVN110" s="32"/>
      <c r="LVO110" s="32"/>
      <c r="LVP110" s="32"/>
      <c r="LVQ110" s="32"/>
      <c r="LVR110" s="32"/>
      <c r="LVS110" s="32"/>
      <c r="LVT110" s="32"/>
      <c r="LVU110" s="32"/>
      <c r="LVV110" s="32"/>
      <c r="LVW110" s="32"/>
      <c r="LVX110" s="32"/>
      <c r="LVY110" s="32"/>
      <c r="LVZ110" s="32"/>
      <c r="LWA110" s="32"/>
      <c r="LWB110" s="32"/>
      <c r="LWC110" s="32"/>
      <c r="LWD110" s="32"/>
      <c r="LWE110" s="32"/>
      <c r="LWF110" s="32"/>
      <c r="LWG110" s="32"/>
      <c r="LWH110" s="32"/>
      <c r="LWI110" s="32"/>
      <c r="LWJ110" s="32"/>
      <c r="LWK110" s="32"/>
      <c r="LWL110" s="32"/>
      <c r="LWM110" s="32"/>
      <c r="LWN110" s="32"/>
      <c r="LWO110" s="32"/>
      <c r="LWP110" s="32"/>
      <c r="LWQ110" s="32"/>
      <c r="LWR110" s="32"/>
      <c r="LWS110" s="32"/>
      <c r="LWT110" s="32"/>
      <c r="LWU110" s="32"/>
      <c r="LWV110" s="32"/>
      <c r="LWW110" s="32"/>
      <c r="LWX110" s="32"/>
      <c r="LWY110" s="32"/>
      <c r="LWZ110" s="32"/>
      <c r="LXA110" s="32"/>
      <c r="LXB110" s="32"/>
      <c r="LXC110" s="32"/>
      <c r="LXD110" s="32"/>
      <c r="LXE110" s="32"/>
      <c r="LXF110" s="32"/>
      <c r="LXG110" s="32"/>
      <c r="LXH110" s="32"/>
      <c r="LXI110" s="32"/>
      <c r="LXJ110" s="32"/>
      <c r="LXK110" s="32"/>
      <c r="LXL110" s="32"/>
      <c r="LXM110" s="32"/>
      <c r="LXN110" s="32"/>
      <c r="LXO110" s="32"/>
      <c r="LXP110" s="32"/>
      <c r="LXQ110" s="32"/>
      <c r="LXR110" s="32"/>
      <c r="LXS110" s="32"/>
      <c r="LXT110" s="32"/>
      <c r="LXU110" s="32"/>
      <c r="LXV110" s="32"/>
      <c r="LXW110" s="32"/>
      <c r="LXX110" s="32"/>
      <c r="LXY110" s="32"/>
      <c r="LXZ110" s="32"/>
      <c r="LYA110" s="32"/>
      <c r="LYB110" s="32"/>
      <c r="LYC110" s="32"/>
      <c r="LYD110" s="32"/>
      <c r="LYE110" s="32"/>
      <c r="LYF110" s="32"/>
      <c r="LYG110" s="32"/>
      <c r="LYH110" s="32"/>
      <c r="LYI110" s="32"/>
      <c r="LYJ110" s="32"/>
      <c r="LYK110" s="32"/>
      <c r="LYL110" s="32"/>
      <c r="LYM110" s="32"/>
      <c r="LYN110" s="32"/>
      <c r="LYO110" s="32"/>
      <c r="LYP110" s="32"/>
      <c r="LYQ110" s="32"/>
      <c r="LYR110" s="32"/>
      <c r="LYS110" s="32"/>
      <c r="LYT110" s="32"/>
      <c r="LYU110" s="32"/>
      <c r="LYV110" s="32"/>
      <c r="LYW110" s="32"/>
      <c r="LYX110" s="32"/>
      <c r="LYY110" s="32"/>
      <c r="LYZ110" s="32"/>
      <c r="LZA110" s="32"/>
      <c r="LZB110" s="32"/>
      <c r="LZC110" s="32"/>
      <c r="LZD110" s="32"/>
      <c r="LZE110" s="32"/>
      <c r="LZF110" s="32"/>
      <c r="LZG110" s="32"/>
      <c r="LZH110" s="32"/>
      <c r="LZI110" s="32"/>
      <c r="LZJ110" s="32"/>
      <c r="LZK110" s="32"/>
      <c r="LZL110" s="32"/>
      <c r="LZM110" s="32"/>
      <c r="LZN110" s="32"/>
      <c r="LZO110" s="32"/>
      <c r="LZP110" s="32"/>
      <c r="LZQ110" s="32"/>
      <c r="LZR110" s="32"/>
      <c r="LZS110" s="32"/>
      <c r="LZT110" s="32"/>
      <c r="LZU110" s="32"/>
      <c r="LZV110" s="32"/>
      <c r="LZW110" s="32"/>
      <c r="LZX110" s="32"/>
      <c r="LZY110" s="32"/>
      <c r="LZZ110" s="32"/>
      <c r="MAA110" s="32"/>
      <c r="MAB110" s="32"/>
      <c r="MAC110" s="32"/>
      <c r="MAD110" s="32"/>
      <c r="MAE110" s="32"/>
      <c r="MAF110" s="32"/>
      <c r="MAG110" s="32"/>
      <c r="MAH110" s="32"/>
      <c r="MAI110" s="32"/>
      <c r="MAJ110" s="32"/>
      <c r="MAK110" s="32"/>
      <c r="MAL110" s="32"/>
      <c r="MAM110" s="32"/>
      <c r="MAN110" s="32"/>
      <c r="MAO110" s="32"/>
      <c r="MAP110" s="32"/>
      <c r="MAQ110" s="32"/>
      <c r="MAR110" s="32"/>
      <c r="MAS110" s="32"/>
      <c r="MAT110" s="32"/>
      <c r="MAU110" s="32"/>
      <c r="MAV110" s="32"/>
      <c r="MAW110" s="32"/>
      <c r="MAX110" s="32"/>
      <c r="MAY110" s="32"/>
      <c r="MAZ110" s="32"/>
      <c r="MBA110" s="32"/>
      <c r="MBB110" s="32"/>
      <c r="MBC110" s="32"/>
      <c r="MBD110" s="32"/>
      <c r="MBE110" s="32"/>
      <c r="MBF110" s="32"/>
      <c r="MBG110" s="32"/>
      <c r="MBH110" s="32"/>
      <c r="MBI110" s="32"/>
      <c r="MBJ110" s="32"/>
      <c r="MBK110" s="32"/>
      <c r="MBL110" s="32"/>
      <c r="MBM110" s="32"/>
      <c r="MBN110" s="32"/>
      <c r="MBO110" s="32"/>
      <c r="MBP110" s="32"/>
      <c r="MBQ110" s="32"/>
      <c r="MBR110" s="32"/>
      <c r="MBS110" s="32"/>
      <c r="MBT110" s="32"/>
      <c r="MBU110" s="32"/>
      <c r="MBV110" s="32"/>
      <c r="MBW110" s="32"/>
      <c r="MBX110" s="32"/>
      <c r="MBY110" s="32"/>
      <c r="MBZ110" s="32"/>
      <c r="MCA110" s="32"/>
      <c r="MCB110" s="32"/>
      <c r="MCC110" s="32"/>
      <c r="MCD110" s="32"/>
      <c r="MCE110" s="32"/>
      <c r="MCF110" s="32"/>
      <c r="MCG110" s="32"/>
      <c r="MCH110" s="32"/>
      <c r="MCI110" s="32"/>
      <c r="MCJ110" s="32"/>
      <c r="MCK110" s="32"/>
      <c r="MCL110" s="32"/>
      <c r="MCM110" s="32"/>
      <c r="MCN110" s="32"/>
      <c r="MCO110" s="32"/>
      <c r="MCP110" s="32"/>
      <c r="MCQ110" s="32"/>
      <c r="MCR110" s="32"/>
      <c r="MCS110" s="32"/>
      <c r="MCT110" s="32"/>
      <c r="MCU110" s="32"/>
      <c r="MCV110" s="32"/>
      <c r="MCW110" s="32"/>
      <c r="MCX110" s="32"/>
      <c r="MCY110" s="32"/>
      <c r="MCZ110" s="32"/>
      <c r="MDA110" s="32"/>
      <c r="MDB110" s="32"/>
      <c r="MDC110" s="32"/>
      <c r="MDD110" s="32"/>
      <c r="MDE110" s="32"/>
      <c r="MDF110" s="32"/>
      <c r="MDG110" s="32"/>
      <c r="MDH110" s="32"/>
      <c r="MDI110" s="32"/>
      <c r="MDJ110" s="32"/>
      <c r="MDK110" s="32"/>
      <c r="MDL110" s="32"/>
      <c r="MDM110" s="32"/>
      <c r="MDN110" s="32"/>
      <c r="MDO110" s="32"/>
      <c r="MDP110" s="32"/>
      <c r="MDQ110" s="32"/>
      <c r="MDR110" s="32"/>
      <c r="MDS110" s="32"/>
      <c r="MDT110" s="32"/>
      <c r="MDU110" s="32"/>
      <c r="MDV110" s="32"/>
      <c r="MDW110" s="32"/>
      <c r="MDX110" s="32"/>
      <c r="MDY110" s="32"/>
      <c r="MDZ110" s="32"/>
      <c r="MEA110" s="32"/>
      <c r="MEB110" s="32"/>
      <c r="MEC110" s="32"/>
      <c r="MED110" s="32"/>
      <c r="MEE110" s="32"/>
      <c r="MEF110" s="32"/>
      <c r="MEG110" s="32"/>
      <c r="MEH110" s="32"/>
      <c r="MEI110" s="32"/>
      <c r="MEJ110" s="32"/>
      <c r="MEK110" s="32"/>
      <c r="MEL110" s="32"/>
      <c r="MEM110" s="32"/>
      <c r="MEN110" s="32"/>
      <c r="MEO110" s="32"/>
      <c r="MEP110" s="32"/>
      <c r="MEQ110" s="32"/>
      <c r="MER110" s="32"/>
      <c r="MES110" s="32"/>
      <c r="MET110" s="32"/>
      <c r="MEU110" s="32"/>
      <c r="MEV110" s="32"/>
      <c r="MEW110" s="32"/>
      <c r="MEX110" s="32"/>
      <c r="MEY110" s="32"/>
      <c r="MEZ110" s="32"/>
      <c r="MFA110" s="32"/>
      <c r="MFB110" s="32"/>
      <c r="MFC110" s="32"/>
      <c r="MFD110" s="32"/>
      <c r="MFE110" s="32"/>
      <c r="MFF110" s="32"/>
      <c r="MFG110" s="32"/>
      <c r="MFH110" s="32"/>
      <c r="MFI110" s="32"/>
      <c r="MFJ110" s="32"/>
      <c r="MFK110" s="32"/>
      <c r="MFL110" s="32"/>
      <c r="MFM110" s="32"/>
      <c r="MFN110" s="32"/>
      <c r="MFO110" s="32"/>
      <c r="MFP110" s="32"/>
      <c r="MFQ110" s="32"/>
      <c r="MFR110" s="32"/>
      <c r="MFS110" s="32"/>
      <c r="MFT110" s="32"/>
      <c r="MFU110" s="32"/>
      <c r="MFV110" s="32"/>
      <c r="MFW110" s="32"/>
      <c r="MFX110" s="32"/>
      <c r="MFY110" s="32"/>
      <c r="MFZ110" s="32"/>
      <c r="MGA110" s="32"/>
      <c r="MGB110" s="32"/>
      <c r="MGC110" s="32"/>
      <c r="MGD110" s="32"/>
      <c r="MGE110" s="32"/>
      <c r="MGF110" s="32"/>
      <c r="MGG110" s="32"/>
      <c r="MGH110" s="32"/>
      <c r="MGI110" s="32"/>
      <c r="MGJ110" s="32"/>
      <c r="MGK110" s="32"/>
      <c r="MGL110" s="32"/>
      <c r="MGM110" s="32"/>
      <c r="MGN110" s="32"/>
      <c r="MGO110" s="32"/>
      <c r="MGP110" s="32"/>
      <c r="MGQ110" s="32"/>
      <c r="MGR110" s="32"/>
      <c r="MGS110" s="32"/>
      <c r="MGT110" s="32"/>
      <c r="MGU110" s="32"/>
      <c r="MGV110" s="32"/>
      <c r="MGW110" s="32"/>
      <c r="MGX110" s="32"/>
      <c r="MGY110" s="32"/>
      <c r="MGZ110" s="32"/>
      <c r="MHA110" s="32"/>
      <c r="MHB110" s="32"/>
      <c r="MHC110" s="32"/>
      <c r="MHD110" s="32"/>
      <c r="MHE110" s="32"/>
      <c r="MHF110" s="32"/>
      <c r="MHG110" s="32"/>
      <c r="MHH110" s="32"/>
      <c r="MHI110" s="32"/>
      <c r="MHJ110" s="32"/>
      <c r="MHK110" s="32"/>
      <c r="MHL110" s="32"/>
      <c r="MHM110" s="32"/>
      <c r="MHN110" s="32"/>
      <c r="MHO110" s="32"/>
      <c r="MHP110" s="32"/>
      <c r="MHQ110" s="32"/>
      <c r="MHR110" s="32"/>
      <c r="MHS110" s="32"/>
      <c r="MHT110" s="32"/>
      <c r="MHU110" s="32"/>
      <c r="MHV110" s="32"/>
      <c r="MHW110" s="32"/>
      <c r="MHX110" s="32"/>
      <c r="MHY110" s="32"/>
      <c r="MHZ110" s="32"/>
      <c r="MIA110" s="32"/>
      <c r="MIB110" s="32"/>
      <c r="MIC110" s="32"/>
      <c r="MID110" s="32"/>
      <c r="MIE110" s="32"/>
      <c r="MIF110" s="32"/>
      <c r="MIG110" s="32"/>
      <c r="MIH110" s="32"/>
      <c r="MII110" s="32"/>
      <c r="MIJ110" s="32"/>
      <c r="MIK110" s="32"/>
      <c r="MIL110" s="32"/>
      <c r="MIM110" s="32"/>
      <c r="MIN110" s="32"/>
      <c r="MIO110" s="32"/>
      <c r="MIP110" s="32"/>
      <c r="MIQ110" s="32"/>
      <c r="MIR110" s="32"/>
      <c r="MIS110" s="32"/>
      <c r="MIT110" s="32"/>
      <c r="MIU110" s="32"/>
      <c r="MIV110" s="32"/>
      <c r="MIW110" s="32"/>
      <c r="MIX110" s="32"/>
      <c r="MIY110" s="32"/>
      <c r="MIZ110" s="32"/>
      <c r="MJA110" s="32"/>
      <c r="MJB110" s="32"/>
      <c r="MJC110" s="32"/>
      <c r="MJD110" s="32"/>
      <c r="MJE110" s="32"/>
      <c r="MJF110" s="32"/>
      <c r="MJG110" s="32"/>
      <c r="MJH110" s="32"/>
      <c r="MJI110" s="32"/>
      <c r="MJJ110" s="32"/>
      <c r="MJK110" s="32"/>
      <c r="MJL110" s="32"/>
      <c r="MJM110" s="32"/>
      <c r="MJN110" s="32"/>
      <c r="MJO110" s="32"/>
      <c r="MJP110" s="32"/>
      <c r="MJQ110" s="32"/>
      <c r="MJR110" s="32"/>
      <c r="MJS110" s="32"/>
      <c r="MJT110" s="32"/>
      <c r="MJU110" s="32"/>
      <c r="MJV110" s="32"/>
      <c r="MJW110" s="32"/>
      <c r="MJX110" s="32"/>
      <c r="MJY110" s="32"/>
      <c r="MJZ110" s="32"/>
      <c r="MKA110" s="32"/>
      <c r="MKB110" s="32"/>
      <c r="MKC110" s="32"/>
      <c r="MKD110" s="32"/>
      <c r="MKE110" s="32"/>
      <c r="MKF110" s="32"/>
      <c r="MKG110" s="32"/>
      <c r="MKH110" s="32"/>
      <c r="MKI110" s="32"/>
      <c r="MKJ110" s="32"/>
      <c r="MKK110" s="32"/>
      <c r="MKL110" s="32"/>
      <c r="MKM110" s="32"/>
      <c r="MKN110" s="32"/>
      <c r="MKO110" s="32"/>
      <c r="MKP110" s="32"/>
      <c r="MKQ110" s="32"/>
      <c r="MKR110" s="32"/>
      <c r="MKS110" s="32"/>
      <c r="MKT110" s="32"/>
      <c r="MKU110" s="32"/>
      <c r="MKV110" s="32"/>
      <c r="MKW110" s="32"/>
      <c r="MKX110" s="32"/>
      <c r="MKY110" s="32"/>
      <c r="MKZ110" s="32"/>
      <c r="MLA110" s="32"/>
      <c r="MLB110" s="32"/>
      <c r="MLC110" s="32"/>
      <c r="MLD110" s="32"/>
      <c r="MLE110" s="32"/>
      <c r="MLF110" s="32"/>
      <c r="MLG110" s="32"/>
      <c r="MLH110" s="32"/>
      <c r="MLI110" s="32"/>
      <c r="MLJ110" s="32"/>
      <c r="MLK110" s="32"/>
      <c r="MLL110" s="32"/>
      <c r="MLM110" s="32"/>
      <c r="MLN110" s="32"/>
      <c r="MLO110" s="32"/>
      <c r="MLP110" s="32"/>
      <c r="MLQ110" s="32"/>
      <c r="MLR110" s="32"/>
      <c r="MLS110" s="32"/>
      <c r="MLT110" s="32"/>
      <c r="MLU110" s="32"/>
      <c r="MLV110" s="32"/>
      <c r="MLW110" s="32"/>
      <c r="MLX110" s="32"/>
      <c r="MLY110" s="32"/>
      <c r="MLZ110" s="32"/>
      <c r="MMA110" s="32"/>
      <c r="MMB110" s="32"/>
      <c r="MMC110" s="32"/>
      <c r="MMD110" s="32"/>
      <c r="MME110" s="32"/>
      <c r="MMF110" s="32"/>
      <c r="MMG110" s="32"/>
      <c r="MMH110" s="32"/>
      <c r="MMI110" s="32"/>
      <c r="MMJ110" s="32"/>
      <c r="MMK110" s="32"/>
      <c r="MML110" s="32"/>
      <c r="MMM110" s="32"/>
      <c r="MMN110" s="32"/>
      <c r="MMO110" s="32"/>
      <c r="MMP110" s="32"/>
      <c r="MMQ110" s="32"/>
      <c r="MMR110" s="32"/>
      <c r="MMS110" s="32"/>
      <c r="MMT110" s="32"/>
      <c r="MMU110" s="32"/>
      <c r="MMV110" s="32"/>
      <c r="MMW110" s="32"/>
      <c r="MMX110" s="32"/>
      <c r="MMY110" s="32"/>
      <c r="MMZ110" s="32"/>
      <c r="MNA110" s="32"/>
      <c r="MNB110" s="32"/>
      <c r="MNC110" s="32"/>
      <c r="MND110" s="32"/>
      <c r="MNE110" s="32"/>
      <c r="MNF110" s="32"/>
      <c r="MNG110" s="32"/>
      <c r="MNH110" s="32"/>
      <c r="MNI110" s="32"/>
      <c r="MNJ110" s="32"/>
      <c r="MNK110" s="32"/>
      <c r="MNL110" s="32"/>
      <c r="MNM110" s="32"/>
      <c r="MNN110" s="32"/>
      <c r="MNO110" s="32"/>
      <c r="MNP110" s="32"/>
      <c r="MNQ110" s="32"/>
      <c r="MNR110" s="32"/>
      <c r="MNS110" s="32"/>
      <c r="MNT110" s="32"/>
      <c r="MNU110" s="32"/>
      <c r="MNV110" s="32"/>
      <c r="MNW110" s="32"/>
      <c r="MNX110" s="32"/>
      <c r="MNY110" s="32"/>
      <c r="MNZ110" s="32"/>
      <c r="MOA110" s="32"/>
      <c r="MOB110" s="32"/>
      <c r="MOC110" s="32"/>
      <c r="MOD110" s="32"/>
      <c r="MOE110" s="32"/>
      <c r="MOF110" s="32"/>
      <c r="MOG110" s="32"/>
      <c r="MOH110" s="32"/>
      <c r="MOI110" s="32"/>
      <c r="MOJ110" s="32"/>
      <c r="MOK110" s="32"/>
      <c r="MOL110" s="32"/>
      <c r="MOM110" s="32"/>
      <c r="MON110" s="32"/>
      <c r="MOO110" s="32"/>
      <c r="MOP110" s="32"/>
      <c r="MOQ110" s="32"/>
      <c r="MOR110" s="32"/>
      <c r="MOS110" s="32"/>
      <c r="MOT110" s="32"/>
      <c r="MOU110" s="32"/>
      <c r="MOV110" s="32"/>
      <c r="MOW110" s="32"/>
      <c r="MOX110" s="32"/>
      <c r="MOY110" s="32"/>
      <c r="MOZ110" s="32"/>
      <c r="MPA110" s="32"/>
      <c r="MPB110" s="32"/>
      <c r="MPC110" s="32"/>
      <c r="MPD110" s="32"/>
      <c r="MPE110" s="32"/>
      <c r="MPF110" s="32"/>
      <c r="MPG110" s="32"/>
      <c r="MPH110" s="32"/>
      <c r="MPI110" s="32"/>
      <c r="MPJ110" s="32"/>
      <c r="MPK110" s="32"/>
      <c r="MPL110" s="32"/>
      <c r="MPM110" s="32"/>
      <c r="MPN110" s="32"/>
      <c r="MPO110" s="32"/>
      <c r="MPP110" s="32"/>
      <c r="MPQ110" s="32"/>
      <c r="MPR110" s="32"/>
      <c r="MPS110" s="32"/>
      <c r="MPT110" s="32"/>
      <c r="MPU110" s="32"/>
      <c r="MPV110" s="32"/>
      <c r="MPW110" s="32"/>
      <c r="MPX110" s="32"/>
      <c r="MPY110" s="32"/>
      <c r="MPZ110" s="32"/>
      <c r="MQA110" s="32"/>
      <c r="MQB110" s="32"/>
      <c r="MQC110" s="32"/>
      <c r="MQD110" s="32"/>
      <c r="MQE110" s="32"/>
      <c r="MQF110" s="32"/>
      <c r="MQG110" s="32"/>
      <c r="MQH110" s="32"/>
      <c r="MQI110" s="32"/>
      <c r="MQJ110" s="32"/>
      <c r="MQK110" s="32"/>
      <c r="MQL110" s="32"/>
      <c r="MQM110" s="32"/>
      <c r="MQN110" s="32"/>
      <c r="MQO110" s="32"/>
      <c r="MQP110" s="32"/>
      <c r="MQQ110" s="32"/>
      <c r="MQR110" s="32"/>
      <c r="MQS110" s="32"/>
      <c r="MQT110" s="32"/>
      <c r="MQU110" s="32"/>
      <c r="MQV110" s="32"/>
      <c r="MQW110" s="32"/>
      <c r="MQX110" s="32"/>
      <c r="MQY110" s="32"/>
      <c r="MQZ110" s="32"/>
      <c r="MRA110" s="32"/>
      <c r="MRB110" s="32"/>
      <c r="MRC110" s="32"/>
      <c r="MRD110" s="32"/>
      <c r="MRE110" s="32"/>
      <c r="MRF110" s="32"/>
      <c r="MRG110" s="32"/>
      <c r="MRH110" s="32"/>
      <c r="MRI110" s="32"/>
      <c r="MRJ110" s="32"/>
      <c r="MRK110" s="32"/>
      <c r="MRL110" s="32"/>
      <c r="MRM110" s="32"/>
      <c r="MRN110" s="32"/>
      <c r="MRO110" s="32"/>
      <c r="MRP110" s="32"/>
      <c r="MRQ110" s="32"/>
      <c r="MRR110" s="32"/>
      <c r="MRS110" s="32"/>
      <c r="MRT110" s="32"/>
      <c r="MRU110" s="32"/>
      <c r="MRV110" s="32"/>
      <c r="MRW110" s="32"/>
      <c r="MRX110" s="32"/>
      <c r="MRY110" s="32"/>
      <c r="MRZ110" s="32"/>
      <c r="MSA110" s="32"/>
      <c r="MSB110" s="32"/>
      <c r="MSC110" s="32"/>
      <c r="MSD110" s="32"/>
      <c r="MSE110" s="32"/>
      <c r="MSF110" s="32"/>
      <c r="MSG110" s="32"/>
      <c r="MSH110" s="32"/>
      <c r="MSI110" s="32"/>
      <c r="MSJ110" s="32"/>
      <c r="MSK110" s="32"/>
      <c r="MSL110" s="32"/>
      <c r="MSM110" s="32"/>
      <c r="MSN110" s="32"/>
      <c r="MSO110" s="32"/>
      <c r="MSP110" s="32"/>
      <c r="MSQ110" s="32"/>
      <c r="MSR110" s="32"/>
      <c r="MSS110" s="32"/>
      <c r="MST110" s="32"/>
      <c r="MSU110" s="32"/>
      <c r="MSV110" s="32"/>
      <c r="MSW110" s="32"/>
      <c r="MSX110" s="32"/>
      <c r="MSY110" s="32"/>
      <c r="MSZ110" s="32"/>
      <c r="MTA110" s="32"/>
      <c r="MTB110" s="32"/>
      <c r="MTC110" s="32"/>
      <c r="MTD110" s="32"/>
      <c r="MTE110" s="32"/>
      <c r="MTF110" s="32"/>
      <c r="MTG110" s="32"/>
      <c r="MTH110" s="32"/>
      <c r="MTI110" s="32"/>
      <c r="MTJ110" s="32"/>
      <c r="MTK110" s="32"/>
      <c r="MTL110" s="32"/>
      <c r="MTM110" s="32"/>
      <c r="MTN110" s="32"/>
      <c r="MTO110" s="32"/>
      <c r="MTP110" s="32"/>
      <c r="MTQ110" s="32"/>
      <c r="MTR110" s="32"/>
      <c r="MTS110" s="32"/>
      <c r="MTT110" s="32"/>
      <c r="MTU110" s="32"/>
      <c r="MTV110" s="32"/>
      <c r="MTW110" s="32"/>
      <c r="MTX110" s="32"/>
      <c r="MTY110" s="32"/>
      <c r="MTZ110" s="32"/>
      <c r="MUA110" s="32"/>
      <c r="MUB110" s="32"/>
      <c r="MUC110" s="32"/>
      <c r="MUD110" s="32"/>
      <c r="MUE110" s="32"/>
      <c r="MUF110" s="32"/>
      <c r="MUG110" s="32"/>
      <c r="MUH110" s="32"/>
      <c r="MUI110" s="32"/>
      <c r="MUJ110" s="32"/>
      <c r="MUK110" s="32"/>
      <c r="MUL110" s="32"/>
      <c r="MUM110" s="32"/>
      <c r="MUN110" s="32"/>
      <c r="MUO110" s="32"/>
      <c r="MUP110" s="32"/>
      <c r="MUQ110" s="32"/>
      <c r="MUR110" s="32"/>
      <c r="MUS110" s="32"/>
      <c r="MUT110" s="32"/>
      <c r="MUU110" s="32"/>
      <c r="MUV110" s="32"/>
      <c r="MUW110" s="32"/>
      <c r="MUX110" s="32"/>
      <c r="MUY110" s="32"/>
      <c r="MUZ110" s="32"/>
      <c r="MVA110" s="32"/>
      <c r="MVB110" s="32"/>
      <c r="MVC110" s="32"/>
      <c r="MVD110" s="32"/>
      <c r="MVE110" s="32"/>
      <c r="MVF110" s="32"/>
      <c r="MVG110" s="32"/>
      <c r="MVH110" s="32"/>
      <c r="MVI110" s="32"/>
      <c r="MVJ110" s="32"/>
      <c r="MVK110" s="32"/>
      <c r="MVL110" s="32"/>
      <c r="MVM110" s="32"/>
      <c r="MVN110" s="32"/>
      <c r="MVO110" s="32"/>
      <c r="MVP110" s="32"/>
      <c r="MVQ110" s="32"/>
      <c r="MVR110" s="32"/>
      <c r="MVS110" s="32"/>
      <c r="MVT110" s="32"/>
      <c r="MVU110" s="32"/>
      <c r="MVV110" s="32"/>
      <c r="MVW110" s="32"/>
      <c r="MVX110" s="32"/>
      <c r="MVY110" s="32"/>
      <c r="MVZ110" s="32"/>
      <c r="MWA110" s="32"/>
      <c r="MWB110" s="32"/>
      <c r="MWC110" s="32"/>
      <c r="MWD110" s="32"/>
      <c r="MWE110" s="32"/>
      <c r="MWF110" s="32"/>
      <c r="MWG110" s="32"/>
      <c r="MWH110" s="32"/>
      <c r="MWI110" s="32"/>
      <c r="MWJ110" s="32"/>
      <c r="MWK110" s="32"/>
      <c r="MWL110" s="32"/>
      <c r="MWM110" s="32"/>
      <c r="MWN110" s="32"/>
      <c r="MWO110" s="32"/>
      <c r="MWP110" s="32"/>
      <c r="MWQ110" s="32"/>
      <c r="MWR110" s="32"/>
      <c r="MWS110" s="32"/>
      <c r="MWT110" s="32"/>
      <c r="MWU110" s="32"/>
      <c r="MWV110" s="32"/>
      <c r="MWW110" s="32"/>
      <c r="MWX110" s="32"/>
      <c r="MWY110" s="32"/>
      <c r="MWZ110" s="32"/>
      <c r="MXA110" s="32"/>
      <c r="MXB110" s="32"/>
      <c r="MXC110" s="32"/>
      <c r="MXD110" s="32"/>
      <c r="MXE110" s="32"/>
      <c r="MXF110" s="32"/>
      <c r="MXG110" s="32"/>
      <c r="MXH110" s="32"/>
      <c r="MXI110" s="32"/>
      <c r="MXJ110" s="32"/>
      <c r="MXK110" s="32"/>
      <c r="MXL110" s="32"/>
      <c r="MXM110" s="32"/>
      <c r="MXN110" s="32"/>
      <c r="MXO110" s="32"/>
      <c r="MXP110" s="32"/>
      <c r="MXQ110" s="32"/>
      <c r="MXR110" s="32"/>
      <c r="MXS110" s="32"/>
      <c r="MXT110" s="32"/>
      <c r="MXU110" s="32"/>
      <c r="MXV110" s="32"/>
      <c r="MXW110" s="32"/>
      <c r="MXX110" s="32"/>
      <c r="MXY110" s="32"/>
      <c r="MXZ110" s="32"/>
      <c r="MYA110" s="32"/>
      <c r="MYB110" s="32"/>
      <c r="MYC110" s="32"/>
      <c r="MYD110" s="32"/>
      <c r="MYE110" s="32"/>
      <c r="MYF110" s="32"/>
      <c r="MYG110" s="32"/>
      <c r="MYH110" s="32"/>
      <c r="MYI110" s="32"/>
      <c r="MYJ110" s="32"/>
      <c r="MYK110" s="32"/>
      <c r="MYL110" s="32"/>
      <c r="MYM110" s="32"/>
      <c r="MYN110" s="32"/>
      <c r="MYO110" s="32"/>
      <c r="MYP110" s="32"/>
      <c r="MYQ110" s="32"/>
      <c r="MYR110" s="32"/>
      <c r="MYS110" s="32"/>
      <c r="MYT110" s="32"/>
      <c r="MYU110" s="32"/>
      <c r="MYV110" s="32"/>
      <c r="MYW110" s="32"/>
      <c r="MYX110" s="32"/>
      <c r="MYY110" s="32"/>
      <c r="MYZ110" s="32"/>
      <c r="MZA110" s="32"/>
      <c r="MZB110" s="32"/>
      <c r="MZC110" s="32"/>
      <c r="MZD110" s="32"/>
      <c r="MZE110" s="32"/>
      <c r="MZF110" s="32"/>
      <c r="MZG110" s="32"/>
      <c r="MZH110" s="32"/>
      <c r="MZI110" s="32"/>
      <c r="MZJ110" s="32"/>
      <c r="MZK110" s="32"/>
      <c r="MZL110" s="32"/>
      <c r="MZM110" s="32"/>
      <c r="MZN110" s="32"/>
      <c r="MZO110" s="32"/>
      <c r="MZP110" s="32"/>
      <c r="MZQ110" s="32"/>
      <c r="MZR110" s="32"/>
      <c r="MZS110" s="32"/>
      <c r="MZT110" s="32"/>
      <c r="MZU110" s="32"/>
      <c r="MZV110" s="32"/>
      <c r="MZW110" s="32"/>
      <c r="MZX110" s="32"/>
      <c r="MZY110" s="32"/>
      <c r="MZZ110" s="32"/>
      <c r="NAA110" s="32"/>
      <c r="NAB110" s="32"/>
      <c r="NAC110" s="32"/>
      <c r="NAD110" s="32"/>
      <c r="NAE110" s="32"/>
      <c r="NAF110" s="32"/>
      <c r="NAG110" s="32"/>
      <c r="NAH110" s="32"/>
      <c r="NAI110" s="32"/>
      <c r="NAJ110" s="32"/>
      <c r="NAK110" s="32"/>
      <c r="NAL110" s="32"/>
      <c r="NAM110" s="32"/>
      <c r="NAN110" s="32"/>
      <c r="NAO110" s="32"/>
      <c r="NAP110" s="32"/>
      <c r="NAQ110" s="32"/>
      <c r="NAR110" s="32"/>
      <c r="NAS110" s="32"/>
      <c r="NAT110" s="32"/>
      <c r="NAU110" s="32"/>
      <c r="NAV110" s="32"/>
      <c r="NAW110" s="32"/>
      <c r="NAX110" s="32"/>
      <c r="NAY110" s="32"/>
      <c r="NAZ110" s="32"/>
      <c r="NBA110" s="32"/>
      <c r="NBB110" s="32"/>
      <c r="NBC110" s="32"/>
      <c r="NBD110" s="32"/>
      <c r="NBE110" s="32"/>
      <c r="NBF110" s="32"/>
      <c r="NBG110" s="32"/>
      <c r="NBH110" s="32"/>
      <c r="NBI110" s="32"/>
      <c r="NBJ110" s="32"/>
      <c r="NBK110" s="32"/>
      <c r="NBL110" s="32"/>
      <c r="NBM110" s="32"/>
      <c r="NBN110" s="32"/>
      <c r="NBO110" s="32"/>
      <c r="NBP110" s="32"/>
      <c r="NBQ110" s="32"/>
      <c r="NBR110" s="32"/>
      <c r="NBS110" s="32"/>
      <c r="NBT110" s="32"/>
      <c r="NBU110" s="32"/>
      <c r="NBV110" s="32"/>
      <c r="NBW110" s="32"/>
      <c r="NBX110" s="32"/>
      <c r="NBY110" s="32"/>
      <c r="NBZ110" s="32"/>
      <c r="NCA110" s="32"/>
      <c r="NCB110" s="32"/>
      <c r="NCC110" s="32"/>
      <c r="NCD110" s="32"/>
      <c r="NCE110" s="32"/>
      <c r="NCF110" s="32"/>
      <c r="NCG110" s="32"/>
      <c r="NCH110" s="32"/>
      <c r="NCI110" s="32"/>
      <c r="NCJ110" s="32"/>
      <c r="NCK110" s="32"/>
      <c r="NCL110" s="32"/>
      <c r="NCM110" s="32"/>
      <c r="NCN110" s="32"/>
      <c r="NCO110" s="32"/>
      <c r="NCP110" s="32"/>
      <c r="NCQ110" s="32"/>
      <c r="NCR110" s="32"/>
      <c r="NCS110" s="32"/>
      <c r="NCT110" s="32"/>
      <c r="NCU110" s="32"/>
      <c r="NCV110" s="32"/>
      <c r="NCW110" s="32"/>
      <c r="NCX110" s="32"/>
      <c r="NCY110" s="32"/>
      <c r="NCZ110" s="32"/>
      <c r="NDA110" s="32"/>
      <c r="NDB110" s="32"/>
      <c r="NDC110" s="32"/>
      <c r="NDD110" s="32"/>
      <c r="NDE110" s="32"/>
      <c r="NDF110" s="32"/>
      <c r="NDG110" s="32"/>
      <c r="NDH110" s="32"/>
      <c r="NDI110" s="32"/>
      <c r="NDJ110" s="32"/>
      <c r="NDK110" s="32"/>
      <c r="NDL110" s="32"/>
      <c r="NDM110" s="32"/>
      <c r="NDN110" s="32"/>
      <c r="NDO110" s="32"/>
      <c r="NDP110" s="32"/>
      <c r="NDQ110" s="32"/>
      <c r="NDR110" s="32"/>
      <c r="NDS110" s="32"/>
      <c r="NDT110" s="32"/>
      <c r="NDU110" s="32"/>
      <c r="NDV110" s="32"/>
      <c r="NDW110" s="32"/>
      <c r="NDX110" s="32"/>
      <c r="NDY110" s="32"/>
      <c r="NDZ110" s="32"/>
      <c r="NEA110" s="32"/>
      <c r="NEB110" s="32"/>
      <c r="NEC110" s="32"/>
      <c r="NED110" s="32"/>
      <c r="NEE110" s="32"/>
      <c r="NEF110" s="32"/>
      <c r="NEG110" s="32"/>
      <c r="NEH110" s="32"/>
      <c r="NEI110" s="32"/>
      <c r="NEJ110" s="32"/>
      <c r="NEK110" s="32"/>
      <c r="NEL110" s="32"/>
      <c r="NEM110" s="32"/>
      <c r="NEN110" s="32"/>
      <c r="NEO110" s="32"/>
      <c r="NEP110" s="32"/>
      <c r="NEQ110" s="32"/>
      <c r="NER110" s="32"/>
      <c r="NES110" s="32"/>
      <c r="NET110" s="32"/>
      <c r="NEU110" s="32"/>
      <c r="NEV110" s="32"/>
      <c r="NEW110" s="32"/>
      <c r="NEX110" s="32"/>
      <c r="NEY110" s="32"/>
      <c r="NEZ110" s="32"/>
      <c r="NFA110" s="32"/>
      <c r="NFB110" s="32"/>
      <c r="NFC110" s="32"/>
      <c r="NFD110" s="32"/>
      <c r="NFE110" s="32"/>
      <c r="NFF110" s="32"/>
      <c r="NFG110" s="32"/>
      <c r="NFH110" s="32"/>
      <c r="NFI110" s="32"/>
      <c r="NFJ110" s="32"/>
      <c r="NFK110" s="32"/>
      <c r="NFL110" s="32"/>
      <c r="NFM110" s="32"/>
      <c r="NFN110" s="32"/>
      <c r="NFO110" s="32"/>
      <c r="NFP110" s="32"/>
      <c r="NFQ110" s="32"/>
      <c r="NFR110" s="32"/>
      <c r="NFS110" s="32"/>
      <c r="NFT110" s="32"/>
      <c r="NFU110" s="32"/>
      <c r="NFV110" s="32"/>
      <c r="NFW110" s="32"/>
      <c r="NFX110" s="32"/>
      <c r="NFY110" s="32"/>
      <c r="NFZ110" s="32"/>
      <c r="NGA110" s="32"/>
      <c r="NGB110" s="32"/>
      <c r="NGC110" s="32"/>
      <c r="NGD110" s="32"/>
      <c r="NGE110" s="32"/>
      <c r="NGF110" s="32"/>
      <c r="NGG110" s="32"/>
      <c r="NGH110" s="32"/>
      <c r="NGI110" s="32"/>
      <c r="NGJ110" s="32"/>
      <c r="NGK110" s="32"/>
      <c r="NGL110" s="32"/>
      <c r="NGM110" s="32"/>
      <c r="NGN110" s="32"/>
      <c r="NGO110" s="32"/>
      <c r="NGP110" s="32"/>
      <c r="NGQ110" s="32"/>
      <c r="NGR110" s="32"/>
      <c r="NGS110" s="32"/>
      <c r="NGT110" s="32"/>
      <c r="NGU110" s="32"/>
      <c r="NGV110" s="32"/>
      <c r="NGW110" s="32"/>
      <c r="NGX110" s="32"/>
      <c r="NGY110" s="32"/>
      <c r="NGZ110" s="32"/>
      <c r="NHA110" s="32"/>
      <c r="NHB110" s="32"/>
      <c r="NHC110" s="32"/>
      <c r="NHD110" s="32"/>
      <c r="NHE110" s="32"/>
      <c r="NHF110" s="32"/>
      <c r="NHG110" s="32"/>
      <c r="NHH110" s="32"/>
      <c r="NHI110" s="32"/>
      <c r="NHJ110" s="32"/>
      <c r="NHK110" s="32"/>
      <c r="NHL110" s="32"/>
      <c r="NHM110" s="32"/>
      <c r="NHN110" s="32"/>
      <c r="NHO110" s="32"/>
      <c r="NHP110" s="32"/>
      <c r="NHQ110" s="32"/>
      <c r="NHR110" s="32"/>
      <c r="NHS110" s="32"/>
      <c r="NHT110" s="32"/>
      <c r="NHU110" s="32"/>
      <c r="NHV110" s="32"/>
      <c r="NHW110" s="32"/>
      <c r="NHX110" s="32"/>
      <c r="NHY110" s="32"/>
      <c r="NHZ110" s="32"/>
      <c r="NIA110" s="32"/>
      <c r="NIB110" s="32"/>
      <c r="NIC110" s="32"/>
      <c r="NID110" s="32"/>
      <c r="NIE110" s="32"/>
      <c r="NIF110" s="32"/>
      <c r="NIG110" s="32"/>
      <c r="NIH110" s="32"/>
      <c r="NII110" s="32"/>
      <c r="NIJ110" s="32"/>
      <c r="NIK110" s="32"/>
      <c r="NIL110" s="32"/>
      <c r="NIM110" s="32"/>
      <c r="NIN110" s="32"/>
      <c r="NIO110" s="32"/>
      <c r="NIP110" s="32"/>
      <c r="NIQ110" s="32"/>
      <c r="NIR110" s="32"/>
      <c r="NIS110" s="32"/>
      <c r="NIT110" s="32"/>
      <c r="NIU110" s="32"/>
      <c r="NIV110" s="32"/>
      <c r="NIW110" s="32"/>
      <c r="NIX110" s="32"/>
      <c r="NIY110" s="32"/>
      <c r="NIZ110" s="32"/>
      <c r="NJA110" s="32"/>
      <c r="NJB110" s="32"/>
      <c r="NJC110" s="32"/>
      <c r="NJD110" s="32"/>
      <c r="NJE110" s="32"/>
      <c r="NJF110" s="32"/>
      <c r="NJG110" s="32"/>
      <c r="NJH110" s="32"/>
      <c r="NJI110" s="32"/>
      <c r="NJJ110" s="32"/>
      <c r="NJK110" s="32"/>
      <c r="NJL110" s="32"/>
      <c r="NJM110" s="32"/>
      <c r="NJN110" s="32"/>
      <c r="NJO110" s="32"/>
      <c r="NJP110" s="32"/>
      <c r="NJQ110" s="32"/>
      <c r="NJR110" s="32"/>
      <c r="NJS110" s="32"/>
      <c r="NJT110" s="32"/>
      <c r="NJU110" s="32"/>
      <c r="NJV110" s="32"/>
      <c r="NJW110" s="32"/>
      <c r="NJX110" s="32"/>
      <c r="NJY110" s="32"/>
      <c r="NJZ110" s="32"/>
      <c r="NKA110" s="32"/>
      <c r="NKB110" s="32"/>
      <c r="NKC110" s="32"/>
      <c r="NKD110" s="32"/>
      <c r="NKE110" s="32"/>
      <c r="NKF110" s="32"/>
      <c r="NKG110" s="32"/>
      <c r="NKH110" s="32"/>
      <c r="NKI110" s="32"/>
      <c r="NKJ110" s="32"/>
      <c r="NKK110" s="32"/>
      <c r="NKL110" s="32"/>
      <c r="NKM110" s="32"/>
      <c r="NKN110" s="32"/>
      <c r="NKO110" s="32"/>
      <c r="NKP110" s="32"/>
      <c r="NKQ110" s="32"/>
      <c r="NKR110" s="32"/>
      <c r="NKS110" s="32"/>
      <c r="NKT110" s="32"/>
      <c r="NKU110" s="32"/>
      <c r="NKV110" s="32"/>
      <c r="NKW110" s="32"/>
      <c r="NKX110" s="32"/>
      <c r="NKY110" s="32"/>
      <c r="NKZ110" s="32"/>
      <c r="NLA110" s="32"/>
      <c r="NLB110" s="32"/>
      <c r="NLC110" s="32"/>
      <c r="NLD110" s="32"/>
      <c r="NLE110" s="32"/>
      <c r="NLF110" s="32"/>
      <c r="NLG110" s="32"/>
      <c r="NLH110" s="32"/>
      <c r="NLI110" s="32"/>
      <c r="NLJ110" s="32"/>
      <c r="NLK110" s="32"/>
      <c r="NLL110" s="32"/>
      <c r="NLM110" s="32"/>
      <c r="NLN110" s="32"/>
      <c r="NLO110" s="32"/>
      <c r="NLP110" s="32"/>
      <c r="NLQ110" s="32"/>
      <c r="NLR110" s="32"/>
      <c r="NLS110" s="32"/>
      <c r="NLT110" s="32"/>
      <c r="NLU110" s="32"/>
      <c r="NLV110" s="32"/>
      <c r="NLW110" s="32"/>
      <c r="NLX110" s="32"/>
      <c r="NLY110" s="32"/>
      <c r="NLZ110" s="32"/>
      <c r="NMA110" s="32"/>
      <c r="NMB110" s="32"/>
      <c r="NMC110" s="32"/>
      <c r="NMD110" s="32"/>
      <c r="NME110" s="32"/>
      <c r="NMF110" s="32"/>
      <c r="NMG110" s="32"/>
      <c r="NMH110" s="32"/>
      <c r="NMI110" s="32"/>
      <c r="NMJ110" s="32"/>
      <c r="NMK110" s="32"/>
      <c r="NML110" s="32"/>
      <c r="NMM110" s="32"/>
      <c r="NMN110" s="32"/>
      <c r="NMO110" s="32"/>
      <c r="NMP110" s="32"/>
      <c r="NMQ110" s="32"/>
      <c r="NMR110" s="32"/>
      <c r="NMS110" s="32"/>
      <c r="NMT110" s="32"/>
      <c r="NMU110" s="32"/>
      <c r="NMV110" s="32"/>
      <c r="NMW110" s="32"/>
      <c r="NMX110" s="32"/>
      <c r="NMY110" s="32"/>
      <c r="NMZ110" s="32"/>
      <c r="NNA110" s="32"/>
      <c r="NNB110" s="32"/>
      <c r="NNC110" s="32"/>
      <c r="NND110" s="32"/>
      <c r="NNE110" s="32"/>
      <c r="NNF110" s="32"/>
      <c r="NNG110" s="32"/>
      <c r="NNH110" s="32"/>
      <c r="NNI110" s="32"/>
      <c r="NNJ110" s="32"/>
      <c r="NNK110" s="32"/>
      <c r="NNL110" s="32"/>
      <c r="NNM110" s="32"/>
      <c r="NNN110" s="32"/>
      <c r="NNO110" s="32"/>
      <c r="NNP110" s="32"/>
      <c r="NNQ110" s="32"/>
      <c r="NNR110" s="32"/>
      <c r="NNS110" s="32"/>
      <c r="NNT110" s="32"/>
      <c r="NNU110" s="32"/>
      <c r="NNV110" s="32"/>
      <c r="NNW110" s="32"/>
      <c r="NNX110" s="32"/>
      <c r="NNY110" s="32"/>
      <c r="NNZ110" s="32"/>
      <c r="NOA110" s="32"/>
      <c r="NOB110" s="32"/>
      <c r="NOC110" s="32"/>
      <c r="NOD110" s="32"/>
      <c r="NOE110" s="32"/>
      <c r="NOF110" s="32"/>
      <c r="NOG110" s="32"/>
      <c r="NOH110" s="32"/>
      <c r="NOI110" s="32"/>
      <c r="NOJ110" s="32"/>
      <c r="NOK110" s="32"/>
      <c r="NOL110" s="32"/>
      <c r="NOM110" s="32"/>
      <c r="NON110" s="32"/>
      <c r="NOO110" s="32"/>
      <c r="NOP110" s="32"/>
      <c r="NOQ110" s="32"/>
      <c r="NOR110" s="32"/>
      <c r="NOS110" s="32"/>
      <c r="NOT110" s="32"/>
      <c r="NOU110" s="32"/>
      <c r="NOV110" s="32"/>
      <c r="NOW110" s="32"/>
      <c r="NOX110" s="32"/>
      <c r="NOY110" s="32"/>
      <c r="NOZ110" s="32"/>
      <c r="NPA110" s="32"/>
      <c r="NPB110" s="32"/>
      <c r="NPC110" s="32"/>
      <c r="NPD110" s="32"/>
      <c r="NPE110" s="32"/>
      <c r="NPF110" s="32"/>
      <c r="NPG110" s="32"/>
      <c r="NPH110" s="32"/>
      <c r="NPI110" s="32"/>
      <c r="NPJ110" s="32"/>
      <c r="NPK110" s="32"/>
      <c r="NPL110" s="32"/>
      <c r="NPM110" s="32"/>
      <c r="NPN110" s="32"/>
      <c r="NPO110" s="32"/>
      <c r="NPP110" s="32"/>
      <c r="NPQ110" s="32"/>
      <c r="NPR110" s="32"/>
      <c r="NPS110" s="32"/>
      <c r="NPT110" s="32"/>
      <c r="NPU110" s="32"/>
      <c r="NPV110" s="32"/>
      <c r="NPW110" s="32"/>
      <c r="NPX110" s="32"/>
      <c r="NPY110" s="32"/>
      <c r="NPZ110" s="32"/>
      <c r="NQA110" s="32"/>
      <c r="NQB110" s="32"/>
      <c r="NQC110" s="32"/>
      <c r="NQD110" s="32"/>
      <c r="NQE110" s="32"/>
      <c r="NQF110" s="32"/>
      <c r="NQG110" s="32"/>
      <c r="NQH110" s="32"/>
      <c r="NQI110" s="32"/>
      <c r="NQJ110" s="32"/>
      <c r="NQK110" s="32"/>
      <c r="NQL110" s="32"/>
      <c r="NQM110" s="32"/>
      <c r="NQN110" s="32"/>
      <c r="NQO110" s="32"/>
      <c r="NQP110" s="32"/>
      <c r="NQQ110" s="32"/>
      <c r="NQR110" s="32"/>
      <c r="NQS110" s="32"/>
      <c r="NQT110" s="32"/>
      <c r="NQU110" s="32"/>
      <c r="NQV110" s="32"/>
      <c r="NQW110" s="32"/>
      <c r="NQX110" s="32"/>
      <c r="NQY110" s="32"/>
      <c r="NQZ110" s="32"/>
      <c r="NRA110" s="32"/>
      <c r="NRB110" s="32"/>
      <c r="NRC110" s="32"/>
      <c r="NRD110" s="32"/>
      <c r="NRE110" s="32"/>
      <c r="NRF110" s="32"/>
      <c r="NRG110" s="32"/>
      <c r="NRH110" s="32"/>
      <c r="NRI110" s="32"/>
      <c r="NRJ110" s="32"/>
      <c r="NRK110" s="32"/>
      <c r="NRL110" s="32"/>
      <c r="NRM110" s="32"/>
      <c r="NRN110" s="32"/>
      <c r="NRO110" s="32"/>
      <c r="NRP110" s="32"/>
      <c r="NRQ110" s="32"/>
      <c r="NRR110" s="32"/>
      <c r="NRS110" s="32"/>
      <c r="NRT110" s="32"/>
      <c r="NRU110" s="32"/>
      <c r="NRV110" s="32"/>
      <c r="NRW110" s="32"/>
      <c r="NRX110" s="32"/>
      <c r="NRY110" s="32"/>
      <c r="NRZ110" s="32"/>
      <c r="NSA110" s="32"/>
      <c r="NSB110" s="32"/>
      <c r="NSC110" s="32"/>
      <c r="NSD110" s="32"/>
      <c r="NSE110" s="32"/>
      <c r="NSF110" s="32"/>
      <c r="NSG110" s="32"/>
      <c r="NSH110" s="32"/>
      <c r="NSI110" s="32"/>
      <c r="NSJ110" s="32"/>
      <c r="NSK110" s="32"/>
      <c r="NSL110" s="32"/>
      <c r="NSM110" s="32"/>
      <c r="NSN110" s="32"/>
      <c r="NSO110" s="32"/>
      <c r="NSP110" s="32"/>
      <c r="NSQ110" s="32"/>
      <c r="NSR110" s="32"/>
      <c r="NSS110" s="32"/>
      <c r="NST110" s="32"/>
      <c r="NSU110" s="32"/>
      <c r="NSV110" s="32"/>
      <c r="NSW110" s="32"/>
      <c r="NSX110" s="32"/>
      <c r="NSY110" s="32"/>
      <c r="NSZ110" s="32"/>
      <c r="NTA110" s="32"/>
      <c r="NTB110" s="32"/>
      <c r="NTC110" s="32"/>
      <c r="NTD110" s="32"/>
      <c r="NTE110" s="32"/>
      <c r="NTF110" s="32"/>
      <c r="NTG110" s="32"/>
      <c r="NTH110" s="32"/>
      <c r="NTI110" s="32"/>
      <c r="NTJ110" s="32"/>
      <c r="NTK110" s="32"/>
      <c r="NTL110" s="32"/>
      <c r="NTM110" s="32"/>
      <c r="NTN110" s="32"/>
      <c r="NTO110" s="32"/>
      <c r="NTP110" s="32"/>
      <c r="NTQ110" s="32"/>
      <c r="NTR110" s="32"/>
      <c r="NTS110" s="32"/>
      <c r="NTT110" s="32"/>
      <c r="NTU110" s="32"/>
      <c r="NTV110" s="32"/>
      <c r="NTW110" s="32"/>
      <c r="NTX110" s="32"/>
      <c r="NTY110" s="32"/>
      <c r="NTZ110" s="32"/>
      <c r="NUA110" s="32"/>
      <c r="NUB110" s="32"/>
      <c r="NUC110" s="32"/>
      <c r="NUD110" s="32"/>
      <c r="NUE110" s="32"/>
      <c r="NUF110" s="32"/>
      <c r="NUG110" s="32"/>
      <c r="NUH110" s="32"/>
      <c r="NUI110" s="32"/>
      <c r="NUJ110" s="32"/>
      <c r="NUK110" s="32"/>
      <c r="NUL110" s="32"/>
      <c r="NUM110" s="32"/>
      <c r="NUN110" s="32"/>
      <c r="NUO110" s="32"/>
      <c r="NUP110" s="32"/>
      <c r="NUQ110" s="32"/>
      <c r="NUR110" s="32"/>
      <c r="NUS110" s="32"/>
      <c r="NUT110" s="32"/>
      <c r="NUU110" s="32"/>
      <c r="NUV110" s="32"/>
      <c r="NUW110" s="32"/>
      <c r="NUX110" s="32"/>
      <c r="NUY110" s="32"/>
      <c r="NUZ110" s="32"/>
      <c r="NVA110" s="32"/>
      <c r="NVB110" s="32"/>
      <c r="NVC110" s="32"/>
      <c r="NVD110" s="32"/>
      <c r="NVE110" s="32"/>
      <c r="NVF110" s="32"/>
      <c r="NVG110" s="32"/>
      <c r="NVH110" s="32"/>
      <c r="NVI110" s="32"/>
      <c r="NVJ110" s="32"/>
      <c r="NVK110" s="32"/>
      <c r="NVL110" s="32"/>
      <c r="NVM110" s="32"/>
      <c r="NVN110" s="32"/>
      <c r="NVO110" s="32"/>
      <c r="NVP110" s="32"/>
      <c r="NVQ110" s="32"/>
      <c r="NVR110" s="32"/>
      <c r="NVS110" s="32"/>
      <c r="NVT110" s="32"/>
      <c r="NVU110" s="32"/>
      <c r="NVV110" s="32"/>
      <c r="NVW110" s="32"/>
      <c r="NVX110" s="32"/>
      <c r="NVY110" s="32"/>
      <c r="NVZ110" s="32"/>
      <c r="NWA110" s="32"/>
      <c r="NWB110" s="32"/>
      <c r="NWC110" s="32"/>
      <c r="NWD110" s="32"/>
      <c r="NWE110" s="32"/>
      <c r="NWF110" s="32"/>
      <c r="NWG110" s="32"/>
      <c r="NWH110" s="32"/>
      <c r="NWI110" s="32"/>
      <c r="NWJ110" s="32"/>
      <c r="NWK110" s="32"/>
      <c r="NWL110" s="32"/>
      <c r="NWM110" s="32"/>
      <c r="NWN110" s="32"/>
      <c r="NWO110" s="32"/>
      <c r="NWP110" s="32"/>
      <c r="NWQ110" s="32"/>
      <c r="NWR110" s="32"/>
      <c r="NWS110" s="32"/>
      <c r="NWT110" s="32"/>
      <c r="NWU110" s="32"/>
      <c r="NWV110" s="32"/>
      <c r="NWW110" s="32"/>
      <c r="NWX110" s="32"/>
      <c r="NWY110" s="32"/>
      <c r="NWZ110" s="32"/>
      <c r="NXA110" s="32"/>
      <c r="NXB110" s="32"/>
      <c r="NXC110" s="32"/>
      <c r="NXD110" s="32"/>
      <c r="NXE110" s="32"/>
      <c r="NXF110" s="32"/>
      <c r="NXG110" s="32"/>
      <c r="NXH110" s="32"/>
      <c r="NXI110" s="32"/>
      <c r="NXJ110" s="32"/>
      <c r="NXK110" s="32"/>
      <c r="NXL110" s="32"/>
      <c r="NXM110" s="32"/>
      <c r="NXN110" s="32"/>
      <c r="NXO110" s="32"/>
      <c r="NXP110" s="32"/>
      <c r="NXQ110" s="32"/>
      <c r="NXR110" s="32"/>
      <c r="NXS110" s="32"/>
      <c r="NXT110" s="32"/>
      <c r="NXU110" s="32"/>
      <c r="NXV110" s="32"/>
      <c r="NXW110" s="32"/>
      <c r="NXX110" s="32"/>
      <c r="NXY110" s="32"/>
      <c r="NXZ110" s="32"/>
      <c r="NYA110" s="32"/>
      <c r="NYB110" s="32"/>
      <c r="NYC110" s="32"/>
      <c r="NYD110" s="32"/>
      <c r="NYE110" s="32"/>
      <c r="NYF110" s="32"/>
      <c r="NYG110" s="32"/>
      <c r="NYH110" s="32"/>
      <c r="NYI110" s="32"/>
      <c r="NYJ110" s="32"/>
      <c r="NYK110" s="32"/>
      <c r="NYL110" s="32"/>
      <c r="NYM110" s="32"/>
      <c r="NYN110" s="32"/>
      <c r="NYO110" s="32"/>
      <c r="NYP110" s="32"/>
      <c r="NYQ110" s="32"/>
      <c r="NYR110" s="32"/>
      <c r="NYS110" s="32"/>
      <c r="NYT110" s="32"/>
      <c r="NYU110" s="32"/>
      <c r="NYV110" s="32"/>
      <c r="NYW110" s="32"/>
      <c r="NYX110" s="32"/>
      <c r="NYY110" s="32"/>
      <c r="NYZ110" s="32"/>
      <c r="NZA110" s="32"/>
      <c r="NZB110" s="32"/>
      <c r="NZC110" s="32"/>
      <c r="NZD110" s="32"/>
      <c r="NZE110" s="32"/>
      <c r="NZF110" s="32"/>
      <c r="NZG110" s="32"/>
      <c r="NZH110" s="32"/>
      <c r="NZI110" s="32"/>
      <c r="NZJ110" s="32"/>
      <c r="NZK110" s="32"/>
      <c r="NZL110" s="32"/>
      <c r="NZM110" s="32"/>
      <c r="NZN110" s="32"/>
      <c r="NZO110" s="32"/>
      <c r="NZP110" s="32"/>
      <c r="NZQ110" s="32"/>
      <c r="NZR110" s="32"/>
      <c r="NZS110" s="32"/>
      <c r="NZT110" s="32"/>
      <c r="NZU110" s="32"/>
      <c r="NZV110" s="32"/>
      <c r="NZW110" s="32"/>
      <c r="NZX110" s="32"/>
      <c r="NZY110" s="32"/>
      <c r="NZZ110" s="32"/>
      <c r="OAA110" s="32"/>
      <c r="OAB110" s="32"/>
      <c r="OAC110" s="32"/>
      <c r="OAD110" s="32"/>
      <c r="OAE110" s="32"/>
      <c r="OAF110" s="32"/>
      <c r="OAG110" s="32"/>
      <c r="OAH110" s="32"/>
      <c r="OAI110" s="32"/>
      <c r="OAJ110" s="32"/>
      <c r="OAK110" s="32"/>
      <c r="OAL110" s="32"/>
      <c r="OAM110" s="32"/>
      <c r="OAN110" s="32"/>
      <c r="OAO110" s="32"/>
      <c r="OAP110" s="32"/>
      <c r="OAQ110" s="32"/>
      <c r="OAR110" s="32"/>
      <c r="OAS110" s="32"/>
      <c r="OAT110" s="32"/>
      <c r="OAU110" s="32"/>
      <c r="OAV110" s="32"/>
      <c r="OAW110" s="32"/>
      <c r="OAX110" s="32"/>
      <c r="OAY110" s="32"/>
      <c r="OAZ110" s="32"/>
      <c r="OBA110" s="32"/>
      <c r="OBB110" s="32"/>
      <c r="OBC110" s="32"/>
      <c r="OBD110" s="32"/>
      <c r="OBE110" s="32"/>
      <c r="OBF110" s="32"/>
      <c r="OBG110" s="32"/>
      <c r="OBH110" s="32"/>
      <c r="OBI110" s="32"/>
      <c r="OBJ110" s="32"/>
      <c r="OBK110" s="32"/>
      <c r="OBL110" s="32"/>
      <c r="OBM110" s="32"/>
      <c r="OBN110" s="32"/>
      <c r="OBO110" s="32"/>
      <c r="OBP110" s="32"/>
      <c r="OBQ110" s="32"/>
      <c r="OBR110" s="32"/>
      <c r="OBS110" s="32"/>
      <c r="OBT110" s="32"/>
      <c r="OBU110" s="32"/>
      <c r="OBV110" s="32"/>
      <c r="OBW110" s="32"/>
      <c r="OBX110" s="32"/>
      <c r="OBY110" s="32"/>
      <c r="OBZ110" s="32"/>
      <c r="OCA110" s="32"/>
      <c r="OCB110" s="32"/>
      <c r="OCC110" s="32"/>
      <c r="OCD110" s="32"/>
      <c r="OCE110" s="32"/>
      <c r="OCF110" s="32"/>
      <c r="OCG110" s="32"/>
      <c r="OCH110" s="32"/>
      <c r="OCI110" s="32"/>
      <c r="OCJ110" s="32"/>
      <c r="OCK110" s="32"/>
      <c r="OCL110" s="32"/>
      <c r="OCM110" s="32"/>
      <c r="OCN110" s="32"/>
      <c r="OCO110" s="32"/>
      <c r="OCP110" s="32"/>
      <c r="OCQ110" s="32"/>
      <c r="OCR110" s="32"/>
      <c r="OCS110" s="32"/>
      <c r="OCT110" s="32"/>
      <c r="OCU110" s="32"/>
      <c r="OCV110" s="32"/>
      <c r="OCW110" s="32"/>
      <c r="OCX110" s="32"/>
      <c r="OCY110" s="32"/>
      <c r="OCZ110" s="32"/>
      <c r="ODA110" s="32"/>
      <c r="ODB110" s="32"/>
      <c r="ODC110" s="32"/>
      <c r="ODD110" s="32"/>
      <c r="ODE110" s="32"/>
      <c r="ODF110" s="32"/>
      <c r="ODG110" s="32"/>
      <c r="ODH110" s="32"/>
      <c r="ODI110" s="32"/>
      <c r="ODJ110" s="32"/>
      <c r="ODK110" s="32"/>
      <c r="ODL110" s="32"/>
      <c r="ODM110" s="32"/>
      <c r="ODN110" s="32"/>
      <c r="ODO110" s="32"/>
      <c r="ODP110" s="32"/>
      <c r="ODQ110" s="32"/>
      <c r="ODR110" s="32"/>
      <c r="ODS110" s="32"/>
      <c r="ODT110" s="32"/>
      <c r="ODU110" s="32"/>
      <c r="ODV110" s="32"/>
      <c r="ODW110" s="32"/>
      <c r="ODX110" s="32"/>
      <c r="ODY110" s="32"/>
      <c r="ODZ110" s="32"/>
      <c r="OEA110" s="32"/>
      <c r="OEB110" s="32"/>
      <c r="OEC110" s="32"/>
      <c r="OED110" s="32"/>
      <c r="OEE110" s="32"/>
      <c r="OEF110" s="32"/>
      <c r="OEG110" s="32"/>
      <c r="OEH110" s="32"/>
      <c r="OEI110" s="32"/>
      <c r="OEJ110" s="32"/>
      <c r="OEK110" s="32"/>
      <c r="OEL110" s="32"/>
      <c r="OEM110" s="32"/>
      <c r="OEN110" s="32"/>
      <c r="OEO110" s="32"/>
      <c r="OEP110" s="32"/>
      <c r="OEQ110" s="32"/>
      <c r="OER110" s="32"/>
      <c r="OES110" s="32"/>
      <c r="OET110" s="32"/>
      <c r="OEU110" s="32"/>
      <c r="OEV110" s="32"/>
      <c r="OEW110" s="32"/>
      <c r="OEX110" s="32"/>
      <c r="OEY110" s="32"/>
      <c r="OEZ110" s="32"/>
      <c r="OFA110" s="32"/>
      <c r="OFB110" s="32"/>
      <c r="OFC110" s="32"/>
      <c r="OFD110" s="32"/>
      <c r="OFE110" s="32"/>
      <c r="OFF110" s="32"/>
      <c r="OFG110" s="32"/>
      <c r="OFH110" s="32"/>
      <c r="OFI110" s="32"/>
      <c r="OFJ110" s="32"/>
      <c r="OFK110" s="32"/>
      <c r="OFL110" s="32"/>
      <c r="OFM110" s="32"/>
      <c r="OFN110" s="32"/>
      <c r="OFO110" s="32"/>
      <c r="OFP110" s="32"/>
      <c r="OFQ110" s="32"/>
      <c r="OFR110" s="32"/>
      <c r="OFS110" s="32"/>
      <c r="OFT110" s="32"/>
      <c r="OFU110" s="32"/>
      <c r="OFV110" s="32"/>
      <c r="OFW110" s="32"/>
      <c r="OFX110" s="32"/>
      <c r="OFY110" s="32"/>
      <c r="OFZ110" s="32"/>
      <c r="OGA110" s="32"/>
      <c r="OGB110" s="32"/>
      <c r="OGC110" s="32"/>
      <c r="OGD110" s="32"/>
      <c r="OGE110" s="32"/>
      <c r="OGF110" s="32"/>
      <c r="OGG110" s="32"/>
      <c r="OGH110" s="32"/>
      <c r="OGI110" s="32"/>
      <c r="OGJ110" s="32"/>
      <c r="OGK110" s="32"/>
      <c r="OGL110" s="32"/>
      <c r="OGM110" s="32"/>
      <c r="OGN110" s="32"/>
      <c r="OGO110" s="32"/>
      <c r="OGP110" s="32"/>
      <c r="OGQ110" s="32"/>
      <c r="OGR110" s="32"/>
      <c r="OGS110" s="32"/>
      <c r="OGT110" s="32"/>
      <c r="OGU110" s="32"/>
      <c r="OGV110" s="32"/>
      <c r="OGW110" s="32"/>
      <c r="OGX110" s="32"/>
      <c r="OGY110" s="32"/>
      <c r="OGZ110" s="32"/>
      <c r="OHA110" s="32"/>
      <c r="OHB110" s="32"/>
      <c r="OHC110" s="32"/>
      <c r="OHD110" s="32"/>
      <c r="OHE110" s="32"/>
      <c r="OHF110" s="32"/>
      <c r="OHG110" s="32"/>
      <c r="OHH110" s="32"/>
      <c r="OHI110" s="32"/>
      <c r="OHJ110" s="32"/>
      <c r="OHK110" s="32"/>
      <c r="OHL110" s="32"/>
      <c r="OHM110" s="32"/>
      <c r="OHN110" s="32"/>
      <c r="OHO110" s="32"/>
      <c r="OHP110" s="32"/>
      <c r="OHQ110" s="32"/>
      <c r="OHR110" s="32"/>
      <c r="OHS110" s="32"/>
      <c r="OHT110" s="32"/>
      <c r="OHU110" s="32"/>
      <c r="OHV110" s="32"/>
      <c r="OHW110" s="32"/>
      <c r="OHX110" s="32"/>
      <c r="OHY110" s="32"/>
      <c r="OHZ110" s="32"/>
      <c r="OIA110" s="32"/>
      <c r="OIB110" s="32"/>
      <c r="OIC110" s="32"/>
      <c r="OID110" s="32"/>
      <c r="OIE110" s="32"/>
      <c r="OIF110" s="32"/>
      <c r="OIG110" s="32"/>
      <c r="OIH110" s="32"/>
      <c r="OII110" s="32"/>
      <c r="OIJ110" s="32"/>
      <c r="OIK110" s="32"/>
      <c r="OIL110" s="32"/>
      <c r="OIM110" s="32"/>
      <c r="OIN110" s="32"/>
      <c r="OIO110" s="32"/>
      <c r="OIP110" s="32"/>
      <c r="OIQ110" s="32"/>
      <c r="OIR110" s="32"/>
      <c r="OIS110" s="32"/>
      <c r="OIT110" s="32"/>
      <c r="OIU110" s="32"/>
      <c r="OIV110" s="32"/>
      <c r="OIW110" s="32"/>
      <c r="OIX110" s="32"/>
      <c r="OIY110" s="32"/>
      <c r="OIZ110" s="32"/>
      <c r="OJA110" s="32"/>
      <c r="OJB110" s="32"/>
      <c r="OJC110" s="32"/>
      <c r="OJD110" s="32"/>
      <c r="OJE110" s="32"/>
      <c r="OJF110" s="32"/>
      <c r="OJG110" s="32"/>
      <c r="OJH110" s="32"/>
      <c r="OJI110" s="32"/>
      <c r="OJJ110" s="32"/>
      <c r="OJK110" s="32"/>
      <c r="OJL110" s="32"/>
      <c r="OJM110" s="32"/>
      <c r="OJN110" s="32"/>
      <c r="OJO110" s="32"/>
      <c r="OJP110" s="32"/>
      <c r="OJQ110" s="32"/>
      <c r="OJR110" s="32"/>
      <c r="OJS110" s="32"/>
      <c r="OJT110" s="32"/>
      <c r="OJU110" s="32"/>
      <c r="OJV110" s="32"/>
      <c r="OJW110" s="32"/>
      <c r="OJX110" s="32"/>
      <c r="OJY110" s="32"/>
      <c r="OJZ110" s="32"/>
      <c r="OKA110" s="32"/>
      <c r="OKB110" s="32"/>
      <c r="OKC110" s="32"/>
      <c r="OKD110" s="32"/>
      <c r="OKE110" s="32"/>
      <c r="OKF110" s="32"/>
      <c r="OKG110" s="32"/>
      <c r="OKH110" s="32"/>
      <c r="OKI110" s="32"/>
      <c r="OKJ110" s="32"/>
      <c r="OKK110" s="32"/>
      <c r="OKL110" s="32"/>
      <c r="OKM110" s="32"/>
      <c r="OKN110" s="32"/>
      <c r="OKO110" s="32"/>
      <c r="OKP110" s="32"/>
      <c r="OKQ110" s="32"/>
      <c r="OKR110" s="32"/>
      <c r="OKS110" s="32"/>
      <c r="OKT110" s="32"/>
      <c r="OKU110" s="32"/>
      <c r="OKV110" s="32"/>
      <c r="OKW110" s="32"/>
      <c r="OKX110" s="32"/>
      <c r="OKY110" s="32"/>
      <c r="OKZ110" s="32"/>
      <c r="OLA110" s="32"/>
      <c r="OLB110" s="32"/>
      <c r="OLC110" s="32"/>
      <c r="OLD110" s="32"/>
      <c r="OLE110" s="32"/>
      <c r="OLF110" s="32"/>
      <c r="OLG110" s="32"/>
      <c r="OLH110" s="32"/>
      <c r="OLI110" s="32"/>
      <c r="OLJ110" s="32"/>
      <c r="OLK110" s="32"/>
      <c r="OLL110" s="32"/>
      <c r="OLM110" s="32"/>
      <c r="OLN110" s="32"/>
      <c r="OLO110" s="32"/>
      <c r="OLP110" s="32"/>
      <c r="OLQ110" s="32"/>
      <c r="OLR110" s="32"/>
      <c r="OLS110" s="32"/>
      <c r="OLT110" s="32"/>
      <c r="OLU110" s="32"/>
      <c r="OLV110" s="32"/>
      <c r="OLW110" s="32"/>
      <c r="OLX110" s="32"/>
      <c r="OLY110" s="32"/>
      <c r="OLZ110" s="32"/>
      <c r="OMA110" s="32"/>
      <c r="OMB110" s="32"/>
      <c r="OMC110" s="32"/>
      <c r="OMD110" s="32"/>
      <c r="OME110" s="32"/>
      <c r="OMF110" s="32"/>
      <c r="OMG110" s="32"/>
      <c r="OMH110" s="32"/>
      <c r="OMI110" s="32"/>
      <c r="OMJ110" s="32"/>
      <c r="OMK110" s="32"/>
      <c r="OML110" s="32"/>
      <c r="OMM110" s="32"/>
      <c r="OMN110" s="32"/>
      <c r="OMO110" s="32"/>
      <c r="OMP110" s="32"/>
      <c r="OMQ110" s="32"/>
      <c r="OMR110" s="32"/>
      <c r="OMS110" s="32"/>
      <c r="OMT110" s="32"/>
      <c r="OMU110" s="32"/>
      <c r="OMV110" s="32"/>
      <c r="OMW110" s="32"/>
      <c r="OMX110" s="32"/>
      <c r="OMY110" s="32"/>
      <c r="OMZ110" s="32"/>
      <c r="ONA110" s="32"/>
      <c r="ONB110" s="32"/>
      <c r="ONC110" s="32"/>
      <c r="OND110" s="32"/>
      <c r="ONE110" s="32"/>
      <c r="ONF110" s="32"/>
      <c r="ONG110" s="32"/>
      <c r="ONH110" s="32"/>
      <c r="ONI110" s="32"/>
      <c r="ONJ110" s="32"/>
      <c r="ONK110" s="32"/>
      <c r="ONL110" s="32"/>
      <c r="ONM110" s="32"/>
      <c r="ONN110" s="32"/>
      <c r="ONO110" s="32"/>
      <c r="ONP110" s="32"/>
      <c r="ONQ110" s="32"/>
      <c r="ONR110" s="32"/>
      <c r="ONS110" s="32"/>
      <c r="ONT110" s="32"/>
      <c r="ONU110" s="32"/>
      <c r="ONV110" s="32"/>
      <c r="ONW110" s="32"/>
      <c r="ONX110" s="32"/>
      <c r="ONY110" s="32"/>
      <c r="ONZ110" s="32"/>
      <c r="OOA110" s="32"/>
      <c r="OOB110" s="32"/>
      <c r="OOC110" s="32"/>
      <c r="OOD110" s="32"/>
      <c r="OOE110" s="32"/>
      <c r="OOF110" s="32"/>
      <c r="OOG110" s="32"/>
      <c r="OOH110" s="32"/>
      <c r="OOI110" s="32"/>
      <c r="OOJ110" s="32"/>
      <c r="OOK110" s="32"/>
      <c r="OOL110" s="32"/>
      <c r="OOM110" s="32"/>
      <c r="OON110" s="32"/>
      <c r="OOO110" s="32"/>
      <c r="OOP110" s="32"/>
      <c r="OOQ110" s="32"/>
      <c r="OOR110" s="32"/>
      <c r="OOS110" s="32"/>
      <c r="OOT110" s="32"/>
      <c r="OOU110" s="32"/>
      <c r="OOV110" s="32"/>
      <c r="OOW110" s="32"/>
      <c r="OOX110" s="32"/>
      <c r="OOY110" s="32"/>
      <c r="OOZ110" s="32"/>
      <c r="OPA110" s="32"/>
      <c r="OPB110" s="32"/>
      <c r="OPC110" s="32"/>
      <c r="OPD110" s="32"/>
      <c r="OPE110" s="32"/>
      <c r="OPF110" s="32"/>
      <c r="OPG110" s="32"/>
      <c r="OPH110" s="32"/>
      <c r="OPI110" s="32"/>
      <c r="OPJ110" s="32"/>
      <c r="OPK110" s="32"/>
      <c r="OPL110" s="32"/>
      <c r="OPM110" s="32"/>
      <c r="OPN110" s="32"/>
      <c r="OPO110" s="32"/>
      <c r="OPP110" s="32"/>
      <c r="OPQ110" s="32"/>
      <c r="OPR110" s="32"/>
      <c r="OPS110" s="32"/>
      <c r="OPT110" s="32"/>
      <c r="OPU110" s="32"/>
      <c r="OPV110" s="32"/>
      <c r="OPW110" s="32"/>
      <c r="OPX110" s="32"/>
      <c r="OPY110" s="32"/>
      <c r="OPZ110" s="32"/>
      <c r="OQA110" s="32"/>
      <c r="OQB110" s="32"/>
      <c r="OQC110" s="32"/>
      <c r="OQD110" s="32"/>
      <c r="OQE110" s="32"/>
      <c r="OQF110" s="32"/>
      <c r="OQG110" s="32"/>
      <c r="OQH110" s="32"/>
      <c r="OQI110" s="32"/>
      <c r="OQJ110" s="32"/>
      <c r="OQK110" s="32"/>
      <c r="OQL110" s="32"/>
      <c r="OQM110" s="32"/>
      <c r="OQN110" s="32"/>
      <c r="OQO110" s="32"/>
      <c r="OQP110" s="32"/>
      <c r="OQQ110" s="32"/>
      <c r="OQR110" s="32"/>
      <c r="OQS110" s="32"/>
      <c r="OQT110" s="32"/>
      <c r="OQU110" s="32"/>
      <c r="OQV110" s="32"/>
      <c r="OQW110" s="32"/>
      <c r="OQX110" s="32"/>
      <c r="OQY110" s="32"/>
      <c r="OQZ110" s="32"/>
      <c r="ORA110" s="32"/>
      <c r="ORB110" s="32"/>
      <c r="ORC110" s="32"/>
      <c r="ORD110" s="32"/>
      <c r="ORE110" s="32"/>
      <c r="ORF110" s="32"/>
      <c r="ORG110" s="32"/>
      <c r="ORH110" s="32"/>
      <c r="ORI110" s="32"/>
      <c r="ORJ110" s="32"/>
      <c r="ORK110" s="32"/>
      <c r="ORL110" s="32"/>
      <c r="ORM110" s="32"/>
      <c r="ORN110" s="32"/>
      <c r="ORO110" s="32"/>
      <c r="ORP110" s="32"/>
      <c r="ORQ110" s="32"/>
      <c r="ORR110" s="32"/>
      <c r="ORS110" s="32"/>
      <c r="ORT110" s="32"/>
      <c r="ORU110" s="32"/>
      <c r="ORV110" s="32"/>
      <c r="ORW110" s="32"/>
      <c r="ORX110" s="32"/>
      <c r="ORY110" s="32"/>
      <c r="ORZ110" s="32"/>
      <c r="OSA110" s="32"/>
      <c r="OSB110" s="32"/>
      <c r="OSC110" s="32"/>
      <c r="OSD110" s="32"/>
      <c r="OSE110" s="32"/>
      <c r="OSF110" s="32"/>
      <c r="OSG110" s="32"/>
      <c r="OSH110" s="32"/>
      <c r="OSI110" s="32"/>
      <c r="OSJ110" s="32"/>
      <c r="OSK110" s="32"/>
      <c r="OSL110" s="32"/>
      <c r="OSM110" s="32"/>
      <c r="OSN110" s="32"/>
      <c r="OSO110" s="32"/>
      <c r="OSP110" s="32"/>
      <c r="OSQ110" s="32"/>
      <c r="OSR110" s="32"/>
      <c r="OSS110" s="32"/>
      <c r="OST110" s="32"/>
      <c r="OSU110" s="32"/>
      <c r="OSV110" s="32"/>
      <c r="OSW110" s="32"/>
      <c r="OSX110" s="32"/>
      <c r="OSY110" s="32"/>
      <c r="OSZ110" s="32"/>
      <c r="OTA110" s="32"/>
      <c r="OTB110" s="32"/>
      <c r="OTC110" s="32"/>
      <c r="OTD110" s="32"/>
      <c r="OTE110" s="32"/>
      <c r="OTF110" s="32"/>
      <c r="OTG110" s="32"/>
      <c r="OTH110" s="32"/>
      <c r="OTI110" s="32"/>
      <c r="OTJ110" s="32"/>
      <c r="OTK110" s="32"/>
      <c r="OTL110" s="32"/>
      <c r="OTM110" s="32"/>
      <c r="OTN110" s="32"/>
      <c r="OTO110" s="32"/>
      <c r="OTP110" s="32"/>
      <c r="OTQ110" s="32"/>
      <c r="OTR110" s="32"/>
      <c r="OTS110" s="32"/>
      <c r="OTT110" s="32"/>
      <c r="OTU110" s="32"/>
      <c r="OTV110" s="32"/>
      <c r="OTW110" s="32"/>
      <c r="OTX110" s="32"/>
      <c r="OTY110" s="32"/>
      <c r="OTZ110" s="32"/>
      <c r="OUA110" s="32"/>
      <c r="OUB110" s="32"/>
      <c r="OUC110" s="32"/>
      <c r="OUD110" s="32"/>
      <c r="OUE110" s="32"/>
      <c r="OUF110" s="32"/>
      <c r="OUG110" s="32"/>
      <c r="OUH110" s="32"/>
      <c r="OUI110" s="32"/>
      <c r="OUJ110" s="32"/>
      <c r="OUK110" s="32"/>
      <c r="OUL110" s="32"/>
      <c r="OUM110" s="32"/>
      <c r="OUN110" s="32"/>
      <c r="OUO110" s="32"/>
      <c r="OUP110" s="32"/>
      <c r="OUQ110" s="32"/>
      <c r="OUR110" s="32"/>
      <c r="OUS110" s="32"/>
      <c r="OUT110" s="32"/>
      <c r="OUU110" s="32"/>
      <c r="OUV110" s="32"/>
      <c r="OUW110" s="32"/>
      <c r="OUX110" s="32"/>
      <c r="OUY110" s="32"/>
      <c r="OUZ110" s="32"/>
      <c r="OVA110" s="32"/>
      <c r="OVB110" s="32"/>
      <c r="OVC110" s="32"/>
      <c r="OVD110" s="32"/>
      <c r="OVE110" s="32"/>
      <c r="OVF110" s="32"/>
      <c r="OVG110" s="32"/>
      <c r="OVH110" s="32"/>
      <c r="OVI110" s="32"/>
      <c r="OVJ110" s="32"/>
      <c r="OVK110" s="32"/>
      <c r="OVL110" s="32"/>
      <c r="OVM110" s="32"/>
      <c r="OVN110" s="32"/>
      <c r="OVO110" s="32"/>
      <c r="OVP110" s="32"/>
      <c r="OVQ110" s="32"/>
      <c r="OVR110" s="32"/>
      <c r="OVS110" s="32"/>
      <c r="OVT110" s="32"/>
      <c r="OVU110" s="32"/>
      <c r="OVV110" s="32"/>
      <c r="OVW110" s="32"/>
      <c r="OVX110" s="32"/>
      <c r="OVY110" s="32"/>
      <c r="OVZ110" s="32"/>
      <c r="OWA110" s="32"/>
      <c r="OWB110" s="32"/>
      <c r="OWC110" s="32"/>
      <c r="OWD110" s="32"/>
      <c r="OWE110" s="32"/>
      <c r="OWF110" s="32"/>
      <c r="OWG110" s="32"/>
      <c r="OWH110" s="32"/>
      <c r="OWI110" s="32"/>
      <c r="OWJ110" s="32"/>
      <c r="OWK110" s="32"/>
      <c r="OWL110" s="32"/>
      <c r="OWM110" s="32"/>
      <c r="OWN110" s="32"/>
      <c r="OWO110" s="32"/>
      <c r="OWP110" s="32"/>
      <c r="OWQ110" s="32"/>
      <c r="OWR110" s="32"/>
      <c r="OWS110" s="32"/>
      <c r="OWT110" s="32"/>
      <c r="OWU110" s="32"/>
      <c r="OWV110" s="32"/>
      <c r="OWW110" s="32"/>
      <c r="OWX110" s="32"/>
      <c r="OWY110" s="32"/>
      <c r="OWZ110" s="32"/>
      <c r="OXA110" s="32"/>
      <c r="OXB110" s="32"/>
      <c r="OXC110" s="32"/>
      <c r="OXD110" s="32"/>
      <c r="OXE110" s="32"/>
      <c r="OXF110" s="32"/>
      <c r="OXG110" s="32"/>
      <c r="OXH110" s="32"/>
      <c r="OXI110" s="32"/>
      <c r="OXJ110" s="32"/>
      <c r="OXK110" s="32"/>
      <c r="OXL110" s="32"/>
      <c r="OXM110" s="32"/>
      <c r="OXN110" s="32"/>
      <c r="OXO110" s="32"/>
      <c r="OXP110" s="32"/>
      <c r="OXQ110" s="32"/>
      <c r="OXR110" s="32"/>
      <c r="OXS110" s="32"/>
      <c r="OXT110" s="32"/>
      <c r="OXU110" s="32"/>
      <c r="OXV110" s="32"/>
      <c r="OXW110" s="32"/>
      <c r="OXX110" s="32"/>
      <c r="OXY110" s="32"/>
      <c r="OXZ110" s="32"/>
      <c r="OYA110" s="32"/>
      <c r="OYB110" s="32"/>
      <c r="OYC110" s="32"/>
      <c r="OYD110" s="32"/>
      <c r="OYE110" s="32"/>
      <c r="OYF110" s="32"/>
      <c r="OYG110" s="32"/>
      <c r="OYH110" s="32"/>
      <c r="OYI110" s="32"/>
      <c r="OYJ110" s="32"/>
      <c r="OYK110" s="32"/>
      <c r="OYL110" s="32"/>
      <c r="OYM110" s="32"/>
      <c r="OYN110" s="32"/>
      <c r="OYO110" s="32"/>
      <c r="OYP110" s="32"/>
      <c r="OYQ110" s="32"/>
      <c r="OYR110" s="32"/>
      <c r="OYS110" s="32"/>
      <c r="OYT110" s="32"/>
      <c r="OYU110" s="32"/>
      <c r="OYV110" s="32"/>
      <c r="OYW110" s="32"/>
      <c r="OYX110" s="32"/>
      <c r="OYY110" s="32"/>
      <c r="OYZ110" s="32"/>
      <c r="OZA110" s="32"/>
      <c r="OZB110" s="32"/>
      <c r="OZC110" s="32"/>
      <c r="OZD110" s="32"/>
      <c r="OZE110" s="32"/>
      <c r="OZF110" s="32"/>
      <c r="OZG110" s="32"/>
      <c r="OZH110" s="32"/>
      <c r="OZI110" s="32"/>
      <c r="OZJ110" s="32"/>
      <c r="OZK110" s="32"/>
      <c r="OZL110" s="32"/>
      <c r="OZM110" s="32"/>
      <c r="OZN110" s="32"/>
      <c r="OZO110" s="32"/>
      <c r="OZP110" s="32"/>
      <c r="OZQ110" s="32"/>
      <c r="OZR110" s="32"/>
      <c r="OZS110" s="32"/>
      <c r="OZT110" s="32"/>
      <c r="OZU110" s="32"/>
      <c r="OZV110" s="32"/>
      <c r="OZW110" s="32"/>
      <c r="OZX110" s="32"/>
      <c r="OZY110" s="32"/>
      <c r="OZZ110" s="32"/>
      <c r="PAA110" s="32"/>
      <c r="PAB110" s="32"/>
      <c r="PAC110" s="32"/>
      <c r="PAD110" s="32"/>
      <c r="PAE110" s="32"/>
      <c r="PAF110" s="32"/>
      <c r="PAG110" s="32"/>
      <c r="PAH110" s="32"/>
      <c r="PAI110" s="32"/>
      <c r="PAJ110" s="32"/>
      <c r="PAK110" s="32"/>
      <c r="PAL110" s="32"/>
      <c r="PAM110" s="32"/>
      <c r="PAN110" s="32"/>
      <c r="PAO110" s="32"/>
      <c r="PAP110" s="32"/>
      <c r="PAQ110" s="32"/>
      <c r="PAR110" s="32"/>
      <c r="PAS110" s="32"/>
      <c r="PAT110" s="32"/>
      <c r="PAU110" s="32"/>
      <c r="PAV110" s="32"/>
      <c r="PAW110" s="32"/>
      <c r="PAX110" s="32"/>
      <c r="PAY110" s="32"/>
      <c r="PAZ110" s="32"/>
      <c r="PBA110" s="32"/>
      <c r="PBB110" s="32"/>
      <c r="PBC110" s="32"/>
      <c r="PBD110" s="32"/>
      <c r="PBE110" s="32"/>
      <c r="PBF110" s="32"/>
      <c r="PBG110" s="32"/>
      <c r="PBH110" s="32"/>
      <c r="PBI110" s="32"/>
      <c r="PBJ110" s="32"/>
      <c r="PBK110" s="32"/>
      <c r="PBL110" s="32"/>
      <c r="PBM110" s="32"/>
      <c r="PBN110" s="32"/>
      <c r="PBO110" s="32"/>
      <c r="PBP110" s="32"/>
      <c r="PBQ110" s="32"/>
      <c r="PBR110" s="32"/>
      <c r="PBS110" s="32"/>
      <c r="PBT110" s="32"/>
      <c r="PBU110" s="32"/>
      <c r="PBV110" s="32"/>
      <c r="PBW110" s="32"/>
      <c r="PBX110" s="32"/>
      <c r="PBY110" s="32"/>
      <c r="PBZ110" s="32"/>
      <c r="PCA110" s="32"/>
      <c r="PCB110" s="32"/>
      <c r="PCC110" s="32"/>
      <c r="PCD110" s="32"/>
      <c r="PCE110" s="32"/>
      <c r="PCF110" s="32"/>
      <c r="PCG110" s="32"/>
      <c r="PCH110" s="32"/>
      <c r="PCI110" s="32"/>
      <c r="PCJ110" s="32"/>
      <c r="PCK110" s="32"/>
      <c r="PCL110" s="32"/>
      <c r="PCM110" s="32"/>
      <c r="PCN110" s="32"/>
      <c r="PCO110" s="32"/>
      <c r="PCP110" s="32"/>
      <c r="PCQ110" s="32"/>
      <c r="PCR110" s="32"/>
      <c r="PCS110" s="32"/>
      <c r="PCT110" s="32"/>
      <c r="PCU110" s="32"/>
      <c r="PCV110" s="32"/>
      <c r="PCW110" s="32"/>
      <c r="PCX110" s="32"/>
      <c r="PCY110" s="32"/>
      <c r="PCZ110" s="32"/>
      <c r="PDA110" s="32"/>
      <c r="PDB110" s="32"/>
      <c r="PDC110" s="32"/>
      <c r="PDD110" s="32"/>
      <c r="PDE110" s="32"/>
      <c r="PDF110" s="32"/>
      <c r="PDG110" s="32"/>
      <c r="PDH110" s="32"/>
      <c r="PDI110" s="32"/>
      <c r="PDJ110" s="32"/>
      <c r="PDK110" s="32"/>
      <c r="PDL110" s="32"/>
      <c r="PDM110" s="32"/>
      <c r="PDN110" s="32"/>
      <c r="PDO110" s="32"/>
      <c r="PDP110" s="32"/>
      <c r="PDQ110" s="32"/>
      <c r="PDR110" s="32"/>
      <c r="PDS110" s="32"/>
      <c r="PDT110" s="32"/>
      <c r="PDU110" s="32"/>
      <c r="PDV110" s="32"/>
      <c r="PDW110" s="32"/>
      <c r="PDX110" s="32"/>
      <c r="PDY110" s="32"/>
      <c r="PDZ110" s="32"/>
      <c r="PEA110" s="32"/>
      <c r="PEB110" s="32"/>
      <c r="PEC110" s="32"/>
      <c r="PED110" s="32"/>
      <c r="PEE110" s="32"/>
      <c r="PEF110" s="32"/>
      <c r="PEG110" s="32"/>
      <c r="PEH110" s="32"/>
      <c r="PEI110" s="32"/>
      <c r="PEJ110" s="32"/>
      <c r="PEK110" s="32"/>
      <c r="PEL110" s="32"/>
      <c r="PEM110" s="32"/>
      <c r="PEN110" s="32"/>
      <c r="PEO110" s="32"/>
      <c r="PEP110" s="32"/>
      <c r="PEQ110" s="32"/>
      <c r="PER110" s="32"/>
      <c r="PES110" s="32"/>
      <c r="PET110" s="32"/>
      <c r="PEU110" s="32"/>
      <c r="PEV110" s="32"/>
      <c r="PEW110" s="32"/>
      <c r="PEX110" s="32"/>
      <c r="PEY110" s="32"/>
      <c r="PEZ110" s="32"/>
      <c r="PFA110" s="32"/>
      <c r="PFB110" s="32"/>
      <c r="PFC110" s="32"/>
      <c r="PFD110" s="32"/>
      <c r="PFE110" s="32"/>
      <c r="PFF110" s="32"/>
      <c r="PFG110" s="32"/>
      <c r="PFH110" s="32"/>
      <c r="PFI110" s="32"/>
      <c r="PFJ110" s="32"/>
      <c r="PFK110" s="32"/>
      <c r="PFL110" s="32"/>
      <c r="PFM110" s="32"/>
      <c r="PFN110" s="32"/>
      <c r="PFO110" s="32"/>
      <c r="PFP110" s="32"/>
      <c r="PFQ110" s="32"/>
      <c r="PFR110" s="32"/>
      <c r="PFS110" s="32"/>
      <c r="PFT110" s="32"/>
      <c r="PFU110" s="32"/>
      <c r="PFV110" s="32"/>
      <c r="PFW110" s="32"/>
      <c r="PFX110" s="32"/>
      <c r="PFY110" s="32"/>
      <c r="PFZ110" s="32"/>
      <c r="PGA110" s="32"/>
      <c r="PGB110" s="32"/>
      <c r="PGC110" s="32"/>
      <c r="PGD110" s="32"/>
      <c r="PGE110" s="32"/>
      <c r="PGF110" s="32"/>
      <c r="PGG110" s="32"/>
      <c r="PGH110" s="32"/>
      <c r="PGI110" s="32"/>
      <c r="PGJ110" s="32"/>
      <c r="PGK110" s="32"/>
      <c r="PGL110" s="32"/>
      <c r="PGM110" s="32"/>
      <c r="PGN110" s="32"/>
      <c r="PGO110" s="32"/>
      <c r="PGP110" s="32"/>
      <c r="PGQ110" s="32"/>
      <c r="PGR110" s="32"/>
      <c r="PGS110" s="32"/>
      <c r="PGT110" s="32"/>
      <c r="PGU110" s="32"/>
      <c r="PGV110" s="32"/>
      <c r="PGW110" s="32"/>
      <c r="PGX110" s="32"/>
      <c r="PGY110" s="32"/>
      <c r="PGZ110" s="32"/>
      <c r="PHA110" s="32"/>
      <c r="PHB110" s="32"/>
      <c r="PHC110" s="32"/>
      <c r="PHD110" s="32"/>
      <c r="PHE110" s="32"/>
      <c r="PHF110" s="32"/>
      <c r="PHG110" s="32"/>
      <c r="PHH110" s="32"/>
      <c r="PHI110" s="32"/>
      <c r="PHJ110" s="32"/>
      <c r="PHK110" s="32"/>
      <c r="PHL110" s="32"/>
      <c r="PHM110" s="32"/>
      <c r="PHN110" s="32"/>
      <c r="PHO110" s="32"/>
      <c r="PHP110" s="32"/>
      <c r="PHQ110" s="32"/>
      <c r="PHR110" s="32"/>
      <c r="PHS110" s="32"/>
      <c r="PHT110" s="32"/>
      <c r="PHU110" s="32"/>
      <c r="PHV110" s="32"/>
      <c r="PHW110" s="32"/>
      <c r="PHX110" s="32"/>
      <c r="PHY110" s="32"/>
      <c r="PHZ110" s="32"/>
      <c r="PIA110" s="32"/>
      <c r="PIB110" s="32"/>
      <c r="PIC110" s="32"/>
      <c r="PID110" s="32"/>
      <c r="PIE110" s="32"/>
      <c r="PIF110" s="32"/>
      <c r="PIG110" s="32"/>
      <c r="PIH110" s="32"/>
      <c r="PII110" s="32"/>
      <c r="PIJ110" s="32"/>
      <c r="PIK110" s="32"/>
      <c r="PIL110" s="32"/>
      <c r="PIM110" s="32"/>
      <c r="PIN110" s="32"/>
      <c r="PIO110" s="32"/>
      <c r="PIP110" s="32"/>
      <c r="PIQ110" s="32"/>
      <c r="PIR110" s="32"/>
      <c r="PIS110" s="32"/>
      <c r="PIT110" s="32"/>
      <c r="PIU110" s="32"/>
      <c r="PIV110" s="32"/>
      <c r="PIW110" s="32"/>
      <c r="PIX110" s="32"/>
      <c r="PIY110" s="32"/>
      <c r="PIZ110" s="32"/>
      <c r="PJA110" s="32"/>
      <c r="PJB110" s="32"/>
      <c r="PJC110" s="32"/>
      <c r="PJD110" s="32"/>
      <c r="PJE110" s="32"/>
      <c r="PJF110" s="32"/>
      <c r="PJG110" s="32"/>
      <c r="PJH110" s="32"/>
      <c r="PJI110" s="32"/>
      <c r="PJJ110" s="32"/>
      <c r="PJK110" s="32"/>
      <c r="PJL110" s="32"/>
      <c r="PJM110" s="32"/>
      <c r="PJN110" s="32"/>
      <c r="PJO110" s="32"/>
      <c r="PJP110" s="32"/>
      <c r="PJQ110" s="32"/>
      <c r="PJR110" s="32"/>
      <c r="PJS110" s="32"/>
      <c r="PJT110" s="32"/>
      <c r="PJU110" s="32"/>
      <c r="PJV110" s="32"/>
      <c r="PJW110" s="32"/>
      <c r="PJX110" s="32"/>
      <c r="PJY110" s="32"/>
      <c r="PJZ110" s="32"/>
      <c r="PKA110" s="32"/>
      <c r="PKB110" s="32"/>
      <c r="PKC110" s="32"/>
      <c r="PKD110" s="32"/>
      <c r="PKE110" s="32"/>
      <c r="PKF110" s="32"/>
      <c r="PKG110" s="32"/>
      <c r="PKH110" s="32"/>
      <c r="PKI110" s="32"/>
      <c r="PKJ110" s="32"/>
      <c r="PKK110" s="32"/>
      <c r="PKL110" s="32"/>
      <c r="PKM110" s="32"/>
      <c r="PKN110" s="32"/>
      <c r="PKO110" s="32"/>
      <c r="PKP110" s="32"/>
      <c r="PKQ110" s="32"/>
      <c r="PKR110" s="32"/>
      <c r="PKS110" s="32"/>
      <c r="PKT110" s="32"/>
      <c r="PKU110" s="32"/>
      <c r="PKV110" s="32"/>
      <c r="PKW110" s="32"/>
      <c r="PKX110" s="32"/>
      <c r="PKY110" s="32"/>
      <c r="PKZ110" s="32"/>
      <c r="PLA110" s="32"/>
      <c r="PLB110" s="32"/>
      <c r="PLC110" s="32"/>
      <c r="PLD110" s="32"/>
      <c r="PLE110" s="32"/>
      <c r="PLF110" s="32"/>
      <c r="PLG110" s="32"/>
      <c r="PLH110" s="32"/>
      <c r="PLI110" s="32"/>
      <c r="PLJ110" s="32"/>
      <c r="PLK110" s="32"/>
      <c r="PLL110" s="32"/>
      <c r="PLM110" s="32"/>
      <c r="PLN110" s="32"/>
      <c r="PLO110" s="32"/>
      <c r="PLP110" s="32"/>
      <c r="PLQ110" s="32"/>
      <c r="PLR110" s="32"/>
      <c r="PLS110" s="32"/>
      <c r="PLT110" s="32"/>
      <c r="PLU110" s="32"/>
      <c r="PLV110" s="32"/>
      <c r="PLW110" s="32"/>
      <c r="PLX110" s="32"/>
      <c r="PLY110" s="32"/>
      <c r="PLZ110" s="32"/>
      <c r="PMA110" s="32"/>
      <c r="PMB110" s="32"/>
      <c r="PMC110" s="32"/>
      <c r="PMD110" s="32"/>
      <c r="PME110" s="32"/>
      <c r="PMF110" s="32"/>
      <c r="PMG110" s="32"/>
      <c r="PMH110" s="32"/>
      <c r="PMI110" s="32"/>
      <c r="PMJ110" s="32"/>
      <c r="PMK110" s="32"/>
      <c r="PML110" s="32"/>
      <c r="PMM110" s="32"/>
      <c r="PMN110" s="32"/>
      <c r="PMO110" s="32"/>
      <c r="PMP110" s="32"/>
      <c r="PMQ110" s="32"/>
      <c r="PMR110" s="32"/>
      <c r="PMS110" s="32"/>
      <c r="PMT110" s="32"/>
      <c r="PMU110" s="32"/>
      <c r="PMV110" s="32"/>
      <c r="PMW110" s="32"/>
      <c r="PMX110" s="32"/>
      <c r="PMY110" s="32"/>
      <c r="PMZ110" s="32"/>
      <c r="PNA110" s="32"/>
      <c r="PNB110" s="32"/>
      <c r="PNC110" s="32"/>
      <c r="PND110" s="32"/>
      <c r="PNE110" s="32"/>
      <c r="PNF110" s="32"/>
      <c r="PNG110" s="32"/>
      <c r="PNH110" s="32"/>
      <c r="PNI110" s="32"/>
      <c r="PNJ110" s="32"/>
      <c r="PNK110" s="32"/>
      <c r="PNL110" s="32"/>
      <c r="PNM110" s="32"/>
      <c r="PNN110" s="32"/>
      <c r="PNO110" s="32"/>
      <c r="PNP110" s="32"/>
      <c r="PNQ110" s="32"/>
      <c r="PNR110" s="32"/>
      <c r="PNS110" s="32"/>
      <c r="PNT110" s="32"/>
      <c r="PNU110" s="32"/>
      <c r="PNV110" s="32"/>
      <c r="PNW110" s="32"/>
      <c r="PNX110" s="32"/>
      <c r="PNY110" s="32"/>
      <c r="PNZ110" s="32"/>
      <c r="POA110" s="32"/>
      <c r="POB110" s="32"/>
      <c r="POC110" s="32"/>
      <c r="POD110" s="32"/>
      <c r="POE110" s="32"/>
      <c r="POF110" s="32"/>
      <c r="POG110" s="32"/>
      <c r="POH110" s="32"/>
      <c r="POI110" s="32"/>
      <c r="POJ110" s="32"/>
      <c r="POK110" s="32"/>
      <c r="POL110" s="32"/>
      <c r="POM110" s="32"/>
      <c r="PON110" s="32"/>
      <c r="POO110" s="32"/>
      <c r="POP110" s="32"/>
      <c r="POQ110" s="32"/>
      <c r="POR110" s="32"/>
      <c r="POS110" s="32"/>
      <c r="POT110" s="32"/>
      <c r="POU110" s="32"/>
      <c r="POV110" s="32"/>
      <c r="POW110" s="32"/>
      <c r="POX110" s="32"/>
      <c r="POY110" s="32"/>
      <c r="POZ110" s="32"/>
      <c r="PPA110" s="32"/>
      <c r="PPB110" s="32"/>
      <c r="PPC110" s="32"/>
      <c r="PPD110" s="32"/>
      <c r="PPE110" s="32"/>
      <c r="PPF110" s="32"/>
      <c r="PPG110" s="32"/>
      <c r="PPH110" s="32"/>
      <c r="PPI110" s="32"/>
      <c r="PPJ110" s="32"/>
      <c r="PPK110" s="32"/>
      <c r="PPL110" s="32"/>
      <c r="PPM110" s="32"/>
      <c r="PPN110" s="32"/>
      <c r="PPO110" s="32"/>
      <c r="PPP110" s="32"/>
      <c r="PPQ110" s="32"/>
      <c r="PPR110" s="32"/>
      <c r="PPS110" s="32"/>
      <c r="PPT110" s="32"/>
      <c r="PPU110" s="32"/>
      <c r="PPV110" s="32"/>
      <c r="PPW110" s="32"/>
      <c r="PPX110" s="32"/>
      <c r="PPY110" s="32"/>
      <c r="PPZ110" s="32"/>
      <c r="PQA110" s="32"/>
      <c r="PQB110" s="32"/>
      <c r="PQC110" s="32"/>
      <c r="PQD110" s="32"/>
      <c r="PQE110" s="32"/>
      <c r="PQF110" s="32"/>
      <c r="PQG110" s="32"/>
      <c r="PQH110" s="32"/>
      <c r="PQI110" s="32"/>
      <c r="PQJ110" s="32"/>
      <c r="PQK110" s="32"/>
      <c r="PQL110" s="32"/>
      <c r="PQM110" s="32"/>
      <c r="PQN110" s="32"/>
      <c r="PQO110" s="32"/>
      <c r="PQP110" s="32"/>
      <c r="PQQ110" s="32"/>
      <c r="PQR110" s="32"/>
      <c r="PQS110" s="32"/>
      <c r="PQT110" s="32"/>
      <c r="PQU110" s="32"/>
      <c r="PQV110" s="32"/>
      <c r="PQW110" s="32"/>
      <c r="PQX110" s="32"/>
      <c r="PQY110" s="32"/>
      <c r="PQZ110" s="32"/>
      <c r="PRA110" s="32"/>
      <c r="PRB110" s="32"/>
      <c r="PRC110" s="32"/>
      <c r="PRD110" s="32"/>
      <c r="PRE110" s="32"/>
      <c r="PRF110" s="32"/>
      <c r="PRG110" s="32"/>
      <c r="PRH110" s="32"/>
      <c r="PRI110" s="32"/>
      <c r="PRJ110" s="32"/>
      <c r="PRK110" s="32"/>
      <c r="PRL110" s="32"/>
      <c r="PRM110" s="32"/>
      <c r="PRN110" s="32"/>
      <c r="PRO110" s="32"/>
      <c r="PRP110" s="32"/>
      <c r="PRQ110" s="32"/>
      <c r="PRR110" s="32"/>
      <c r="PRS110" s="32"/>
      <c r="PRT110" s="32"/>
      <c r="PRU110" s="32"/>
      <c r="PRV110" s="32"/>
      <c r="PRW110" s="32"/>
      <c r="PRX110" s="32"/>
      <c r="PRY110" s="32"/>
      <c r="PRZ110" s="32"/>
      <c r="PSA110" s="32"/>
      <c r="PSB110" s="32"/>
      <c r="PSC110" s="32"/>
      <c r="PSD110" s="32"/>
      <c r="PSE110" s="32"/>
      <c r="PSF110" s="32"/>
      <c r="PSG110" s="32"/>
      <c r="PSH110" s="32"/>
      <c r="PSI110" s="32"/>
      <c r="PSJ110" s="32"/>
      <c r="PSK110" s="32"/>
      <c r="PSL110" s="32"/>
      <c r="PSM110" s="32"/>
      <c r="PSN110" s="32"/>
      <c r="PSO110" s="32"/>
      <c r="PSP110" s="32"/>
      <c r="PSQ110" s="32"/>
      <c r="PSR110" s="32"/>
      <c r="PSS110" s="32"/>
      <c r="PST110" s="32"/>
      <c r="PSU110" s="32"/>
      <c r="PSV110" s="32"/>
      <c r="PSW110" s="32"/>
      <c r="PSX110" s="32"/>
      <c r="PSY110" s="32"/>
      <c r="PSZ110" s="32"/>
      <c r="PTA110" s="32"/>
      <c r="PTB110" s="32"/>
      <c r="PTC110" s="32"/>
      <c r="PTD110" s="32"/>
      <c r="PTE110" s="32"/>
      <c r="PTF110" s="32"/>
      <c r="PTG110" s="32"/>
      <c r="PTH110" s="32"/>
      <c r="PTI110" s="32"/>
      <c r="PTJ110" s="32"/>
      <c r="PTK110" s="32"/>
      <c r="PTL110" s="32"/>
      <c r="PTM110" s="32"/>
      <c r="PTN110" s="32"/>
      <c r="PTO110" s="32"/>
      <c r="PTP110" s="32"/>
      <c r="PTQ110" s="32"/>
      <c r="PTR110" s="32"/>
      <c r="PTS110" s="32"/>
      <c r="PTT110" s="32"/>
      <c r="PTU110" s="32"/>
      <c r="PTV110" s="32"/>
      <c r="PTW110" s="32"/>
      <c r="PTX110" s="32"/>
      <c r="PTY110" s="32"/>
      <c r="PTZ110" s="32"/>
      <c r="PUA110" s="32"/>
      <c r="PUB110" s="32"/>
      <c r="PUC110" s="32"/>
      <c r="PUD110" s="32"/>
      <c r="PUE110" s="32"/>
      <c r="PUF110" s="32"/>
      <c r="PUG110" s="32"/>
      <c r="PUH110" s="32"/>
      <c r="PUI110" s="32"/>
      <c r="PUJ110" s="32"/>
      <c r="PUK110" s="32"/>
      <c r="PUL110" s="32"/>
      <c r="PUM110" s="32"/>
      <c r="PUN110" s="32"/>
      <c r="PUO110" s="32"/>
      <c r="PUP110" s="32"/>
      <c r="PUQ110" s="32"/>
      <c r="PUR110" s="32"/>
      <c r="PUS110" s="32"/>
      <c r="PUT110" s="32"/>
      <c r="PUU110" s="32"/>
      <c r="PUV110" s="32"/>
      <c r="PUW110" s="32"/>
      <c r="PUX110" s="32"/>
      <c r="PUY110" s="32"/>
      <c r="PUZ110" s="32"/>
      <c r="PVA110" s="32"/>
      <c r="PVB110" s="32"/>
      <c r="PVC110" s="32"/>
      <c r="PVD110" s="32"/>
      <c r="PVE110" s="32"/>
      <c r="PVF110" s="32"/>
      <c r="PVG110" s="32"/>
      <c r="PVH110" s="32"/>
      <c r="PVI110" s="32"/>
      <c r="PVJ110" s="32"/>
      <c r="PVK110" s="32"/>
      <c r="PVL110" s="32"/>
      <c r="PVM110" s="32"/>
      <c r="PVN110" s="32"/>
      <c r="PVO110" s="32"/>
      <c r="PVP110" s="32"/>
      <c r="PVQ110" s="32"/>
      <c r="PVR110" s="32"/>
      <c r="PVS110" s="32"/>
      <c r="PVT110" s="32"/>
      <c r="PVU110" s="32"/>
      <c r="PVV110" s="32"/>
      <c r="PVW110" s="32"/>
      <c r="PVX110" s="32"/>
      <c r="PVY110" s="32"/>
      <c r="PVZ110" s="32"/>
      <c r="PWA110" s="32"/>
      <c r="PWB110" s="32"/>
      <c r="PWC110" s="32"/>
      <c r="PWD110" s="32"/>
      <c r="PWE110" s="32"/>
      <c r="PWF110" s="32"/>
      <c r="PWG110" s="32"/>
      <c r="PWH110" s="32"/>
      <c r="PWI110" s="32"/>
      <c r="PWJ110" s="32"/>
      <c r="PWK110" s="32"/>
      <c r="PWL110" s="32"/>
      <c r="PWM110" s="32"/>
      <c r="PWN110" s="32"/>
      <c r="PWO110" s="32"/>
      <c r="PWP110" s="32"/>
      <c r="PWQ110" s="32"/>
      <c r="PWR110" s="32"/>
      <c r="PWS110" s="32"/>
      <c r="PWT110" s="32"/>
      <c r="PWU110" s="32"/>
      <c r="PWV110" s="32"/>
      <c r="PWW110" s="32"/>
      <c r="PWX110" s="32"/>
      <c r="PWY110" s="32"/>
      <c r="PWZ110" s="32"/>
      <c r="PXA110" s="32"/>
      <c r="PXB110" s="32"/>
      <c r="PXC110" s="32"/>
      <c r="PXD110" s="32"/>
      <c r="PXE110" s="32"/>
      <c r="PXF110" s="32"/>
      <c r="PXG110" s="32"/>
      <c r="PXH110" s="32"/>
      <c r="PXI110" s="32"/>
      <c r="PXJ110" s="32"/>
      <c r="PXK110" s="32"/>
      <c r="PXL110" s="32"/>
      <c r="PXM110" s="32"/>
      <c r="PXN110" s="32"/>
      <c r="PXO110" s="32"/>
      <c r="PXP110" s="32"/>
      <c r="PXQ110" s="32"/>
      <c r="PXR110" s="32"/>
      <c r="PXS110" s="32"/>
      <c r="PXT110" s="32"/>
      <c r="PXU110" s="32"/>
      <c r="PXV110" s="32"/>
      <c r="PXW110" s="32"/>
      <c r="PXX110" s="32"/>
      <c r="PXY110" s="32"/>
      <c r="PXZ110" s="32"/>
      <c r="PYA110" s="32"/>
      <c r="PYB110" s="32"/>
      <c r="PYC110" s="32"/>
      <c r="PYD110" s="32"/>
      <c r="PYE110" s="32"/>
      <c r="PYF110" s="32"/>
      <c r="PYG110" s="32"/>
      <c r="PYH110" s="32"/>
      <c r="PYI110" s="32"/>
      <c r="PYJ110" s="32"/>
      <c r="PYK110" s="32"/>
      <c r="PYL110" s="32"/>
      <c r="PYM110" s="32"/>
      <c r="PYN110" s="32"/>
      <c r="PYO110" s="32"/>
      <c r="PYP110" s="32"/>
      <c r="PYQ110" s="32"/>
      <c r="PYR110" s="32"/>
      <c r="PYS110" s="32"/>
      <c r="PYT110" s="32"/>
      <c r="PYU110" s="32"/>
      <c r="PYV110" s="32"/>
      <c r="PYW110" s="32"/>
      <c r="PYX110" s="32"/>
      <c r="PYY110" s="32"/>
      <c r="PYZ110" s="32"/>
      <c r="PZA110" s="32"/>
      <c r="PZB110" s="32"/>
      <c r="PZC110" s="32"/>
      <c r="PZD110" s="32"/>
      <c r="PZE110" s="32"/>
      <c r="PZF110" s="32"/>
      <c r="PZG110" s="32"/>
      <c r="PZH110" s="32"/>
      <c r="PZI110" s="32"/>
      <c r="PZJ110" s="32"/>
      <c r="PZK110" s="32"/>
      <c r="PZL110" s="32"/>
      <c r="PZM110" s="32"/>
      <c r="PZN110" s="32"/>
      <c r="PZO110" s="32"/>
      <c r="PZP110" s="32"/>
      <c r="PZQ110" s="32"/>
      <c r="PZR110" s="32"/>
      <c r="PZS110" s="32"/>
      <c r="PZT110" s="32"/>
      <c r="PZU110" s="32"/>
      <c r="PZV110" s="32"/>
      <c r="PZW110" s="32"/>
      <c r="PZX110" s="32"/>
      <c r="PZY110" s="32"/>
      <c r="PZZ110" s="32"/>
      <c r="QAA110" s="32"/>
      <c r="QAB110" s="32"/>
      <c r="QAC110" s="32"/>
      <c r="QAD110" s="32"/>
      <c r="QAE110" s="32"/>
      <c r="QAF110" s="32"/>
      <c r="QAG110" s="32"/>
      <c r="QAH110" s="32"/>
      <c r="QAI110" s="32"/>
      <c r="QAJ110" s="32"/>
      <c r="QAK110" s="32"/>
      <c r="QAL110" s="32"/>
      <c r="QAM110" s="32"/>
      <c r="QAN110" s="32"/>
      <c r="QAO110" s="32"/>
      <c r="QAP110" s="32"/>
      <c r="QAQ110" s="32"/>
      <c r="QAR110" s="32"/>
      <c r="QAS110" s="32"/>
      <c r="QAT110" s="32"/>
      <c r="QAU110" s="32"/>
      <c r="QAV110" s="32"/>
      <c r="QAW110" s="32"/>
      <c r="QAX110" s="32"/>
      <c r="QAY110" s="32"/>
      <c r="QAZ110" s="32"/>
      <c r="QBA110" s="32"/>
      <c r="QBB110" s="32"/>
      <c r="QBC110" s="32"/>
      <c r="QBD110" s="32"/>
      <c r="QBE110" s="32"/>
      <c r="QBF110" s="32"/>
      <c r="QBG110" s="32"/>
      <c r="QBH110" s="32"/>
      <c r="QBI110" s="32"/>
      <c r="QBJ110" s="32"/>
      <c r="QBK110" s="32"/>
      <c r="QBL110" s="32"/>
      <c r="QBM110" s="32"/>
      <c r="QBN110" s="32"/>
      <c r="QBO110" s="32"/>
      <c r="QBP110" s="32"/>
      <c r="QBQ110" s="32"/>
      <c r="QBR110" s="32"/>
      <c r="QBS110" s="32"/>
      <c r="QBT110" s="32"/>
      <c r="QBU110" s="32"/>
      <c r="QBV110" s="32"/>
      <c r="QBW110" s="32"/>
      <c r="QBX110" s="32"/>
      <c r="QBY110" s="32"/>
      <c r="QBZ110" s="32"/>
      <c r="QCA110" s="32"/>
      <c r="QCB110" s="32"/>
      <c r="QCC110" s="32"/>
      <c r="QCD110" s="32"/>
      <c r="QCE110" s="32"/>
      <c r="QCF110" s="32"/>
      <c r="QCG110" s="32"/>
      <c r="QCH110" s="32"/>
      <c r="QCI110" s="32"/>
      <c r="QCJ110" s="32"/>
      <c r="QCK110" s="32"/>
      <c r="QCL110" s="32"/>
      <c r="QCM110" s="32"/>
      <c r="QCN110" s="32"/>
      <c r="QCO110" s="32"/>
      <c r="QCP110" s="32"/>
      <c r="QCQ110" s="32"/>
      <c r="QCR110" s="32"/>
      <c r="QCS110" s="32"/>
      <c r="QCT110" s="32"/>
      <c r="QCU110" s="32"/>
      <c r="QCV110" s="32"/>
      <c r="QCW110" s="32"/>
      <c r="QCX110" s="32"/>
      <c r="QCY110" s="32"/>
      <c r="QCZ110" s="32"/>
      <c r="QDA110" s="32"/>
      <c r="QDB110" s="32"/>
      <c r="QDC110" s="32"/>
      <c r="QDD110" s="32"/>
      <c r="QDE110" s="32"/>
      <c r="QDF110" s="32"/>
      <c r="QDG110" s="32"/>
      <c r="QDH110" s="32"/>
      <c r="QDI110" s="32"/>
      <c r="QDJ110" s="32"/>
      <c r="QDK110" s="32"/>
      <c r="QDL110" s="32"/>
      <c r="QDM110" s="32"/>
      <c r="QDN110" s="32"/>
      <c r="QDO110" s="32"/>
      <c r="QDP110" s="32"/>
      <c r="QDQ110" s="32"/>
      <c r="QDR110" s="32"/>
      <c r="QDS110" s="32"/>
      <c r="QDT110" s="32"/>
      <c r="QDU110" s="32"/>
      <c r="QDV110" s="32"/>
      <c r="QDW110" s="32"/>
      <c r="QDX110" s="32"/>
      <c r="QDY110" s="32"/>
      <c r="QDZ110" s="32"/>
      <c r="QEA110" s="32"/>
      <c r="QEB110" s="32"/>
      <c r="QEC110" s="32"/>
      <c r="QED110" s="32"/>
      <c r="QEE110" s="32"/>
      <c r="QEF110" s="32"/>
      <c r="QEG110" s="32"/>
      <c r="QEH110" s="32"/>
      <c r="QEI110" s="32"/>
      <c r="QEJ110" s="32"/>
      <c r="QEK110" s="32"/>
      <c r="QEL110" s="32"/>
      <c r="QEM110" s="32"/>
      <c r="QEN110" s="32"/>
      <c r="QEO110" s="32"/>
      <c r="QEP110" s="32"/>
      <c r="QEQ110" s="32"/>
      <c r="QER110" s="32"/>
      <c r="QES110" s="32"/>
      <c r="QET110" s="32"/>
      <c r="QEU110" s="32"/>
      <c r="QEV110" s="32"/>
      <c r="QEW110" s="32"/>
      <c r="QEX110" s="32"/>
      <c r="QEY110" s="32"/>
      <c r="QEZ110" s="32"/>
      <c r="QFA110" s="32"/>
      <c r="QFB110" s="32"/>
      <c r="QFC110" s="32"/>
      <c r="QFD110" s="32"/>
      <c r="QFE110" s="32"/>
      <c r="QFF110" s="32"/>
      <c r="QFG110" s="32"/>
      <c r="QFH110" s="32"/>
      <c r="QFI110" s="32"/>
      <c r="QFJ110" s="32"/>
      <c r="QFK110" s="32"/>
      <c r="QFL110" s="32"/>
      <c r="QFM110" s="32"/>
      <c r="QFN110" s="32"/>
      <c r="QFO110" s="32"/>
      <c r="QFP110" s="32"/>
      <c r="QFQ110" s="32"/>
      <c r="QFR110" s="32"/>
      <c r="QFS110" s="32"/>
      <c r="QFT110" s="32"/>
      <c r="QFU110" s="32"/>
      <c r="QFV110" s="32"/>
      <c r="QFW110" s="32"/>
      <c r="QFX110" s="32"/>
      <c r="QFY110" s="32"/>
      <c r="QFZ110" s="32"/>
      <c r="QGA110" s="32"/>
      <c r="QGB110" s="32"/>
      <c r="QGC110" s="32"/>
      <c r="QGD110" s="32"/>
      <c r="QGE110" s="32"/>
      <c r="QGF110" s="32"/>
      <c r="QGG110" s="32"/>
      <c r="QGH110" s="32"/>
      <c r="QGI110" s="32"/>
      <c r="QGJ110" s="32"/>
      <c r="QGK110" s="32"/>
      <c r="QGL110" s="32"/>
      <c r="QGM110" s="32"/>
      <c r="QGN110" s="32"/>
      <c r="QGO110" s="32"/>
      <c r="QGP110" s="32"/>
      <c r="QGQ110" s="32"/>
      <c r="QGR110" s="32"/>
      <c r="QGS110" s="32"/>
      <c r="QGT110" s="32"/>
      <c r="QGU110" s="32"/>
      <c r="QGV110" s="32"/>
      <c r="QGW110" s="32"/>
      <c r="QGX110" s="32"/>
      <c r="QGY110" s="32"/>
      <c r="QGZ110" s="32"/>
      <c r="QHA110" s="32"/>
      <c r="QHB110" s="32"/>
      <c r="QHC110" s="32"/>
      <c r="QHD110" s="32"/>
      <c r="QHE110" s="32"/>
      <c r="QHF110" s="32"/>
      <c r="QHG110" s="32"/>
      <c r="QHH110" s="32"/>
      <c r="QHI110" s="32"/>
      <c r="QHJ110" s="32"/>
      <c r="QHK110" s="32"/>
      <c r="QHL110" s="32"/>
      <c r="QHM110" s="32"/>
      <c r="QHN110" s="32"/>
      <c r="QHO110" s="32"/>
      <c r="QHP110" s="32"/>
      <c r="QHQ110" s="32"/>
      <c r="QHR110" s="32"/>
      <c r="QHS110" s="32"/>
      <c r="QHT110" s="32"/>
      <c r="QHU110" s="32"/>
      <c r="QHV110" s="32"/>
      <c r="QHW110" s="32"/>
      <c r="QHX110" s="32"/>
      <c r="QHY110" s="32"/>
      <c r="QHZ110" s="32"/>
      <c r="QIA110" s="32"/>
      <c r="QIB110" s="32"/>
      <c r="QIC110" s="32"/>
      <c r="QID110" s="32"/>
      <c r="QIE110" s="32"/>
      <c r="QIF110" s="32"/>
      <c r="QIG110" s="32"/>
      <c r="QIH110" s="32"/>
      <c r="QII110" s="32"/>
      <c r="QIJ110" s="32"/>
      <c r="QIK110" s="32"/>
      <c r="QIL110" s="32"/>
      <c r="QIM110" s="32"/>
      <c r="QIN110" s="32"/>
      <c r="QIO110" s="32"/>
      <c r="QIP110" s="32"/>
      <c r="QIQ110" s="32"/>
      <c r="QIR110" s="32"/>
      <c r="QIS110" s="32"/>
      <c r="QIT110" s="32"/>
      <c r="QIU110" s="32"/>
      <c r="QIV110" s="32"/>
      <c r="QIW110" s="32"/>
      <c r="QIX110" s="32"/>
      <c r="QIY110" s="32"/>
      <c r="QIZ110" s="32"/>
      <c r="QJA110" s="32"/>
      <c r="QJB110" s="32"/>
      <c r="QJC110" s="32"/>
      <c r="QJD110" s="32"/>
      <c r="QJE110" s="32"/>
      <c r="QJF110" s="32"/>
      <c r="QJG110" s="32"/>
      <c r="QJH110" s="32"/>
      <c r="QJI110" s="32"/>
      <c r="QJJ110" s="32"/>
      <c r="QJK110" s="32"/>
      <c r="QJL110" s="32"/>
      <c r="QJM110" s="32"/>
      <c r="QJN110" s="32"/>
      <c r="QJO110" s="32"/>
      <c r="QJP110" s="32"/>
      <c r="QJQ110" s="32"/>
      <c r="QJR110" s="32"/>
      <c r="QJS110" s="32"/>
      <c r="QJT110" s="32"/>
      <c r="QJU110" s="32"/>
      <c r="QJV110" s="32"/>
      <c r="QJW110" s="32"/>
      <c r="QJX110" s="32"/>
      <c r="QJY110" s="32"/>
      <c r="QJZ110" s="32"/>
      <c r="QKA110" s="32"/>
      <c r="QKB110" s="32"/>
      <c r="QKC110" s="32"/>
      <c r="QKD110" s="32"/>
      <c r="QKE110" s="32"/>
      <c r="QKF110" s="32"/>
      <c r="QKG110" s="32"/>
      <c r="QKH110" s="32"/>
      <c r="QKI110" s="32"/>
      <c r="QKJ110" s="32"/>
      <c r="QKK110" s="32"/>
      <c r="QKL110" s="32"/>
      <c r="QKM110" s="32"/>
      <c r="QKN110" s="32"/>
      <c r="QKO110" s="32"/>
      <c r="QKP110" s="32"/>
      <c r="QKQ110" s="32"/>
      <c r="QKR110" s="32"/>
      <c r="QKS110" s="32"/>
      <c r="QKT110" s="32"/>
      <c r="QKU110" s="32"/>
      <c r="QKV110" s="32"/>
      <c r="QKW110" s="32"/>
      <c r="QKX110" s="32"/>
      <c r="QKY110" s="32"/>
      <c r="QKZ110" s="32"/>
      <c r="QLA110" s="32"/>
      <c r="QLB110" s="32"/>
      <c r="QLC110" s="32"/>
      <c r="QLD110" s="32"/>
      <c r="QLE110" s="32"/>
      <c r="QLF110" s="32"/>
      <c r="QLG110" s="32"/>
      <c r="QLH110" s="32"/>
      <c r="QLI110" s="32"/>
      <c r="QLJ110" s="32"/>
      <c r="QLK110" s="32"/>
      <c r="QLL110" s="32"/>
      <c r="QLM110" s="32"/>
      <c r="QLN110" s="32"/>
      <c r="QLO110" s="32"/>
      <c r="QLP110" s="32"/>
      <c r="QLQ110" s="32"/>
      <c r="QLR110" s="32"/>
      <c r="QLS110" s="32"/>
      <c r="QLT110" s="32"/>
      <c r="QLU110" s="32"/>
      <c r="QLV110" s="32"/>
      <c r="QLW110" s="32"/>
      <c r="QLX110" s="32"/>
      <c r="QLY110" s="32"/>
      <c r="QLZ110" s="32"/>
      <c r="QMA110" s="32"/>
      <c r="QMB110" s="32"/>
      <c r="QMC110" s="32"/>
      <c r="QMD110" s="32"/>
      <c r="QME110" s="32"/>
      <c r="QMF110" s="32"/>
      <c r="QMG110" s="32"/>
      <c r="QMH110" s="32"/>
      <c r="QMI110" s="32"/>
      <c r="QMJ110" s="32"/>
      <c r="QMK110" s="32"/>
      <c r="QML110" s="32"/>
      <c r="QMM110" s="32"/>
      <c r="QMN110" s="32"/>
      <c r="QMO110" s="32"/>
      <c r="QMP110" s="32"/>
      <c r="QMQ110" s="32"/>
      <c r="QMR110" s="32"/>
      <c r="QMS110" s="32"/>
      <c r="QMT110" s="32"/>
      <c r="QMU110" s="32"/>
      <c r="QMV110" s="32"/>
      <c r="QMW110" s="32"/>
      <c r="QMX110" s="32"/>
      <c r="QMY110" s="32"/>
      <c r="QMZ110" s="32"/>
      <c r="QNA110" s="32"/>
      <c r="QNB110" s="32"/>
      <c r="QNC110" s="32"/>
      <c r="QND110" s="32"/>
      <c r="QNE110" s="32"/>
      <c r="QNF110" s="32"/>
      <c r="QNG110" s="32"/>
      <c r="QNH110" s="32"/>
      <c r="QNI110" s="32"/>
      <c r="QNJ110" s="32"/>
      <c r="QNK110" s="32"/>
      <c r="QNL110" s="32"/>
      <c r="QNM110" s="32"/>
      <c r="QNN110" s="32"/>
      <c r="QNO110" s="32"/>
      <c r="QNP110" s="32"/>
      <c r="QNQ110" s="32"/>
      <c r="QNR110" s="32"/>
      <c r="QNS110" s="32"/>
      <c r="QNT110" s="32"/>
      <c r="QNU110" s="32"/>
      <c r="QNV110" s="32"/>
      <c r="QNW110" s="32"/>
      <c r="QNX110" s="32"/>
      <c r="QNY110" s="32"/>
      <c r="QNZ110" s="32"/>
      <c r="QOA110" s="32"/>
      <c r="QOB110" s="32"/>
      <c r="QOC110" s="32"/>
      <c r="QOD110" s="32"/>
      <c r="QOE110" s="32"/>
      <c r="QOF110" s="32"/>
      <c r="QOG110" s="32"/>
      <c r="QOH110" s="32"/>
      <c r="QOI110" s="32"/>
      <c r="QOJ110" s="32"/>
      <c r="QOK110" s="32"/>
      <c r="QOL110" s="32"/>
      <c r="QOM110" s="32"/>
      <c r="QON110" s="32"/>
      <c r="QOO110" s="32"/>
      <c r="QOP110" s="32"/>
      <c r="QOQ110" s="32"/>
      <c r="QOR110" s="32"/>
      <c r="QOS110" s="32"/>
      <c r="QOT110" s="32"/>
      <c r="QOU110" s="32"/>
      <c r="QOV110" s="32"/>
      <c r="QOW110" s="32"/>
      <c r="QOX110" s="32"/>
      <c r="QOY110" s="32"/>
      <c r="QOZ110" s="32"/>
      <c r="QPA110" s="32"/>
      <c r="QPB110" s="32"/>
      <c r="QPC110" s="32"/>
      <c r="QPD110" s="32"/>
      <c r="QPE110" s="32"/>
      <c r="QPF110" s="32"/>
      <c r="QPG110" s="32"/>
      <c r="QPH110" s="32"/>
      <c r="QPI110" s="32"/>
      <c r="QPJ110" s="32"/>
      <c r="QPK110" s="32"/>
      <c r="QPL110" s="32"/>
      <c r="QPM110" s="32"/>
      <c r="QPN110" s="32"/>
      <c r="QPO110" s="32"/>
      <c r="QPP110" s="32"/>
      <c r="QPQ110" s="32"/>
      <c r="QPR110" s="32"/>
      <c r="QPS110" s="32"/>
      <c r="QPT110" s="32"/>
      <c r="QPU110" s="32"/>
      <c r="QPV110" s="32"/>
      <c r="QPW110" s="32"/>
      <c r="QPX110" s="32"/>
      <c r="QPY110" s="32"/>
      <c r="QPZ110" s="32"/>
      <c r="QQA110" s="32"/>
      <c r="QQB110" s="32"/>
      <c r="QQC110" s="32"/>
      <c r="QQD110" s="32"/>
      <c r="QQE110" s="32"/>
      <c r="QQF110" s="32"/>
      <c r="QQG110" s="32"/>
      <c r="QQH110" s="32"/>
      <c r="QQI110" s="32"/>
      <c r="QQJ110" s="32"/>
      <c r="QQK110" s="32"/>
      <c r="QQL110" s="32"/>
      <c r="QQM110" s="32"/>
      <c r="QQN110" s="32"/>
      <c r="QQO110" s="32"/>
      <c r="QQP110" s="32"/>
      <c r="QQQ110" s="32"/>
      <c r="QQR110" s="32"/>
      <c r="QQS110" s="32"/>
      <c r="QQT110" s="32"/>
      <c r="QQU110" s="32"/>
      <c r="QQV110" s="32"/>
      <c r="QQW110" s="32"/>
      <c r="QQX110" s="32"/>
      <c r="QQY110" s="32"/>
      <c r="QQZ110" s="32"/>
      <c r="QRA110" s="32"/>
      <c r="QRB110" s="32"/>
      <c r="QRC110" s="32"/>
      <c r="QRD110" s="32"/>
      <c r="QRE110" s="32"/>
      <c r="QRF110" s="32"/>
      <c r="QRG110" s="32"/>
      <c r="QRH110" s="32"/>
      <c r="QRI110" s="32"/>
      <c r="QRJ110" s="32"/>
      <c r="QRK110" s="32"/>
      <c r="QRL110" s="32"/>
      <c r="QRM110" s="32"/>
      <c r="QRN110" s="32"/>
      <c r="QRO110" s="32"/>
      <c r="QRP110" s="32"/>
      <c r="QRQ110" s="32"/>
      <c r="QRR110" s="32"/>
      <c r="QRS110" s="32"/>
      <c r="QRT110" s="32"/>
      <c r="QRU110" s="32"/>
      <c r="QRV110" s="32"/>
      <c r="QRW110" s="32"/>
      <c r="QRX110" s="32"/>
      <c r="QRY110" s="32"/>
      <c r="QRZ110" s="32"/>
      <c r="QSA110" s="32"/>
      <c r="QSB110" s="32"/>
      <c r="QSC110" s="32"/>
      <c r="QSD110" s="32"/>
      <c r="QSE110" s="32"/>
      <c r="QSF110" s="32"/>
      <c r="QSG110" s="32"/>
      <c r="QSH110" s="32"/>
      <c r="QSI110" s="32"/>
      <c r="QSJ110" s="32"/>
      <c r="QSK110" s="32"/>
      <c r="QSL110" s="32"/>
      <c r="QSM110" s="32"/>
      <c r="QSN110" s="32"/>
      <c r="QSO110" s="32"/>
      <c r="QSP110" s="32"/>
      <c r="QSQ110" s="32"/>
      <c r="QSR110" s="32"/>
      <c r="QSS110" s="32"/>
      <c r="QST110" s="32"/>
      <c r="QSU110" s="32"/>
      <c r="QSV110" s="32"/>
      <c r="QSW110" s="32"/>
      <c r="QSX110" s="32"/>
      <c r="QSY110" s="32"/>
      <c r="QSZ110" s="32"/>
      <c r="QTA110" s="32"/>
      <c r="QTB110" s="32"/>
      <c r="QTC110" s="32"/>
      <c r="QTD110" s="32"/>
      <c r="QTE110" s="32"/>
      <c r="QTF110" s="32"/>
      <c r="QTG110" s="32"/>
      <c r="QTH110" s="32"/>
      <c r="QTI110" s="32"/>
      <c r="QTJ110" s="32"/>
      <c r="QTK110" s="32"/>
      <c r="QTL110" s="32"/>
      <c r="QTM110" s="32"/>
      <c r="QTN110" s="32"/>
      <c r="QTO110" s="32"/>
      <c r="QTP110" s="32"/>
      <c r="QTQ110" s="32"/>
      <c r="QTR110" s="32"/>
      <c r="QTS110" s="32"/>
      <c r="QTT110" s="32"/>
      <c r="QTU110" s="32"/>
      <c r="QTV110" s="32"/>
      <c r="QTW110" s="32"/>
      <c r="QTX110" s="32"/>
      <c r="QTY110" s="32"/>
      <c r="QTZ110" s="32"/>
      <c r="QUA110" s="32"/>
      <c r="QUB110" s="32"/>
      <c r="QUC110" s="32"/>
      <c r="QUD110" s="32"/>
      <c r="QUE110" s="32"/>
      <c r="QUF110" s="32"/>
      <c r="QUG110" s="32"/>
      <c r="QUH110" s="32"/>
      <c r="QUI110" s="32"/>
      <c r="QUJ110" s="32"/>
      <c r="QUK110" s="32"/>
      <c r="QUL110" s="32"/>
      <c r="QUM110" s="32"/>
      <c r="QUN110" s="32"/>
      <c r="QUO110" s="32"/>
      <c r="QUP110" s="32"/>
      <c r="QUQ110" s="32"/>
      <c r="QUR110" s="32"/>
      <c r="QUS110" s="32"/>
      <c r="QUT110" s="32"/>
      <c r="QUU110" s="32"/>
      <c r="QUV110" s="32"/>
      <c r="QUW110" s="32"/>
      <c r="QUX110" s="32"/>
      <c r="QUY110" s="32"/>
      <c r="QUZ110" s="32"/>
      <c r="QVA110" s="32"/>
      <c r="QVB110" s="32"/>
      <c r="QVC110" s="32"/>
      <c r="QVD110" s="32"/>
      <c r="QVE110" s="32"/>
      <c r="QVF110" s="32"/>
      <c r="QVG110" s="32"/>
      <c r="QVH110" s="32"/>
      <c r="QVI110" s="32"/>
      <c r="QVJ110" s="32"/>
      <c r="QVK110" s="32"/>
      <c r="QVL110" s="32"/>
      <c r="QVM110" s="32"/>
      <c r="QVN110" s="32"/>
      <c r="QVO110" s="32"/>
      <c r="QVP110" s="32"/>
      <c r="QVQ110" s="32"/>
      <c r="QVR110" s="32"/>
      <c r="QVS110" s="32"/>
      <c r="QVT110" s="32"/>
      <c r="QVU110" s="32"/>
      <c r="QVV110" s="32"/>
      <c r="QVW110" s="32"/>
      <c r="QVX110" s="32"/>
      <c r="QVY110" s="32"/>
      <c r="QVZ110" s="32"/>
      <c r="QWA110" s="32"/>
      <c r="QWB110" s="32"/>
      <c r="QWC110" s="32"/>
      <c r="QWD110" s="32"/>
      <c r="QWE110" s="32"/>
      <c r="QWF110" s="32"/>
      <c r="QWG110" s="32"/>
      <c r="QWH110" s="32"/>
      <c r="QWI110" s="32"/>
      <c r="QWJ110" s="32"/>
      <c r="QWK110" s="32"/>
      <c r="QWL110" s="32"/>
      <c r="QWM110" s="32"/>
      <c r="QWN110" s="32"/>
      <c r="QWO110" s="32"/>
      <c r="QWP110" s="32"/>
      <c r="QWQ110" s="32"/>
      <c r="QWR110" s="32"/>
      <c r="QWS110" s="32"/>
      <c r="QWT110" s="32"/>
      <c r="QWU110" s="32"/>
      <c r="QWV110" s="32"/>
      <c r="QWW110" s="32"/>
      <c r="QWX110" s="32"/>
      <c r="QWY110" s="32"/>
      <c r="QWZ110" s="32"/>
      <c r="QXA110" s="32"/>
      <c r="QXB110" s="32"/>
      <c r="QXC110" s="32"/>
      <c r="QXD110" s="32"/>
      <c r="QXE110" s="32"/>
      <c r="QXF110" s="32"/>
      <c r="QXG110" s="32"/>
      <c r="QXH110" s="32"/>
      <c r="QXI110" s="32"/>
      <c r="QXJ110" s="32"/>
      <c r="QXK110" s="32"/>
      <c r="QXL110" s="32"/>
      <c r="QXM110" s="32"/>
      <c r="QXN110" s="32"/>
      <c r="QXO110" s="32"/>
      <c r="QXP110" s="32"/>
      <c r="QXQ110" s="32"/>
      <c r="QXR110" s="32"/>
      <c r="QXS110" s="32"/>
      <c r="QXT110" s="32"/>
      <c r="QXU110" s="32"/>
      <c r="QXV110" s="32"/>
      <c r="QXW110" s="32"/>
      <c r="QXX110" s="32"/>
      <c r="QXY110" s="32"/>
      <c r="QXZ110" s="32"/>
      <c r="QYA110" s="32"/>
      <c r="QYB110" s="32"/>
      <c r="QYC110" s="32"/>
      <c r="QYD110" s="32"/>
      <c r="QYE110" s="32"/>
      <c r="QYF110" s="32"/>
      <c r="QYG110" s="32"/>
      <c r="QYH110" s="32"/>
      <c r="QYI110" s="32"/>
      <c r="QYJ110" s="32"/>
      <c r="QYK110" s="32"/>
      <c r="QYL110" s="32"/>
      <c r="QYM110" s="32"/>
      <c r="QYN110" s="32"/>
      <c r="QYO110" s="32"/>
      <c r="QYP110" s="32"/>
      <c r="QYQ110" s="32"/>
      <c r="QYR110" s="32"/>
      <c r="QYS110" s="32"/>
      <c r="QYT110" s="32"/>
      <c r="QYU110" s="32"/>
      <c r="QYV110" s="32"/>
      <c r="QYW110" s="32"/>
      <c r="QYX110" s="32"/>
      <c r="QYY110" s="32"/>
      <c r="QYZ110" s="32"/>
      <c r="QZA110" s="32"/>
      <c r="QZB110" s="32"/>
      <c r="QZC110" s="32"/>
      <c r="QZD110" s="32"/>
      <c r="QZE110" s="32"/>
      <c r="QZF110" s="32"/>
      <c r="QZG110" s="32"/>
      <c r="QZH110" s="32"/>
      <c r="QZI110" s="32"/>
      <c r="QZJ110" s="32"/>
      <c r="QZK110" s="32"/>
      <c r="QZL110" s="32"/>
      <c r="QZM110" s="32"/>
      <c r="QZN110" s="32"/>
      <c r="QZO110" s="32"/>
      <c r="QZP110" s="32"/>
      <c r="QZQ110" s="32"/>
      <c r="QZR110" s="32"/>
      <c r="QZS110" s="32"/>
      <c r="QZT110" s="32"/>
      <c r="QZU110" s="32"/>
      <c r="QZV110" s="32"/>
      <c r="QZW110" s="32"/>
      <c r="QZX110" s="32"/>
      <c r="QZY110" s="32"/>
      <c r="QZZ110" s="32"/>
      <c r="RAA110" s="32"/>
      <c r="RAB110" s="32"/>
      <c r="RAC110" s="32"/>
      <c r="RAD110" s="32"/>
      <c r="RAE110" s="32"/>
      <c r="RAF110" s="32"/>
      <c r="RAG110" s="32"/>
      <c r="RAH110" s="32"/>
      <c r="RAI110" s="32"/>
      <c r="RAJ110" s="32"/>
      <c r="RAK110" s="32"/>
      <c r="RAL110" s="32"/>
      <c r="RAM110" s="32"/>
      <c r="RAN110" s="32"/>
      <c r="RAO110" s="32"/>
      <c r="RAP110" s="32"/>
      <c r="RAQ110" s="32"/>
      <c r="RAR110" s="32"/>
      <c r="RAS110" s="32"/>
      <c r="RAT110" s="32"/>
      <c r="RAU110" s="32"/>
      <c r="RAV110" s="32"/>
      <c r="RAW110" s="32"/>
      <c r="RAX110" s="32"/>
      <c r="RAY110" s="32"/>
      <c r="RAZ110" s="32"/>
      <c r="RBA110" s="32"/>
      <c r="RBB110" s="32"/>
      <c r="RBC110" s="32"/>
      <c r="RBD110" s="32"/>
      <c r="RBE110" s="32"/>
      <c r="RBF110" s="32"/>
      <c r="RBG110" s="32"/>
      <c r="RBH110" s="32"/>
      <c r="RBI110" s="32"/>
      <c r="RBJ110" s="32"/>
      <c r="RBK110" s="32"/>
      <c r="RBL110" s="32"/>
      <c r="RBM110" s="32"/>
      <c r="RBN110" s="32"/>
      <c r="RBO110" s="32"/>
      <c r="RBP110" s="32"/>
      <c r="RBQ110" s="32"/>
      <c r="RBR110" s="32"/>
      <c r="RBS110" s="32"/>
      <c r="RBT110" s="32"/>
      <c r="RBU110" s="32"/>
      <c r="RBV110" s="32"/>
      <c r="RBW110" s="32"/>
      <c r="RBX110" s="32"/>
      <c r="RBY110" s="32"/>
      <c r="RBZ110" s="32"/>
      <c r="RCA110" s="32"/>
      <c r="RCB110" s="32"/>
      <c r="RCC110" s="32"/>
      <c r="RCD110" s="32"/>
      <c r="RCE110" s="32"/>
      <c r="RCF110" s="32"/>
      <c r="RCG110" s="32"/>
      <c r="RCH110" s="32"/>
      <c r="RCI110" s="32"/>
      <c r="RCJ110" s="32"/>
      <c r="RCK110" s="32"/>
      <c r="RCL110" s="32"/>
      <c r="RCM110" s="32"/>
      <c r="RCN110" s="32"/>
      <c r="RCO110" s="32"/>
      <c r="RCP110" s="32"/>
      <c r="RCQ110" s="32"/>
      <c r="RCR110" s="32"/>
      <c r="RCS110" s="32"/>
      <c r="RCT110" s="32"/>
      <c r="RCU110" s="32"/>
      <c r="RCV110" s="32"/>
      <c r="RCW110" s="32"/>
      <c r="RCX110" s="32"/>
      <c r="RCY110" s="32"/>
      <c r="RCZ110" s="32"/>
      <c r="RDA110" s="32"/>
      <c r="RDB110" s="32"/>
      <c r="RDC110" s="32"/>
      <c r="RDD110" s="32"/>
      <c r="RDE110" s="32"/>
      <c r="RDF110" s="32"/>
      <c r="RDG110" s="32"/>
      <c r="RDH110" s="32"/>
      <c r="RDI110" s="32"/>
      <c r="RDJ110" s="32"/>
      <c r="RDK110" s="32"/>
      <c r="RDL110" s="32"/>
      <c r="RDM110" s="32"/>
      <c r="RDN110" s="32"/>
      <c r="RDO110" s="32"/>
      <c r="RDP110" s="32"/>
      <c r="RDQ110" s="32"/>
      <c r="RDR110" s="32"/>
      <c r="RDS110" s="32"/>
      <c r="RDT110" s="32"/>
      <c r="RDU110" s="32"/>
      <c r="RDV110" s="32"/>
      <c r="RDW110" s="32"/>
      <c r="RDX110" s="32"/>
      <c r="RDY110" s="32"/>
      <c r="RDZ110" s="32"/>
      <c r="REA110" s="32"/>
      <c r="REB110" s="32"/>
      <c r="REC110" s="32"/>
      <c r="RED110" s="32"/>
      <c r="REE110" s="32"/>
      <c r="REF110" s="32"/>
      <c r="REG110" s="32"/>
      <c r="REH110" s="32"/>
      <c r="REI110" s="32"/>
      <c r="REJ110" s="32"/>
      <c r="REK110" s="32"/>
      <c r="REL110" s="32"/>
      <c r="REM110" s="32"/>
      <c r="REN110" s="32"/>
      <c r="REO110" s="32"/>
      <c r="REP110" s="32"/>
      <c r="REQ110" s="32"/>
      <c r="RER110" s="32"/>
      <c r="RES110" s="32"/>
      <c r="RET110" s="32"/>
      <c r="REU110" s="32"/>
      <c r="REV110" s="32"/>
      <c r="REW110" s="32"/>
      <c r="REX110" s="32"/>
      <c r="REY110" s="32"/>
      <c r="REZ110" s="32"/>
      <c r="RFA110" s="32"/>
      <c r="RFB110" s="32"/>
      <c r="RFC110" s="32"/>
      <c r="RFD110" s="32"/>
      <c r="RFE110" s="32"/>
      <c r="RFF110" s="32"/>
      <c r="RFG110" s="32"/>
      <c r="RFH110" s="32"/>
      <c r="RFI110" s="32"/>
      <c r="RFJ110" s="32"/>
      <c r="RFK110" s="32"/>
      <c r="RFL110" s="32"/>
      <c r="RFM110" s="32"/>
      <c r="RFN110" s="32"/>
      <c r="RFO110" s="32"/>
      <c r="RFP110" s="32"/>
      <c r="RFQ110" s="32"/>
      <c r="RFR110" s="32"/>
      <c r="RFS110" s="32"/>
      <c r="RFT110" s="32"/>
      <c r="RFU110" s="32"/>
      <c r="RFV110" s="32"/>
      <c r="RFW110" s="32"/>
      <c r="RFX110" s="32"/>
      <c r="RFY110" s="32"/>
      <c r="RFZ110" s="32"/>
      <c r="RGA110" s="32"/>
      <c r="RGB110" s="32"/>
      <c r="RGC110" s="32"/>
      <c r="RGD110" s="32"/>
      <c r="RGE110" s="32"/>
      <c r="RGF110" s="32"/>
      <c r="RGG110" s="32"/>
      <c r="RGH110" s="32"/>
      <c r="RGI110" s="32"/>
      <c r="RGJ110" s="32"/>
      <c r="RGK110" s="32"/>
      <c r="RGL110" s="32"/>
      <c r="RGM110" s="32"/>
      <c r="RGN110" s="32"/>
      <c r="RGO110" s="32"/>
      <c r="RGP110" s="32"/>
      <c r="RGQ110" s="32"/>
      <c r="RGR110" s="32"/>
      <c r="RGS110" s="32"/>
      <c r="RGT110" s="32"/>
      <c r="RGU110" s="32"/>
      <c r="RGV110" s="32"/>
      <c r="RGW110" s="32"/>
      <c r="RGX110" s="32"/>
      <c r="RGY110" s="32"/>
      <c r="RGZ110" s="32"/>
      <c r="RHA110" s="32"/>
      <c r="RHB110" s="32"/>
      <c r="RHC110" s="32"/>
      <c r="RHD110" s="32"/>
      <c r="RHE110" s="32"/>
      <c r="RHF110" s="32"/>
      <c r="RHG110" s="32"/>
      <c r="RHH110" s="32"/>
      <c r="RHI110" s="32"/>
      <c r="RHJ110" s="32"/>
      <c r="RHK110" s="32"/>
      <c r="RHL110" s="32"/>
      <c r="RHM110" s="32"/>
      <c r="RHN110" s="32"/>
      <c r="RHO110" s="32"/>
      <c r="RHP110" s="32"/>
      <c r="RHQ110" s="32"/>
      <c r="RHR110" s="32"/>
      <c r="RHS110" s="32"/>
      <c r="RHT110" s="32"/>
      <c r="RHU110" s="32"/>
      <c r="RHV110" s="32"/>
      <c r="RHW110" s="32"/>
      <c r="RHX110" s="32"/>
      <c r="RHY110" s="32"/>
      <c r="RHZ110" s="32"/>
      <c r="RIA110" s="32"/>
      <c r="RIB110" s="32"/>
      <c r="RIC110" s="32"/>
      <c r="RID110" s="32"/>
      <c r="RIE110" s="32"/>
      <c r="RIF110" s="32"/>
      <c r="RIG110" s="32"/>
      <c r="RIH110" s="32"/>
      <c r="RII110" s="32"/>
      <c r="RIJ110" s="32"/>
      <c r="RIK110" s="32"/>
      <c r="RIL110" s="32"/>
      <c r="RIM110" s="32"/>
      <c r="RIN110" s="32"/>
      <c r="RIO110" s="32"/>
      <c r="RIP110" s="32"/>
      <c r="RIQ110" s="32"/>
      <c r="RIR110" s="32"/>
      <c r="RIS110" s="32"/>
      <c r="RIT110" s="32"/>
      <c r="RIU110" s="32"/>
      <c r="RIV110" s="32"/>
      <c r="RIW110" s="32"/>
      <c r="RIX110" s="32"/>
      <c r="RIY110" s="32"/>
      <c r="RIZ110" s="32"/>
      <c r="RJA110" s="32"/>
      <c r="RJB110" s="32"/>
      <c r="RJC110" s="32"/>
      <c r="RJD110" s="32"/>
      <c r="RJE110" s="32"/>
      <c r="RJF110" s="32"/>
      <c r="RJG110" s="32"/>
      <c r="RJH110" s="32"/>
      <c r="RJI110" s="32"/>
      <c r="RJJ110" s="32"/>
      <c r="RJK110" s="32"/>
      <c r="RJL110" s="32"/>
      <c r="RJM110" s="32"/>
      <c r="RJN110" s="32"/>
      <c r="RJO110" s="32"/>
      <c r="RJP110" s="32"/>
      <c r="RJQ110" s="32"/>
      <c r="RJR110" s="32"/>
      <c r="RJS110" s="32"/>
      <c r="RJT110" s="32"/>
      <c r="RJU110" s="32"/>
      <c r="RJV110" s="32"/>
      <c r="RJW110" s="32"/>
      <c r="RJX110" s="32"/>
      <c r="RJY110" s="32"/>
      <c r="RJZ110" s="32"/>
      <c r="RKA110" s="32"/>
      <c r="RKB110" s="32"/>
      <c r="RKC110" s="32"/>
      <c r="RKD110" s="32"/>
      <c r="RKE110" s="32"/>
      <c r="RKF110" s="32"/>
      <c r="RKG110" s="32"/>
      <c r="RKH110" s="32"/>
      <c r="RKI110" s="32"/>
      <c r="RKJ110" s="32"/>
      <c r="RKK110" s="32"/>
      <c r="RKL110" s="32"/>
      <c r="RKM110" s="32"/>
      <c r="RKN110" s="32"/>
      <c r="RKO110" s="32"/>
      <c r="RKP110" s="32"/>
      <c r="RKQ110" s="32"/>
      <c r="RKR110" s="32"/>
      <c r="RKS110" s="32"/>
      <c r="RKT110" s="32"/>
      <c r="RKU110" s="32"/>
      <c r="RKV110" s="32"/>
      <c r="RKW110" s="32"/>
      <c r="RKX110" s="32"/>
      <c r="RKY110" s="32"/>
      <c r="RKZ110" s="32"/>
      <c r="RLA110" s="32"/>
      <c r="RLB110" s="32"/>
      <c r="RLC110" s="32"/>
      <c r="RLD110" s="32"/>
      <c r="RLE110" s="32"/>
      <c r="RLF110" s="32"/>
      <c r="RLG110" s="32"/>
      <c r="RLH110" s="32"/>
      <c r="RLI110" s="32"/>
      <c r="RLJ110" s="32"/>
      <c r="RLK110" s="32"/>
      <c r="RLL110" s="32"/>
      <c r="RLM110" s="32"/>
      <c r="RLN110" s="32"/>
      <c r="RLO110" s="32"/>
      <c r="RLP110" s="32"/>
      <c r="RLQ110" s="32"/>
      <c r="RLR110" s="32"/>
      <c r="RLS110" s="32"/>
      <c r="RLT110" s="32"/>
      <c r="RLU110" s="32"/>
      <c r="RLV110" s="32"/>
      <c r="RLW110" s="32"/>
      <c r="RLX110" s="32"/>
      <c r="RLY110" s="32"/>
      <c r="RLZ110" s="32"/>
      <c r="RMA110" s="32"/>
      <c r="RMB110" s="32"/>
      <c r="RMC110" s="32"/>
      <c r="RMD110" s="32"/>
      <c r="RME110" s="32"/>
      <c r="RMF110" s="32"/>
      <c r="RMG110" s="32"/>
      <c r="RMH110" s="32"/>
      <c r="RMI110" s="32"/>
      <c r="RMJ110" s="32"/>
      <c r="RMK110" s="32"/>
      <c r="RML110" s="32"/>
      <c r="RMM110" s="32"/>
      <c r="RMN110" s="32"/>
      <c r="RMO110" s="32"/>
      <c r="RMP110" s="32"/>
      <c r="RMQ110" s="32"/>
      <c r="RMR110" s="32"/>
      <c r="RMS110" s="32"/>
      <c r="RMT110" s="32"/>
      <c r="RMU110" s="32"/>
      <c r="RMV110" s="32"/>
      <c r="RMW110" s="32"/>
      <c r="RMX110" s="32"/>
      <c r="RMY110" s="32"/>
      <c r="RMZ110" s="32"/>
      <c r="RNA110" s="32"/>
      <c r="RNB110" s="32"/>
      <c r="RNC110" s="32"/>
      <c r="RND110" s="32"/>
      <c r="RNE110" s="32"/>
      <c r="RNF110" s="32"/>
      <c r="RNG110" s="32"/>
      <c r="RNH110" s="32"/>
      <c r="RNI110" s="32"/>
      <c r="RNJ110" s="32"/>
      <c r="RNK110" s="32"/>
      <c r="RNL110" s="32"/>
      <c r="RNM110" s="32"/>
      <c r="RNN110" s="32"/>
      <c r="RNO110" s="32"/>
      <c r="RNP110" s="32"/>
      <c r="RNQ110" s="32"/>
      <c r="RNR110" s="32"/>
      <c r="RNS110" s="32"/>
      <c r="RNT110" s="32"/>
      <c r="RNU110" s="32"/>
      <c r="RNV110" s="32"/>
      <c r="RNW110" s="32"/>
      <c r="RNX110" s="32"/>
      <c r="RNY110" s="32"/>
      <c r="RNZ110" s="32"/>
      <c r="ROA110" s="32"/>
      <c r="ROB110" s="32"/>
      <c r="ROC110" s="32"/>
      <c r="ROD110" s="32"/>
      <c r="ROE110" s="32"/>
      <c r="ROF110" s="32"/>
      <c r="ROG110" s="32"/>
      <c r="ROH110" s="32"/>
      <c r="ROI110" s="32"/>
      <c r="ROJ110" s="32"/>
      <c r="ROK110" s="32"/>
      <c r="ROL110" s="32"/>
      <c r="ROM110" s="32"/>
      <c r="RON110" s="32"/>
      <c r="ROO110" s="32"/>
      <c r="ROP110" s="32"/>
      <c r="ROQ110" s="32"/>
      <c r="ROR110" s="32"/>
      <c r="ROS110" s="32"/>
      <c r="ROT110" s="32"/>
      <c r="ROU110" s="32"/>
      <c r="ROV110" s="32"/>
      <c r="ROW110" s="32"/>
      <c r="ROX110" s="32"/>
      <c r="ROY110" s="32"/>
      <c r="ROZ110" s="32"/>
      <c r="RPA110" s="32"/>
      <c r="RPB110" s="32"/>
      <c r="RPC110" s="32"/>
      <c r="RPD110" s="32"/>
      <c r="RPE110" s="32"/>
      <c r="RPF110" s="32"/>
      <c r="RPG110" s="32"/>
      <c r="RPH110" s="32"/>
      <c r="RPI110" s="32"/>
      <c r="RPJ110" s="32"/>
      <c r="RPK110" s="32"/>
      <c r="RPL110" s="32"/>
      <c r="RPM110" s="32"/>
      <c r="RPN110" s="32"/>
      <c r="RPO110" s="32"/>
      <c r="RPP110" s="32"/>
      <c r="RPQ110" s="32"/>
      <c r="RPR110" s="32"/>
      <c r="RPS110" s="32"/>
      <c r="RPT110" s="32"/>
      <c r="RPU110" s="32"/>
      <c r="RPV110" s="32"/>
      <c r="RPW110" s="32"/>
      <c r="RPX110" s="32"/>
      <c r="RPY110" s="32"/>
      <c r="RPZ110" s="32"/>
      <c r="RQA110" s="32"/>
      <c r="RQB110" s="32"/>
      <c r="RQC110" s="32"/>
      <c r="RQD110" s="32"/>
      <c r="RQE110" s="32"/>
      <c r="RQF110" s="32"/>
      <c r="RQG110" s="32"/>
      <c r="RQH110" s="32"/>
      <c r="RQI110" s="32"/>
      <c r="RQJ110" s="32"/>
      <c r="RQK110" s="32"/>
      <c r="RQL110" s="32"/>
      <c r="RQM110" s="32"/>
      <c r="RQN110" s="32"/>
      <c r="RQO110" s="32"/>
      <c r="RQP110" s="32"/>
      <c r="RQQ110" s="32"/>
      <c r="RQR110" s="32"/>
      <c r="RQS110" s="32"/>
      <c r="RQT110" s="32"/>
      <c r="RQU110" s="32"/>
      <c r="RQV110" s="32"/>
      <c r="RQW110" s="32"/>
      <c r="RQX110" s="32"/>
      <c r="RQY110" s="32"/>
      <c r="RQZ110" s="32"/>
      <c r="RRA110" s="32"/>
      <c r="RRB110" s="32"/>
      <c r="RRC110" s="32"/>
      <c r="RRD110" s="32"/>
      <c r="RRE110" s="32"/>
      <c r="RRF110" s="32"/>
      <c r="RRG110" s="32"/>
      <c r="RRH110" s="32"/>
      <c r="RRI110" s="32"/>
      <c r="RRJ110" s="32"/>
      <c r="RRK110" s="32"/>
      <c r="RRL110" s="32"/>
      <c r="RRM110" s="32"/>
      <c r="RRN110" s="32"/>
      <c r="RRO110" s="32"/>
      <c r="RRP110" s="32"/>
      <c r="RRQ110" s="32"/>
      <c r="RRR110" s="32"/>
      <c r="RRS110" s="32"/>
      <c r="RRT110" s="32"/>
      <c r="RRU110" s="32"/>
      <c r="RRV110" s="32"/>
      <c r="RRW110" s="32"/>
      <c r="RRX110" s="32"/>
      <c r="RRY110" s="32"/>
      <c r="RRZ110" s="32"/>
      <c r="RSA110" s="32"/>
      <c r="RSB110" s="32"/>
      <c r="RSC110" s="32"/>
      <c r="RSD110" s="32"/>
      <c r="RSE110" s="32"/>
      <c r="RSF110" s="32"/>
      <c r="RSG110" s="32"/>
      <c r="RSH110" s="32"/>
      <c r="RSI110" s="32"/>
      <c r="RSJ110" s="32"/>
      <c r="RSK110" s="32"/>
      <c r="RSL110" s="32"/>
      <c r="RSM110" s="32"/>
      <c r="RSN110" s="32"/>
      <c r="RSO110" s="32"/>
      <c r="RSP110" s="32"/>
      <c r="RSQ110" s="32"/>
      <c r="RSR110" s="32"/>
      <c r="RSS110" s="32"/>
      <c r="RST110" s="32"/>
      <c r="RSU110" s="32"/>
      <c r="RSV110" s="32"/>
      <c r="RSW110" s="32"/>
      <c r="RSX110" s="32"/>
      <c r="RSY110" s="32"/>
      <c r="RSZ110" s="32"/>
      <c r="RTA110" s="32"/>
      <c r="RTB110" s="32"/>
      <c r="RTC110" s="32"/>
      <c r="RTD110" s="32"/>
      <c r="RTE110" s="32"/>
      <c r="RTF110" s="32"/>
      <c r="RTG110" s="32"/>
      <c r="RTH110" s="32"/>
      <c r="RTI110" s="32"/>
      <c r="RTJ110" s="32"/>
      <c r="RTK110" s="32"/>
      <c r="RTL110" s="32"/>
      <c r="RTM110" s="32"/>
      <c r="RTN110" s="32"/>
      <c r="RTO110" s="32"/>
      <c r="RTP110" s="32"/>
      <c r="RTQ110" s="32"/>
      <c r="RTR110" s="32"/>
      <c r="RTS110" s="32"/>
      <c r="RTT110" s="32"/>
      <c r="RTU110" s="32"/>
      <c r="RTV110" s="32"/>
      <c r="RTW110" s="32"/>
      <c r="RTX110" s="32"/>
      <c r="RTY110" s="32"/>
      <c r="RTZ110" s="32"/>
      <c r="RUA110" s="32"/>
      <c r="RUB110" s="32"/>
      <c r="RUC110" s="32"/>
      <c r="RUD110" s="32"/>
      <c r="RUE110" s="32"/>
      <c r="RUF110" s="32"/>
      <c r="RUG110" s="32"/>
      <c r="RUH110" s="32"/>
      <c r="RUI110" s="32"/>
      <c r="RUJ110" s="32"/>
      <c r="RUK110" s="32"/>
      <c r="RUL110" s="32"/>
      <c r="RUM110" s="32"/>
      <c r="RUN110" s="32"/>
      <c r="RUO110" s="32"/>
      <c r="RUP110" s="32"/>
      <c r="RUQ110" s="32"/>
      <c r="RUR110" s="32"/>
      <c r="RUS110" s="32"/>
      <c r="RUT110" s="32"/>
      <c r="RUU110" s="32"/>
      <c r="RUV110" s="32"/>
      <c r="RUW110" s="32"/>
      <c r="RUX110" s="32"/>
      <c r="RUY110" s="32"/>
      <c r="RUZ110" s="32"/>
      <c r="RVA110" s="32"/>
      <c r="RVB110" s="32"/>
      <c r="RVC110" s="32"/>
      <c r="RVD110" s="32"/>
      <c r="RVE110" s="32"/>
      <c r="RVF110" s="32"/>
      <c r="RVG110" s="32"/>
      <c r="RVH110" s="32"/>
      <c r="RVI110" s="32"/>
      <c r="RVJ110" s="32"/>
      <c r="RVK110" s="32"/>
      <c r="RVL110" s="32"/>
      <c r="RVM110" s="32"/>
      <c r="RVN110" s="32"/>
      <c r="RVO110" s="32"/>
      <c r="RVP110" s="32"/>
      <c r="RVQ110" s="32"/>
      <c r="RVR110" s="32"/>
      <c r="RVS110" s="32"/>
      <c r="RVT110" s="32"/>
      <c r="RVU110" s="32"/>
      <c r="RVV110" s="32"/>
      <c r="RVW110" s="32"/>
      <c r="RVX110" s="32"/>
      <c r="RVY110" s="32"/>
      <c r="RVZ110" s="32"/>
      <c r="RWA110" s="32"/>
      <c r="RWB110" s="32"/>
      <c r="RWC110" s="32"/>
      <c r="RWD110" s="32"/>
      <c r="RWE110" s="32"/>
      <c r="RWF110" s="32"/>
      <c r="RWG110" s="32"/>
      <c r="RWH110" s="32"/>
      <c r="RWI110" s="32"/>
      <c r="RWJ110" s="32"/>
      <c r="RWK110" s="32"/>
      <c r="RWL110" s="32"/>
      <c r="RWM110" s="32"/>
      <c r="RWN110" s="32"/>
      <c r="RWO110" s="32"/>
      <c r="RWP110" s="32"/>
      <c r="RWQ110" s="32"/>
      <c r="RWR110" s="32"/>
      <c r="RWS110" s="32"/>
      <c r="RWT110" s="32"/>
      <c r="RWU110" s="32"/>
      <c r="RWV110" s="32"/>
      <c r="RWW110" s="32"/>
      <c r="RWX110" s="32"/>
      <c r="RWY110" s="32"/>
      <c r="RWZ110" s="32"/>
      <c r="RXA110" s="32"/>
      <c r="RXB110" s="32"/>
      <c r="RXC110" s="32"/>
      <c r="RXD110" s="32"/>
      <c r="RXE110" s="32"/>
      <c r="RXF110" s="32"/>
      <c r="RXG110" s="32"/>
      <c r="RXH110" s="32"/>
      <c r="RXI110" s="32"/>
      <c r="RXJ110" s="32"/>
      <c r="RXK110" s="32"/>
      <c r="RXL110" s="32"/>
      <c r="RXM110" s="32"/>
      <c r="RXN110" s="32"/>
      <c r="RXO110" s="32"/>
      <c r="RXP110" s="32"/>
      <c r="RXQ110" s="32"/>
      <c r="RXR110" s="32"/>
      <c r="RXS110" s="32"/>
      <c r="RXT110" s="32"/>
      <c r="RXU110" s="32"/>
      <c r="RXV110" s="32"/>
      <c r="RXW110" s="32"/>
      <c r="RXX110" s="32"/>
      <c r="RXY110" s="32"/>
      <c r="RXZ110" s="32"/>
      <c r="RYA110" s="32"/>
      <c r="RYB110" s="32"/>
      <c r="RYC110" s="32"/>
      <c r="RYD110" s="32"/>
      <c r="RYE110" s="32"/>
      <c r="RYF110" s="32"/>
      <c r="RYG110" s="32"/>
      <c r="RYH110" s="32"/>
      <c r="RYI110" s="32"/>
      <c r="RYJ110" s="32"/>
      <c r="RYK110" s="32"/>
      <c r="RYL110" s="32"/>
      <c r="RYM110" s="32"/>
      <c r="RYN110" s="32"/>
      <c r="RYO110" s="32"/>
      <c r="RYP110" s="32"/>
      <c r="RYQ110" s="32"/>
      <c r="RYR110" s="32"/>
      <c r="RYS110" s="32"/>
      <c r="RYT110" s="32"/>
      <c r="RYU110" s="32"/>
      <c r="RYV110" s="32"/>
      <c r="RYW110" s="32"/>
      <c r="RYX110" s="32"/>
      <c r="RYY110" s="32"/>
      <c r="RYZ110" s="32"/>
      <c r="RZA110" s="32"/>
      <c r="RZB110" s="32"/>
      <c r="RZC110" s="32"/>
      <c r="RZD110" s="32"/>
      <c r="RZE110" s="32"/>
      <c r="RZF110" s="32"/>
      <c r="RZG110" s="32"/>
      <c r="RZH110" s="32"/>
      <c r="RZI110" s="32"/>
      <c r="RZJ110" s="32"/>
      <c r="RZK110" s="32"/>
      <c r="RZL110" s="32"/>
      <c r="RZM110" s="32"/>
      <c r="RZN110" s="32"/>
      <c r="RZO110" s="32"/>
      <c r="RZP110" s="32"/>
      <c r="RZQ110" s="32"/>
      <c r="RZR110" s="32"/>
      <c r="RZS110" s="32"/>
      <c r="RZT110" s="32"/>
      <c r="RZU110" s="32"/>
      <c r="RZV110" s="32"/>
      <c r="RZW110" s="32"/>
      <c r="RZX110" s="32"/>
      <c r="RZY110" s="32"/>
      <c r="RZZ110" s="32"/>
      <c r="SAA110" s="32"/>
      <c r="SAB110" s="32"/>
      <c r="SAC110" s="32"/>
      <c r="SAD110" s="32"/>
      <c r="SAE110" s="32"/>
      <c r="SAF110" s="32"/>
      <c r="SAG110" s="32"/>
      <c r="SAH110" s="32"/>
      <c r="SAI110" s="32"/>
      <c r="SAJ110" s="32"/>
      <c r="SAK110" s="32"/>
      <c r="SAL110" s="32"/>
      <c r="SAM110" s="32"/>
      <c r="SAN110" s="32"/>
      <c r="SAO110" s="32"/>
      <c r="SAP110" s="32"/>
      <c r="SAQ110" s="32"/>
      <c r="SAR110" s="32"/>
      <c r="SAS110" s="32"/>
      <c r="SAT110" s="32"/>
      <c r="SAU110" s="32"/>
      <c r="SAV110" s="32"/>
      <c r="SAW110" s="32"/>
      <c r="SAX110" s="32"/>
      <c r="SAY110" s="32"/>
      <c r="SAZ110" s="32"/>
      <c r="SBA110" s="32"/>
      <c r="SBB110" s="32"/>
      <c r="SBC110" s="32"/>
      <c r="SBD110" s="32"/>
      <c r="SBE110" s="32"/>
      <c r="SBF110" s="32"/>
      <c r="SBG110" s="32"/>
      <c r="SBH110" s="32"/>
      <c r="SBI110" s="32"/>
      <c r="SBJ110" s="32"/>
      <c r="SBK110" s="32"/>
      <c r="SBL110" s="32"/>
      <c r="SBM110" s="32"/>
      <c r="SBN110" s="32"/>
      <c r="SBO110" s="32"/>
      <c r="SBP110" s="32"/>
      <c r="SBQ110" s="32"/>
      <c r="SBR110" s="32"/>
      <c r="SBS110" s="32"/>
      <c r="SBT110" s="32"/>
      <c r="SBU110" s="32"/>
      <c r="SBV110" s="32"/>
      <c r="SBW110" s="32"/>
      <c r="SBX110" s="32"/>
      <c r="SBY110" s="32"/>
      <c r="SBZ110" s="32"/>
      <c r="SCA110" s="32"/>
      <c r="SCB110" s="32"/>
      <c r="SCC110" s="32"/>
      <c r="SCD110" s="32"/>
      <c r="SCE110" s="32"/>
      <c r="SCF110" s="32"/>
      <c r="SCG110" s="32"/>
      <c r="SCH110" s="32"/>
      <c r="SCI110" s="32"/>
      <c r="SCJ110" s="32"/>
      <c r="SCK110" s="32"/>
      <c r="SCL110" s="32"/>
      <c r="SCM110" s="32"/>
      <c r="SCN110" s="32"/>
      <c r="SCO110" s="32"/>
      <c r="SCP110" s="32"/>
      <c r="SCQ110" s="32"/>
      <c r="SCR110" s="32"/>
      <c r="SCS110" s="32"/>
      <c r="SCT110" s="32"/>
      <c r="SCU110" s="32"/>
      <c r="SCV110" s="32"/>
      <c r="SCW110" s="32"/>
      <c r="SCX110" s="32"/>
      <c r="SCY110" s="32"/>
      <c r="SCZ110" s="32"/>
      <c r="SDA110" s="32"/>
      <c r="SDB110" s="32"/>
      <c r="SDC110" s="32"/>
      <c r="SDD110" s="32"/>
      <c r="SDE110" s="32"/>
      <c r="SDF110" s="32"/>
      <c r="SDG110" s="32"/>
      <c r="SDH110" s="32"/>
      <c r="SDI110" s="32"/>
      <c r="SDJ110" s="32"/>
      <c r="SDK110" s="32"/>
      <c r="SDL110" s="32"/>
      <c r="SDM110" s="32"/>
      <c r="SDN110" s="32"/>
      <c r="SDO110" s="32"/>
      <c r="SDP110" s="32"/>
      <c r="SDQ110" s="32"/>
      <c r="SDR110" s="32"/>
      <c r="SDS110" s="32"/>
      <c r="SDT110" s="32"/>
      <c r="SDU110" s="32"/>
      <c r="SDV110" s="32"/>
      <c r="SDW110" s="32"/>
      <c r="SDX110" s="32"/>
      <c r="SDY110" s="32"/>
      <c r="SDZ110" s="32"/>
      <c r="SEA110" s="32"/>
      <c r="SEB110" s="32"/>
      <c r="SEC110" s="32"/>
      <c r="SED110" s="32"/>
      <c r="SEE110" s="32"/>
      <c r="SEF110" s="32"/>
      <c r="SEG110" s="32"/>
      <c r="SEH110" s="32"/>
      <c r="SEI110" s="32"/>
      <c r="SEJ110" s="32"/>
      <c r="SEK110" s="32"/>
      <c r="SEL110" s="32"/>
      <c r="SEM110" s="32"/>
      <c r="SEN110" s="32"/>
      <c r="SEO110" s="32"/>
      <c r="SEP110" s="32"/>
      <c r="SEQ110" s="32"/>
      <c r="SER110" s="32"/>
      <c r="SES110" s="32"/>
      <c r="SET110" s="32"/>
      <c r="SEU110" s="32"/>
      <c r="SEV110" s="32"/>
      <c r="SEW110" s="32"/>
      <c r="SEX110" s="32"/>
      <c r="SEY110" s="32"/>
      <c r="SEZ110" s="32"/>
      <c r="SFA110" s="32"/>
      <c r="SFB110" s="32"/>
      <c r="SFC110" s="32"/>
      <c r="SFD110" s="32"/>
      <c r="SFE110" s="32"/>
      <c r="SFF110" s="32"/>
      <c r="SFG110" s="32"/>
      <c r="SFH110" s="32"/>
      <c r="SFI110" s="32"/>
      <c r="SFJ110" s="32"/>
      <c r="SFK110" s="32"/>
      <c r="SFL110" s="32"/>
      <c r="SFM110" s="32"/>
      <c r="SFN110" s="32"/>
      <c r="SFO110" s="32"/>
      <c r="SFP110" s="32"/>
      <c r="SFQ110" s="32"/>
      <c r="SFR110" s="32"/>
      <c r="SFS110" s="32"/>
      <c r="SFT110" s="32"/>
      <c r="SFU110" s="32"/>
      <c r="SFV110" s="32"/>
      <c r="SFW110" s="32"/>
      <c r="SFX110" s="32"/>
      <c r="SFY110" s="32"/>
      <c r="SFZ110" s="32"/>
      <c r="SGA110" s="32"/>
      <c r="SGB110" s="32"/>
      <c r="SGC110" s="32"/>
      <c r="SGD110" s="32"/>
      <c r="SGE110" s="32"/>
      <c r="SGF110" s="32"/>
      <c r="SGG110" s="32"/>
      <c r="SGH110" s="32"/>
      <c r="SGI110" s="32"/>
      <c r="SGJ110" s="32"/>
      <c r="SGK110" s="32"/>
      <c r="SGL110" s="32"/>
      <c r="SGM110" s="32"/>
      <c r="SGN110" s="32"/>
      <c r="SGO110" s="32"/>
      <c r="SGP110" s="32"/>
      <c r="SGQ110" s="32"/>
      <c r="SGR110" s="32"/>
      <c r="SGS110" s="32"/>
      <c r="SGT110" s="32"/>
      <c r="SGU110" s="32"/>
      <c r="SGV110" s="32"/>
      <c r="SGW110" s="32"/>
      <c r="SGX110" s="32"/>
      <c r="SGY110" s="32"/>
      <c r="SGZ110" s="32"/>
      <c r="SHA110" s="32"/>
      <c r="SHB110" s="32"/>
      <c r="SHC110" s="32"/>
      <c r="SHD110" s="32"/>
      <c r="SHE110" s="32"/>
      <c r="SHF110" s="32"/>
      <c r="SHG110" s="32"/>
      <c r="SHH110" s="32"/>
      <c r="SHI110" s="32"/>
      <c r="SHJ110" s="32"/>
      <c r="SHK110" s="32"/>
      <c r="SHL110" s="32"/>
      <c r="SHM110" s="32"/>
      <c r="SHN110" s="32"/>
      <c r="SHO110" s="32"/>
      <c r="SHP110" s="32"/>
      <c r="SHQ110" s="32"/>
      <c r="SHR110" s="32"/>
      <c r="SHS110" s="32"/>
      <c r="SHT110" s="32"/>
      <c r="SHU110" s="32"/>
      <c r="SHV110" s="32"/>
      <c r="SHW110" s="32"/>
      <c r="SHX110" s="32"/>
      <c r="SHY110" s="32"/>
      <c r="SHZ110" s="32"/>
      <c r="SIA110" s="32"/>
      <c r="SIB110" s="32"/>
      <c r="SIC110" s="32"/>
      <c r="SID110" s="32"/>
      <c r="SIE110" s="32"/>
      <c r="SIF110" s="32"/>
      <c r="SIG110" s="32"/>
      <c r="SIH110" s="32"/>
      <c r="SII110" s="32"/>
      <c r="SIJ110" s="32"/>
      <c r="SIK110" s="32"/>
      <c r="SIL110" s="32"/>
      <c r="SIM110" s="32"/>
      <c r="SIN110" s="32"/>
      <c r="SIO110" s="32"/>
      <c r="SIP110" s="32"/>
      <c r="SIQ110" s="32"/>
      <c r="SIR110" s="32"/>
      <c r="SIS110" s="32"/>
      <c r="SIT110" s="32"/>
      <c r="SIU110" s="32"/>
      <c r="SIV110" s="32"/>
      <c r="SIW110" s="32"/>
      <c r="SIX110" s="32"/>
      <c r="SIY110" s="32"/>
      <c r="SIZ110" s="32"/>
      <c r="SJA110" s="32"/>
      <c r="SJB110" s="32"/>
      <c r="SJC110" s="32"/>
      <c r="SJD110" s="32"/>
      <c r="SJE110" s="32"/>
      <c r="SJF110" s="32"/>
      <c r="SJG110" s="32"/>
      <c r="SJH110" s="32"/>
      <c r="SJI110" s="32"/>
      <c r="SJJ110" s="32"/>
      <c r="SJK110" s="32"/>
      <c r="SJL110" s="32"/>
      <c r="SJM110" s="32"/>
      <c r="SJN110" s="32"/>
      <c r="SJO110" s="32"/>
      <c r="SJP110" s="32"/>
      <c r="SJQ110" s="32"/>
      <c r="SJR110" s="32"/>
      <c r="SJS110" s="32"/>
      <c r="SJT110" s="32"/>
      <c r="SJU110" s="32"/>
      <c r="SJV110" s="32"/>
      <c r="SJW110" s="32"/>
      <c r="SJX110" s="32"/>
      <c r="SJY110" s="32"/>
      <c r="SJZ110" s="32"/>
      <c r="SKA110" s="32"/>
      <c r="SKB110" s="32"/>
      <c r="SKC110" s="32"/>
      <c r="SKD110" s="32"/>
      <c r="SKE110" s="32"/>
      <c r="SKF110" s="32"/>
      <c r="SKG110" s="32"/>
      <c r="SKH110" s="32"/>
      <c r="SKI110" s="32"/>
      <c r="SKJ110" s="32"/>
      <c r="SKK110" s="32"/>
      <c r="SKL110" s="32"/>
      <c r="SKM110" s="32"/>
      <c r="SKN110" s="32"/>
      <c r="SKO110" s="32"/>
      <c r="SKP110" s="32"/>
      <c r="SKQ110" s="32"/>
      <c r="SKR110" s="32"/>
      <c r="SKS110" s="32"/>
      <c r="SKT110" s="32"/>
      <c r="SKU110" s="32"/>
      <c r="SKV110" s="32"/>
      <c r="SKW110" s="32"/>
      <c r="SKX110" s="32"/>
      <c r="SKY110" s="32"/>
      <c r="SKZ110" s="32"/>
      <c r="SLA110" s="32"/>
      <c r="SLB110" s="32"/>
      <c r="SLC110" s="32"/>
      <c r="SLD110" s="32"/>
      <c r="SLE110" s="32"/>
      <c r="SLF110" s="32"/>
      <c r="SLG110" s="32"/>
      <c r="SLH110" s="32"/>
      <c r="SLI110" s="32"/>
      <c r="SLJ110" s="32"/>
      <c r="SLK110" s="32"/>
      <c r="SLL110" s="32"/>
      <c r="SLM110" s="32"/>
      <c r="SLN110" s="32"/>
      <c r="SLO110" s="32"/>
      <c r="SLP110" s="32"/>
      <c r="SLQ110" s="32"/>
      <c r="SLR110" s="32"/>
      <c r="SLS110" s="32"/>
      <c r="SLT110" s="32"/>
      <c r="SLU110" s="32"/>
      <c r="SLV110" s="32"/>
      <c r="SLW110" s="32"/>
      <c r="SLX110" s="32"/>
      <c r="SLY110" s="32"/>
      <c r="SLZ110" s="32"/>
      <c r="SMA110" s="32"/>
      <c r="SMB110" s="32"/>
      <c r="SMC110" s="32"/>
      <c r="SMD110" s="32"/>
      <c r="SME110" s="32"/>
      <c r="SMF110" s="32"/>
      <c r="SMG110" s="32"/>
      <c r="SMH110" s="32"/>
      <c r="SMI110" s="32"/>
      <c r="SMJ110" s="32"/>
      <c r="SMK110" s="32"/>
      <c r="SML110" s="32"/>
      <c r="SMM110" s="32"/>
      <c r="SMN110" s="32"/>
      <c r="SMO110" s="32"/>
      <c r="SMP110" s="32"/>
      <c r="SMQ110" s="32"/>
      <c r="SMR110" s="32"/>
      <c r="SMS110" s="32"/>
      <c r="SMT110" s="32"/>
      <c r="SMU110" s="32"/>
      <c r="SMV110" s="32"/>
      <c r="SMW110" s="32"/>
      <c r="SMX110" s="32"/>
      <c r="SMY110" s="32"/>
      <c r="SMZ110" s="32"/>
      <c r="SNA110" s="32"/>
      <c r="SNB110" s="32"/>
      <c r="SNC110" s="32"/>
      <c r="SND110" s="32"/>
      <c r="SNE110" s="32"/>
      <c r="SNF110" s="32"/>
      <c r="SNG110" s="32"/>
      <c r="SNH110" s="32"/>
      <c r="SNI110" s="32"/>
      <c r="SNJ110" s="32"/>
      <c r="SNK110" s="32"/>
      <c r="SNL110" s="32"/>
      <c r="SNM110" s="32"/>
      <c r="SNN110" s="32"/>
      <c r="SNO110" s="32"/>
      <c r="SNP110" s="32"/>
      <c r="SNQ110" s="32"/>
      <c r="SNR110" s="32"/>
      <c r="SNS110" s="32"/>
      <c r="SNT110" s="32"/>
      <c r="SNU110" s="32"/>
      <c r="SNV110" s="32"/>
      <c r="SNW110" s="32"/>
      <c r="SNX110" s="32"/>
      <c r="SNY110" s="32"/>
      <c r="SNZ110" s="32"/>
      <c r="SOA110" s="32"/>
      <c r="SOB110" s="32"/>
      <c r="SOC110" s="32"/>
      <c r="SOD110" s="32"/>
      <c r="SOE110" s="32"/>
      <c r="SOF110" s="32"/>
      <c r="SOG110" s="32"/>
      <c r="SOH110" s="32"/>
      <c r="SOI110" s="32"/>
      <c r="SOJ110" s="32"/>
      <c r="SOK110" s="32"/>
      <c r="SOL110" s="32"/>
      <c r="SOM110" s="32"/>
      <c r="SON110" s="32"/>
      <c r="SOO110" s="32"/>
      <c r="SOP110" s="32"/>
      <c r="SOQ110" s="32"/>
      <c r="SOR110" s="32"/>
      <c r="SOS110" s="32"/>
      <c r="SOT110" s="32"/>
      <c r="SOU110" s="32"/>
      <c r="SOV110" s="32"/>
      <c r="SOW110" s="32"/>
      <c r="SOX110" s="32"/>
      <c r="SOY110" s="32"/>
      <c r="SOZ110" s="32"/>
      <c r="SPA110" s="32"/>
      <c r="SPB110" s="32"/>
      <c r="SPC110" s="32"/>
      <c r="SPD110" s="32"/>
      <c r="SPE110" s="32"/>
      <c r="SPF110" s="32"/>
      <c r="SPG110" s="32"/>
      <c r="SPH110" s="32"/>
      <c r="SPI110" s="32"/>
      <c r="SPJ110" s="32"/>
      <c r="SPK110" s="32"/>
      <c r="SPL110" s="32"/>
      <c r="SPM110" s="32"/>
      <c r="SPN110" s="32"/>
      <c r="SPO110" s="32"/>
      <c r="SPP110" s="32"/>
      <c r="SPQ110" s="32"/>
      <c r="SPR110" s="32"/>
      <c r="SPS110" s="32"/>
      <c r="SPT110" s="32"/>
      <c r="SPU110" s="32"/>
      <c r="SPV110" s="32"/>
      <c r="SPW110" s="32"/>
      <c r="SPX110" s="32"/>
      <c r="SPY110" s="32"/>
      <c r="SPZ110" s="32"/>
      <c r="SQA110" s="32"/>
      <c r="SQB110" s="32"/>
      <c r="SQC110" s="32"/>
      <c r="SQD110" s="32"/>
      <c r="SQE110" s="32"/>
      <c r="SQF110" s="32"/>
      <c r="SQG110" s="32"/>
      <c r="SQH110" s="32"/>
      <c r="SQI110" s="32"/>
      <c r="SQJ110" s="32"/>
      <c r="SQK110" s="32"/>
      <c r="SQL110" s="32"/>
      <c r="SQM110" s="32"/>
      <c r="SQN110" s="32"/>
      <c r="SQO110" s="32"/>
      <c r="SQP110" s="32"/>
      <c r="SQQ110" s="32"/>
      <c r="SQR110" s="32"/>
      <c r="SQS110" s="32"/>
      <c r="SQT110" s="32"/>
      <c r="SQU110" s="32"/>
      <c r="SQV110" s="32"/>
      <c r="SQW110" s="32"/>
      <c r="SQX110" s="32"/>
      <c r="SQY110" s="32"/>
      <c r="SQZ110" s="32"/>
      <c r="SRA110" s="32"/>
      <c r="SRB110" s="32"/>
      <c r="SRC110" s="32"/>
      <c r="SRD110" s="32"/>
      <c r="SRE110" s="32"/>
      <c r="SRF110" s="32"/>
      <c r="SRG110" s="32"/>
      <c r="SRH110" s="32"/>
      <c r="SRI110" s="32"/>
      <c r="SRJ110" s="32"/>
      <c r="SRK110" s="32"/>
      <c r="SRL110" s="32"/>
      <c r="SRM110" s="32"/>
      <c r="SRN110" s="32"/>
      <c r="SRO110" s="32"/>
      <c r="SRP110" s="32"/>
      <c r="SRQ110" s="32"/>
      <c r="SRR110" s="32"/>
      <c r="SRS110" s="32"/>
      <c r="SRT110" s="32"/>
      <c r="SRU110" s="32"/>
      <c r="SRV110" s="32"/>
      <c r="SRW110" s="32"/>
      <c r="SRX110" s="32"/>
      <c r="SRY110" s="32"/>
      <c r="SRZ110" s="32"/>
      <c r="SSA110" s="32"/>
      <c r="SSB110" s="32"/>
      <c r="SSC110" s="32"/>
      <c r="SSD110" s="32"/>
      <c r="SSE110" s="32"/>
      <c r="SSF110" s="32"/>
      <c r="SSG110" s="32"/>
      <c r="SSH110" s="32"/>
      <c r="SSI110" s="32"/>
      <c r="SSJ110" s="32"/>
      <c r="SSK110" s="32"/>
      <c r="SSL110" s="32"/>
      <c r="SSM110" s="32"/>
      <c r="SSN110" s="32"/>
      <c r="SSO110" s="32"/>
      <c r="SSP110" s="32"/>
      <c r="SSQ110" s="32"/>
      <c r="SSR110" s="32"/>
      <c r="SSS110" s="32"/>
      <c r="SST110" s="32"/>
      <c r="SSU110" s="32"/>
      <c r="SSV110" s="32"/>
      <c r="SSW110" s="32"/>
      <c r="SSX110" s="32"/>
      <c r="SSY110" s="32"/>
      <c r="SSZ110" s="32"/>
      <c r="STA110" s="32"/>
      <c r="STB110" s="32"/>
      <c r="STC110" s="32"/>
      <c r="STD110" s="32"/>
      <c r="STE110" s="32"/>
      <c r="STF110" s="32"/>
      <c r="STG110" s="32"/>
      <c r="STH110" s="32"/>
      <c r="STI110" s="32"/>
      <c r="STJ110" s="32"/>
      <c r="STK110" s="32"/>
      <c r="STL110" s="32"/>
      <c r="STM110" s="32"/>
      <c r="STN110" s="32"/>
      <c r="STO110" s="32"/>
      <c r="STP110" s="32"/>
      <c r="STQ110" s="32"/>
      <c r="STR110" s="32"/>
      <c r="STS110" s="32"/>
      <c r="STT110" s="32"/>
      <c r="STU110" s="32"/>
      <c r="STV110" s="32"/>
      <c r="STW110" s="32"/>
      <c r="STX110" s="32"/>
      <c r="STY110" s="32"/>
      <c r="STZ110" s="32"/>
      <c r="SUA110" s="32"/>
      <c r="SUB110" s="32"/>
      <c r="SUC110" s="32"/>
      <c r="SUD110" s="32"/>
      <c r="SUE110" s="32"/>
      <c r="SUF110" s="32"/>
      <c r="SUG110" s="32"/>
      <c r="SUH110" s="32"/>
      <c r="SUI110" s="32"/>
      <c r="SUJ110" s="32"/>
      <c r="SUK110" s="32"/>
      <c r="SUL110" s="32"/>
      <c r="SUM110" s="32"/>
      <c r="SUN110" s="32"/>
      <c r="SUO110" s="32"/>
      <c r="SUP110" s="32"/>
      <c r="SUQ110" s="32"/>
      <c r="SUR110" s="32"/>
      <c r="SUS110" s="32"/>
      <c r="SUT110" s="32"/>
      <c r="SUU110" s="32"/>
      <c r="SUV110" s="32"/>
      <c r="SUW110" s="32"/>
      <c r="SUX110" s="32"/>
      <c r="SUY110" s="32"/>
      <c r="SUZ110" s="32"/>
      <c r="SVA110" s="32"/>
      <c r="SVB110" s="32"/>
      <c r="SVC110" s="32"/>
      <c r="SVD110" s="32"/>
      <c r="SVE110" s="32"/>
      <c r="SVF110" s="32"/>
      <c r="SVG110" s="32"/>
      <c r="SVH110" s="32"/>
      <c r="SVI110" s="32"/>
      <c r="SVJ110" s="32"/>
      <c r="SVK110" s="32"/>
      <c r="SVL110" s="32"/>
      <c r="SVM110" s="32"/>
      <c r="SVN110" s="32"/>
      <c r="SVO110" s="32"/>
      <c r="SVP110" s="32"/>
      <c r="SVQ110" s="32"/>
      <c r="SVR110" s="32"/>
      <c r="SVS110" s="32"/>
      <c r="SVT110" s="32"/>
      <c r="SVU110" s="32"/>
      <c r="SVV110" s="32"/>
      <c r="SVW110" s="32"/>
      <c r="SVX110" s="32"/>
      <c r="SVY110" s="32"/>
      <c r="SVZ110" s="32"/>
      <c r="SWA110" s="32"/>
      <c r="SWB110" s="32"/>
      <c r="SWC110" s="32"/>
      <c r="SWD110" s="32"/>
      <c r="SWE110" s="32"/>
      <c r="SWF110" s="32"/>
      <c r="SWG110" s="32"/>
      <c r="SWH110" s="32"/>
      <c r="SWI110" s="32"/>
      <c r="SWJ110" s="32"/>
      <c r="SWK110" s="32"/>
      <c r="SWL110" s="32"/>
      <c r="SWM110" s="32"/>
      <c r="SWN110" s="32"/>
      <c r="SWO110" s="32"/>
      <c r="SWP110" s="32"/>
      <c r="SWQ110" s="32"/>
      <c r="SWR110" s="32"/>
      <c r="SWS110" s="32"/>
      <c r="SWT110" s="32"/>
      <c r="SWU110" s="32"/>
      <c r="SWV110" s="32"/>
      <c r="SWW110" s="32"/>
      <c r="SWX110" s="32"/>
      <c r="SWY110" s="32"/>
      <c r="SWZ110" s="32"/>
      <c r="SXA110" s="32"/>
      <c r="SXB110" s="32"/>
      <c r="SXC110" s="32"/>
      <c r="SXD110" s="32"/>
      <c r="SXE110" s="32"/>
      <c r="SXF110" s="32"/>
      <c r="SXG110" s="32"/>
      <c r="SXH110" s="32"/>
      <c r="SXI110" s="32"/>
      <c r="SXJ110" s="32"/>
      <c r="SXK110" s="32"/>
      <c r="SXL110" s="32"/>
      <c r="SXM110" s="32"/>
      <c r="SXN110" s="32"/>
      <c r="SXO110" s="32"/>
      <c r="SXP110" s="32"/>
      <c r="SXQ110" s="32"/>
      <c r="SXR110" s="32"/>
      <c r="SXS110" s="32"/>
      <c r="SXT110" s="32"/>
      <c r="SXU110" s="32"/>
      <c r="SXV110" s="32"/>
      <c r="SXW110" s="32"/>
      <c r="SXX110" s="32"/>
      <c r="SXY110" s="32"/>
      <c r="SXZ110" s="32"/>
      <c r="SYA110" s="32"/>
      <c r="SYB110" s="32"/>
      <c r="SYC110" s="32"/>
      <c r="SYD110" s="32"/>
      <c r="SYE110" s="32"/>
      <c r="SYF110" s="32"/>
      <c r="SYG110" s="32"/>
      <c r="SYH110" s="32"/>
      <c r="SYI110" s="32"/>
      <c r="SYJ110" s="32"/>
      <c r="SYK110" s="32"/>
      <c r="SYL110" s="32"/>
      <c r="SYM110" s="32"/>
      <c r="SYN110" s="32"/>
      <c r="SYO110" s="32"/>
      <c r="SYP110" s="32"/>
      <c r="SYQ110" s="32"/>
      <c r="SYR110" s="32"/>
      <c r="SYS110" s="32"/>
      <c r="SYT110" s="32"/>
      <c r="SYU110" s="32"/>
      <c r="SYV110" s="32"/>
      <c r="SYW110" s="32"/>
      <c r="SYX110" s="32"/>
      <c r="SYY110" s="32"/>
      <c r="SYZ110" s="32"/>
      <c r="SZA110" s="32"/>
      <c r="SZB110" s="32"/>
      <c r="SZC110" s="32"/>
      <c r="SZD110" s="32"/>
      <c r="SZE110" s="32"/>
      <c r="SZF110" s="32"/>
      <c r="SZG110" s="32"/>
      <c r="SZH110" s="32"/>
      <c r="SZI110" s="32"/>
      <c r="SZJ110" s="32"/>
      <c r="SZK110" s="32"/>
      <c r="SZL110" s="32"/>
      <c r="SZM110" s="32"/>
      <c r="SZN110" s="32"/>
      <c r="SZO110" s="32"/>
      <c r="SZP110" s="32"/>
      <c r="SZQ110" s="32"/>
      <c r="SZR110" s="32"/>
      <c r="SZS110" s="32"/>
      <c r="SZT110" s="32"/>
      <c r="SZU110" s="32"/>
      <c r="SZV110" s="32"/>
      <c r="SZW110" s="32"/>
      <c r="SZX110" s="32"/>
      <c r="SZY110" s="32"/>
      <c r="SZZ110" s="32"/>
      <c r="TAA110" s="32"/>
      <c r="TAB110" s="32"/>
      <c r="TAC110" s="32"/>
      <c r="TAD110" s="32"/>
      <c r="TAE110" s="32"/>
      <c r="TAF110" s="32"/>
      <c r="TAG110" s="32"/>
      <c r="TAH110" s="32"/>
      <c r="TAI110" s="32"/>
      <c r="TAJ110" s="32"/>
      <c r="TAK110" s="32"/>
      <c r="TAL110" s="32"/>
      <c r="TAM110" s="32"/>
      <c r="TAN110" s="32"/>
      <c r="TAO110" s="32"/>
      <c r="TAP110" s="32"/>
      <c r="TAQ110" s="32"/>
      <c r="TAR110" s="32"/>
      <c r="TAS110" s="32"/>
      <c r="TAT110" s="32"/>
      <c r="TAU110" s="32"/>
      <c r="TAV110" s="32"/>
      <c r="TAW110" s="32"/>
      <c r="TAX110" s="32"/>
      <c r="TAY110" s="32"/>
      <c r="TAZ110" s="32"/>
      <c r="TBA110" s="32"/>
      <c r="TBB110" s="32"/>
      <c r="TBC110" s="32"/>
      <c r="TBD110" s="32"/>
      <c r="TBE110" s="32"/>
      <c r="TBF110" s="32"/>
      <c r="TBG110" s="32"/>
      <c r="TBH110" s="32"/>
      <c r="TBI110" s="32"/>
      <c r="TBJ110" s="32"/>
      <c r="TBK110" s="32"/>
      <c r="TBL110" s="32"/>
      <c r="TBM110" s="32"/>
      <c r="TBN110" s="32"/>
      <c r="TBO110" s="32"/>
      <c r="TBP110" s="32"/>
      <c r="TBQ110" s="32"/>
      <c r="TBR110" s="32"/>
      <c r="TBS110" s="32"/>
      <c r="TBT110" s="32"/>
      <c r="TBU110" s="32"/>
      <c r="TBV110" s="32"/>
      <c r="TBW110" s="32"/>
      <c r="TBX110" s="32"/>
      <c r="TBY110" s="32"/>
      <c r="TBZ110" s="32"/>
      <c r="TCA110" s="32"/>
      <c r="TCB110" s="32"/>
      <c r="TCC110" s="32"/>
      <c r="TCD110" s="32"/>
      <c r="TCE110" s="32"/>
      <c r="TCF110" s="32"/>
      <c r="TCG110" s="32"/>
      <c r="TCH110" s="32"/>
      <c r="TCI110" s="32"/>
      <c r="TCJ110" s="32"/>
      <c r="TCK110" s="32"/>
      <c r="TCL110" s="32"/>
      <c r="TCM110" s="32"/>
      <c r="TCN110" s="32"/>
      <c r="TCO110" s="32"/>
      <c r="TCP110" s="32"/>
      <c r="TCQ110" s="32"/>
      <c r="TCR110" s="32"/>
      <c r="TCS110" s="32"/>
      <c r="TCT110" s="32"/>
      <c r="TCU110" s="32"/>
      <c r="TCV110" s="32"/>
      <c r="TCW110" s="32"/>
      <c r="TCX110" s="32"/>
      <c r="TCY110" s="32"/>
      <c r="TCZ110" s="32"/>
      <c r="TDA110" s="32"/>
      <c r="TDB110" s="32"/>
      <c r="TDC110" s="32"/>
      <c r="TDD110" s="32"/>
      <c r="TDE110" s="32"/>
      <c r="TDF110" s="32"/>
      <c r="TDG110" s="32"/>
      <c r="TDH110" s="32"/>
      <c r="TDI110" s="32"/>
      <c r="TDJ110" s="32"/>
      <c r="TDK110" s="32"/>
      <c r="TDL110" s="32"/>
      <c r="TDM110" s="32"/>
      <c r="TDN110" s="32"/>
      <c r="TDO110" s="32"/>
      <c r="TDP110" s="32"/>
      <c r="TDQ110" s="32"/>
      <c r="TDR110" s="32"/>
      <c r="TDS110" s="32"/>
      <c r="TDT110" s="32"/>
      <c r="TDU110" s="32"/>
      <c r="TDV110" s="32"/>
      <c r="TDW110" s="32"/>
      <c r="TDX110" s="32"/>
      <c r="TDY110" s="32"/>
      <c r="TDZ110" s="32"/>
      <c r="TEA110" s="32"/>
      <c r="TEB110" s="32"/>
      <c r="TEC110" s="32"/>
      <c r="TED110" s="32"/>
      <c r="TEE110" s="32"/>
      <c r="TEF110" s="32"/>
      <c r="TEG110" s="32"/>
      <c r="TEH110" s="32"/>
      <c r="TEI110" s="32"/>
      <c r="TEJ110" s="32"/>
      <c r="TEK110" s="32"/>
      <c r="TEL110" s="32"/>
      <c r="TEM110" s="32"/>
      <c r="TEN110" s="32"/>
      <c r="TEO110" s="32"/>
      <c r="TEP110" s="32"/>
      <c r="TEQ110" s="32"/>
      <c r="TER110" s="32"/>
      <c r="TES110" s="32"/>
      <c r="TET110" s="32"/>
      <c r="TEU110" s="32"/>
      <c r="TEV110" s="32"/>
      <c r="TEW110" s="32"/>
      <c r="TEX110" s="32"/>
      <c r="TEY110" s="32"/>
      <c r="TEZ110" s="32"/>
      <c r="TFA110" s="32"/>
      <c r="TFB110" s="32"/>
      <c r="TFC110" s="32"/>
      <c r="TFD110" s="32"/>
      <c r="TFE110" s="32"/>
      <c r="TFF110" s="32"/>
      <c r="TFG110" s="32"/>
      <c r="TFH110" s="32"/>
      <c r="TFI110" s="32"/>
      <c r="TFJ110" s="32"/>
      <c r="TFK110" s="32"/>
      <c r="TFL110" s="32"/>
      <c r="TFM110" s="32"/>
      <c r="TFN110" s="32"/>
      <c r="TFO110" s="32"/>
      <c r="TFP110" s="32"/>
      <c r="TFQ110" s="32"/>
      <c r="TFR110" s="32"/>
      <c r="TFS110" s="32"/>
      <c r="TFT110" s="32"/>
      <c r="TFU110" s="32"/>
      <c r="TFV110" s="32"/>
      <c r="TFW110" s="32"/>
      <c r="TFX110" s="32"/>
      <c r="TFY110" s="32"/>
      <c r="TFZ110" s="32"/>
      <c r="TGA110" s="32"/>
      <c r="TGB110" s="32"/>
      <c r="TGC110" s="32"/>
      <c r="TGD110" s="32"/>
      <c r="TGE110" s="32"/>
      <c r="TGF110" s="32"/>
      <c r="TGG110" s="32"/>
      <c r="TGH110" s="32"/>
      <c r="TGI110" s="32"/>
      <c r="TGJ110" s="32"/>
      <c r="TGK110" s="32"/>
      <c r="TGL110" s="32"/>
      <c r="TGM110" s="32"/>
      <c r="TGN110" s="32"/>
      <c r="TGO110" s="32"/>
      <c r="TGP110" s="32"/>
      <c r="TGQ110" s="32"/>
      <c r="TGR110" s="32"/>
      <c r="TGS110" s="32"/>
      <c r="TGT110" s="32"/>
      <c r="TGU110" s="32"/>
      <c r="TGV110" s="32"/>
      <c r="TGW110" s="32"/>
      <c r="TGX110" s="32"/>
      <c r="TGY110" s="32"/>
      <c r="TGZ110" s="32"/>
      <c r="THA110" s="32"/>
      <c r="THB110" s="32"/>
      <c r="THC110" s="32"/>
      <c r="THD110" s="32"/>
      <c r="THE110" s="32"/>
      <c r="THF110" s="32"/>
      <c r="THG110" s="32"/>
      <c r="THH110" s="32"/>
      <c r="THI110" s="32"/>
      <c r="THJ110" s="32"/>
      <c r="THK110" s="32"/>
      <c r="THL110" s="32"/>
      <c r="THM110" s="32"/>
      <c r="THN110" s="32"/>
      <c r="THO110" s="32"/>
      <c r="THP110" s="32"/>
      <c r="THQ110" s="32"/>
      <c r="THR110" s="32"/>
      <c r="THS110" s="32"/>
      <c r="THT110" s="32"/>
      <c r="THU110" s="32"/>
      <c r="THV110" s="32"/>
      <c r="THW110" s="32"/>
      <c r="THX110" s="32"/>
      <c r="THY110" s="32"/>
      <c r="THZ110" s="32"/>
      <c r="TIA110" s="32"/>
      <c r="TIB110" s="32"/>
      <c r="TIC110" s="32"/>
      <c r="TID110" s="32"/>
      <c r="TIE110" s="32"/>
      <c r="TIF110" s="32"/>
      <c r="TIG110" s="32"/>
      <c r="TIH110" s="32"/>
      <c r="TII110" s="32"/>
      <c r="TIJ110" s="32"/>
      <c r="TIK110" s="32"/>
      <c r="TIL110" s="32"/>
      <c r="TIM110" s="32"/>
      <c r="TIN110" s="32"/>
      <c r="TIO110" s="32"/>
      <c r="TIP110" s="32"/>
      <c r="TIQ110" s="32"/>
      <c r="TIR110" s="32"/>
      <c r="TIS110" s="32"/>
      <c r="TIT110" s="32"/>
      <c r="TIU110" s="32"/>
      <c r="TIV110" s="32"/>
      <c r="TIW110" s="32"/>
      <c r="TIX110" s="32"/>
      <c r="TIY110" s="32"/>
      <c r="TIZ110" s="32"/>
      <c r="TJA110" s="32"/>
      <c r="TJB110" s="32"/>
      <c r="TJC110" s="32"/>
      <c r="TJD110" s="32"/>
      <c r="TJE110" s="32"/>
      <c r="TJF110" s="32"/>
      <c r="TJG110" s="32"/>
      <c r="TJH110" s="32"/>
      <c r="TJI110" s="32"/>
      <c r="TJJ110" s="32"/>
      <c r="TJK110" s="32"/>
      <c r="TJL110" s="32"/>
      <c r="TJM110" s="32"/>
      <c r="TJN110" s="32"/>
      <c r="TJO110" s="32"/>
      <c r="TJP110" s="32"/>
      <c r="TJQ110" s="32"/>
      <c r="TJR110" s="32"/>
      <c r="TJS110" s="32"/>
      <c r="TJT110" s="32"/>
      <c r="TJU110" s="32"/>
      <c r="TJV110" s="32"/>
      <c r="TJW110" s="32"/>
      <c r="TJX110" s="32"/>
      <c r="TJY110" s="32"/>
      <c r="TJZ110" s="32"/>
      <c r="TKA110" s="32"/>
      <c r="TKB110" s="32"/>
      <c r="TKC110" s="32"/>
      <c r="TKD110" s="32"/>
      <c r="TKE110" s="32"/>
      <c r="TKF110" s="32"/>
      <c r="TKG110" s="32"/>
      <c r="TKH110" s="32"/>
      <c r="TKI110" s="32"/>
      <c r="TKJ110" s="32"/>
      <c r="TKK110" s="32"/>
      <c r="TKL110" s="32"/>
      <c r="TKM110" s="32"/>
      <c r="TKN110" s="32"/>
      <c r="TKO110" s="32"/>
      <c r="TKP110" s="32"/>
      <c r="TKQ110" s="32"/>
      <c r="TKR110" s="32"/>
      <c r="TKS110" s="32"/>
      <c r="TKT110" s="32"/>
      <c r="TKU110" s="32"/>
      <c r="TKV110" s="32"/>
      <c r="TKW110" s="32"/>
      <c r="TKX110" s="32"/>
      <c r="TKY110" s="32"/>
      <c r="TKZ110" s="32"/>
      <c r="TLA110" s="32"/>
      <c r="TLB110" s="32"/>
      <c r="TLC110" s="32"/>
      <c r="TLD110" s="32"/>
      <c r="TLE110" s="32"/>
      <c r="TLF110" s="32"/>
      <c r="TLG110" s="32"/>
      <c r="TLH110" s="32"/>
      <c r="TLI110" s="32"/>
      <c r="TLJ110" s="32"/>
      <c r="TLK110" s="32"/>
      <c r="TLL110" s="32"/>
      <c r="TLM110" s="32"/>
      <c r="TLN110" s="32"/>
      <c r="TLO110" s="32"/>
      <c r="TLP110" s="32"/>
      <c r="TLQ110" s="32"/>
      <c r="TLR110" s="32"/>
      <c r="TLS110" s="32"/>
      <c r="TLT110" s="32"/>
      <c r="TLU110" s="32"/>
      <c r="TLV110" s="32"/>
      <c r="TLW110" s="32"/>
      <c r="TLX110" s="32"/>
      <c r="TLY110" s="32"/>
      <c r="TLZ110" s="32"/>
      <c r="TMA110" s="32"/>
      <c r="TMB110" s="32"/>
      <c r="TMC110" s="32"/>
      <c r="TMD110" s="32"/>
      <c r="TME110" s="32"/>
      <c r="TMF110" s="32"/>
      <c r="TMG110" s="32"/>
      <c r="TMH110" s="32"/>
      <c r="TMI110" s="32"/>
      <c r="TMJ110" s="32"/>
      <c r="TMK110" s="32"/>
      <c r="TML110" s="32"/>
      <c r="TMM110" s="32"/>
      <c r="TMN110" s="32"/>
      <c r="TMO110" s="32"/>
      <c r="TMP110" s="32"/>
      <c r="TMQ110" s="32"/>
      <c r="TMR110" s="32"/>
      <c r="TMS110" s="32"/>
      <c r="TMT110" s="32"/>
      <c r="TMU110" s="32"/>
      <c r="TMV110" s="32"/>
      <c r="TMW110" s="32"/>
      <c r="TMX110" s="32"/>
      <c r="TMY110" s="32"/>
      <c r="TMZ110" s="32"/>
      <c r="TNA110" s="32"/>
      <c r="TNB110" s="32"/>
      <c r="TNC110" s="32"/>
      <c r="TND110" s="32"/>
      <c r="TNE110" s="32"/>
      <c r="TNF110" s="32"/>
      <c r="TNG110" s="32"/>
      <c r="TNH110" s="32"/>
      <c r="TNI110" s="32"/>
      <c r="TNJ110" s="32"/>
      <c r="TNK110" s="32"/>
      <c r="TNL110" s="32"/>
      <c r="TNM110" s="32"/>
      <c r="TNN110" s="32"/>
      <c r="TNO110" s="32"/>
      <c r="TNP110" s="32"/>
      <c r="TNQ110" s="32"/>
      <c r="TNR110" s="32"/>
      <c r="TNS110" s="32"/>
      <c r="TNT110" s="32"/>
      <c r="TNU110" s="32"/>
      <c r="TNV110" s="32"/>
      <c r="TNW110" s="32"/>
      <c r="TNX110" s="32"/>
      <c r="TNY110" s="32"/>
      <c r="TNZ110" s="32"/>
      <c r="TOA110" s="32"/>
      <c r="TOB110" s="32"/>
      <c r="TOC110" s="32"/>
      <c r="TOD110" s="32"/>
      <c r="TOE110" s="32"/>
      <c r="TOF110" s="32"/>
      <c r="TOG110" s="32"/>
      <c r="TOH110" s="32"/>
      <c r="TOI110" s="32"/>
      <c r="TOJ110" s="32"/>
      <c r="TOK110" s="32"/>
      <c r="TOL110" s="32"/>
      <c r="TOM110" s="32"/>
      <c r="TON110" s="32"/>
      <c r="TOO110" s="32"/>
      <c r="TOP110" s="32"/>
      <c r="TOQ110" s="32"/>
      <c r="TOR110" s="32"/>
      <c r="TOS110" s="32"/>
      <c r="TOT110" s="32"/>
      <c r="TOU110" s="32"/>
      <c r="TOV110" s="32"/>
      <c r="TOW110" s="32"/>
      <c r="TOX110" s="32"/>
      <c r="TOY110" s="32"/>
      <c r="TOZ110" s="32"/>
      <c r="TPA110" s="32"/>
      <c r="TPB110" s="32"/>
      <c r="TPC110" s="32"/>
      <c r="TPD110" s="32"/>
      <c r="TPE110" s="32"/>
      <c r="TPF110" s="32"/>
      <c r="TPG110" s="32"/>
      <c r="TPH110" s="32"/>
      <c r="TPI110" s="32"/>
      <c r="TPJ110" s="32"/>
      <c r="TPK110" s="32"/>
      <c r="TPL110" s="32"/>
      <c r="TPM110" s="32"/>
      <c r="TPN110" s="32"/>
      <c r="TPO110" s="32"/>
      <c r="TPP110" s="32"/>
      <c r="TPQ110" s="32"/>
      <c r="TPR110" s="32"/>
      <c r="TPS110" s="32"/>
      <c r="TPT110" s="32"/>
      <c r="TPU110" s="32"/>
      <c r="TPV110" s="32"/>
      <c r="TPW110" s="32"/>
      <c r="TPX110" s="32"/>
      <c r="TPY110" s="32"/>
      <c r="TPZ110" s="32"/>
      <c r="TQA110" s="32"/>
      <c r="TQB110" s="32"/>
      <c r="TQC110" s="32"/>
      <c r="TQD110" s="32"/>
      <c r="TQE110" s="32"/>
      <c r="TQF110" s="32"/>
      <c r="TQG110" s="32"/>
      <c r="TQH110" s="32"/>
      <c r="TQI110" s="32"/>
      <c r="TQJ110" s="32"/>
      <c r="TQK110" s="32"/>
      <c r="TQL110" s="32"/>
      <c r="TQM110" s="32"/>
      <c r="TQN110" s="32"/>
      <c r="TQO110" s="32"/>
      <c r="TQP110" s="32"/>
      <c r="TQQ110" s="32"/>
      <c r="TQR110" s="32"/>
      <c r="TQS110" s="32"/>
      <c r="TQT110" s="32"/>
      <c r="TQU110" s="32"/>
      <c r="TQV110" s="32"/>
      <c r="TQW110" s="32"/>
      <c r="TQX110" s="32"/>
      <c r="TQY110" s="32"/>
      <c r="TQZ110" s="32"/>
      <c r="TRA110" s="32"/>
      <c r="TRB110" s="32"/>
      <c r="TRC110" s="32"/>
      <c r="TRD110" s="32"/>
      <c r="TRE110" s="32"/>
      <c r="TRF110" s="32"/>
      <c r="TRG110" s="32"/>
      <c r="TRH110" s="32"/>
      <c r="TRI110" s="32"/>
      <c r="TRJ110" s="32"/>
      <c r="TRK110" s="32"/>
      <c r="TRL110" s="32"/>
      <c r="TRM110" s="32"/>
      <c r="TRN110" s="32"/>
      <c r="TRO110" s="32"/>
      <c r="TRP110" s="32"/>
      <c r="TRQ110" s="32"/>
      <c r="TRR110" s="32"/>
      <c r="TRS110" s="32"/>
      <c r="TRT110" s="32"/>
      <c r="TRU110" s="32"/>
      <c r="TRV110" s="32"/>
      <c r="TRW110" s="32"/>
      <c r="TRX110" s="32"/>
      <c r="TRY110" s="32"/>
      <c r="TRZ110" s="32"/>
      <c r="TSA110" s="32"/>
      <c r="TSB110" s="32"/>
      <c r="TSC110" s="32"/>
      <c r="TSD110" s="32"/>
      <c r="TSE110" s="32"/>
      <c r="TSF110" s="32"/>
      <c r="TSG110" s="32"/>
      <c r="TSH110" s="32"/>
      <c r="TSI110" s="32"/>
      <c r="TSJ110" s="32"/>
      <c r="TSK110" s="32"/>
      <c r="TSL110" s="32"/>
      <c r="TSM110" s="32"/>
      <c r="TSN110" s="32"/>
      <c r="TSO110" s="32"/>
      <c r="TSP110" s="32"/>
      <c r="TSQ110" s="32"/>
      <c r="TSR110" s="32"/>
      <c r="TSS110" s="32"/>
      <c r="TST110" s="32"/>
      <c r="TSU110" s="32"/>
      <c r="TSV110" s="32"/>
      <c r="TSW110" s="32"/>
      <c r="TSX110" s="32"/>
      <c r="TSY110" s="32"/>
      <c r="TSZ110" s="32"/>
      <c r="TTA110" s="32"/>
      <c r="TTB110" s="32"/>
      <c r="TTC110" s="32"/>
      <c r="TTD110" s="32"/>
      <c r="TTE110" s="32"/>
      <c r="TTF110" s="32"/>
      <c r="TTG110" s="32"/>
      <c r="TTH110" s="32"/>
      <c r="TTI110" s="32"/>
      <c r="TTJ110" s="32"/>
      <c r="TTK110" s="32"/>
      <c r="TTL110" s="32"/>
      <c r="TTM110" s="32"/>
      <c r="TTN110" s="32"/>
      <c r="TTO110" s="32"/>
      <c r="TTP110" s="32"/>
      <c r="TTQ110" s="32"/>
      <c r="TTR110" s="32"/>
      <c r="TTS110" s="32"/>
      <c r="TTT110" s="32"/>
      <c r="TTU110" s="32"/>
      <c r="TTV110" s="32"/>
      <c r="TTW110" s="32"/>
      <c r="TTX110" s="32"/>
      <c r="TTY110" s="32"/>
      <c r="TTZ110" s="32"/>
      <c r="TUA110" s="32"/>
      <c r="TUB110" s="32"/>
      <c r="TUC110" s="32"/>
      <c r="TUD110" s="32"/>
      <c r="TUE110" s="32"/>
      <c r="TUF110" s="32"/>
      <c r="TUG110" s="32"/>
      <c r="TUH110" s="32"/>
      <c r="TUI110" s="32"/>
      <c r="TUJ110" s="32"/>
      <c r="TUK110" s="32"/>
      <c r="TUL110" s="32"/>
      <c r="TUM110" s="32"/>
      <c r="TUN110" s="32"/>
      <c r="TUO110" s="32"/>
      <c r="TUP110" s="32"/>
      <c r="TUQ110" s="32"/>
      <c r="TUR110" s="32"/>
      <c r="TUS110" s="32"/>
      <c r="TUT110" s="32"/>
      <c r="TUU110" s="32"/>
      <c r="TUV110" s="32"/>
      <c r="TUW110" s="32"/>
      <c r="TUX110" s="32"/>
      <c r="TUY110" s="32"/>
      <c r="TUZ110" s="32"/>
      <c r="TVA110" s="32"/>
      <c r="TVB110" s="32"/>
      <c r="TVC110" s="32"/>
      <c r="TVD110" s="32"/>
      <c r="TVE110" s="32"/>
      <c r="TVF110" s="32"/>
      <c r="TVG110" s="32"/>
      <c r="TVH110" s="32"/>
      <c r="TVI110" s="32"/>
      <c r="TVJ110" s="32"/>
      <c r="TVK110" s="32"/>
      <c r="TVL110" s="32"/>
      <c r="TVM110" s="32"/>
      <c r="TVN110" s="32"/>
      <c r="TVO110" s="32"/>
      <c r="TVP110" s="32"/>
      <c r="TVQ110" s="32"/>
      <c r="TVR110" s="32"/>
      <c r="TVS110" s="32"/>
      <c r="TVT110" s="32"/>
      <c r="TVU110" s="32"/>
      <c r="TVV110" s="32"/>
      <c r="TVW110" s="32"/>
      <c r="TVX110" s="32"/>
      <c r="TVY110" s="32"/>
      <c r="TVZ110" s="32"/>
      <c r="TWA110" s="32"/>
      <c r="TWB110" s="32"/>
      <c r="TWC110" s="32"/>
      <c r="TWD110" s="32"/>
      <c r="TWE110" s="32"/>
      <c r="TWF110" s="32"/>
      <c r="TWG110" s="32"/>
      <c r="TWH110" s="32"/>
      <c r="TWI110" s="32"/>
      <c r="TWJ110" s="32"/>
      <c r="TWK110" s="32"/>
      <c r="TWL110" s="32"/>
      <c r="TWM110" s="32"/>
      <c r="TWN110" s="32"/>
      <c r="TWO110" s="32"/>
      <c r="TWP110" s="32"/>
      <c r="TWQ110" s="32"/>
      <c r="TWR110" s="32"/>
      <c r="TWS110" s="32"/>
      <c r="TWT110" s="32"/>
      <c r="TWU110" s="32"/>
      <c r="TWV110" s="32"/>
      <c r="TWW110" s="32"/>
      <c r="TWX110" s="32"/>
      <c r="TWY110" s="32"/>
      <c r="TWZ110" s="32"/>
      <c r="TXA110" s="32"/>
      <c r="TXB110" s="32"/>
      <c r="TXC110" s="32"/>
      <c r="TXD110" s="32"/>
      <c r="TXE110" s="32"/>
      <c r="TXF110" s="32"/>
      <c r="TXG110" s="32"/>
      <c r="TXH110" s="32"/>
      <c r="TXI110" s="32"/>
      <c r="TXJ110" s="32"/>
      <c r="TXK110" s="32"/>
      <c r="TXL110" s="32"/>
      <c r="TXM110" s="32"/>
      <c r="TXN110" s="32"/>
      <c r="TXO110" s="32"/>
      <c r="TXP110" s="32"/>
      <c r="TXQ110" s="32"/>
      <c r="TXR110" s="32"/>
      <c r="TXS110" s="32"/>
      <c r="TXT110" s="32"/>
      <c r="TXU110" s="32"/>
      <c r="TXV110" s="32"/>
      <c r="TXW110" s="32"/>
      <c r="TXX110" s="32"/>
      <c r="TXY110" s="32"/>
      <c r="TXZ110" s="32"/>
      <c r="TYA110" s="32"/>
      <c r="TYB110" s="32"/>
      <c r="TYC110" s="32"/>
      <c r="TYD110" s="32"/>
      <c r="TYE110" s="32"/>
      <c r="TYF110" s="32"/>
      <c r="TYG110" s="32"/>
      <c r="TYH110" s="32"/>
      <c r="TYI110" s="32"/>
      <c r="TYJ110" s="32"/>
      <c r="TYK110" s="32"/>
      <c r="TYL110" s="32"/>
      <c r="TYM110" s="32"/>
      <c r="TYN110" s="32"/>
      <c r="TYO110" s="32"/>
      <c r="TYP110" s="32"/>
      <c r="TYQ110" s="32"/>
      <c r="TYR110" s="32"/>
      <c r="TYS110" s="32"/>
      <c r="TYT110" s="32"/>
      <c r="TYU110" s="32"/>
      <c r="TYV110" s="32"/>
      <c r="TYW110" s="32"/>
      <c r="TYX110" s="32"/>
      <c r="TYY110" s="32"/>
      <c r="TYZ110" s="32"/>
      <c r="TZA110" s="32"/>
      <c r="TZB110" s="32"/>
      <c r="TZC110" s="32"/>
      <c r="TZD110" s="32"/>
      <c r="TZE110" s="32"/>
      <c r="TZF110" s="32"/>
      <c r="TZG110" s="32"/>
      <c r="TZH110" s="32"/>
      <c r="TZI110" s="32"/>
      <c r="TZJ110" s="32"/>
      <c r="TZK110" s="32"/>
      <c r="TZL110" s="32"/>
      <c r="TZM110" s="32"/>
      <c r="TZN110" s="32"/>
      <c r="TZO110" s="32"/>
      <c r="TZP110" s="32"/>
      <c r="TZQ110" s="32"/>
      <c r="TZR110" s="32"/>
      <c r="TZS110" s="32"/>
      <c r="TZT110" s="32"/>
      <c r="TZU110" s="32"/>
      <c r="TZV110" s="32"/>
      <c r="TZW110" s="32"/>
      <c r="TZX110" s="32"/>
      <c r="TZY110" s="32"/>
      <c r="TZZ110" s="32"/>
      <c r="UAA110" s="32"/>
      <c r="UAB110" s="32"/>
      <c r="UAC110" s="32"/>
      <c r="UAD110" s="32"/>
      <c r="UAE110" s="32"/>
      <c r="UAF110" s="32"/>
      <c r="UAG110" s="32"/>
      <c r="UAH110" s="32"/>
      <c r="UAI110" s="32"/>
      <c r="UAJ110" s="32"/>
      <c r="UAK110" s="32"/>
      <c r="UAL110" s="32"/>
      <c r="UAM110" s="32"/>
      <c r="UAN110" s="32"/>
      <c r="UAO110" s="32"/>
      <c r="UAP110" s="32"/>
      <c r="UAQ110" s="32"/>
      <c r="UAR110" s="32"/>
      <c r="UAS110" s="32"/>
      <c r="UAT110" s="32"/>
      <c r="UAU110" s="32"/>
      <c r="UAV110" s="32"/>
      <c r="UAW110" s="32"/>
      <c r="UAX110" s="32"/>
      <c r="UAY110" s="32"/>
      <c r="UAZ110" s="32"/>
      <c r="UBA110" s="32"/>
      <c r="UBB110" s="32"/>
      <c r="UBC110" s="32"/>
      <c r="UBD110" s="32"/>
      <c r="UBE110" s="32"/>
      <c r="UBF110" s="32"/>
      <c r="UBG110" s="32"/>
      <c r="UBH110" s="32"/>
      <c r="UBI110" s="32"/>
      <c r="UBJ110" s="32"/>
      <c r="UBK110" s="32"/>
      <c r="UBL110" s="32"/>
      <c r="UBM110" s="32"/>
      <c r="UBN110" s="32"/>
      <c r="UBO110" s="32"/>
      <c r="UBP110" s="32"/>
      <c r="UBQ110" s="32"/>
      <c r="UBR110" s="32"/>
      <c r="UBS110" s="32"/>
      <c r="UBT110" s="32"/>
      <c r="UBU110" s="32"/>
      <c r="UBV110" s="32"/>
      <c r="UBW110" s="32"/>
      <c r="UBX110" s="32"/>
      <c r="UBY110" s="32"/>
      <c r="UBZ110" s="32"/>
      <c r="UCA110" s="32"/>
      <c r="UCB110" s="32"/>
      <c r="UCC110" s="32"/>
      <c r="UCD110" s="32"/>
      <c r="UCE110" s="32"/>
      <c r="UCF110" s="32"/>
      <c r="UCG110" s="32"/>
      <c r="UCH110" s="32"/>
      <c r="UCI110" s="32"/>
      <c r="UCJ110" s="32"/>
      <c r="UCK110" s="32"/>
      <c r="UCL110" s="32"/>
      <c r="UCM110" s="32"/>
      <c r="UCN110" s="32"/>
      <c r="UCO110" s="32"/>
      <c r="UCP110" s="32"/>
      <c r="UCQ110" s="32"/>
      <c r="UCR110" s="32"/>
      <c r="UCS110" s="32"/>
      <c r="UCT110" s="32"/>
      <c r="UCU110" s="32"/>
      <c r="UCV110" s="32"/>
      <c r="UCW110" s="32"/>
      <c r="UCX110" s="32"/>
      <c r="UCY110" s="32"/>
      <c r="UCZ110" s="32"/>
      <c r="UDA110" s="32"/>
      <c r="UDB110" s="32"/>
      <c r="UDC110" s="32"/>
      <c r="UDD110" s="32"/>
      <c r="UDE110" s="32"/>
      <c r="UDF110" s="32"/>
      <c r="UDG110" s="32"/>
      <c r="UDH110" s="32"/>
      <c r="UDI110" s="32"/>
      <c r="UDJ110" s="32"/>
      <c r="UDK110" s="32"/>
      <c r="UDL110" s="32"/>
      <c r="UDM110" s="32"/>
      <c r="UDN110" s="32"/>
      <c r="UDO110" s="32"/>
      <c r="UDP110" s="32"/>
      <c r="UDQ110" s="32"/>
      <c r="UDR110" s="32"/>
      <c r="UDS110" s="32"/>
      <c r="UDT110" s="32"/>
      <c r="UDU110" s="32"/>
      <c r="UDV110" s="32"/>
      <c r="UDW110" s="32"/>
      <c r="UDX110" s="32"/>
      <c r="UDY110" s="32"/>
      <c r="UDZ110" s="32"/>
      <c r="UEA110" s="32"/>
      <c r="UEB110" s="32"/>
      <c r="UEC110" s="32"/>
      <c r="UED110" s="32"/>
      <c r="UEE110" s="32"/>
      <c r="UEF110" s="32"/>
      <c r="UEG110" s="32"/>
      <c r="UEH110" s="32"/>
      <c r="UEI110" s="32"/>
      <c r="UEJ110" s="32"/>
      <c r="UEK110" s="32"/>
      <c r="UEL110" s="32"/>
      <c r="UEM110" s="32"/>
      <c r="UEN110" s="32"/>
      <c r="UEO110" s="32"/>
      <c r="UEP110" s="32"/>
      <c r="UEQ110" s="32"/>
      <c r="UER110" s="32"/>
      <c r="UES110" s="32"/>
      <c r="UET110" s="32"/>
      <c r="UEU110" s="32"/>
      <c r="UEV110" s="32"/>
      <c r="UEW110" s="32"/>
      <c r="UEX110" s="32"/>
      <c r="UEY110" s="32"/>
      <c r="UEZ110" s="32"/>
      <c r="UFA110" s="32"/>
      <c r="UFB110" s="32"/>
      <c r="UFC110" s="32"/>
      <c r="UFD110" s="32"/>
      <c r="UFE110" s="32"/>
      <c r="UFF110" s="32"/>
      <c r="UFG110" s="32"/>
      <c r="UFH110" s="32"/>
      <c r="UFI110" s="32"/>
      <c r="UFJ110" s="32"/>
      <c r="UFK110" s="32"/>
      <c r="UFL110" s="32"/>
      <c r="UFM110" s="32"/>
      <c r="UFN110" s="32"/>
      <c r="UFO110" s="32"/>
      <c r="UFP110" s="32"/>
      <c r="UFQ110" s="32"/>
      <c r="UFR110" s="32"/>
      <c r="UFS110" s="32"/>
      <c r="UFT110" s="32"/>
      <c r="UFU110" s="32"/>
      <c r="UFV110" s="32"/>
      <c r="UFW110" s="32"/>
      <c r="UFX110" s="32"/>
      <c r="UFY110" s="32"/>
      <c r="UFZ110" s="32"/>
      <c r="UGA110" s="32"/>
      <c r="UGB110" s="32"/>
      <c r="UGC110" s="32"/>
      <c r="UGD110" s="32"/>
      <c r="UGE110" s="32"/>
      <c r="UGF110" s="32"/>
      <c r="UGG110" s="32"/>
      <c r="UGH110" s="32"/>
      <c r="UGI110" s="32"/>
      <c r="UGJ110" s="32"/>
      <c r="UGK110" s="32"/>
      <c r="UGL110" s="32"/>
      <c r="UGM110" s="32"/>
      <c r="UGN110" s="32"/>
      <c r="UGO110" s="32"/>
      <c r="UGP110" s="32"/>
      <c r="UGQ110" s="32"/>
      <c r="UGR110" s="32"/>
      <c r="UGS110" s="32"/>
      <c r="UGT110" s="32"/>
      <c r="UGU110" s="32"/>
      <c r="UGV110" s="32"/>
      <c r="UGW110" s="32"/>
      <c r="UGX110" s="32"/>
      <c r="UGY110" s="32"/>
      <c r="UGZ110" s="32"/>
      <c r="UHA110" s="32"/>
      <c r="UHB110" s="32"/>
      <c r="UHC110" s="32"/>
      <c r="UHD110" s="32"/>
      <c r="UHE110" s="32"/>
      <c r="UHF110" s="32"/>
      <c r="UHG110" s="32"/>
      <c r="UHH110" s="32"/>
      <c r="UHI110" s="32"/>
      <c r="UHJ110" s="32"/>
      <c r="UHK110" s="32"/>
      <c r="UHL110" s="32"/>
      <c r="UHM110" s="32"/>
      <c r="UHN110" s="32"/>
      <c r="UHO110" s="32"/>
      <c r="UHP110" s="32"/>
      <c r="UHQ110" s="32"/>
      <c r="UHR110" s="32"/>
      <c r="UHS110" s="32"/>
      <c r="UHT110" s="32"/>
      <c r="UHU110" s="32"/>
      <c r="UHV110" s="32"/>
      <c r="UHW110" s="32"/>
      <c r="UHX110" s="32"/>
      <c r="UHY110" s="32"/>
      <c r="UHZ110" s="32"/>
      <c r="UIA110" s="32"/>
      <c r="UIB110" s="32"/>
      <c r="UIC110" s="32"/>
      <c r="UID110" s="32"/>
      <c r="UIE110" s="32"/>
      <c r="UIF110" s="32"/>
      <c r="UIG110" s="32"/>
      <c r="UIH110" s="32"/>
      <c r="UII110" s="32"/>
      <c r="UIJ110" s="32"/>
      <c r="UIK110" s="32"/>
      <c r="UIL110" s="32"/>
      <c r="UIM110" s="32"/>
      <c r="UIN110" s="32"/>
      <c r="UIO110" s="32"/>
      <c r="UIP110" s="32"/>
      <c r="UIQ110" s="32"/>
      <c r="UIR110" s="32"/>
      <c r="UIS110" s="32"/>
      <c r="UIT110" s="32"/>
      <c r="UIU110" s="32"/>
      <c r="UIV110" s="32"/>
      <c r="UIW110" s="32"/>
      <c r="UIX110" s="32"/>
      <c r="UIY110" s="32"/>
      <c r="UIZ110" s="32"/>
      <c r="UJA110" s="32"/>
      <c r="UJB110" s="32"/>
      <c r="UJC110" s="32"/>
      <c r="UJD110" s="32"/>
      <c r="UJE110" s="32"/>
      <c r="UJF110" s="32"/>
      <c r="UJG110" s="32"/>
      <c r="UJH110" s="32"/>
      <c r="UJI110" s="32"/>
      <c r="UJJ110" s="32"/>
      <c r="UJK110" s="32"/>
      <c r="UJL110" s="32"/>
      <c r="UJM110" s="32"/>
      <c r="UJN110" s="32"/>
      <c r="UJO110" s="32"/>
      <c r="UJP110" s="32"/>
      <c r="UJQ110" s="32"/>
      <c r="UJR110" s="32"/>
      <c r="UJS110" s="32"/>
      <c r="UJT110" s="32"/>
      <c r="UJU110" s="32"/>
      <c r="UJV110" s="32"/>
      <c r="UJW110" s="32"/>
      <c r="UJX110" s="32"/>
      <c r="UJY110" s="32"/>
      <c r="UJZ110" s="32"/>
      <c r="UKA110" s="32"/>
      <c r="UKB110" s="32"/>
      <c r="UKC110" s="32"/>
      <c r="UKD110" s="32"/>
      <c r="UKE110" s="32"/>
      <c r="UKF110" s="32"/>
      <c r="UKG110" s="32"/>
      <c r="UKH110" s="32"/>
      <c r="UKI110" s="32"/>
      <c r="UKJ110" s="32"/>
      <c r="UKK110" s="32"/>
      <c r="UKL110" s="32"/>
      <c r="UKM110" s="32"/>
      <c r="UKN110" s="32"/>
      <c r="UKO110" s="32"/>
      <c r="UKP110" s="32"/>
      <c r="UKQ110" s="32"/>
      <c r="UKR110" s="32"/>
      <c r="UKS110" s="32"/>
      <c r="UKT110" s="32"/>
      <c r="UKU110" s="32"/>
      <c r="UKV110" s="32"/>
      <c r="UKW110" s="32"/>
      <c r="UKX110" s="32"/>
      <c r="UKY110" s="32"/>
      <c r="UKZ110" s="32"/>
      <c r="ULA110" s="32"/>
      <c r="ULB110" s="32"/>
      <c r="ULC110" s="32"/>
      <c r="ULD110" s="32"/>
      <c r="ULE110" s="32"/>
      <c r="ULF110" s="32"/>
      <c r="ULG110" s="32"/>
      <c r="ULH110" s="32"/>
      <c r="ULI110" s="32"/>
      <c r="ULJ110" s="32"/>
      <c r="ULK110" s="32"/>
      <c r="ULL110" s="32"/>
      <c r="ULM110" s="32"/>
      <c r="ULN110" s="32"/>
      <c r="ULO110" s="32"/>
      <c r="ULP110" s="32"/>
      <c r="ULQ110" s="32"/>
      <c r="ULR110" s="32"/>
      <c r="ULS110" s="32"/>
      <c r="ULT110" s="32"/>
      <c r="ULU110" s="32"/>
      <c r="ULV110" s="32"/>
      <c r="ULW110" s="32"/>
      <c r="ULX110" s="32"/>
      <c r="ULY110" s="32"/>
      <c r="ULZ110" s="32"/>
      <c r="UMA110" s="32"/>
      <c r="UMB110" s="32"/>
      <c r="UMC110" s="32"/>
      <c r="UMD110" s="32"/>
      <c r="UME110" s="32"/>
      <c r="UMF110" s="32"/>
      <c r="UMG110" s="32"/>
      <c r="UMH110" s="32"/>
      <c r="UMI110" s="32"/>
      <c r="UMJ110" s="32"/>
      <c r="UMK110" s="32"/>
      <c r="UML110" s="32"/>
      <c r="UMM110" s="32"/>
      <c r="UMN110" s="32"/>
      <c r="UMO110" s="32"/>
      <c r="UMP110" s="32"/>
      <c r="UMQ110" s="32"/>
      <c r="UMR110" s="32"/>
      <c r="UMS110" s="32"/>
      <c r="UMT110" s="32"/>
      <c r="UMU110" s="32"/>
      <c r="UMV110" s="32"/>
      <c r="UMW110" s="32"/>
      <c r="UMX110" s="32"/>
      <c r="UMY110" s="32"/>
      <c r="UMZ110" s="32"/>
      <c r="UNA110" s="32"/>
      <c r="UNB110" s="32"/>
      <c r="UNC110" s="32"/>
      <c r="UND110" s="32"/>
      <c r="UNE110" s="32"/>
      <c r="UNF110" s="32"/>
      <c r="UNG110" s="32"/>
      <c r="UNH110" s="32"/>
      <c r="UNI110" s="32"/>
      <c r="UNJ110" s="32"/>
      <c r="UNK110" s="32"/>
      <c r="UNL110" s="32"/>
      <c r="UNM110" s="32"/>
      <c r="UNN110" s="32"/>
      <c r="UNO110" s="32"/>
      <c r="UNP110" s="32"/>
      <c r="UNQ110" s="32"/>
      <c r="UNR110" s="32"/>
      <c r="UNS110" s="32"/>
      <c r="UNT110" s="32"/>
      <c r="UNU110" s="32"/>
      <c r="UNV110" s="32"/>
      <c r="UNW110" s="32"/>
      <c r="UNX110" s="32"/>
      <c r="UNY110" s="32"/>
      <c r="UNZ110" s="32"/>
      <c r="UOA110" s="32"/>
      <c r="UOB110" s="32"/>
      <c r="UOC110" s="32"/>
      <c r="UOD110" s="32"/>
      <c r="UOE110" s="32"/>
      <c r="UOF110" s="32"/>
      <c r="UOG110" s="32"/>
      <c r="UOH110" s="32"/>
      <c r="UOI110" s="32"/>
      <c r="UOJ110" s="32"/>
      <c r="UOK110" s="32"/>
      <c r="UOL110" s="32"/>
      <c r="UOM110" s="32"/>
      <c r="UON110" s="32"/>
      <c r="UOO110" s="32"/>
      <c r="UOP110" s="32"/>
      <c r="UOQ110" s="32"/>
      <c r="UOR110" s="32"/>
      <c r="UOS110" s="32"/>
      <c r="UOT110" s="32"/>
      <c r="UOU110" s="32"/>
      <c r="UOV110" s="32"/>
      <c r="UOW110" s="32"/>
      <c r="UOX110" s="32"/>
      <c r="UOY110" s="32"/>
      <c r="UOZ110" s="32"/>
      <c r="UPA110" s="32"/>
      <c r="UPB110" s="32"/>
      <c r="UPC110" s="32"/>
      <c r="UPD110" s="32"/>
      <c r="UPE110" s="32"/>
      <c r="UPF110" s="32"/>
      <c r="UPG110" s="32"/>
      <c r="UPH110" s="32"/>
      <c r="UPI110" s="32"/>
      <c r="UPJ110" s="32"/>
      <c r="UPK110" s="32"/>
      <c r="UPL110" s="32"/>
      <c r="UPM110" s="32"/>
      <c r="UPN110" s="32"/>
      <c r="UPO110" s="32"/>
      <c r="UPP110" s="32"/>
      <c r="UPQ110" s="32"/>
      <c r="UPR110" s="32"/>
      <c r="UPS110" s="32"/>
      <c r="UPT110" s="32"/>
      <c r="UPU110" s="32"/>
      <c r="UPV110" s="32"/>
      <c r="UPW110" s="32"/>
      <c r="UPX110" s="32"/>
      <c r="UPY110" s="32"/>
      <c r="UPZ110" s="32"/>
      <c r="UQA110" s="32"/>
      <c r="UQB110" s="32"/>
      <c r="UQC110" s="32"/>
      <c r="UQD110" s="32"/>
      <c r="UQE110" s="32"/>
      <c r="UQF110" s="32"/>
      <c r="UQG110" s="32"/>
      <c r="UQH110" s="32"/>
      <c r="UQI110" s="32"/>
      <c r="UQJ110" s="32"/>
      <c r="UQK110" s="32"/>
      <c r="UQL110" s="32"/>
      <c r="UQM110" s="32"/>
      <c r="UQN110" s="32"/>
      <c r="UQO110" s="32"/>
      <c r="UQP110" s="32"/>
      <c r="UQQ110" s="32"/>
      <c r="UQR110" s="32"/>
      <c r="UQS110" s="32"/>
      <c r="UQT110" s="32"/>
      <c r="UQU110" s="32"/>
      <c r="UQV110" s="32"/>
      <c r="UQW110" s="32"/>
      <c r="UQX110" s="32"/>
      <c r="UQY110" s="32"/>
      <c r="UQZ110" s="32"/>
      <c r="URA110" s="32"/>
      <c r="URB110" s="32"/>
      <c r="URC110" s="32"/>
      <c r="URD110" s="32"/>
      <c r="URE110" s="32"/>
      <c r="URF110" s="32"/>
      <c r="URG110" s="32"/>
      <c r="URH110" s="32"/>
      <c r="URI110" s="32"/>
      <c r="URJ110" s="32"/>
      <c r="URK110" s="32"/>
      <c r="URL110" s="32"/>
      <c r="URM110" s="32"/>
      <c r="URN110" s="32"/>
      <c r="URO110" s="32"/>
      <c r="URP110" s="32"/>
      <c r="URQ110" s="32"/>
      <c r="URR110" s="32"/>
      <c r="URS110" s="32"/>
      <c r="URT110" s="32"/>
      <c r="URU110" s="32"/>
      <c r="URV110" s="32"/>
      <c r="URW110" s="32"/>
      <c r="URX110" s="32"/>
      <c r="URY110" s="32"/>
      <c r="URZ110" s="32"/>
      <c r="USA110" s="32"/>
      <c r="USB110" s="32"/>
      <c r="USC110" s="32"/>
      <c r="USD110" s="32"/>
      <c r="USE110" s="32"/>
      <c r="USF110" s="32"/>
      <c r="USG110" s="32"/>
      <c r="USH110" s="32"/>
      <c r="USI110" s="32"/>
      <c r="USJ110" s="32"/>
      <c r="USK110" s="32"/>
      <c r="USL110" s="32"/>
      <c r="USM110" s="32"/>
      <c r="USN110" s="32"/>
      <c r="USO110" s="32"/>
      <c r="USP110" s="32"/>
      <c r="USQ110" s="32"/>
      <c r="USR110" s="32"/>
      <c r="USS110" s="32"/>
      <c r="UST110" s="32"/>
      <c r="USU110" s="32"/>
      <c r="USV110" s="32"/>
      <c r="USW110" s="32"/>
      <c r="USX110" s="32"/>
      <c r="USY110" s="32"/>
      <c r="USZ110" s="32"/>
      <c r="UTA110" s="32"/>
      <c r="UTB110" s="32"/>
      <c r="UTC110" s="32"/>
      <c r="UTD110" s="32"/>
      <c r="UTE110" s="32"/>
      <c r="UTF110" s="32"/>
      <c r="UTG110" s="32"/>
      <c r="UTH110" s="32"/>
      <c r="UTI110" s="32"/>
      <c r="UTJ110" s="32"/>
      <c r="UTK110" s="32"/>
      <c r="UTL110" s="32"/>
      <c r="UTM110" s="32"/>
      <c r="UTN110" s="32"/>
      <c r="UTO110" s="32"/>
      <c r="UTP110" s="32"/>
      <c r="UTQ110" s="32"/>
      <c r="UTR110" s="32"/>
      <c r="UTS110" s="32"/>
      <c r="UTT110" s="32"/>
      <c r="UTU110" s="32"/>
      <c r="UTV110" s="32"/>
      <c r="UTW110" s="32"/>
      <c r="UTX110" s="32"/>
      <c r="UTY110" s="32"/>
      <c r="UTZ110" s="32"/>
      <c r="UUA110" s="32"/>
      <c r="UUB110" s="32"/>
      <c r="UUC110" s="32"/>
      <c r="UUD110" s="32"/>
      <c r="UUE110" s="32"/>
      <c r="UUF110" s="32"/>
      <c r="UUG110" s="32"/>
      <c r="UUH110" s="32"/>
      <c r="UUI110" s="32"/>
      <c r="UUJ110" s="32"/>
      <c r="UUK110" s="32"/>
      <c r="UUL110" s="32"/>
      <c r="UUM110" s="32"/>
      <c r="UUN110" s="32"/>
      <c r="UUO110" s="32"/>
      <c r="UUP110" s="32"/>
      <c r="UUQ110" s="32"/>
      <c r="UUR110" s="32"/>
      <c r="UUS110" s="32"/>
      <c r="UUT110" s="32"/>
      <c r="UUU110" s="32"/>
      <c r="UUV110" s="32"/>
      <c r="UUW110" s="32"/>
      <c r="UUX110" s="32"/>
      <c r="UUY110" s="32"/>
      <c r="UUZ110" s="32"/>
      <c r="UVA110" s="32"/>
      <c r="UVB110" s="32"/>
      <c r="UVC110" s="32"/>
      <c r="UVD110" s="32"/>
      <c r="UVE110" s="32"/>
      <c r="UVF110" s="32"/>
      <c r="UVG110" s="32"/>
      <c r="UVH110" s="32"/>
      <c r="UVI110" s="32"/>
      <c r="UVJ110" s="32"/>
      <c r="UVK110" s="32"/>
      <c r="UVL110" s="32"/>
      <c r="UVM110" s="32"/>
      <c r="UVN110" s="32"/>
      <c r="UVO110" s="32"/>
      <c r="UVP110" s="32"/>
      <c r="UVQ110" s="32"/>
      <c r="UVR110" s="32"/>
      <c r="UVS110" s="32"/>
      <c r="UVT110" s="32"/>
      <c r="UVU110" s="32"/>
      <c r="UVV110" s="32"/>
      <c r="UVW110" s="32"/>
      <c r="UVX110" s="32"/>
      <c r="UVY110" s="32"/>
      <c r="UVZ110" s="32"/>
      <c r="UWA110" s="32"/>
      <c r="UWB110" s="32"/>
      <c r="UWC110" s="32"/>
      <c r="UWD110" s="32"/>
      <c r="UWE110" s="32"/>
      <c r="UWF110" s="32"/>
      <c r="UWG110" s="32"/>
      <c r="UWH110" s="32"/>
      <c r="UWI110" s="32"/>
      <c r="UWJ110" s="32"/>
      <c r="UWK110" s="32"/>
      <c r="UWL110" s="32"/>
      <c r="UWM110" s="32"/>
      <c r="UWN110" s="32"/>
      <c r="UWO110" s="32"/>
      <c r="UWP110" s="32"/>
      <c r="UWQ110" s="32"/>
      <c r="UWR110" s="32"/>
      <c r="UWS110" s="32"/>
      <c r="UWT110" s="32"/>
      <c r="UWU110" s="32"/>
      <c r="UWV110" s="32"/>
      <c r="UWW110" s="32"/>
      <c r="UWX110" s="32"/>
      <c r="UWY110" s="32"/>
      <c r="UWZ110" s="32"/>
      <c r="UXA110" s="32"/>
      <c r="UXB110" s="32"/>
      <c r="UXC110" s="32"/>
      <c r="UXD110" s="32"/>
      <c r="UXE110" s="32"/>
      <c r="UXF110" s="32"/>
      <c r="UXG110" s="32"/>
      <c r="UXH110" s="32"/>
      <c r="UXI110" s="32"/>
      <c r="UXJ110" s="32"/>
      <c r="UXK110" s="32"/>
      <c r="UXL110" s="32"/>
      <c r="UXM110" s="32"/>
      <c r="UXN110" s="32"/>
      <c r="UXO110" s="32"/>
      <c r="UXP110" s="32"/>
      <c r="UXQ110" s="32"/>
      <c r="UXR110" s="32"/>
      <c r="UXS110" s="32"/>
      <c r="UXT110" s="32"/>
      <c r="UXU110" s="32"/>
      <c r="UXV110" s="32"/>
      <c r="UXW110" s="32"/>
      <c r="UXX110" s="32"/>
      <c r="UXY110" s="32"/>
      <c r="UXZ110" s="32"/>
      <c r="UYA110" s="32"/>
      <c r="UYB110" s="32"/>
      <c r="UYC110" s="32"/>
      <c r="UYD110" s="32"/>
      <c r="UYE110" s="32"/>
      <c r="UYF110" s="32"/>
      <c r="UYG110" s="32"/>
      <c r="UYH110" s="32"/>
      <c r="UYI110" s="32"/>
      <c r="UYJ110" s="32"/>
      <c r="UYK110" s="32"/>
      <c r="UYL110" s="32"/>
      <c r="UYM110" s="32"/>
      <c r="UYN110" s="32"/>
      <c r="UYO110" s="32"/>
      <c r="UYP110" s="32"/>
      <c r="UYQ110" s="32"/>
      <c r="UYR110" s="32"/>
      <c r="UYS110" s="32"/>
      <c r="UYT110" s="32"/>
      <c r="UYU110" s="32"/>
      <c r="UYV110" s="32"/>
      <c r="UYW110" s="32"/>
      <c r="UYX110" s="32"/>
      <c r="UYY110" s="32"/>
      <c r="UYZ110" s="32"/>
      <c r="UZA110" s="32"/>
      <c r="UZB110" s="32"/>
      <c r="UZC110" s="32"/>
      <c r="UZD110" s="32"/>
      <c r="UZE110" s="32"/>
      <c r="UZF110" s="32"/>
      <c r="UZG110" s="32"/>
      <c r="UZH110" s="32"/>
      <c r="UZI110" s="32"/>
      <c r="UZJ110" s="32"/>
      <c r="UZK110" s="32"/>
      <c r="UZL110" s="32"/>
      <c r="UZM110" s="32"/>
      <c r="UZN110" s="32"/>
      <c r="UZO110" s="32"/>
      <c r="UZP110" s="32"/>
      <c r="UZQ110" s="32"/>
      <c r="UZR110" s="32"/>
      <c r="UZS110" s="32"/>
      <c r="UZT110" s="32"/>
      <c r="UZU110" s="32"/>
      <c r="UZV110" s="32"/>
      <c r="UZW110" s="32"/>
      <c r="UZX110" s="32"/>
      <c r="UZY110" s="32"/>
      <c r="UZZ110" s="32"/>
      <c r="VAA110" s="32"/>
      <c r="VAB110" s="32"/>
      <c r="VAC110" s="32"/>
      <c r="VAD110" s="32"/>
      <c r="VAE110" s="32"/>
      <c r="VAF110" s="32"/>
      <c r="VAG110" s="32"/>
      <c r="VAH110" s="32"/>
      <c r="VAI110" s="32"/>
      <c r="VAJ110" s="32"/>
      <c r="VAK110" s="32"/>
      <c r="VAL110" s="32"/>
      <c r="VAM110" s="32"/>
      <c r="VAN110" s="32"/>
      <c r="VAO110" s="32"/>
      <c r="VAP110" s="32"/>
      <c r="VAQ110" s="32"/>
      <c r="VAR110" s="32"/>
      <c r="VAS110" s="32"/>
      <c r="VAT110" s="32"/>
      <c r="VAU110" s="32"/>
      <c r="VAV110" s="32"/>
      <c r="VAW110" s="32"/>
      <c r="VAX110" s="32"/>
      <c r="VAY110" s="32"/>
      <c r="VAZ110" s="32"/>
      <c r="VBA110" s="32"/>
      <c r="VBB110" s="32"/>
      <c r="VBC110" s="32"/>
      <c r="VBD110" s="32"/>
      <c r="VBE110" s="32"/>
      <c r="VBF110" s="32"/>
      <c r="VBG110" s="32"/>
      <c r="VBH110" s="32"/>
      <c r="VBI110" s="32"/>
      <c r="VBJ110" s="32"/>
      <c r="VBK110" s="32"/>
      <c r="VBL110" s="32"/>
      <c r="VBM110" s="32"/>
      <c r="VBN110" s="32"/>
      <c r="VBO110" s="32"/>
      <c r="VBP110" s="32"/>
      <c r="VBQ110" s="32"/>
      <c r="VBR110" s="32"/>
      <c r="VBS110" s="32"/>
      <c r="VBT110" s="32"/>
      <c r="VBU110" s="32"/>
      <c r="VBV110" s="32"/>
      <c r="VBW110" s="32"/>
      <c r="VBX110" s="32"/>
      <c r="VBY110" s="32"/>
      <c r="VBZ110" s="32"/>
      <c r="VCA110" s="32"/>
      <c r="VCB110" s="32"/>
      <c r="VCC110" s="32"/>
      <c r="VCD110" s="32"/>
      <c r="VCE110" s="32"/>
      <c r="VCF110" s="32"/>
      <c r="VCG110" s="32"/>
      <c r="VCH110" s="32"/>
      <c r="VCI110" s="32"/>
      <c r="VCJ110" s="32"/>
      <c r="VCK110" s="32"/>
      <c r="VCL110" s="32"/>
      <c r="VCM110" s="32"/>
      <c r="VCN110" s="32"/>
      <c r="VCO110" s="32"/>
      <c r="VCP110" s="32"/>
      <c r="VCQ110" s="32"/>
      <c r="VCR110" s="32"/>
      <c r="VCS110" s="32"/>
      <c r="VCT110" s="32"/>
      <c r="VCU110" s="32"/>
      <c r="VCV110" s="32"/>
      <c r="VCW110" s="32"/>
      <c r="VCX110" s="32"/>
      <c r="VCY110" s="32"/>
      <c r="VCZ110" s="32"/>
      <c r="VDA110" s="32"/>
      <c r="VDB110" s="32"/>
      <c r="VDC110" s="32"/>
      <c r="VDD110" s="32"/>
      <c r="VDE110" s="32"/>
      <c r="VDF110" s="32"/>
      <c r="VDG110" s="32"/>
      <c r="VDH110" s="32"/>
      <c r="VDI110" s="32"/>
      <c r="VDJ110" s="32"/>
      <c r="VDK110" s="32"/>
      <c r="VDL110" s="32"/>
      <c r="VDM110" s="32"/>
      <c r="VDN110" s="32"/>
      <c r="VDO110" s="32"/>
      <c r="VDP110" s="32"/>
      <c r="VDQ110" s="32"/>
      <c r="VDR110" s="32"/>
      <c r="VDS110" s="32"/>
      <c r="VDT110" s="32"/>
      <c r="VDU110" s="32"/>
      <c r="VDV110" s="32"/>
      <c r="VDW110" s="32"/>
      <c r="VDX110" s="32"/>
      <c r="VDY110" s="32"/>
      <c r="VDZ110" s="32"/>
      <c r="VEA110" s="32"/>
      <c r="VEB110" s="32"/>
      <c r="VEC110" s="32"/>
      <c r="VED110" s="32"/>
      <c r="VEE110" s="32"/>
      <c r="VEF110" s="32"/>
      <c r="VEG110" s="32"/>
      <c r="VEH110" s="32"/>
      <c r="VEI110" s="32"/>
      <c r="VEJ110" s="32"/>
      <c r="VEK110" s="32"/>
      <c r="VEL110" s="32"/>
      <c r="VEM110" s="32"/>
      <c r="VEN110" s="32"/>
      <c r="VEO110" s="32"/>
      <c r="VEP110" s="32"/>
      <c r="VEQ110" s="32"/>
      <c r="VER110" s="32"/>
      <c r="VES110" s="32"/>
      <c r="VET110" s="32"/>
      <c r="VEU110" s="32"/>
      <c r="VEV110" s="32"/>
      <c r="VEW110" s="32"/>
      <c r="VEX110" s="32"/>
      <c r="VEY110" s="32"/>
      <c r="VEZ110" s="32"/>
      <c r="VFA110" s="32"/>
      <c r="VFB110" s="32"/>
      <c r="VFC110" s="32"/>
      <c r="VFD110" s="32"/>
      <c r="VFE110" s="32"/>
      <c r="VFF110" s="32"/>
      <c r="VFG110" s="32"/>
      <c r="VFH110" s="32"/>
      <c r="VFI110" s="32"/>
      <c r="VFJ110" s="32"/>
      <c r="VFK110" s="32"/>
      <c r="VFL110" s="32"/>
      <c r="VFM110" s="32"/>
      <c r="VFN110" s="32"/>
      <c r="VFO110" s="32"/>
      <c r="VFP110" s="32"/>
      <c r="VFQ110" s="32"/>
      <c r="VFR110" s="32"/>
      <c r="VFS110" s="32"/>
      <c r="VFT110" s="32"/>
      <c r="VFU110" s="32"/>
      <c r="VFV110" s="32"/>
      <c r="VFW110" s="32"/>
      <c r="VFX110" s="32"/>
      <c r="VFY110" s="32"/>
      <c r="VFZ110" s="32"/>
      <c r="VGA110" s="32"/>
      <c r="VGB110" s="32"/>
      <c r="VGC110" s="32"/>
      <c r="VGD110" s="32"/>
      <c r="VGE110" s="32"/>
      <c r="VGF110" s="32"/>
      <c r="VGG110" s="32"/>
      <c r="VGH110" s="32"/>
      <c r="VGI110" s="32"/>
      <c r="VGJ110" s="32"/>
      <c r="VGK110" s="32"/>
      <c r="VGL110" s="32"/>
      <c r="VGM110" s="32"/>
      <c r="VGN110" s="32"/>
      <c r="VGO110" s="32"/>
      <c r="VGP110" s="32"/>
      <c r="VGQ110" s="32"/>
      <c r="VGR110" s="32"/>
      <c r="VGS110" s="32"/>
      <c r="VGT110" s="32"/>
      <c r="VGU110" s="32"/>
      <c r="VGV110" s="32"/>
      <c r="VGW110" s="32"/>
      <c r="VGX110" s="32"/>
      <c r="VGY110" s="32"/>
      <c r="VGZ110" s="32"/>
      <c r="VHA110" s="32"/>
      <c r="VHB110" s="32"/>
      <c r="VHC110" s="32"/>
      <c r="VHD110" s="32"/>
      <c r="VHE110" s="32"/>
      <c r="VHF110" s="32"/>
      <c r="VHG110" s="32"/>
      <c r="VHH110" s="32"/>
      <c r="VHI110" s="32"/>
      <c r="VHJ110" s="32"/>
      <c r="VHK110" s="32"/>
      <c r="VHL110" s="32"/>
      <c r="VHM110" s="32"/>
      <c r="VHN110" s="32"/>
      <c r="VHO110" s="32"/>
      <c r="VHP110" s="32"/>
      <c r="VHQ110" s="32"/>
      <c r="VHR110" s="32"/>
      <c r="VHS110" s="32"/>
      <c r="VHT110" s="32"/>
      <c r="VHU110" s="32"/>
      <c r="VHV110" s="32"/>
      <c r="VHW110" s="32"/>
      <c r="VHX110" s="32"/>
      <c r="VHY110" s="32"/>
      <c r="VHZ110" s="32"/>
      <c r="VIA110" s="32"/>
      <c r="VIB110" s="32"/>
      <c r="VIC110" s="32"/>
      <c r="VID110" s="32"/>
      <c r="VIE110" s="32"/>
      <c r="VIF110" s="32"/>
      <c r="VIG110" s="32"/>
      <c r="VIH110" s="32"/>
      <c r="VII110" s="32"/>
      <c r="VIJ110" s="32"/>
      <c r="VIK110" s="32"/>
      <c r="VIL110" s="32"/>
      <c r="VIM110" s="32"/>
      <c r="VIN110" s="32"/>
      <c r="VIO110" s="32"/>
      <c r="VIP110" s="32"/>
      <c r="VIQ110" s="32"/>
      <c r="VIR110" s="32"/>
      <c r="VIS110" s="32"/>
      <c r="VIT110" s="32"/>
      <c r="VIU110" s="32"/>
      <c r="VIV110" s="32"/>
      <c r="VIW110" s="32"/>
      <c r="VIX110" s="32"/>
      <c r="VIY110" s="32"/>
      <c r="VIZ110" s="32"/>
      <c r="VJA110" s="32"/>
      <c r="VJB110" s="32"/>
      <c r="VJC110" s="32"/>
      <c r="VJD110" s="32"/>
      <c r="VJE110" s="32"/>
      <c r="VJF110" s="32"/>
      <c r="VJG110" s="32"/>
      <c r="VJH110" s="32"/>
      <c r="VJI110" s="32"/>
      <c r="VJJ110" s="32"/>
      <c r="VJK110" s="32"/>
      <c r="VJL110" s="32"/>
      <c r="VJM110" s="32"/>
      <c r="VJN110" s="32"/>
      <c r="VJO110" s="32"/>
      <c r="VJP110" s="32"/>
      <c r="VJQ110" s="32"/>
      <c r="VJR110" s="32"/>
      <c r="VJS110" s="32"/>
      <c r="VJT110" s="32"/>
      <c r="VJU110" s="32"/>
      <c r="VJV110" s="32"/>
      <c r="VJW110" s="32"/>
      <c r="VJX110" s="32"/>
      <c r="VJY110" s="32"/>
      <c r="VJZ110" s="32"/>
      <c r="VKA110" s="32"/>
      <c r="VKB110" s="32"/>
      <c r="VKC110" s="32"/>
      <c r="VKD110" s="32"/>
      <c r="VKE110" s="32"/>
      <c r="VKF110" s="32"/>
      <c r="VKG110" s="32"/>
      <c r="VKH110" s="32"/>
      <c r="VKI110" s="32"/>
      <c r="VKJ110" s="32"/>
      <c r="VKK110" s="32"/>
      <c r="VKL110" s="32"/>
      <c r="VKM110" s="32"/>
      <c r="VKN110" s="32"/>
      <c r="VKO110" s="32"/>
      <c r="VKP110" s="32"/>
      <c r="VKQ110" s="32"/>
      <c r="VKR110" s="32"/>
      <c r="VKS110" s="32"/>
      <c r="VKT110" s="32"/>
      <c r="VKU110" s="32"/>
      <c r="VKV110" s="32"/>
      <c r="VKW110" s="32"/>
      <c r="VKX110" s="32"/>
      <c r="VKY110" s="32"/>
      <c r="VKZ110" s="32"/>
      <c r="VLA110" s="32"/>
      <c r="VLB110" s="32"/>
      <c r="VLC110" s="32"/>
      <c r="VLD110" s="32"/>
      <c r="VLE110" s="32"/>
      <c r="VLF110" s="32"/>
      <c r="VLG110" s="32"/>
      <c r="VLH110" s="32"/>
      <c r="VLI110" s="32"/>
      <c r="VLJ110" s="32"/>
      <c r="VLK110" s="32"/>
      <c r="VLL110" s="32"/>
      <c r="VLM110" s="32"/>
      <c r="VLN110" s="32"/>
      <c r="VLO110" s="32"/>
      <c r="VLP110" s="32"/>
      <c r="VLQ110" s="32"/>
      <c r="VLR110" s="32"/>
      <c r="VLS110" s="32"/>
      <c r="VLT110" s="32"/>
      <c r="VLU110" s="32"/>
      <c r="VLV110" s="32"/>
      <c r="VLW110" s="32"/>
      <c r="VLX110" s="32"/>
      <c r="VLY110" s="32"/>
      <c r="VLZ110" s="32"/>
      <c r="VMA110" s="32"/>
      <c r="VMB110" s="32"/>
      <c r="VMC110" s="32"/>
      <c r="VMD110" s="32"/>
      <c r="VME110" s="32"/>
      <c r="VMF110" s="32"/>
      <c r="VMG110" s="32"/>
      <c r="VMH110" s="32"/>
      <c r="VMI110" s="32"/>
      <c r="VMJ110" s="32"/>
      <c r="VMK110" s="32"/>
      <c r="VML110" s="32"/>
      <c r="VMM110" s="32"/>
      <c r="VMN110" s="32"/>
      <c r="VMO110" s="32"/>
      <c r="VMP110" s="32"/>
      <c r="VMQ110" s="32"/>
      <c r="VMR110" s="32"/>
      <c r="VMS110" s="32"/>
      <c r="VMT110" s="32"/>
      <c r="VMU110" s="32"/>
      <c r="VMV110" s="32"/>
      <c r="VMW110" s="32"/>
      <c r="VMX110" s="32"/>
      <c r="VMY110" s="32"/>
      <c r="VMZ110" s="32"/>
      <c r="VNA110" s="32"/>
      <c r="VNB110" s="32"/>
      <c r="VNC110" s="32"/>
      <c r="VND110" s="32"/>
      <c r="VNE110" s="32"/>
      <c r="VNF110" s="32"/>
      <c r="VNG110" s="32"/>
      <c r="VNH110" s="32"/>
      <c r="VNI110" s="32"/>
      <c r="VNJ110" s="32"/>
      <c r="VNK110" s="32"/>
      <c r="VNL110" s="32"/>
      <c r="VNM110" s="32"/>
      <c r="VNN110" s="32"/>
      <c r="VNO110" s="32"/>
      <c r="VNP110" s="32"/>
      <c r="VNQ110" s="32"/>
      <c r="VNR110" s="32"/>
      <c r="VNS110" s="32"/>
      <c r="VNT110" s="32"/>
      <c r="VNU110" s="32"/>
      <c r="VNV110" s="32"/>
      <c r="VNW110" s="32"/>
      <c r="VNX110" s="32"/>
      <c r="VNY110" s="32"/>
      <c r="VNZ110" s="32"/>
      <c r="VOA110" s="32"/>
      <c r="VOB110" s="32"/>
      <c r="VOC110" s="32"/>
      <c r="VOD110" s="32"/>
      <c r="VOE110" s="32"/>
      <c r="VOF110" s="32"/>
      <c r="VOG110" s="32"/>
      <c r="VOH110" s="32"/>
      <c r="VOI110" s="32"/>
      <c r="VOJ110" s="32"/>
      <c r="VOK110" s="32"/>
      <c r="VOL110" s="32"/>
      <c r="VOM110" s="32"/>
      <c r="VON110" s="32"/>
      <c r="VOO110" s="32"/>
      <c r="VOP110" s="32"/>
      <c r="VOQ110" s="32"/>
      <c r="VOR110" s="32"/>
      <c r="VOS110" s="32"/>
      <c r="VOT110" s="32"/>
      <c r="VOU110" s="32"/>
      <c r="VOV110" s="32"/>
      <c r="VOW110" s="32"/>
      <c r="VOX110" s="32"/>
      <c r="VOY110" s="32"/>
      <c r="VOZ110" s="32"/>
      <c r="VPA110" s="32"/>
      <c r="VPB110" s="32"/>
      <c r="VPC110" s="32"/>
      <c r="VPD110" s="32"/>
      <c r="VPE110" s="32"/>
      <c r="VPF110" s="32"/>
      <c r="VPG110" s="32"/>
      <c r="VPH110" s="32"/>
      <c r="VPI110" s="32"/>
      <c r="VPJ110" s="32"/>
      <c r="VPK110" s="32"/>
      <c r="VPL110" s="32"/>
      <c r="VPM110" s="32"/>
      <c r="VPN110" s="32"/>
      <c r="VPO110" s="32"/>
      <c r="VPP110" s="32"/>
      <c r="VPQ110" s="32"/>
      <c r="VPR110" s="32"/>
      <c r="VPS110" s="32"/>
      <c r="VPT110" s="32"/>
      <c r="VPU110" s="32"/>
      <c r="VPV110" s="32"/>
      <c r="VPW110" s="32"/>
      <c r="VPX110" s="32"/>
      <c r="VPY110" s="32"/>
      <c r="VPZ110" s="32"/>
      <c r="VQA110" s="32"/>
      <c r="VQB110" s="32"/>
      <c r="VQC110" s="32"/>
      <c r="VQD110" s="32"/>
      <c r="VQE110" s="32"/>
      <c r="VQF110" s="32"/>
      <c r="VQG110" s="32"/>
      <c r="VQH110" s="32"/>
      <c r="VQI110" s="32"/>
      <c r="VQJ110" s="32"/>
      <c r="VQK110" s="32"/>
      <c r="VQL110" s="32"/>
      <c r="VQM110" s="32"/>
      <c r="VQN110" s="32"/>
      <c r="VQO110" s="32"/>
      <c r="VQP110" s="32"/>
      <c r="VQQ110" s="32"/>
      <c r="VQR110" s="32"/>
      <c r="VQS110" s="32"/>
      <c r="VQT110" s="32"/>
      <c r="VQU110" s="32"/>
      <c r="VQV110" s="32"/>
      <c r="VQW110" s="32"/>
      <c r="VQX110" s="32"/>
      <c r="VQY110" s="32"/>
      <c r="VQZ110" s="32"/>
      <c r="VRA110" s="32"/>
      <c r="VRB110" s="32"/>
      <c r="VRC110" s="32"/>
      <c r="VRD110" s="32"/>
      <c r="VRE110" s="32"/>
      <c r="VRF110" s="32"/>
      <c r="VRG110" s="32"/>
      <c r="VRH110" s="32"/>
      <c r="VRI110" s="32"/>
      <c r="VRJ110" s="32"/>
      <c r="VRK110" s="32"/>
      <c r="VRL110" s="32"/>
      <c r="VRM110" s="32"/>
      <c r="VRN110" s="32"/>
      <c r="VRO110" s="32"/>
      <c r="VRP110" s="32"/>
      <c r="VRQ110" s="32"/>
      <c r="VRR110" s="32"/>
      <c r="VRS110" s="32"/>
      <c r="VRT110" s="32"/>
      <c r="VRU110" s="32"/>
      <c r="VRV110" s="32"/>
      <c r="VRW110" s="32"/>
      <c r="VRX110" s="32"/>
      <c r="VRY110" s="32"/>
      <c r="VRZ110" s="32"/>
      <c r="VSA110" s="32"/>
      <c r="VSB110" s="32"/>
      <c r="VSC110" s="32"/>
      <c r="VSD110" s="32"/>
      <c r="VSE110" s="32"/>
      <c r="VSF110" s="32"/>
      <c r="VSG110" s="32"/>
      <c r="VSH110" s="32"/>
      <c r="VSI110" s="32"/>
      <c r="VSJ110" s="32"/>
      <c r="VSK110" s="32"/>
      <c r="VSL110" s="32"/>
      <c r="VSM110" s="32"/>
      <c r="VSN110" s="32"/>
      <c r="VSO110" s="32"/>
      <c r="VSP110" s="32"/>
      <c r="VSQ110" s="32"/>
      <c r="VSR110" s="32"/>
      <c r="VSS110" s="32"/>
      <c r="VST110" s="32"/>
      <c r="VSU110" s="32"/>
      <c r="VSV110" s="32"/>
      <c r="VSW110" s="32"/>
      <c r="VSX110" s="32"/>
      <c r="VSY110" s="32"/>
      <c r="VSZ110" s="32"/>
      <c r="VTA110" s="32"/>
      <c r="VTB110" s="32"/>
      <c r="VTC110" s="32"/>
      <c r="VTD110" s="32"/>
      <c r="VTE110" s="32"/>
      <c r="VTF110" s="32"/>
      <c r="VTG110" s="32"/>
      <c r="VTH110" s="32"/>
      <c r="VTI110" s="32"/>
      <c r="VTJ110" s="32"/>
      <c r="VTK110" s="32"/>
      <c r="VTL110" s="32"/>
      <c r="VTM110" s="32"/>
      <c r="VTN110" s="32"/>
      <c r="VTO110" s="32"/>
      <c r="VTP110" s="32"/>
      <c r="VTQ110" s="32"/>
      <c r="VTR110" s="32"/>
      <c r="VTS110" s="32"/>
      <c r="VTT110" s="32"/>
      <c r="VTU110" s="32"/>
      <c r="VTV110" s="32"/>
      <c r="VTW110" s="32"/>
      <c r="VTX110" s="32"/>
      <c r="VTY110" s="32"/>
      <c r="VTZ110" s="32"/>
      <c r="VUA110" s="32"/>
      <c r="VUB110" s="32"/>
      <c r="VUC110" s="32"/>
      <c r="VUD110" s="32"/>
      <c r="VUE110" s="32"/>
      <c r="VUF110" s="32"/>
      <c r="VUG110" s="32"/>
      <c r="VUH110" s="32"/>
      <c r="VUI110" s="32"/>
      <c r="VUJ110" s="32"/>
      <c r="VUK110" s="32"/>
      <c r="VUL110" s="32"/>
      <c r="VUM110" s="32"/>
      <c r="VUN110" s="32"/>
      <c r="VUO110" s="32"/>
      <c r="VUP110" s="32"/>
      <c r="VUQ110" s="32"/>
      <c r="VUR110" s="32"/>
      <c r="VUS110" s="32"/>
      <c r="VUT110" s="32"/>
      <c r="VUU110" s="32"/>
      <c r="VUV110" s="32"/>
      <c r="VUW110" s="32"/>
      <c r="VUX110" s="32"/>
      <c r="VUY110" s="32"/>
      <c r="VUZ110" s="32"/>
      <c r="VVA110" s="32"/>
      <c r="VVB110" s="32"/>
      <c r="VVC110" s="32"/>
      <c r="VVD110" s="32"/>
      <c r="VVE110" s="32"/>
      <c r="VVF110" s="32"/>
      <c r="VVG110" s="32"/>
      <c r="VVH110" s="32"/>
      <c r="VVI110" s="32"/>
      <c r="VVJ110" s="32"/>
      <c r="VVK110" s="32"/>
      <c r="VVL110" s="32"/>
      <c r="VVM110" s="32"/>
      <c r="VVN110" s="32"/>
      <c r="VVO110" s="32"/>
      <c r="VVP110" s="32"/>
      <c r="VVQ110" s="32"/>
      <c r="VVR110" s="32"/>
      <c r="VVS110" s="32"/>
      <c r="VVT110" s="32"/>
      <c r="VVU110" s="32"/>
      <c r="VVV110" s="32"/>
      <c r="VVW110" s="32"/>
      <c r="VVX110" s="32"/>
      <c r="VVY110" s="32"/>
      <c r="VVZ110" s="32"/>
      <c r="VWA110" s="32"/>
      <c r="VWB110" s="32"/>
      <c r="VWC110" s="32"/>
      <c r="VWD110" s="32"/>
      <c r="VWE110" s="32"/>
      <c r="VWF110" s="32"/>
      <c r="VWG110" s="32"/>
      <c r="VWH110" s="32"/>
      <c r="VWI110" s="32"/>
      <c r="VWJ110" s="32"/>
      <c r="VWK110" s="32"/>
      <c r="VWL110" s="32"/>
      <c r="VWM110" s="32"/>
      <c r="VWN110" s="32"/>
      <c r="VWO110" s="32"/>
      <c r="VWP110" s="32"/>
      <c r="VWQ110" s="32"/>
      <c r="VWR110" s="32"/>
      <c r="VWS110" s="32"/>
      <c r="VWT110" s="32"/>
      <c r="VWU110" s="32"/>
      <c r="VWV110" s="32"/>
      <c r="VWW110" s="32"/>
      <c r="VWX110" s="32"/>
      <c r="VWY110" s="32"/>
      <c r="VWZ110" s="32"/>
      <c r="VXA110" s="32"/>
      <c r="VXB110" s="32"/>
      <c r="VXC110" s="32"/>
      <c r="VXD110" s="32"/>
      <c r="VXE110" s="32"/>
      <c r="VXF110" s="32"/>
      <c r="VXG110" s="32"/>
      <c r="VXH110" s="32"/>
      <c r="VXI110" s="32"/>
      <c r="VXJ110" s="32"/>
      <c r="VXK110" s="32"/>
      <c r="VXL110" s="32"/>
      <c r="VXM110" s="32"/>
      <c r="VXN110" s="32"/>
      <c r="VXO110" s="32"/>
      <c r="VXP110" s="32"/>
      <c r="VXQ110" s="32"/>
      <c r="VXR110" s="32"/>
      <c r="VXS110" s="32"/>
      <c r="VXT110" s="32"/>
      <c r="VXU110" s="32"/>
      <c r="VXV110" s="32"/>
      <c r="VXW110" s="32"/>
      <c r="VXX110" s="32"/>
      <c r="VXY110" s="32"/>
      <c r="VXZ110" s="32"/>
      <c r="VYA110" s="32"/>
      <c r="VYB110" s="32"/>
      <c r="VYC110" s="32"/>
      <c r="VYD110" s="32"/>
      <c r="VYE110" s="32"/>
      <c r="VYF110" s="32"/>
      <c r="VYG110" s="32"/>
      <c r="VYH110" s="32"/>
      <c r="VYI110" s="32"/>
      <c r="VYJ110" s="32"/>
      <c r="VYK110" s="32"/>
      <c r="VYL110" s="32"/>
      <c r="VYM110" s="32"/>
      <c r="VYN110" s="32"/>
      <c r="VYO110" s="32"/>
      <c r="VYP110" s="32"/>
      <c r="VYQ110" s="32"/>
      <c r="VYR110" s="32"/>
      <c r="VYS110" s="32"/>
      <c r="VYT110" s="32"/>
      <c r="VYU110" s="32"/>
      <c r="VYV110" s="32"/>
      <c r="VYW110" s="32"/>
      <c r="VYX110" s="32"/>
      <c r="VYY110" s="32"/>
      <c r="VYZ110" s="32"/>
      <c r="VZA110" s="32"/>
      <c r="VZB110" s="32"/>
      <c r="VZC110" s="32"/>
      <c r="VZD110" s="32"/>
      <c r="VZE110" s="32"/>
      <c r="VZF110" s="32"/>
      <c r="VZG110" s="32"/>
      <c r="VZH110" s="32"/>
      <c r="VZI110" s="32"/>
      <c r="VZJ110" s="32"/>
      <c r="VZK110" s="32"/>
      <c r="VZL110" s="32"/>
      <c r="VZM110" s="32"/>
      <c r="VZN110" s="32"/>
      <c r="VZO110" s="32"/>
      <c r="VZP110" s="32"/>
      <c r="VZQ110" s="32"/>
      <c r="VZR110" s="32"/>
      <c r="VZS110" s="32"/>
      <c r="VZT110" s="32"/>
      <c r="VZU110" s="32"/>
      <c r="VZV110" s="32"/>
      <c r="VZW110" s="32"/>
      <c r="VZX110" s="32"/>
      <c r="VZY110" s="32"/>
      <c r="VZZ110" s="32"/>
      <c r="WAA110" s="32"/>
      <c r="WAB110" s="32"/>
      <c r="WAC110" s="32"/>
      <c r="WAD110" s="32"/>
      <c r="WAE110" s="32"/>
      <c r="WAF110" s="32"/>
      <c r="WAG110" s="32"/>
      <c r="WAH110" s="32"/>
      <c r="WAI110" s="32"/>
      <c r="WAJ110" s="32"/>
      <c r="WAK110" s="32"/>
      <c r="WAL110" s="32"/>
      <c r="WAM110" s="32"/>
      <c r="WAN110" s="32"/>
      <c r="WAO110" s="32"/>
      <c r="WAP110" s="32"/>
      <c r="WAQ110" s="32"/>
      <c r="WAR110" s="32"/>
      <c r="WAS110" s="32"/>
      <c r="WAT110" s="32"/>
      <c r="WAU110" s="32"/>
      <c r="WAV110" s="32"/>
      <c r="WAW110" s="32"/>
      <c r="WAX110" s="32"/>
      <c r="WAY110" s="32"/>
      <c r="WAZ110" s="32"/>
      <c r="WBA110" s="32"/>
      <c r="WBB110" s="32"/>
      <c r="WBC110" s="32"/>
      <c r="WBD110" s="32"/>
      <c r="WBE110" s="32"/>
      <c r="WBF110" s="32"/>
      <c r="WBG110" s="32"/>
      <c r="WBH110" s="32"/>
      <c r="WBI110" s="32"/>
      <c r="WBJ110" s="32"/>
      <c r="WBK110" s="32"/>
      <c r="WBL110" s="32"/>
      <c r="WBM110" s="32"/>
      <c r="WBN110" s="32"/>
      <c r="WBO110" s="32"/>
      <c r="WBP110" s="32"/>
      <c r="WBQ110" s="32"/>
      <c r="WBR110" s="32"/>
      <c r="WBS110" s="32"/>
      <c r="WBT110" s="32"/>
      <c r="WBU110" s="32"/>
      <c r="WBV110" s="32"/>
      <c r="WBW110" s="32"/>
      <c r="WBX110" s="32"/>
      <c r="WBY110" s="32"/>
      <c r="WBZ110" s="32"/>
      <c r="WCA110" s="32"/>
      <c r="WCB110" s="32"/>
      <c r="WCC110" s="32"/>
      <c r="WCD110" s="32"/>
      <c r="WCE110" s="32"/>
      <c r="WCF110" s="32"/>
      <c r="WCG110" s="32"/>
      <c r="WCH110" s="32"/>
      <c r="WCI110" s="32"/>
      <c r="WCJ110" s="32"/>
      <c r="WCK110" s="32"/>
      <c r="WCL110" s="32"/>
      <c r="WCM110" s="32"/>
      <c r="WCN110" s="32"/>
      <c r="WCO110" s="32"/>
      <c r="WCP110" s="32"/>
      <c r="WCQ110" s="32"/>
      <c r="WCR110" s="32"/>
      <c r="WCS110" s="32"/>
      <c r="WCT110" s="32"/>
      <c r="WCU110" s="32"/>
      <c r="WCV110" s="32"/>
      <c r="WCW110" s="32"/>
      <c r="WCX110" s="32"/>
      <c r="WCY110" s="32"/>
      <c r="WCZ110" s="32"/>
      <c r="WDA110" s="32"/>
      <c r="WDB110" s="32"/>
      <c r="WDC110" s="32"/>
      <c r="WDD110" s="32"/>
      <c r="WDE110" s="32"/>
      <c r="WDF110" s="32"/>
      <c r="WDG110" s="32"/>
      <c r="WDH110" s="32"/>
      <c r="WDI110" s="32"/>
      <c r="WDJ110" s="32"/>
      <c r="WDK110" s="32"/>
      <c r="WDL110" s="32"/>
      <c r="WDM110" s="32"/>
      <c r="WDN110" s="32"/>
      <c r="WDO110" s="32"/>
      <c r="WDP110" s="32"/>
      <c r="WDQ110" s="32"/>
      <c r="WDR110" s="32"/>
      <c r="WDS110" s="32"/>
      <c r="WDT110" s="32"/>
      <c r="WDU110" s="32"/>
      <c r="WDV110" s="32"/>
      <c r="WDW110" s="32"/>
      <c r="WDX110" s="32"/>
      <c r="WDY110" s="32"/>
      <c r="WDZ110" s="32"/>
      <c r="WEA110" s="32"/>
      <c r="WEB110" s="32"/>
      <c r="WEC110" s="32"/>
      <c r="WED110" s="32"/>
      <c r="WEE110" s="32"/>
      <c r="WEF110" s="32"/>
      <c r="WEG110" s="32"/>
      <c r="WEH110" s="32"/>
      <c r="WEI110" s="32"/>
      <c r="WEJ110" s="32"/>
      <c r="WEK110" s="32"/>
      <c r="WEL110" s="32"/>
      <c r="WEM110" s="32"/>
      <c r="WEN110" s="32"/>
      <c r="WEO110" s="32"/>
      <c r="WEP110" s="32"/>
      <c r="WEQ110" s="32"/>
      <c r="WER110" s="32"/>
      <c r="WES110" s="32"/>
      <c r="WET110" s="32"/>
      <c r="WEU110" s="32"/>
      <c r="WEV110" s="32"/>
      <c r="WEW110" s="32"/>
      <c r="WEX110" s="32"/>
      <c r="WEY110" s="32"/>
      <c r="WEZ110" s="32"/>
      <c r="WFA110" s="32"/>
      <c r="WFB110" s="32"/>
      <c r="WFC110" s="32"/>
      <c r="WFD110" s="32"/>
      <c r="WFE110" s="32"/>
      <c r="WFF110" s="32"/>
      <c r="WFG110" s="32"/>
      <c r="WFH110" s="32"/>
      <c r="WFI110" s="32"/>
      <c r="WFJ110" s="32"/>
      <c r="WFK110" s="32"/>
      <c r="WFL110" s="32"/>
      <c r="WFM110" s="32"/>
      <c r="WFN110" s="32"/>
      <c r="WFO110" s="32"/>
      <c r="WFP110" s="32"/>
      <c r="WFQ110" s="32"/>
      <c r="WFR110" s="32"/>
      <c r="WFS110" s="32"/>
      <c r="WFT110" s="32"/>
      <c r="WFU110" s="32"/>
      <c r="WFV110" s="32"/>
      <c r="WFW110" s="32"/>
      <c r="WFX110" s="32"/>
      <c r="WFY110" s="32"/>
      <c r="WFZ110" s="32"/>
      <c r="WGA110" s="32"/>
      <c r="WGB110" s="32"/>
      <c r="WGC110" s="32"/>
      <c r="WGD110" s="32"/>
      <c r="WGE110" s="32"/>
      <c r="WGF110" s="32"/>
      <c r="WGG110" s="32"/>
      <c r="WGH110" s="32"/>
      <c r="WGI110" s="32"/>
      <c r="WGJ110" s="32"/>
      <c r="WGK110" s="32"/>
      <c r="WGL110" s="32"/>
      <c r="WGM110" s="32"/>
      <c r="WGN110" s="32"/>
      <c r="WGO110" s="32"/>
      <c r="WGP110" s="32"/>
      <c r="WGQ110" s="32"/>
      <c r="WGR110" s="32"/>
      <c r="WGS110" s="32"/>
      <c r="WGT110" s="32"/>
      <c r="WGU110" s="32"/>
      <c r="WGV110" s="32"/>
      <c r="WGW110" s="32"/>
      <c r="WGX110" s="32"/>
      <c r="WGY110" s="32"/>
      <c r="WGZ110" s="32"/>
      <c r="WHA110" s="32"/>
      <c r="WHB110" s="32"/>
      <c r="WHC110" s="32"/>
      <c r="WHD110" s="32"/>
      <c r="WHE110" s="32"/>
      <c r="WHF110" s="32"/>
      <c r="WHG110" s="32"/>
      <c r="WHH110" s="32"/>
      <c r="WHI110" s="32"/>
      <c r="WHJ110" s="32"/>
      <c r="WHK110" s="32"/>
      <c r="WHL110" s="32"/>
      <c r="WHM110" s="32"/>
      <c r="WHN110" s="32"/>
      <c r="WHO110" s="32"/>
      <c r="WHP110" s="32"/>
      <c r="WHQ110" s="32"/>
      <c r="WHR110" s="32"/>
      <c r="WHS110" s="32"/>
      <c r="WHT110" s="32"/>
      <c r="WHU110" s="32"/>
      <c r="WHV110" s="32"/>
      <c r="WHW110" s="32"/>
      <c r="WHX110" s="32"/>
      <c r="WHY110" s="32"/>
      <c r="WHZ110" s="32"/>
      <c r="WIA110" s="32"/>
      <c r="WIB110" s="32"/>
      <c r="WIC110" s="32"/>
      <c r="WID110" s="32"/>
      <c r="WIE110" s="32"/>
      <c r="WIF110" s="32"/>
      <c r="WIG110" s="32"/>
      <c r="WIH110" s="32"/>
      <c r="WII110" s="32"/>
      <c r="WIJ110" s="32"/>
      <c r="WIK110" s="32"/>
      <c r="WIL110" s="32"/>
      <c r="WIM110" s="32"/>
      <c r="WIN110" s="32"/>
      <c r="WIO110" s="32"/>
      <c r="WIP110" s="32"/>
      <c r="WIQ110" s="32"/>
      <c r="WIR110" s="32"/>
      <c r="WIS110" s="32"/>
      <c r="WIT110" s="32"/>
      <c r="WIU110" s="32"/>
      <c r="WIV110" s="32"/>
      <c r="WIW110" s="32"/>
      <c r="WIX110" s="32"/>
      <c r="WIY110" s="32"/>
      <c r="WIZ110" s="32"/>
      <c r="WJA110" s="32"/>
      <c r="WJB110" s="32"/>
      <c r="WJC110" s="32"/>
      <c r="WJD110" s="32"/>
      <c r="WJE110" s="32"/>
      <c r="WJF110" s="32"/>
      <c r="WJG110" s="32"/>
      <c r="WJH110" s="32"/>
      <c r="WJI110" s="32"/>
      <c r="WJJ110" s="32"/>
      <c r="WJK110" s="32"/>
      <c r="WJL110" s="32"/>
      <c r="WJM110" s="32"/>
      <c r="WJN110" s="32"/>
      <c r="WJO110" s="32"/>
      <c r="WJP110" s="32"/>
      <c r="WJQ110" s="32"/>
      <c r="WJR110" s="32"/>
      <c r="WJS110" s="32"/>
      <c r="WJT110" s="32"/>
      <c r="WJU110" s="32"/>
      <c r="WJV110" s="32"/>
      <c r="WJW110" s="32"/>
      <c r="WJX110" s="32"/>
      <c r="WJY110" s="32"/>
      <c r="WJZ110" s="32"/>
      <c r="WKA110" s="32"/>
      <c r="WKB110" s="32"/>
      <c r="WKC110" s="32"/>
      <c r="WKD110" s="32"/>
      <c r="WKE110" s="32"/>
      <c r="WKF110" s="32"/>
      <c r="WKG110" s="32"/>
      <c r="WKH110" s="32"/>
      <c r="WKI110" s="32"/>
      <c r="WKJ110" s="32"/>
      <c r="WKK110" s="32"/>
      <c r="WKL110" s="32"/>
      <c r="WKM110" s="32"/>
      <c r="WKN110" s="32"/>
      <c r="WKO110" s="32"/>
      <c r="WKP110" s="32"/>
      <c r="WKQ110" s="32"/>
      <c r="WKR110" s="32"/>
      <c r="WKS110" s="32"/>
      <c r="WKT110" s="32"/>
      <c r="WKU110" s="32"/>
      <c r="WKV110" s="32"/>
      <c r="WKW110" s="32"/>
      <c r="WKX110" s="32"/>
      <c r="WKY110" s="32"/>
      <c r="WKZ110" s="32"/>
      <c r="WLA110" s="32"/>
      <c r="WLB110" s="32"/>
      <c r="WLC110" s="32"/>
      <c r="WLD110" s="32"/>
      <c r="WLE110" s="32"/>
      <c r="WLF110" s="32"/>
      <c r="WLG110" s="32"/>
      <c r="WLH110" s="32"/>
      <c r="WLI110" s="32"/>
      <c r="WLJ110" s="32"/>
      <c r="WLK110" s="32"/>
      <c r="WLL110" s="32"/>
      <c r="WLM110" s="32"/>
      <c r="WLN110" s="32"/>
      <c r="WLO110" s="32"/>
      <c r="WLP110" s="32"/>
      <c r="WLQ110" s="32"/>
      <c r="WLR110" s="32"/>
      <c r="WLS110" s="32"/>
      <c r="WLT110" s="32"/>
      <c r="WLU110" s="32"/>
      <c r="WLV110" s="32"/>
      <c r="WLW110" s="32"/>
      <c r="WLX110" s="32"/>
      <c r="WLY110" s="32"/>
      <c r="WLZ110" s="32"/>
      <c r="WMA110" s="32"/>
      <c r="WMB110" s="32"/>
      <c r="WMC110" s="32"/>
      <c r="WMD110" s="32"/>
      <c r="WME110" s="32"/>
      <c r="WMF110" s="32"/>
      <c r="WMG110" s="32"/>
      <c r="WMH110" s="32"/>
      <c r="WMI110" s="32"/>
      <c r="WMJ110" s="32"/>
      <c r="WMK110" s="32"/>
      <c r="WML110" s="32"/>
      <c r="WMM110" s="32"/>
      <c r="WMN110" s="32"/>
      <c r="WMO110" s="32"/>
      <c r="WMP110" s="32"/>
      <c r="WMQ110" s="32"/>
      <c r="WMR110" s="32"/>
      <c r="WMS110" s="32"/>
      <c r="WMT110" s="32"/>
      <c r="WMU110" s="32"/>
      <c r="WMV110" s="32"/>
      <c r="WMW110" s="32"/>
      <c r="WMX110" s="32"/>
      <c r="WMY110" s="32"/>
      <c r="WMZ110" s="32"/>
      <c r="WNA110" s="32"/>
      <c r="WNB110" s="32"/>
      <c r="WNC110" s="32"/>
      <c r="WND110" s="32"/>
      <c r="WNE110" s="32"/>
      <c r="WNF110" s="32"/>
      <c r="WNG110" s="32"/>
      <c r="WNH110" s="32"/>
      <c r="WNI110" s="32"/>
      <c r="WNJ110" s="32"/>
      <c r="WNK110" s="32"/>
      <c r="WNL110" s="32"/>
      <c r="WNM110" s="32"/>
      <c r="WNN110" s="32"/>
      <c r="WNO110" s="32"/>
      <c r="WNP110" s="32"/>
      <c r="WNQ110" s="32"/>
      <c r="WNR110" s="32"/>
      <c r="WNS110" s="32"/>
      <c r="WNT110" s="32"/>
      <c r="WNU110" s="32"/>
      <c r="WNV110" s="32"/>
      <c r="WNW110" s="32"/>
      <c r="WNX110" s="32"/>
      <c r="WNY110" s="32"/>
      <c r="WNZ110" s="32"/>
      <c r="WOA110" s="32"/>
      <c r="WOB110" s="32"/>
      <c r="WOC110" s="32"/>
      <c r="WOD110" s="32"/>
      <c r="WOE110" s="32"/>
      <c r="WOF110" s="32"/>
      <c r="WOG110" s="32"/>
      <c r="WOH110" s="32"/>
      <c r="WOI110" s="32"/>
      <c r="WOJ110" s="32"/>
      <c r="WOK110" s="32"/>
      <c r="WOL110" s="32"/>
      <c r="WOM110" s="32"/>
      <c r="WON110" s="32"/>
      <c r="WOO110" s="32"/>
      <c r="WOP110" s="32"/>
      <c r="WOQ110" s="32"/>
      <c r="WOR110" s="32"/>
      <c r="WOS110" s="32"/>
      <c r="WOT110" s="32"/>
      <c r="WOU110" s="32"/>
      <c r="WOV110" s="32"/>
      <c r="WOW110" s="32"/>
      <c r="WOX110" s="32"/>
      <c r="WOY110" s="32"/>
      <c r="WOZ110" s="32"/>
      <c r="WPA110" s="32"/>
      <c r="WPB110" s="32"/>
      <c r="WPC110" s="32"/>
      <c r="WPD110" s="32"/>
      <c r="WPE110" s="32"/>
      <c r="WPF110" s="32"/>
      <c r="WPG110" s="32"/>
      <c r="WPH110" s="32"/>
      <c r="WPI110" s="32"/>
      <c r="WPJ110" s="32"/>
      <c r="WPK110" s="32"/>
      <c r="WPL110" s="32"/>
      <c r="WPM110" s="32"/>
      <c r="WPN110" s="32"/>
      <c r="WPO110" s="32"/>
      <c r="WPP110" s="32"/>
      <c r="WPQ110" s="32"/>
      <c r="WPR110" s="32"/>
      <c r="WPS110" s="32"/>
      <c r="WPT110" s="32"/>
      <c r="WPU110" s="32"/>
      <c r="WPV110" s="32"/>
      <c r="WPW110" s="32"/>
      <c r="WPX110" s="32"/>
      <c r="WPY110" s="32"/>
      <c r="WPZ110" s="32"/>
      <c r="WQA110" s="32"/>
      <c r="WQB110" s="32"/>
      <c r="WQC110" s="32"/>
      <c r="WQD110" s="32"/>
      <c r="WQE110" s="32"/>
      <c r="WQF110" s="32"/>
      <c r="WQG110" s="32"/>
      <c r="WQH110" s="32"/>
      <c r="WQI110" s="32"/>
      <c r="WQJ110" s="32"/>
      <c r="WQK110" s="32"/>
      <c r="WQL110" s="32"/>
      <c r="WQM110" s="32"/>
      <c r="WQN110" s="32"/>
      <c r="WQO110" s="32"/>
      <c r="WQP110" s="32"/>
      <c r="WQQ110" s="32"/>
      <c r="WQR110" s="32"/>
      <c r="WQS110" s="32"/>
      <c r="WQT110" s="32"/>
      <c r="WQU110" s="32"/>
      <c r="WQV110" s="32"/>
      <c r="WQW110" s="32"/>
      <c r="WQX110" s="32"/>
      <c r="WQY110" s="32"/>
      <c r="WQZ110" s="32"/>
      <c r="WRA110" s="32"/>
      <c r="WRB110" s="32"/>
      <c r="WRC110" s="32"/>
      <c r="WRD110" s="32"/>
      <c r="WRE110" s="32"/>
      <c r="WRF110" s="32"/>
      <c r="WRG110" s="32"/>
      <c r="WRH110" s="32"/>
      <c r="WRI110" s="32"/>
      <c r="WRJ110" s="32"/>
      <c r="WRK110" s="32"/>
      <c r="WRL110" s="32"/>
      <c r="WRM110" s="32"/>
      <c r="WRN110" s="32"/>
      <c r="WRO110" s="32"/>
      <c r="WRP110" s="32"/>
      <c r="WRQ110" s="32"/>
      <c r="WRR110" s="32"/>
      <c r="WRS110" s="32"/>
      <c r="WRT110" s="32"/>
      <c r="WRU110" s="32"/>
      <c r="WRV110" s="32"/>
      <c r="WRW110" s="32"/>
      <c r="WRX110" s="32"/>
      <c r="WRY110" s="32"/>
      <c r="WRZ110" s="32"/>
      <c r="WSA110" s="32"/>
      <c r="WSB110" s="32"/>
      <c r="WSC110" s="32"/>
      <c r="WSD110" s="32"/>
      <c r="WSE110" s="32"/>
      <c r="WSF110" s="32"/>
      <c r="WSG110" s="32"/>
      <c r="WSH110" s="32"/>
      <c r="WSI110" s="32"/>
      <c r="WSJ110" s="32"/>
      <c r="WSK110" s="32"/>
      <c r="WSL110" s="32"/>
      <c r="WSM110" s="32"/>
      <c r="WSN110" s="32"/>
      <c r="WSO110" s="32"/>
      <c r="WSP110" s="32"/>
      <c r="WSQ110" s="32"/>
      <c r="WSR110" s="32"/>
      <c r="WSS110" s="32"/>
      <c r="WST110" s="32"/>
      <c r="WSU110" s="32"/>
      <c r="WSV110" s="32"/>
      <c r="WSW110" s="32"/>
      <c r="WSX110" s="32"/>
      <c r="WSY110" s="32"/>
      <c r="WSZ110" s="32"/>
      <c r="WTA110" s="32"/>
      <c r="WTB110" s="32"/>
      <c r="WTC110" s="32"/>
      <c r="WTD110" s="32"/>
      <c r="WTE110" s="32"/>
      <c r="WTF110" s="32"/>
      <c r="WTG110" s="32"/>
      <c r="WTH110" s="32"/>
      <c r="WTI110" s="32"/>
      <c r="WTJ110" s="32"/>
      <c r="WTK110" s="32"/>
      <c r="WTL110" s="32"/>
      <c r="WTM110" s="32"/>
      <c r="WTN110" s="32"/>
      <c r="WTO110" s="32"/>
      <c r="WTP110" s="32"/>
      <c r="WTQ110" s="32"/>
      <c r="WTR110" s="32"/>
      <c r="WTS110" s="32"/>
      <c r="WTT110" s="32"/>
      <c r="WTU110" s="32"/>
      <c r="WTV110" s="32"/>
      <c r="WTW110" s="32"/>
      <c r="WTX110" s="32"/>
      <c r="WTY110" s="32"/>
      <c r="WTZ110" s="32"/>
      <c r="WUA110" s="32"/>
      <c r="WUB110" s="32"/>
      <c r="WUC110" s="32"/>
      <c r="WUD110" s="32"/>
      <c r="WUE110" s="32"/>
      <c r="WUF110" s="32"/>
      <c r="WUG110" s="32"/>
      <c r="WUH110" s="32"/>
      <c r="WUI110" s="32"/>
      <c r="WUJ110" s="32"/>
      <c r="WUK110" s="32"/>
      <c r="WUL110" s="32"/>
      <c r="WUM110" s="32"/>
      <c r="WUN110" s="32"/>
      <c r="WUO110" s="32"/>
      <c r="WUP110" s="32"/>
      <c r="WUQ110" s="32"/>
      <c r="WUR110" s="32"/>
      <c r="WUS110" s="32"/>
      <c r="WUT110" s="32"/>
      <c r="WUU110" s="32"/>
      <c r="WUV110" s="32"/>
      <c r="WUW110" s="32"/>
      <c r="WUX110" s="32"/>
      <c r="WUY110" s="32"/>
      <c r="WUZ110" s="32"/>
      <c r="WVA110" s="32"/>
      <c r="WVB110" s="32"/>
      <c r="WVC110" s="32"/>
      <c r="WVD110" s="32"/>
      <c r="WVE110" s="32"/>
      <c r="WVF110" s="32"/>
      <c r="WVG110" s="32"/>
      <c r="WVH110" s="32"/>
      <c r="WVI110" s="32"/>
      <c r="WVJ110" s="32"/>
      <c r="WVK110" s="32"/>
      <c r="WVL110" s="32"/>
      <c r="WVM110" s="32"/>
      <c r="WVN110" s="32"/>
      <c r="WVO110" s="32"/>
      <c r="WVP110" s="32"/>
      <c r="WVQ110" s="32"/>
      <c r="WVR110" s="32"/>
      <c r="WVS110" s="32"/>
      <c r="WVT110" s="32"/>
      <c r="WVU110" s="32"/>
      <c r="WVV110" s="32"/>
      <c r="WVW110" s="32"/>
      <c r="WVX110" s="32"/>
      <c r="WVY110" s="32"/>
      <c r="WVZ110" s="32"/>
      <c r="WWA110" s="32"/>
      <c r="WWB110" s="32"/>
      <c r="WWC110" s="32"/>
      <c r="WWD110" s="32"/>
      <c r="WWE110" s="32"/>
      <c r="WWF110" s="32"/>
      <c r="WWG110" s="32"/>
      <c r="WWH110" s="32"/>
      <c r="WWI110" s="32"/>
      <c r="WWJ110" s="32"/>
      <c r="WWK110" s="32"/>
      <c r="WWL110" s="32"/>
      <c r="WWM110" s="32"/>
      <c r="WWN110" s="32"/>
      <c r="WWO110" s="32"/>
      <c r="WWP110" s="32"/>
      <c r="WWQ110" s="32"/>
      <c r="WWR110" s="32"/>
      <c r="WWS110" s="32"/>
      <c r="WWT110" s="32"/>
      <c r="WWU110" s="32"/>
      <c r="WWV110" s="32"/>
      <c r="WWW110" s="32"/>
      <c r="WWX110" s="32"/>
      <c r="WWY110" s="32"/>
      <c r="WWZ110" s="32"/>
      <c r="WXA110" s="32"/>
      <c r="WXB110" s="32"/>
      <c r="WXC110" s="32"/>
      <c r="WXD110" s="32"/>
      <c r="WXE110" s="32"/>
      <c r="WXF110" s="32"/>
      <c r="WXG110" s="32"/>
      <c r="WXH110" s="32"/>
      <c r="WXI110" s="32"/>
      <c r="WXJ110" s="32"/>
      <c r="WXK110" s="32"/>
      <c r="WXL110" s="32"/>
      <c r="WXM110" s="32"/>
      <c r="WXN110" s="32"/>
      <c r="WXO110" s="32"/>
      <c r="WXP110" s="32"/>
      <c r="WXQ110" s="32"/>
      <c r="WXR110" s="32"/>
      <c r="WXS110" s="32"/>
      <c r="WXT110" s="32"/>
      <c r="WXU110" s="32"/>
      <c r="WXV110" s="32"/>
      <c r="WXW110" s="32"/>
      <c r="WXX110" s="32"/>
      <c r="WXY110" s="32"/>
      <c r="WXZ110" s="32"/>
      <c r="WYA110" s="32"/>
      <c r="WYB110" s="32"/>
      <c r="WYC110" s="32"/>
      <c r="WYD110" s="32"/>
      <c r="WYE110" s="32"/>
      <c r="WYF110" s="32"/>
      <c r="WYG110" s="32"/>
      <c r="WYH110" s="32"/>
      <c r="WYI110" s="32"/>
      <c r="WYJ110" s="32"/>
      <c r="WYK110" s="32"/>
      <c r="WYL110" s="32"/>
      <c r="WYM110" s="32"/>
      <c r="WYN110" s="32"/>
      <c r="WYO110" s="32"/>
      <c r="WYP110" s="32"/>
      <c r="WYQ110" s="32"/>
      <c r="WYR110" s="32"/>
      <c r="WYS110" s="32"/>
      <c r="WYT110" s="32"/>
      <c r="WYU110" s="32"/>
      <c r="WYV110" s="32"/>
      <c r="WYW110" s="32"/>
      <c r="WYX110" s="32"/>
      <c r="WYY110" s="32"/>
      <c r="WYZ110" s="32"/>
      <c r="WZA110" s="32"/>
      <c r="WZB110" s="32"/>
      <c r="WZC110" s="32"/>
      <c r="WZD110" s="32"/>
      <c r="WZE110" s="32"/>
      <c r="WZF110" s="32"/>
      <c r="WZG110" s="32"/>
      <c r="WZH110" s="32"/>
      <c r="WZI110" s="32"/>
      <c r="WZJ110" s="32"/>
      <c r="WZK110" s="32"/>
      <c r="WZL110" s="32"/>
      <c r="WZM110" s="32"/>
      <c r="WZN110" s="32"/>
      <c r="WZO110" s="32"/>
      <c r="WZP110" s="32"/>
      <c r="WZQ110" s="32"/>
      <c r="WZR110" s="32"/>
      <c r="WZS110" s="32"/>
      <c r="WZT110" s="32"/>
      <c r="WZU110" s="32"/>
      <c r="WZV110" s="32"/>
      <c r="WZW110" s="32"/>
      <c r="WZX110" s="32"/>
      <c r="WZY110" s="32"/>
      <c r="WZZ110" s="32"/>
      <c r="XAA110" s="32"/>
      <c r="XAB110" s="32"/>
      <c r="XAC110" s="32"/>
      <c r="XAD110" s="32"/>
      <c r="XAE110" s="32"/>
      <c r="XAF110" s="32"/>
      <c r="XAG110" s="32"/>
      <c r="XAH110" s="32"/>
      <c r="XAI110" s="32"/>
      <c r="XAJ110" s="32"/>
      <c r="XAK110" s="32"/>
      <c r="XAL110" s="32"/>
      <c r="XAM110" s="32"/>
      <c r="XAN110" s="32"/>
      <c r="XAO110" s="32"/>
      <c r="XAP110" s="32"/>
      <c r="XAQ110" s="32"/>
      <c r="XAR110" s="32"/>
      <c r="XAS110" s="32"/>
      <c r="XAT110" s="32"/>
      <c r="XAU110" s="32"/>
      <c r="XAV110" s="32"/>
      <c r="XAW110" s="32"/>
      <c r="XAX110" s="32"/>
      <c r="XAY110" s="32"/>
      <c r="XAZ110" s="32"/>
      <c r="XBA110" s="32"/>
      <c r="XBB110" s="32"/>
      <c r="XBC110" s="32"/>
      <c r="XBD110" s="32"/>
      <c r="XBE110" s="32"/>
      <c r="XBF110" s="32"/>
      <c r="XBG110" s="32"/>
      <c r="XBH110" s="32"/>
      <c r="XBI110" s="32"/>
      <c r="XBJ110" s="32"/>
      <c r="XBK110" s="32"/>
      <c r="XBL110" s="32"/>
      <c r="XBM110" s="32"/>
      <c r="XBN110" s="32"/>
      <c r="XBO110" s="32"/>
      <c r="XBP110" s="32"/>
      <c r="XBQ110" s="32"/>
      <c r="XBR110" s="32"/>
      <c r="XBS110" s="32"/>
      <c r="XBT110" s="32"/>
      <c r="XBU110" s="32"/>
      <c r="XBV110" s="32"/>
      <c r="XBW110" s="32"/>
      <c r="XBX110" s="32"/>
      <c r="XBY110" s="32"/>
      <c r="XBZ110" s="32"/>
      <c r="XCA110" s="32"/>
      <c r="XCB110" s="32"/>
      <c r="XCC110" s="32"/>
      <c r="XCD110" s="32"/>
      <c r="XCE110" s="32"/>
      <c r="XCF110" s="32"/>
      <c r="XCG110" s="32"/>
      <c r="XCH110" s="32"/>
      <c r="XCI110" s="32"/>
      <c r="XCJ110" s="32"/>
      <c r="XCK110" s="32"/>
      <c r="XCL110" s="32"/>
      <c r="XCM110" s="32"/>
      <c r="XCN110" s="32"/>
      <c r="XCO110" s="32"/>
      <c r="XCP110" s="32"/>
      <c r="XCQ110" s="32"/>
      <c r="XCR110" s="32"/>
      <c r="XCS110" s="32"/>
      <c r="XCT110" s="32"/>
      <c r="XCU110" s="32"/>
      <c r="XCV110" s="32"/>
      <c r="XCW110" s="32"/>
      <c r="XCX110" s="32"/>
      <c r="XCY110" s="32"/>
      <c r="XCZ110" s="32"/>
      <c r="XDA110" s="32"/>
      <c r="XDB110" s="32"/>
      <c r="XDC110" s="32"/>
      <c r="XDD110" s="32"/>
      <c r="XDE110" s="32"/>
      <c r="XDF110" s="32"/>
      <c r="XDG110" s="32"/>
      <c r="XDH110" s="32"/>
      <c r="XDI110" s="32"/>
      <c r="XDJ110" s="32"/>
      <c r="XDK110" s="32"/>
      <c r="XDL110" s="32"/>
      <c r="XDM110" s="32"/>
      <c r="XDN110" s="32"/>
      <c r="XDO110" s="32"/>
      <c r="XDP110" s="32"/>
      <c r="XDQ110" s="32"/>
      <c r="XDR110" s="32"/>
      <c r="XDS110" s="32"/>
      <c r="XDT110" s="32"/>
      <c r="XDU110" s="32"/>
      <c r="XDV110" s="32"/>
      <c r="XDW110" s="32"/>
      <c r="XDX110" s="32"/>
      <c r="XDY110" s="32"/>
      <c r="XDZ110" s="32"/>
      <c r="XEA110" s="32"/>
      <c r="XEB110" s="32"/>
      <c r="XEC110" s="32"/>
      <c r="XED110" s="32"/>
      <c r="XEE110" s="32"/>
      <c r="XEF110" s="32"/>
      <c r="XEG110" s="32"/>
      <c r="XEH110" s="32"/>
      <c r="XEI110" s="32"/>
      <c r="XEJ110" s="32"/>
      <c r="XEK110" s="32"/>
      <c r="XEL110" s="32"/>
      <c r="XEM110" s="32"/>
      <c r="XEN110" s="32"/>
      <c r="XEO110" s="32"/>
      <c r="XEP110" s="32"/>
      <c r="XEQ110" s="32"/>
      <c r="XER110" s="32"/>
      <c r="XES110" s="32"/>
      <c r="XET110" s="32"/>
      <c r="XEU110" s="32"/>
      <c r="XEV110" s="32"/>
    </row>
    <row r="111" spans="1:16376" s="32" customFormat="1">
      <c r="A111" s="6" t="s">
        <v>20</v>
      </c>
      <c r="B111" s="6" t="s">
        <v>352</v>
      </c>
      <c r="C111" s="7" t="s">
        <v>353</v>
      </c>
      <c r="D111" s="6" t="s">
        <v>145</v>
      </c>
      <c r="E111" s="6" t="s">
        <v>146</v>
      </c>
      <c r="F111" s="7" t="s">
        <v>147</v>
      </c>
      <c r="G111" s="6" t="s">
        <v>148</v>
      </c>
      <c r="H111" s="6" t="s">
        <v>69</v>
      </c>
      <c r="I111" s="6" t="s">
        <v>26</v>
      </c>
      <c r="J111" s="21" t="s">
        <v>354</v>
      </c>
      <c r="K111" s="6" t="s">
        <v>28</v>
      </c>
      <c r="L111" s="6" t="s">
        <v>29</v>
      </c>
      <c r="M111" s="6" t="s">
        <v>355</v>
      </c>
      <c r="N111" s="6" t="s">
        <v>356</v>
      </c>
      <c r="O111" s="10">
        <v>44370</v>
      </c>
      <c r="P111" s="9" t="s">
        <v>32</v>
      </c>
      <c r="Q111" s="11">
        <v>12668</v>
      </c>
      <c r="R111" s="6" t="s">
        <v>33</v>
      </c>
      <c r="S111" s="6" t="s">
        <v>973</v>
      </c>
      <c r="T111" s="12" t="s">
        <v>34</v>
      </c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13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3"/>
      <c r="TT111" s="13"/>
      <c r="TU111" s="13"/>
      <c r="TV111" s="13"/>
      <c r="TW111" s="13"/>
      <c r="TX111" s="13"/>
      <c r="TY111" s="13"/>
      <c r="TZ111" s="13"/>
      <c r="UA111" s="13"/>
      <c r="UB111" s="13"/>
      <c r="UC111" s="13"/>
      <c r="UD111" s="13"/>
      <c r="UE111" s="13"/>
      <c r="UF111" s="13"/>
      <c r="UG111" s="13"/>
      <c r="UH111" s="13"/>
      <c r="UI111" s="13"/>
      <c r="UJ111" s="13"/>
      <c r="UK111" s="13"/>
      <c r="UL111" s="13"/>
      <c r="UM111" s="13"/>
      <c r="UN111" s="13"/>
      <c r="UO111" s="13"/>
      <c r="UP111" s="13"/>
      <c r="UQ111" s="13"/>
      <c r="UR111" s="13"/>
      <c r="US111" s="13"/>
      <c r="UT111" s="13"/>
      <c r="UU111" s="13"/>
      <c r="UV111" s="13"/>
      <c r="UW111" s="13"/>
      <c r="UX111" s="13"/>
      <c r="UY111" s="13"/>
      <c r="UZ111" s="13"/>
      <c r="VA111" s="13"/>
      <c r="VB111" s="13"/>
      <c r="VC111" s="13"/>
      <c r="VD111" s="13"/>
      <c r="VE111" s="13"/>
      <c r="VF111" s="13"/>
      <c r="VG111" s="13"/>
      <c r="VH111" s="13"/>
      <c r="VI111" s="13"/>
      <c r="VJ111" s="13"/>
      <c r="VK111" s="13"/>
      <c r="VL111" s="13"/>
      <c r="VM111" s="13"/>
      <c r="VN111" s="13"/>
      <c r="VO111" s="13"/>
      <c r="VP111" s="13"/>
      <c r="VQ111" s="13"/>
      <c r="VR111" s="13"/>
      <c r="VS111" s="13"/>
      <c r="VT111" s="13"/>
      <c r="VU111" s="13"/>
      <c r="VV111" s="13"/>
      <c r="VW111" s="13"/>
      <c r="VX111" s="13"/>
      <c r="VY111" s="13"/>
      <c r="VZ111" s="13"/>
      <c r="WA111" s="13"/>
      <c r="WB111" s="13"/>
      <c r="WC111" s="13"/>
      <c r="WD111" s="13"/>
      <c r="WE111" s="13"/>
      <c r="WF111" s="13"/>
      <c r="WG111" s="13"/>
      <c r="WH111" s="13"/>
      <c r="WI111" s="13"/>
      <c r="WJ111" s="13"/>
      <c r="WK111" s="13"/>
      <c r="WL111" s="13"/>
      <c r="WM111" s="13"/>
      <c r="WN111" s="13"/>
      <c r="WO111" s="13"/>
      <c r="WP111" s="13"/>
      <c r="WQ111" s="13"/>
      <c r="WR111" s="13"/>
      <c r="WS111" s="13"/>
      <c r="WT111" s="13"/>
      <c r="WU111" s="13"/>
      <c r="WV111" s="13"/>
      <c r="WW111" s="13"/>
      <c r="WX111" s="13"/>
      <c r="WY111" s="13"/>
      <c r="WZ111" s="13"/>
      <c r="XA111" s="13"/>
      <c r="XB111" s="13"/>
      <c r="XC111" s="13"/>
      <c r="XD111" s="13"/>
      <c r="XE111" s="13"/>
      <c r="XF111" s="13"/>
      <c r="XG111" s="13"/>
      <c r="XH111" s="13"/>
      <c r="XI111" s="13"/>
      <c r="XJ111" s="13"/>
      <c r="XK111" s="13"/>
      <c r="XL111" s="13"/>
      <c r="XM111" s="13"/>
      <c r="XN111" s="13"/>
      <c r="XO111" s="13"/>
      <c r="XP111" s="13"/>
      <c r="XQ111" s="13"/>
      <c r="XR111" s="13"/>
      <c r="XS111" s="13"/>
      <c r="XT111" s="13"/>
      <c r="XU111" s="13"/>
      <c r="XV111" s="13"/>
      <c r="XW111" s="13"/>
      <c r="XX111" s="13"/>
      <c r="XY111" s="13"/>
      <c r="XZ111" s="13"/>
      <c r="YA111" s="13"/>
      <c r="YB111" s="13"/>
      <c r="YC111" s="13"/>
      <c r="YD111" s="13"/>
      <c r="YE111" s="13"/>
      <c r="YF111" s="13"/>
      <c r="YG111" s="13"/>
      <c r="YH111" s="13"/>
      <c r="YI111" s="13"/>
      <c r="YJ111" s="13"/>
      <c r="YK111" s="13"/>
      <c r="YL111" s="13"/>
      <c r="YM111" s="13"/>
      <c r="YN111" s="13"/>
      <c r="YO111" s="13"/>
      <c r="YP111" s="13"/>
      <c r="YQ111" s="13"/>
      <c r="YR111" s="13"/>
      <c r="YS111" s="13"/>
      <c r="YT111" s="13"/>
      <c r="YU111" s="13"/>
      <c r="YV111" s="13"/>
      <c r="YW111" s="13"/>
      <c r="YX111" s="13"/>
      <c r="YY111" s="13"/>
      <c r="YZ111" s="13"/>
      <c r="ZA111" s="13"/>
      <c r="ZB111" s="13"/>
      <c r="ZC111" s="13"/>
      <c r="ZD111" s="13"/>
      <c r="ZE111" s="13"/>
      <c r="ZF111" s="13"/>
      <c r="ZG111" s="13"/>
      <c r="ZH111" s="13"/>
      <c r="ZI111" s="13"/>
      <c r="ZJ111" s="13"/>
      <c r="ZK111" s="13"/>
      <c r="ZL111" s="13"/>
      <c r="ZM111" s="13"/>
      <c r="ZN111" s="13"/>
      <c r="ZO111" s="13"/>
      <c r="ZP111" s="13"/>
      <c r="ZQ111" s="13"/>
      <c r="ZR111" s="13"/>
      <c r="ZS111" s="13"/>
      <c r="ZT111" s="13"/>
      <c r="ZU111" s="13"/>
      <c r="ZV111" s="13"/>
      <c r="ZW111" s="13"/>
      <c r="ZX111" s="13"/>
      <c r="ZY111" s="13"/>
      <c r="ZZ111" s="13"/>
      <c r="AAA111" s="13"/>
      <c r="AAB111" s="13"/>
      <c r="AAC111" s="13"/>
      <c r="AAD111" s="13"/>
      <c r="AAE111" s="13"/>
      <c r="AAF111" s="13"/>
      <c r="AAG111" s="13"/>
      <c r="AAH111" s="13"/>
      <c r="AAI111" s="13"/>
      <c r="AAJ111" s="13"/>
      <c r="AAK111" s="13"/>
      <c r="AAL111" s="13"/>
      <c r="AAM111" s="13"/>
      <c r="AAN111" s="13"/>
      <c r="AAO111" s="13"/>
      <c r="AAP111" s="13"/>
      <c r="AAQ111" s="13"/>
      <c r="AAR111" s="13"/>
      <c r="AAS111" s="13"/>
      <c r="AAT111" s="13"/>
      <c r="AAU111" s="13"/>
      <c r="AAV111" s="13"/>
      <c r="AAW111" s="13"/>
      <c r="AAX111" s="13"/>
      <c r="AAY111" s="13"/>
      <c r="AAZ111" s="13"/>
      <c r="ABA111" s="13"/>
      <c r="ABB111" s="13"/>
      <c r="ABC111" s="13"/>
      <c r="ABD111" s="13"/>
      <c r="ABE111" s="13"/>
      <c r="ABF111" s="13"/>
      <c r="ABG111" s="13"/>
      <c r="ABH111" s="13"/>
      <c r="ABI111" s="13"/>
      <c r="ABJ111" s="13"/>
      <c r="ABK111" s="13"/>
      <c r="ABL111" s="13"/>
      <c r="ABM111" s="13"/>
      <c r="ABN111" s="13"/>
      <c r="ABO111" s="13"/>
      <c r="ABP111" s="13"/>
      <c r="ABQ111" s="13"/>
      <c r="ABR111" s="13"/>
      <c r="ABS111" s="13"/>
      <c r="ABT111" s="13"/>
      <c r="ABU111" s="13"/>
      <c r="ABV111" s="13"/>
      <c r="ABW111" s="13"/>
      <c r="ABX111" s="13"/>
      <c r="ABY111" s="13"/>
      <c r="ABZ111" s="13"/>
      <c r="ACA111" s="13"/>
      <c r="ACB111" s="13"/>
      <c r="ACC111" s="13"/>
      <c r="ACD111" s="13"/>
      <c r="ACE111" s="13"/>
      <c r="ACF111" s="13"/>
      <c r="ACG111" s="13"/>
      <c r="ACH111" s="13"/>
      <c r="ACI111" s="13"/>
      <c r="ACJ111" s="13"/>
      <c r="ACK111" s="13"/>
      <c r="ACL111" s="13"/>
      <c r="ACM111" s="13"/>
      <c r="ACN111" s="13"/>
      <c r="ACO111" s="13"/>
      <c r="ACP111" s="13"/>
      <c r="ACQ111" s="13"/>
      <c r="ACR111" s="13"/>
      <c r="ACS111" s="13"/>
      <c r="ACT111" s="13"/>
      <c r="ACU111" s="13"/>
      <c r="ACV111" s="13"/>
      <c r="ACW111" s="13"/>
      <c r="ACX111" s="13"/>
      <c r="ACY111" s="13"/>
      <c r="ACZ111" s="13"/>
      <c r="ADA111" s="13"/>
      <c r="ADB111" s="13"/>
      <c r="ADC111" s="13"/>
      <c r="ADD111" s="13"/>
      <c r="ADE111" s="13"/>
      <c r="ADF111" s="13"/>
      <c r="ADG111" s="13"/>
      <c r="ADH111" s="13"/>
      <c r="ADI111" s="13"/>
      <c r="ADJ111" s="13"/>
      <c r="ADK111" s="13"/>
      <c r="ADL111" s="13"/>
      <c r="ADM111" s="13"/>
      <c r="ADN111" s="13"/>
      <c r="ADO111" s="13"/>
      <c r="ADP111" s="13"/>
      <c r="ADQ111" s="13"/>
      <c r="ADR111" s="13"/>
      <c r="ADS111" s="13"/>
      <c r="ADT111" s="13"/>
      <c r="ADU111" s="13"/>
      <c r="ADV111" s="13"/>
      <c r="ADW111" s="13"/>
      <c r="ADX111" s="13"/>
      <c r="ADY111" s="13"/>
      <c r="ADZ111" s="13"/>
      <c r="AEA111" s="13"/>
      <c r="AEB111" s="13"/>
      <c r="AEC111" s="13"/>
      <c r="AED111" s="13"/>
      <c r="AEE111" s="13"/>
      <c r="AEF111" s="13"/>
      <c r="AEG111" s="13"/>
      <c r="AEH111" s="13"/>
      <c r="AEI111" s="13"/>
      <c r="AEJ111" s="13"/>
      <c r="AEK111" s="13"/>
      <c r="AEL111" s="13"/>
      <c r="AEM111" s="13"/>
      <c r="AEN111" s="13"/>
      <c r="AEO111" s="13"/>
      <c r="AEP111" s="13"/>
      <c r="AEQ111" s="13"/>
      <c r="AER111" s="13"/>
      <c r="AES111" s="13"/>
      <c r="AET111" s="13"/>
      <c r="AEU111" s="13"/>
      <c r="AEV111" s="13"/>
      <c r="AEW111" s="13"/>
      <c r="AEX111" s="13"/>
      <c r="AEY111" s="13"/>
      <c r="AEZ111" s="13"/>
      <c r="AFA111" s="13"/>
      <c r="AFB111" s="13"/>
      <c r="AFC111" s="13"/>
      <c r="AFD111" s="13"/>
      <c r="AFE111" s="13"/>
      <c r="AFF111" s="13"/>
      <c r="AFG111" s="13"/>
      <c r="AFH111" s="13"/>
      <c r="AFI111" s="13"/>
      <c r="AFJ111" s="13"/>
      <c r="AFK111" s="13"/>
      <c r="AFL111" s="13"/>
      <c r="AFM111" s="13"/>
      <c r="AFN111" s="13"/>
      <c r="AFO111" s="13"/>
      <c r="AFP111" s="13"/>
      <c r="AFQ111" s="13"/>
      <c r="AFR111" s="13"/>
      <c r="AFS111" s="13"/>
      <c r="AFT111" s="13"/>
      <c r="AFU111" s="13"/>
      <c r="AFV111" s="13"/>
      <c r="AFW111" s="13"/>
      <c r="AFX111" s="13"/>
      <c r="AFY111" s="13"/>
      <c r="AFZ111" s="13"/>
      <c r="AGA111" s="13"/>
      <c r="AGB111" s="13"/>
      <c r="AGC111" s="13"/>
      <c r="AGD111" s="13"/>
      <c r="AGE111" s="13"/>
      <c r="AGF111" s="13"/>
      <c r="AGG111" s="13"/>
      <c r="AGH111" s="13"/>
      <c r="AGI111" s="13"/>
      <c r="AGJ111" s="13"/>
      <c r="AGK111" s="13"/>
      <c r="AGL111" s="13"/>
      <c r="AGM111" s="13"/>
      <c r="AGN111" s="13"/>
      <c r="AGO111" s="13"/>
      <c r="AGP111" s="13"/>
      <c r="AGQ111" s="13"/>
      <c r="AGR111" s="13"/>
      <c r="AGS111" s="13"/>
      <c r="AGT111" s="13"/>
      <c r="AGU111" s="13"/>
      <c r="AGV111" s="13"/>
      <c r="AGW111" s="13"/>
      <c r="AGX111" s="13"/>
      <c r="AGY111" s="13"/>
      <c r="AGZ111" s="13"/>
      <c r="AHA111" s="13"/>
      <c r="AHB111" s="13"/>
      <c r="AHC111" s="13"/>
      <c r="AHD111" s="13"/>
      <c r="AHE111" s="13"/>
      <c r="AHF111" s="13"/>
      <c r="AHG111" s="13"/>
      <c r="AHH111" s="13"/>
      <c r="AHI111" s="13"/>
      <c r="AHJ111" s="13"/>
      <c r="AHK111" s="13"/>
      <c r="AHL111" s="13"/>
      <c r="AHM111" s="13"/>
      <c r="AHN111" s="13"/>
      <c r="AHO111" s="13"/>
      <c r="AHP111" s="13"/>
      <c r="AHQ111" s="13"/>
      <c r="AHR111" s="13"/>
      <c r="AHS111" s="13"/>
      <c r="AHT111" s="13"/>
      <c r="AHU111" s="13"/>
      <c r="AHV111" s="13"/>
      <c r="AHW111" s="13"/>
      <c r="AHX111" s="13"/>
      <c r="AHY111" s="13"/>
      <c r="AHZ111" s="13"/>
      <c r="AIA111" s="13"/>
      <c r="AIB111" s="13"/>
      <c r="AIC111" s="13"/>
      <c r="AID111" s="13"/>
      <c r="AIE111" s="13"/>
      <c r="AIF111" s="13"/>
      <c r="AIG111" s="13"/>
      <c r="AIH111" s="13"/>
      <c r="AII111" s="13"/>
      <c r="AIJ111" s="13"/>
      <c r="AIK111" s="13"/>
      <c r="AIL111" s="13"/>
      <c r="AIM111" s="13"/>
      <c r="AIN111" s="13"/>
      <c r="AIO111" s="13"/>
      <c r="AIP111" s="13"/>
      <c r="AIQ111" s="13"/>
      <c r="AIR111" s="13"/>
      <c r="AIS111" s="13"/>
      <c r="AIT111" s="13"/>
      <c r="AIU111" s="13"/>
      <c r="AIV111" s="13"/>
      <c r="AIW111" s="13"/>
      <c r="AIX111" s="13"/>
      <c r="AIY111" s="13"/>
      <c r="AIZ111" s="13"/>
      <c r="AJA111" s="13"/>
      <c r="AJB111" s="13"/>
      <c r="AJC111" s="13"/>
      <c r="AJD111" s="13"/>
      <c r="AJE111" s="13"/>
      <c r="AJF111" s="13"/>
      <c r="AJG111" s="13"/>
      <c r="AJH111" s="13"/>
      <c r="AJI111" s="13"/>
      <c r="AJJ111" s="13"/>
      <c r="AJK111" s="13"/>
      <c r="AJL111" s="13"/>
      <c r="AJM111" s="13"/>
      <c r="AJN111" s="13"/>
      <c r="AJO111" s="13"/>
      <c r="AJP111" s="13"/>
      <c r="AJQ111" s="13"/>
      <c r="AJR111" s="13"/>
      <c r="AJS111" s="13"/>
      <c r="AJT111" s="13"/>
      <c r="AJU111" s="13"/>
      <c r="AJV111" s="13"/>
      <c r="AJW111" s="13"/>
      <c r="AJX111" s="13"/>
      <c r="AJY111" s="13"/>
      <c r="AJZ111" s="13"/>
      <c r="AKA111" s="13"/>
      <c r="AKB111" s="13"/>
      <c r="AKC111" s="13"/>
      <c r="AKD111" s="13"/>
      <c r="AKE111" s="13"/>
      <c r="AKF111" s="13"/>
      <c r="AKG111" s="13"/>
      <c r="AKH111" s="13"/>
      <c r="AKI111" s="13"/>
      <c r="AKJ111" s="13"/>
      <c r="AKK111" s="13"/>
      <c r="AKL111" s="13"/>
      <c r="AKM111" s="13"/>
      <c r="AKN111" s="13"/>
      <c r="AKO111" s="13"/>
      <c r="AKP111" s="13"/>
      <c r="AKQ111" s="13"/>
      <c r="AKR111" s="13"/>
      <c r="AKS111" s="13"/>
      <c r="AKT111" s="13"/>
      <c r="AKU111" s="13"/>
      <c r="AKV111" s="13"/>
      <c r="AKW111" s="13"/>
      <c r="AKX111" s="13"/>
      <c r="AKY111" s="13"/>
      <c r="AKZ111" s="13"/>
      <c r="ALA111" s="13"/>
      <c r="ALB111" s="13"/>
      <c r="ALC111" s="13"/>
      <c r="ALD111" s="13"/>
      <c r="ALE111" s="13"/>
      <c r="ALF111" s="13"/>
      <c r="ALG111" s="13"/>
      <c r="ALH111" s="13"/>
      <c r="ALI111" s="13"/>
      <c r="ALJ111" s="13"/>
      <c r="ALK111" s="13"/>
      <c r="ALL111" s="13"/>
      <c r="ALM111" s="13"/>
      <c r="ALN111" s="13"/>
      <c r="ALO111" s="13"/>
      <c r="ALP111" s="13"/>
      <c r="ALQ111" s="13"/>
      <c r="ALR111" s="13"/>
      <c r="ALS111" s="13"/>
      <c r="ALT111" s="13"/>
      <c r="ALU111" s="13"/>
      <c r="ALV111" s="13"/>
      <c r="ALW111" s="13"/>
      <c r="ALX111" s="13"/>
      <c r="ALY111" s="13"/>
      <c r="ALZ111" s="13"/>
      <c r="AMA111" s="13"/>
      <c r="AMB111" s="13"/>
      <c r="AMC111" s="13"/>
      <c r="AMD111" s="13"/>
      <c r="AME111" s="13"/>
      <c r="AMF111" s="13"/>
      <c r="AMG111" s="13"/>
      <c r="AMH111" s="13"/>
      <c r="AMI111" s="13"/>
      <c r="AMJ111" s="13"/>
      <c r="AMK111" s="13"/>
      <c r="AML111" s="13"/>
      <c r="AMM111" s="13"/>
      <c r="AMN111" s="13"/>
      <c r="AMO111" s="13"/>
      <c r="AMP111" s="13"/>
      <c r="AMQ111" s="13"/>
      <c r="AMR111" s="13"/>
      <c r="AMS111" s="13"/>
      <c r="AMT111" s="13"/>
      <c r="AMU111" s="13"/>
      <c r="AMV111" s="13"/>
      <c r="AMW111" s="13"/>
      <c r="AMX111" s="13"/>
      <c r="AMY111" s="13"/>
      <c r="AMZ111" s="13"/>
      <c r="ANA111" s="13"/>
      <c r="ANB111" s="13"/>
      <c r="ANC111" s="13"/>
      <c r="AND111" s="13"/>
      <c r="ANE111" s="13"/>
      <c r="ANF111" s="13"/>
      <c r="ANG111" s="13"/>
      <c r="ANH111" s="13"/>
      <c r="ANI111" s="13"/>
      <c r="ANJ111" s="13"/>
      <c r="ANK111" s="13"/>
      <c r="ANL111" s="13"/>
      <c r="ANM111" s="13"/>
      <c r="ANN111" s="13"/>
      <c r="ANO111" s="13"/>
      <c r="ANP111" s="13"/>
      <c r="ANQ111" s="13"/>
      <c r="ANR111" s="13"/>
      <c r="ANS111" s="13"/>
      <c r="ANT111" s="13"/>
      <c r="ANU111" s="13"/>
      <c r="ANV111" s="13"/>
      <c r="ANW111" s="13"/>
      <c r="ANX111" s="13"/>
      <c r="ANY111" s="13"/>
      <c r="ANZ111" s="13"/>
      <c r="AOA111" s="13"/>
      <c r="AOB111" s="13"/>
      <c r="AOC111" s="13"/>
      <c r="AOD111" s="13"/>
      <c r="AOE111" s="13"/>
      <c r="AOF111" s="13"/>
      <c r="AOG111" s="13"/>
      <c r="AOH111" s="13"/>
      <c r="AOI111" s="13"/>
      <c r="AOJ111" s="13"/>
      <c r="AOK111" s="13"/>
      <c r="AOL111" s="13"/>
      <c r="AOM111" s="13"/>
      <c r="AON111" s="13"/>
      <c r="AOO111" s="13"/>
      <c r="AOP111" s="13"/>
      <c r="AOQ111" s="13"/>
      <c r="AOR111" s="13"/>
      <c r="AOS111" s="13"/>
      <c r="AOT111" s="13"/>
      <c r="AOU111" s="13"/>
      <c r="AOV111" s="13"/>
      <c r="AOW111" s="13"/>
      <c r="AOX111" s="13"/>
      <c r="AOY111" s="13"/>
      <c r="AOZ111" s="13"/>
      <c r="APA111" s="13"/>
      <c r="APB111" s="13"/>
      <c r="APC111" s="13"/>
      <c r="APD111" s="13"/>
      <c r="APE111" s="13"/>
      <c r="APF111" s="13"/>
      <c r="APG111" s="13"/>
      <c r="APH111" s="13"/>
      <c r="API111" s="13"/>
      <c r="APJ111" s="13"/>
      <c r="APK111" s="13"/>
      <c r="APL111" s="13"/>
      <c r="APM111" s="13"/>
      <c r="APN111" s="13"/>
      <c r="APO111" s="13"/>
      <c r="APP111" s="13"/>
      <c r="APQ111" s="13"/>
      <c r="APR111" s="13"/>
      <c r="APS111" s="13"/>
      <c r="APT111" s="13"/>
      <c r="APU111" s="13"/>
      <c r="APV111" s="13"/>
      <c r="APW111" s="13"/>
      <c r="APX111" s="13"/>
      <c r="APY111" s="13"/>
      <c r="APZ111" s="13"/>
      <c r="AQA111" s="13"/>
      <c r="AQB111" s="13"/>
      <c r="AQC111" s="13"/>
      <c r="AQD111" s="13"/>
      <c r="AQE111" s="13"/>
      <c r="AQF111" s="13"/>
      <c r="AQG111" s="13"/>
      <c r="AQH111" s="13"/>
      <c r="AQI111" s="13"/>
      <c r="AQJ111" s="13"/>
      <c r="AQK111" s="13"/>
      <c r="AQL111" s="13"/>
      <c r="AQM111" s="13"/>
      <c r="AQN111" s="13"/>
      <c r="AQO111" s="13"/>
      <c r="AQP111" s="13"/>
      <c r="AQQ111" s="13"/>
      <c r="AQR111" s="13"/>
      <c r="AQS111" s="13"/>
      <c r="AQT111" s="13"/>
      <c r="AQU111" s="13"/>
      <c r="AQV111" s="13"/>
      <c r="AQW111" s="13"/>
      <c r="AQX111" s="13"/>
      <c r="AQY111" s="13"/>
      <c r="AQZ111" s="13"/>
      <c r="ARA111" s="13"/>
      <c r="ARB111" s="13"/>
      <c r="ARC111" s="13"/>
      <c r="ARD111" s="13"/>
      <c r="ARE111" s="13"/>
      <c r="ARF111" s="13"/>
      <c r="ARG111" s="13"/>
      <c r="ARH111" s="13"/>
      <c r="ARI111" s="13"/>
      <c r="ARJ111" s="13"/>
      <c r="ARK111" s="13"/>
      <c r="ARL111" s="13"/>
      <c r="ARM111" s="13"/>
      <c r="ARN111" s="13"/>
      <c r="ARO111" s="13"/>
      <c r="ARP111" s="13"/>
      <c r="ARQ111" s="13"/>
      <c r="ARR111" s="13"/>
      <c r="ARS111" s="13"/>
      <c r="ART111" s="13"/>
      <c r="ARU111" s="13"/>
      <c r="ARV111" s="13"/>
      <c r="ARW111" s="13"/>
      <c r="ARX111" s="13"/>
      <c r="ARY111" s="13"/>
      <c r="ARZ111" s="13"/>
      <c r="ASA111" s="13"/>
      <c r="ASB111" s="13"/>
      <c r="ASC111" s="13"/>
      <c r="ASD111" s="13"/>
      <c r="ASE111" s="13"/>
      <c r="ASF111" s="13"/>
      <c r="ASG111" s="13"/>
      <c r="ASH111" s="13"/>
      <c r="ASI111" s="13"/>
      <c r="ASJ111" s="13"/>
      <c r="ASK111" s="13"/>
      <c r="ASL111" s="13"/>
      <c r="ASM111" s="13"/>
      <c r="ASN111" s="13"/>
      <c r="ASO111" s="13"/>
      <c r="ASP111" s="13"/>
      <c r="ASQ111" s="13"/>
      <c r="ASR111" s="13"/>
      <c r="ASS111" s="13"/>
      <c r="AST111" s="13"/>
      <c r="ASU111" s="13"/>
      <c r="ASV111" s="13"/>
      <c r="ASW111" s="13"/>
      <c r="ASX111" s="13"/>
      <c r="ASY111" s="13"/>
      <c r="ASZ111" s="13"/>
      <c r="ATA111" s="13"/>
      <c r="ATB111" s="13"/>
      <c r="ATC111" s="13"/>
      <c r="ATD111" s="13"/>
      <c r="ATE111" s="13"/>
      <c r="ATF111" s="13"/>
      <c r="ATG111" s="13"/>
      <c r="ATH111" s="13"/>
      <c r="ATI111" s="13"/>
      <c r="ATJ111" s="13"/>
      <c r="ATK111" s="13"/>
      <c r="ATL111" s="13"/>
      <c r="ATM111" s="13"/>
      <c r="ATN111" s="13"/>
      <c r="ATO111" s="13"/>
      <c r="ATP111" s="13"/>
      <c r="ATQ111" s="13"/>
      <c r="ATR111" s="13"/>
      <c r="ATS111" s="13"/>
      <c r="ATT111" s="13"/>
      <c r="ATU111" s="13"/>
      <c r="ATV111" s="13"/>
      <c r="ATW111" s="13"/>
      <c r="ATX111" s="13"/>
      <c r="ATY111" s="13"/>
      <c r="ATZ111" s="13"/>
      <c r="AUA111" s="13"/>
      <c r="AUB111" s="13"/>
      <c r="AUC111" s="13"/>
      <c r="AUD111" s="13"/>
      <c r="AUE111" s="13"/>
      <c r="AUF111" s="13"/>
      <c r="AUG111" s="13"/>
      <c r="AUH111" s="13"/>
      <c r="AUI111" s="13"/>
      <c r="AUJ111" s="13"/>
      <c r="AUK111" s="13"/>
      <c r="AUL111" s="13"/>
      <c r="AUM111" s="13"/>
      <c r="AUN111" s="13"/>
      <c r="AUO111" s="13"/>
      <c r="AUP111" s="13"/>
      <c r="AUQ111" s="13"/>
      <c r="AUR111" s="13"/>
      <c r="AUS111" s="13"/>
      <c r="AUT111" s="13"/>
      <c r="AUU111" s="13"/>
      <c r="AUV111" s="13"/>
      <c r="AUW111" s="13"/>
      <c r="AUX111" s="13"/>
      <c r="AUY111" s="13"/>
      <c r="AUZ111" s="13"/>
      <c r="AVA111" s="13"/>
      <c r="AVB111" s="13"/>
      <c r="AVC111" s="13"/>
      <c r="AVD111" s="13"/>
      <c r="AVE111" s="13"/>
      <c r="AVF111" s="13"/>
      <c r="AVG111" s="13"/>
      <c r="AVH111" s="13"/>
      <c r="AVI111" s="13"/>
      <c r="AVJ111" s="13"/>
      <c r="AVK111" s="13"/>
      <c r="AVL111" s="13"/>
      <c r="AVM111" s="13"/>
      <c r="AVN111" s="13"/>
      <c r="AVO111" s="13"/>
      <c r="AVP111" s="13"/>
      <c r="AVQ111" s="13"/>
      <c r="AVR111" s="13"/>
      <c r="AVS111" s="13"/>
      <c r="AVT111" s="13"/>
      <c r="AVU111" s="13"/>
      <c r="AVV111" s="13"/>
      <c r="AVW111" s="13"/>
      <c r="AVX111" s="13"/>
      <c r="AVY111" s="13"/>
      <c r="AVZ111" s="13"/>
      <c r="AWA111" s="13"/>
      <c r="AWB111" s="13"/>
      <c r="AWC111" s="13"/>
      <c r="AWD111" s="13"/>
      <c r="AWE111" s="13"/>
      <c r="AWF111" s="13"/>
      <c r="AWG111" s="13"/>
      <c r="AWH111" s="13"/>
      <c r="AWI111" s="13"/>
      <c r="AWJ111" s="13"/>
      <c r="AWK111" s="13"/>
      <c r="AWL111" s="13"/>
      <c r="AWM111" s="13"/>
      <c r="AWN111" s="13"/>
      <c r="AWO111" s="13"/>
      <c r="AWP111" s="13"/>
      <c r="AWQ111" s="13"/>
      <c r="AWR111" s="13"/>
      <c r="AWS111" s="13"/>
      <c r="AWT111" s="13"/>
      <c r="AWU111" s="13"/>
      <c r="AWV111" s="13"/>
      <c r="AWW111" s="13"/>
      <c r="AWX111" s="13"/>
      <c r="AWY111" s="13"/>
      <c r="AWZ111" s="13"/>
      <c r="AXA111" s="13"/>
      <c r="AXB111" s="13"/>
      <c r="AXC111" s="13"/>
      <c r="AXD111" s="13"/>
      <c r="AXE111" s="13"/>
      <c r="AXF111" s="13"/>
      <c r="AXG111" s="13"/>
      <c r="AXH111" s="13"/>
      <c r="AXI111" s="13"/>
      <c r="AXJ111" s="13"/>
      <c r="AXK111" s="13"/>
      <c r="AXL111" s="13"/>
      <c r="AXM111" s="13"/>
      <c r="AXN111" s="13"/>
      <c r="AXO111" s="13"/>
      <c r="AXP111" s="13"/>
      <c r="AXQ111" s="13"/>
      <c r="AXR111" s="13"/>
      <c r="AXS111" s="13"/>
      <c r="AXT111" s="13"/>
      <c r="AXU111" s="13"/>
      <c r="AXV111" s="13"/>
      <c r="AXW111" s="13"/>
      <c r="AXX111" s="13"/>
      <c r="AXY111" s="13"/>
      <c r="AXZ111" s="13"/>
      <c r="AYA111" s="13"/>
      <c r="AYB111" s="13"/>
      <c r="AYC111" s="13"/>
      <c r="AYD111" s="13"/>
      <c r="AYE111" s="13"/>
      <c r="AYF111" s="13"/>
      <c r="AYG111" s="13"/>
      <c r="AYH111" s="13"/>
      <c r="AYI111" s="13"/>
      <c r="AYJ111" s="13"/>
      <c r="AYK111" s="13"/>
      <c r="AYL111" s="13"/>
      <c r="AYM111" s="13"/>
      <c r="AYN111" s="13"/>
      <c r="AYO111" s="13"/>
      <c r="AYP111" s="13"/>
      <c r="AYQ111" s="13"/>
      <c r="AYR111" s="13"/>
      <c r="AYS111" s="13"/>
      <c r="AYT111" s="13"/>
      <c r="AYU111" s="13"/>
      <c r="AYV111" s="13"/>
      <c r="AYW111" s="13"/>
      <c r="AYX111" s="13"/>
      <c r="AYY111" s="13"/>
      <c r="AYZ111" s="13"/>
      <c r="AZA111" s="13"/>
      <c r="AZB111" s="13"/>
      <c r="AZC111" s="13"/>
      <c r="AZD111" s="13"/>
      <c r="AZE111" s="13"/>
      <c r="AZF111" s="13"/>
      <c r="AZG111" s="13"/>
      <c r="AZH111" s="13"/>
      <c r="AZI111" s="13"/>
      <c r="AZJ111" s="13"/>
      <c r="AZK111" s="13"/>
      <c r="AZL111" s="13"/>
      <c r="AZM111" s="13"/>
      <c r="AZN111" s="13"/>
      <c r="AZO111" s="13"/>
      <c r="AZP111" s="13"/>
      <c r="AZQ111" s="13"/>
      <c r="AZR111" s="13"/>
      <c r="AZS111" s="13"/>
      <c r="AZT111" s="13"/>
      <c r="AZU111" s="13"/>
      <c r="AZV111" s="13"/>
      <c r="AZW111" s="13"/>
      <c r="AZX111" s="13"/>
      <c r="AZY111" s="13"/>
      <c r="AZZ111" s="13"/>
      <c r="BAA111" s="13"/>
      <c r="BAB111" s="13"/>
      <c r="BAC111" s="13"/>
      <c r="BAD111" s="13"/>
      <c r="BAE111" s="13"/>
      <c r="BAF111" s="13"/>
      <c r="BAG111" s="13"/>
      <c r="BAH111" s="13"/>
      <c r="BAI111" s="13"/>
      <c r="BAJ111" s="13"/>
      <c r="BAK111" s="13"/>
      <c r="BAL111" s="13"/>
      <c r="BAM111" s="13"/>
      <c r="BAN111" s="13"/>
      <c r="BAO111" s="13"/>
      <c r="BAP111" s="13"/>
      <c r="BAQ111" s="13"/>
      <c r="BAR111" s="13"/>
      <c r="BAS111" s="13"/>
      <c r="BAT111" s="13"/>
      <c r="BAU111" s="13"/>
      <c r="BAV111" s="13"/>
      <c r="BAW111" s="13"/>
      <c r="BAX111" s="13"/>
      <c r="BAY111" s="13"/>
      <c r="BAZ111" s="13"/>
      <c r="BBA111" s="13"/>
      <c r="BBB111" s="13"/>
      <c r="BBC111" s="13"/>
      <c r="BBD111" s="13"/>
      <c r="BBE111" s="13"/>
      <c r="BBF111" s="13"/>
      <c r="BBG111" s="13"/>
      <c r="BBH111" s="13"/>
      <c r="BBI111" s="13"/>
      <c r="BBJ111" s="13"/>
      <c r="BBK111" s="13"/>
      <c r="BBL111" s="13"/>
      <c r="BBM111" s="13"/>
      <c r="BBN111" s="13"/>
      <c r="BBO111" s="13"/>
      <c r="BBP111" s="13"/>
      <c r="BBQ111" s="13"/>
      <c r="BBR111" s="13"/>
      <c r="BBS111" s="13"/>
      <c r="BBT111" s="13"/>
      <c r="BBU111" s="13"/>
      <c r="BBV111" s="13"/>
      <c r="BBW111" s="13"/>
      <c r="BBX111" s="13"/>
      <c r="BBY111" s="13"/>
      <c r="BBZ111" s="13"/>
      <c r="BCA111" s="13"/>
      <c r="BCB111" s="13"/>
      <c r="BCC111" s="13"/>
      <c r="BCD111" s="13"/>
      <c r="BCE111" s="13"/>
      <c r="BCF111" s="13"/>
      <c r="BCG111" s="13"/>
      <c r="BCH111" s="13"/>
      <c r="BCI111" s="13"/>
      <c r="BCJ111" s="13"/>
      <c r="BCK111" s="13"/>
      <c r="BCL111" s="13"/>
      <c r="BCM111" s="13"/>
      <c r="BCN111" s="13"/>
      <c r="BCO111" s="13"/>
      <c r="BCP111" s="13"/>
      <c r="BCQ111" s="13"/>
      <c r="BCR111" s="13"/>
      <c r="BCS111" s="13"/>
      <c r="BCT111" s="13"/>
      <c r="BCU111" s="13"/>
      <c r="BCV111" s="13"/>
      <c r="BCW111" s="13"/>
      <c r="BCX111" s="13"/>
      <c r="BCY111" s="13"/>
      <c r="BCZ111" s="13"/>
      <c r="BDA111" s="13"/>
      <c r="BDB111" s="13"/>
      <c r="BDC111" s="13"/>
      <c r="BDD111" s="13"/>
      <c r="BDE111" s="13"/>
      <c r="BDF111" s="13"/>
      <c r="BDG111" s="13"/>
      <c r="BDH111" s="13"/>
      <c r="BDI111" s="13"/>
      <c r="BDJ111" s="13"/>
      <c r="BDK111" s="13"/>
      <c r="BDL111" s="13"/>
      <c r="BDM111" s="13"/>
      <c r="BDN111" s="13"/>
      <c r="BDO111" s="13"/>
      <c r="BDP111" s="13"/>
      <c r="BDQ111" s="13"/>
      <c r="BDR111" s="13"/>
      <c r="BDS111" s="13"/>
      <c r="BDT111" s="13"/>
      <c r="BDU111" s="13"/>
      <c r="BDV111" s="13"/>
      <c r="BDW111" s="13"/>
      <c r="BDX111" s="13"/>
      <c r="BDY111" s="13"/>
      <c r="BDZ111" s="13"/>
      <c r="BEA111" s="13"/>
      <c r="BEB111" s="13"/>
      <c r="BEC111" s="13"/>
      <c r="BED111" s="13"/>
      <c r="BEE111" s="13"/>
      <c r="BEF111" s="13"/>
      <c r="BEG111" s="13"/>
      <c r="BEH111" s="13"/>
      <c r="BEI111" s="13"/>
      <c r="BEJ111" s="13"/>
      <c r="BEK111" s="13"/>
      <c r="BEL111" s="13"/>
      <c r="BEM111" s="13"/>
      <c r="BEN111" s="13"/>
      <c r="BEO111" s="13"/>
      <c r="BEP111" s="13"/>
      <c r="BEQ111" s="13"/>
      <c r="BER111" s="13"/>
      <c r="BES111" s="13"/>
      <c r="BET111" s="13"/>
      <c r="BEU111" s="13"/>
      <c r="BEV111" s="13"/>
      <c r="BEW111" s="13"/>
      <c r="BEX111" s="13"/>
      <c r="BEY111" s="13"/>
      <c r="BEZ111" s="13"/>
      <c r="BFA111" s="13"/>
      <c r="BFB111" s="13"/>
      <c r="BFC111" s="13"/>
      <c r="BFD111" s="13"/>
      <c r="BFE111" s="13"/>
      <c r="BFF111" s="13"/>
      <c r="BFG111" s="13"/>
      <c r="BFH111" s="13"/>
      <c r="BFI111" s="13"/>
      <c r="BFJ111" s="13"/>
      <c r="BFK111" s="13"/>
      <c r="BFL111" s="13"/>
      <c r="BFM111" s="13"/>
      <c r="BFN111" s="13"/>
      <c r="BFO111" s="13"/>
      <c r="BFP111" s="13"/>
      <c r="BFQ111" s="13"/>
      <c r="BFR111" s="13"/>
      <c r="BFS111" s="13"/>
      <c r="BFT111" s="13"/>
      <c r="BFU111" s="13"/>
      <c r="BFV111" s="13"/>
      <c r="BFW111" s="13"/>
      <c r="BFX111" s="13"/>
      <c r="BFY111" s="13"/>
      <c r="BFZ111" s="13"/>
      <c r="BGA111" s="13"/>
      <c r="BGB111" s="13"/>
      <c r="BGC111" s="13"/>
      <c r="BGD111" s="13"/>
      <c r="BGE111" s="13"/>
      <c r="BGF111" s="13"/>
      <c r="BGG111" s="13"/>
      <c r="BGH111" s="13"/>
      <c r="BGI111" s="13"/>
      <c r="BGJ111" s="13"/>
      <c r="BGK111" s="13"/>
      <c r="BGL111" s="13"/>
      <c r="BGM111" s="13"/>
      <c r="BGN111" s="13"/>
      <c r="BGO111" s="13"/>
      <c r="BGP111" s="13"/>
      <c r="BGQ111" s="13"/>
      <c r="BGR111" s="13"/>
      <c r="BGS111" s="13"/>
      <c r="BGT111" s="13"/>
      <c r="BGU111" s="13"/>
      <c r="BGV111" s="13"/>
      <c r="BGW111" s="13"/>
      <c r="BGX111" s="13"/>
      <c r="BGY111" s="13"/>
      <c r="BGZ111" s="13"/>
      <c r="BHA111" s="13"/>
      <c r="BHB111" s="13"/>
      <c r="BHC111" s="13"/>
      <c r="BHD111" s="13"/>
      <c r="BHE111" s="13"/>
      <c r="BHF111" s="13"/>
      <c r="BHG111" s="13"/>
      <c r="BHH111" s="13"/>
      <c r="BHI111" s="13"/>
      <c r="BHJ111" s="13"/>
      <c r="BHK111" s="13"/>
      <c r="BHL111" s="13"/>
      <c r="BHM111" s="13"/>
      <c r="BHN111" s="13"/>
      <c r="BHO111" s="13"/>
      <c r="BHP111" s="13"/>
      <c r="BHQ111" s="13"/>
      <c r="BHR111" s="13"/>
      <c r="BHS111" s="13"/>
      <c r="BHT111" s="13"/>
      <c r="BHU111" s="13"/>
      <c r="BHV111" s="13"/>
      <c r="BHW111" s="13"/>
      <c r="BHX111" s="13"/>
      <c r="BHY111" s="13"/>
      <c r="BHZ111" s="13"/>
      <c r="BIA111" s="13"/>
      <c r="BIB111" s="13"/>
      <c r="BIC111" s="13"/>
      <c r="BID111" s="13"/>
      <c r="BIE111" s="13"/>
      <c r="BIF111" s="13"/>
      <c r="BIG111" s="13"/>
      <c r="BIH111" s="13"/>
      <c r="BII111" s="13"/>
      <c r="BIJ111" s="13"/>
      <c r="BIK111" s="13"/>
      <c r="BIL111" s="13"/>
      <c r="BIM111" s="13"/>
      <c r="BIN111" s="13"/>
      <c r="BIO111" s="13"/>
      <c r="BIP111" s="13"/>
      <c r="BIQ111" s="13"/>
      <c r="BIR111" s="13"/>
      <c r="BIS111" s="13"/>
      <c r="BIT111" s="13"/>
      <c r="BIU111" s="13"/>
      <c r="BIV111" s="13"/>
      <c r="BIW111" s="13"/>
      <c r="BIX111" s="13"/>
      <c r="BIY111" s="13"/>
      <c r="BIZ111" s="13"/>
      <c r="BJA111" s="13"/>
      <c r="BJB111" s="13"/>
      <c r="BJC111" s="13"/>
      <c r="BJD111" s="13"/>
      <c r="BJE111" s="13"/>
      <c r="BJF111" s="13"/>
      <c r="BJG111" s="13"/>
      <c r="BJH111" s="13"/>
      <c r="BJI111" s="13"/>
      <c r="BJJ111" s="13"/>
      <c r="BJK111" s="13"/>
      <c r="BJL111" s="13"/>
      <c r="BJM111" s="13"/>
      <c r="BJN111" s="13"/>
      <c r="BJO111" s="13"/>
      <c r="BJP111" s="13"/>
      <c r="BJQ111" s="13"/>
      <c r="BJR111" s="13"/>
      <c r="BJS111" s="13"/>
      <c r="BJT111" s="13"/>
      <c r="BJU111" s="13"/>
      <c r="BJV111" s="13"/>
      <c r="BJW111" s="13"/>
      <c r="BJX111" s="13"/>
      <c r="BJY111" s="13"/>
      <c r="BJZ111" s="13"/>
      <c r="BKA111" s="13"/>
      <c r="BKB111" s="13"/>
      <c r="BKC111" s="13"/>
      <c r="BKD111" s="13"/>
      <c r="BKE111" s="13"/>
      <c r="BKF111" s="13"/>
      <c r="BKG111" s="13"/>
      <c r="BKH111" s="13"/>
      <c r="BKI111" s="13"/>
      <c r="BKJ111" s="13"/>
      <c r="BKK111" s="13"/>
      <c r="BKL111" s="13"/>
      <c r="BKM111" s="13"/>
      <c r="BKN111" s="13"/>
      <c r="BKO111" s="13"/>
      <c r="BKP111" s="13"/>
      <c r="BKQ111" s="13"/>
      <c r="BKR111" s="13"/>
      <c r="BKS111" s="13"/>
      <c r="BKT111" s="13"/>
      <c r="BKU111" s="13"/>
      <c r="BKV111" s="13"/>
      <c r="BKW111" s="13"/>
      <c r="BKX111" s="13"/>
      <c r="BKY111" s="13"/>
      <c r="BKZ111" s="13"/>
      <c r="BLA111" s="13"/>
      <c r="BLB111" s="13"/>
      <c r="BLC111" s="13"/>
      <c r="BLD111" s="13"/>
      <c r="BLE111" s="13"/>
      <c r="BLF111" s="13"/>
      <c r="BLG111" s="13"/>
      <c r="BLH111" s="13"/>
      <c r="BLI111" s="13"/>
      <c r="BLJ111" s="13"/>
      <c r="BLK111" s="13"/>
      <c r="BLL111" s="13"/>
      <c r="BLM111" s="13"/>
      <c r="BLN111" s="13"/>
      <c r="BLO111" s="13"/>
      <c r="BLP111" s="13"/>
      <c r="BLQ111" s="13"/>
      <c r="BLR111" s="13"/>
      <c r="BLS111" s="13"/>
      <c r="BLT111" s="13"/>
      <c r="BLU111" s="13"/>
      <c r="BLV111" s="13"/>
      <c r="BLW111" s="13"/>
      <c r="BLX111" s="13"/>
      <c r="BLY111" s="13"/>
      <c r="BLZ111" s="13"/>
      <c r="BMA111" s="13"/>
      <c r="BMB111" s="13"/>
      <c r="BMC111" s="13"/>
      <c r="BMD111" s="13"/>
      <c r="BME111" s="13"/>
      <c r="BMF111" s="13"/>
      <c r="BMG111" s="13"/>
      <c r="BMH111" s="13"/>
      <c r="BMI111" s="13"/>
      <c r="BMJ111" s="13"/>
      <c r="BMK111" s="13"/>
      <c r="BML111" s="13"/>
      <c r="BMM111" s="13"/>
      <c r="BMN111" s="13"/>
      <c r="BMO111" s="13"/>
      <c r="BMP111" s="13"/>
      <c r="BMQ111" s="13"/>
      <c r="BMR111" s="13"/>
      <c r="BMS111" s="13"/>
      <c r="BMT111" s="13"/>
      <c r="BMU111" s="13"/>
      <c r="BMV111" s="13"/>
      <c r="BMW111" s="13"/>
      <c r="BMX111" s="13"/>
      <c r="BMY111" s="13"/>
      <c r="BMZ111" s="13"/>
      <c r="BNA111" s="13"/>
      <c r="BNB111" s="13"/>
      <c r="BNC111" s="13"/>
      <c r="BND111" s="13"/>
      <c r="BNE111" s="13"/>
      <c r="BNF111" s="13"/>
      <c r="BNG111" s="13"/>
      <c r="BNH111" s="13"/>
      <c r="BNI111" s="13"/>
      <c r="BNJ111" s="13"/>
      <c r="BNK111" s="13"/>
      <c r="BNL111" s="13"/>
      <c r="BNM111" s="13"/>
      <c r="BNN111" s="13"/>
      <c r="BNO111" s="13"/>
      <c r="BNP111" s="13"/>
      <c r="BNQ111" s="13"/>
      <c r="BNR111" s="13"/>
      <c r="BNS111" s="13"/>
      <c r="BNT111" s="13"/>
      <c r="BNU111" s="13"/>
      <c r="BNV111" s="13"/>
      <c r="BNW111" s="13"/>
      <c r="BNX111" s="13"/>
      <c r="BNY111" s="13"/>
      <c r="BNZ111" s="13"/>
      <c r="BOA111" s="13"/>
      <c r="BOB111" s="13"/>
      <c r="BOC111" s="13"/>
      <c r="BOD111" s="13"/>
      <c r="BOE111" s="13"/>
      <c r="BOF111" s="13"/>
      <c r="BOG111" s="13"/>
      <c r="BOH111" s="13"/>
      <c r="BOI111" s="13"/>
      <c r="BOJ111" s="13"/>
      <c r="BOK111" s="13"/>
      <c r="BOL111" s="13"/>
      <c r="BOM111" s="13"/>
      <c r="BON111" s="13"/>
      <c r="BOO111" s="13"/>
      <c r="BOP111" s="13"/>
      <c r="BOQ111" s="13"/>
      <c r="BOR111" s="13"/>
      <c r="BOS111" s="13"/>
      <c r="BOT111" s="13"/>
      <c r="BOU111" s="13"/>
      <c r="BOV111" s="13"/>
      <c r="BOW111" s="13"/>
      <c r="BOX111" s="13"/>
      <c r="BOY111" s="13"/>
      <c r="BOZ111" s="13"/>
      <c r="BPA111" s="13"/>
      <c r="BPB111" s="13"/>
      <c r="BPC111" s="13"/>
      <c r="BPD111" s="13"/>
      <c r="BPE111" s="13"/>
      <c r="BPF111" s="13"/>
      <c r="BPG111" s="13"/>
      <c r="BPH111" s="13"/>
      <c r="BPI111" s="13"/>
      <c r="BPJ111" s="13"/>
      <c r="BPK111" s="13"/>
      <c r="BPL111" s="13"/>
      <c r="BPM111" s="13"/>
      <c r="BPN111" s="13"/>
      <c r="BPO111" s="13"/>
      <c r="BPP111" s="13"/>
      <c r="BPQ111" s="13"/>
      <c r="BPR111" s="13"/>
      <c r="BPS111" s="13"/>
      <c r="BPT111" s="13"/>
      <c r="BPU111" s="13"/>
      <c r="BPV111" s="13"/>
      <c r="BPW111" s="13"/>
      <c r="BPX111" s="13"/>
      <c r="BPY111" s="13"/>
      <c r="BPZ111" s="13"/>
      <c r="BQA111" s="13"/>
      <c r="BQB111" s="13"/>
      <c r="BQC111" s="13"/>
      <c r="BQD111" s="13"/>
      <c r="BQE111" s="13"/>
      <c r="BQF111" s="13"/>
      <c r="BQG111" s="13"/>
      <c r="BQH111" s="13"/>
      <c r="BQI111" s="13"/>
      <c r="BQJ111" s="13"/>
      <c r="BQK111" s="13"/>
      <c r="BQL111" s="13"/>
      <c r="BQM111" s="13"/>
      <c r="BQN111" s="13"/>
      <c r="BQO111" s="13"/>
      <c r="BQP111" s="13"/>
      <c r="BQQ111" s="13"/>
      <c r="BQR111" s="13"/>
      <c r="BQS111" s="13"/>
      <c r="BQT111" s="13"/>
      <c r="BQU111" s="13"/>
      <c r="BQV111" s="13"/>
      <c r="BQW111" s="13"/>
      <c r="BQX111" s="13"/>
      <c r="BQY111" s="13"/>
      <c r="BQZ111" s="13"/>
      <c r="BRA111" s="13"/>
      <c r="BRB111" s="13"/>
      <c r="BRC111" s="13"/>
      <c r="BRD111" s="13"/>
      <c r="BRE111" s="13"/>
      <c r="BRF111" s="13"/>
      <c r="BRG111" s="13"/>
      <c r="BRH111" s="13"/>
      <c r="BRI111" s="13"/>
      <c r="BRJ111" s="13"/>
      <c r="BRK111" s="13"/>
      <c r="BRL111" s="13"/>
      <c r="BRM111" s="13"/>
      <c r="BRN111" s="13"/>
      <c r="BRO111" s="13"/>
      <c r="BRP111" s="13"/>
      <c r="BRQ111" s="13"/>
      <c r="BRR111" s="13"/>
      <c r="BRS111" s="13"/>
      <c r="BRT111" s="13"/>
      <c r="BRU111" s="13"/>
      <c r="BRV111" s="13"/>
      <c r="BRW111" s="13"/>
      <c r="BRX111" s="13"/>
      <c r="BRY111" s="13"/>
      <c r="BRZ111" s="13"/>
      <c r="BSA111" s="13"/>
      <c r="BSB111" s="13"/>
      <c r="BSC111" s="13"/>
      <c r="BSD111" s="13"/>
      <c r="BSE111" s="13"/>
      <c r="BSF111" s="13"/>
      <c r="BSG111" s="13"/>
      <c r="BSH111" s="13"/>
      <c r="BSI111" s="13"/>
      <c r="BSJ111" s="13"/>
      <c r="BSK111" s="13"/>
      <c r="BSL111" s="13"/>
      <c r="BSM111" s="13"/>
      <c r="BSN111" s="13"/>
      <c r="BSO111" s="13"/>
      <c r="BSP111" s="13"/>
      <c r="BSQ111" s="13"/>
      <c r="BSR111" s="13"/>
      <c r="BSS111" s="13"/>
      <c r="BST111" s="13"/>
      <c r="BSU111" s="13"/>
      <c r="BSV111" s="13"/>
      <c r="BSW111" s="13"/>
      <c r="BSX111" s="13"/>
      <c r="BSY111" s="13"/>
      <c r="BSZ111" s="13"/>
      <c r="BTA111" s="13"/>
      <c r="BTB111" s="13"/>
      <c r="BTC111" s="13"/>
      <c r="BTD111" s="13"/>
      <c r="BTE111" s="13"/>
      <c r="BTF111" s="13"/>
      <c r="BTG111" s="13"/>
      <c r="BTH111" s="13"/>
      <c r="BTI111" s="13"/>
      <c r="BTJ111" s="13"/>
      <c r="BTK111" s="13"/>
      <c r="BTL111" s="13"/>
      <c r="BTM111" s="13"/>
      <c r="BTN111" s="13"/>
      <c r="BTO111" s="13"/>
      <c r="BTP111" s="13"/>
      <c r="BTQ111" s="13"/>
      <c r="BTR111" s="13"/>
      <c r="BTS111" s="13"/>
      <c r="BTT111" s="13"/>
      <c r="BTU111" s="13"/>
      <c r="BTV111" s="13"/>
      <c r="BTW111" s="13"/>
      <c r="BTX111" s="13"/>
      <c r="BTY111" s="13"/>
      <c r="BTZ111" s="13"/>
      <c r="BUA111" s="13"/>
      <c r="BUB111" s="13"/>
      <c r="BUC111" s="13"/>
      <c r="BUD111" s="13"/>
      <c r="BUE111" s="13"/>
      <c r="BUF111" s="13"/>
      <c r="BUG111" s="13"/>
      <c r="BUH111" s="13"/>
      <c r="BUI111" s="13"/>
      <c r="BUJ111" s="13"/>
      <c r="BUK111" s="13"/>
      <c r="BUL111" s="13"/>
      <c r="BUM111" s="13"/>
      <c r="BUN111" s="13"/>
      <c r="BUO111" s="13"/>
      <c r="BUP111" s="13"/>
      <c r="BUQ111" s="13"/>
      <c r="BUR111" s="13"/>
      <c r="BUS111" s="13"/>
      <c r="BUT111" s="13"/>
      <c r="BUU111" s="13"/>
      <c r="BUV111" s="13"/>
      <c r="BUW111" s="13"/>
      <c r="BUX111" s="13"/>
      <c r="BUY111" s="13"/>
      <c r="BUZ111" s="13"/>
      <c r="BVA111" s="13"/>
      <c r="BVB111" s="13"/>
      <c r="BVC111" s="13"/>
      <c r="BVD111" s="13"/>
      <c r="BVE111" s="13"/>
      <c r="BVF111" s="13"/>
      <c r="BVG111" s="13"/>
      <c r="BVH111" s="13"/>
      <c r="BVI111" s="13"/>
      <c r="BVJ111" s="13"/>
      <c r="BVK111" s="13"/>
      <c r="BVL111" s="13"/>
      <c r="BVM111" s="13"/>
      <c r="BVN111" s="13"/>
      <c r="BVO111" s="13"/>
      <c r="BVP111" s="13"/>
      <c r="BVQ111" s="13"/>
      <c r="BVR111" s="13"/>
      <c r="BVS111" s="13"/>
      <c r="BVT111" s="13"/>
      <c r="BVU111" s="13"/>
      <c r="BVV111" s="13"/>
      <c r="BVW111" s="13"/>
      <c r="BVX111" s="13"/>
      <c r="BVY111" s="13"/>
      <c r="BVZ111" s="13"/>
      <c r="BWA111" s="13"/>
      <c r="BWB111" s="13"/>
      <c r="BWC111" s="13"/>
      <c r="BWD111" s="13"/>
      <c r="BWE111" s="13"/>
      <c r="BWF111" s="13"/>
      <c r="BWG111" s="13"/>
      <c r="BWH111" s="13"/>
      <c r="BWI111" s="13"/>
      <c r="BWJ111" s="13"/>
      <c r="BWK111" s="13"/>
      <c r="BWL111" s="13"/>
      <c r="BWM111" s="13"/>
      <c r="BWN111" s="13"/>
      <c r="BWO111" s="13"/>
      <c r="BWP111" s="13"/>
      <c r="BWQ111" s="13"/>
      <c r="BWR111" s="13"/>
      <c r="BWS111" s="13"/>
      <c r="BWT111" s="13"/>
      <c r="BWU111" s="13"/>
      <c r="BWV111" s="13"/>
      <c r="BWW111" s="13"/>
      <c r="BWX111" s="13"/>
      <c r="BWY111" s="13"/>
      <c r="BWZ111" s="13"/>
      <c r="BXA111" s="13"/>
      <c r="BXB111" s="13"/>
      <c r="BXC111" s="13"/>
      <c r="BXD111" s="13"/>
      <c r="BXE111" s="13"/>
      <c r="BXF111" s="13"/>
      <c r="BXG111" s="13"/>
      <c r="BXH111" s="13"/>
      <c r="BXI111" s="13"/>
      <c r="BXJ111" s="13"/>
      <c r="BXK111" s="13"/>
      <c r="BXL111" s="13"/>
      <c r="BXM111" s="13"/>
      <c r="BXN111" s="13"/>
      <c r="BXO111" s="13"/>
      <c r="BXP111" s="13"/>
      <c r="BXQ111" s="13"/>
      <c r="BXR111" s="13"/>
      <c r="BXS111" s="13"/>
      <c r="BXT111" s="13"/>
      <c r="BXU111" s="13"/>
      <c r="BXV111" s="13"/>
      <c r="BXW111" s="13"/>
      <c r="BXX111" s="13"/>
      <c r="BXY111" s="13"/>
      <c r="BXZ111" s="13"/>
      <c r="BYA111" s="13"/>
      <c r="BYB111" s="13"/>
      <c r="BYC111" s="13"/>
      <c r="BYD111" s="13"/>
      <c r="BYE111" s="13"/>
      <c r="BYF111" s="13"/>
      <c r="BYG111" s="13"/>
      <c r="BYH111" s="13"/>
      <c r="BYI111" s="13"/>
      <c r="BYJ111" s="13"/>
      <c r="BYK111" s="13"/>
      <c r="BYL111" s="13"/>
      <c r="BYM111" s="13"/>
      <c r="BYN111" s="13"/>
      <c r="BYO111" s="13"/>
      <c r="BYP111" s="13"/>
      <c r="BYQ111" s="13"/>
      <c r="BYR111" s="13"/>
      <c r="BYS111" s="13"/>
      <c r="BYT111" s="13"/>
      <c r="BYU111" s="13"/>
      <c r="BYV111" s="13"/>
      <c r="BYW111" s="13"/>
      <c r="BYX111" s="13"/>
      <c r="BYY111" s="13"/>
      <c r="BYZ111" s="13"/>
      <c r="BZA111" s="13"/>
      <c r="BZB111" s="13"/>
      <c r="BZC111" s="13"/>
      <c r="BZD111" s="13"/>
      <c r="BZE111" s="13"/>
      <c r="BZF111" s="13"/>
      <c r="BZG111" s="13"/>
      <c r="BZH111" s="13"/>
      <c r="BZI111" s="13"/>
      <c r="BZJ111" s="13"/>
      <c r="BZK111" s="13"/>
      <c r="BZL111" s="13"/>
      <c r="BZM111" s="13"/>
      <c r="BZN111" s="13"/>
      <c r="BZO111" s="13"/>
      <c r="BZP111" s="13"/>
      <c r="BZQ111" s="13"/>
      <c r="BZR111" s="13"/>
      <c r="BZS111" s="13"/>
      <c r="BZT111" s="13"/>
      <c r="BZU111" s="13"/>
      <c r="BZV111" s="13"/>
      <c r="BZW111" s="13"/>
      <c r="BZX111" s="13"/>
      <c r="BZY111" s="13"/>
      <c r="BZZ111" s="13"/>
      <c r="CAA111" s="13"/>
      <c r="CAB111" s="13"/>
      <c r="CAC111" s="13"/>
      <c r="CAD111" s="13"/>
      <c r="CAE111" s="13"/>
      <c r="CAF111" s="13"/>
      <c r="CAG111" s="13"/>
      <c r="CAH111" s="13"/>
      <c r="CAI111" s="13"/>
      <c r="CAJ111" s="13"/>
      <c r="CAK111" s="13"/>
      <c r="CAL111" s="13"/>
      <c r="CAM111" s="13"/>
      <c r="CAN111" s="13"/>
      <c r="CAO111" s="13"/>
      <c r="CAP111" s="13"/>
      <c r="CAQ111" s="13"/>
      <c r="CAR111" s="13"/>
      <c r="CAS111" s="13"/>
      <c r="CAT111" s="13"/>
      <c r="CAU111" s="13"/>
      <c r="CAV111" s="13"/>
      <c r="CAW111" s="13"/>
      <c r="CAX111" s="13"/>
      <c r="CAY111" s="13"/>
      <c r="CAZ111" s="13"/>
      <c r="CBA111" s="13"/>
      <c r="CBB111" s="13"/>
      <c r="CBC111" s="13"/>
      <c r="CBD111" s="13"/>
      <c r="CBE111" s="13"/>
      <c r="CBF111" s="13"/>
      <c r="CBG111" s="13"/>
      <c r="CBH111" s="13"/>
      <c r="CBI111" s="13"/>
      <c r="CBJ111" s="13"/>
      <c r="CBK111" s="13"/>
      <c r="CBL111" s="13"/>
      <c r="CBM111" s="13"/>
      <c r="CBN111" s="13"/>
      <c r="CBO111" s="13"/>
      <c r="CBP111" s="13"/>
      <c r="CBQ111" s="13"/>
      <c r="CBR111" s="13"/>
      <c r="CBS111" s="13"/>
      <c r="CBT111" s="13"/>
      <c r="CBU111" s="13"/>
      <c r="CBV111" s="13"/>
      <c r="CBW111" s="13"/>
      <c r="CBX111" s="13"/>
      <c r="CBY111" s="13"/>
      <c r="CBZ111" s="13"/>
      <c r="CCA111" s="13"/>
      <c r="CCB111" s="13"/>
      <c r="CCC111" s="13"/>
      <c r="CCD111" s="13"/>
      <c r="CCE111" s="13"/>
      <c r="CCF111" s="13"/>
      <c r="CCG111" s="13"/>
      <c r="CCH111" s="13"/>
      <c r="CCI111" s="13"/>
      <c r="CCJ111" s="13"/>
      <c r="CCK111" s="13"/>
      <c r="CCL111" s="13"/>
      <c r="CCM111" s="13"/>
      <c r="CCN111" s="13"/>
      <c r="CCO111" s="13"/>
      <c r="CCP111" s="13"/>
      <c r="CCQ111" s="13"/>
      <c r="CCR111" s="13"/>
      <c r="CCS111" s="13"/>
      <c r="CCT111" s="13"/>
      <c r="CCU111" s="13"/>
      <c r="CCV111" s="13"/>
      <c r="CCW111" s="13"/>
      <c r="CCX111" s="13"/>
      <c r="CCY111" s="13"/>
      <c r="CCZ111" s="13"/>
      <c r="CDA111" s="13"/>
      <c r="CDB111" s="13"/>
      <c r="CDC111" s="13"/>
      <c r="CDD111" s="13"/>
      <c r="CDE111" s="13"/>
      <c r="CDF111" s="13"/>
      <c r="CDG111" s="13"/>
      <c r="CDH111" s="13"/>
      <c r="CDI111" s="13"/>
      <c r="CDJ111" s="13"/>
      <c r="CDK111" s="13"/>
      <c r="CDL111" s="13"/>
      <c r="CDM111" s="13"/>
      <c r="CDN111" s="13"/>
      <c r="CDO111" s="13"/>
      <c r="CDP111" s="13"/>
      <c r="CDQ111" s="13"/>
      <c r="CDR111" s="13"/>
      <c r="CDS111" s="13"/>
      <c r="CDT111" s="13"/>
      <c r="CDU111" s="13"/>
      <c r="CDV111" s="13"/>
      <c r="CDW111" s="13"/>
      <c r="CDX111" s="13"/>
      <c r="CDY111" s="13"/>
      <c r="CDZ111" s="13"/>
      <c r="CEA111" s="13"/>
      <c r="CEB111" s="13"/>
      <c r="CEC111" s="13"/>
      <c r="CED111" s="13"/>
      <c r="CEE111" s="13"/>
      <c r="CEF111" s="13"/>
      <c r="CEG111" s="13"/>
      <c r="CEH111" s="13"/>
      <c r="CEI111" s="13"/>
      <c r="CEJ111" s="13"/>
      <c r="CEK111" s="13"/>
      <c r="CEL111" s="13"/>
      <c r="CEM111" s="13"/>
      <c r="CEN111" s="13"/>
      <c r="CEO111" s="13"/>
      <c r="CEP111" s="13"/>
      <c r="CEQ111" s="13"/>
      <c r="CER111" s="13"/>
      <c r="CES111" s="13"/>
      <c r="CET111" s="13"/>
      <c r="CEU111" s="13"/>
      <c r="CEV111" s="13"/>
      <c r="CEW111" s="13"/>
      <c r="CEX111" s="13"/>
      <c r="CEY111" s="13"/>
      <c r="CEZ111" s="13"/>
      <c r="CFA111" s="13"/>
      <c r="CFB111" s="13"/>
      <c r="CFC111" s="13"/>
      <c r="CFD111" s="13"/>
      <c r="CFE111" s="13"/>
      <c r="CFF111" s="13"/>
      <c r="CFG111" s="13"/>
      <c r="CFH111" s="13"/>
      <c r="CFI111" s="13"/>
      <c r="CFJ111" s="13"/>
      <c r="CFK111" s="13"/>
      <c r="CFL111" s="13"/>
      <c r="CFM111" s="13"/>
      <c r="CFN111" s="13"/>
      <c r="CFO111" s="13"/>
      <c r="CFP111" s="13"/>
      <c r="CFQ111" s="13"/>
      <c r="CFR111" s="13"/>
      <c r="CFS111" s="13"/>
      <c r="CFT111" s="13"/>
      <c r="CFU111" s="13"/>
      <c r="CFV111" s="13"/>
      <c r="CFW111" s="13"/>
      <c r="CFX111" s="13"/>
      <c r="CFY111" s="13"/>
      <c r="CFZ111" s="13"/>
      <c r="CGA111" s="13"/>
      <c r="CGB111" s="13"/>
      <c r="CGC111" s="13"/>
      <c r="CGD111" s="13"/>
      <c r="CGE111" s="13"/>
      <c r="CGF111" s="13"/>
      <c r="CGG111" s="13"/>
      <c r="CGH111" s="13"/>
      <c r="CGI111" s="13"/>
      <c r="CGJ111" s="13"/>
      <c r="CGK111" s="13"/>
      <c r="CGL111" s="13"/>
      <c r="CGM111" s="13"/>
      <c r="CGN111" s="13"/>
      <c r="CGO111" s="13"/>
      <c r="CGP111" s="13"/>
      <c r="CGQ111" s="13"/>
      <c r="CGR111" s="13"/>
      <c r="CGS111" s="13"/>
      <c r="CGT111" s="13"/>
      <c r="CGU111" s="13"/>
      <c r="CGV111" s="13"/>
      <c r="CGW111" s="13"/>
      <c r="CGX111" s="13"/>
      <c r="CGY111" s="13"/>
      <c r="CGZ111" s="13"/>
      <c r="CHA111" s="13"/>
      <c r="CHB111" s="13"/>
      <c r="CHC111" s="13"/>
      <c r="CHD111" s="13"/>
      <c r="CHE111" s="13"/>
      <c r="CHF111" s="13"/>
      <c r="CHG111" s="13"/>
      <c r="CHH111" s="13"/>
      <c r="CHI111" s="13"/>
      <c r="CHJ111" s="13"/>
      <c r="CHK111" s="13"/>
      <c r="CHL111" s="13"/>
      <c r="CHM111" s="13"/>
      <c r="CHN111" s="13"/>
      <c r="CHO111" s="13"/>
      <c r="CHP111" s="13"/>
      <c r="CHQ111" s="13"/>
      <c r="CHR111" s="13"/>
      <c r="CHS111" s="13"/>
      <c r="CHT111" s="13"/>
      <c r="CHU111" s="13"/>
      <c r="CHV111" s="13"/>
      <c r="CHW111" s="13"/>
      <c r="CHX111" s="13"/>
      <c r="CHY111" s="13"/>
      <c r="CHZ111" s="13"/>
      <c r="CIA111" s="13"/>
      <c r="CIB111" s="13"/>
      <c r="CIC111" s="13"/>
      <c r="CID111" s="13"/>
      <c r="CIE111" s="13"/>
      <c r="CIF111" s="13"/>
      <c r="CIG111" s="13"/>
      <c r="CIH111" s="13"/>
      <c r="CII111" s="13"/>
      <c r="CIJ111" s="13"/>
      <c r="CIK111" s="13"/>
      <c r="CIL111" s="13"/>
      <c r="CIM111" s="13"/>
      <c r="CIN111" s="13"/>
      <c r="CIO111" s="13"/>
      <c r="CIP111" s="13"/>
      <c r="CIQ111" s="13"/>
      <c r="CIR111" s="13"/>
      <c r="CIS111" s="13"/>
      <c r="CIT111" s="13"/>
      <c r="CIU111" s="13"/>
      <c r="CIV111" s="13"/>
      <c r="CIW111" s="13"/>
      <c r="CIX111" s="13"/>
      <c r="CIY111" s="13"/>
      <c r="CIZ111" s="13"/>
      <c r="CJA111" s="13"/>
      <c r="CJB111" s="13"/>
      <c r="CJC111" s="13"/>
      <c r="CJD111" s="13"/>
      <c r="CJE111" s="13"/>
      <c r="CJF111" s="13"/>
      <c r="CJG111" s="13"/>
      <c r="CJH111" s="13"/>
      <c r="CJI111" s="13"/>
      <c r="CJJ111" s="13"/>
      <c r="CJK111" s="13"/>
      <c r="CJL111" s="13"/>
      <c r="CJM111" s="13"/>
      <c r="CJN111" s="13"/>
      <c r="CJO111" s="13"/>
      <c r="CJP111" s="13"/>
      <c r="CJQ111" s="13"/>
      <c r="CJR111" s="13"/>
      <c r="CJS111" s="13"/>
      <c r="CJT111" s="13"/>
      <c r="CJU111" s="13"/>
      <c r="CJV111" s="13"/>
      <c r="CJW111" s="13"/>
      <c r="CJX111" s="13"/>
      <c r="CJY111" s="13"/>
      <c r="CJZ111" s="13"/>
      <c r="CKA111" s="13"/>
      <c r="CKB111" s="13"/>
      <c r="CKC111" s="13"/>
      <c r="CKD111" s="13"/>
      <c r="CKE111" s="13"/>
      <c r="CKF111" s="13"/>
      <c r="CKG111" s="13"/>
      <c r="CKH111" s="13"/>
      <c r="CKI111" s="13"/>
      <c r="CKJ111" s="13"/>
      <c r="CKK111" s="13"/>
      <c r="CKL111" s="13"/>
      <c r="CKM111" s="13"/>
      <c r="CKN111" s="13"/>
      <c r="CKO111" s="13"/>
      <c r="CKP111" s="13"/>
      <c r="CKQ111" s="13"/>
      <c r="CKR111" s="13"/>
      <c r="CKS111" s="13"/>
      <c r="CKT111" s="13"/>
      <c r="CKU111" s="13"/>
      <c r="CKV111" s="13"/>
      <c r="CKW111" s="13"/>
      <c r="CKX111" s="13"/>
      <c r="CKY111" s="13"/>
      <c r="CKZ111" s="13"/>
      <c r="CLA111" s="13"/>
      <c r="CLB111" s="13"/>
      <c r="CLC111" s="13"/>
      <c r="CLD111" s="13"/>
      <c r="CLE111" s="13"/>
      <c r="CLF111" s="13"/>
      <c r="CLG111" s="13"/>
      <c r="CLH111" s="13"/>
      <c r="CLI111" s="13"/>
      <c r="CLJ111" s="13"/>
      <c r="CLK111" s="13"/>
      <c r="CLL111" s="13"/>
      <c r="CLM111" s="13"/>
      <c r="CLN111" s="13"/>
      <c r="CLO111" s="13"/>
      <c r="CLP111" s="13"/>
      <c r="CLQ111" s="13"/>
      <c r="CLR111" s="13"/>
      <c r="CLS111" s="13"/>
      <c r="CLT111" s="13"/>
      <c r="CLU111" s="13"/>
      <c r="CLV111" s="13"/>
      <c r="CLW111" s="13"/>
      <c r="CLX111" s="13"/>
      <c r="CLY111" s="13"/>
      <c r="CLZ111" s="13"/>
      <c r="CMA111" s="13"/>
      <c r="CMB111" s="13"/>
      <c r="CMC111" s="13"/>
      <c r="CMD111" s="13"/>
      <c r="CME111" s="13"/>
      <c r="CMF111" s="13"/>
      <c r="CMG111" s="13"/>
      <c r="CMH111" s="13"/>
      <c r="CMI111" s="13"/>
      <c r="CMJ111" s="13"/>
      <c r="CMK111" s="13"/>
      <c r="CML111" s="13"/>
      <c r="CMM111" s="13"/>
      <c r="CMN111" s="13"/>
      <c r="CMO111" s="13"/>
      <c r="CMP111" s="13"/>
      <c r="CMQ111" s="13"/>
      <c r="CMR111" s="13"/>
      <c r="CMS111" s="13"/>
      <c r="CMT111" s="13"/>
      <c r="CMU111" s="13"/>
      <c r="CMV111" s="13"/>
      <c r="CMW111" s="13"/>
      <c r="CMX111" s="13"/>
      <c r="CMY111" s="13"/>
      <c r="CMZ111" s="13"/>
      <c r="CNA111" s="13"/>
      <c r="CNB111" s="13"/>
      <c r="CNC111" s="13"/>
      <c r="CND111" s="13"/>
      <c r="CNE111" s="13"/>
      <c r="CNF111" s="13"/>
      <c r="CNG111" s="13"/>
      <c r="CNH111" s="13"/>
      <c r="CNI111" s="13"/>
      <c r="CNJ111" s="13"/>
      <c r="CNK111" s="13"/>
      <c r="CNL111" s="13"/>
      <c r="CNM111" s="13"/>
      <c r="CNN111" s="13"/>
      <c r="CNO111" s="13"/>
      <c r="CNP111" s="13"/>
      <c r="CNQ111" s="13"/>
      <c r="CNR111" s="13"/>
      <c r="CNS111" s="13"/>
      <c r="CNT111" s="13"/>
      <c r="CNU111" s="13"/>
      <c r="CNV111" s="13"/>
      <c r="CNW111" s="13"/>
      <c r="CNX111" s="13"/>
      <c r="CNY111" s="13"/>
      <c r="CNZ111" s="13"/>
      <c r="COA111" s="13"/>
      <c r="COB111" s="13"/>
      <c r="COC111" s="13"/>
      <c r="COD111" s="13"/>
      <c r="COE111" s="13"/>
      <c r="COF111" s="13"/>
      <c r="COG111" s="13"/>
      <c r="COH111" s="13"/>
      <c r="COI111" s="13"/>
      <c r="COJ111" s="13"/>
      <c r="COK111" s="13"/>
      <c r="COL111" s="13"/>
      <c r="COM111" s="13"/>
      <c r="CON111" s="13"/>
      <c r="COO111" s="13"/>
      <c r="COP111" s="13"/>
      <c r="COQ111" s="13"/>
      <c r="COR111" s="13"/>
      <c r="COS111" s="13"/>
      <c r="COT111" s="13"/>
      <c r="COU111" s="13"/>
      <c r="COV111" s="13"/>
      <c r="COW111" s="13"/>
      <c r="COX111" s="13"/>
      <c r="COY111" s="13"/>
      <c r="COZ111" s="13"/>
      <c r="CPA111" s="13"/>
      <c r="CPB111" s="13"/>
      <c r="CPC111" s="13"/>
      <c r="CPD111" s="13"/>
      <c r="CPE111" s="13"/>
      <c r="CPF111" s="13"/>
      <c r="CPG111" s="13"/>
      <c r="CPH111" s="13"/>
      <c r="CPI111" s="13"/>
      <c r="CPJ111" s="13"/>
      <c r="CPK111" s="13"/>
      <c r="CPL111" s="13"/>
      <c r="CPM111" s="13"/>
      <c r="CPN111" s="13"/>
      <c r="CPO111" s="13"/>
      <c r="CPP111" s="13"/>
      <c r="CPQ111" s="13"/>
      <c r="CPR111" s="13"/>
      <c r="CPS111" s="13"/>
      <c r="CPT111" s="13"/>
      <c r="CPU111" s="13"/>
      <c r="CPV111" s="13"/>
      <c r="CPW111" s="13"/>
      <c r="CPX111" s="13"/>
      <c r="CPY111" s="13"/>
      <c r="CPZ111" s="13"/>
      <c r="CQA111" s="13"/>
      <c r="CQB111" s="13"/>
      <c r="CQC111" s="13"/>
      <c r="CQD111" s="13"/>
      <c r="CQE111" s="13"/>
      <c r="CQF111" s="13"/>
      <c r="CQG111" s="13"/>
      <c r="CQH111" s="13"/>
      <c r="CQI111" s="13"/>
      <c r="CQJ111" s="13"/>
      <c r="CQK111" s="13"/>
      <c r="CQL111" s="13"/>
      <c r="CQM111" s="13"/>
      <c r="CQN111" s="13"/>
      <c r="CQO111" s="13"/>
      <c r="CQP111" s="13"/>
      <c r="CQQ111" s="13"/>
      <c r="CQR111" s="13"/>
      <c r="CQS111" s="13"/>
      <c r="CQT111" s="13"/>
      <c r="CQU111" s="13"/>
      <c r="CQV111" s="13"/>
      <c r="CQW111" s="13"/>
      <c r="CQX111" s="13"/>
      <c r="CQY111" s="13"/>
      <c r="CQZ111" s="13"/>
      <c r="CRA111" s="13"/>
      <c r="CRB111" s="13"/>
      <c r="CRC111" s="13"/>
      <c r="CRD111" s="13"/>
      <c r="CRE111" s="13"/>
      <c r="CRF111" s="13"/>
      <c r="CRG111" s="13"/>
      <c r="CRH111" s="13"/>
      <c r="CRI111" s="13"/>
      <c r="CRJ111" s="13"/>
      <c r="CRK111" s="13"/>
      <c r="CRL111" s="13"/>
      <c r="CRM111" s="13"/>
      <c r="CRN111" s="13"/>
      <c r="CRO111" s="13"/>
      <c r="CRP111" s="13"/>
      <c r="CRQ111" s="13"/>
      <c r="CRR111" s="13"/>
      <c r="CRS111" s="13"/>
      <c r="CRT111" s="13"/>
      <c r="CRU111" s="13"/>
      <c r="CRV111" s="13"/>
      <c r="CRW111" s="13"/>
      <c r="CRX111" s="13"/>
      <c r="CRY111" s="13"/>
      <c r="CRZ111" s="13"/>
      <c r="CSA111" s="13"/>
      <c r="CSB111" s="13"/>
      <c r="CSC111" s="13"/>
      <c r="CSD111" s="13"/>
      <c r="CSE111" s="13"/>
      <c r="CSF111" s="13"/>
      <c r="CSG111" s="13"/>
      <c r="CSH111" s="13"/>
      <c r="CSI111" s="13"/>
      <c r="CSJ111" s="13"/>
      <c r="CSK111" s="13"/>
      <c r="CSL111" s="13"/>
      <c r="CSM111" s="13"/>
      <c r="CSN111" s="13"/>
      <c r="CSO111" s="13"/>
      <c r="CSP111" s="13"/>
      <c r="CSQ111" s="13"/>
      <c r="CSR111" s="13"/>
      <c r="CSS111" s="13"/>
      <c r="CST111" s="13"/>
      <c r="CSU111" s="13"/>
      <c r="CSV111" s="13"/>
      <c r="CSW111" s="13"/>
      <c r="CSX111" s="13"/>
      <c r="CSY111" s="13"/>
      <c r="CSZ111" s="13"/>
      <c r="CTA111" s="13"/>
      <c r="CTB111" s="13"/>
      <c r="CTC111" s="13"/>
      <c r="CTD111" s="13"/>
      <c r="CTE111" s="13"/>
      <c r="CTF111" s="13"/>
      <c r="CTG111" s="13"/>
      <c r="CTH111" s="13"/>
      <c r="CTI111" s="13"/>
      <c r="CTJ111" s="13"/>
      <c r="CTK111" s="13"/>
      <c r="CTL111" s="13"/>
      <c r="CTM111" s="13"/>
      <c r="CTN111" s="13"/>
      <c r="CTO111" s="13"/>
      <c r="CTP111" s="13"/>
      <c r="CTQ111" s="13"/>
      <c r="CTR111" s="13"/>
      <c r="CTS111" s="13"/>
      <c r="CTT111" s="13"/>
      <c r="CTU111" s="13"/>
      <c r="CTV111" s="13"/>
      <c r="CTW111" s="13"/>
      <c r="CTX111" s="13"/>
      <c r="CTY111" s="13"/>
      <c r="CTZ111" s="13"/>
      <c r="CUA111" s="13"/>
      <c r="CUB111" s="13"/>
      <c r="CUC111" s="13"/>
      <c r="CUD111" s="13"/>
      <c r="CUE111" s="13"/>
      <c r="CUF111" s="13"/>
      <c r="CUG111" s="13"/>
      <c r="CUH111" s="13"/>
      <c r="CUI111" s="13"/>
      <c r="CUJ111" s="13"/>
      <c r="CUK111" s="13"/>
      <c r="CUL111" s="13"/>
      <c r="CUM111" s="13"/>
      <c r="CUN111" s="13"/>
      <c r="CUO111" s="13"/>
      <c r="CUP111" s="13"/>
      <c r="CUQ111" s="13"/>
      <c r="CUR111" s="13"/>
      <c r="CUS111" s="13"/>
      <c r="CUT111" s="13"/>
      <c r="CUU111" s="13"/>
      <c r="CUV111" s="13"/>
      <c r="CUW111" s="13"/>
      <c r="CUX111" s="13"/>
      <c r="CUY111" s="13"/>
      <c r="CUZ111" s="13"/>
      <c r="CVA111" s="13"/>
      <c r="CVB111" s="13"/>
      <c r="CVC111" s="13"/>
      <c r="CVD111" s="13"/>
      <c r="CVE111" s="13"/>
      <c r="CVF111" s="13"/>
      <c r="CVG111" s="13"/>
      <c r="CVH111" s="13"/>
      <c r="CVI111" s="13"/>
      <c r="CVJ111" s="13"/>
      <c r="CVK111" s="13"/>
      <c r="CVL111" s="13"/>
      <c r="CVM111" s="13"/>
      <c r="CVN111" s="13"/>
      <c r="CVO111" s="13"/>
      <c r="CVP111" s="13"/>
      <c r="CVQ111" s="13"/>
      <c r="CVR111" s="13"/>
      <c r="CVS111" s="13"/>
      <c r="CVT111" s="13"/>
      <c r="CVU111" s="13"/>
      <c r="CVV111" s="13"/>
      <c r="CVW111" s="13"/>
      <c r="CVX111" s="13"/>
      <c r="CVY111" s="13"/>
      <c r="CVZ111" s="13"/>
      <c r="CWA111" s="13"/>
      <c r="CWB111" s="13"/>
      <c r="CWC111" s="13"/>
      <c r="CWD111" s="13"/>
      <c r="CWE111" s="13"/>
      <c r="CWF111" s="13"/>
      <c r="CWG111" s="13"/>
      <c r="CWH111" s="13"/>
      <c r="CWI111" s="13"/>
      <c r="CWJ111" s="13"/>
      <c r="CWK111" s="13"/>
      <c r="CWL111" s="13"/>
      <c r="CWM111" s="13"/>
      <c r="CWN111" s="13"/>
      <c r="CWO111" s="13"/>
      <c r="CWP111" s="13"/>
      <c r="CWQ111" s="13"/>
      <c r="CWR111" s="13"/>
      <c r="CWS111" s="13"/>
      <c r="CWT111" s="13"/>
      <c r="CWU111" s="13"/>
      <c r="CWV111" s="13"/>
      <c r="CWW111" s="13"/>
      <c r="CWX111" s="13"/>
      <c r="CWY111" s="13"/>
      <c r="CWZ111" s="13"/>
      <c r="CXA111" s="13"/>
      <c r="CXB111" s="13"/>
      <c r="CXC111" s="13"/>
      <c r="CXD111" s="13"/>
      <c r="CXE111" s="13"/>
      <c r="CXF111" s="13"/>
      <c r="CXG111" s="13"/>
      <c r="CXH111" s="13"/>
      <c r="CXI111" s="13"/>
      <c r="CXJ111" s="13"/>
      <c r="CXK111" s="13"/>
      <c r="CXL111" s="13"/>
      <c r="CXM111" s="13"/>
      <c r="CXN111" s="13"/>
      <c r="CXO111" s="13"/>
      <c r="CXP111" s="13"/>
      <c r="CXQ111" s="13"/>
      <c r="CXR111" s="13"/>
      <c r="CXS111" s="13"/>
      <c r="CXT111" s="13"/>
      <c r="CXU111" s="13"/>
      <c r="CXV111" s="13"/>
      <c r="CXW111" s="13"/>
      <c r="CXX111" s="13"/>
      <c r="CXY111" s="13"/>
      <c r="CXZ111" s="13"/>
      <c r="CYA111" s="13"/>
      <c r="CYB111" s="13"/>
      <c r="CYC111" s="13"/>
      <c r="CYD111" s="13"/>
      <c r="CYE111" s="13"/>
      <c r="CYF111" s="13"/>
      <c r="CYG111" s="13"/>
      <c r="CYH111" s="13"/>
      <c r="CYI111" s="13"/>
      <c r="CYJ111" s="13"/>
      <c r="CYK111" s="13"/>
      <c r="CYL111" s="13"/>
      <c r="CYM111" s="13"/>
      <c r="CYN111" s="13"/>
      <c r="CYO111" s="13"/>
      <c r="CYP111" s="13"/>
      <c r="CYQ111" s="13"/>
      <c r="CYR111" s="13"/>
      <c r="CYS111" s="13"/>
      <c r="CYT111" s="13"/>
      <c r="CYU111" s="13"/>
      <c r="CYV111" s="13"/>
      <c r="CYW111" s="13"/>
      <c r="CYX111" s="13"/>
      <c r="CYY111" s="13"/>
      <c r="CYZ111" s="13"/>
      <c r="CZA111" s="13"/>
      <c r="CZB111" s="13"/>
      <c r="CZC111" s="13"/>
      <c r="CZD111" s="13"/>
      <c r="CZE111" s="13"/>
      <c r="CZF111" s="13"/>
      <c r="CZG111" s="13"/>
      <c r="CZH111" s="13"/>
      <c r="CZI111" s="13"/>
      <c r="CZJ111" s="13"/>
      <c r="CZK111" s="13"/>
      <c r="CZL111" s="13"/>
      <c r="CZM111" s="13"/>
      <c r="CZN111" s="13"/>
      <c r="CZO111" s="13"/>
      <c r="CZP111" s="13"/>
      <c r="CZQ111" s="13"/>
      <c r="CZR111" s="13"/>
      <c r="CZS111" s="13"/>
      <c r="CZT111" s="13"/>
      <c r="CZU111" s="13"/>
      <c r="CZV111" s="13"/>
      <c r="CZW111" s="13"/>
      <c r="CZX111" s="13"/>
      <c r="CZY111" s="13"/>
      <c r="CZZ111" s="13"/>
      <c r="DAA111" s="13"/>
      <c r="DAB111" s="13"/>
      <c r="DAC111" s="13"/>
      <c r="DAD111" s="13"/>
      <c r="DAE111" s="13"/>
      <c r="DAF111" s="13"/>
      <c r="DAG111" s="13"/>
      <c r="DAH111" s="13"/>
      <c r="DAI111" s="13"/>
      <c r="DAJ111" s="13"/>
      <c r="DAK111" s="13"/>
      <c r="DAL111" s="13"/>
      <c r="DAM111" s="13"/>
      <c r="DAN111" s="13"/>
      <c r="DAO111" s="13"/>
      <c r="DAP111" s="13"/>
      <c r="DAQ111" s="13"/>
      <c r="DAR111" s="13"/>
      <c r="DAS111" s="13"/>
      <c r="DAT111" s="13"/>
      <c r="DAU111" s="13"/>
      <c r="DAV111" s="13"/>
      <c r="DAW111" s="13"/>
      <c r="DAX111" s="13"/>
      <c r="DAY111" s="13"/>
      <c r="DAZ111" s="13"/>
      <c r="DBA111" s="13"/>
      <c r="DBB111" s="13"/>
      <c r="DBC111" s="13"/>
      <c r="DBD111" s="13"/>
      <c r="DBE111" s="13"/>
      <c r="DBF111" s="13"/>
      <c r="DBG111" s="13"/>
      <c r="DBH111" s="13"/>
      <c r="DBI111" s="13"/>
      <c r="DBJ111" s="13"/>
      <c r="DBK111" s="13"/>
      <c r="DBL111" s="13"/>
      <c r="DBM111" s="13"/>
      <c r="DBN111" s="13"/>
      <c r="DBO111" s="13"/>
      <c r="DBP111" s="13"/>
      <c r="DBQ111" s="13"/>
      <c r="DBR111" s="13"/>
      <c r="DBS111" s="13"/>
      <c r="DBT111" s="13"/>
      <c r="DBU111" s="13"/>
      <c r="DBV111" s="13"/>
      <c r="DBW111" s="13"/>
      <c r="DBX111" s="13"/>
      <c r="DBY111" s="13"/>
      <c r="DBZ111" s="13"/>
      <c r="DCA111" s="13"/>
      <c r="DCB111" s="13"/>
      <c r="DCC111" s="13"/>
      <c r="DCD111" s="13"/>
      <c r="DCE111" s="13"/>
      <c r="DCF111" s="13"/>
      <c r="DCG111" s="13"/>
      <c r="DCH111" s="13"/>
      <c r="DCI111" s="13"/>
      <c r="DCJ111" s="13"/>
      <c r="DCK111" s="13"/>
      <c r="DCL111" s="13"/>
      <c r="DCM111" s="13"/>
      <c r="DCN111" s="13"/>
      <c r="DCO111" s="13"/>
      <c r="DCP111" s="13"/>
      <c r="DCQ111" s="13"/>
      <c r="DCR111" s="13"/>
      <c r="DCS111" s="13"/>
      <c r="DCT111" s="13"/>
      <c r="DCU111" s="13"/>
      <c r="DCV111" s="13"/>
      <c r="DCW111" s="13"/>
      <c r="DCX111" s="13"/>
      <c r="DCY111" s="13"/>
      <c r="DCZ111" s="13"/>
      <c r="DDA111" s="13"/>
      <c r="DDB111" s="13"/>
      <c r="DDC111" s="13"/>
      <c r="DDD111" s="13"/>
      <c r="DDE111" s="13"/>
      <c r="DDF111" s="13"/>
      <c r="DDG111" s="13"/>
      <c r="DDH111" s="13"/>
      <c r="DDI111" s="13"/>
      <c r="DDJ111" s="13"/>
      <c r="DDK111" s="13"/>
      <c r="DDL111" s="13"/>
      <c r="DDM111" s="13"/>
      <c r="DDN111" s="13"/>
      <c r="DDO111" s="13"/>
      <c r="DDP111" s="13"/>
      <c r="DDQ111" s="13"/>
      <c r="DDR111" s="13"/>
      <c r="DDS111" s="13"/>
      <c r="DDT111" s="13"/>
      <c r="DDU111" s="13"/>
      <c r="DDV111" s="13"/>
      <c r="DDW111" s="13"/>
      <c r="DDX111" s="13"/>
      <c r="DDY111" s="13"/>
      <c r="DDZ111" s="13"/>
      <c r="DEA111" s="13"/>
      <c r="DEB111" s="13"/>
      <c r="DEC111" s="13"/>
      <c r="DED111" s="13"/>
      <c r="DEE111" s="13"/>
      <c r="DEF111" s="13"/>
      <c r="DEG111" s="13"/>
      <c r="DEH111" s="13"/>
      <c r="DEI111" s="13"/>
      <c r="DEJ111" s="13"/>
      <c r="DEK111" s="13"/>
      <c r="DEL111" s="13"/>
      <c r="DEM111" s="13"/>
      <c r="DEN111" s="13"/>
      <c r="DEO111" s="13"/>
      <c r="DEP111" s="13"/>
      <c r="DEQ111" s="13"/>
      <c r="DER111" s="13"/>
      <c r="DES111" s="13"/>
      <c r="DET111" s="13"/>
      <c r="DEU111" s="13"/>
      <c r="DEV111" s="13"/>
      <c r="DEW111" s="13"/>
      <c r="DEX111" s="13"/>
      <c r="DEY111" s="13"/>
      <c r="DEZ111" s="13"/>
      <c r="DFA111" s="13"/>
      <c r="DFB111" s="13"/>
      <c r="DFC111" s="13"/>
      <c r="DFD111" s="13"/>
      <c r="DFE111" s="13"/>
      <c r="DFF111" s="13"/>
      <c r="DFG111" s="13"/>
      <c r="DFH111" s="13"/>
      <c r="DFI111" s="13"/>
      <c r="DFJ111" s="13"/>
      <c r="DFK111" s="13"/>
      <c r="DFL111" s="13"/>
      <c r="DFM111" s="13"/>
      <c r="DFN111" s="13"/>
      <c r="DFO111" s="13"/>
      <c r="DFP111" s="13"/>
      <c r="DFQ111" s="13"/>
      <c r="DFR111" s="13"/>
      <c r="DFS111" s="13"/>
      <c r="DFT111" s="13"/>
      <c r="DFU111" s="13"/>
      <c r="DFV111" s="13"/>
      <c r="DFW111" s="13"/>
      <c r="DFX111" s="13"/>
      <c r="DFY111" s="13"/>
      <c r="DFZ111" s="13"/>
      <c r="DGA111" s="13"/>
      <c r="DGB111" s="13"/>
      <c r="DGC111" s="13"/>
      <c r="DGD111" s="13"/>
      <c r="DGE111" s="13"/>
      <c r="DGF111" s="13"/>
      <c r="DGG111" s="13"/>
      <c r="DGH111" s="13"/>
      <c r="DGI111" s="13"/>
      <c r="DGJ111" s="13"/>
      <c r="DGK111" s="13"/>
      <c r="DGL111" s="13"/>
      <c r="DGM111" s="13"/>
      <c r="DGN111" s="13"/>
      <c r="DGO111" s="13"/>
      <c r="DGP111" s="13"/>
      <c r="DGQ111" s="13"/>
      <c r="DGR111" s="13"/>
      <c r="DGS111" s="13"/>
      <c r="DGT111" s="13"/>
      <c r="DGU111" s="13"/>
      <c r="DGV111" s="13"/>
      <c r="DGW111" s="13"/>
      <c r="DGX111" s="13"/>
      <c r="DGY111" s="13"/>
      <c r="DGZ111" s="13"/>
      <c r="DHA111" s="13"/>
      <c r="DHB111" s="13"/>
      <c r="DHC111" s="13"/>
      <c r="DHD111" s="13"/>
      <c r="DHE111" s="13"/>
      <c r="DHF111" s="13"/>
      <c r="DHG111" s="13"/>
      <c r="DHH111" s="13"/>
      <c r="DHI111" s="13"/>
      <c r="DHJ111" s="13"/>
      <c r="DHK111" s="13"/>
      <c r="DHL111" s="13"/>
      <c r="DHM111" s="13"/>
      <c r="DHN111" s="13"/>
      <c r="DHO111" s="13"/>
      <c r="DHP111" s="13"/>
      <c r="DHQ111" s="13"/>
      <c r="DHR111" s="13"/>
      <c r="DHS111" s="13"/>
      <c r="DHT111" s="13"/>
      <c r="DHU111" s="13"/>
      <c r="DHV111" s="13"/>
      <c r="DHW111" s="13"/>
      <c r="DHX111" s="13"/>
      <c r="DHY111" s="13"/>
      <c r="DHZ111" s="13"/>
      <c r="DIA111" s="13"/>
      <c r="DIB111" s="13"/>
      <c r="DIC111" s="13"/>
      <c r="DID111" s="13"/>
      <c r="DIE111" s="13"/>
      <c r="DIF111" s="13"/>
      <c r="DIG111" s="13"/>
      <c r="DIH111" s="13"/>
      <c r="DII111" s="13"/>
      <c r="DIJ111" s="13"/>
      <c r="DIK111" s="13"/>
      <c r="DIL111" s="13"/>
      <c r="DIM111" s="13"/>
      <c r="DIN111" s="13"/>
      <c r="DIO111" s="13"/>
      <c r="DIP111" s="13"/>
      <c r="DIQ111" s="13"/>
      <c r="DIR111" s="13"/>
      <c r="DIS111" s="13"/>
      <c r="DIT111" s="13"/>
      <c r="DIU111" s="13"/>
      <c r="DIV111" s="13"/>
      <c r="DIW111" s="13"/>
      <c r="DIX111" s="13"/>
      <c r="DIY111" s="13"/>
      <c r="DIZ111" s="13"/>
      <c r="DJA111" s="13"/>
      <c r="DJB111" s="13"/>
      <c r="DJC111" s="13"/>
      <c r="DJD111" s="13"/>
      <c r="DJE111" s="13"/>
      <c r="DJF111" s="13"/>
      <c r="DJG111" s="13"/>
      <c r="DJH111" s="13"/>
      <c r="DJI111" s="13"/>
      <c r="DJJ111" s="13"/>
      <c r="DJK111" s="13"/>
      <c r="DJL111" s="13"/>
      <c r="DJM111" s="13"/>
      <c r="DJN111" s="13"/>
      <c r="DJO111" s="13"/>
      <c r="DJP111" s="13"/>
      <c r="DJQ111" s="13"/>
      <c r="DJR111" s="13"/>
      <c r="DJS111" s="13"/>
      <c r="DJT111" s="13"/>
      <c r="DJU111" s="13"/>
      <c r="DJV111" s="13"/>
      <c r="DJW111" s="13"/>
      <c r="DJX111" s="13"/>
      <c r="DJY111" s="13"/>
      <c r="DJZ111" s="13"/>
      <c r="DKA111" s="13"/>
      <c r="DKB111" s="13"/>
      <c r="DKC111" s="13"/>
      <c r="DKD111" s="13"/>
      <c r="DKE111" s="13"/>
      <c r="DKF111" s="13"/>
      <c r="DKG111" s="13"/>
      <c r="DKH111" s="13"/>
      <c r="DKI111" s="13"/>
      <c r="DKJ111" s="13"/>
      <c r="DKK111" s="13"/>
      <c r="DKL111" s="13"/>
      <c r="DKM111" s="13"/>
      <c r="DKN111" s="13"/>
      <c r="DKO111" s="13"/>
      <c r="DKP111" s="13"/>
      <c r="DKQ111" s="13"/>
      <c r="DKR111" s="13"/>
      <c r="DKS111" s="13"/>
      <c r="DKT111" s="13"/>
      <c r="DKU111" s="13"/>
      <c r="DKV111" s="13"/>
      <c r="DKW111" s="13"/>
      <c r="DKX111" s="13"/>
      <c r="DKY111" s="13"/>
      <c r="DKZ111" s="13"/>
      <c r="DLA111" s="13"/>
      <c r="DLB111" s="13"/>
      <c r="DLC111" s="13"/>
      <c r="DLD111" s="13"/>
      <c r="DLE111" s="13"/>
      <c r="DLF111" s="13"/>
      <c r="DLG111" s="13"/>
      <c r="DLH111" s="13"/>
      <c r="DLI111" s="13"/>
      <c r="DLJ111" s="13"/>
      <c r="DLK111" s="13"/>
      <c r="DLL111" s="13"/>
      <c r="DLM111" s="13"/>
      <c r="DLN111" s="13"/>
      <c r="DLO111" s="13"/>
      <c r="DLP111" s="13"/>
      <c r="DLQ111" s="13"/>
      <c r="DLR111" s="13"/>
      <c r="DLS111" s="13"/>
      <c r="DLT111" s="13"/>
      <c r="DLU111" s="13"/>
      <c r="DLV111" s="13"/>
      <c r="DLW111" s="13"/>
      <c r="DLX111" s="13"/>
      <c r="DLY111" s="13"/>
      <c r="DLZ111" s="13"/>
      <c r="DMA111" s="13"/>
      <c r="DMB111" s="13"/>
      <c r="DMC111" s="13"/>
      <c r="DMD111" s="13"/>
      <c r="DME111" s="13"/>
      <c r="DMF111" s="13"/>
      <c r="DMG111" s="13"/>
      <c r="DMH111" s="13"/>
      <c r="DMI111" s="13"/>
      <c r="DMJ111" s="13"/>
      <c r="DMK111" s="13"/>
      <c r="DML111" s="13"/>
      <c r="DMM111" s="13"/>
      <c r="DMN111" s="13"/>
      <c r="DMO111" s="13"/>
      <c r="DMP111" s="13"/>
      <c r="DMQ111" s="13"/>
      <c r="DMR111" s="13"/>
      <c r="DMS111" s="13"/>
      <c r="DMT111" s="13"/>
      <c r="DMU111" s="13"/>
      <c r="DMV111" s="13"/>
      <c r="DMW111" s="13"/>
      <c r="DMX111" s="13"/>
      <c r="DMY111" s="13"/>
      <c r="DMZ111" s="13"/>
      <c r="DNA111" s="13"/>
      <c r="DNB111" s="13"/>
      <c r="DNC111" s="13"/>
      <c r="DND111" s="13"/>
      <c r="DNE111" s="13"/>
      <c r="DNF111" s="13"/>
      <c r="DNG111" s="13"/>
      <c r="DNH111" s="13"/>
      <c r="DNI111" s="13"/>
      <c r="DNJ111" s="13"/>
      <c r="DNK111" s="13"/>
      <c r="DNL111" s="13"/>
      <c r="DNM111" s="13"/>
      <c r="DNN111" s="13"/>
      <c r="DNO111" s="13"/>
      <c r="DNP111" s="13"/>
      <c r="DNQ111" s="13"/>
      <c r="DNR111" s="13"/>
      <c r="DNS111" s="13"/>
      <c r="DNT111" s="13"/>
      <c r="DNU111" s="13"/>
      <c r="DNV111" s="13"/>
      <c r="DNW111" s="13"/>
      <c r="DNX111" s="13"/>
      <c r="DNY111" s="13"/>
      <c r="DNZ111" s="13"/>
      <c r="DOA111" s="13"/>
      <c r="DOB111" s="13"/>
      <c r="DOC111" s="13"/>
      <c r="DOD111" s="13"/>
      <c r="DOE111" s="13"/>
      <c r="DOF111" s="13"/>
      <c r="DOG111" s="13"/>
      <c r="DOH111" s="13"/>
      <c r="DOI111" s="13"/>
      <c r="DOJ111" s="13"/>
      <c r="DOK111" s="13"/>
      <c r="DOL111" s="13"/>
      <c r="DOM111" s="13"/>
      <c r="DON111" s="13"/>
      <c r="DOO111" s="13"/>
      <c r="DOP111" s="13"/>
      <c r="DOQ111" s="13"/>
      <c r="DOR111" s="13"/>
      <c r="DOS111" s="13"/>
      <c r="DOT111" s="13"/>
      <c r="DOU111" s="13"/>
      <c r="DOV111" s="13"/>
      <c r="DOW111" s="13"/>
      <c r="DOX111" s="13"/>
      <c r="DOY111" s="13"/>
      <c r="DOZ111" s="13"/>
      <c r="DPA111" s="13"/>
      <c r="DPB111" s="13"/>
      <c r="DPC111" s="13"/>
      <c r="DPD111" s="13"/>
      <c r="DPE111" s="13"/>
      <c r="DPF111" s="13"/>
      <c r="DPG111" s="13"/>
      <c r="DPH111" s="13"/>
      <c r="DPI111" s="13"/>
      <c r="DPJ111" s="13"/>
      <c r="DPK111" s="13"/>
      <c r="DPL111" s="13"/>
      <c r="DPM111" s="13"/>
      <c r="DPN111" s="13"/>
      <c r="DPO111" s="13"/>
      <c r="DPP111" s="13"/>
      <c r="DPQ111" s="13"/>
      <c r="DPR111" s="13"/>
      <c r="DPS111" s="13"/>
      <c r="DPT111" s="13"/>
      <c r="DPU111" s="13"/>
      <c r="DPV111" s="13"/>
      <c r="DPW111" s="13"/>
      <c r="DPX111" s="13"/>
      <c r="DPY111" s="13"/>
      <c r="DPZ111" s="13"/>
      <c r="DQA111" s="13"/>
      <c r="DQB111" s="13"/>
      <c r="DQC111" s="13"/>
      <c r="DQD111" s="13"/>
      <c r="DQE111" s="13"/>
      <c r="DQF111" s="13"/>
      <c r="DQG111" s="13"/>
      <c r="DQH111" s="13"/>
      <c r="DQI111" s="13"/>
      <c r="DQJ111" s="13"/>
      <c r="DQK111" s="13"/>
      <c r="DQL111" s="13"/>
      <c r="DQM111" s="13"/>
      <c r="DQN111" s="13"/>
      <c r="DQO111" s="13"/>
      <c r="DQP111" s="13"/>
      <c r="DQQ111" s="13"/>
      <c r="DQR111" s="13"/>
      <c r="DQS111" s="13"/>
      <c r="DQT111" s="13"/>
      <c r="DQU111" s="13"/>
      <c r="DQV111" s="13"/>
      <c r="DQW111" s="13"/>
      <c r="DQX111" s="13"/>
      <c r="DQY111" s="13"/>
      <c r="DQZ111" s="13"/>
      <c r="DRA111" s="13"/>
      <c r="DRB111" s="13"/>
      <c r="DRC111" s="13"/>
      <c r="DRD111" s="13"/>
      <c r="DRE111" s="13"/>
      <c r="DRF111" s="13"/>
      <c r="DRG111" s="13"/>
      <c r="DRH111" s="13"/>
      <c r="DRI111" s="13"/>
      <c r="DRJ111" s="13"/>
      <c r="DRK111" s="13"/>
      <c r="DRL111" s="13"/>
      <c r="DRM111" s="13"/>
      <c r="DRN111" s="13"/>
      <c r="DRO111" s="13"/>
      <c r="DRP111" s="13"/>
      <c r="DRQ111" s="13"/>
      <c r="DRR111" s="13"/>
      <c r="DRS111" s="13"/>
      <c r="DRT111" s="13"/>
      <c r="DRU111" s="13"/>
      <c r="DRV111" s="13"/>
      <c r="DRW111" s="13"/>
      <c r="DRX111" s="13"/>
      <c r="DRY111" s="13"/>
      <c r="DRZ111" s="13"/>
      <c r="DSA111" s="13"/>
      <c r="DSB111" s="13"/>
      <c r="DSC111" s="13"/>
      <c r="DSD111" s="13"/>
      <c r="DSE111" s="13"/>
      <c r="DSF111" s="13"/>
      <c r="DSG111" s="13"/>
      <c r="DSH111" s="13"/>
      <c r="DSI111" s="13"/>
      <c r="DSJ111" s="13"/>
      <c r="DSK111" s="13"/>
      <c r="DSL111" s="13"/>
      <c r="DSM111" s="13"/>
      <c r="DSN111" s="13"/>
      <c r="DSO111" s="13"/>
      <c r="DSP111" s="13"/>
      <c r="DSQ111" s="13"/>
      <c r="DSR111" s="13"/>
      <c r="DSS111" s="13"/>
      <c r="DST111" s="13"/>
      <c r="DSU111" s="13"/>
      <c r="DSV111" s="13"/>
      <c r="DSW111" s="13"/>
      <c r="DSX111" s="13"/>
      <c r="DSY111" s="13"/>
      <c r="DSZ111" s="13"/>
      <c r="DTA111" s="13"/>
      <c r="DTB111" s="13"/>
      <c r="DTC111" s="13"/>
      <c r="DTD111" s="13"/>
      <c r="DTE111" s="13"/>
      <c r="DTF111" s="13"/>
      <c r="DTG111" s="13"/>
      <c r="DTH111" s="13"/>
      <c r="DTI111" s="13"/>
      <c r="DTJ111" s="13"/>
      <c r="DTK111" s="13"/>
      <c r="DTL111" s="13"/>
      <c r="DTM111" s="13"/>
      <c r="DTN111" s="13"/>
      <c r="DTO111" s="13"/>
      <c r="DTP111" s="13"/>
      <c r="DTQ111" s="13"/>
      <c r="DTR111" s="13"/>
      <c r="DTS111" s="13"/>
      <c r="DTT111" s="13"/>
      <c r="DTU111" s="13"/>
      <c r="DTV111" s="13"/>
      <c r="DTW111" s="13"/>
      <c r="DTX111" s="13"/>
      <c r="DTY111" s="13"/>
      <c r="DTZ111" s="13"/>
      <c r="DUA111" s="13"/>
      <c r="DUB111" s="13"/>
      <c r="DUC111" s="13"/>
      <c r="DUD111" s="13"/>
      <c r="DUE111" s="13"/>
      <c r="DUF111" s="13"/>
      <c r="DUG111" s="13"/>
      <c r="DUH111" s="13"/>
      <c r="DUI111" s="13"/>
      <c r="DUJ111" s="13"/>
      <c r="DUK111" s="13"/>
      <c r="DUL111" s="13"/>
      <c r="DUM111" s="13"/>
      <c r="DUN111" s="13"/>
      <c r="DUO111" s="13"/>
      <c r="DUP111" s="13"/>
      <c r="DUQ111" s="13"/>
      <c r="DUR111" s="13"/>
      <c r="DUS111" s="13"/>
      <c r="DUT111" s="13"/>
      <c r="DUU111" s="13"/>
      <c r="DUV111" s="13"/>
      <c r="DUW111" s="13"/>
      <c r="DUX111" s="13"/>
      <c r="DUY111" s="13"/>
      <c r="DUZ111" s="13"/>
      <c r="DVA111" s="13"/>
      <c r="DVB111" s="13"/>
      <c r="DVC111" s="13"/>
      <c r="DVD111" s="13"/>
      <c r="DVE111" s="13"/>
      <c r="DVF111" s="13"/>
      <c r="DVG111" s="13"/>
      <c r="DVH111" s="13"/>
      <c r="DVI111" s="13"/>
      <c r="DVJ111" s="13"/>
      <c r="DVK111" s="13"/>
      <c r="DVL111" s="13"/>
      <c r="DVM111" s="13"/>
      <c r="DVN111" s="13"/>
      <c r="DVO111" s="13"/>
      <c r="DVP111" s="13"/>
      <c r="DVQ111" s="13"/>
      <c r="DVR111" s="13"/>
      <c r="DVS111" s="13"/>
      <c r="DVT111" s="13"/>
      <c r="DVU111" s="13"/>
      <c r="DVV111" s="13"/>
      <c r="DVW111" s="13"/>
      <c r="DVX111" s="13"/>
      <c r="DVY111" s="13"/>
      <c r="DVZ111" s="13"/>
      <c r="DWA111" s="13"/>
      <c r="DWB111" s="13"/>
      <c r="DWC111" s="13"/>
      <c r="DWD111" s="13"/>
      <c r="DWE111" s="13"/>
      <c r="DWF111" s="13"/>
      <c r="DWG111" s="13"/>
      <c r="DWH111" s="13"/>
      <c r="DWI111" s="13"/>
      <c r="DWJ111" s="13"/>
      <c r="DWK111" s="13"/>
      <c r="DWL111" s="13"/>
      <c r="DWM111" s="13"/>
      <c r="DWN111" s="13"/>
      <c r="DWO111" s="13"/>
      <c r="DWP111" s="13"/>
      <c r="DWQ111" s="13"/>
      <c r="DWR111" s="13"/>
      <c r="DWS111" s="13"/>
      <c r="DWT111" s="13"/>
      <c r="DWU111" s="13"/>
      <c r="DWV111" s="13"/>
      <c r="DWW111" s="13"/>
      <c r="DWX111" s="13"/>
      <c r="DWY111" s="13"/>
      <c r="DWZ111" s="13"/>
      <c r="DXA111" s="13"/>
      <c r="DXB111" s="13"/>
      <c r="DXC111" s="13"/>
      <c r="DXD111" s="13"/>
      <c r="DXE111" s="13"/>
      <c r="DXF111" s="13"/>
      <c r="DXG111" s="13"/>
      <c r="DXH111" s="13"/>
      <c r="DXI111" s="13"/>
      <c r="DXJ111" s="13"/>
      <c r="DXK111" s="13"/>
      <c r="DXL111" s="13"/>
      <c r="DXM111" s="13"/>
      <c r="DXN111" s="13"/>
      <c r="DXO111" s="13"/>
      <c r="DXP111" s="13"/>
      <c r="DXQ111" s="13"/>
      <c r="DXR111" s="13"/>
      <c r="DXS111" s="13"/>
      <c r="DXT111" s="13"/>
      <c r="DXU111" s="13"/>
      <c r="DXV111" s="13"/>
      <c r="DXW111" s="13"/>
      <c r="DXX111" s="13"/>
      <c r="DXY111" s="13"/>
      <c r="DXZ111" s="13"/>
      <c r="DYA111" s="13"/>
      <c r="DYB111" s="13"/>
      <c r="DYC111" s="13"/>
      <c r="DYD111" s="13"/>
      <c r="DYE111" s="13"/>
      <c r="DYF111" s="13"/>
      <c r="DYG111" s="13"/>
      <c r="DYH111" s="13"/>
      <c r="DYI111" s="13"/>
      <c r="DYJ111" s="13"/>
      <c r="DYK111" s="13"/>
      <c r="DYL111" s="13"/>
      <c r="DYM111" s="13"/>
      <c r="DYN111" s="13"/>
      <c r="DYO111" s="13"/>
      <c r="DYP111" s="13"/>
      <c r="DYQ111" s="13"/>
      <c r="DYR111" s="13"/>
      <c r="DYS111" s="13"/>
      <c r="DYT111" s="13"/>
      <c r="DYU111" s="13"/>
      <c r="DYV111" s="13"/>
      <c r="DYW111" s="13"/>
      <c r="DYX111" s="13"/>
      <c r="DYY111" s="13"/>
      <c r="DYZ111" s="13"/>
      <c r="DZA111" s="13"/>
      <c r="DZB111" s="13"/>
      <c r="DZC111" s="13"/>
      <c r="DZD111" s="13"/>
      <c r="DZE111" s="13"/>
      <c r="DZF111" s="13"/>
      <c r="DZG111" s="13"/>
      <c r="DZH111" s="13"/>
      <c r="DZI111" s="13"/>
      <c r="DZJ111" s="13"/>
      <c r="DZK111" s="13"/>
      <c r="DZL111" s="13"/>
      <c r="DZM111" s="13"/>
      <c r="DZN111" s="13"/>
      <c r="DZO111" s="13"/>
      <c r="DZP111" s="13"/>
      <c r="DZQ111" s="13"/>
      <c r="DZR111" s="13"/>
      <c r="DZS111" s="13"/>
      <c r="DZT111" s="13"/>
      <c r="DZU111" s="13"/>
      <c r="DZV111" s="13"/>
      <c r="DZW111" s="13"/>
      <c r="DZX111" s="13"/>
      <c r="DZY111" s="13"/>
      <c r="DZZ111" s="13"/>
      <c r="EAA111" s="13"/>
      <c r="EAB111" s="13"/>
      <c r="EAC111" s="13"/>
      <c r="EAD111" s="13"/>
      <c r="EAE111" s="13"/>
      <c r="EAF111" s="13"/>
      <c r="EAG111" s="13"/>
      <c r="EAH111" s="13"/>
      <c r="EAI111" s="13"/>
      <c r="EAJ111" s="13"/>
      <c r="EAK111" s="13"/>
      <c r="EAL111" s="13"/>
      <c r="EAM111" s="13"/>
      <c r="EAN111" s="13"/>
      <c r="EAO111" s="13"/>
      <c r="EAP111" s="13"/>
      <c r="EAQ111" s="13"/>
      <c r="EAR111" s="13"/>
      <c r="EAS111" s="13"/>
      <c r="EAT111" s="13"/>
      <c r="EAU111" s="13"/>
      <c r="EAV111" s="13"/>
      <c r="EAW111" s="13"/>
      <c r="EAX111" s="13"/>
      <c r="EAY111" s="13"/>
      <c r="EAZ111" s="13"/>
      <c r="EBA111" s="13"/>
      <c r="EBB111" s="13"/>
      <c r="EBC111" s="13"/>
      <c r="EBD111" s="13"/>
      <c r="EBE111" s="13"/>
      <c r="EBF111" s="13"/>
      <c r="EBG111" s="13"/>
      <c r="EBH111" s="13"/>
      <c r="EBI111" s="13"/>
      <c r="EBJ111" s="13"/>
      <c r="EBK111" s="13"/>
      <c r="EBL111" s="13"/>
      <c r="EBM111" s="13"/>
      <c r="EBN111" s="13"/>
      <c r="EBO111" s="13"/>
      <c r="EBP111" s="13"/>
      <c r="EBQ111" s="13"/>
      <c r="EBR111" s="13"/>
      <c r="EBS111" s="13"/>
      <c r="EBT111" s="13"/>
      <c r="EBU111" s="13"/>
      <c r="EBV111" s="13"/>
      <c r="EBW111" s="13"/>
      <c r="EBX111" s="13"/>
      <c r="EBY111" s="13"/>
      <c r="EBZ111" s="13"/>
      <c r="ECA111" s="13"/>
      <c r="ECB111" s="13"/>
      <c r="ECC111" s="13"/>
      <c r="ECD111" s="13"/>
      <c r="ECE111" s="13"/>
      <c r="ECF111" s="13"/>
      <c r="ECG111" s="13"/>
      <c r="ECH111" s="13"/>
      <c r="ECI111" s="13"/>
      <c r="ECJ111" s="13"/>
      <c r="ECK111" s="13"/>
      <c r="ECL111" s="13"/>
      <c r="ECM111" s="13"/>
      <c r="ECN111" s="13"/>
      <c r="ECO111" s="13"/>
      <c r="ECP111" s="13"/>
      <c r="ECQ111" s="13"/>
      <c r="ECR111" s="13"/>
      <c r="ECS111" s="13"/>
      <c r="ECT111" s="13"/>
      <c r="ECU111" s="13"/>
      <c r="ECV111" s="13"/>
      <c r="ECW111" s="13"/>
      <c r="ECX111" s="13"/>
      <c r="ECY111" s="13"/>
      <c r="ECZ111" s="13"/>
      <c r="EDA111" s="13"/>
      <c r="EDB111" s="13"/>
      <c r="EDC111" s="13"/>
      <c r="EDD111" s="13"/>
      <c r="EDE111" s="13"/>
      <c r="EDF111" s="13"/>
      <c r="EDG111" s="13"/>
      <c r="EDH111" s="13"/>
      <c r="EDI111" s="13"/>
      <c r="EDJ111" s="13"/>
      <c r="EDK111" s="13"/>
      <c r="EDL111" s="13"/>
      <c r="EDM111" s="13"/>
      <c r="EDN111" s="13"/>
      <c r="EDO111" s="13"/>
      <c r="EDP111" s="13"/>
      <c r="EDQ111" s="13"/>
      <c r="EDR111" s="13"/>
      <c r="EDS111" s="13"/>
      <c r="EDT111" s="13"/>
      <c r="EDU111" s="13"/>
      <c r="EDV111" s="13"/>
      <c r="EDW111" s="13"/>
      <c r="EDX111" s="13"/>
      <c r="EDY111" s="13"/>
      <c r="EDZ111" s="13"/>
      <c r="EEA111" s="13"/>
      <c r="EEB111" s="13"/>
      <c r="EEC111" s="13"/>
      <c r="EED111" s="13"/>
      <c r="EEE111" s="13"/>
      <c r="EEF111" s="13"/>
      <c r="EEG111" s="13"/>
      <c r="EEH111" s="13"/>
      <c r="EEI111" s="13"/>
      <c r="EEJ111" s="13"/>
      <c r="EEK111" s="13"/>
      <c r="EEL111" s="13"/>
      <c r="EEM111" s="13"/>
      <c r="EEN111" s="13"/>
      <c r="EEO111" s="13"/>
      <c r="EEP111" s="13"/>
      <c r="EEQ111" s="13"/>
      <c r="EER111" s="13"/>
      <c r="EES111" s="13"/>
      <c r="EET111" s="13"/>
      <c r="EEU111" s="13"/>
      <c r="EEV111" s="13"/>
      <c r="EEW111" s="13"/>
      <c r="EEX111" s="13"/>
      <c r="EEY111" s="13"/>
      <c r="EEZ111" s="13"/>
      <c r="EFA111" s="13"/>
      <c r="EFB111" s="13"/>
      <c r="EFC111" s="13"/>
      <c r="EFD111" s="13"/>
      <c r="EFE111" s="13"/>
      <c r="EFF111" s="13"/>
      <c r="EFG111" s="13"/>
      <c r="EFH111" s="13"/>
      <c r="EFI111" s="13"/>
      <c r="EFJ111" s="13"/>
      <c r="EFK111" s="13"/>
      <c r="EFL111" s="13"/>
      <c r="EFM111" s="13"/>
      <c r="EFN111" s="13"/>
      <c r="EFO111" s="13"/>
      <c r="EFP111" s="13"/>
      <c r="EFQ111" s="13"/>
      <c r="EFR111" s="13"/>
      <c r="EFS111" s="13"/>
      <c r="EFT111" s="13"/>
      <c r="EFU111" s="13"/>
      <c r="EFV111" s="13"/>
      <c r="EFW111" s="13"/>
      <c r="EFX111" s="13"/>
      <c r="EFY111" s="13"/>
      <c r="EFZ111" s="13"/>
      <c r="EGA111" s="13"/>
      <c r="EGB111" s="13"/>
      <c r="EGC111" s="13"/>
      <c r="EGD111" s="13"/>
      <c r="EGE111" s="13"/>
      <c r="EGF111" s="13"/>
      <c r="EGG111" s="13"/>
      <c r="EGH111" s="13"/>
      <c r="EGI111" s="13"/>
      <c r="EGJ111" s="13"/>
      <c r="EGK111" s="13"/>
      <c r="EGL111" s="13"/>
      <c r="EGM111" s="13"/>
      <c r="EGN111" s="13"/>
      <c r="EGO111" s="13"/>
      <c r="EGP111" s="13"/>
      <c r="EGQ111" s="13"/>
      <c r="EGR111" s="13"/>
      <c r="EGS111" s="13"/>
      <c r="EGT111" s="13"/>
      <c r="EGU111" s="13"/>
      <c r="EGV111" s="13"/>
      <c r="EGW111" s="13"/>
      <c r="EGX111" s="13"/>
      <c r="EGY111" s="13"/>
      <c r="EGZ111" s="13"/>
      <c r="EHA111" s="13"/>
      <c r="EHB111" s="13"/>
      <c r="EHC111" s="13"/>
      <c r="EHD111" s="13"/>
      <c r="EHE111" s="13"/>
      <c r="EHF111" s="13"/>
      <c r="EHG111" s="13"/>
      <c r="EHH111" s="13"/>
      <c r="EHI111" s="13"/>
      <c r="EHJ111" s="13"/>
      <c r="EHK111" s="13"/>
      <c r="EHL111" s="13"/>
      <c r="EHM111" s="13"/>
      <c r="EHN111" s="13"/>
      <c r="EHO111" s="13"/>
      <c r="EHP111" s="13"/>
      <c r="EHQ111" s="13"/>
      <c r="EHR111" s="13"/>
      <c r="EHS111" s="13"/>
      <c r="EHT111" s="13"/>
      <c r="EHU111" s="13"/>
      <c r="EHV111" s="13"/>
      <c r="EHW111" s="13"/>
      <c r="EHX111" s="13"/>
      <c r="EHY111" s="13"/>
      <c r="EHZ111" s="13"/>
      <c r="EIA111" s="13"/>
      <c r="EIB111" s="13"/>
      <c r="EIC111" s="13"/>
      <c r="EID111" s="13"/>
      <c r="EIE111" s="13"/>
      <c r="EIF111" s="13"/>
      <c r="EIG111" s="13"/>
      <c r="EIH111" s="13"/>
      <c r="EII111" s="13"/>
      <c r="EIJ111" s="13"/>
      <c r="EIK111" s="13"/>
      <c r="EIL111" s="13"/>
      <c r="EIM111" s="13"/>
      <c r="EIN111" s="13"/>
      <c r="EIO111" s="13"/>
      <c r="EIP111" s="13"/>
      <c r="EIQ111" s="13"/>
      <c r="EIR111" s="13"/>
      <c r="EIS111" s="13"/>
      <c r="EIT111" s="13"/>
      <c r="EIU111" s="13"/>
      <c r="EIV111" s="13"/>
      <c r="EIW111" s="13"/>
      <c r="EIX111" s="13"/>
      <c r="EIY111" s="13"/>
      <c r="EIZ111" s="13"/>
      <c r="EJA111" s="13"/>
      <c r="EJB111" s="13"/>
      <c r="EJC111" s="13"/>
      <c r="EJD111" s="13"/>
      <c r="EJE111" s="13"/>
      <c r="EJF111" s="13"/>
      <c r="EJG111" s="13"/>
      <c r="EJH111" s="13"/>
      <c r="EJI111" s="13"/>
      <c r="EJJ111" s="13"/>
      <c r="EJK111" s="13"/>
      <c r="EJL111" s="13"/>
      <c r="EJM111" s="13"/>
      <c r="EJN111" s="13"/>
      <c r="EJO111" s="13"/>
      <c r="EJP111" s="13"/>
      <c r="EJQ111" s="13"/>
      <c r="EJR111" s="13"/>
      <c r="EJS111" s="13"/>
      <c r="EJT111" s="13"/>
      <c r="EJU111" s="13"/>
      <c r="EJV111" s="13"/>
      <c r="EJW111" s="13"/>
      <c r="EJX111" s="13"/>
      <c r="EJY111" s="13"/>
      <c r="EJZ111" s="13"/>
      <c r="EKA111" s="13"/>
      <c r="EKB111" s="13"/>
      <c r="EKC111" s="13"/>
      <c r="EKD111" s="13"/>
      <c r="EKE111" s="13"/>
      <c r="EKF111" s="13"/>
      <c r="EKG111" s="13"/>
      <c r="EKH111" s="13"/>
      <c r="EKI111" s="13"/>
      <c r="EKJ111" s="13"/>
      <c r="EKK111" s="13"/>
      <c r="EKL111" s="13"/>
      <c r="EKM111" s="13"/>
      <c r="EKN111" s="13"/>
      <c r="EKO111" s="13"/>
      <c r="EKP111" s="13"/>
      <c r="EKQ111" s="13"/>
      <c r="EKR111" s="13"/>
      <c r="EKS111" s="13"/>
      <c r="EKT111" s="13"/>
      <c r="EKU111" s="13"/>
      <c r="EKV111" s="13"/>
      <c r="EKW111" s="13"/>
      <c r="EKX111" s="13"/>
      <c r="EKY111" s="13"/>
      <c r="EKZ111" s="13"/>
      <c r="ELA111" s="13"/>
      <c r="ELB111" s="13"/>
      <c r="ELC111" s="13"/>
      <c r="ELD111" s="13"/>
      <c r="ELE111" s="13"/>
      <c r="ELF111" s="13"/>
      <c r="ELG111" s="13"/>
      <c r="ELH111" s="13"/>
      <c r="ELI111" s="13"/>
      <c r="ELJ111" s="13"/>
      <c r="ELK111" s="13"/>
      <c r="ELL111" s="13"/>
      <c r="ELM111" s="13"/>
      <c r="ELN111" s="13"/>
      <c r="ELO111" s="13"/>
      <c r="ELP111" s="13"/>
      <c r="ELQ111" s="13"/>
      <c r="ELR111" s="13"/>
      <c r="ELS111" s="13"/>
      <c r="ELT111" s="13"/>
      <c r="ELU111" s="13"/>
      <c r="ELV111" s="13"/>
      <c r="ELW111" s="13"/>
      <c r="ELX111" s="13"/>
      <c r="ELY111" s="13"/>
      <c r="ELZ111" s="13"/>
      <c r="EMA111" s="13"/>
      <c r="EMB111" s="13"/>
      <c r="EMC111" s="13"/>
      <c r="EMD111" s="13"/>
      <c r="EME111" s="13"/>
      <c r="EMF111" s="13"/>
      <c r="EMG111" s="13"/>
      <c r="EMH111" s="13"/>
      <c r="EMI111" s="13"/>
      <c r="EMJ111" s="13"/>
      <c r="EMK111" s="13"/>
      <c r="EML111" s="13"/>
      <c r="EMM111" s="13"/>
      <c r="EMN111" s="13"/>
      <c r="EMO111" s="13"/>
      <c r="EMP111" s="13"/>
      <c r="EMQ111" s="13"/>
      <c r="EMR111" s="13"/>
      <c r="EMS111" s="13"/>
      <c r="EMT111" s="13"/>
      <c r="EMU111" s="13"/>
      <c r="EMV111" s="13"/>
      <c r="EMW111" s="13"/>
      <c r="EMX111" s="13"/>
      <c r="EMY111" s="13"/>
      <c r="EMZ111" s="13"/>
      <c r="ENA111" s="13"/>
      <c r="ENB111" s="13"/>
      <c r="ENC111" s="13"/>
      <c r="END111" s="13"/>
      <c r="ENE111" s="13"/>
      <c r="ENF111" s="13"/>
      <c r="ENG111" s="13"/>
      <c r="ENH111" s="13"/>
      <c r="ENI111" s="13"/>
      <c r="ENJ111" s="13"/>
      <c r="ENK111" s="13"/>
      <c r="ENL111" s="13"/>
      <c r="ENM111" s="13"/>
      <c r="ENN111" s="13"/>
      <c r="ENO111" s="13"/>
      <c r="ENP111" s="13"/>
      <c r="ENQ111" s="13"/>
      <c r="ENR111" s="13"/>
      <c r="ENS111" s="13"/>
      <c r="ENT111" s="13"/>
      <c r="ENU111" s="13"/>
      <c r="ENV111" s="13"/>
      <c r="ENW111" s="13"/>
      <c r="ENX111" s="13"/>
      <c r="ENY111" s="13"/>
      <c r="ENZ111" s="13"/>
      <c r="EOA111" s="13"/>
      <c r="EOB111" s="13"/>
      <c r="EOC111" s="13"/>
      <c r="EOD111" s="13"/>
      <c r="EOE111" s="13"/>
      <c r="EOF111" s="13"/>
      <c r="EOG111" s="13"/>
      <c r="EOH111" s="13"/>
      <c r="EOI111" s="13"/>
      <c r="EOJ111" s="13"/>
      <c r="EOK111" s="13"/>
      <c r="EOL111" s="13"/>
      <c r="EOM111" s="13"/>
      <c r="EON111" s="13"/>
      <c r="EOO111" s="13"/>
      <c r="EOP111" s="13"/>
      <c r="EOQ111" s="13"/>
      <c r="EOR111" s="13"/>
      <c r="EOS111" s="13"/>
      <c r="EOT111" s="13"/>
      <c r="EOU111" s="13"/>
      <c r="EOV111" s="13"/>
      <c r="EOW111" s="13"/>
      <c r="EOX111" s="13"/>
      <c r="EOY111" s="13"/>
      <c r="EOZ111" s="13"/>
      <c r="EPA111" s="13"/>
      <c r="EPB111" s="13"/>
      <c r="EPC111" s="13"/>
      <c r="EPD111" s="13"/>
      <c r="EPE111" s="13"/>
      <c r="EPF111" s="13"/>
      <c r="EPG111" s="13"/>
      <c r="EPH111" s="13"/>
      <c r="EPI111" s="13"/>
      <c r="EPJ111" s="13"/>
      <c r="EPK111" s="13"/>
      <c r="EPL111" s="13"/>
      <c r="EPM111" s="13"/>
      <c r="EPN111" s="13"/>
      <c r="EPO111" s="13"/>
      <c r="EPP111" s="13"/>
      <c r="EPQ111" s="13"/>
      <c r="EPR111" s="13"/>
      <c r="EPS111" s="13"/>
      <c r="EPT111" s="13"/>
      <c r="EPU111" s="13"/>
      <c r="EPV111" s="13"/>
      <c r="EPW111" s="13"/>
      <c r="EPX111" s="13"/>
      <c r="EPY111" s="13"/>
      <c r="EPZ111" s="13"/>
      <c r="EQA111" s="13"/>
      <c r="EQB111" s="13"/>
      <c r="EQC111" s="13"/>
      <c r="EQD111" s="13"/>
      <c r="EQE111" s="13"/>
      <c r="EQF111" s="13"/>
      <c r="EQG111" s="13"/>
      <c r="EQH111" s="13"/>
      <c r="EQI111" s="13"/>
      <c r="EQJ111" s="13"/>
      <c r="EQK111" s="13"/>
      <c r="EQL111" s="13"/>
      <c r="EQM111" s="13"/>
      <c r="EQN111" s="13"/>
      <c r="EQO111" s="13"/>
      <c r="EQP111" s="13"/>
      <c r="EQQ111" s="13"/>
      <c r="EQR111" s="13"/>
      <c r="EQS111" s="13"/>
      <c r="EQT111" s="13"/>
      <c r="EQU111" s="13"/>
      <c r="EQV111" s="13"/>
      <c r="EQW111" s="13"/>
      <c r="EQX111" s="13"/>
      <c r="EQY111" s="13"/>
      <c r="EQZ111" s="13"/>
      <c r="ERA111" s="13"/>
      <c r="ERB111" s="13"/>
      <c r="ERC111" s="13"/>
      <c r="ERD111" s="13"/>
      <c r="ERE111" s="13"/>
      <c r="ERF111" s="13"/>
      <c r="ERG111" s="13"/>
      <c r="ERH111" s="13"/>
      <c r="ERI111" s="13"/>
      <c r="ERJ111" s="13"/>
      <c r="ERK111" s="13"/>
      <c r="ERL111" s="13"/>
      <c r="ERM111" s="13"/>
      <c r="ERN111" s="13"/>
      <c r="ERO111" s="13"/>
      <c r="ERP111" s="13"/>
      <c r="ERQ111" s="13"/>
      <c r="ERR111" s="13"/>
      <c r="ERS111" s="13"/>
      <c r="ERT111" s="13"/>
      <c r="ERU111" s="13"/>
      <c r="ERV111" s="13"/>
      <c r="ERW111" s="13"/>
      <c r="ERX111" s="13"/>
      <c r="ERY111" s="13"/>
      <c r="ERZ111" s="13"/>
      <c r="ESA111" s="13"/>
      <c r="ESB111" s="13"/>
      <c r="ESC111" s="13"/>
      <c r="ESD111" s="13"/>
      <c r="ESE111" s="13"/>
      <c r="ESF111" s="13"/>
      <c r="ESG111" s="13"/>
      <c r="ESH111" s="13"/>
      <c r="ESI111" s="13"/>
      <c r="ESJ111" s="13"/>
      <c r="ESK111" s="13"/>
      <c r="ESL111" s="13"/>
      <c r="ESM111" s="13"/>
      <c r="ESN111" s="13"/>
      <c r="ESO111" s="13"/>
      <c r="ESP111" s="13"/>
      <c r="ESQ111" s="13"/>
      <c r="ESR111" s="13"/>
      <c r="ESS111" s="13"/>
      <c r="EST111" s="13"/>
      <c r="ESU111" s="13"/>
      <c r="ESV111" s="13"/>
      <c r="ESW111" s="13"/>
      <c r="ESX111" s="13"/>
      <c r="ESY111" s="13"/>
      <c r="ESZ111" s="13"/>
      <c r="ETA111" s="13"/>
      <c r="ETB111" s="13"/>
      <c r="ETC111" s="13"/>
      <c r="ETD111" s="13"/>
      <c r="ETE111" s="13"/>
      <c r="ETF111" s="13"/>
      <c r="ETG111" s="13"/>
      <c r="ETH111" s="13"/>
      <c r="ETI111" s="13"/>
      <c r="ETJ111" s="13"/>
      <c r="ETK111" s="13"/>
      <c r="ETL111" s="13"/>
      <c r="ETM111" s="13"/>
      <c r="ETN111" s="13"/>
      <c r="ETO111" s="13"/>
      <c r="ETP111" s="13"/>
      <c r="ETQ111" s="13"/>
      <c r="ETR111" s="13"/>
      <c r="ETS111" s="13"/>
      <c r="ETT111" s="13"/>
      <c r="ETU111" s="13"/>
      <c r="ETV111" s="13"/>
      <c r="ETW111" s="13"/>
      <c r="ETX111" s="13"/>
      <c r="ETY111" s="13"/>
      <c r="ETZ111" s="13"/>
      <c r="EUA111" s="13"/>
      <c r="EUB111" s="13"/>
      <c r="EUC111" s="13"/>
      <c r="EUD111" s="13"/>
      <c r="EUE111" s="13"/>
      <c r="EUF111" s="13"/>
      <c r="EUG111" s="13"/>
      <c r="EUH111" s="13"/>
      <c r="EUI111" s="13"/>
      <c r="EUJ111" s="13"/>
      <c r="EUK111" s="13"/>
      <c r="EUL111" s="13"/>
      <c r="EUM111" s="13"/>
      <c r="EUN111" s="13"/>
      <c r="EUO111" s="13"/>
      <c r="EUP111" s="13"/>
      <c r="EUQ111" s="13"/>
      <c r="EUR111" s="13"/>
      <c r="EUS111" s="13"/>
      <c r="EUT111" s="13"/>
      <c r="EUU111" s="13"/>
      <c r="EUV111" s="13"/>
      <c r="EUW111" s="13"/>
      <c r="EUX111" s="13"/>
      <c r="EUY111" s="13"/>
      <c r="EUZ111" s="13"/>
      <c r="EVA111" s="13"/>
      <c r="EVB111" s="13"/>
      <c r="EVC111" s="13"/>
      <c r="EVD111" s="13"/>
      <c r="EVE111" s="13"/>
      <c r="EVF111" s="13"/>
      <c r="EVG111" s="13"/>
      <c r="EVH111" s="13"/>
      <c r="EVI111" s="13"/>
      <c r="EVJ111" s="13"/>
      <c r="EVK111" s="13"/>
      <c r="EVL111" s="13"/>
      <c r="EVM111" s="13"/>
      <c r="EVN111" s="13"/>
      <c r="EVO111" s="13"/>
      <c r="EVP111" s="13"/>
      <c r="EVQ111" s="13"/>
      <c r="EVR111" s="13"/>
      <c r="EVS111" s="13"/>
      <c r="EVT111" s="13"/>
      <c r="EVU111" s="13"/>
      <c r="EVV111" s="13"/>
      <c r="EVW111" s="13"/>
      <c r="EVX111" s="13"/>
      <c r="EVY111" s="13"/>
      <c r="EVZ111" s="13"/>
      <c r="EWA111" s="13"/>
      <c r="EWB111" s="13"/>
      <c r="EWC111" s="13"/>
      <c r="EWD111" s="13"/>
      <c r="EWE111" s="13"/>
      <c r="EWF111" s="13"/>
      <c r="EWG111" s="13"/>
      <c r="EWH111" s="13"/>
      <c r="EWI111" s="13"/>
      <c r="EWJ111" s="13"/>
      <c r="EWK111" s="13"/>
      <c r="EWL111" s="13"/>
      <c r="EWM111" s="13"/>
      <c r="EWN111" s="13"/>
      <c r="EWO111" s="13"/>
      <c r="EWP111" s="13"/>
      <c r="EWQ111" s="13"/>
      <c r="EWR111" s="13"/>
      <c r="EWS111" s="13"/>
      <c r="EWT111" s="13"/>
      <c r="EWU111" s="13"/>
      <c r="EWV111" s="13"/>
      <c r="EWW111" s="13"/>
      <c r="EWX111" s="13"/>
      <c r="EWY111" s="13"/>
      <c r="EWZ111" s="13"/>
      <c r="EXA111" s="13"/>
      <c r="EXB111" s="13"/>
      <c r="EXC111" s="13"/>
      <c r="EXD111" s="13"/>
      <c r="EXE111" s="13"/>
      <c r="EXF111" s="13"/>
      <c r="EXG111" s="13"/>
      <c r="EXH111" s="13"/>
      <c r="EXI111" s="13"/>
      <c r="EXJ111" s="13"/>
      <c r="EXK111" s="13"/>
      <c r="EXL111" s="13"/>
      <c r="EXM111" s="13"/>
      <c r="EXN111" s="13"/>
      <c r="EXO111" s="13"/>
      <c r="EXP111" s="13"/>
      <c r="EXQ111" s="13"/>
      <c r="EXR111" s="13"/>
      <c r="EXS111" s="13"/>
      <c r="EXT111" s="13"/>
      <c r="EXU111" s="13"/>
      <c r="EXV111" s="13"/>
      <c r="EXW111" s="13"/>
      <c r="EXX111" s="13"/>
      <c r="EXY111" s="13"/>
      <c r="EXZ111" s="13"/>
      <c r="EYA111" s="13"/>
      <c r="EYB111" s="13"/>
      <c r="EYC111" s="13"/>
      <c r="EYD111" s="13"/>
      <c r="EYE111" s="13"/>
      <c r="EYF111" s="13"/>
      <c r="EYG111" s="13"/>
      <c r="EYH111" s="13"/>
      <c r="EYI111" s="13"/>
      <c r="EYJ111" s="13"/>
      <c r="EYK111" s="13"/>
      <c r="EYL111" s="13"/>
      <c r="EYM111" s="13"/>
      <c r="EYN111" s="13"/>
      <c r="EYO111" s="13"/>
      <c r="EYP111" s="13"/>
      <c r="EYQ111" s="13"/>
      <c r="EYR111" s="13"/>
      <c r="EYS111" s="13"/>
      <c r="EYT111" s="13"/>
      <c r="EYU111" s="13"/>
      <c r="EYV111" s="13"/>
      <c r="EYW111" s="13"/>
      <c r="EYX111" s="13"/>
      <c r="EYY111" s="13"/>
      <c r="EYZ111" s="13"/>
      <c r="EZA111" s="13"/>
      <c r="EZB111" s="13"/>
      <c r="EZC111" s="13"/>
      <c r="EZD111" s="13"/>
      <c r="EZE111" s="13"/>
      <c r="EZF111" s="13"/>
      <c r="EZG111" s="13"/>
      <c r="EZH111" s="13"/>
      <c r="EZI111" s="13"/>
      <c r="EZJ111" s="13"/>
      <c r="EZK111" s="13"/>
      <c r="EZL111" s="13"/>
      <c r="EZM111" s="13"/>
      <c r="EZN111" s="13"/>
      <c r="EZO111" s="13"/>
      <c r="EZP111" s="13"/>
      <c r="EZQ111" s="13"/>
      <c r="EZR111" s="13"/>
      <c r="EZS111" s="13"/>
      <c r="EZT111" s="13"/>
      <c r="EZU111" s="13"/>
      <c r="EZV111" s="13"/>
      <c r="EZW111" s="13"/>
      <c r="EZX111" s="13"/>
      <c r="EZY111" s="13"/>
      <c r="EZZ111" s="13"/>
      <c r="FAA111" s="13"/>
      <c r="FAB111" s="13"/>
      <c r="FAC111" s="13"/>
      <c r="FAD111" s="13"/>
      <c r="FAE111" s="13"/>
      <c r="FAF111" s="13"/>
      <c r="FAG111" s="13"/>
      <c r="FAH111" s="13"/>
      <c r="FAI111" s="13"/>
      <c r="FAJ111" s="13"/>
      <c r="FAK111" s="13"/>
      <c r="FAL111" s="13"/>
      <c r="FAM111" s="13"/>
      <c r="FAN111" s="13"/>
      <c r="FAO111" s="13"/>
      <c r="FAP111" s="13"/>
      <c r="FAQ111" s="13"/>
      <c r="FAR111" s="13"/>
      <c r="FAS111" s="13"/>
      <c r="FAT111" s="13"/>
      <c r="FAU111" s="13"/>
      <c r="FAV111" s="13"/>
      <c r="FAW111" s="13"/>
      <c r="FAX111" s="13"/>
      <c r="FAY111" s="13"/>
      <c r="FAZ111" s="13"/>
      <c r="FBA111" s="13"/>
      <c r="FBB111" s="13"/>
      <c r="FBC111" s="13"/>
      <c r="FBD111" s="13"/>
      <c r="FBE111" s="13"/>
      <c r="FBF111" s="13"/>
      <c r="FBG111" s="13"/>
      <c r="FBH111" s="13"/>
      <c r="FBI111" s="13"/>
      <c r="FBJ111" s="13"/>
      <c r="FBK111" s="13"/>
      <c r="FBL111" s="13"/>
      <c r="FBM111" s="13"/>
      <c r="FBN111" s="13"/>
      <c r="FBO111" s="13"/>
      <c r="FBP111" s="13"/>
      <c r="FBQ111" s="13"/>
      <c r="FBR111" s="13"/>
      <c r="FBS111" s="13"/>
      <c r="FBT111" s="13"/>
      <c r="FBU111" s="13"/>
      <c r="FBV111" s="13"/>
      <c r="FBW111" s="13"/>
      <c r="FBX111" s="13"/>
      <c r="FBY111" s="13"/>
      <c r="FBZ111" s="13"/>
      <c r="FCA111" s="13"/>
      <c r="FCB111" s="13"/>
      <c r="FCC111" s="13"/>
      <c r="FCD111" s="13"/>
      <c r="FCE111" s="13"/>
      <c r="FCF111" s="13"/>
      <c r="FCG111" s="13"/>
      <c r="FCH111" s="13"/>
      <c r="FCI111" s="13"/>
      <c r="FCJ111" s="13"/>
      <c r="FCK111" s="13"/>
      <c r="FCL111" s="13"/>
      <c r="FCM111" s="13"/>
      <c r="FCN111" s="13"/>
      <c r="FCO111" s="13"/>
      <c r="FCP111" s="13"/>
      <c r="FCQ111" s="13"/>
      <c r="FCR111" s="13"/>
      <c r="FCS111" s="13"/>
      <c r="FCT111" s="13"/>
      <c r="FCU111" s="13"/>
      <c r="FCV111" s="13"/>
      <c r="FCW111" s="13"/>
      <c r="FCX111" s="13"/>
      <c r="FCY111" s="13"/>
      <c r="FCZ111" s="13"/>
      <c r="FDA111" s="13"/>
      <c r="FDB111" s="13"/>
      <c r="FDC111" s="13"/>
      <c r="FDD111" s="13"/>
      <c r="FDE111" s="13"/>
      <c r="FDF111" s="13"/>
      <c r="FDG111" s="13"/>
      <c r="FDH111" s="13"/>
      <c r="FDI111" s="13"/>
      <c r="FDJ111" s="13"/>
      <c r="FDK111" s="13"/>
      <c r="FDL111" s="13"/>
      <c r="FDM111" s="13"/>
      <c r="FDN111" s="13"/>
      <c r="FDO111" s="13"/>
      <c r="FDP111" s="13"/>
      <c r="FDQ111" s="13"/>
      <c r="FDR111" s="13"/>
      <c r="FDS111" s="13"/>
      <c r="FDT111" s="13"/>
      <c r="FDU111" s="13"/>
      <c r="FDV111" s="13"/>
      <c r="FDW111" s="13"/>
      <c r="FDX111" s="13"/>
      <c r="FDY111" s="13"/>
      <c r="FDZ111" s="13"/>
      <c r="FEA111" s="13"/>
      <c r="FEB111" s="13"/>
      <c r="FEC111" s="13"/>
      <c r="FED111" s="13"/>
      <c r="FEE111" s="13"/>
      <c r="FEF111" s="13"/>
      <c r="FEG111" s="13"/>
      <c r="FEH111" s="13"/>
      <c r="FEI111" s="13"/>
      <c r="FEJ111" s="13"/>
      <c r="FEK111" s="13"/>
      <c r="FEL111" s="13"/>
      <c r="FEM111" s="13"/>
      <c r="FEN111" s="13"/>
      <c r="FEO111" s="13"/>
      <c r="FEP111" s="13"/>
      <c r="FEQ111" s="13"/>
      <c r="FER111" s="13"/>
      <c r="FES111" s="13"/>
      <c r="FET111" s="13"/>
      <c r="FEU111" s="13"/>
      <c r="FEV111" s="13"/>
      <c r="FEW111" s="13"/>
      <c r="FEX111" s="13"/>
      <c r="FEY111" s="13"/>
      <c r="FEZ111" s="13"/>
      <c r="FFA111" s="13"/>
      <c r="FFB111" s="13"/>
      <c r="FFC111" s="13"/>
      <c r="FFD111" s="13"/>
      <c r="FFE111" s="13"/>
      <c r="FFF111" s="13"/>
      <c r="FFG111" s="13"/>
      <c r="FFH111" s="13"/>
      <c r="FFI111" s="13"/>
      <c r="FFJ111" s="13"/>
      <c r="FFK111" s="13"/>
      <c r="FFL111" s="13"/>
      <c r="FFM111" s="13"/>
      <c r="FFN111" s="13"/>
      <c r="FFO111" s="13"/>
      <c r="FFP111" s="13"/>
      <c r="FFQ111" s="13"/>
      <c r="FFR111" s="13"/>
      <c r="FFS111" s="13"/>
      <c r="FFT111" s="13"/>
      <c r="FFU111" s="13"/>
      <c r="FFV111" s="13"/>
      <c r="FFW111" s="13"/>
      <c r="FFX111" s="13"/>
      <c r="FFY111" s="13"/>
      <c r="FFZ111" s="13"/>
      <c r="FGA111" s="13"/>
      <c r="FGB111" s="13"/>
      <c r="FGC111" s="13"/>
      <c r="FGD111" s="13"/>
      <c r="FGE111" s="13"/>
      <c r="FGF111" s="13"/>
      <c r="FGG111" s="13"/>
      <c r="FGH111" s="13"/>
      <c r="FGI111" s="13"/>
      <c r="FGJ111" s="13"/>
      <c r="FGK111" s="13"/>
      <c r="FGL111" s="13"/>
      <c r="FGM111" s="13"/>
      <c r="FGN111" s="13"/>
      <c r="FGO111" s="13"/>
      <c r="FGP111" s="13"/>
      <c r="FGQ111" s="13"/>
      <c r="FGR111" s="13"/>
      <c r="FGS111" s="13"/>
      <c r="FGT111" s="13"/>
      <c r="FGU111" s="13"/>
      <c r="FGV111" s="13"/>
      <c r="FGW111" s="13"/>
      <c r="FGX111" s="13"/>
      <c r="FGY111" s="13"/>
      <c r="FGZ111" s="13"/>
      <c r="FHA111" s="13"/>
      <c r="FHB111" s="13"/>
      <c r="FHC111" s="13"/>
      <c r="FHD111" s="13"/>
      <c r="FHE111" s="13"/>
      <c r="FHF111" s="13"/>
      <c r="FHG111" s="13"/>
      <c r="FHH111" s="13"/>
      <c r="FHI111" s="13"/>
      <c r="FHJ111" s="13"/>
      <c r="FHK111" s="13"/>
      <c r="FHL111" s="13"/>
      <c r="FHM111" s="13"/>
      <c r="FHN111" s="13"/>
      <c r="FHO111" s="13"/>
      <c r="FHP111" s="13"/>
      <c r="FHQ111" s="13"/>
      <c r="FHR111" s="13"/>
      <c r="FHS111" s="13"/>
      <c r="FHT111" s="13"/>
      <c r="FHU111" s="13"/>
      <c r="FHV111" s="13"/>
      <c r="FHW111" s="13"/>
      <c r="FHX111" s="13"/>
      <c r="FHY111" s="13"/>
      <c r="FHZ111" s="13"/>
      <c r="FIA111" s="13"/>
      <c r="FIB111" s="13"/>
      <c r="FIC111" s="13"/>
      <c r="FID111" s="13"/>
      <c r="FIE111" s="13"/>
      <c r="FIF111" s="13"/>
      <c r="FIG111" s="13"/>
      <c r="FIH111" s="13"/>
      <c r="FII111" s="13"/>
      <c r="FIJ111" s="13"/>
      <c r="FIK111" s="13"/>
      <c r="FIL111" s="13"/>
      <c r="FIM111" s="13"/>
      <c r="FIN111" s="13"/>
      <c r="FIO111" s="13"/>
      <c r="FIP111" s="13"/>
      <c r="FIQ111" s="13"/>
      <c r="FIR111" s="13"/>
      <c r="FIS111" s="13"/>
      <c r="FIT111" s="13"/>
      <c r="FIU111" s="13"/>
      <c r="FIV111" s="13"/>
      <c r="FIW111" s="13"/>
      <c r="FIX111" s="13"/>
      <c r="FIY111" s="13"/>
      <c r="FIZ111" s="13"/>
      <c r="FJA111" s="13"/>
      <c r="FJB111" s="13"/>
      <c r="FJC111" s="13"/>
      <c r="FJD111" s="13"/>
      <c r="FJE111" s="13"/>
      <c r="FJF111" s="13"/>
      <c r="FJG111" s="13"/>
      <c r="FJH111" s="13"/>
      <c r="FJI111" s="13"/>
      <c r="FJJ111" s="13"/>
      <c r="FJK111" s="13"/>
      <c r="FJL111" s="13"/>
      <c r="FJM111" s="13"/>
      <c r="FJN111" s="13"/>
      <c r="FJO111" s="13"/>
      <c r="FJP111" s="13"/>
      <c r="FJQ111" s="13"/>
      <c r="FJR111" s="13"/>
      <c r="FJS111" s="13"/>
      <c r="FJT111" s="13"/>
      <c r="FJU111" s="13"/>
      <c r="FJV111" s="13"/>
      <c r="FJW111" s="13"/>
      <c r="FJX111" s="13"/>
      <c r="FJY111" s="13"/>
      <c r="FJZ111" s="13"/>
      <c r="FKA111" s="13"/>
      <c r="FKB111" s="13"/>
      <c r="FKC111" s="13"/>
      <c r="FKD111" s="13"/>
      <c r="FKE111" s="13"/>
      <c r="FKF111" s="13"/>
      <c r="FKG111" s="13"/>
      <c r="FKH111" s="13"/>
      <c r="FKI111" s="13"/>
      <c r="FKJ111" s="13"/>
      <c r="FKK111" s="13"/>
      <c r="FKL111" s="13"/>
      <c r="FKM111" s="13"/>
      <c r="FKN111" s="13"/>
      <c r="FKO111" s="13"/>
      <c r="FKP111" s="13"/>
      <c r="FKQ111" s="13"/>
      <c r="FKR111" s="13"/>
      <c r="FKS111" s="13"/>
      <c r="FKT111" s="13"/>
      <c r="FKU111" s="13"/>
      <c r="FKV111" s="13"/>
      <c r="FKW111" s="13"/>
      <c r="FKX111" s="13"/>
      <c r="FKY111" s="13"/>
      <c r="FKZ111" s="13"/>
      <c r="FLA111" s="13"/>
      <c r="FLB111" s="13"/>
      <c r="FLC111" s="13"/>
      <c r="FLD111" s="13"/>
      <c r="FLE111" s="13"/>
      <c r="FLF111" s="13"/>
      <c r="FLG111" s="13"/>
      <c r="FLH111" s="13"/>
      <c r="FLI111" s="13"/>
      <c r="FLJ111" s="13"/>
      <c r="FLK111" s="13"/>
      <c r="FLL111" s="13"/>
      <c r="FLM111" s="13"/>
      <c r="FLN111" s="13"/>
      <c r="FLO111" s="13"/>
      <c r="FLP111" s="13"/>
      <c r="FLQ111" s="13"/>
      <c r="FLR111" s="13"/>
      <c r="FLS111" s="13"/>
      <c r="FLT111" s="13"/>
      <c r="FLU111" s="13"/>
      <c r="FLV111" s="13"/>
      <c r="FLW111" s="13"/>
      <c r="FLX111" s="13"/>
      <c r="FLY111" s="13"/>
      <c r="FLZ111" s="13"/>
      <c r="FMA111" s="13"/>
      <c r="FMB111" s="13"/>
      <c r="FMC111" s="13"/>
      <c r="FMD111" s="13"/>
      <c r="FME111" s="13"/>
      <c r="FMF111" s="13"/>
      <c r="FMG111" s="13"/>
      <c r="FMH111" s="13"/>
      <c r="FMI111" s="13"/>
      <c r="FMJ111" s="13"/>
      <c r="FMK111" s="13"/>
      <c r="FML111" s="13"/>
      <c r="FMM111" s="13"/>
      <c r="FMN111" s="13"/>
      <c r="FMO111" s="13"/>
      <c r="FMP111" s="13"/>
      <c r="FMQ111" s="13"/>
      <c r="FMR111" s="13"/>
      <c r="FMS111" s="13"/>
      <c r="FMT111" s="13"/>
      <c r="FMU111" s="13"/>
      <c r="FMV111" s="13"/>
      <c r="FMW111" s="13"/>
      <c r="FMX111" s="13"/>
      <c r="FMY111" s="13"/>
      <c r="FMZ111" s="13"/>
      <c r="FNA111" s="13"/>
      <c r="FNB111" s="13"/>
      <c r="FNC111" s="13"/>
      <c r="FND111" s="13"/>
      <c r="FNE111" s="13"/>
      <c r="FNF111" s="13"/>
      <c r="FNG111" s="13"/>
      <c r="FNH111" s="13"/>
      <c r="FNI111" s="13"/>
      <c r="FNJ111" s="13"/>
      <c r="FNK111" s="13"/>
      <c r="FNL111" s="13"/>
      <c r="FNM111" s="13"/>
      <c r="FNN111" s="13"/>
      <c r="FNO111" s="13"/>
      <c r="FNP111" s="13"/>
      <c r="FNQ111" s="13"/>
      <c r="FNR111" s="13"/>
      <c r="FNS111" s="13"/>
      <c r="FNT111" s="13"/>
      <c r="FNU111" s="13"/>
      <c r="FNV111" s="13"/>
      <c r="FNW111" s="13"/>
      <c r="FNX111" s="13"/>
      <c r="FNY111" s="13"/>
      <c r="FNZ111" s="13"/>
      <c r="FOA111" s="13"/>
      <c r="FOB111" s="13"/>
      <c r="FOC111" s="13"/>
      <c r="FOD111" s="13"/>
      <c r="FOE111" s="13"/>
      <c r="FOF111" s="13"/>
      <c r="FOG111" s="13"/>
      <c r="FOH111" s="13"/>
      <c r="FOI111" s="13"/>
      <c r="FOJ111" s="13"/>
      <c r="FOK111" s="13"/>
      <c r="FOL111" s="13"/>
      <c r="FOM111" s="13"/>
      <c r="FON111" s="13"/>
      <c r="FOO111" s="13"/>
      <c r="FOP111" s="13"/>
      <c r="FOQ111" s="13"/>
      <c r="FOR111" s="13"/>
      <c r="FOS111" s="13"/>
      <c r="FOT111" s="13"/>
      <c r="FOU111" s="13"/>
      <c r="FOV111" s="13"/>
      <c r="FOW111" s="13"/>
      <c r="FOX111" s="13"/>
      <c r="FOY111" s="13"/>
      <c r="FOZ111" s="13"/>
      <c r="FPA111" s="13"/>
      <c r="FPB111" s="13"/>
      <c r="FPC111" s="13"/>
      <c r="FPD111" s="13"/>
      <c r="FPE111" s="13"/>
      <c r="FPF111" s="13"/>
      <c r="FPG111" s="13"/>
      <c r="FPH111" s="13"/>
      <c r="FPI111" s="13"/>
      <c r="FPJ111" s="13"/>
      <c r="FPK111" s="13"/>
      <c r="FPL111" s="13"/>
      <c r="FPM111" s="13"/>
      <c r="FPN111" s="13"/>
      <c r="FPO111" s="13"/>
      <c r="FPP111" s="13"/>
      <c r="FPQ111" s="13"/>
      <c r="FPR111" s="13"/>
      <c r="FPS111" s="13"/>
      <c r="FPT111" s="13"/>
      <c r="FPU111" s="13"/>
      <c r="FPV111" s="13"/>
      <c r="FPW111" s="13"/>
      <c r="FPX111" s="13"/>
      <c r="FPY111" s="13"/>
      <c r="FPZ111" s="13"/>
      <c r="FQA111" s="13"/>
      <c r="FQB111" s="13"/>
      <c r="FQC111" s="13"/>
      <c r="FQD111" s="13"/>
      <c r="FQE111" s="13"/>
      <c r="FQF111" s="13"/>
      <c r="FQG111" s="13"/>
      <c r="FQH111" s="13"/>
      <c r="FQI111" s="13"/>
      <c r="FQJ111" s="13"/>
      <c r="FQK111" s="13"/>
      <c r="FQL111" s="13"/>
      <c r="FQM111" s="13"/>
      <c r="FQN111" s="13"/>
      <c r="FQO111" s="13"/>
      <c r="FQP111" s="13"/>
      <c r="FQQ111" s="13"/>
      <c r="FQR111" s="13"/>
      <c r="FQS111" s="13"/>
      <c r="FQT111" s="13"/>
      <c r="FQU111" s="13"/>
      <c r="FQV111" s="13"/>
      <c r="FQW111" s="13"/>
      <c r="FQX111" s="13"/>
      <c r="FQY111" s="13"/>
      <c r="FQZ111" s="13"/>
      <c r="FRA111" s="13"/>
      <c r="FRB111" s="13"/>
      <c r="FRC111" s="13"/>
      <c r="FRD111" s="13"/>
      <c r="FRE111" s="13"/>
      <c r="FRF111" s="13"/>
      <c r="FRG111" s="13"/>
      <c r="FRH111" s="13"/>
      <c r="FRI111" s="13"/>
      <c r="FRJ111" s="13"/>
      <c r="FRK111" s="13"/>
      <c r="FRL111" s="13"/>
      <c r="FRM111" s="13"/>
      <c r="FRN111" s="13"/>
      <c r="FRO111" s="13"/>
      <c r="FRP111" s="13"/>
      <c r="FRQ111" s="13"/>
      <c r="FRR111" s="13"/>
      <c r="FRS111" s="13"/>
      <c r="FRT111" s="13"/>
      <c r="FRU111" s="13"/>
      <c r="FRV111" s="13"/>
      <c r="FRW111" s="13"/>
      <c r="FRX111" s="13"/>
      <c r="FRY111" s="13"/>
      <c r="FRZ111" s="13"/>
      <c r="FSA111" s="13"/>
      <c r="FSB111" s="13"/>
      <c r="FSC111" s="13"/>
      <c r="FSD111" s="13"/>
      <c r="FSE111" s="13"/>
      <c r="FSF111" s="13"/>
      <c r="FSG111" s="13"/>
      <c r="FSH111" s="13"/>
      <c r="FSI111" s="13"/>
      <c r="FSJ111" s="13"/>
      <c r="FSK111" s="13"/>
      <c r="FSL111" s="13"/>
      <c r="FSM111" s="13"/>
      <c r="FSN111" s="13"/>
      <c r="FSO111" s="13"/>
      <c r="FSP111" s="13"/>
      <c r="FSQ111" s="13"/>
      <c r="FSR111" s="13"/>
      <c r="FSS111" s="13"/>
      <c r="FST111" s="13"/>
      <c r="FSU111" s="13"/>
      <c r="FSV111" s="13"/>
      <c r="FSW111" s="13"/>
      <c r="FSX111" s="13"/>
      <c r="FSY111" s="13"/>
      <c r="FSZ111" s="13"/>
      <c r="FTA111" s="13"/>
      <c r="FTB111" s="13"/>
      <c r="FTC111" s="13"/>
      <c r="FTD111" s="13"/>
      <c r="FTE111" s="13"/>
      <c r="FTF111" s="13"/>
      <c r="FTG111" s="13"/>
      <c r="FTH111" s="13"/>
      <c r="FTI111" s="13"/>
      <c r="FTJ111" s="13"/>
      <c r="FTK111" s="13"/>
      <c r="FTL111" s="13"/>
      <c r="FTM111" s="13"/>
      <c r="FTN111" s="13"/>
      <c r="FTO111" s="13"/>
      <c r="FTP111" s="13"/>
      <c r="FTQ111" s="13"/>
      <c r="FTR111" s="13"/>
      <c r="FTS111" s="13"/>
      <c r="FTT111" s="13"/>
      <c r="FTU111" s="13"/>
      <c r="FTV111" s="13"/>
      <c r="FTW111" s="13"/>
      <c r="FTX111" s="13"/>
      <c r="FTY111" s="13"/>
      <c r="FTZ111" s="13"/>
      <c r="FUA111" s="13"/>
      <c r="FUB111" s="13"/>
      <c r="FUC111" s="13"/>
      <c r="FUD111" s="13"/>
      <c r="FUE111" s="13"/>
      <c r="FUF111" s="13"/>
      <c r="FUG111" s="13"/>
      <c r="FUH111" s="13"/>
      <c r="FUI111" s="13"/>
      <c r="FUJ111" s="13"/>
      <c r="FUK111" s="13"/>
      <c r="FUL111" s="13"/>
      <c r="FUM111" s="13"/>
      <c r="FUN111" s="13"/>
      <c r="FUO111" s="13"/>
      <c r="FUP111" s="13"/>
      <c r="FUQ111" s="13"/>
      <c r="FUR111" s="13"/>
      <c r="FUS111" s="13"/>
      <c r="FUT111" s="13"/>
      <c r="FUU111" s="13"/>
      <c r="FUV111" s="13"/>
      <c r="FUW111" s="13"/>
      <c r="FUX111" s="13"/>
      <c r="FUY111" s="13"/>
      <c r="FUZ111" s="13"/>
      <c r="FVA111" s="13"/>
      <c r="FVB111" s="13"/>
      <c r="FVC111" s="13"/>
      <c r="FVD111" s="13"/>
      <c r="FVE111" s="13"/>
      <c r="FVF111" s="13"/>
      <c r="FVG111" s="13"/>
      <c r="FVH111" s="13"/>
      <c r="FVI111" s="13"/>
      <c r="FVJ111" s="13"/>
      <c r="FVK111" s="13"/>
      <c r="FVL111" s="13"/>
      <c r="FVM111" s="13"/>
      <c r="FVN111" s="13"/>
      <c r="FVO111" s="13"/>
      <c r="FVP111" s="13"/>
      <c r="FVQ111" s="13"/>
      <c r="FVR111" s="13"/>
      <c r="FVS111" s="13"/>
      <c r="FVT111" s="13"/>
      <c r="FVU111" s="13"/>
      <c r="FVV111" s="13"/>
      <c r="FVW111" s="13"/>
      <c r="FVX111" s="13"/>
      <c r="FVY111" s="13"/>
      <c r="FVZ111" s="13"/>
      <c r="FWA111" s="13"/>
      <c r="FWB111" s="13"/>
      <c r="FWC111" s="13"/>
      <c r="FWD111" s="13"/>
      <c r="FWE111" s="13"/>
      <c r="FWF111" s="13"/>
      <c r="FWG111" s="13"/>
      <c r="FWH111" s="13"/>
      <c r="FWI111" s="13"/>
      <c r="FWJ111" s="13"/>
      <c r="FWK111" s="13"/>
      <c r="FWL111" s="13"/>
      <c r="FWM111" s="13"/>
      <c r="FWN111" s="13"/>
      <c r="FWO111" s="13"/>
      <c r="FWP111" s="13"/>
      <c r="FWQ111" s="13"/>
      <c r="FWR111" s="13"/>
      <c r="FWS111" s="13"/>
      <c r="FWT111" s="13"/>
      <c r="FWU111" s="13"/>
      <c r="FWV111" s="13"/>
      <c r="FWW111" s="13"/>
      <c r="FWX111" s="13"/>
      <c r="FWY111" s="13"/>
      <c r="FWZ111" s="13"/>
      <c r="FXA111" s="13"/>
      <c r="FXB111" s="13"/>
      <c r="FXC111" s="13"/>
      <c r="FXD111" s="13"/>
      <c r="FXE111" s="13"/>
      <c r="FXF111" s="13"/>
      <c r="FXG111" s="13"/>
      <c r="FXH111" s="13"/>
      <c r="FXI111" s="13"/>
      <c r="FXJ111" s="13"/>
      <c r="FXK111" s="13"/>
      <c r="FXL111" s="13"/>
      <c r="FXM111" s="13"/>
      <c r="FXN111" s="13"/>
      <c r="FXO111" s="13"/>
      <c r="FXP111" s="13"/>
      <c r="FXQ111" s="13"/>
      <c r="FXR111" s="13"/>
      <c r="FXS111" s="13"/>
      <c r="FXT111" s="13"/>
      <c r="FXU111" s="13"/>
      <c r="FXV111" s="13"/>
      <c r="FXW111" s="13"/>
      <c r="FXX111" s="13"/>
      <c r="FXY111" s="13"/>
      <c r="FXZ111" s="13"/>
      <c r="FYA111" s="13"/>
      <c r="FYB111" s="13"/>
      <c r="FYC111" s="13"/>
      <c r="FYD111" s="13"/>
      <c r="FYE111" s="13"/>
      <c r="FYF111" s="13"/>
      <c r="FYG111" s="13"/>
      <c r="FYH111" s="13"/>
      <c r="FYI111" s="13"/>
      <c r="FYJ111" s="13"/>
      <c r="FYK111" s="13"/>
      <c r="FYL111" s="13"/>
      <c r="FYM111" s="13"/>
      <c r="FYN111" s="13"/>
      <c r="FYO111" s="13"/>
      <c r="FYP111" s="13"/>
      <c r="FYQ111" s="13"/>
      <c r="FYR111" s="13"/>
      <c r="FYS111" s="13"/>
      <c r="FYT111" s="13"/>
      <c r="FYU111" s="13"/>
      <c r="FYV111" s="13"/>
      <c r="FYW111" s="13"/>
      <c r="FYX111" s="13"/>
      <c r="FYY111" s="13"/>
      <c r="FYZ111" s="13"/>
      <c r="FZA111" s="13"/>
      <c r="FZB111" s="13"/>
      <c r="FZC111" s="13"/>
      <c r="FZD111" s="13"/>
      <c r="FZE111" s="13"/>
      <c r="FZF111" s="13"/>
      <c r="FZG111" s="13"/>
      <c r="FZH111" s="13"/>
      <c r="FZI111" s="13"/>
      <c r="FZJ111" s="13"/>
      <c r="FZK111" s="13"/>
      <c r="FZL111" s="13"/>
      <c r="FZM111" s="13"/>
      <c r="FZN111" s="13"/>
      <c r="FZO111" s="13"/>
      <c r="FZP111" s="13"/>
      <c r="FZQ111" s="13"/>
      <c r="FZR111" s="13"/>
      <c r="FZS111" s="13"/>
      <c r="FZT111" s="13"/>
      <c r="FZU111" s="13"/>
      <c r="FZV111" s="13"/>
      <c r="FZW111" s="13"/>
      <c r="FZX111" s="13"/>
      <c r="FZY111" s="13"/>
      <c r="FZZ111" s="13"/>
      <c r="GAA111" s="13"/>
      <c r="GAB111" s="13"/>
      <c r="GAC111" s="13"/>
      <c r="GAD111" s="13"/>
      <c r="GAE111" s="13"/>
      <c r="GAF111" s="13"/>
      <c r="GAG111" s="13"/>
      <c r="GAH111" s="13"/>
      <c r="GAI111" s="13"/>
      <c r="GAJ111" s="13"/>
      <c r="GAK111" s="13"/>
      <c r="GAL111" s="13"/>
      <c r="GAM111" s="13"/>
      <c r="GAN111" s="13"/>
      <c r="GAO111" s="13"/>
      <c r="GAP111" s="13"/>
      <c r="GAQ111" s="13"/>
      <c r="GAR111" s="13"/>
      <c r="GAS111" s="13"/>
      <c r="GAT111" s="13"/>
      <c r="GAU111" s="13"/>
      <c r="GAV111" s="13"/>
      <c r="GAW111" s="13"/>
      <c r="GAX111" s="13"/>
      <c r="GAY111" s="13"/>
      <c r="GAZ111" s="13"/>
      <c r="GBA111" s="13"/>
      <c r="GBB111" s="13"/>
      <c r="GBC111" s="13"/>
      <c r="GBD111" s="13"/>
      <c r="GBE111" s="13"/>
      <c r="GBF111" s="13"/>
      <c r="GBG111" s="13"/>
      <c r="GBH111" s="13"/>
      <c r="GBI111" s="13"/>
      <c r="GBJ111" s="13"/>
      <c r="GBK111" s="13"/>
      <c r="GBL111" s="13"/>
      <c r="GBM111" s="13"/>
      <c r="GBN111" s="13"/>
      <c r="GBO111" s="13"/>
      <c r="GBP111" s="13"/>
      <c r="GBQ111" s="13"/>
      <c r="GBR111" s="13"/>
      <c r="GBS111" s="13"/>
      <c r="GBT111" s="13"/>
      <c r="GBU111" s="13"/>
      <c r="GBV111" s="13"/>
      <c r="GBW111" s="13"/>
      <c r="GBX111" s="13"/>
      <c r="GBY111" s="13"/>
      <c r="GBZ111" s="13"/>
      <c r="GCA111" s="13"/>
      <c r="GCB111" s="13"/>
      <c r="GCC111" s="13"/>
      <c r="GCD111" s="13"/>
      <c r="GCE111" s="13"/>
      <c r="GCF111" s="13"/>
      <c r="GCG111" s="13"/>
      <c r="GCH111" s="13"/>
      <c r="GCI111" s="13"/>
      <c r="GCJ111" s="13"/>
      <c r="GCK111" s="13"/>
      <c r="GCL111" s="13"/>
      <c r="GCM111" s="13"/>
      <c r="GCN111" s="13"/>
      <c r="GCO111" s="13"/>
      <c r="GCP111" s="13"/>
      <c r="GCQ111" s="13"/>
      <c r="GCR111" s="13"/>
      <c r="GCS111" s="13"/>
      <c r="GCT111" s="13"/>
      <c r="GCU111" s="13"/>
      <c r="GCV111" s="13"/>
      <c r="GCW111" s="13"/>
      <c r="GCX111" s="13"/>
      <c r="GCY111" s="13"/>
      <c r="GCZ111" s="13"/>
      <c r="GDA111" s="13"/>
      <c r="GDB111" s="13"/>
      <c r="GDC111" s="13"/>
      <c r="GDD111" s="13"/>
      <c r="GDE111" s="13"/>
      <c r="GDF111" s="13"/>
      <c r="GDG111" s="13"/>
      <c r="GDH111" s="13"/>
      <c r="GDI111" s="13"/>
      <c r="GDJ111" s="13"/>
      <c r="GDK111" s="13"/>
      <c r="GDL111" s="13"/>
      <c r="GDM111" s="13"/>
      <c r="GDN111" s="13"/>
      <c r="GDO111" s="13"/>
      <c r="GDP111" s="13"/>
      <c r="GDQ111" s="13"/>
      <c r="GDR111" s="13"/>
      <c r="GDS111" s="13"/>
      <c r="GDT111" s="13"/>
      <c r="GDU111" s="13"/>
      <c r="GDV111" s="13"/>
      <c r="GDW111" s="13"/>
      <c r="GDX111" s="13"/>
      <c r="GDY111" s="13"/>
      <c r="GDZ111" s="13"/>
      <c r="GEA111" s="13"/>
      <c r="GEB111" s="13"/>
      <c r="GEC111" s="13"/>
      <c r="GED111" s="13"/>
      <c r="GEE111" s="13"/>
      <c r="GEF111" s="13"/>
      <c r="GEG111" s="13"/>
      <c r="GEH111" s="13"/>
      <c r="GEI111" s="13"/>
      <c r="GEJ111" s="13"/>
      <c r="GEK111" s="13"/>
      <c r="GEL111" s="13"/>
      <c r="GEM111" s="13"/>
      <c r="GEN111" s="13"/>
      <c r="GEO111" s="13"/>
      <c r="GEP111" s="13"/>
      <c r="GEQ111" s="13"/>
      <c r="GER111" s="13"/>
      <c r="GES111" s="13"/>
      <c r="GET111" s="13"/>
      <c r="GEU111" s="13"/>
      <c r="GEV111" s="13"/>
      <c r="GEW111" s="13"/>
      <c r="GEX111" s="13"/>
      <c r="GEY111" s="13"/>
      <c r="GEZ111" s="13"/>
      <c r="GFA111" s="13"/>
      <c r="GFB111" s="13"/>
      <c r="GFC111" s="13"/>
      <c r="GFD111" s="13"/>
      <c r="GFE111" s="13"/>
      <c r="GFF111" s="13"/>
      <c r="GFG111" s="13"/>
      <c r="GFH111" s="13"/>
      <c r="GFI111" s="13"/>
      <c r="GFJ111" s="13"/>
      <c r="GFK111" s="13"/>
      <c r="GFL111" s="13"/>
      <c r="GFM111" s="13"/>
      <c r="GFN111" s="13"/>
      <c r="GFO111" s="13"/>
      <c r="GFP111" s="13"/>
      <c r="GFQ111" s="13"/>
      <c r="GFR111" s="13"/>
      <c r="GFS111" s="13"/>
      <c r="GFT111" s="13"/>
      <c r="GFU111" s="13"/>
      <c r="GFV111" s="13"/>
      <c r="GFW111" s="13"/>
      <c r="GFX111" s="13"/>
      <c r="GFY111" s="13"/>
      <c r="GFZ111" s="13"/>
      <c r="GGA111" s="13"/>
      <c r="GGB111" s="13"/>
      <c r="GGC111" s="13"/>
      <c r="GGD111" s="13"/>
      <c r="GGE111" s="13"/>
      <c r="GGF111" s="13"/>
      <c r="GGG111" s="13"/>
      <c r="GGH111" s="13"/>
      <c r="GGI111" s="13"/>
      <c r="GGJ111" s="13"/>
      <c r="GGK111" s="13"/>
      <c r="GGL111" s="13"/>
      <c r="GGM111" s="13"/>
      <c r="GGN111" s="13"/>
      <c r="GGO111" s="13"/>
      <c r="GGP111" s="13"/>
      <c r="GGQ111" s="13"/>
      <c r="GGR111" s="13"/>
      <c r="GGS111" s="13"/>
      <c r="GGT111" s="13"/>
      <c r="GGU111" s="13"/>
      <c r="GGV111" s="13"/>
      <c r="GGW111" s="13"/>
      <c r="GGX111" s="13"/>
      <c r="GGY111" s="13"/>
      <c r="GGZ111" s="13"/>
      <c r="GHA111" s="13"/>
      <c r="GHB111" s="13"/>
      <c r="GHC111" s="13"/>
      <c r="GHD111" s="13"/>
      <c r="GHE111" s="13"/>
      <c r="GHF111" s="13"/>
      <c r="GHG111" s="13"/>
      <c r="GHH111" s="13"/>
      <c r="GHI111" s="13"/>
      <c r="GHJ111" s="13"/>
      <c r="GHK111" s="13"/>
      <c r="GHL111" s="13"/>
      <c r="GHM111" s="13"/>
      <c r="GHN111" s="13"/>
      <c r="GHO111" s="13"/>
      <c r="GHP111" s="13"/>
      <c r="GHQ111" s="13"/>
      <c r="GHR111" s="13"/>
      <c r="GHS111" s="13"/>
      <c r="GHT111" s="13"/>
      <c r="GHU111" s="13"/>
      <c r="GHV111" s="13"/>
      <c r="GHW111" s="13"/>
      <c r="GHX111" s="13"/>
      <c r="GHY111" s="13"/>
      <c r="GHZ111" s="13"/>
      <c r="GIA111" s="13"/>
      <c r="GIB111" s="13"/>
      <c r="GIC111" s="13"/>
      <c r="GID111" s="13"/>
      <c r="GIE111" s="13"/>
      <c r="GIF111" s="13"/>
      <c r="GIG111" s="13"/>
      <c r="GIH111" s="13"/>
      <c r="GII111" s="13"/>
      <c r="GIJ111" s="13"/>
      <c r="GIK111" s="13"/>
      <c r="GIL111" s="13"/>
      <c r="GIM111" s="13"/>
      <c r="GIN111" s="13"/>
      <c r="GIO111" s="13"/>
      <c r="GIP111" s="13"/>
      <c r="GIQ111" s="13"/>
      <c r="GIR111" s="13"/>
      <c r="GIS111" s="13"/>
      <c r="GIT111" s="13"/>
      <c r="GIU111" s="13"/>
      <c r="GIV111" s="13"/>
      <c r="GIW111" s="13"/>
      <c r="GIX111" s="13"/>
      <c r="GIY111" s="13"/>
      <c r="GIZ111" s="13"/>
      <c r="GJA111" s="13"/>
      <c r="GJB111" s="13"/>
      <c r="GJC111" s="13"/>
      <c r="GJD111" s="13"/>
      <c r="GJE111" s="13"/>
      <c r="GJF111" s="13"/>
      <c r="GJG111" s="13"/>
      <c r="GJH111" s="13"/>
      <c r="GJI111" s="13"/>
      <c r="GJJ111" s="13"/>
      <c r="GJK111" s="13"/>
      <c r="GJL111" s="13"/>
      <c r="GJM111" s="13"/>
      <c r="GJN111" s="13"/>
      <c r="GJO111" s="13"/>
      <c r="GJP111" s="13"/>
      <c r="GJQ111" s="13"/>
      <c r="GJR111" s="13"/>
      <c r="GJS111" s="13"/>
      <c r="GJT111" s="13"/>
      <c r="GJU111" s="13"/>
      <c r="GJV111" s="13"/>
      <c r="GJW111" s="13"/>
      <c r="GJX111" s="13"/>
      <c r="GJY111" s="13"/>
      <c r="GJZ111" s="13"/>
      <c r="GKA111" s="13"/>
      <c r="GKB111" s="13"/>
      <c r="GKC111" s="13"/>
      <c r="GKD111" s="13"/>
      <c r="GKE111" s="13"/>
      <c r="GKF111" s="13"/>
      <c r="GKG111" s="13"/>
      <c r="GKH111" s="13"/>
      <c r="GKI111" s="13"/>
      <c r="GKJ111" s="13"/>
      <c r="GKK111" s="13"/>
      <c r="GKL111" s="13"/>
      <c r="GKM111" s="13"/>
      <c r="GKN111" s="13"/>
      <c r="GKO111" s="13"/>
      <c r="GKP111" s="13"/>
      <c r="GKQ111" s="13"/>
      <c r="GKR111" s="13"/>
      <c r="GKS111" s="13"/>
      <c r="GKT111" s="13"/>
      <c r="GKU111" s="13"/>
      <c r="GKV111" s="13"/>
      <c r="GKW111" s="13"/>
      <c r="GKX111" s="13"/>
      <c r="GKY111" s="13"/>
      <c r="GKZ111" s="13"/>
      <c r="GLA111" s="13"/>
      <c r="GLB111" s="13"/>
      <c r="GLC111" s="13"/>
      <c r="GLD111" s="13"/>
      <c r="GLE111" s="13"/>
      <c r="GLF111" s="13"/>
      <c r="GLG111" s="13"/>
      <c r="GLH111" s="13"/>
      <c r="GLI111" s="13"/>
      <c r="GLJ111" s="13"/>
      <c r="GLK111" s="13"/>
      <c r="GLL111" s="13"/>
      <c r="GLM111" s="13"/>
      <c r="GLN111" s="13"/>
      <c r="GLO111" s="13"/>
      <c r="GLP111" s="13"/>
      <c r="GLQ111" s="13"/>
      <c r="GLR111" s="13"/>
      <c r="GLS111" s="13"/>
      <c r="GLT111" s="13"/>
      <c r="GLU111" s="13"/>
      <c r="GLV111" s="13"/>
      <c r="GLW111" s="13"/>
      <c r="GLX111" s="13"/>
      <c r="GLY111" s="13"/>
      <c r="GLZ111" s="13"/>
      <c r="GMA111" s="13"/>
      <c r="GMB111" s="13"/>
      <c r="GMC111" s="13"/>
      <c r="GMD111" s="13"/>
      <c r="GME111" s="13"/>
      <c r="GMF111" s="13"/>
      <c r="GMG111" s="13"/>
      <c r="GMH111" s="13"/>
      <c r="GMI111" s="13"/>
      <c r="GMJ111" s="13"/>
      <c r="GMK111" s="13"/>
      <c r="GML111" s="13"/>
      <c r="GMM111" s="13"/>
      <c r="GMN111" s="13"/>
      <c r="GMO111" s="13"/>
      <c r="GMP111" s="13"/>
      <c r="GMQ111" s="13"/>
      <c r="GMR111" s="13"/>
      <c r="GMS111" s="13"/>
      <c r="GMT111" s="13"/>
      <c r="GMU111" s="13"/>
      <c r="GMV111" s="13"/>
      <c r="GMW111" s="13"/>
      <c r="GMX111" s="13"/>
      <c r="GMY111" s="13"/>
      <c r="GMZ111" s="13"/>
      <c r="GNA111" s="13"/>
      <c r="GNB111" s="13"/>
      <c r="GNC111" s="13"/>
      <c r="GND111" s="13"/>
      <c r="GNE111" s="13"/>
      <c r="GNF111" s="13"/>
      <c r="GNG111" s="13"/>
      <c r="GNH111" s="13"/>
      <c r="GNI111" s="13"/>
      <c r="GNJ111" s="13"/>
      <c r="GNK111" s="13"/>
      <c r="GNL111" s="13"/>
      <c r="GNM111" s="13"/>
      <c r="GNN111" s="13"/>
      <c r="GNO111" s="13"/>
      <c r="GNP111" s="13"/>
      <c r="GNQ111" s="13"/>
      <c r="GNR111" s="13"/>
      <c r="GNS111" s="13"/>
      <c r="GNT111" s="13"/>
      <c r="GNU111" s="13"/>
      <c r="GNV111" s="13"/>
      <c r="GNW111" s="13"/>
      <c r="GNX111" s="13"/>
      <c r="GNY111" s="13"/>
      <c r="GNZ111" s="13"/>
      <c r="GOA111" s="13"/>
      <c r="GOB111" s="13"/>
      <c r="GOC111" s="13"/>
      <c r="GOD111" s="13"/>
      <c r="GOE111" s="13"/>
      <c r="GOF111" s="13"/>
      <c r="GOG111" s="13"/>
      <c r="GOH111" s="13"/>
      <c r="GOI111" s="13"/>
      <c r="GOJ111" s="13"/>
      <c r="GOK111" s="13"/>
      <c r="GOL111" s="13"/>
      <c r="GOM111" s="13"/>
      <c r="GON111" s="13"/>
      <c r="GOO111" s="13"/>
      <c r="GOP111" s="13"/>
      <c r="GOQ111" s="13"/>
      <c r="GOR111" s="13"/>
      <c r="GOS111" s="13"/>
      <c r="GOT111" s="13"/>
      <c r="GOU111" s="13"/>
      <c r="GOV111" s="13"/>
      <c r="GOW111" s="13"/>
      <c r="GOX111" s="13"/>
      <c r="GOY111" s="13"/>
      <c r="GOZ111" s="13"/>
      <c r="GPA111" s="13"/>
      <c r="GPB111" s="13"/>
      <c r="GPC111" s="13"/>
      <c r="GPD111" s="13"/>
      <c r="GPE111" s="13"/>
      <c r="GPF111" s="13"/>
      <c r="GPG111" s="13"/>
      <c r="GPH111" s="13"/>
      <c r="GPI111" s="13"/>
      <c r="GPJ111" s="13"/>
      <c r="GPK111" s="13"/>
      <c r="GPL111" s="13"/>
      <c r="GPM111" s="13"/>
      <c r="GPN111" s="13"/>
      <c r="GPO111" s="13"/>
      <c r="GPP111" s="13"/>
      <c r="GPQ111" s="13"/>
      <c r="GPR111" s="13"/>
      <c r="GPS111" s="13"/>
      <c r="GPT111" s="13"/>
      <c r="GPU111" s="13"/>
      <c r="GPV111" s="13"/>
      <c r="GPW111" s="13"/>
      <c r="GPX111" s="13"/>
      <c r="GPY111" s="13"/>
      <c r="GPZ111" s="13"/>
      <c r="GQA111" s="13"/>
      <c r="GQB111" s="13"/>
      <c r="GQC111" s="13"/>
      <c r="GQD111" s="13"/>
      <c r="GQE111" s="13"/>
      <c r="GQF111" s="13"/>
      <c r="GQG111" s="13"/>
      <c r="GQH111" s="13"/>
      <c r="GQI111" s="13"/>
      <c r="GQJ111" s="13"/>
      <c r="GQK111" s="13"/>
      <c r="GQL111" s="13"/>
      <c r="GQM111" s="13"/>
      <c r="GQN111" s="13"/>
      <c r="GQO111" s="13"/>
      <c r="GQP111" s="13"/>
      <c r="GQQ111" s="13"/>
      <c r="GQR111" s="13"/>
      <c r="GQS111" s="13"/>
      <c r="GQT111" s="13"/>
      <c r="GQU111" s="13"/>
      <c r="GQV111" s="13"/>
      <c r="GQW111" s="13"/>
      <c r="GQX111" s="13"/>
      <c r="GQY111" s="13"/>
      <c r="GQZ111" s="13"/>
      <c r="GRA111" s="13"/>
      <c r="GRB111" s="13"/>
      <c r="GRC111" s="13"/>
      <c r="GRD111" s="13"/>
      <c r="GRE111" s="13"/>
      <c r="GRF111" s="13"/>
      <c r="GRG111" s="13"/>
      <c r="GRH111" s="13"/>
      <c r="GRI111" s="13"/>
      <c r="GRJ111" s="13"/>
      <c r="GRK111" s="13"/>
      <c r="GRL111" s="13"/>
      <c r="GRM111" s="13"/>
      <c r="GRN111" s="13"/>
      <c r="GRO111" s="13"/>
      <c r="GRP111" s="13"/>
      <c r="GRQ111" s="13"/>
      <c r="GRR111" s="13"/>
      <c r="GRS111" s="13"/>
      <c r="GRT111" s="13"/>
      <c r="GRU111" s="13"/>
      <c r="GRV111" s="13"/>
      <c r="GRW111" s="13"/>
      <c r="GRX111" s="13"/>
      <c r="GRY111" s="13"/>
      <c r="GRZ111" s="13"/>
      <c r="GSA111" s="13"/>
      <c r="GSB111" s="13"/>
      <c r="GSC111" s="13"/>
      <c r="GSD111" s="13"/>
      <c r="GSE111" s="13"/>
      <c r="GSF111" s="13"/>
      <c r="GSG111" s="13"/>
      <c r="GSH111" s="13"/>
      <c r="GSI111" s="13"/>
      <c r="GSJ111" s="13"/>
      <c r="GSK111" s="13"/>
      <c r="GSL111" s="13"/>
      <c r="GSM111" s="13"/>
      <c r="GSN111" s="13"/>
      <c r="GSO111" s="13"/>
      <c r="GSP111" s="13"/>
      <c r="GSQ111" s="13"/>
      <c r="GSR111" s="13"/>
      <c r="GSS111" s="13"/>
      <c r="GST111" s="13"/>
      <c r="GSU111" s="13"/>
      <c r="GSV111" s="13"/>
      <c r="GSW111" s="13"/>
      <c r="GSX111" s="13"/>
      <c r="GSY111" s="13"/>
      <c r="GSZ111" s="13"/>
      <c r="GTA111" s="13"/>
      <c r="GTB111" s="13"/>
      <c r="GTC111" s="13"/>
      <c r="GTD111" s="13"/>
      <c r="GTE111" s="13"/>
      <c r="GTF111" s="13"/>
      <c r="GTG111" s="13"/>
      <c r="GTH111" s="13"/>
      <c r="GTI111" s="13"/>
      <c r="GTJ111" s="13"/>
      <c r="GTK111" s="13"/>
      <c r="GTL111" s="13"/>
      <c r="GTM111" s="13"/>
      <c r="GTN111" s="13"/>
      <c r="GTO111" s="13"/>
      <c r="GTP111" s="13"/>
      <c r="GTQ111" s="13"/>
      <c r="GTR111" s="13"/>
      <c r="GTS111" s="13"/>
      <c r="GTT111" s="13"/>
      <c r="GTU111" s="13"/>
      <c r="GTV111" s="13"/>
      <c r="GTW111" s="13"/>
      <c r="GTX111" s="13"/>
      <c r="GTY111" s="13"/>
      <c r="GTZ111" s="13"/>
      <c r="GUA111" s="13"/>
      <c r="GUB111" s="13"/>
      <c r="GUC111" s="13"/>
      <c r="GUD111" s="13"/>
      <c r="GUE111" s="13"/>
      <c r="GUF111" s="13"/>
      <c r="GUG111" s="13"/>
      <c r="GUH111" s="13"/>
      <c r="GUI111" s="13"/>
      <c r="GUJ111" s="13"/>
      <c r="GUK111" s="13"/>
      <c r="GUL111" s="13"/>
      <c r="GUM111" s="13"/>
      <c r="GUN111" s="13"/>
      <c r="GUO111" s="13"/>
      <c r="GUP111" s="13"/>
      <c r="GUQ111" s="13"/>
      <c r="GUR111" s="13"/>
      <c r="GUS111" s="13"/>
      <c r="GUT111" s="13"/>
      <c r="GUU111" s="13"/>
      <c r="GUV111" s="13"/>
      <c r="GUW111" s="13"/>
      <c r="GUX111" s="13"/>
      <c r="GUY111" s="13"/>
      <c r="GUZ111" s="13"/>
      <c r="GVA111" s="13"/>
      <c r="GVB111" s="13"/>
      <c r="GVC111" s="13"/>
      <c r="GVD111" s="13"/>
      <c r="GVE111" s="13"/>
      <c r="GVF111" s="13"/>
      <c r="GVG111" s="13"/>
      <c r="GVH111" s="13"/>
      <c r="GVI111" s="13"/>
      <c r="GVJ111" s="13"/>
      <c r="GVK111" s="13"/>
      <c r="GVL111" s="13"/>
      <c r="GVM111" s="13"/>
      <c r="GVN111" s="13"/>
      <c r="GVO111" s="13"/>
      <c r="GVP111" s="13"/>
      <c r="GVQ111" s="13"/>
      <c r="GVR111" s="13"/>
      <c r="GVS111" s="13"/>
      <c r="GVT111" s="13"/>
      <c r="GVU111" s="13"/>
      <c r="GVV111" s="13"/>
      <c r="GVW111" s="13"/>
      <c r="GVX111" s="13"/>
      <c r="GVY111" s="13"/>
      <c r="GVZ111" s="13"/>
      <c r="GWA111" s="13"/>
      <c r="GWB111" s="13"/>
      <c r="GWC111" s="13"/>
      <c r="GWD111" s="13"/>
      <c r="GWE111" s="13"/>
      <c r="GWF111" s="13"/>
      <c r="GWG111" s="13"/>
      <c r="GWH111" s="13"/>
      <c r="GWI111" s="13"/>
      <c r="GWJ111" s="13"/>
      <c r="GWK111" s="13"/>
      <c r="GWL111" s="13"/>
      <c r="GWM111" s="13"/>
      <c r="GWN111" s="13"/>
      <c r="GWO111" s="13"/>
      <c r="GWP111" s="13"/>
      <c r="GWQ111" s="13"/>
      <c r="GWR111" s="13"/>
      <c r="GWS111" s="13"/>
      <c r="GWT111" s="13"/>
      <c r="GWU111" s="13"/>
      <c r="GWV111" s="13"/>
      <c r="GWW111" s="13"/>
      <c r="GWX111" s="13"/>
      <c r="GWY111" s="13"/>
      <c r="GWZ111" s="13"/>
      <c r="GXA111" s="13"/>
      <c r="GXB111" s="13"/>
      <c r="GXC111" s="13"/>
      <c r="GXD111" s="13"/>
      <c r="GXE111" s="13"/>
      <c r="GXF111" s="13"/>
      <c r="GXG111" s="13"/>
      <c r="GXH111" s="13"/>
      <c r="GXI111" s="13"/>
      <c r="GXJ111" s="13"/>
      <c r="GXK111" s="13"/>
      <c r="GXL111" s="13"/>
      <c r="GXM111" s="13"/>
      <c r="GXN111" s="13"/>
      <c r="GXO111" s="13"/>
      <c r="GXP111" s="13"/>
      <c r="GXQ111" s="13"/>
      <c r="GXR111" s="13"/>
      <c r="GXS111" s="13"/>
      <c r="GXT111" s="13"/>
      <c r="GXU111" s="13"/>
      <c r="GXV111" s="13"/>
      <c r="GXW111" s="13"/>
      <c r="GXX111" s="13"/>
      <c r="GXY111" s="13"/>
      <c r="GXZ111" s="13"/>
      <c r="GYA111" s="13"/>
      <c r="GYB111" s="13"/>
      <c r="GYC111" s="13"/>
      <c r="GYD111" s="13"/>
      <c r="GYE111" s="13"/>
      <c r="GYF111" s="13"/>
      <c r="GYG111" s="13"/>
      <c r="GYH111" s="13"/>
      <c r="GYI111" s="13"/>
      <c r="GYJ111" s="13"/>
      <c r="GYK111" s="13"/>
      <c r="GYL111" s="13"/>
      <c r="GYM111" s="13"/>
      <c r="GYN111" s="13"/>
      <c r="GYO111" s="13"/>
      <c r="GYP111" s="13"/>
      <c r="GYQ111" s="13"/>
      <c r="GYR111" s="13"/>
      <c r="GYS111" s="13"/>
      <c r="GYT111" s="13"/>
      <c r="GYU111" s="13"/>
      <c r="GYV111" s="13"/>
      <c r="GYW111" s="13"/>
      <c r="GYX111" s="13"/>
      <c r="GYY111" s="13"/>
      <c r="GYZ111" s="13"/>
      <c r="GZA111" s="13"/>
      <c r="GZB111" s="13"/>
      <c r="GZC111" s="13"/>
      <c r="GZD111" s="13"/>
      <c r="GZE111" s="13"/>
      <c r="GZF111" s="13"/>
      <c r="GZG111" s="13"/>
      <c r="GZH111" s="13"/>
      <c r="GZI111" s="13"/>
      <c r="GZJ111" s="13"/>
      <c r="GZK111" s="13"/>
      <c r="GZL111" s="13"/>
      <c r="GZM111" s="13"/>
      <c r="GZN111" s="13"/>
      <c r="GZO111" s="13"/>
      <c r="GZP111" s="13"/>
      <c r="GZQ111" s="13"/>
      <c r="GZR111" s="13"/>
      <c r="GZS111" s="13"/>
      <c r="GZT111" s="13"/>
      <c r="GZU111" s="13"/>
      <c r="GZV111" s="13"/>
      <c r="GZW111" s="13"/>
      <c r="GZX111" s="13"/>
      <c r="GZY111" s="13"/>
      <c r="GZZ111" s="13"/>
      <c r="HAA111" s="13"/>
      <c r="HAB111" s="13"/>
      <c r="HAC111" s="13"/>
      <c r="HAD111" s="13"/>
      <c r="HAE111" s="13"/>
      <c r="HAF111" s="13"/>
      <c r="HAG111" s="13"/>
      <c r="HAH111" s="13"/>
      <c r="HAI111" s="13"/>
      <c r="HAJ111" s="13"/>
      <c r="HAK111" s="13"/>
      <c r="HAL111" s="13"/>
      <c r="HAM111" s="13"/>
      <c r="HAN111" s="13"/>
      <c r="HAO111" s="13"/>
      <c r="HAP111" s="13"/>
      <c r="HAQ111" s="13"/>
      <c r="HAR111" s="13"/>
      <c r="HAS111" s="13"/>
      <c r="HAT111" s="13"/>
      <c r="HAU111" s="13"/>
      <c r="HAV111" s="13"/>
      <c r="HAW111" s="13"/>
      <c r="HAX111" s="13"/>
      <c r="HAY111" s="13"/>
      <c r="HAZ111" s="13"/>
      <c r="HBA111" s="13"/>
      <c r="HBB111" s="13"/>
      <c r="HBC111" s="13"/>
      <c r="HBD111" s="13"/>
      <c r="HBE111" s="13"/>
      <c r="HBF111" s="13"/>
      <c r="HBG111" s="13"/>
      <c r="HBH111" s="13"/>
      <c r="HBI111" s="13"/>
      <c r="HBJ111" s="13"/>
      <c r="HBK111" s="13"/>
      <c r="HBL111" s="13"/>
      <c r="HBM111" s="13"/>
      <c r="HBN111" s="13"/>
      <c r="HBO111" s="13"/>
      <c r="HBP111" s="13"/>
      <c r="HBQ111" s="13"/>
      <c r="HBR111" s="13"/>
      <c r="HBS111" s="13"/>
      <c r="HBT111" s="13"/>
      <c r="HBU111" s="13"/>
      <c r="HBV111" s="13"/>
      <c r="HBW111" s="13"/>
      <c r="HBX111" s="13"/>
      <c r="HBY111" s="13"/>
      <c r="HBZ111" s="13"/>
      <c r="HCA111" s="13"/>
      <c r="HCB111" s="13"/>
      <c r="HCC111" s="13"/>
      <c r="HCD111" s="13"/>
      <c r="HCE111" s="13"/>
      <c r="HCF111" s="13"/>
      <c r="HCG111" s="13"/>
      <c r="HCH111" s="13"/>
      <c r="HCI111" s="13"/>
      <c r="HCJ111" s="13"/>
      <c r="HCK111" s="13"/>
      <c r="HCL111" s="13"/>
      <c r="HCM111" s="13"/>
      <c r="HCN111" s="13"/>
      <c r="HCO111" s="13"/>
      <c r="HCP111" s="13"/>
      <c r="HCQ111" s="13"/>
      <c r="HCR111" s="13"/>
      <c r="HCS111" s="13"/>
      <c r="HCT111" s="13"/>
      <c r="HCU111" s="13"/>
      <c r="HCV111" s="13"/>
      <c r="HCW111" s="13"/>
      <c r="HCX111" s="13"/>
      <c r="HCY111" s="13"/>
      <c r="HCZ111" s="13"/>
      <c r="HDA111" s="13"/>
      <c r="HDB111" s="13"/>
      <c r="HDC111" s="13"/>
      <c r="HDD111" s="13"/>
      <c r="HDE111" s="13"/>
      <c r="HDF111" s="13"/>
      <c r="HDG111" s="13"/>
      <c r="HDH111" s="13"/>
      <c r="HDI111" s="13"/>
      <c r="HDJ111" s="13"/>
      <c r="HDK111" s="13"/>
      <c r="HDL111" s="13"/>
      <c r="HDM111" s="13"/>
      <c r="HDN111" s="13"/>
      <c r="HDO111" s="13"/>
      <c r="HDP111" s="13"/>
      <c r="HDQ111" s="13"/>
      <c r="HDR111" s="13"/>
      <c r="HDS111" s="13"/>
      <c r="HDT111" s="13"/>
      <c r="HDU111" s="13"/>
      <c r="HDV111" s="13"/>
      <c r="HDW111" s="13"/>
      <c r="HDX111" s="13"/>
      <c r="HDY111" s="13"/>
      <c r="HDZ111" s="13"/>
      <c r="HEA111" s="13"/>
      <c r="HEB111" s="13"/>
      <c r="HEC111" s="13"/>
      <c r="HED111" s="13"/>
      <c r="HEE111" s="13"/>
      <c r="HEF111" s="13"/>
      <c r="HEG111" s="13"/>
      <c r="HEH111" s="13"/>
      <c r="HEI111" s="13"/>
      <c r="HEJ111" s="13"/>
      <c r="HEK111" s="13"/>
      <c r="HEL111" s="13"/>
      <c r="HEM111" s="13"/>
      <c r="HEN111" s="13"/>
      <c r="HEO111" s="13"/>
      <c r="HEP111" s="13"/>
      <c r="HEQ111" s="13"/>
      <c r="HER111" s="13"/>
      <c r="HES111" s="13"/>
      <c r="HET111" s="13"/>
      <c r="HEU111" s="13"/>
      <c r="HEV111" s="13"/>
      <c r="HEW111" s="13"/>
      <c r="HEX111" s="13"/>
      <c r="HEY111" s="13"/>
      <c r="HEZ111" s="13"/>
      <c r="HFA111" s="13"/>
      <c r="HFB111" s="13"/>
      <c r="HFC111" s="13"/>
      <c r="HFD111" s="13"/>
      <c r="HFE111" s="13"/>
      <c r="HFF111" s="13"/>
      <c r="HFG111" s="13"/>
      <c r="HFH111" s="13"/>
      <c r="HFI111" s="13"/>
      <c r="HFJ111" s="13"/>
      <c r="HFK111" s="13"/>
      <c r="HFL111" s="13"/>
      <c r="HFM111" s="13"/>
      <c r="HFN111" s="13"/>
      <c r="HFO111" s="13"/>
      <c r="HFP111" s="13"/>
      <c r="HFQ111" s="13"/>
      <c r="HFR111" s="13"/>
      <c r="HFS111" s="13"/>
      <c r="HFT111" s="13"/>
      <c r="HFU111" s="13"/>
      <c r="HFV111" s="13"/>
      <c r="HFW111" s="13"/>
      <c r="HFX111" s="13"/>
      <c r="HFY111" s="13"/>
      <c r="HFZ111" s="13"/>
      <c r="HGA111" s="13"/>
      <c r="HGB111" s="13"/>
      <c r="HGC111" s="13"/>
      <c r="HGD111" s="13"/>
      <c r="HGE111" s="13"/>
      <c r="HGF111" s="13"/>
      <c r="HGG111" s="13"/>
      <c r="HGH111" s="13"/>
      <c r="HGI111" s="13"/>
      <c r="HGJ111" s="13"/>
      <c r="HGK111" s="13"/>
      <c r="HGL111" s="13"/>
      <c r="HGM111" s="13"/>
      <c r="HGN111" s="13"/>
      <c r="HGO111" s="13"/>
      <c r="HGP111" s="13"/>
      <c r="HGQ111" s="13"/>
      <c r="HGR111" s="13"/>
      <c r="HGS111" s="13"/>
      <c r="HGT111" s="13"/>
      <c r="HGU111" s="13"/>
      <c r="HGV111" s="13"/>
      <c r="HGW111" s="13"/>
      <c r="HGX111" s="13"/>
      <c r="HGY111" s="13"/>
      <c r="HGZ111" s="13"/>
      <c r="HHA111" s="13"/>
      <c r="HHB111" s="13"/>
      <c r="HHC111" s="13"/>
      <c r="HHD111" s="13"/>
      <c r="HHE111" s="13"/>
      <c r="HHF111" s="13"/>
      <c r="HHG111" s="13"/>
      <c r="HHH111" s="13"/>
      <c r="HHI111" s="13"/>
      <c r="HHJ111" s="13"/>
      <c r="HHK111" s="13"/>
      <c r="HHL111" s="13"/>
      <c r="HHM111" s="13"/>
      <c r="HHN111" s="13"/>
      <c r="HHO111" s="13"/>
      <c r="HHP111" s="13"/>
      <c r="HHQ111" s="13"/>
      <c r="HHR111" s="13"/>
      <c r="HHS111" s="13"/>
      <c r="HHT111" s="13"/>
      <c r="HHU111" s="13"/>
      <c r="HHV111" s="13"/>
      <c r="HHW111" s="13"/>
      <c r="HHX111" s="13"/>
      <c r="HHY111" s="13"/>
      <c r="HHZ111" s="13"/>
      <c r="HIA111" s="13"/>
      <c r="HIB111" s="13"/>
      <c r="HIC111" s="13"/>
      <c r="HID111" s="13"/>
      <c r="HIE111" s="13"/>
      <c r="HIF111" s="13"/>
      <c r="HIG111" s="13"/>
      <c r="HIH111" s="13"/>
      <c r="HII111" s="13"/>
      <c r="HIJ111" s="13"/>
      <c r="HIK111" s="13"/>
      <c r="HIL111" s="13"/>
      <c r="HIM111" s="13"/>
      <c r="HIN111" s="13"/>
      <c r="HIO111" s="13"/>
      <c r="HIP111" s="13"/>
      <c r="HIQ111" s="13"/>
      <c r="HIR111" s="13"/>
      <c r="HIS111" s="13"/>
      <c r="HIT111" s="13"/>
      <c r="HIU111" s="13"/>
      <c r="HIV111" s="13"/>
      <c r="HIW111" s="13"/>
      <c r="HIX111" s="13"/>
      <c r="HIY111" s="13"/>
      <c r="HIZ111" s="13"/>
      <c r="HJA111" s="13"/>
      <c r="HJB111" s="13"/>
      <c r="HJC111" s="13"/>
      <c r="HJD111" s="13"/>
      <c r="HJE111" s="13"/>
      <c r="HJF111" s="13"/>
      <c r="HJG111" s="13"/>
      <c r="HJH111" s="13"/>
      <c r="HJI111" s="13"/>
      <c r="HJJ111" s="13"/>
      <c r="HJK111" s="13"/>
      <c r="HJL111" s="13"/>
      <c r="HJM111" s="13"/>
      <c r="HJN111" s="13"/>
      <c r="HJO111" s="13"/>
      <c r="HJP111" s="13"/>
      <c r="HJQ111" s="13"/>
      <c r="HJR111" s="13"/>
      <c r="HJS111" s="13"/>
      <c r="HJT111" s="13"/>
      <c r="HJU111" s="13"/>
      <c r="HJV111" s="13"/>
      <c r="HJW111" s="13"/>
      <c r="HJX111" s="13"/>
      <c r="HJY111" s="13"/>
      <c r="HJZ111" s="13"/>
      <c r="HKA111" s="13"/>
      <c r="HKB111" s="13"/>
      <c r="HKC111" s="13"/>
      <c r="HKD111" s="13"/>
      <c r="HKE111" s="13"/>
      <c r="HKF111" s="13"/>
      <c r="HKG111" s="13"/>
      <c r="HKH111" s="13"/>
      <c r="HKI111" s="13"/>
      <c r="HKJ111" s="13"/>
      <c r="HKK111" s="13"/>
      <c r="HKL111" s="13"/>
      <c r="HKM111" s="13"/>
      <c r="HKN111" s="13"/>
      <c r="HKO111" s="13"/>
      <c r="HKP111" s="13"/>
      <c r="HKQ111" s="13"/>
      <c r="HKR111" s="13"/>
      <c r="HKS111" s="13"/>
      <c r="HKT111" s="13"/>
      <c r="HKU111" s="13"/>
      <c r="HKV111" s="13"/>
      <c r="HKW111" s="13"/>
      <c r="HKX111" s="13"/>
      <c r="HKY111" s="13"/>
      <c r="HKZ111" s="13"/>
      <c r="HLA111" s="13"/>
      <c r="HLB111" s="13"/>
      <c r="HLC111" s="13"/>
      <c r="HLD111" s="13"/>
      <c r="HLE111" s="13"/>
      <c r="HLF111" s="13"/>
      <c r="HLG111" s="13"/>
      <c r="HLH111" s="13"/>
      <c r="HLI111" s="13"/>
      <c r="HLJ111" s="13"/>
      <c r="HLK111" s="13"/>
      <c r="HLL111" s="13"/>
      <c r="HLM111" s="13"/>
      <c r="HLN111" s="13"/>
      <c r="HLO111" s="13"/>
      <c r="HLP111" s="13"/>
      <c r="HLQ111" s="13"/>
      <c r="HLR111" s="13"/>
      <c r="HLS111" s="13"/>
      <c r="HLT111" s="13"/>
      <c r="HLU111" s="13"/>
      <c r="HLV111" s="13"/>
      <c r="HLW111" s="13"/>
      <c r="HLX111" s="13"/>
      <c r="HLY111" s="13"/>
      <c r="HLZ111" s="13"/>
      <c r="HMA111" s="13"/>
      <c r="HMB111" s="13"/>
      <c r="HMC111" s="13"/>
      <c r="HMD111" s="13"/>
      <c r="HME111" s="13"/>
      <c r="HMF111" s="13"/>
      <c r="HMG111" s="13"/>
      <c r="HMH111" s="13"/>
      <c r="HMI111" s="13"/>
      <c r="HMJ111" s="13"/>
      <c r="HMK111" s="13"/>
      <c r="HML111" s="13"/>
      <c r="HMM111" s="13"/>
      <c r="HMN111" s="13"/>
      <c r="HMO111" s="13"/>
      <c r="HMP111" s="13"/>
      <c r="HMQ111" s="13"/>
      <c r="HMR111" s="13"/>
      <c r="HMS111" s="13"/>
      <c r="HMT111" s="13"/>
      <c r="HMU111" s="13"/>
      <c r="HMV111" s="13"/>
      <c r="HMW111" s="13"/>
      <c r="HMX111" s="13"/>
      <c r="HMY111" s="13"/>
      <c r="HMZ111" s="13"/>
      <c r="HNA111" s="13"/>
      <c r="HNB111" s="13"/>
      <c r="HNC111" s="13"/>
      <c r="HND111" s="13"/>
      <c r="HNE111" s="13"/>
      <c r="HNF111" s="13"/>
      <c r="HNG111" s="13"/>
      <c r="HNH111" s="13"/>
      <c r="HNI111" s="13"/>
      <c r="HNJ111" s="13"/>
      <c r="HNK111" s="13"/>
      <c r="HNL111" s="13"/>
      <c r="HNM111" s="13"/>
      <c r="HNN111" s="13"/>
      <c r="HNO111" s="13"/>
      <c r="HNP111" s="13"/>
      <c r="HNQ111" s="13"/>
      <c r="HNR111" s="13"/>
      <c r="HNS111" s="13"/>
      <c r="HNT111" s="13"/>
      <c r="HNU111" s="13"/>
      <c r="HNV111" s="13"/>
      <c r="HNW111" s="13"/>
      <c r="HNX111" s="13"/>
      <c r="HNY111" s="13"/>
      <c r="HNZ111" s="13"/>
      <c r="HOA111" s="13"/>
      <c r="HOB111" s="13"/>
      <c r="HOC111" s="13"/>
      <c r="HOD111" s="13"/>
      <c r="HOE111" s="13"/>
      <c r="HOF111" s="13"/>
      <c r="HOG111" s="13"/>
      <c r="HOH111" s="13"/>
      <c r="HOI111" s="13"/>
      <c r="HOJ111" s="13"/>
      <c r="HOK111" s="13"/>
      <c r="HOL111" s="13"/>
      <c r="HOM111" s="13"/>
      <c r="HON111" s="13"/>
      <c r="HOO111" s="13"/>
      <c r="HOP111" s="13"/>
      <c r="HOQ111" s="13"/>
      <c r="HOR111" s="13"/>
      <c r="HOS111" s="13"/>
      <c r="HOT111" s="13"/>
      <c r="HOU111" s="13"/>
      <c r="HOV111" s="13"/>
      <c r="HOW111" s="13"/>
      <c r="HOX111" s="13"/>
      <c r="HOY111" s="13"/>
      <c r="HOZ111" s="13"/>
      <c r="HPA111" s="13"/>
      <c r="HPB111" s="13"/>
      <c r="HPC111" s="13"/>
      <c r="HPD111" s="13"/>
      <c r="HPE111" s="13"/>
      <c r="HPF111" s="13"/>
      <c r="HPG111" s="13"/>
      <c r="HPH111" s="13"/>
      <c r="HPI111" s="13"/>
      <c r="HPJ111" s="13"/>
      <c r="HPK111" s="13"/>
      <c r="HPL111" s="13"/>
      <c r="HPM111" s="13"/>
      <c r="HPN111" s="13"/>
      <c r="HPO111" s="13"/>
      <c r="HPP111" s="13"/>
      <c r="HPQ111" s="13"/>
      <c r="HPR111" s="13"/>
      <c r="HPS111" s="13"/>
      <c r="HPT111" s="13"/>
      <c r="HPU111" s="13"/>
      <c r="HPV111" s="13"/>
      <c r="HPW111" s="13"/>
      <c r="HPX111" s="13"/>
      <c r="HPY111" s="13"/>
      <c r="HPZ111" s="13"/>
      <c r="HQA111" s="13"/>
      <c r="HQB111" s="13"/>
      <c r="HQC111" s="13"/>
      <c r="HQD111" s="13"/>
      <c r="HQE111" s="13"/>
      <c r="HQF111" s="13"/>
      <c r="HQG111" s="13"/>
      <c r="HQH111" s="13"/>
      <c r="HQI111" s="13"/>
      <c r="HQJ111" s="13"/>
      <c r="HQK111" s="13"/>
      <c r="HQL111" s="13"/>
      <c r="HQM111" s="13"/>
      <c r="HQN111" s="13"/>
      <c r="HQO111" s="13"/>
      <c r="HQP111" s="13"/>
      <c r="HQQ111" s="13"/>
      <c r="HQR111" s="13"/>
      <c r="HQS111" s="13"/>
      <c r="HQT111" s="13"/>
      <c r="HQU111" s="13"/>
      <c r="HQV111" s="13"/>
      <c r="HQW111" s="13"/>
      <c r="HQX111" s="13"/>
      <c r="HQY111" s="13"/>
      <c r="HQZ111" s="13"/>
      <c r="HRA111" s="13"/>
      <c r="HRB111" s="13"/>
      <c r="HRC111" s="13"/>
      <c r="HRD111" s="13"/>
      <c r="HRE111" s="13"/>
      <c r="HRF111" s="13"/>
      <c r="HRG111" s="13"/>
      <c r="HRH111" s="13"/>
      <c r="HRI111" s="13"/>
      <c r="HRJ111" s="13"/>
      <c r="HRK111" s="13"/>
      <c r="HRL111" s="13"/>
      <c r="HRM111" s="13"/>
      <c r="HRN111" s="13"/>
      <c r="HRO111" s="13"/>
      <c r="HRP111" s="13"/>
      <c r="HRQ111" s="13"/>
      <c r="HRR111" s="13"/>
      <c r="HRS111" s="13"/>
      <c r="HRT111" s="13"/>
      <c r="HRU111" s="13"/>
      <c r="HRV111" s="13"/>
      <c r="HRW111" s="13"/>
      <c r="HRX111" s="13"/>
      <c r="HRY111" s="13"/>
      <c r="HRZ111" s="13"/>
      <c r="HSA111" s="13"/>
      <c r="HSB111" s="13"/>
      <c r="HSC111" s="13"/>
      <c r="HSD111" s="13"/>
      <c r="HSE111" s="13"/>
      <c r="HSF111" s="13"/>
      <c r="HSG111" s="13"/>
      <c r="HSH111" s="13"/>
      <c r="HSI111" s="13"/>
      <c r="HSJ111" s="13"/>
      <c r="HSK111" s="13"/>
      <c r="HSL111" s="13"/>
      <c r="HSM111" s="13"/>
      <c r="HSN111" s="13"/>
      <c r="HSO111" s="13"/>
      <c r="HSP111" s="13"/>
      <c r="HSQ111" s="13"/>
      <c r="HSR111" s="13"/>
      <c r="HSS111" s="13"/>
      <c r="HST111" s="13"/>
      <c r="HSU111" s="13"/>
      <c r="HSV111" s="13"/>
      <c r="HSW111" s="13"/>
      <c r="HSX111" s="13"/>
      <c r="HSY111" s="13"/>
      <c r="HSZ111" s="13"/>
      <c r="HTA111" s="13"/>
      <c r="HTB111" s="13"/>
      <c r="HTC111" s="13"/>
      <c r="HTD111" s="13"/>
      <c r="HTE111" s="13"/>
      <c r="HTF111" s="13"/>
      <c r="HTG111" s="13"/>
      <c r="HTH111" s="13"/>
      <c r="HTI111" s="13"/>
      <c r="HTJ111" s="13"/>
      <c r="HTK111" s="13"/>
      <c r="HTL111" s="13"/>
      <c r="HTM111" s="13"/>
      <c r="HTN111" s="13"/>
      <c r="HTO111" s="13"/>
      <c r="HTP111" s="13"/>
      <c r="HTQ111" s="13"/>
      <c r="HTR111" s="13"/>
      <c r="HTS111" s="13"/>
      <c r="HTT111" s="13"/>
      <c r="HTU111" s="13"/>
      <c r="HTV111" s="13"/>
      <c r="HTW111" s="13"/>
      <c r="HTX111" s="13"/>
      <c r="HTY111" s="13"/>
      <c r="HTZ111" s="13"/>
      <c r="HUA111" s="13"/>
      <c r="HUB111" s="13"/>
      <c r="HUC111" s="13"/>
      <c r="HUD111" s="13"/>
      <c r="HUE111" s="13"/>
      <c r="HUF111" s="13"/>
      <c r="HUG111" s="13"/>
      <c r="HUH111" s="13"/>
      <c r="HUI111" s="13"/>
      <c r="HUJ111" s="13"/>
      <c r="HUK111" s="13"/>
      <c r="HUL111" s="13"/>
      <c r="HUM111" s="13"/>
      <c r="HUN111" s="13"/>
      <c r="HUO111" s="13"/>
      <c r="HUP111" s="13"/>
      <c r="HUQ111" s="13"/>
      <c r="HUR111" s="13"/>
      <c r="HUS111" s="13"/>
      <c r="HUT111" s="13"/>
      <c r="HUU111" s="13"/>
      <c r="HUV111" s="13"/>
      <c r="HUW111" s="13"/>
      <c r="HUX111" s="13"/>
      <c r="HUY111" s="13"/>
      <c r="HUZ111" s="13"/>
      <c r="HVA111" s="13"/>
      <c r="HVB111" s="13"/>
      <c r="HVC111" s="13"/>
      <c r="HVD111" s="13"/>
      <c r="HVE111" s="13"/>
      <c r="HVF111" s="13"/>
      <c r="HVG111" s="13"/>
      <c r="HVH111" s="13"/>
      <c r="HVI111" s="13"/>
      <c r="HVJ111" s="13"/>
      <c r="HVK111" s="13"/>
      <c r="HVL111" s="13"/>
      <c r="HVM111" s="13"/>
      <c r="HVN111" s="13"/>
      <c r="HVO111" s="13"/>
      <c r="HVP111" s="13"/>
      <c r="HVQ111" s="13"/>
      <c r="HVR111" s="13"/>
      <c r="HVS111" s="13"/>
      <c r="HVT111" s="13"/>
      <c r="HVU111" s="13"/>
      <c r="HVV111" s="13"/>
      <c r="HVW111" s="13"/>
      <c r="HVX111" s="13"/>
      <c r="HVY111" s="13"/>
      <c r="HVZ111" s="13"/>
      <c r="HWA111" s="13"/>
      <c r="HWB111" s="13"/>
      <c r="HWC111" s="13"/>
      <c r="HWD111" s="13"/>
      <c r="HWE111" s="13"/>
      <c r="HWF111" s="13"/>
      <c r="HWG111" s="13"/>
      <c r="HWH111" s="13"/>
      <c r="HWI111" s="13"/>
      <c r="HWJ111" s="13"/>
      <c r="HWK111" s="13"/>
      <c r="HWL111" s="13"/>
      <c r="HWM111" s="13"/>
      <c r="HWN111" s="13"/>
      <c r="HWO111" s="13"/>
      <c r="HWP111" s="13"/>
      <c r="HWQ111" s="13"/>
      <c r="HWR111" s="13"/>
      <c r="HWS111" s="13"/>
      <c r="HWT111" s="13"/>
      <c r="HWU111" s="13"/>
      <c r="HWV111" s="13"/>
      <c r="HWW111" s="13"/>
      <c r="HWX111" s="13"/>
      <c r="HWY111" s="13"/>
      <c r="HWZ111" s="13"/>
      <c r="HXA111" s="13"/>
      <c r="HXB111" s="13"/>
      <c r="HXC111" s="13"/>
      <c r="HXD111" s="13"/>
      <c r="HXE111" s="13"/>
      <c r="HXF111" s="13"/>
      <c r="HXG111" s="13"/>
      <c r="HXH111" s="13"/>
      <c r="HXI111" s="13"/>
      <c r="HXJ111" s="13"/>
      <c r="HXK111" s="13"/>
      <c r="HXL111" s="13"/>
      <c r="HXM111" s="13"/>
      <c r="HXN111" s="13"/>
      <c r="HXO111" s="13"/>
      <c r="HXP111" s="13"/>
      <c r="HXQ111" s="13"/>
      <c r="HXR111" s="13"/>
      <c r="HXS111" s="13"/>
      <c r="HXT111" s="13"/>
      <c r="HXU111" s="13"/>
      <c r="HXV111" s="13"/>
      <c r="HXW111" s="13"/>
      <c r="HXX111" s="13"/>
      <c r="HXY111" s="13"/>
      <c r="HXZ111" s="13"/>
      <c r="HYA111" s="13"/>
      <c r="HYB111" s="13"/>
      <c r="HYC111" s="13"/>
      <c r="HYD111" s="13"/>
      <c r="HYE111" s="13"/>
      <c r="HYF111" s="13"/>
      <c r="HYG111" s="13"/>
      <c r="HYH111" s="13"/>
      <c r="HYI111" s="13"/>
      <c r="HYJ111" s="13"/>
      <c r="HYK111" s="13"/>
      <c r="HYL111" s="13"/>
      <c r="HYM111" s="13"/>
      <c r="HYN111" s="13"/>
      <c r="HYO111" s="13"/>
      <c r="HYP111" s="13"/>
      <c r="HYQ111" s="13"/>
      <c r="HYR111" s="13"/>
      <c r="HYS111" s="13"/>
      <c r="HYT111" s="13"/>
      <c r="HYU111" s="13"/>
      <c r="HYV111" s="13"/>
      <c r="HYW111" s="13"/>
      <c r="HYX111" s="13"/>
      <c r="HYY111" s="13"/>
      <c r="HYZ111" s="13"/>
      <c r="HZA111" s="13"/>
      <c r="HZB111" s="13"/>
      <c r="HZC111" s="13"/>
      <c r="HZD111" s="13"/>
      <c r="HZE111" s="13"/>
      <c r="HZF111" s="13"/>
      <c r="HZG111" s="13"/>
      <c r="HZH111" s="13"/>
      <c r="HZI111" s="13"/>
      <c r="HZJ111" s="13"/>
      <c r="HZK111" s="13"/>
      <c r="HZL111" s="13"/>
      <c r="HZM111" s="13"/>
      <c r="HZN111" s="13"/>
      <c r="HZO111" s="13"/>
      <c r="HZP111" s="13"/>
      <c r="HZQ111" s="13"/>
      <c r="HZR111" s="13"/>
      <c r="HZS111" s="13"/>
      <c r="HZT111" s="13"/>
      <c r="HZU111" s="13"/>
      <c r="HZV111" s="13"/>
      <c r="HZW111" s="13"/>
      <c r="HZX111" s="13"/>
      <c r="HZY111" s="13"/>
      <c r="HZZ111" s="13"/>
      <c r="IAA111" s="13"/>
      <c r="IAB111" s="13"/>
      <c r="IAC111" s="13"/>
      <c r="IAD111" s="13"/>
      <c r="IAE111" s="13"/>
      <c r="IAF111" s="13"/>
      <c r="IAG111" s="13"/>
      <c r="IAH111" s="13"/>
      <c r="IAI111" s="13"/>
      <c r="IAJ111" s="13"/>
      <c r="IAK111" s="13"/>
      <c r="IAL111" s="13"/>
      <c r="IAM111" s="13"/>
      <c r="IAN111" s="13"/>
      <c r="IAO111" s="13"/>
      <c r="IAP111" s="13"/>
      <c r="IAQ111" s="13"/>
      <c r="IAR111" s="13"/>
      <c r="IAS111" s="13"/>
      <c r="IAT111" s="13"/>
      <c r="IAU111" s="13"/>
      <c r="IAV111" s="13"/>
      <c r="IAW111" s="13"/>
      <c r="IAX111" s="13"/>
      <c r="IAY111" s="13"/>
      <c r="IAZ111" s="13"/>
      <c r="IBA111" s="13"/>
      <c r="IBB111" s="13"/>
      <c r="IBC111" s="13"/>
      <c r="IBD111" s="13"/>
      <c r="IBE111" s="13"/>
      <c r="IBF111" s="13"/>
      <c r="IBG111" s="13"/>
      <c r="IBH111" s="13"/>
      <c r="IBI111" s="13"/>
      <c r="IBJ111" s="13"/>
      <c r="IBK111" s="13"/>
      <c r="IBL111" s="13"/>
      <c r="IBM111" s="13"/>
      <c r="IBN111" s="13"/>
      <c r="IBO111" s="13"/>
      <c r="IBP111" s="13"/>
      <c r="IBQ111" s="13"/>
      <c r="IBR111" s="13"/>
      <c r="IBS111" s="13"/>
      <c r="IBT111" s="13"/>
      <c r="IBU111" s="13"/>
      <c r="IBV111" s="13"/>
      <c r="IBW111" s="13"/>
      <c r="IBX111" s="13"/>
      <c r="IBY111" s="13"/>
      <c r="IBZ111" s="13"/>
      <c r="ICA111" s="13"/>
      <c r="ICB111" s="13"/>
      <c r="ICC111" s="13"/>
      <c r="ICD111" s="13"/>
      <c r="ICE111" s="13"/>
      <c r="ICF111" s="13"/>
      <c r="ICG111" s="13"/>
      <c r="ICH111" s="13"/>
      <c r="ICI111" s="13"/>
      <c r="ICJ111" s="13"/>
      <c r="ICK111" s="13"/>
      <c r="ICL111" s="13"/>
      <c r="ICM111" s="13"/>
      <c r="ICN111" s="13"/>
      <c r="ICO111" s="13"/>
      <c r="ICP111" s="13"/>
      <c r="ICQ111" s="13"/>
      <c r="ICR111" s="13"/>
      <c r="ICS111" s="13"/>
      <c r="ICT111" s="13"/>
      <c r="ICU111" s="13"/>
      <c r="ICV111" s="13"/>
      <c r="ICW111" s="13"/>
      <c r="ICX111" s="13"/>
      <c r="ICY111" s="13"/>
      <c r="ICZ111" s="13"/>
      <c r="IDA111" s="13"/>
      <c r="IDB111" s="13"/>
      <c r="IDC111" s="13"/>
      <c r="IDD111" s="13"/>
      <c r="IDE111" s="13"/>
      <c r="IDF111" s="13"/>
      <c r="IDG111" s="13"/>
      <c r="IDH111" s="13"/>
      <c r="IDI111" s="13"/>
      <c r="IDJ111" s="13"/>
      <c r="IDK111" s="13"/>
      <c r="IDL111" s="13"/>
      <c r="IDM111" s="13"/>
      <c r="IDN111" s="13"/>
      <c r="IDO111" s="13"/>
      <c r="IDP111" s="13"/>
      <c r="IDQ111" s="13"/>
      <c r="IDR111" s="13"/>
      <c r="IDS111" s="13"/>
      <c r="IDT111" s="13"/>
      <c r="IDU111" s="13"/>
      <c r="IDV111" s="13"/>
      <c r="IDW111" s="13"/>
      <c r="IDX111" s="13"/>
      <c r="IDY111" s="13"/>
      <c r="IDZ111" s="13"/>
      <c r="IEA111" s="13"/>
      <c r="IEB111" s="13"/>
      <c r="IEC111" s="13"/>
      <c r="IED111" s="13"/>
      <c r="IEE111" s="13"/>
      <c r="IEF111" s="13"/>
      <c r="IEG111" s="13"/>
      <c r="IEH111" s="13"/>
      <c r="IEI111" s="13"/>
      <c r="IEJ111" s="13"/>
      <c r="IEK111" s="13"/>
      <c r="IEL111" s="13"/>
      <c r="IEM111" s="13"/>
      <c r="IEN111" s="13"/>
      <c r="IEO111" s="13"/>
      <c r="IEP111" s="13"/>
      <c r="IEQ111" s="13"/>
      <c r="IER111" s="13"/>
      <c r="IES111" s="13"/>
      <c r="IET111" s="13"/>
      <c r="IEU111" s="13"/>
      <c r="IEV111" s="13"/>
      <c r="IEW111" s="13"/>
      <c r="IEX111" s="13"/>
      <c r="IEY111" s="13"/>
      <c r="IEZ111" s="13"/>
      <c r="IFA111" s="13"/>
      <c r="IFB111" s="13"/>
      <c r="IFC111" s="13"/>
      <c r="IFD111" s="13"/>
      <c r="IFE111" s="13"/>
      <c r="IFF111" s="13"/>
      <c r="IFG111" s="13"/>
      <c r="IFH111" s="13"/>
      <c r="IFI111" s="13"/>
      <c r="IFJ111" s="13"/>
      <c r="IFK111" s="13"/>
      <c r="IFL111" s="13"/>
      <c r="IFM111" s="13"/>
      <c r="IFN111" s="13"/>
      <c r="IFO111" s="13"/>
      <c r="IFP111" s="13"/>
      <c r="IFQ111" s="13"/>
      <c r="IFR111" s="13"/>
      <c r="IFS111" s="13"/>
      <c r="IFT111" s="13"/>
      <c r="IFU111" s="13"/>
      <c r="IFV111" s="13"/>
      <c r="IFW111" s="13"/>
      <c r="IFX111" s="13"/>
      <c r="IFY111" s="13"/>
      <c r="IFZ111" s="13"/>
      <c r="IGA111" s="13"/>
      <c r="IGB111" s="13"/>
      <c r="IGC111" s="13"/>
      <c r="IGD111" s="13"/>
      <c r="IGE111" s="13"/>
      <c r="IGF111" s="13"/>
      <c r="IGG111" s="13"/>
      <c r="IGH111" s="13"/>
      <c r="IGI111" s="13"/>
      <c r="IGJ111" s="13"/>
      <c r="IGK111" s="13"/>
      <c r="IGL111" s="13"/>
      <c r="IGM111" s="13"/>
      <c r="IGN111" s="13"/>
      <c r="IGO111" s="13"/>
      <c r="IGP111" s="13"/>
      <c r="IGQ111" s="13"/>
      <c r="IGR111" s="13"/>
      <c r="IGS111" s="13"/>
      <c r="IGT111" s="13"/>
      <c r="IGU111" s="13"/>
      <c r="IGV111" s="13"/>
      <c r="IGW111" s="13"/>
      <c r="IGX111" s="13"/>
      <c r="IGY111" s="13"/>
      <c r="IGZ111" s="13"/>
      <c r="IHA111" s="13"/>
      <c r="IHB111" s="13"/>
      <c r="IHC111" s="13"/>
      <c r="IHD111" s="13"/>
      <c r="IHE111" s="13"/>
      <c r="IHF111" s="13"/>
      <c r="IHG111" s="13"/>
      <c r="IHH111" s="13"/>
      <c r="IHI111" s="13"/>
      <c r="IHJ111" s="13"/>
      <c r="IHK111" s="13"/>
      <c r="IHL111" s="13"/>
      <c r="IHM111" s="13"/>
      <c r="IHN111" s="13"/>
      <c r="IHO111" s="13"/>
      <c r="IHP111" s="13"/>
      <c r="IHQ111" s="13"/>
      <c r="IHR111" s="13"/>
      <c r="IHS111" s="13"/>
      <c r="IHT111" s="13"/>
      <c r="IHU111" s="13"/>
      <c r="IHV111" s="13"/>
      <c r="IHW111" s="13"/>
      <c r="IHX111" s="13"/>
      <c r="IHY111" s="13"/>
      <c r="IHZ111" s="13"/>
      <c r="IIA111" s="13"/>
      <c r="IIB111" s="13"/>
      <c r="IIC111" s="13"/>
      <c r="IID111" s="13"/>
      <c r="IIE111" s="13"/>
      <c r="IIF111" s="13"/>
      <c r="IIG111" s="13"/>
      <c r="IIH111" s="13"/>
      <c r="III111" s="13"/>
      <c r="IIJ111" s="13"/>
      <c r="IIK111" s="13"/>
      <c r="IIL111" s="13"/>
      <c r="IIM111" s="13"/>
      <c r="IIN111" s="13"/>
      <c r="IIO111" s="13"/>
      <c r="IIP111" s="13"/>
      <c r="IIQ111" s="13"/>
      <c r="IIR111" s="13"/>
      <c r="IIS111" s="13"/>
      <c r="IIT111" s="13"/>
      <c r="IIU111" s="13"/>
      <c r="IIV111" s="13"/>
      <c r="IIW111" s="13"/>
      <c r="IIX111" s="13"/>
      <c r="IIY111" s="13"/>
      <c r="IIZ111" s="13"/>
      <c r="IJA111" s="13"/>
      <c r="IJB111" s="13"/>
      <c r="IJC111" s="13"/>
      <c r="IJD111" s="13"/>
      <c r="IJE111" s="13"/>
      <c r="IJF111" s="13"/>
      <c r="IJG111" s="13"/>
      <c r="IJH111" s="13"/>
      <c r="IJI111" s="13"/>
      <c r="IJJ111" s="13"/>
      <c r="IJK111" s="13"/>
      <c r="IJL111" s="13"/>
      <c r="IJM111" s="13"/>
      <c r="IJN111" s="13"/>
      <c r="IJO111" s="13"/>
      <c r="IJP111" s="13"/>
      <c r="IJQ111" s="13"/>
      <c r="IJR111" s="13"/>
      <c r="IJS111" s="13"/>
      <c r="IJT111" s="13"/>
      <c r="IJU111" s="13"/>
      <c r="IJV111" s="13"/>
      <c r="IJW111" s="13"/>
      <c r="IJX111" s="13"/>
      <c r="IJY111" s="13"/>
      <c r="IJZ111" s="13"/>
      <c r="IKA111" s="13"/>
      <c r="IKB111" s="13"/>
      <c r="IKC111" s="13"/>
      <c r="IKD111" s="13"/>
      <c r="IKE111" s="13"/>
      <c r="IKF111" s="13"/>
      <c r="IKG111" s="13"/>
      <c r="IKH111" s="13"/>
      <c r="IKI111" s="13"/>
      <c r="IKJ111" s="13"/>
      <c r="IKK111" s="13"/>
      <c r="IKL111" s="13"/>
      <c r="IKM111" s="13"/>
      <c r="IKN111" s="13"/>
      <c r="IKO111" s="13"/>
      <c r="IKP111" s="13"/>
      <c r="IKQ111" s="13"/>
      <c r="IKR111" s="13"/>
      <c r="IKS111" s="13"/>
      <c r="IKT111" s="13"/>
      <c r="IKU111" s="13"/>
      <c r="IKV111" s="13"/>
      <c r="IKW111" s="13"/>
      <c r="IKX111" s="13"/>
      <c r="IKY111" s="13"/>
      <c r="IKZ111" s="13"/>
      <c r="ILA111" s="13"/>
      <c r="ILB111" s="13"/>
      <c r="ILC111" s="13"/>
      <c r="ILD111" s="13"/>
      <c r="ILE111" s="13"/>
      <c r="ILF111" s="13"/>
      <c r="ILG111" s="13"/>
      <c r="ILH111" s="13"/>
      <c r="ILI111" s="13"/>
      <c r="ILJ111" s="13"/>
      <c r="ILK111" s="13"/>
      <c r="ILL111" s="13"/>
      <c r="ILM111" s="13"/>
      <c r="ILN111" s="13"/>
      <c r="ILO111" s="13"/>
      <c r="ILP111" s="13"/>
      <c r="ILQ111" s="13"/>
      <c r="ILR111" s="13"/>
      <c r="ILS111" s="13"/>
      <c r="ILT111" s="13"/>
      <c r="ILU111" s="13"/>
      <c r="ILV111" s="13"/>
      <c r="ILW111" s="13"/>
      <c r="ILX111" s="13"/>
      <c r="ILY111" s="13"/>
      <c r="ILZ111" s="13"/>
      <c r="IMA111" s="13"/>
      <c r="IMB111" s="13"/>
      <c r="IMC111" s="13"/>
      <c r="IMD111" s="13"/>
      <c r="IME111" s="13"/>
      <c r="IMF111" s="13"/>
      <c r="IMG111" s="13"/>
      <c r="IMH111" s="13"/>
      <c r="IMI111" s="13"/>
      <c r="IMJ111" s="13"/>
      <c r="IMK111" s="13"/>
      <c r="IML111" s="13"/>
      <c r="IMM111" s="13"/>
      <c r="IMN111" s="13"/>
      <c r="IMO111" s="13"/>
      <c r="IMP111" s="13"/>
      <c r="IMQ111" s="13"/>
      <c r="IMR111" s="13"/>
      <c r="IMS111" s="13"/>
      <c r="IMT111" s="13"/>
      <c r="IMU111" s="13"/>
      <c r="IMV111" s="13"/>
      <c r="IMW111" s="13"/>
      <c r="IMX111" s="13"/>
      <c r="IMY111" s="13"/>
      <c r="IMZ111" s="13"/>
      <c r="INA111" s="13"/>
      <c r="INB111" s="13"/>
      <c r="INC111" s="13"/>
      <c r="IND111" s="13"/>
      <c r="INE111" s="13"/>
      <c r="INF111" s="13"/>
      <c r="ING111" s="13"/>
      <c r="INH111" s="13"/>
      <c r="INI111" s="13"/>
      <c r="INJ111" s="13"/>
      <c r="INK111" s="13"/>
      <c r="INL111" s="13"/>
      <c r="INM111" s="13"/>
      <c r="INN111" s="13"/>
      <c r="INO111" s="13"/>
      <c r="INP111" s="13"/>
      <c r="INQ111" s="13"/>
      <c r="INR111" s="13"/>
      <c r="INS111" s="13"/>
      <c r="INT111" s="13"/>
      <c r="INU111" s="13"/>
      <c r="INV111" s="13"/>
      <c r="INW111" s="13"/>
      <c r="INX111" s="13"/>
      <c r="INY111" s="13"/>
      <c r="INZ111" s="13"/>
      <c r="IOA111" s="13"/>
      <c r="IOB111" s="13"/>
      <c r="IOC111" s="13"/>
      <c r="IOD111" s="13"/>
      <c r="IOE111" s="13"/>
      <c r="IOF111" s="13"/>
      <c r="IOG111" s="13"/>
      <c r="IOH111" s="13"/>
      <c r="IOI111" s="13"/>
      <c r="IOJ111" s="13"/>
      <c r="IOK111" s="13"/>
      <c r="IOL111" s="13"/>
      <c r="IOM111" s="13"/>
      <c r="ION111" s="13"/>
      <c r="IOO111" s="13"/>
      <c r="IOP111" s="13"/>
      <c r="IOQ111" s="13"/>
      <c r="IOR111" s="13"/>
      <c r="IOS111" s="13"/>
      <c r="IOT111" s="13"/>
      <c r="IOU111" s="13"/>
      <c r="IOV111" s="13"/>
      <c r="IOW111" s="13"/>
      <c r="IOX111" s="13"/>
      <c r="IOY111" s="13"/>
      <c r="IOZ111" s="13"/>
      <c r="IPA111" s="13"/>
      <c r="IPB111" s="13"/>
      <c r="IPC111" s="13"/>
      <c r="IPD111" s="13"/>
      <c r="IPE111" s="13"/>
      <c r="IPF111" s="13"/>
      <c r="IPG111" s="13"/>
      <c r="IPH111" s="13"/>
      <c r="IPI111" s="13"/>
      <c r="IPJ111" s="13"/>
      <c r="IPK111" s="13"/>
      <c r="IPL111" s="13"/>
      <c r="IPM111" s="13"/>
      <c r="IPN111" s="13"/>
      <c r="IPO111" s="13"/>
      <c r="IPP111" s="13"/>
      <c r="IPQ111" s="13"/>
      <c r="IPR111" s="13"/>
      <c r="IPS111" s="13"/>
      <c r="IPT111" s="13"/>
      <c r="IPU111" s="13"/>
      <c r="IPV111" s="13"/>
      <c r="IPW111" s="13"/>
      <c r="IPX111" s="13"/>
      <c r="IPY111" s="13"/>
      <c r="IPZ111" s="13"/>
      <c r="IQA111" s="13"/>
      <c r="IQB111" s="13"/>
      <c r="IQC111" s="13"/>
      <c r="IQD111" s="13"/>
      <c r="IQE111" s="13"/>
      <c r="IQF111" s="13"/>
      <c r="IQG111" s="13"/>
      <c r="IQH111" s="13"/>
      <c r="IQI111" s="13"/>
      <c r="IQJ111" s="13"/>
      <c r="IQK111" s="13"/>
      <c r="IQL111" s="13"/>
      <c r="IQM111" s="13"/>
      <c r="IQN111" s="13"/>
      <c r="IQO111" s="13"/>
      <c r="IQP111" s="13"/>
      <c r="IQQ111" s="13"/>
      <c r="IQR111" s="13"/>
      <c r="IQS111" s="13"/>
      <c r="IQT111" s="13"/>
      <c r="IQU111" s="13"/>
      <c r="IQV111" s="13"/>
      <c r="IQW111" s="13"/>
      <c r="IQX111" s="13"/>
      <c r="IQY111" s="13"/>
      <c r="IQZ111" s="13"/>
      <c r="IRA111" s="13"/>
      <c r="IRB111" s="13"/>
      <c r="IRC111" s="13"/>
      <c r="IRD111" s="13"/>
      <c r="IRE111" s="13"/>
      <c r="IRF111" s="13"/>
      <c r="IRG111" s="13"/>
      <c r="IRH111" s="13"/>
      <c r="IRI111" s="13"/>
      <c r="IRJ111" s="13"/>
      <c r="IRK111" s="13"/>
      <c r="IRL111" s="13"/>
      <c r="IRM111" s="13"/>
      <c r="IRN111" s="13"/>
      <c r="IRO111" s="13"/>
      <c r="IRP111" s="13"/>
      <c r="IRQ111" s="13"/>
      <c r="IRR111" s="13"/>
      <c r="IRS111" s="13"/>
      <c r="IRT111" s="13"/>
      <c r="IRU111" s="13"/>
      <c r="IRV111" s="13"/>
      <c r="IRW111" s="13"/>
      <c r="IRX111" s="13"/>
      <c r="IRY111" s="13"/>
      <c r="IRZ111" s="13"/>
      <c r="ISA111" s="13"/>
      <c r="ISB111" s="13"/>
      <c r="ISC111" s="13"/>
      <c r="ISD111" s="13"/>
      <c r="ISE111" s="13"/>
      <c r="ISF111" s="13"/>
      <c r="ISG111" s="13"/>
      <c r="ISH111" s="13"/>
      <c r="ISI111" s="13"/>
      <c r="ISJ111" s="13"/>
      <c r="ISK111" s="13"/>
      <c r="ISL111" s="13"/>
      <c r="ISM111" s="13"/>
      <c r="ISN111" s="13"/>
      <c r="ISO111" s="13"/>
      <c r="ISP111" s="13"/>
      <c r="ISQ111" s="13"/>
      <c r="ISR111" s="13"/>
      <c r="ISS111" s="13"/>
      <c r="IST111" s="13"/>
      <c r="ISU111" s="13"/>
      <c r="ISV111" s="13"/>
      <c r="ISW111" s="13"/>
      <c r="ISX111" s="13"/>
      <c r="ISY111" s="13"/>
      <c r="ISZ111" s="13"/>
      <c r="ITA111" s="13"/>
      <c r="ITB111" s="13"/>
      <c r="ITC111" s="13"/>
      <c r="ITD111" s="13"/>
      <c r="ITE111" s="13"/>
      <c r="ITF111" s="13"/>
      <c r="ITG111" s="13"/>
      <c r="ITH111" s="13"/>
      <c r="ITI111" s="13"/>
      <c r="ITJ111" s="13"/>
      <c r="ITK111" s="13"/>
      <c r="ITL111" s="13"/>
      <c r="ITM111" s="13"/>
      <c r="ITN111" s="13"/>
      <c r="ITO111" s="13"/>
      <c r="ITP111" s="13"/>
      <c r="ITQ111" s="13"/>
      <c r="ITR111" s="13"/>
      <c r="ITS111" s="13"/>
      <c r="ITT111" s="13"/>
      <c r="ITU111" s="13"/>
      <c r="ITV111" s="13"/>
      <c r="ITW111" s="13"/>
      <c r="ITX111" s="13"/>
      <c r="ITY111" s="13"/>
      <c r="ITZ111" s="13"/>
      <c r="IUA111" s="13"/>
      <c r="IUB111" s="13"/>
      <c r="IUC111" s="13"/>
      <c r="IUD111" s="13"/>
      <c r="IUE111" s="13"/>
      <c r="IUF111" s="13"/>
      <c r="IUG111" s="13"/>
      <c r="IUH111" s="13"/>
      <c r="IUI111" s="13"/>
      <c r="IUJ111" s="13"/>
      <c r="IUK111" s="13"/>
      <c r="IUL111" s="13"/>
      <c r="IUM111" s="13"/>
      <c r="IUN111" s="13"/>
      <c r="IUO111" s="13"/>
      <c r="IUP111" s="13"/>
      <c r="IUQ111" s="13"/>
      <c r="IUR111" s="13"/>
      <c r="IUS111" s="13"/>
      <c r="IUT111" s="13"/>
      <c r="IUU111" s="13"/>
      <c r="IUV111" s="13"/>
      <c r="IUW111" s="13"/>
      <c r="IUX111" s="13"/>
      <c r="IUY111" s="13"/>
      <c r="IUZ111" s="13"/>
      <c r="IVA111" s="13"/>
      <c r="IVB111" s="13"/>
      <c r="IVC111" s="13"/>
      <c r="IVD111" s="13"/>
      <c r="IVE111" s="13"/>
      <c r="IVF111" s="13"/>
      <c r="IVG111" s="13"/>
      <c r="IVH111" s="13"/>
      <c r="IVI111" s="13"/>
      <c r="IVJ111" s="13"/>
      <c r="IVK111" s="13"/>
      <c r="IVL111" s="13"/>
      <c r="IVM111" s="13"/>
      <c r="IVN111" s="13"/>
      <c r="IVO111" s="13"/>
      <c r="IVP111" s="13"/>
      <c r="IVQ111" s="13"/>
      <c r="IVR111" s="13"/>
      <c r="IVS111" s="13"/>
      <c r="IVT111" s="13"/>
      <c r="IVU111" s="13"/>
      <c r="IVV111" s="13"/>
      <c r="IVW111" s="13"/>
      <c r="IVX111" s="13"/>
      <c r="IVY111" s="13"/>
      <c r="IVZ111" s="13"/>
      <c r="IWA111" s="13"/>
      <c r="IWB111" s="13"/>
      <c r="IWC111" s="13"/>
      <c r="IWD111" s="13"/>
      <c r="IWE111" s="13"/>
      <c r="IWF111" s="13"/>
      <c r="IWG111" s="13"/>
      <c r="IWH111" s="13"/>
      <c r="IWI111" s="13"/>
      <c r="IWJ111" s="13"/>
      <c r="IWK111" s="13"/>
      <c r="IWL111" s="13"/>
      <c r="IWM111" s="13"/>
      <c r="IWN111" s="13"/>
      <c r="IWO111" s="13"/>
      <c r="IWP111" s="13"/>
      <c r="IWQ111" s="13"/>
      <c r="IWR111" s="13"/>
      <c r="IWS111" s="13"/>
      <c r="IWT111" s="13"/>
      <c r="IWU111" s="13"/>
      <c r="IWV111" s="13"/>
      <c r="IWW111" s="13"/>
      <c r="IWX111" s="13"/>
      <c r="IWY111" s="13"/>
      <c r="IWZ111" s="13"/>
      <c r="IXA111" s="13"/>
      <c r="IXB111" s="13"/>
      <c r="IXC111" s="13"/>
      <c r="IXD111" s="13"/>
      <c r="IXE111" s="13"/>
      <c r="IXF111" s="13"/>
      <c r="IXG111" s="13"/>
      <c r="IXH111" s="13"/>
      <c r="IXI111" s="13"/>
      <c r="IXJ111" s="13"/>
      <c r="IXK111" s="13"/>
      <c r="IXL111" s="13"/>
      <c r="IXM111" s="13"/>
      <c r="IXN111" s="13"/>
      <c r="IXO111" s="13"/>
      <c r="IXP111" s="13"/>
      <c r="IXQ111" s="13"/>
      <c r="IXR111" s="13"/>
      <c r="IXS111" s="13"/>
      <c r="IXT111" s="13"/>
      <c r="IXU111" s="13"/>
      <c r="IXV111" s="13"/>
      <c r="IXW111" s="13"/>
      <c r="IXX111" s="13"/>
      <c r="IXY111" s="13"/>
      <c r="IXZ111" s="13"/>
      <c r="IYA111" s="13"/>
      <c r="IYB111" s="13"/>
      <c r="IYC111" s="13"/>
      <c r="IYD111" s="13"/>
      <c r="IYE111" s="13"/>
      <c r="IYF111" s="13"/>
      <c r="IYG111" s="13"/>
      <c r="IYH111" s="13"/>
      <c r="IYI111" s="13"/>
      <c r="IYJ111" s="13"/>
      <c r="IYK111" s="13"/>
      <c r="IYL111" s="13"/>
      <c r="IYM111" s="13"/>
      <c r="IYN111" s="13"/>
      <c r="IYO111" s="13"/>
      <c r="IYP111" s="13"/>
      <c r="IYQ111" s="13"/>
      <c r="IYR111" s="13"/>
      <c r="IYS111" s="13"/>
      <c r="IYT111" s="13"/>
      <c r="IYU111" s="13"/>
      <c r="IYV111" s="13"/>
      <c r="IYW111" s="13"/>
      <c r="IYX111" s="13"/>
      <c r="IYY111" s="13"/>
      <c r="IYZ111" s="13"/>
      <c r="IZA111" s="13"/>
      <c r="IZB111" s="13"/>
      <c r="IZC111" s="13"/>
      <c r="IZD111" s="13"/>
      <c r="IZE111" s="13"/>
      <c r="IZF111" s="13"/>
      <c r="IZG111" s="13"/>
      <c r="IZH111" s="13"/>
      <c r="IZI111" s="13"/>
      <c r="IZJ111" s="13"/>
      <c r="IZK111" s="13"/>
      <c r="IZL111" s="13"/>
      <c r="IZM111" s="13"/>
      <c r="IZN111" s="13"/>
      <c r="IZO111" s="13"/>
      <c r="IZP111" s="13"/>
      <c r="IZQ111" s="13"/>
      <c r="IZR111" s="13"/>
      <c r="IZS111" s="13"/>
      <c r="IZT111" s="13"/>
      <c r="IZU111" s="13"/>
      <c r="IZV111" s="13"/>
      <c r="IZW111" s="13"/>
      <c r="IZX111" s="13"/>
      <c r="IZY111" s="13"/>
      <c r="IZZ111" s="13"/>
      <c r="JAA111" s="13"/>
      <c r="JAB111" s="13"/>
      <c r="JAC111" s="13"/>
      <c r="JAD111" s="13"/>
      <c r="JAE111" s="13"/>
      <c r="JAF111" s="13"/>
      <c r="JAG111" s="13"/>
      <c r="JAH111" s="13"/>
      <c r="JAI111" s="13"/>
      <c r="JAJ111" s="13"/>
      <c r="JAK111" s="13"/>
      <c r="JAL111" s="13"/>
      <c r="JAM111" s="13"/>
      <c r="JAN111" s="13"/>
      <c r="JAO111" s="13"/>
      <c r="JAP111" s="13"/>
      <c r="JAQ111" s="13"/>
      <c r="JAR111" s="13"/>
      <c r="JAS111" s="13"/>
      <c r="JAT111" s="13"/>
      <c r="JAU111" s="13"/>
      <c r="JAV111" s="13"/>
      <c r="JAW111" s="13"/>
      <c r="JAX111" s="13"/>
      <c r="JAY111" s="13"/>
      <c r="JAZ111" s="13"/>
      <c r="JBA111" s="13"/>
      <c r="JBB111" s="13"/>
      <c r="JBC111" s="13"/>
      <c r="JBD111" s="13"/>
      <c r="JBE111" s="13"/>
      <c r="JBF111" s="13"/>
      <c r="JBG111" s="13"/>
      <c r="JBH111" s="13"/>
      <c r="JBI111" s="13"/>
      <c r="JBJ111" s="13"/>
      <c r="JBK111" s="13"/>
      <c r="JBL111" s="13"/>
      <c r="JBM111" s="13"/>
      <c r="JBN111" s="13"/>
      <c r="JBO111" s="13"/>
      <c r="JBP111" s="13"/>
      <c r="JBQ111" s="13"/>
      <c r="JBR111" s="13"/>
      <c r="JBS111" s="13"/>
      <c r="JBT111" s="13"/>
      <c r="JBU111" s="13"/>
      <c r="JBV111" s="13"/>
      <c r="JBW111" s="13"/>
      <c r="JBX111" s="13"/>
      <c r="JBY111" s="13"/>
      <c r="JBZ111" s="13"/>
      <c r="JCA111" s="13"/>
      <c r="JCB111" s="13"/>
      <c r="JCC111" s="13"/>
      <c r="JCD111" s="13"/>
      <c r="JCE111" s="13"/>
      <c r="JCF111" s="13"/>
      <c r="JCG111" s="13"/>
      <c r="JCH111" s="13"/>
      <c r="JCI111" s="13"/>
      <c r="JCJ111" s="13"/>
      <c r="JCK111" s="13"/>
      <c r="JCL111" s="13"/>
      <c r="JCM111" s="13"/>
      <c r="JCN111" s="13"/>
      <c r="JCO111" s="13"/>
      <c r="JCP111" s="13"/>
      <c r="JCQ111" s="13"/>
      <c r="JCR111" s="13"/>
      <c r="JCS111" s="13"/>
      <c r="JCT111" s="13"/>
      <c r="JCU111" s="13"/>
      <c r="JCV111" s="13"/>
      <c r="JCW111" s="13"/>
      <c r="JCX111" s="13"/>
      <c r="JCY111" s="13"/>
      <c r="JCZ111" s="13"/>
      <c r="JDA111" s="13"/>
      <c r="JDB111" s="13"/>
      <c r="JDC111" s="13"/>
      <c r="JDD111" s="13"/>
      <c r="JDE111" s="13"/>
      <c r="JDF111" s="13"/>
      <c r="JDG111" s="13"/>
      <c r="JDH111" s="13"/>
      <c r="JDI111" s="13"/>
      <c r="JDJ111" s="13"/>
      <c r="JDK111" s="13"/>
      <c r="JDL111" s="13"/>
      <c r="JDM111" s="13"/>
      <c r="JDN111" s="13"/>
      <c r="JDO111" s="13"/>
      <c r="JDP111" s="13"/>
      <c r="JDQ111" s="13"/>
      <c r="JDR111" s="13"/>
      <c r="JDS111" s="13"/>
      <c r="JDT111" s="13"/>
      <c r="JDU111" s="13"/>
      <c r="JDV111" s="13"/>
      <c r="JDW111" s="13"/>
      <c r="JDX111" s="13"/>
      <c r="JDY111" s="13"/>
      <c r="JDZ111" s="13"/>
      <c r="JEA111" s="13"/>
      <c r="JEB111" s="13"/>
      <c r="JEC111" s="13"/>
      <c r="JED111" s="13"/>
      <c r="JEE111" s="13"/>
      <c r="JEF111" s="13"/>
      <c r="JEG111" s="13"/>
      <c r="JEH111" s="13"/>
      <c r="JEI111" s="13"/>
      <c r="JEJ111" s="13"/>
      <c r="JEK111" s="13"/>
      <c r="JEL111" s="13"/>
      <c r="JEM111" s="13"/>
      <c r="JEN111" s="13"/>
      <c r="JEO111" s="13"/>
      <c r="JEP111" s="13"/>
      <c r="JEQ111" s="13"/>
      <c r="JER111" s="13"/>
      <c r="JES111" s="13"/>
      <c r="JET111" s="13"/>
      <c r="JEU111" s="13"/>
      <c r="JEV111" s="13"/>
      <c r="JEW111" s="13"/>
      <c r="JEX111" s="13"/>
      <c r="JEY111" s="13"/>
      <c r="JEZ111" s="13"/>
      <c r="JFA111" s="13"/>
      <c r="JFB111" s="13"/>
      <c r="JFC111" s="13"/>
      <c r="JFD111" s="13"/>
      <c r="JFE111" s="13"/>
      <c r="JFF111" s="13"/>
      <c r="JFG111" s="13"/>
      <c r="JFH111" s="13"/>
      <c r="JFI111" s="13"/>
      <c r="JFJ111" s="13"/>
      <c r="JFK111" s="13"/>
      <c r="JFL111" s="13"/>
      <c r="JFM111" s="13"/>
      <c r="JFN111" s="13"/>
      <c r="JFO111" s="13"/>
      <c r="JFP111" s="13"/>
      <c r="JFQ111" s="13"/>
      <c r="JFR111" s="13"/>
      <c r="JFS111" s="13"/>
      <c r="JFT111" s="13"/>
      <c r="JFU111" s="13"/>
      <c r="JFV111" s="13"/>
      <c r="JFW111" s="13"/>
      <c r="JFX111" s="13"/>
      <c r="JFY111" s="13"/>
      <c r="JFZ111" s="13"/>
      <c r="JGA111" s="13"/>
      <c r="JGB111" s="13"/>
      <c r="JGC111" s="13"/>
      <c r="JGD111" s="13"/>
      <c r="JGE111" s="13"/>
      <c r="JGF111" s="13"/>
      <c r="JGG111" s="13"/>
      <c r="JGH111" s="13"/>
      <c r="JGI111" s="13"/>
      <c r="JGJ111" s="13"/>
      <c r="JGK111" s="13"/>
      <c r="JGL111" s="13"/>
      <c r="JGM111" s="13"/>
      <c r="JGN111" s="13"/>
      <c r="JGO111" s="13"/>
      <c r="JGP111" s="13"/>
      <c r="JGQ111" s="13"/>
      <c r="JGR111" s="13"/>
      <c r="JGS111" s="13"/>
      <c r="JGT111" s="13"/>
      <c r="JGU111" s="13"/>
      <c r="JGV111" s="13"/>
      <c r="JGW111" s="13"/>
      <c r="JGX111" s="13"/>
      <c r="JGY111" s="13"/>
      <c r="JGZ111" s="13"/>
      <c r="JHA111" s="13"/>
      <c r="JHB111" s="13"/>
      <c r="JHC111" s="13"/>
      <c r="JHD111" s="13"/>
      <c r="JHE111" s="13"/>
      <c r="JHF111" s="13"/>
      <c r="JHG111" s="13"/>
      <c r="JHH111" s="13"/>
      <c r="JHI111" s="13"/>
      <c r="JHJ111" s="13"/>
      <c r="JHK111" s="13"/>
      <c r="JHL111" s="13"/>
      <c r="JHM111" s="13"/>
      <c r="JHN111" s="13"/>
      <c r="JHO111" s="13"/>
      <c r="JHP111" s="13"/>
      <c r="JHQ111" s="13"/>
      <c r="JHR111" s="13"/>
      <c r="JHS111" s="13"/>
      <c r="JHT111" s="13"/>
      <c r="JHU111" s="13"/>
      <c r="JHV111" s="13"/>
      <c r="JHW111" s="13"/>
      <c r="JHX111" s="13"/>
      <c r="JHY111" s="13"/>
      <c r="JHZ111" s="13"/>
      <c r="JIA111" s="13"/>
      <c r="JIB111" s="13"/>
      <c r="JIC111" s="13"/>
      <c r="JID111" s="13"/>
      <c r="JIE111" s="13"/>
      <c r="JIF111" s="13"/>
      <c r="JIG111" s="13"/>
      <c r="JIH111" s="13"/>
      <c r="JII111" s="13"/>
      <c r="JIJ111" s="13"/>
      <c r="JIK111" s="13"/>
      <c r="JIL111" s="13"/>
      <c r="JIM111" s="13"/>
      <c r="JIN111" s="13"/>
      <c r="JIO111" s="13"/>
      <c r="JIP111" s="13"/>
      <c r="JIQ111" s="13"/>
      <c r="JIR111" s="13"/>
      <c r="JIS111" s="13"/>
      <c r="JIT111" s="13"/>
      <c r="JIU111" s="13"/>
      <c r="JIV111" s="13"/>
      <c r="JIW111" s="13"/>
      <c r="JIX111" s="13"/>
      <c r="JIY111" s="13"/>
      <c r="JIZ111" s="13"/>
      <c r="JJA111" s="13"/>
      <c r="JJB111" s="13"/>
      <c r="JJC111" s="13"/>
      <c r="JJD111" s="13"/>
      <c r="JJE111" s="13"/>
      <c r="JJF111" s="13"/>
      <c r="JJG111" s="13"/>
      <c r="JJH111" s="13"/>
      <c r="JJI111" s="13"/>
      <c r="JJJ111" s="13"/>
      <c r="JJK111" s="13"/>
      <c r="JJL111" s="13"/>
      <c r="JJM111" s="13"/>
      <c r="JJN111" s="13"/>
      <c r="JJO111" s="13"/>
      <c r="JJP111" s="13"/>
      <c r="JJQ111" s="13"/>
      <c r="JJR111" s="13"/>
      <c r="JJS111" s="13"/>
      <c r="JJT111" s="13"/>
      <c r="JJU111" s="13"/>
      <c r="JJV111" s="13"/>
      <c r="JJW111" s="13"/>
      <c r="JJX111" s="13"/>
      <c r="JJY111" s="13"/>
      <c r="JJZ111" s="13"/>
      <c r="JKA111" s="13"/>
      <c r="JKB111" s="13"/>
      <c r="JKC111" s="13"/>
      <c r="JKD111" s="13"/>
      <c r="JKE111" s="13"/>
      <c r="JKF111" s="13"/>
      <c r="JKG111" s="13"/>
      <c r="JKH111" s="13"/>
      <c r="JKI111" s="13"/>
      <c r="JKJ111" s="13"/>
      <c r="JKK111" s="13"/>
      <c r="JKL111" s="13"/>
      <c r="JKM111" s="13"/>
      <c r="JKN111" s="13"/>
      <c r="JKO111" s="13"/>
      <c r="JKP111" s="13"/>
      <c r="JKQ111" s="13"/>
      <c r="JKR111" s="13"/>
      <c r="JKS111" s="13"/>
      <c r="JKT111" s="13"/>
      <c r="JKU111" s="13"/>
      <c r="JKV111" s="13"/>
      <c r="JKW111" s="13"/>
      <c r="JKX111" s="13"/>
      <c r="JKY111" s="13"/>
      <c r="JKZ111" s="13"/>
      <c r="JLA111" s="13"/>
      <c r="JLB111" s="13"/>
      <c r="JLC111" s="13"/>
      <c r="JLD111" s="13"/>
      <c r="JLE111" s="13"/>
      <c r="JLF111" s="13"/>
      <c r="JLG111" s="13"/>
      <c r="JLH111" s="13"/>
      <c r="JLI111" s="13"/>
      <c r="JLJ111" s="13"/>
      <c r="JLK111" s="13"/>
      <c r="JLL111" s="13"/>
      <c r="JLM111" s="13"/>
      <c r="JLN111" s="13"/>
      <c r="JLO111" s="13"/>
      <c r="JLP111" s="13"/>
      <c r="JLQ111" s="13"/>
      <c r="JLR111" s="13"/>
      <c r="JLS111" s="13"/>
      <c r="JLT111" s="13"/>
      <c r="JLU111" s="13"/>
      <c r="JLV111" s="13"/>
      <c r="JLW111" s="13"/>
      <c r="JLX111" s="13"/>
      <c r="JLY111" s="13"/>
      <c r="JLZ111" s="13"/>
      <c r="JMA111" s="13"/>
      <c r="JMB111" s="13"/>
      <c r="JMC111" s="13"/>
      <c r="JMD111" s="13"/>
      <c r="JME111" s="13"/>
      <c r="JMF111" s="13"/>
      <c r="JMG111" s="13"/>
      <c r="JMH111" s="13"/>
      <c r="JMI111" s="13"/>
      <c r="JMJ111" s="13"/>
      <c r="JMK111" s="13"/>
      <c r="JML111" s="13"/>
      <c r="JMM111" s="13"/>
      <c r="JMN111" s="13"/>
      <c r="JMO111" s="13"/>
      <c r="JMP111" s="13"/>
      <c r="JMQ111" s="13"/>
      <c r="JMR111" s="13"/>
      <c r="JMS111" s="13"/>
      <c r="JMT111" s="13"/>
      <c r="JMU111" s="13"/>
      <c r="JMV111" s="13"/>
      <c r="JMW111" s="13"/>
      <c r="JMX111" s="13"/>
      <c r="JMY111" s="13"/>
      <c r="JMZ111" s="13"/>
      <c r="JNA111" s="13"/>
      <c r="JNB111" s="13"/>
      <c r="JNC111" s="13"/>
      <c r="JND111" s="13"/>
      <c r="JNE111" s="13"/>
      <c r="JNF111" s="13"/>
      <c r="JNG111" s="13"/>
      <c r="JNH111" s="13"/>
      <c r="JNI111" s="13"/>
      <c r="JNJ111" s="13"/>
      <c r="JNK111" s="13"/>
      <c r="JNL111" s="13"/>
      <c r="JNM111" s="13"/>
      <c r="JNN111" s="13"/>
      <c r="JNO111" s="13"/>
      <c r="JNP111" s="13"/>
      <c r="JNQ111" s="13"/>
      <c r="JNR111" s="13"/>
      <c r="JNS111" s="13"/>
      <c r="JNT111" s="13"/>
      <c r="JNU111" s="13"/>
      <c r="JNV111" s="13"/>
      <c r="JNW111" s="13"/>
      <c r="JNX111" s="13"/>
      <c r="JNY111" s="13"/>
      <c r="JNZ111" s="13"/>
      <c r="JOA111" s="13"/>
      <c r="JOB111" s="13"/>
      <c r="JOC111" s="13"/>
      <c r="JOD111" s="13"/>
      <c r="JOE111" s="13"/>
      <c r="JOF111" s="13"/>
      <c r="JOG111" s="13"/>
      <c r="JOH111" s="13"/>
      <c r="JOI111" s="13"/>
      <c r="JOJ111" s="13"/>
      <c r="JOK111" s="13"/>
      <c r="JOL111" s="13"/>
      <c r="JOM111" s="13"/>
      <c r="JON111" s="13"/>
      <c r="JOO111" s="13"/>
      <c r="JOP111" s="13"/>
      <c r="JOQ111" s="13"/>
      <c r="JOR111" s="13"/>
      <c r="JOS111" s="13"/>
      <c r="JOT111" s="13"/>
      <c r="JOU111" s="13"/>
      <c r="JOV111" s="13"/>
      <c r="JOW111" s="13"/>
      <c r="JOX111" s="13"/>
      <c r="JOY111" s="13"/>
      <c r="JOZ111" s="13"/>
      <c r="JPA111" s="13"/>
      <c r="JPB111" s="13"/>
      <c r="JPC111" s="13"/>
      <c r="JPD111" s="13"/>
      <c r="JPE111" s="13"/>
      <c r="JPF111" s="13"/>
      <c r="JPG111" s="13"/>
      <c r="JPH111" s="13"/>
      <c r="JPI111" s="13"/>
      <c r="JPJ111" s="13"/>
      <c r="JPK111" s="13"/>
      <c r="JPL111" s="13"/>
      <c r="JPM111" s="13"/>
      <c r="JPN111" s="13"/>
      <c r="JPO111" s="13"/>
      <c r="JPP111" s="13"/>
      <c r="JPQ111" s="13"/>
      <c r="JPR111" s="13"/>
      <c r="JPS111" s="13"/>
      <c r="JPT111" s="13"/>
      <c r="JPU111" s="13"/>
      <c r="JPV111" s="13"/>
      <c r="JPW111" s="13"/>
      <c r="JPX111" s="13"/>
      <c r="JPY111" s="13"/>
      <c r="JPZ111" s="13"/>
      <c r="JQA111" s="13"/>
      <c r="JQB111" s="13"/>
      <c r="JQC111" s="13"/>
      <c r="JQD111" s="13"/>
      <c r="JQE111" s="13"/>
      <c r="JQF111" s="13"/>
      <c r="JQG111" s="13"/>
      <c r="JQH111" s="13"/>
      <c r="JQI111" s="13"/>
      <c r="JQJ111" s="13"/>
      <c r="JQK111" s="13"/>
      <c r="JQL111" s="13"/>
      <c r="JQM111" s="13"/>
      <c r="JQN111" s="13"/>
      <c r="JQO111" s="13"/>
      <c r="JQP111" s="13"/>
      <c r="JQQ111" s="13"/>
      <c r="JQR111" s="13"/>
      <c r="JQS111" s="13"/>
      <c r="JQT111" s="13"/>
      <c r="JQU111" s="13"/>
      <c r="JQV111" s="13"/>
      <c r="JQW111" s="13"/>
      <c r="JQX111" s="13"/>
      <c r="JQY111" s="13"/>
      <c r="JQZ111" s="13"/>
      <c r="JRA111" s="13"/>
      <c r="JRB111" s="13"/>
      <c r="JRC111" s="13"/>
      <c r="JRD111" s="13"/>
      <c r="JRE111" s="13"/>
      <c r="JRF111" s="13"/>
      <c r="JRG111" s="13"/>
      <c r="JRH111" s="13"/>
      <c r="JRI111" s="13"/>
      <c r="JRJ111" s="13"/>
      <c r="JRK111" s="13"/>
      <c r="JRL111" s="13"/>
      <c r="JRM111" s="13"/>
      <c r="JRN111" s="13"/>
      <c r="JRO111" s="13"/>
      <c r="JRP111" s="13"/>
      <c r="JRQ111" s="13"/>
      <c r="JRR111" s="13"/>
      <c r="JRS111" s="13"/>
      <c r="JRT111" s="13"/>
      <c r="JRU111" s="13"/>
      <c r="JRV111" s="13"/>
      <c r="JRW111" s="13"/>
      <c r="JRX111" s="13"/>
      <c r="JRY111" s="13"/>
      <c r="JRZ111" s="13"/>
      <c r="JSA111" s="13"/>
      <c r="JSB111" s="13"/>
      <c r="JSC111" s="13"/>
      <c r="JSD111" s="13"/>
      <c r="JSE111" s="13"/>
      <c r="JSF111" s="13"/>
      <c r="JSG111" s="13"/>
      <c r="JSH111" s="13"/>
      <c r="JSI111" s="13"/>
      <c r="JSJ111" s="13"/>
      <c r="JSK111" s="13"/>
      <c r="JSL111" s="13"/>
      <c r="JSM111" s="13"/>
      <c r="JSN111" s="13"/>
      <c r="JSO111" s="13"/>
      <c r="JSP111" s="13"/>
      <c r="JSQ111" s="13"/>
      <c r="JSR111" s="13"/>
      <c r="JSS111" s="13"/>
      <c r="JST111" s="13"/>
      <c r="JSU111" s="13"/>
      <c r="JSV111" s="13"/>
      <c r="JSW111" s="13"/>
      <c r="JSX111" s="13"/>
      <c r="JSY111" s="13"/>
      <c r="JSZ111" s="13"/>
      <c r="JTA111" s="13"/>
      <c r="JTB111" s="13"/>
      <c r="JTC111" s="13"/>
      <c r="JTD111" s="13"/>
      <c r="JTE111" s="13"/>
      <c r="JTF111" s="13"/>
      <c r="JTG111" s="13"/>
      <c r="JTH111" s="13"/>
      <c r="JTI111" s="13"/>
      <c r="JTJ111" s="13"/>
      <c r="JTK111" s="13"/>
      <c r="JTL111" s="13"/>
      <c r="JTM111" s="13"/>
      <c r="JTN111" s="13"/>
      <c r="JTO111" s="13"/>
      <c r="JTP111" s="13"/>
      <c r="JTQ111" s="13"/>
      <c r="JTR111" s="13"/>
      <c r="JTS111" s="13"/>
      <c r="JTT111" s="13"/>
      <c r="JTU111" s="13"/>
      <c r="JTV111" s="13"/>
      <c r="JTW111" s="13"/>
      <c r="JTX111" s="13"/>
      <c r="JTY111" s="13"/>
      <c r="JTZ111" s="13"/>
      <c r="JUA111" s="13"/>
      <c r="JUB111" s="13"/>
      <c r="JUC111" s="13"/>
      <c r="JUD111" s="13"/>
      <c r="JUE111" s="13"/>
      <c r="JUF111" s="13"/>
      <c r="JUG111" s="13"/>
      <c r="JUH111" s="13"/>
      <c r="JUI111" s="13"/>
      <c r="JUJ111" s="13"/>
      <c r="JUK111" s="13"/>
      <c r="JUL111" s="13"/>
      <c r="JUM111" s="13"/>
      <c r="JUN111" s="13"/>
      <c r="JUO111" s="13"/>
      <c r="JUP111" s="13"/>
      <c r="JUQ111" s="13"/>
      <c r="JUR111" s="13"/>
      <c r="JUS111" s="13"/>
      <c r="JUT111" s="13"/>
      <c r="JUU111" s="13"/>
      <c r="JUV111" s="13"/>
      <c r="JUW111" s="13"/>
      <c r="JUX111" s="13"/>
      <c r="JUY111" s="13"/>
      <c r="JUZ111" s="13"/>
      <c r="JVA111" s="13"/>
      <c r="JVB111" s="13"/>
      <c r="JVC111" s="13"/>
      <c r="JVD111" s="13"/>
      <c r="JVE111" s="13"/>
      <c r="JVF111" s="13"/>
      <c r="JVG111" s="13"/>
      <c r="JVH111" s="13"/>
      <c r="JVI111" s="13"/>
      <c r="JVJ111" s="13"/>
      <c r="JVK111" s="13"/>
      <c r="JVL111" s="13"/>
      <c r="JVM111" s="13"/>
      <c r="JVN111" s="13"/>
      <c r="JVO111" s="13"/>
      <c r="JVP111" s="13"/>
      <c r="JVQ111" s="13"/>
      <c r="JVR111" s="13"/>
      <c r="JVS111" s="13"/>
      <c r="JVT111" s="13"/>
      <c r="JVU111" s="13"/>
      <c r="JVV111" s="13"/>
      <c r="JVW111" s="13"/>
      <c r="JVX111" s="13"/>
      <c r="JVY111" s="13"/>
      <c r="JVZ111" s="13"/>
      <c r="JWA111" s="13"/>
      <c r="JWB111" s="13"/>
      <c r="JWC111" s="13"/>
      <c r="JWD111" s="13"/>
      <c r="JWE111" s="13"/>
      <c r="JWF111" s="13"/>
      <c r="JWG111" s="13"/>
      <c r="JWH111" s="13"/>
      <c r="JWI111" s="13"/>
      <c r="JWJ111" s="13"/>
      <c r="JWK111" s="13"/>
      <c r="JWL111" s="13"/>
      <c r="JWM111" s="13"/>
      <c r="JWN111" s="13"/>
      <c r="JWO111" s="13"/>
      <c r="JWP111" s="13"/>
      <c r="JWQ111" s="13"/>
      <c r="JWR111" s="13"/>
      <c r="JWS111" s="13"/>
      <c r="JWT111" s="13"/>
      <c r="JWU111" s="13"/>
      <c r="JWV111" s="13"/>
      <c r="JWW111" s="13"/>
      <c r="JWX111" s="13"/>
      <c r="JWY111" s="13"/>
      <c r="JWZ111" s="13"/>
      <c r="JXA111" s="13"/>
      <c r="JXB111" s="13"/>
      <c r="JXC111" s="13"/>
      <c r="JXD111" s="13"/>
      <c r="JXE111" s="13"/>
      <c r="JXF111" s="13"/>
      <c r="JXG111" s="13"/>
      <c r="JXH111" s="13"/>
      <c r="JXI111" s="13"/>
      <c r="JXJ111" s="13"/>
      <c r="JXK111" s="13"/>
      <c r="JXL111" s="13"/>
      <c r="JXM111" s="13"/>
      <c r="JXN111" s="13"/>
      <c r="JXO111" s="13"/>
      <c r="JXP111" s="13"/>
      <c r="JXQ111" s="13"/>
      <c r="JXR111" s="13"/>
      <c r="JXS111" s="13"/>
      <c r="JXT111" s="13"/>
      <c r="JXU111" s="13"/>
      <c r="JXV111" s="13"/>
      <c r="JXW111" s="13"/>
      <c r="JXX111" s="13"/>
      <c r="JXY111" s="13"/>
      <c r="JXZ111" s="13"/>
      <c r="JYA111" s="13"/>
      <c r="JYB111" s="13"/>
      <c r="JYC111" s="13"/>
      <c r="JYD111" s="13"/>
      <c r="JYE111" s="13"/>
      <c r="JYF111" s="13"/>
      <c r="JYG111" s="13"/>
      <c r="JYH111" s="13"/>
      <c r="JYI111" s="13"/>
      <c r="JYJ111" s="13"/>
      <c r="JYK111" s="13"/>
      <c r="JYL111" s="13"/>
      <c r="JYM111" s="13"/>
      <c r="JYN111" s="13"/>
      <c r="JYO111" s="13"/>
      <c r="JYP111" s="13"/>
      <c r="JYQ111" s="13"/>
      <c r="JYR111" s="13"/>
      <c r="JYS111" s="13"/>
      <c r="JYT111" s="13"/>
      <c r="JYU111" s="13"/>
      <c r="JYV111" s="13"/>
      <c r="JYW111" s="13"/>
      <c r="JYX111" s="13"/>
      <c r="JYY111" s="13"/>
      <c r="JYZ111" s="13"/>
      <c r="JZA111" s="13"/>
      <c r="JZB111" s="13"/>
      <c r="JZC111" s="13"/>
      <c r="JZD111" s="13"/>
      <c r="JZE111" s="13"/>
      <c r="JZF111" s="13"/>
      <c r="JZG111" s="13"/>
      <c r="JZH111" s="13"/>
      <c r="JZI111" s="13"/>
      <c r="JZJ111" s="13"/>
      <c r="JZK111" s="13"/>
      <c r="JZL111" s="13"/>
      <c r="JZM111" s="13"/>
      <c r="JZN111" s="13"/>
      <c r="JZO111" s="13"/>
      <c r="JZP111" s="13"/>
      <c r="JZQ111" s="13"/>
      <c r="JZR111" s="13"/>
      <c r="JZS111" s="13"/>
      <c r="JZT111" s="13"/>
      <c r="JZU111" s="13"/>
      <c r="JZV111" s="13"/>
      <c r="JZW111" s="13"/>
      <c r="JZX111" s="13"/>
      <c r="JZY111" s="13"/>
      <c r="JZZ111" s="13"/>
      <c r="KAA111" s="13"/>
      <c r="KAB111" s="13"/>
      <c r="KAC111" s="13"/>
      <c r="KAD111" s="13"/>
      <c r="KAE111" s="13"/>
      <c r="KAF111" s="13"/>
      <c r="KAG111" s="13"/>
      <c r="KAH111" s="13"/>
      <c r="KAI111" s="13"/>
      <c r="KAJ111" s="13"/>
      <c r="KAK111" s="13"/>
      <c r="KAL111" s="13"/>
      <c r="KAM111" s="13"/>
      <c r="KAN111" s="13"/>
      <c r="KAO111" s="13"/>
      <c r="KAP111" s="13"/>
      <c r="KAQ111" s="13"/>
      <c r="KAR111" s="13"/>
      <c r="KAS111" s="13"/>
      <c r="KAT111" s="13"/>
      <c r="KAU111" s="13"/>
      <c r="KAV111" s="13"/>
      <c r="KAW111" s="13"/>
      <c r="KAX111" s="13"/>
      <c r="KAY111" s="13"/>
      <c r="KAZ111" s="13"/>
      <c r="KBA111" s="13"/>
      <c r="KBB111" s="13"/>
      <c r="KBC111" s="13"/>
      <c r="KBD111" s="13"/>
      <c r="KBE111" s="13"/>
      <c r="KBF111" s="13"/>
      <c r="KBG111" s="13"/>
      <c r="KBH111" s="13"/>
      <c r="KBI111" s="13"/>
      <c r="KBJ111" s="13"/>
      <c r="KBK111" s="13"/>
      <c r="KBL111" s="13"/>
      <c r="KBM111" s="13"/>
      <c r="KBN111" s="13"/>
      <c r="KBO111" s="13"/>
      <c r="KBP111" s="13"/>
      <c r="KBQ111" s="13"/>
      <c r="KBR111" s="13"/>
      <c r="KBS111" s="13"/>
      <c r="KBT111" s="13"/>
      <c r="KBU111" s="13"/>
      <c r="KBV111" s="13"/>
      <c r="KBW111" s="13"/>
      <c r="KBX111" s="13"/>
      <c r="KBY111" s="13"/>
      <c r="KBZ111" s="13"/>
      <c r="KCA111" s="13"/>
      <c r="KCB111" s="13"/>
      <c r="KCC111" s="13"/>
      <c r="KCD111" s="13"/>
      <c r="KCE111" s="13"/>
      <c r="KCF111" s="13"/>
      <c r="KCG111" s="13"/>
      <c r="KCH111" s="13"/>
      <c r="KCI111" s="13"/>
      <c r="KCJ111" s="13"/>
      <c r="KCK111" s="13"/>
      <c r="KCL111" s="13"/>
      <c r="KCM111" s="13"/>
      <c r="KCN111" s="13"/>
      <c r="KCO111" s="13"/>
      <c r="KCP111" s="13"/>
      <c r="KCQ111" s="13"/>
      <c r="KCR111" s="13"/>
      <c r="KCS111" s="13"/>
      <c r="KCT111" s="13"/>
      <c r="KCU111" s="13"/>
      <c r="KCV111" s="13"/>
      <c r="KCW111" s="13"/>
      <c r="KCX111" s="13"/>
      <c r="KCY111" s="13"/>
      <c r="KCZ111" s="13"/>
      <c r="KDA111" s="13"/>
      <c r="KDB111" s="13"/>
      <c r="KDC111" s="13"/>
      <c r="KDD111" s="13"/>
      <c r="KDE111" s="13"/>
      <c r="KDF111" s="13"/>
      <c r="KDG111" s="13"/>
      <c r="KDH111" s="13"/>
      <c r="KDI111" s="13"/>
      <c r="KDJ111" s="13"/>
      <c r="KDK111" s="13"/>
      <c r="KDL111" s="13"/>
      <c r="KDM111" s="13"/>
      <c r="KDN111" s="13"/>
      <c r="KDO111" s="13"/>
      <c r="KDP111" s="13"/>
      <c r="KDQ111" s="13"/>
      <c r="KDR111" s="13"/>
      <c r="KDS111" s="13"/>
      <c r="KDT111" s="13"/>
      <c r="KDU111" s="13"/>
      <c r="KDV111" s="13"/>
      <c r="KDW111" s="13"/>
      <c r="KDX111" s="13"/>
      <c r="KDY111" s="13"/>
      <c r="KDZ111" s="13"/>
      <c r="KEA111" s="13"/>
      <c r="KEB111" s="13"/>
      <c r="KEC111" s="13"/>
      <c r="KED111" s="13"/>
      <c r="KEE111" s="13"/>
      <c r="KEF111" s="13"/>
      <c r="KEG111" s="13"/>
      <c r="KEH111" s="13"/>
      <c r="KEI111" s="13"/>
      <c r="KEJ111" s="13"/>
      <c r="KEK111" s="13"/>
      <c r="KEL111" s="13"/>
      <c r="KEM111" s="13"/>
      <c r="KEN111" s="13"/>
      <c r="KEO111" s="13"/>
      <c r="KEP111" s="13"/>
      <c r="KEQ111" s="13"/>
      <c r="KER111" s="13"/>
      <c r="KES111" s="13"/>
      <c r="KET111" s="13"/>
      <c r="KEU111" s="13"/>
      <c r="KEV111" s="13"/>
      <c r="KEW111" s="13"/>
      <c r="KEX111" s="13"/>
      <c r="KEY111" s="13"/>
      <c r="KEZ111" s="13"/>
      <c r="KFA111" s="13"/>
      <c r="KFB111" s="13"/>
      <c r="KFC111" s="13"/>
      <c r="KFD111" s="13"/>
      <c r="KFE111" s="13"/>
      <c r="KFF111" s="13"/>
      <c r="KFG111" s="13"/>
      <c r="KFH111" s="13"/>
      <c r="KFI111" s="13"/>
      <c r="KFJ111" s="13"/>
      <c r="KFK111" s="13"/>
      <c r="KFL111" s="13"/>
      <c r="KFM111" s="13"/>
      <c r="KFN111" s="13"/>
      <c r="KFO111" s="13"/>
      <c r="KFP111" s="13"/>
      <c r="KFQ111" s="13"/>
      <c r="KFR111" s="13"/>
      <c r="KFS111" s="13"/>
      <c r="KFT111" s="13"/>
      <c r="KFU111" s="13"/>
      <c r="KFV111" s="13"/>
      <c r="KFW111" s="13"/>
      <c r="KFX111" s="13"/>
      <c r="KFY111" s="13"/>
      <c r="KFZ111" s="13"/>
      <c r="KGA111" s="13"/>
      <c r="KGB111" s="13"/>
      <c r="KGC111" s="13"/>
      <c r="KGD111" s="13"/>
      <c r="KGE111" s="13"/>
      <c r="KGF111" s="13"/>
      <c r="KGG111" s="13"/>
      <c r="KGH111" s="13"/>
      <c r="KGI111" s="13"/>
      <c r="KGJ111" s="13"/>
      <c r="KGK111" s="13"/>
      <c r="KGL111" s="13"/>
      <c r="KGM111" s="13"/>
      <c r="KGN111" s="13"/>
      <c r="KGO111" s="13"/>
      <c r="KGP111" s="13"/>
      <c r="KGQ111" s="13"/>
      <c r="KGR111" s="13"/>
      <c r="KGS111" s="13"/>
      <c r="KGT111" s="13"/>
      <c r="KGU111" s="13"/>
      <c r="KGV111" s="13"/>
      <c r="KGW111" s="13"/>
      <c r="KGX111" s="13"/>
      <c r="KGY111" s="13"/>
      <c r="KGZ111" s="13"/>
      <c r="KHA111" s="13"/>
      <c r="KHB111" s="13"/>
      <c r="KHC111" s="13"/>
      <c r="KHD111" s="13"/>
      <c r="KHE111" s="13"/>
      <c r="KHF111" s="13"/>
      <c r="KHG111" s="13"/>
      <c r="KHH111" s="13"/>
      <c r="KHI111" s="13"/>
      <c r="KHJ111" s="13"/>
      <c r="KHK111" s="13"/>
      <c r="KHL111" s="13"/>
      <c r="KHM111" s="13"/>
      <c r="KHN111" s="13"/>
      <c r="KHO111" s="13"/>
      <c r="KHP111" s="13"/>
      <c r="KHQ111" s="13"/>
      <c r="KHR111" s="13"/>
      <c r="KHS111" s="13"/>
      <c r="KHT111" s="13"/>
      <c r="KHU111" s="13"/>
      <c r="KHV111" s="13"/>
      <c r="KHW111" s="13"/>
      <c r="KHX111" s="13"/>
      <c r="KHY111" s="13"/>
      <c r="KHZ111" s="13"/>
      <c r="KIA111" s="13"/>
      <c r="KIB111" s="13"/>
      <c r="KIC111" s="13"/>
      <c r="KID111" s="13"/>
      <c r="KIE111" s="13"/>
      <c r="KIF111" s="13"/>
      <c r="KIG111" s="13"/>
      <c r="KIH111" s="13"/>
      <c r="KII111" s="13"/>
      <c r="KIJ111" s="13"/>
      <c r="KIK111" s="13"/>
      <c r="KIL111" s="13"/>
      <c r="KIM111" s="13"/>
      <c r="KIN111" s="13"/>
      <c r="KIO111" s="13"/>
      <c r="KIP111" s="13"/>
      <c r="KIQ111" s="13"/>
      <c r="KIR111" s="13"/>
      <c r="KIS111" s="13"/>
      <c r="KIT111" s="13"/>
      <c r="KIU111" s="13"/>
      <c r="KIV111" s="13"/>
      <c r="KIW111" s="13"/>
      <c r="KIX111" s="13"/>
      <c r="KIY111" s="13"/>
      <c r="KIZ111" s="13"/>
      <c r="KJA111" s="13"/>
      <c r="KJB111" s="13"/>
      <c r="KJC111" s="13"/>
      <c r="KJD111" s="13"/>
      <c r="KJE111" s="13"/>
      <c r="KJF111" s="13"/>
      <c r="KJG111" s="13"/>
      <c r="KJH111" s="13"/>
      <c r="KJI111" s="13"/>
      <c r="KJJ111" s="13"/>
      <c r="KJK111" s="13"/>
      <c r="KJL111" s="13"/>
      <c r="KJM111" s="13"/>
      <c r="KJN111" s="13"/>
      <c r="KJO111" s="13"/>
      <c r="KJP111" s="13"/>
      <c r="KJQ111" s="13"/>
      <c r="KJR111" s="13"/>
      <c r="KJS111" s="13"/>
      <c r="KJT111" s="13"/>
      <c r="KJU111" s="13"/>
      <c r="KJV111" s="13"/>
      <c r="KJW111" s="13"/>
      <c r="KJX111" s="13"/>
      <c r="KJY111" s="13"/>
      <c r="KJZ111" s="13"/>
      <c r="KKA111" s="13"/>
      <c r="KKB111" s="13"/>
      <c r="KKC111" s="13"/>
      <c r="KKD111" s="13"/>
      <c r="KKE111" s="13"/>
      <c r="KKF111" s="13"/>
      <c r="KKG111" s="13"/>
      <c r="KKH111" s="13"/>
      <c r="KKI111" s="13"/>
      <c r="KKJ111" s="13"/>
      <c r="KKK111" s="13"/>
      <c r="KKL111" s="13"/>
      <c r="KKM111" s="13"/>
      <c r="KKN111" s="13"/>
      <c r="KKO111" s="13"/>
      <c r="KKP111" s="13"/>
      <c r="KKQ111" s="13"/>
      <c r="KKR111" s="13"/>
      <c r="KKS111" s="13"/>
      <c r="KKT111" s="13"/>
      <c r="KKU111" s="13"/>
      <c r="KKV111" s="13"/>
      <c r="KKW111" s="13"/>
      <c r="KKX111" s="13"/>
      <c r="KKY111" s="13"/>
      <c r="KKZ111" s="13"/>
      <c r="KLA111" s="13"/>
      <c r="KLB111" s="13"/>
      <c r="KLC111" s="13"/>
      <c r="KLD111" s="13"/>
      <c r="KLE111" s="13"/>
      <c r="KLF111" s="13"/>
      <c r="KLG111" s="13"/>
      <c r="KLH111" s="13"/>
      <c r="KLI111" s="13"/>
      <c r="KLJ111" s="13"/>
      <c r="KLK111" s="13"/>
      <c r="KLL111" s="13"/>
      <c r="KLM111" s="13"/>
      <c r="KLN111" s="13"/>
      <c r="KLO111" s="13"/>
      <c r="KLP111" s="13"/>
      <c r="KLQ111" s="13"/>
      <c r="KLR111" s="13"/>
      <c r="KLS111" s="13"/>
      <c r="KLT111" s="13"/>
      <c r="KLU111" s="13"/>
      <c r="KLV111" s="13"/>
      <c r="KLW111" s="13"/>
      <c r="KLX111" s="13"/>
      <c r="KLY111" s="13"/>
      <c r="KLZ111" s="13"/>
      <c r="KMA111" s="13"/>
      <c r="KMB111" s="13"/>
      <c r="KMC111" s="13"/>
      <c r="KMD111" s="13"/>
      <c r="KME111" s="13"/>
      <c r="KMF111" s="13"/>
      <c r="KMG111" s="13"/>
      <c r="KMH111" s="13"/>
      <c r="KMI111" s="13"/>
      <c r="KMJ111" s="13"/>
      <c r="KMK111" s="13"/>
      <c r="KML111" s="13"/>
      <c r="KMM111" s="13"/>
      <c r="KMN111" s="13"/>
      <c r="KMO111" s="13"/>
      <c r="KMP111" s="13"/>
      <c r="KMQ111" s="13"/>
      <c r="KMR111" s="13"/>
      <c r="KMS111" s="13"/>
      <c r="KMT111" s="13"/>
      <c r="KMU111" s="13"/>
      <c r="KMV111" s="13"/>
      <c r="KMW111" s="13"/>
      <c r="KMX111" s="13"/>
      <c r="KMY111" s="13"/>
      <c r="KMZ111" s="13"/>
      <c r="KNA111" s="13"/>
      <c r="KNB111" s="13"/>
      <c r="KNC111" s="13"/>
      <c r="KND111" s="13"/>
      <c r="KNE111" s="13"/>
      <c r="KNF111" s="13"/>
      <c r="KNG111" s="13"/>
      <c r="KNH111" s="13"/>
      <c r="KNI111" s="13"/>
      <c r="KNJ111" s="13"/>
      <c r="KNK111" s="13"/>
      <c r="KNL111" s="13"/>
      <c r="KNM111" s="13"/>
      <c r="KNN111" s="13"/>
      <c r="KNO111" s="13"/>
      <c r="KNP111" s="13"/>
      <c r="KNQ111" s="13"/>
      <c r="KNR111" s="13"/>
      <c r="KNS111" s="13"/>
      <c r="KNT111" s="13"/>
      <c r="KNU111" s="13"/>
      <c r="KNV111" s="13"/>
      <c r="KNW111" s="13"/>
      <c r="KNX111" s="13"/>
      <c r="KNY111" s="13"/>
      <c r="KNZ111" s="13"/>
      <c r="KOA111" s="13"/>
      <c r="KOB111" s="13"/>
      <c r="KOC111" s="13"/>
      <c r="KOD111" s="13"/>
      <c r="KOE111" s="13"/>
      <c r="KOF111" s="13"/>
      <c r="KOG111" s="13"/>
      <c r="KOH111" s="13"/>
      <c r="KOI111" s="13"/>
      <c r="KOJ111" s="13"/>
      <c r="KOK111" s="13"/>
      <c r="KOL111" s="13"/>
      <c r="KOM111" s="13"/>
      <c r="KON111" s="13"/>
      <c r="KOO111" s="13"/>
      <c r="KOP111" s="13"/>
      <c r="KOQ111" s="13"/>
      <c r="KOR111" s="13"/>
      <c r="KOS111" s="13"/>
      <c r="KOT111" s="13"/>
      <c r="KOU111" s="13"/>
      <c r="KOV111" s="13"/>
      <c r="KOW111" s="13"/>
      <c r="KOX111" s="13"/>
      <c r="KOY111" s="13"/>
      <c r="KOZ111" s="13"/>
      <c r="KPA111" s="13"/>
      <c r="KPB111" s="13"/>
      <c r="KPC111" s="13"/>
      <c r="KPD111" s="13"/>
      <c r="KPE111" s="13"/>
      <c r="KPF111" s="13"/>
      <c r="KPG111" s="13"/>
      <c r="KPH111" s="13"/>
      <c r="KPI111" s="13"/>
      <c r="KPJ111" s="13"/>
      <c r="KPK111" s="13"/>
      <c r="KPL111" s="13"/>
      <c r="KPM111" s="13"/>
      <c r="KPN111" s="13"/>
      <c r="KPO111" s="13"/>
      <c r="KPP111" s="13"/>
      <c r="KPQ111" s="13"/>
      <c r="KPR111" s="13"/>
      <c r="KPS111" s="13"/>
      <c r="KPT111" s="13"/>
      <c r="KPU111" s="13"/>
      <c r="KPV111" s="13"/>
      <c r="KPW111" s="13"/>
      <c r="KPX111" s="13"/>
      <c r="KPY111" s="13"/>
      <c r="KPZ111" s="13"/>
      <c r="KQA111" s="13"/>
      <c r="KQB111" s="13"/>
      <c r="KQC111" s="13"/>
      <c r="KQD111" s="13"/>
      <c r="KQE111" s="13"/>
      <c r="KQF111" s="13"/>
      <c r="KQG111" s="13"/>
      <c r="KQH111" s="13"/>
      <c r="KQI111" s="13"/>
      <c r="KQJ111" s="13"/>
      <c r="KQK111" s="13"/>
      <c r="KQL111" s="13"/>
      <c r="KQM111" s="13"/>
      <c r="KQN111" s="13"/>
      <c r="KQO111" s="13"/>
      <c r="KQP111" s="13"/>
      <c r="KQQ111" s="13"/>
      <c r="KQR111" s="13"/>
      <c r="KQS111" s="13"/>
      <c r="KQT111" s="13"/>
      <c r="KQU111" s="13"/>
      <c r="KQV111" s="13"/>
      <c r="KQW111" s="13"/>
      <c r="KQX111" s="13"/>
      <c r="KQY111" s="13"/>
      <c r="KQZ111" s="13"/>
      <c r="KRA111" s="13"/>
      <c r="KRB111" s="13"/>
      <c r="KRC111" s="13"/>
      <c r="KRD111" s="13"/>
      <c r="KRE111" s="13"/>
      <c r="KRF111" s="13"/>
      <c r="KRG111" s="13"/>
      <c r="KRH111" s="13"/>
      <c r="KRI111" s="13"/>
      <c r="KRJ111" s="13"/>
      <c r="KRK111" s="13"/>
      <c r="KRL111" s="13"/>
      <c r="KRM111" s="13"/>
      <c r="KRN111" s="13"/>
      <c r="KRO111" s="13"/>
      <c r="KRP111" s="13"/>
      <c r="KRQ111" s="13"/>
      <c r="KRR111" s="13"/>
      <c r="KRS111" s="13"/>
      <c r="KRT111" s="13"/>
      <c r="KRU111" s="13"/>
      <c r="KRV111" s="13"/>
      <c r="KRW111" s="13"/>
      <c r="KRX111" s="13"/>
      <c r="KRY111" s="13"/>
      <c r="KRZ111" s="13"/>
      <c r="KSA111" s="13"/>
      <c r="KSB111" s="13"/>
      <c r="KSC111" s="13"/>
      <c r="KSD111" s="13"/>
      <c r="KSE111" s="13"/>
      <c r="KSF111" s="13"/>
      <c r="KSG111" s="13"/>
      <c r="KSH111" s="13"/>
      <c r="KSI111" s="13"/>
      <c r="KSJ111" s="13"/>
      <c r="KSK111" s="13"/>
      <c r="KSL111" s="13"/>
      <c r="KSM111" s="13"/>
      <c r="KSN111" s="13"/>
      <c r="KSO111" s="13"/>
      <c r="KSP111" s="13"/>
      <c r="KSQ111" s="13"/>
      <c r="KSR111" s="13"/>
      <c r="KSS111" s="13"/>
      <c r="KST111" s="13"/>
      <c r="KSU111" s="13"/>
      <c r="KSV111" s="13"/>
      <c r="KSW111" s="13"/>
      <c r="KSX111" s="13"/>
      <c r="KSY111" s="13"/>
      <c r="KSZ111" s="13"/>
      <c r="KTA111" s="13"/>
      <c r="KTB111" s="13"/>
      <c r="KTC111" s="13"/>
      <c r="KTD111" s="13"/>
      <c r="KTE111" s="13"/>
      <c r="KTF111" s="13"/>
      <c r="KTG111" s="13"/>
      <c r="KTH111" s="13"/>
      <c r="KTI111" s="13"/>
      <c r="KTJ111" s="13"/>
      <c r="KTK111" s="13"/>
      <c r="KTL111" s="13"/>
      <c r="KTM111" s="13"/>
      <c r="KTN111" s="13"/>
      <c r="KTO111" s="13"/>
      <c r="KTP111" s="13"/>
      <c r="KTQ111" s="13"/>
      <c r="KTR111" s="13"/>
      <c r="KTS111" s="13"/>
      <c r="KTT111" s="13"/>
      <c r="KTU111" s="13"/>
      <c r="KTV111" s="13"/>
      <c r="KTW111" s="13"/>
      <c r="KTX111" s="13"/>
      <c r="KTY111" s="13"/>
      <c r="KTZ111" s="13"/>
      <c r="KUA111" s="13"/>
      <c r="KUB111" s="13"/>
      <c r="KUC111" s="13"/>
      <c r="KUD111" s="13"/>
      <c r="KUE111" s="13"/>
      <c r="KUF111" s="13"/>
      <c r="KUG111" s="13"/>
      <c r="KUH111" s="13"/>
      <c r="KUI111" s="13"/>
      <c r="KUJ111" s="13"/>
      <c r="KUK111" s="13"/>
      <c r="KUL111" s="13"/>
      <c r="KUM111" s="13"/>
      <c r="KUN111" s="13"/>
      <c r="KUO111" s="13"/>
      <c r="KUP111" s="13"/>
      <c r="KUQ111" s="13"/>
      <c r="KUR111" s="13"/>
      <c r="KUS111" s="13"/>
      <c r="KUT111" s="13"/>
      <c r="KUU111" s="13"/>
      <c r="KUV111" s="13"/>
      <c r="KUW111" s="13"/>
      <c r="KUX111" s="13"/>
      <c r="KUY111" s="13"/>
      <c r="KUZ111" s="13"/>
      <c r="KVA111" s="13"/>
      <c r="KVB111" s="13"/>
      <c r="KVC111" s="13"/>
      <c r="KVD111" s="13"/>
      <c r="KVE111" s="13"/>
      <c r="KVF111" s="13"/>
      <c r="KVG111" s="13"/>
      <c r="KVH111" s="13"/>
      <c r="KVI111" s="13"/>
      <c r="KVJ111" s="13"/>
      <c r="KVK111" s="13"/>
      <c r="KVL111" s="13"/>
      <c r="KVM111" s="13"/>
      <c r="KVN111" s="13"/>
      <c r="KVO111" s="13"/>
      <c r="KVP111" s="13"/>
      <c r="KVQ111" s="13"/>
      <c r="KVR111" s="13"/>
      <c r="KVS111" s="13"/>
      <c r="KVT111" s="13"/>
      <c r="KVU111" s="13"/>
      <c r="KVV111" s="13"/>
      <c r="KVW111" s="13"/>
      <c r="KVX111" s="13"/>
      <c r="KVY111" s="13"/>
      <c r="KVZ111" s="13"/>
      <c r="KWA111" s="13"/>
      <c r="KWB111" s="13"/>
      <c r="KWC111" s="13"/>
      <c r="KWD111" s="13"/>
      <c r="KWE111" s="13"/>
      <c r="KWF111" s="13"/>
      <c r="KWG111" s="13"/>
      <c r="KWH111" s="13"/>
      <c r="KWI111" s="13"/>
      <c r="KWJ111" s="13"/>
      <c r="KWK111" s="13"/>
      <c r="KWL111" s="13"/>
      <c r="KWM111" s="13"/>
      <c r="KWN111" s="13"/>
      <c r="KWO111" s="13"/>
      <c r="KWP111" s="13"/>
      <c r="KWQ111" s="13"/>
      <c r="KWR111" s="13"/>
      <c r="KWS111" s="13"/>
      <c r="KWT111" s="13"/>
      <c r="KWU111" s="13"/>
      <c r="KWV111" s="13"/>
      <c r="KWW111" s="13"/>
      <c r="KWX111" s="13"/>
      <c r="KWY111" s="13"/>
      <c r="KWZ111" s="13"/>
      <c r="KXA111" s="13"/>
      <c r="KXB111" s="13"/>
      <c r="KXC111" s="13"/>
      <c r="KXD111" s="13"/>
      <c r="KXE111" s="13"/>
      <c r="KXF111" s="13"/>
      <c r="KXG111" s="13"/>
      <c r="KXH111" s="13"/>
      <c r="KXI111" s="13"/>
      <c r="KXJ111" s="13"/>
      <c r="KXK111" s="13"/>
      <c r="KXL111" s="13"/>
      <c r="KXM111" s="13"/>
      <c r="KXN111" s="13"/>
      <c r="KXO111" s="13"/>
      <c r="KXP111" s="13"/>
      <c r="KXQ111" s="13"/>
      <c r="KXR111" s="13"/>
      <c r="KXS111" s="13"/>
      <c r="KXT111" s="13"/>
      <c r="KXU111" s="13"/>
      <c r="KXV111" s="13"/>
      <c r="KXW111" s="13"/>
      <c r="KXX111" s="13"/>
      <c r="KXY111" s="13"/>
      <c r="KXZ111" s="13"/>
      <c r="KYA111" s="13"/>
      <c r="KYB111" s="13"/>
      <c r="KYC111" s="13"/>
      <c r="KYD111" s="13"/>
      <c r="KYE111" s="13"/>
      <c r="KYF111" s="13"/>
      <c r="KYG111" s="13"/>
      <c r="KYH111" s="13"/>
      <c r="KYI111" s="13"/>
      <c r="KYJ111" s="13"/>
      <c r="KYK111" s="13"/>
      <c r="KYL111" s="13"/>
      <c r="KYM111" s="13"/>
      <c r="KYN111" s="13"/>
      <c r="KYO111" s="13"/>
      <c r="KYP111" s="13"/>
      <c r="KYQ111" s="13"/>
      <c r="KYR111" s="13"/>
      <c r="KYS111" s="13"/>
      <c r="KYT111" s="13"/>
      <c r="KYU111" s="13"/>
      <c r="KYV111" s="13"/>
      <c r="KYW111" s="13"/>
      <c r="KYX111" s="13"/>
      <c r="KYY111" s="13"/>
      <c r="KYZ111" s="13"/>
      <c r="KZA111" s="13"/>
      <c r="KZB111" s="13"/>
      <c r="KZC111" s="13"/>
      <c r="KZD111" s="13"/>
      <c r="KZE111" s="13"/>
      <c r="KZF111" s="13"/>
      <c r="KZG111" s="13"/>
      <c r="KZH111" s="13"/>
      <c r="KZI111" s="13"/>
      <c r="KZJ111" s="13"/>
      <c r="KZK111" s="13"/>
      <c r="KZL111" s="13"/>
      <c r="KZM111" s="13"/>
      <c r="KZN111" s="13"/>
      <c r="KZO111" s="13"/>
      <c r="KZP111" s="13"/>
      <c r="KZQ111" s="13"/>
      <c r="KZR111" s="13"/>
      <c r="KZS111" s="13"/>
      <c r="KZT111" s="13"/>
      <c r="KZU111" s="13"/>
      <c r="KZV111" s="13"/>
      <c r="KZW111" s="13"/>
      <c r="KZX111" s="13"/>
      <c r="KZY111" s="13"/>
      <c r="KZZ111" s="13"/>
      <c r="LAA111" s="13"/>
      <c r="LAB111" s="13"/>
      <c r="LAC111" s="13"/>
      <c r="LAD111" s="13"/>
      <c r="LAE111" s="13"/>
      <c r="LAF111" s="13"/>
      <c r="LAG111" s="13"/>
      <c r="LAH111" s="13"/>
      <c r="LAI111" s="13"/>
      <c r="LAJ111" s="13"/>
      <c r="LAK111" s="13"/>
      <c r="LAL111" s="13"/>
      <c r="LAM111" s="13"/>
      <c r="LAN111" s="13"/>
      <c r="LAO111" s="13"/>
      <c r="LAP111" s="13"/>
      <c r="LAQ111" s="13"/>
      <c r="LAR111" s="13"/>
      <c r="LAS111" s="13"/>
      <c r="LAT111" s="13"/>
      <c r="LAU111" s="13"/>
      <c r="LAV111" s="13"/>
      <c r="LAW111" s="13"/>
      <c r="LAX111" s="13"/>
      <c r="LAY111" s="13"/>
      <c r="LAZ111" s="13"/>
      <c r="LBA111" s="13"/>
      <c r="LBB111" s="13"/>
      <c r="LBC111" s="13"/>
      <c r="LBD111" s="13"/>
      <c r="LBE111" s="13"/>
      <c r="LBF111" s="13"/>
      <c r="LBG111" s="13"/>
      <c r="LBH111" s="13"/>
      <c r="LBI111" s="13"/>
      <c r="LBJ111" s="13"/>
      <c r="LBK111" s="13"/>
      <c r="LBL111" s="13"/>
      <c r="LBM111" s="13"/>
      <c r="LBN111" s="13"/>
      <c r="LBO111" s="13"/>
      <c r="LBP111" s="13"/>
      <c r="LBQ111" s="13"/>
      <c r="LBR111" s="13"/>
      <c r="LBS111" s="13"/>
      <c r="LBT111" s="13"/>
      <c r="LBU111" s="13"/>
      <c r="LBV111" s="13"/>
      <c r="LBW111" s="13"/>
      <c r="LBX111" s="13"/>
      <c r="LBY111" s="13"/>
      <c r="LBZ111" s="13"/>
      <c r="LCA111" s="13"/>
      <c r="LCB111" s="13"/>
      <c r="LCC111" s="13"/>
      <c r="LCD111" s="13"/>
      <c r="LCE111" s="13"/>
      <c r="LCF111" s="13"/>
      <c r="LCG111" s="13"/>
      <c r="LCH111" s="13"/>
      <c r="LCI111" s="13"/>
      <c r="LCJ111" s="13"/>
      <c r="LCK111" s="13"/>
      <c r="LCL111" s="13"/>
      <c r="LCM111" s="13"/>
      <c r="LCN111" s="13"/>
      <c r="LCO111" s="13"/>
      <c r="LCP111" s="13"/>
      <c r="LCQ111" s="13"/>
      <c r="LCR111" s="13"/>
      <c r="LCS111" s="13"/>
      <c r="LCT111" s="13"/>
      <c r="LCU111" s="13"/>
      <c r="LCV111" s="13"/>
      <c r="LCW111" s="13"/>
      <c r="LCX111" s="13"/>
      <c r="LCY111" s="13"/>
      <c r="LCZ111" s="13"/>
      <c r="LDA111" s="13"/>
      <c r="LDB111" s="13"/>
      <c r="LDC111" s="13"/>
      <c r="LDD111" s="13"/>
      <c r="LDE111" s="13"/>
      <c r="LDF111" s="13"/>
      <c r="LDG111" s="13"/>
      <c r="LDH111" s="13"/>
      <c r="LDI111" s="13"/>
      <c r="LDJ111" s="13"/>
      <c r="LDK111" s="13"/>
      <c r="LDL111" s="13"/>
      <c r="LDM111" s="13"/>
      <c r="LDN111" s="13"/>
      <c r="LDO111" s="13"/>
      <c r="LDP111" s="13"/>
      <c r="LDQ111" s="13"/>
      <c r="LDR111" s="13"/>
      <c r="LDS111" s="13"/>
      <c r="LDT111" s="13"/>
      <c r="LDU111" s="13"/>
      <c r="LDV111" s="13"/>
      <c r="LDW111" s="13"/>
      <c r="LDX111" s="13"/>
      <c r="LDY111" s="13"/>
      <c r="LDZ111" s="13"/>
      <c r="LEA111" s="13"/>
      <c r="LEB111" s="13"/>
      <c r="LEC111" s="13"/>
      <c r="LED111" s="13"/>
      <c r="LEE111" s="13"/>
      <c r="LEF111" s="13"/>
      <c r="LEG111" s="13"/>
      <c r="LEH111" s="13"/>
      <c r="LEI111" s="13"/>
      <c r="LEJ111" s="13"/>
      <c r="LEK111" s="13"/>
      <c r="LEL111" s="13"/>
      <c r="LEM111" s="13"/>
      <c r="LEN111" s="13"/>
      <c r="LEO111" s="13"/>
      <c r="LEP111" s="13"/>
      <c r="LEQ111" s="13"/>
      <c r="LER111" s="13"/>
      <c r="LES111" s="13"/>
      <c r="LET111" s="13"/>
      <c r="LEU111" s="13"/>
      <c r="LEV111" s="13"/>
      <c r="LEW111" s="13"/>
      <c r="LEX111" s="13"/>
      <c r="LEY111" s="13"/>
      <c r="LEZ111" s="13"/>
      <c r="LFA111" s="13"/>
      <c r="LFB111" s="13"/>
      <c r="LFC111" s="13"/>
      <c r="LFD111" s="13"/>
      <c r="LFE111" s="13"/>
      <c r="LFF111" s="13"/>
      <c r="LFG111" s="13"/>
      <c r="LFH111" s="13"/>
      <c r="LFI111" s="13"/>
      <c r="LFJ111" s="13"/>
      <c r="LFK111" s="13"/>
      <c r="LFL111" s="13"/>
      <c r="LFM111" s="13"/>
      <c r="LFN111" s="13"/>
      <c r="LFO111" s="13"/>
      <c r="LFP111" s="13"/>
      <c r="LFQ111" s="13"/>
      <c r="LFR111" s="13"/>
      <c r="LFS111" s="13"/>
      <c r="LFT111" s="13"/>
      <c r="LFU111" s="13"/>
      <c r="LFV111" s="13"/>
      <c r="LFW111" s="13"/>
      <c r="LFX111" s="13"/>
      <c r="LFY111" s="13"/>
      <c r="LFZ111" s="13"/>
      <c r="LGA111" s="13"/>
      <c r="LGB111" s="13"/>
      <c r="LGC111" s="13"/>
      <c r="LGD111" s="13"/>
      <c r="LGE111" s="13"/>
      <c r="LGF111" s="13"/>
      <c r="LGG111" s="13"/>
      <c r="LGH111" s="13"/>
      <c r="LGI111" s="13"/>
      <c r="LGJ111" s="13"/>
      <c r="LGK111" s="13"/>
      <c r="LGL111" s="13"/>
      <c r="LGM111" s="13"/>
      <c r="LGN111" s="13"/>
      <c r="LGO111" s="13"/>
      <c r="LGP111" s="13"/>
      <c r="LGQ111" s="13"/>
      <c r="LGR111" s="13"/>
      <c r="LGS111" s="13"/>
      <c r="LGT111" s="13"/>
      <c r="LGU111" s="13"/>
      <c r="LGV111" s="13"/>
      <c r="LGW111" s="13"/>
      <c r="LGX111" s="13"/>
      <c r="LGY111" s="13"/>
      <c r="LGZ111" s="13"/>
      <c r="LHA111" s="13"/>
      <c r="LHB111" s="13"/>
      <c r="LHC111" s="13"/>
      <c r="LHD111" s="13"/>
      <c r="LHE111" s="13"/>
      <c r="LHF111" s="13"/>
      <c r="LHG111" s="13"/>
      <c r="LHH111" s="13"/>
      <c r="LHI111" s="13"/>
      <c r="LHJ111" s="13"/>
      <c r="LHK111" s="13"/>
      <c r="LHL111" s="13"/>
      <c r="LHM111" s="13"/>
      <c r="LHN111" s="13"/>
      <c r="LHO111" s="13"/>
      <c r="LHP111" s="13"/>
      <c r="LHQ111" s="13"/>
      <c r="LHR111" s="13"/>
      <c r="LHS111" s="13"/>
      <c r="LHT111" s="13"/>
      <c r="LHU111" s="13"/>
      <c r="LHV111" s="13"/>
      <c r="LHW111" s="13"/>
      <c r="LHX111" s="13"/>
      <c r="LHY111" s="13"/>
      <c r="LHZ111" s="13"/>
      <c r="LIA111" s="13"/>
      <c r="LIB111" s="13"/>
      <c r="LIC111" s="13"/>
      <c r="LID111" s="13"/>
      <c r="LIE111" s="13"/>
      <c r="LIF111" s="13"/>
      <c r="LIG111" s="13"/>
      <c r="LIH111" s="13"/>
      <c r="LII111" s="13"/>
      <c r="LIJ111" s="13"/>
      <c r="LIK111" s="13"/>
      <c r="LIL111" s="13"/>
      <c r="LIM111" s="13"/>
      <c r="LIN111" s="13"/>
      <c r="LIO111" s="13"/>
      <c r="LIP111" s="13"/>
      <c r="LIQ111" s="13"/>
      <c r="LIR111" s="13"/>
      <c r="LIS111" s="13"/>
      <c r="LIT111" s="13"/>
      <c r="LIU111" s="13"/>
      <c r="LIV111" s="13"/>
      <c r="LIW111" s="13"/>
      <c r="LIX111" s="13"/>
      <c r="LIY111" s="13"/>
      <c r="LIZ111" s="13"/>
      <c r="LJA111" s="13"/>
      <c r="LJB111" s="13"/>
      <c r="LJC111" s="13"/>
      <c r="LJD111" s="13"/>
      <c r="LJE111" s="13"/>
      <c r="LJF111" s="13"/>
      <c r="LJG111" s="13"/>
      <c r="LJH111" s="13"/>
      <c r="LJI111" s="13"/>
      <c r="LJJ111" s="13"/>
      <c r="LJK111" s="13"/>
      <c r="LJL111" s="13"/>
      <c r="LJM111" s="13"/>
      <c r="LJN111" s="13"/>
      <c r="LJO111" s="13"/>
      <c r="LJP111" s="13"/>
      <c r="LJQ111" s="13"/>
      <c r="LJR111" s="13"/>
      <c r="LJS111" s="13"/>
      <c r="LJT111" s="13"/>
      <c r="LJU111" s="13"/>
      <c r="LJV111" s="13"/>
      <c r="LJW111" s="13"/>
      <c r="LJX111" s="13"/>
      <c r="LJY111" s="13"/>
      <c r="LJZ111" s="13"/>
      <c r="LKA111" s="13"/>
      <c r="LKB111" s="13"/>
      <c r="LKC111" s="13"/>
      <c r="LKD111" s="13"/>
      <c r="LKE111" s="13"/>
      <c r="LKF111" s="13"/>
      <c r="LKG111" s="13"/>
      <c r="LKH111" s="13"/>
      <c r="LKI111" s="13"/>
      <c r="LKJ111" s="13"/>
      <c r="LKK111" s="13"/>
      <c r="LKL111" s="13"/>
      <c r="LKM111" s="13"/>
      <c r="LKN111" s="13"/>
      <c r="LKO111" s="13"/>
      <c r="LKP111" s="13"/>
      <c r="LKQ111" s="13"/>
      <c r="LKR111" s="13"/>
      <c r="LKS111" s="13"/>
      <c r="LKT111" s="13"/>
      <c r="LKU111" s="13"/>
      <c r="LKV111" s="13"/>
      <c r="LKW111" s="13"/>
      <c r="LKX111" s="13"/>
      <c r="LKY111" s="13"/>
      <c r="LKZ111" s="13"/>
      <c r="LLA111" s="13"/>
      <c r="LLB111" s="13"/>
      <c r="LLC111" s="13"/>
      <c r="LLD111" s="13"/>
      <c r="LLE111" s="13"/>
      <c r="LLF111" s="13"/>
      <c r="LLG111" s="13"/>
      <c r="LLH111" s="13"/>
      <c r="LLI111" s="13"/>
      <c r="LLJ111" s="13"/>
      <c r="LLK111" s="13"/>
      <c r="LLL111" s="13"/>
      <c r="LLM111" s="13"/>
      <c r="LLN111" s="13"/>
      <c r="LLO111" s="13"/>
      <c r="LLP111" s="13"/>
      <c r="LLQ111" s="13"/>
      <c r="LLR111" s="13"/>
      <c r="LLS111" s="13"/>
      <c r="LLT111" s="13"/>
      <c r="LLU111" s="13"/>
      <c r="LLV111" s="13"/>
      <c r="LLW111" s="13"/>
      <c r="LLX111" s="13"/>
      <c r="LLY111" s="13"/>
      <c r="LLZ111" s="13"/>
      <c r="LMA111" s="13"/>
      <c r="LMB111" s="13"/>
      <c r="LMC111" s="13"/>
      <c r="LMD111" s="13"/>
      <c r="LME111" s="13"/>
      <c r="LMF111" s="13"/>
      <c r="LMG111" s="13"/>
      <c r="LMH111" s="13"/>
      <c r="LMI111" s="13"/>
      <c r="LMJ111" s="13"/>
      <c r="LMK111" s="13"/>
      <c r="LML111" s="13"/>
      <c r="LMM111" s="13"/>
      <c r="LMN111" s="13"/>
      <c r="LMO111" s="13"/>
      <c r="LMP111" s="13"/>
      <c r="LMQ111" s="13"/>
      <c r="LMR111" s="13"/>
      <c r="LMS111" s="13"/>
      <c r="LMT111" s="13"/>
      <c r="LMU111" s="13"/>
      <c r="LMV111" s="13"/>
      <c r="LMW111" s="13"/>
      <c r="LMX111" s="13"/>
      <c r="LMY111" s="13"/>
      <c r="LMZ111" s="13"/>
      <c r="LNA111" s="13"/>
      <c r="LNB111" s="13"/>
      <c r="LNC111" s="13"/>
      <c r="LND111" s="13"/>
      <c r="LNE111" s="13"/>
      <c r="LNF111" s="13"/>
      <c r="LNG111" s="13"/>
      <c r="LNH111" s="13"/>
      <c r="LNI111" s="13"/>
      <c r="LNJ111" s="13"/>
      <c r="LNK111" s="13"/>
      <c r="LNL111" s="13"/>
      <c r="LNM111" s="13"/>
      <c r="LNN111" s="13"/>
      <c r="LNO111" s="13"/>
      <c r="LNP111" s="13"/>
      <c r="LNQ111" s="13"/>
      <c r="LNR111" s="13"/>
      <c r="LNS111" s="13"/>
      <c r="LNT111" s="13"/>
      <c r="LNU111" s="13"/>
      <c r="LNV111" s="13"/>
      <c r="LNW111" s="13"/>
      <c r="LNX111" s="13"/>
      <c r="LNY111" s="13"/>
      <c r="LNZ111" s="13"/>
      <c r="LOA111" s="13"/>
      <c r="LOB111" s="13"/>
      <c r="LOC111" s="13"/>
      <c r="LOD111" s="13"/>
      <c r="LOE111" s="13"/>
      <c r="LOF111" s="13"/>
      <c r="LOG111" s="13"/>
      <c r="LOH111" s="13"/>
      <c r="LOI111" s="13"/>
      <c r="LOJ111" s="13"/>
      <c r="LOK111" s="13"/>
      <c r="LOL111" s="13"/>
      <c r="LOM111" s="13"/>
      <c r="LON111" s="13"/>
      <c r="LOO111" s="13"/>
      <c r="LOP111" s="13"/>
      <c r="LOQ111" s="13"/>
      <c r="LOR111" s="13"/>
      <c r="LOS111" s="13"/>
      <c r="LOT111" s="13"/>
      <c r="LOU111" s="13"/>
      <c r="LOV111" s="13"/>
      <c r="LOW111" s="13"/>
      <c r="LOX111" s="13"/>
      <c r="LOY111" s="13"/>
      <c r="LOZ111" s="13"/>
      <c r="LPA111" s="13"/>
      <c r="LPB111" s="13"/>
      <c r="LPC111" s="13"/>
      <c r="LPD111" s="13"/>
      <c r="LPE111" s="13"/>
      <c r="LPF111" s="13"/>
      <c r="LPG111" s="13"/>
      <c r="LPH111" s="13"/>
      <c r="LPI111" s="13"/>
      <c r="LPJ111" s="13"/>
      <c r="LPK111" s="13"/>
      <c r="LPL111" s="13"/>
      <c r="LPM111" s="13"/>
      <c r="LPN111" s="13"/>
      <c r="LPO111" s="13"/>
      <c r="LPP111" s="13"/>
      <c r="LPQ111" s="13"/>
      <c r="LPR111" s="13"/>
      <c r="LPS111" s="13"/>
      <c r="LPT111" s="13"/>
      <c r="LPU111" s="13"/>
      <c r="LPV111" s="13"/>
      <c r="LPW111" s="13"/>
      <c r="LPX111" s="13"/>
      <c r="LPY111" s="13"/>
      <c r="LPZ111" s="13"/>
      <c r="LQA111" s="13"/>
      <c r="LQB111" s="13"/>
      <c r="LQC111" s="13"/>
      <c r="LQD111" s="13"/>
      <c r="LQE111" s="13"/>
      <c r="LQF111" s="13"/>
      <c r="LQG111" s="13"/>
      <c r="LQH111" s="13"/>
      <c r="LQI111" s="13"/>
      <c r="LQJ111" s="13"/>
      <c r="LQK111" s="13"/>
      <c r="LQL111" s="13"/>
      <c r="LQM111" s="13"/>
      <c r="LQN111" s="13"/>
      <c r="LQO111" s="13"/>
      <c r="LQP111" s="13"/>
      <c r="LQQ111" s="13"/>
      <c r="LQR111" s="13"/>
      <c r="LQS111" s="13"/>
      <c r="LQT111" s="13"/>
      <c r="LQU111" s="13"/>
      <c r="LQV111" s="13"/>
      <c r="LQW111" s="13"/>
      <c r="LQX111" s="13"/>
      <c r="LQY111" s="13"/>
      <c r="LQZ111" s="13"/>
      <c r="LRA111" s="13"/>
      <c r="LRB111" s="13"/>
      <c r="LRC111" s="13"/>
      <c r="LRD111" s="13"/>
      <c r="LRE111" s="13"/>
      <c r="LRF111" s="13"/>
      <c r="LRG111" s="13"/>
      <c r="LRH111" s="13"/>
      <c r="LRI111" s="13"/>
      <c r="LRJ111" s="13"/>
      <c r="LRK111" s="13"/>
      <c r="LRL111" s="13"/>
      <c r="LRM111" s="13"/>
      <c r="LRN111" s="13"/>
      <c r="LRO111" s="13"/>
      <c r="LRP111" s="13"/>
      <c r="LRQ111" s="13"/>
      <c r="LRR111" s="13"/>
      <c r="LRS111" s="13"/>
      <c r="LRT111" s="13"/>
      <c r="LRU111" s="13"/>
      <c r="LRV111" s="13"/>
      <c r="LRW111" s="13"/>
      <c r="LRX111" s="13"/>
      <c r="LRY111" s="13"/>
      <c r="LRZ111" s="13"/>
      <c r="LSA111" s="13"/>
      <c r="LSB111" s="13"/>
      <c r="LSC111" s="13"/>
      <c r="LSD111" s="13"/>
      <c r="LSE111" s="13"/>
      <c r="LSF111" s="13"/>
      <c r="LSG111" s="13"/>
      <c r="LSH111" s="13"/>
      <c r="LSI111" s="13"/>
      <c r="LSJ111" s="13"/>
      <c r="LSK111" s="13"/>
      <c r="LSL111" s="13"/>
      <c r="LSM111" s="13"/>
      <c r="LSN111" s="13"/>
      <c r="LSO111" s="13"/>
      <c r="LSP111" s="13"/>
      <c r="LSQ111" s="13"/>
      <c r="LSR111" s="13"/>
      <c r="LSS111" s="13"/>
      <c r="LST111" s="13"/>
      <c r="LSU111" s="13"/>
      <c r="LSV111" s="13"/>
      <c r="LSW111" s="13"/>
      <c r="LSX111" s="13"/>
      <c r="LSY111" s="13"/>
      <c r="LSZ111" s="13"/>
      <c r="LTA111" s="13"/>
      <c r="LTB111" s="13"/>
      <c r="LTC111" s="13"/>
      <c r="LTD111" s="13"/>
      <c r="LTE111" s="13"/>
      <c r="LTF111" s="13"/>
      <c r="LTG111" s="13"/>
      <c r="LTH111" s="13"/>
      <c r="LTI111" s="13"/>
      <c r="LTJ111" s="13"/>
      <c r="LTK111" s="13"/>
      <c r="LTL111" s="13"/>
      <c r="LTM111" s="13"/>
      <c r="LTN111" s="13"/>
      <c r="LTO111" s="13"/>
      <c r="LTP111" s="13"/>
      <c r="LTQ111" s="13"/>
      <c r="LTR111" s="13"/>
      <c r="LTS111" s="13"/>
      <c r="LTT111" s="13"/>
      <c r="LTU111" s="13"/>
      <c r="LTV111" s="13"/>
      <c r="LTW111" s="13"/>
      <c r="LTX111" s="13"/>
      <c r="LTY111" s="13"/>
      <c r="LTZ111" s="13"/>
      <c r="LUA111" s="13"/>
      <c r="LUB111" s="13"/>
      <c r="LUC111" s="13"/>
      <c r="LUD111" s="13"/>
      <c r="LUE111" s="13"/>
      <c r="LUF111" s="13"/>
      <c r="LUG111" s="13"/>
      <c r="LUH111" s="13"/>
      <c r="LUI111" s="13"/>
      <c r="LUJ111" s="13"/>
      <c r="LUK111" s="13"/>
      <c r="LUL111" s="13"/>
      <c r="LUM111" s="13"/>
      <c r="LUN111" s="13"/>
      <c r="LUO111" s="13"/>
      <c r="LUP111" s="13"/>
      <c r="LUQ111" s="13"/>
      <c r="LUR111" s="13"/>
      <c r="LUS111" s="13"/>
      <c r="LUT111" s="13"/>
      <c r="LUU111" s="13"/>
      <c r="LUV111" s="13"/>
      <c r="LUW111" s="13"/>
      <c r="LUX111" s="13"/>
      <c r="LUY111" s="13"/>
      <c r="LUZ111" s="13"/>
      <c r="LVA111" s="13"/>
      <c r="LVB111" s="13"/>
      <c r="LVC111" s="13"/>
      <c r="LVD111" s="13"/>
      <c r="LVE111" s="13"/>
      <c r="LVF111" s="13"/>
      <c r="LVG111" s="13"/>
      <c r="LVH111" s="13"/>
      <c r="LVI111" s="13"/>
      <c r="LVJ111" s="13"/>
      <c r="LVK111" s="13"/>
      <c r="LVL111" s="13"/>
      <c r="LVM111" s="13"/>
      <c r="LVN111" s="13"/>
      <c r="LVO111" s="13"/>
      <c r="LVP111" s="13"/>
      <c r="LVQ111" s="13"/>
      <c r="LVR111" s="13"/>
      <c r="LVS111" s="13"/>
      <c r="LVT111" s="13"/>
      <c r="LVU111" s="13"/>
      <c r="LVV111" s="13"/>
      <c r="LVW111" s="13"/>
      <c r="LVX111" s="13"/>
      <c r="LVY111" s="13"/>
      <c r="LVZ111" s="13"/>
      <c r="LWA111" s="13"/>
      <c r="LWB111" s="13"/>
      <c r="LWC111" s="13"/>
      <c r="LWD111" s="13"/>
      <c r="LWE111" s="13"/>
      <c r="LWF111" s="13"/>
      <c r="LWG111" s="13"/>
      <c r="LWH111" s="13"/>
      <c r="LWI111" s="13"/>
      <c r="LWJ111" s="13"/>
      <c r="LWK111" s="13"/>
      <c r="LWL111" s="13"/>
      <c r="LWM111" s="13"/>
      <c r="LWN111" s="13"/>
      <c r="LWO111" s="13"/>
      <c r="LWP111" s="13"/>
      <c r="LWQ111" s="13"/>
      <c r="LWR111" s="13"/>
      <c r="LWS111" s="13"/>
      <c r="LWT111" s="13"/>
      <c r="LWU111" s="13"/>
      <c r="LWV111" s="13"/>
      <c r="LWW111" s="13"/>
      <c r="LWX111" s="13"/>
      <c r="LWY111" s="13"/>
      <c r="LWZ111" s="13"/>
      <c r="LXA111" s="13"/>
      <c r="LXB111" s="13"/>
      <c r="LXC111" s="13"/>
      <c r="LXD111" s="13"/>
      <c r="LXE111" s="13"/>
      <c r="LXF111" s="13"/>
      <c r="LXG111" s="13"/>
      <c r="LXH111" s="13"/>
      <c r="LXI111" s="13"/>
      <c r="LXJ111" s="13"/>
      <c r="LXK111" s="13"/>
      <c r="LXL111" s="13"/>
      <c r="LXM111" s="13"/>
      <c r="LXN111" s="13"/>
      <c r="LXO111" s="13"/>
      <c r="LXP111" s="13"/>
      <c r="LXQ111" s="13"/>
      <c r="LXR111" s="13"/>
      <c r="LXS111" s="13"/>
      <c r="LXT111" s="13"/>
      <c r="LXU111" s="13"/>
      <c r="LXV111" s="13"/>
      <c r="LXW111" s="13"/>
      <c r="LXX111" s="13"/>
      <c r="LXY111" s="13"/>
      <c r="LXZ111" s="13"/>
      <c r="LYA111" s="13"/>
      <c r="LYB111" s="13"/>
      <c r="LYC111" s="13"/>
      <c r="LYD111" s="13"/>
      <c r="LYE111" s="13"/>
      <c r="LYF111" s="13"/>
      <c r="LYG111" s="13"/>
      <c r="LYH111" s="13"/>
      <c r="LYI111" s="13"/>
      <c r="LYJ111" s="13"/>
      <c r="LYK111" s="13"/>
      <c r="LYL111" s="13"/>
      <c r="LYM111" s="13"/>
      <c r="LYN111" s="13"/>
      <c r="LYO111" s="13"/>
      <c r="LYP111" s="13"/>
      <c r="LYQ111" s="13"/>
      <c r="LYR111" s="13"/>
      <c r="LYS111" s="13"/>
      <c r="LYT111" s="13"/>
      <c r="LYU111" s="13"/>
      <c r="LYV111" s="13"/>
      <c r="LYW111" s="13"/>
      <c r="LYX111" s="13"/>
      <c r="LYY111" s="13"/>
      <c r="LYZ111" s="13"/>
      <c r="LZA111" s="13"/>
      <c r="LZB111" s="13"/>
      <c r="LZC111" s="13"/>
      <c r="LZD111" s="13"/>
      <c r="LZE111" s="13"/>
      <c r="LZF111" s="13"/>
      <c r="LZG111" s="13"/>
      <c r="LZH111" s="13"/>
      <c r="LZI111" s="13"/>
      <c r="LZJ111" s="13"/>
      <c r="LZK111" s="13"/>
      <c r="LZL111" s="13"/>
      <c r="LZM111" s="13"/>
      <c r="LZN111" s="13"/>
      <c r="LZO111" s="13"/>
      <c r="LZP111" s="13"/>
      <c r="LZQ111" s="13"/>
      <c r="LZR111" s="13"/>
      <c r="LZS111" s="13"/>
      <c r="LZT111" s="13"/>
      <c r="LZU111" s="13"/>
      <c r="LZV111" s="13"/>
      <c r="LZW111" s="13"/>
      <c r="LZX111" s="13"/>
      <c r="LZY111" s="13"/>
      <c r="LZZ111" s="13"/>
      <c r="MAA111" s="13"/>
      <c r="MAB111" s="13"/>
      <c r="MAC111" s="13"/>
      <c r="MAD111" s="13"/>
      <c r="MAE111" s="13"/>
      <c r="MAF111" s="13"/>
      <c r="MAG111" s="13"/>
      <c r="MAH111" s="13"/>
      <c r="MAI111" s="13"/>
      <c r="MAJ111" s="13"/>
      <c r="MAK111" s="13"/>
      <c r="MAL111" s="13"/>
      <c r="MAM111" s="13"/>
      <c r="MAN111" s="13"/>
      <c r="MAO111" s="13"/>
      <c r="MAP111" s="13"/>
      <c r="MAQ111" s="13"/>
      <c r="MAR111" s="13"/>
      <c r="MAS111" s="13"/>
      <c r="MAT111" s="13"/>
      <c r="MAU111" s="13"/>
      <c r="MAV111" s="13"/>
      <c r="MAW111" s="13"/>
      <c r="MAX111" s="13"/>
      <c r="MAY111" s="13"/>
      <c r="MAZ111" s="13"/>
      <c r="MBA111" s="13"/>
      <c r="MBB111" s="13"/>
      <c r="MBC111" s="13"/>
      <c r="MBD111" s="13"/>
      <c r="MBE111" s="13"/>
      <c r="MBF111" s="13"/>
      <c r="MBG111" s="13"/>
      <c r="MBH111" s="13"/>
      <c r="MBI111" s="13"/>
      <c r="MBJ111" s="13"/>
      <c r="MBK111" s="13"/>
      <c r="MBL111" s="13"/>
      <c r="MBM111" s="13"/>
      <c r="MBN111" s="13"/>
      <c r="MBO111" s="13"/>
      <c r="MBP111" s="13"/>
      <c r="MBQ111" s="13"/>
      <c r="MBR111" s="13"/>
      <c r="MBS111" s="13"/>
      <c r="MBT111" s="13"/>
      <c r="MBU111" s="13"/>
      <c r="MBV111" s="13"/>
      <c r="MBW111" s="13"/>
      <c r="MBX111" s="13"/>
      <c r="MBY111" s="13"/>
      <c r="MBZ111" s="13"/>
      <c r="MCA111" s="13"/>
      <c r="MCB111" s="13"/>
      <c r="MCC111" s="13"/>
      <c r="MCD111" s="13"/>
      <c r="MCE111" s="13"/>
      <c r="MCF111" s="13"/>
      <c r="MCG111" s="13"/>
      <c r="MCH111" s="13"/>
      <c r="MCI111" s="13"/>
      <c r="MCJ111" s="13"/>
      <c r="MCK111" s="13"/>
      <c r="MCL111" s="13"/>
      <c r="MCM111" s="13"/>
      <c r="MCN111" s="13"/>
      <c r="MCO111" s="13"/>
      <c r="MCP111" s="13"/>
      <c r="MCQ111" s="13"/>
      <c r="MCR111" s="13"/>
      <c r="MCS111" s="13"/>
      <c r="MCT111" s="13"/>
      <c r="MCU111" s="13"/>
      <c r="MCV111" s="13"/>
      <c r="MCW111" s="13"/>
      <c r="MCX111" s="13"/>
      <c r="MCY111" s="13"/>
      <c r="MCZ111" s="13"/>
      <c r="MDA111" s="13"/>
      <c r="MDB111" s="13"/>
      <c r="MDC111" s="13"/>
      <c r="MDD111" s="13"/>
      <c r="MDE111" s="13"/>
      <c r="MDF111" s="13"/>
      <c r="MDG111" s="13"/>
      <c r="MDH111" s="13"/>
      <c r="MDI111" s="13"/>
      <c r="MDJ111" s="13"/>
      <c r="MDK111" s="13"/>
      <c r="MDL111" s="13"/>
      <c r="MDM111" s="13"/>
      <c r="MDN111" s="13"/>
      <c r="MDO111" s="13"/>
      <c r="MDP111" s="13"/>
      <c r="MDQ111" s="13"/>
      <c r="MDR111" s="13"/>
      <c r="MDS111" s="13"/>
      <c r="MDT111" s="13"/>
      <c r="MDU111" s="13"/>
      <c r="MDV111" s="13"/>
      <c r="MDW111" s="13"/>
      <c r="MDX111" s="13"/>
      <c r="MDY111" s="13"/>
      <c r="MDZ111" s="13"/>
      <c r="MEA111" s="13"/>
      <c r="MEB111" s="13"/>
      <c r="MEC111" s="13"/>
      <c r="MED111" s="13"/>
      <c r="MEE111" s="13"/>
      <c r="MEF111" s="13"/>
      <c r="MEG111" s="13"/>
      <c r="MEH111" s="13"/>
      <c r="MEI111" s="13"/>
      <c r="MEJ111" s="13"/>
      <c r="MEK111" s="13"/>
      <c r="MEL111" s="13"/>
      <c r="MEM111" s="13"/>
      <c r="MEN111" s="13"/>
      <c r="MEO111" s="13"/>
      <c r="MEP111" s="13"/>
      <c r="MEQ111" s="13"/>
      <c r="MER111" s="13"/>
      <c r="MES111" s="13"/>
      <c r="MET111" s="13"/>
      <c r="MEU111" s="13"/>
      <c r="MEV111" s="13"/>
      <c r="MEW111" s="13"/>
      <c r="MEX111" s="13"/>
      <c r="MEY111" s="13"/>
      <c r="MEZ111" s="13"/>
      <c r="MFA111" s="13"/>
      <c r="MFB111" s="13"/>
      <c r="MFC111" s="13"/>
      <c r="MFD111" s="13"/>
      <c r="MFE111" s="13"/>
      <c r="MFF111" s="13"/>
      <c r="MFG111" s="13"/>
      <c r="MFH111" s="13"/>
      <c r="MFI111" s="13"/>
      <c r="MFJ111" s="13"/>
      <c r="MFK111" s="13"/>
      <c r="MFL111" s="13"/>
      <c r="MFM111" s="13"/>
      <c r="MFN111" s="13"/>
      <c r="MFO111" s="13"/>
      <c r="MFP111" s="13"/>
      <c r="MFQ111" s="13"/>
      <c r="MFR111" s="13"/>
      <c r="MFS111" s="13"/>
      <c r="MFT111" s="13"/>
      <c r="MFU111" s="13"/>
      <c r="MFV111" s="13"/>
      <c r="MFW111" s="13"/>
      <c r="MFX111" s="13"/>
      <c r="MFY111" s="13"/>
      <c r="MFZ111" s="13"/>
      <c r="MGA111" s="13"/>
      <c r="MGB111" s="13"/>
      <c r="MGC111" s="13"/>
      <c r="MGD111" s="13"/>
      <c r="MGE111" s="13"/>
      <c r="MGF111" s="13"/>
      <c r="MGG111" s="13"/>
      <c r="MGH111" s="13"/>
      <c r="MGI111" s="13"/>
      <c r="MGJ111" s="13"/>
      <c r="MGK111" s="13"/>
      <c r="MGL111" s="13"/>
      <c r="MGM111" s="13"/>
      <c r="MGN111" s="13"/>
      <c r="MGO111" s="13"/>
      <c r="MGP111" s="13"/>
      <c r="MGQ111" s="13"/>
      <c r="MGR111" s="13"/>
      <c r="MGS111" s="13"/>
      <c r="MGT111" s="13"/>
      <c r="MGU111" s="13"/>
      <c r="MGV111" s="13"/>
      <c r="MGW111" s="13"/>
      <c r="MGX111" s="13"/>
      <c r="MGY111" s="13"/>
      <c r="MGZ111" s="13"/>
      <c r="MHA111" s="13"/>
      <c r="MHB111" s="13"/>
      <c r="MHC111" s="13"/>
      <c r="MHD111" s="13"/>
      <c r="MHE111" s="13"/>
      <c r="MHF111" s="13"/>
      <c r="MHG111" s="13"/>
      <c r="MHH111" s="13"/>
      <c r="MHI111" s="13"/>
      <c r="MHJ111" s="13"/>
      <c r="MHK111" s="13"/>
      <c r="MHL111" s="13"/>
      <c r="MHM111" s="13"/>
      <c r="MHN111" s="13"/>
      <c r="MHO111" s="13"/>
      <c r="MHP111" s="13"/>
      <c r="MHQ111" s="13"/>
      <c r="MHR111" s="13"/>
      <c r="MHS111" s="13"/>
      <c r="MHT111" s="13"/>
      <c r="MHU111" s="13"/>
      <c r="MHV111" s="13"/>
      <c r="MHW111" s="13"/>
      <c r="MHX111" s="13"/>
      <c r="MHY111" s="13"/>
      <c r="MHZ111" s="13"/>
      <c r="MIA111" s="13"/>
      <c r="MIB111" s="13"/>
      <c r="MIC111" s="13"/>
      <c r="MID111" s="13"/>
      <c r="MIE111" s="13"/>
      <c r="MIF111" s="13"/>
      <c r="MIG111" s="13"/>
      <c r="MIH111" s="13"/>
      <c r="MII111" s="13"/>
      <c r="MIJ111" s="13"/>
      <c r="MIK111" s="13"/>
      <c r="MIL111" s="13"/>
      <c r="MIM111" s="13"/>
      <c r="MIN111" s="13"/>
      <c r="MIO111" s="13"/>
      <c r="MIP111" s="13"/>
      <c r="MIQ111" s="13"/>
      <c r="MIR111" s="13"/>
      <c r="MIS111" s="13"/>
      <c r="MIT111" s="13"/>
      <c r="MIU111" s="13"/>
      <c r="MIV111" s="13"/>
      <c r="MIW111" s="13"/>
      <c r="MIX111" s="13"/>
      <c r="MIY111" s="13"/>
      <c r="MIZ111" s="13"/>
      <c r="MJA111" s="13"/>
      <c r="MJB111" s="13"/>
      <c r="MJC111" s="13"/>
      <c r="MJD111" s="13"/>
      <c r="MJE111" s="13"/>
      <c r="MJF111" s="13"/>
      <c r="MJG111" s="13"/>
      <c r="MJH111" s="13"/>
      <c r="MJI111" s="13"/>
      <c r="MJJ111" s="13"/>
      <c r="MJK111" s="13"/>
      <c r="MJL111" s="13"/>
      <c r="MJM111" s="13"/>
      <c r="MJN111" s="13"/>
      <c r="MJO111" s="13"/>
      <c r="MJP111" s="13"/>
      <c r="MJQ111" s="13"/>
      <c r="MJR111" s="13"/>
      <c r="MJS111" s="13"/>
      <c r="MJT111" s="13"/>
      <c r="MJU111" s="13"/>
      <c r="MJV111" s="13"/>
      <c r="MJW111" s="13"/>
      <c r="MJX111" s="13"/>
      <c r="MJY111" s="13"/>
      <c r="MJZ111" s="13"/>
      <c r="MKA111" s="13"/>
      <c r="MKB111" s="13"/>
      <c r="MKC111" s="13"/>
      <c r="MKD111" s="13"/>
      <c r="MKE111" s="13"/>
      <c r="MKF111" s="13"/>
      <c r="MKG111" s="13"/>
      <c r="MKH111" s="13"/>
      <c r="MKI111" s="13"/>
      <c r="MKJ111" s="13"/>
      <c r="MKK111" s="13"/>
      <c r="MKL111" s="13"/>
      <c r="MKM111" s="13"/>
      <c r="MKN111" s="13"/>
      <c r="MKO111" s="13"/>
      <c r="MKP111" s="13"/>
      <c r="MKQ111" s="13"/>
      <c r="MKR111" s="13"/>
      <c r="MKS111" s="13"/>
      <c r="MKT111" s="13"/>
      <c r="MKU111" s="13"/>
      <c r="MKV111" s="13"/>
      <c r="MKW111" s="13"/>
      <c r="MKX111" s="13"/>
      <c r="MKY111" s="13"/>
      <c r="MKZ111" s="13"/>
      <c r="MLA111" s="13"/>
      <c r="MLB111" s="13"/>
      <c r="MLC111" s="13"/>
      <c r="MLD111" s="13"/>
      <c r="MLE111" s="13"/>
      <c r="MLF111" s="13"/>
      <c r="MLG111" s="13"/>
      <c r="MLH111" s="13"/>
      <c r="MLI111" s="13"/>
      <c r="MLJ111" s="13"/>
      <c r="MLK111" s="13"/>
      <c r="MLL111" s="13"/>
      <c r="MLM111" s="13"/>
      <c r="MLN111" s="13"/>
      <c r="MLO111" s="13"/>
      <c r="MLP111" s="13"/>
      <c r="MLQ111" s="13"/>
      <c r="MLR111" s="13"/>
      <c r="MLS111" s="13"/>
      <c r="MLT111" s="13"/>
      <c r="MLU111" s="13"/>
      <c r="MLV111" s="13"/>
      <c r="MLW111" s="13"/>
      <c r="MLX111" s="13"/>
      <c r="MLY111" s="13"/>
      <c r="MLZ111" s="13"/>
      <c r="MMA111" s="13"/>
      <c r="MMB111" s="13"/>
      <c r="MMC111" s="13"/>
      <c r="MMD111" s="13"/>
      <c r="MME111" s="13"/>
      <c r="MMF111" s="13"/>
      <c r="MMG111" s="13"/>
      <c r="MMH111" s="13"/>
      <c r="MMI111" s="13"/>
      <c r="MMJ111" s="13"/>
      <c r="MMK111" s="13"/>
      <c r="MML111" s="13"/>
      <c r="MMM111" s="13"/>
      <c r="MMN111" s="13"/>
      <c r="MMO111" s="13"/>
      <c r="MMP111" s="13"/>
      <c r="MMQ111" s="13"/>
      <c r="MMR111" s="13"/>
      <c r="MMS111" s="13"/>
      <c r="MMT111" s="13"/>
      <c r="MMU111" s="13"/>
      <c r="MMV111" s="13"/>
      <c r="MMW111" s="13"/>
      <c r="MMX111" s="13"/>
      <c r="MMY111" s="13"/>
      <c r="MMZ111" s="13"/>
      <c r="MNA111" s="13"/>
      <c r="MNB111" s="13"/>
      <c r="MNC111" s="13"/>
      <c r="MND111" s="13"/>
      <c r="MNE111" s="13"/>
      <c r="MNF111" s="13"/>
      <c r="MNG111" s="13"/>
      <c r="MNH111" s="13"/>
      <c r="MNI111" s="13"/>
      <c r="MNJ111" s="13"/>
      <c r="MNK111" s="13"/>
      <c r="MNL111" s="13"/>
      <c r="MNM111" s="13"/>
      <c r="MNN111" s="13"/>
      <c r="MNO111" s="13"/>
      <c r="MNP111" s="13"/>
      <c r="MNQ111" s="13"/>
      <c r="MNR111" s="13"/>
      <c r="MNS111" s="13"/>
      <c r="MNT111" s="13"/>
      <c r="MNU111" s="13"/>
      <c r="MNV111" s="13"/>
      <c r="MNW111" s="13"/>
      <c r="MNX111" s="13"/>
      <c r="MNY111" s="13"/>
      <c r="MNZ111" s="13"/>
      <c r="MOA111" s="13"/>
      <c r="MOB111" s="13"/>
      <c r="MOC111" s="13"/>
      <c r="MOD111" s="13"/>
      <c r="MOE111" s="13"/>
      <c r="MOF111" s="13"/>
      <c r="MOG111" s="13"/>
      <c r="MOH111" s="13"/>
      <c r="MOI111" s="13"/>
      <c r="MOJ111" s="13"/>
      <c r="MOK111" s="13"/>
      <c r="MOL111" s="13"/>
      <c r="MOM111" s="13"/>
      <c r="MON111" s="13"/>
      <c r="MOO111" s="13"/>
      <c r="MOP111" s="13"/>
      <c r="MOQ111" s="13"/>
      <c r="MOR111" s="13"/>
      <c r="MOS111" s="13"/>
      <c r="MOT111" s="13"/>
      <c r="MOU111" s="13"/>
      <c r="MOV111" s="13"/>
      <c r="MOW111" s="13"/>
      <c r="MOX111" s="13"/>
      <c r="MOY111" s="13"/>
      <c r="MOZ111" s="13"/>
      <c r="MPA111" s="13"/>
      <c r="MPB111" s="13"/>
      <c r="MPC111" s="13"/>
      <c r="MPD111" s="13"/>
      <c r="MPE111" s="13"/>
      <c r="MPF111" s="13"/>
      <c r="MPG111" s="13"/>
      <c r="MPH111" s="13"/>
      <c r="MPI111" s="13"/>
      <c r="MPJ111" s="13"/>
      <c r="MPK111" s="13"/>
      <c r="MPL111" s="13"/>
      <c r="MPM111" s="13"/>
      <c r="MPN111" s="13"/>
      <c r="MPO111" s="13"/>
      <c r="MPP111" s="13"/>
      <c r="MPQ111" s="13"/>
      <c r="MPR111" s="13"/>
      <c r="MPS111" s="13"/>
      <c r="MPT111" s="13"/>
      <c r="MPU111" s="13"/>
      <c r="MPV111" s="13"/>
      <c r="MPW111" s="13"/>
      <c r="MPX111" s="13"/>
      <c r="MPY111" s="13"/>
      <c r="MPZ111" s="13"/>
      <c r="MQA111" s="13"/>
      <c r="MQB111" s="13"/>
      <c r="MQC111" s="13"/>
      <c r="MQD111" s="13"/>
      <c r="MQE111" s="13"/>
      <c r="MQF111" s="13"/>
      <c r="MQG111" s="13"/>
      <c r="MQH111" s="13"/>
      <c r="MQI111" s="13"/>
      <c r="MQJ111" s="13"/>
      <c r="MQK111" s="13"/>
      <c r="MQL111" s="13"/>
      <c r="MQM111" s="13"/>
      <c r="MQN111" s="13"/>
      <c r="MQO111" s="13"/>
      <c r="MQP111" s="13"/>
      <c r="MQQ111" s="13"/>
      <c r="MQR111" s="13"/>
      <c r="MQS111" s="13"/>
      <c r="MQT111" s="13"/>
      <c r="MQU111" s="13"/>
      <c r="MQV111" s="13"/>
      <c r="MQW111" s="13"/>
      <c r="MQX111" s="13"/>
      <c r="MQY111" s="13"/>
      <c r="MQZ111" s="13"/>
      <c r="MRA111" s="13"/>
      <c r="MRB111" s="13"/>
      <c r="MRC111" s="13"/>
      <c r="MRD111" s="13"/>
      <c r="MRE111" s="13"/>
      <c r="MRF111" s="13"/>
      <c r="MRG111" s="13"/>
      <c r="MRH111" s="13"/>
      <c r="MRI111" s="13"/>
      <c r="MRJ111" s="13"/>
      <c r="MRK111" s="13"/>
      <c r="MRL111" s="13"/>
      <c r="MRM111" s="13"/>
      <c r="MRN111" s="13"/>
      <c r="MRO111" s="13"/>
      <c r="MRP111" s="13"/>
      <c r="MRQ111" s="13"/>
      <c r="MRR111" s="13"/>
      <c r="MRS111" s="13"/>
      <c r="MRT111" s="13"/>
      <c r="MRU111" s="13"/>
      <c r="MRV111" s="13"/>
      <c r="MRW111" s="13"/>
      <c r="MRX111" s="13"/>
      <c r="MRY111" s="13"/>
      <c r="MRZ111" s="13"/>
      <c r="MSA111" s="13"/>
      <c r="MSB111" s="13"/>
      <c r="MSC111" s="13"/>
      <c r="MSD111" s="13"/>
      <c r="MSE111" s="13"/>
      <c r="MSF111" s="13"/>
      <c r="MSG111" s="13"/>
      <c r="MSH111" s="13"/>
      <c r="MSI111" s="13"/>
      <c r="MSJ111" s="13"/>
      <c r="MSK111" s="13"/>
      <c r="MSL111" s="13"/>
      <c r="MSM111" s="13"/>
      <c r="MSN111" s="13"/>
      <c r="MSO111" s="13"/>
      <c r="MSP111" s="13"/>
      <c r="MSQ111" s="13"/>
      <c r="MSR111" s="13"/>
      <c r="MSS111" s="13"/>
      <c r="MST111" s="13"/>
      <c r="MSU111" s="13"/>
      <c r="MSV111" s="13"/>
      <c r="MSW111" s="13"/>
      <c r="MSX111" s="13"/>
      <c r="MSY111" s="13"/>
      <c r="MSZ111" s="13"/>
      <c r="MTA111" s="13"/>
      <c r="MTB111" s="13"/>
      <c r="MTC111" s="13"/>
      <c r="MTD111" s="13"/>
      <c r="MTE111" s="13"/>
      <c r="MTF111" s="13"/>
      <c r="MTG111" s="13"/>
      <c r="MTH111" s="13"/>
      <c r="MTI111" s="13"/>
      <c r="MTJ111" s="13"/>
      <c r="MTK111" s="13"/>
      <c r="MTL111" s="13"/>
      <c r="MTM111" s="13"/>
      <c r="MTN111" s="13"/>
      <c r="MTO111" s="13"/>
      <c r="MTP111" s="13"/>
      <c r="MTQ111" s="13"/>
      <c r="MTR111" s="13"/>
      <c r="MTS111" s="13"/>
      <c r="MTT111" s="13"/>
      <c r="MTU111" s="13"/>
      <c r="MTV111" s="13"/>
      <c r="MTW111" s="13"/>
      <c r="MTX111" s="13"/>
      <c r="MTY111" s="13"/>
      <c r="MTZ111" s="13"/>
      <c r="MUA111" s="13"/>
      <c r="MUB111" s="13"/>
      <c r="MUC111" s="13"/>
      <c r="MUD111" s="13"/>
      <c r="MUE111" s="13"/>
      <c r="MUF111" s="13"/>
      <c r="MUG111" s="13"/>
      <c r="MUH111" s="13"/>
      <c r="MUI111" s="13"/>
      <c r="MUJ111" s="13"/>
      <c r="MUK111" s="13"/>
      <c r="MUL111" s="13"/>
      <c r="MUM111" s="13"/>
      <c r="MUN111" s="13"/>
      <c r="MUO111" s="13"/>
      <c r="MUP111" s="13"/>
      <c r="MUQ111" s="13"/>
      <c r="MUR111" s="13"/>
      <c r="MUS111" s="13"/>
      <c r="MUT111" s="13"/>
      <c r="MUU111" s="13"/>
      <c r="MUV111" s="13"/>
      <c r="MUW111" s="13"/>
      <c r="MUX111" s="13"/>
      <c r="MUY111" s="13"/>
      <c r="MUZ111" s="13"/>
      <c r="MVA111" s="13"/>
      <c r="MVB111" s="13"/>
      <c r="MVC111" s="13"/>
      <c r="MVD111" s="13"/>
      <c r="MVE111" s="13"/>
      <c r="MVF111" s="13"/>
      <c r="MVG111" s="13"/>
      <c r="MVH111" s="13"/>
      <c r="MVI111" s="13"/>
      <c r="MVJ111" s="13"/>
      <c r="MVK111" s="13"/>
      <c r="MVL111" s="13"/>
      <c r="MVM111" s="13"/>
      <c r="MVN111" s="13"/>
      <c r="MVO111" s="13"/>
      <c r="MVP111" s="13"/>
      <c r="MVQ111" s="13"/>
      <c r="MVR111" s="13"/>
      <c r="MVS111" s="13"/>
      <c r="MVT111" s="13"/>
      <c r="MVU111" s="13"/>
      <c r="MVV111" s="13"/>
      <c r="MVW111" s="13"/>
      <c r="MVX111" s="13"/>
      <c r="MVY111" s="13"/>
      <c r="MVZ111" s="13"/>
      <c r="MWA111" s="13"/>
      <c r="MWB111" s="13"/>
      <c r="MWC111" s="13"/>
      <c r="MWD111" s="13"/>
      <c r="MWE111" s="13"/>
      <c r="MWF111" s="13"/>
      <c r="MWG111" s="13"/>
      <c r="MWH111" s="13"/>
      <c r="MWI111" s="13"/>
      <c r="MWJ111" s="13"/>
      <c r="MWK111" s="13"/>
      <c r="MWL111" s="13"/>
      <c r="MWM111" s="13"/>
      <c r="MWN111" s="13"/>
      <c r="MWO111" s="13"/>
      <c r="MWP111" s="13"/>
      <c r="MWQ111" s="13"/>
      <c r="MWR111" s="13"/>
      <c r="MWS111" s="13"/>
      <c r="MWT111" s="13"/>
      <c r="MWU111" s="13"/>
      <c r="MWV111" s="13"/>
      <c r="MWW111" s="13"/>
      <c r="MWX111" s="13"/>
      <c r="MWY111" s="13"/>
      <c r="MWZ111" s="13"/>
      <c r="MXA111" s="13"/>
      <c r="MXB111" s="13"/>
      <c r="MXC111" s="13"/>
      <c r="MXD111" s="13"/>
      <c r="MXE111" s="13"/>
      <c r="MXF111" s="13"/>
      <c r="MXG111" s="13"/>
      <c r="MXH111" s="13"/>
      <c r="MXI111" s="13"/>
      <c r="MXJ111" s="13"/>
      <c r="MXK111" s="13"/>
      <c r="MXL111" s="13"/>
      <c r="MXM111" s="13"/>
      <c r="MXN111" s="13"/>
      <c r="MXO111" s="13"/>
      <c r="MXP111" s="13"/>
      <c r="MXQ111" s="13"/>
      <c r="MXR111" s="13"/>
      <c r="MXS111" s="13"/>
      <c r="MXT111" s="13"/>
      <c r="MXU111" s="13"/>
      <c r="MXV111" s="13"/>
      <c r="MXW111" s="13"/>
      <c r="MXX111" s="13"/>
      <c r="MXY111" s="13"/>
      <c r="MXZ111" s="13"/>
      <c r="MYA111" s="13"/>
      <c r="MYB111" s="13"/>
      <c r="MYC111" s="13"/>
      <c r="MYD111" s="13"/>
      <c r="MYE111" s="13"/>
      <c r="MYF111" s="13"/>
      <c r="MYG111" s="13"/>
      <c r="MYH111" s="13"/>
      <c r="MYI111" s="13"/>
      <c r="MYJ111" s="13"/>
      <c r="MYK111" s="13"/>
      <c r="MYL111" s="13"/>
      <c r="MYM111" s="13"/>
      <c r="MYN111" s="13"/>
      <c r="MYO111" s="13"/>
      <c r="MYP111" s="13"/>
      <c r="MYQ111" s="13"/>
      <c r="MYR111" s="13"/>
      <c r="MYS111" s="13"/>
      <c r="MYT111" s="13"/>
      <c r="MYU111" s="13"/>
      <c r="MYV111" s="13"/>
      <c r="MYW111" s="13"/>
      <c r="MYX111" s="13"/>
      <c r="MYY111" s="13"/>
      <c r="MYZ111" s="13"/>
      <c r="MZA111" s="13"/>
      <c r="MZB111" s="13"/>
      <c r="MZC111" s="13"/>
      <c r="MZD111" s="13"/>
      <c r="MZE111" s="13"/>
      <c r="MZF111" s="13"/>
      <c r="MZG111" s="13"/>
      <c r="MZH111" s="13"/>
      <c r="MZI111" s="13"/>
      <c r="MZJ111" s="13"/>
      <c r="MZK111" s="13"/>
      <c r="MZL111" s="13"/>
      <c r="MZM111" s="13"/>
      <c r="MZN111" s="13"/>
      <c r="MZO111" s="13"/>
      <c r="MZP111" s="13"/>
      <c r="MZQ111" s="13"/>
      <c r="MZR111" s="13"/>
      <c r="MZS111" s="13"/>
      <c r="MZT111" s="13"/>
      <c r="MZU111" s="13"/>
      <c r="MZV111" s="13"/>
      <c r="MZW111" s="13"/>
      <c r="MZX111" s="13"/>
      <c r="MZY111" s="13"/>
      <c r="MZZ111" s="13"/>
      <c r="NAA111" s="13"/>
      <c r="NAB111" s="13"/>
      <c r="NAC111" s="13"/>
      <c r="NAD111" s="13"/>
      <c r="NAE111" s="13"/>
      <c r="NAF111" s="13"/>
      <c r="NAG111" s="13"/>
      <c r="NAH111" s="13"/>
      <c r="NAI111" s="13"/>
      <c r="NAJ111" s="13"/>
      <c r="NAK111" s="13"/>
      <c r="NAL111" s="13"/>
      <c r="NAM111" s="13"/>
      <c r="NAN111" s="13"/>
      <c r="NAO111" s="13"/>
      <c r="NAP111" s="13"/>
      <c r="NAQ111" s="13"/>
      <c r="NAR111" s="13"/>
      <c r="NAS111" s="13"/>
      <c r="NAT111" s="13"/>
      <c r="NAU111" s="13"/>
      <c r="NAV111" s="13"/>
      <c r="NAW111" s="13"/>
      <c r="NAX111" s="13"/>
      <c r="NAY111" s="13"/>
      <c r="NAZ111" s="13"/>
      <c r="NBA111" s="13"/>
      <c r="NBB111" s="13"/>
      <c r="NBC111" s="13"/>
      <c r="NBD111" s="13"/>
      <c r="NBE111" s="13"/>
      <c r="NBF111" s="13"/>
      <c r="NBG111" s="13"/>
      <c r="NBH111" s="13"/>
      <c r="NBI111" s="13"/>
      <c r="NBJ111" s="13"/>
      <c r="NBK111" s="13"/>
      <c r="NBL111" s="13"/>
      <c r="NBM111" s="13"/>
      <c r="NBN111" s="13"/>
      <c r="NBO111" s="13"/>
      <c r="NBP111" s="13"/>
      <c r="NBQ111" s="13"/>
      <c r="NBR111" s="13"/>
      <c r="NBS111" s="13"/>
      <c r="NBT111" s="13"/>
      <c r="NBU111" s="13"/>
      <c r="NBV111" s="13"/>
      <c r="NBW111" s="13"/>
      <c r="NBX111" s="13"/>
      <c r="NBY111" s="13"/>
      <c r="NBZ111" s="13"/>
      <c r="NCA111" s="13"/>
      <c r="NCB111" s="13"/>
      <c r="NCC111" s="13"/>
      <c r="NCD111" s="13"/>
      <c r="NCE111" s="13"/>
      <c r="NCF111" s="13"/>
      <c r="NCG111" s="13"/>
      <c r="NCH111" s="13"/>
      <c r="NCI111" s="13"/>
      <c r="NCJ111" s="13"/>
      <c r="NCK111" s="13"/>
      <c r="NCL111" s="13"/>
      <c r="NCM111" s="13"/>
      <c r="NCN111" s="13"/>
      <c r="NCO111" s="13"/>
      <c r="NCP111" s="13"/>
      <c r="NCQ111" s="13"/>
      <c r="NCR111" s="13"/>
      <c r="NCS111" s="13"/>
      <c r="NCT111" s="13"/>
      <c r="NCU111" s="13"/>
      <c r="NCV111" s="13"/>
      <c r="NCW111" s="13"/>
      <c r="NCX111" s="13"/>
      <c r="NCY111" s="13"/>
      <c r="NCZ111" s="13"/>
      <c r="NDA111" s="13"/>
      <c r="NDB111" s="13"/>
      <c r="NDC111" s="13"/>
      <c r="NDD111" s="13"/>
      <c r="NDE111" s="13"/>
      <c r="NDF111" s="13"/>
      <c r="NDG111" s="13"/>
      <c r="NDH111" s="13"/>
      <c r="NDI111" s="13"/>
      <c r="NDJ111" s="13"/>
      <c r="NDK111" s="13"/>
      <c r="NDL111" s="13"/>
      <c r="NDM111" s="13"/>
      <c r="NDN111" s="13"/>
      <c r="NDO111" s="13"/>
      <c r="NDP111" s="13"/>
      <c r="NDQ111" s="13"/>
      <c r="NDR111" s="13"/>
      <c r="NDS111" s="13"/>
      <c r="NDT111" s="13"/>
      <c r="NDU111" s="13"/>
      <c r="NDV111" s="13"/>
      <c r="NDW111" s="13"/>
      <c r="NDX111" s="13"/>
      <c r="NDY111" s="13"/>
      <c r="NDZ111" s="13"/>
      <c r="NEA111" s="13"/>
      <c r="NEB111" s="13"/>
      <c r="NEC111" s="13"/>
      <c r="NED111" s="13"/>
      <c r="NEE111" s="13"/>
      <c r="NEF111" s="13"/>
      <c r="NEG111" s="13"/>
      <c r="NEH111" s="13"/>
      <c r="NEI111" s="13"/>
      <c r="NEJ111" s="13"/>
      <c r="NEK111" s="13"/>
      <c r="NEL111" s="13"/>
      <c r="NEM111" s="13"/>
      <c r="NEN111" s="13"/>
      <c r="NEO111" s="13"/>
      <c r="NEP111" s="13"/>
      <c r="NEQ111" s="13"/>
      <c r="NER111" s="13"/>
      <c r="NES111" s="13"/>
      <c r="NET111" s="13"/>
      <c r="NEU111" s="13"/>
      <c r="NEV111" s="13"/>
      <c r="NEW111" s="13"/>
      <c r="NEX111" s="13"/>
      <c r="NEY111" s="13"/>
      <c r="NEZ111" s="13"/>
      <c r="NFA111" s="13"/>
      <c r="NFB111" s="13"/>
      <c r="NFC111" s="13"/>
      <c r="NFD111" s="13"/>
      <c r="NFE111" s="13"/>
      <c r="NFF111" s="13"/>
      <c r="NFG111" s="13"/>
      <c r="NFH111" s="13"/>
      <c r="NFI111" s="13"/>
      <c r="NFJ111" s="13"/>
      <c r="NFK111" s="13"/>
      <c r="NFL111" s="13"/>
      <c r="NFM111" s="13"/>
      <c r="NFN111" s="13"/>
      <c r="NFO111" s="13"/>
      <c r="NFP111" s="13"/>
      <c r="NFQ111" s="13"/>
      <c r="NFR111" s="13"/>
      <c r="NFS111" s="13"/>
      <c r="NFT111" s="13"/>
      <c r="NFU111" s="13"/>
      <c r="NFV111" s="13"/>
      <c r="NFW111" s="13"/>
      <c r="NFX111" s="13"/>
      <c r="NFY111" s="13"/>
      <c r="NFZ111" s="13"/>
      <c r="NGA111" s="13"/>
      <c r="NGB111" s="13"/>
      <c r="NGC111" s="13"/>
      <c r="NGD111" s="13"/>
      <c r="NGE111" s="13"/>
      <c r="NGF111" s="13"/>
      <c r="NGG111" s="13"/>
      <c r="NGH111" s="13"/>
      <c r="NGI111" s="13"/>
      <c r="NGJ111" s="13"/>
      <c r="NGK111" s="13"/>
      <c r="NGL111" s="13"/>
      <c r="NGM111" s="13"/>
      <c r="NGN111" s="13"/>
      <c r="NGO111" s="13"/>
      <c r="NGP111" s="13"/>
      <c r="NGQ111" s="13"/>
      <c r="NGR111" s="13"/>
      <c r="NGS111" s="13"/>
      <c r="NGT111" s="13"/>
      <c r="NGU111" s="13"/>
      <c r="NGV111" s="13"/>
      <c r="NGW111" s="13"/>
      <c r="NGX111" s="13"/>
      <c r="NGY111" s="13"/>
      <c r="NGZ111" s="13"/>
      <c r="NHA111" s="13"/>
      <c r="NHB111" s="13"/>
      <c r="NHC111" s="13"/>
      <c r="NHD111" s="13"/>
      <c r="NHE111" s="13"/>
      <c r="NHF111" s="13"/>
      <c r="NHG111" s="13"/>
      <c r="NHH111" s="13"/>
      <c r="NHI111" s="13"/>
      <c r="NHJ111" s="13"/>
      <c r="NHK111" s="13"/>
      <c r="NHL111" s="13"/>
      <c r="NHM111" s="13"/>
      <c r="NHN111" s="13"/>
      <c r="NHO111" s="13"/>
      <c r="NHP111" s="13"/>
      <c r="NHQ111" s="13"/>
      <c r="NHR111" s="13"/>
      <c r="NHS111" s="13"/>
      <c r="NHT111" s="13"/>
      <c r="NHU111" s="13"/>
      <c r="NHV111" s="13"/>
      <c r="NHW111" s="13"/>
      <c r="NHX111" s="13"/>
      <c r="NHY111" s="13"/>
      <c r="NHZ111" s="13"/>
      <c r="NIA111" s="13"/>
      <c r="NIB111" s="13"/>
      <c r="NIC111" s="13"/>
      <c r="NID111" s="13"/>
      <c r="NIE111" s="13"/>
      <c r="NIF111" s="13"/>
      <c r="NIG111" s="13"/>
      <c r="NIH111" s="13"/>
      <c r="NII111" s="13"/>
      <c r="NIJ111" s="13"/>
      <c r="NIK111" s="13"/>
      <c r="NIL111" s="13"/>
      <c r="NIM111" s="13"/>
      <c r="NIN111" s="13"/>
      <c r="NIO111" s="13"/>
      <c r="NIP111" s="13"/>
      <c r="NIQ111" s="13"/>
      <c r="NIR111" s="13"/>
      <c r="NIS111" s="13"/>
      <c r="NIT111" s="13"/>
      <c r="NIU111" s="13"/>
      <c r="NIV111" s="13"/>
      <c r="NIW111" s="13"/>
      <c r="NIX111" s="13"/>
      <c r="NIY111" s="13"/>
      <c r="NIZ111" s="13"/>
      <c r="NJA111" s="13"/>
      <c r="NJB111" s="13"/>
      <c r="NJC111" s="13"/>
      <c r="NJD111" s="13"/>
      <c r="NJE111" s="13"/>
      <c r="NJF111" s="13"/>
      <c r="NJG111" s="13"/>
      <c r="NJH111" s="13"/>
      <c r="NJI111" s="13"/>
      <c r="NJJ111" s="13"/>
      <c r="NJK111" s="13"/>
      <c r="NJL111" s="13"/>
      <c r="NJM111" s="13"/>
      <c r="NJN111" s="13"/>
      <c r="NJO111" s="13"/>
      <c r="NJP111" s="13"/>
      <c r="NJQ111" s="13"/>
      <c r="NJR111" s="13"/>
      <c r="NJS111" s="13"/>
      <c r="NJT111" s="13"/>
      <c r="NJU111" s="13"/>
      <c r="NJV111" s="13"/>
      <c r="NJW111" s="13"/>
      <c r="NJX111" s="13"/>
      <c r="NJY111" s="13"/>
      <c r="NJZ111" s="13"/>
      <c r="NKA111" s="13"/>
      <c r="NKB111" s="13"/>
      <c r="NKC111" s="13"/>
      <c r="NKD111" s="13"/>
      <c r="NKE111" s="13"/>
      <c r="NKF111" s="13"/>
      <c r="NKG111" s="13"/>
      <c r="NKH111" s="13"/>
      <c r="NKI111" s="13"/>
      <c r="NKJ111" s="13"/>
      <c r="NKK111" s="13"/>
      <c r="NKL111" s="13"/>
      <c r="NKM111" s="13"/>
      <c r="NKN111" s="13"/>
      <c r="NKO111" s="13"/>
      <c r="NKP111" s="13"/>
      <c r="NKQ111" s="13"/>
      <c r="NKR111" s="13"/>
      <c r="NKS111" s="13"/>
      <c r="NKT111" s="13"/>
      <c r="NKU111" s="13"/>
      <c r="NKV111" s="13"/>
      <c r="NKW111" s="13"/>
      <c r="NKX111" s="13"/>
      <c r="NKY111" s="13"/>
      <c r="NKZ111" s="13"/>
      <c r="NLA111" s="13"/>
      <c r="NLB111" s="13"/>
      <c r="NLC111" s="13"/>
      <c r="NLD111" s="13"/>
      <c r="NLE111" s="13"/>
      <c r="NLF111" s="13"/>
      <c r="NLG111" s="13"/>
      <c r="NLH111" s="13"/>
      <c r="NLI111" s="13"/>
      <c r="NLJ111" s="13"/>
      <c r="NLK111" s="13"/>
      <c r="NLL111" s="13"/>
      <c r="NLM111" s="13"/>
      <c r="NLN111" s="13"/>
      <c r="NLO111" s="13"/>
      <c r="NLP111" s="13"/>
      <c r="NLQ111" s="13"/>
      <c r="NLR111" s="13"/>
      <c r="NLS111" s="13"/>
      <c r="NLT111" s="13"/>
      <c r="NLU111" s="13"/>
      <c r="NLV111" s="13"/>
      <c r="NLW111" s="13"/>
      <c r="NLX111" s="13"/>
      <c r="NLY111" s="13"/>
      <c r="NLZ111" s="13"/>
      <c r="NMA111" s="13"/>
      <c r="NMB111" s="13"/>
      <c r="NMC111" s="13"/>
      <c r="NMD111" s="13"/>
      <c r="NME111" s="13"/>
      <c r="NMF111" s="13"/>
      <c r="NMG111" s="13"/>
      <c r="NMH111" s="13"/>
      <c r="NMI111" s="13"/>
      <c r="NMJ111" s="13"/>
      <c r="NMK111" s="13"/>
      <c r="NML111" s="13"/>
      <c r="NMM111" s="13"/>
      <c r="NMN111" s="13"/>
      <c r="NMO111" s="13"/>
      <c r="NMP111" s="13"/>
      <c r="NMQ111" s="13"/>
      <c r="NMR111" s="13"/>
      <c r="NMS111" s="13"/>
      <c r="NMT111" s="13"/>
      <c r="NMU111" s="13"/>
      <c r="NMV111" s="13"/>
      <c r="NMW111" s="13"/>
      <c r="NMX111" s="13"/>
      <c r="NMY111" s="13"/>
      <c r="NMZ111" s="13"/>
      <c r="NNA111" s="13"/>
      <c r="NNB111" s="13"/>
      <c r="NNC111" s="13"/>
      <c r="NND111" s="13"/>
      <c r="NNE111" s="13"/>
      <c r="NNF111" s="13"/>
      <c r="NNG111" s="13"/>
      <c r="NNH111" s="13"/>
      <c r="NNI111" s="13"/>
      <c r="NNJ111" s="13"/>
      <c r="NNK111" s="13"/>
      <c r="NNL111" s="13"/>
      <c r="NNM111" s="13"/>
      <c r="NNN111" s="13"/>
      <c r="NNO111" s="13"/>
      <c r="NNP111" s="13"/>
      <c r="NNQ111" s="13"/>
      <c r="NNR111" s="13"/>
      <c r="NNS111" s="13"/>
      <c r="NNT111" s="13"/>
      <c r="NNU111" s="13"/>
      <c r="NNV111" s="13"/>
      <c r="NNW111" s="13"/>
      <c r="NNX111" s="13"/>
      <c r="NNY111" s="13"/>
      <c r="NNZ111" s="13"/>
      <c r="NOA111" s="13"/>
      <c r="NOB111" s="13"/>
      <c r="NOC111" s="13"/>
      <c r="NOD111" s="13"/>
      <c r="NOE111" s="13"/>
      <c r="NOF111" s="13"/>
      <c r="NOG111" s="13"/>
      <c r="NOH111" s="13"/>
      <c r="NOI111" s="13"/>
      <c r="NOJ111" s="13"/>
      <c r="NOK111" s="13"/>
      <c r="NOL111" s="13"/>
      <c r="NOM111" s="13"/>
      <c r="NON111" s="13"/>
      <c r="NOO111" s="13"/>
      <c r="NOP111" s="13"/>
      <c r="NOQ111" s="13"/>
      <c r="NOR111" s="13"/>
      <c r="NOS111" s="13"/>
      <c r="NOT111" s="13"/>
      <c r="NOU111" s="13"/>
      <c r="NOV111" s="13"/>
      <c r="NOW111" s="13"/>
      <c r="NOX111" s="13"/>
      <c r="NOY111" s="13"/>
      <c r="NOZ111" s="13"/>
      <c r="NPA111" s="13"/>
      <c r="NPB111" s="13"/>
      <c r="NPC111" s="13"/>
      <c r="NPD111" s="13"/>
      <c r="NPE111" s="13"/>
      <c r="NPF111" s="13"/>
      <c r="NPG111" s="13"/>
      <c r="NPH111" s="13"/>
      <c r="NPI111" s="13"/>
      <c r="NPJ111" s="13"/>
      <c r="NPK111" s="13"/>
      <c r="NPL111" s="13"/>
      <c r="NPM111" s="13"/>
      <c r="NPN111" s="13"/>
      <c r="NPO111" s="13"/>
      <c r="NPP111" s="13"/>
      <c r="NPQ111" s="13"/>
      <c r="NPR111" s="13"/>
      <c r="NPS111" s="13"/>
      <c r="NPT111" s="13"/>
      <c r="NPU111" s="13"/>
      <c r="NPV111" s="13"/>
      <c r="NPW111" s="13"/>
      <c r="NPX111" s="13"/>
      <c r="NPY111" s="13"/>
      <c r="NPZ111" s="13"/>
      <c r="NQA111" s="13"/>
      <c r="NQB111" s="13"/>
      <c r="NQC111" s="13"/>
      <c r="NQD111" s="13"/>
      <c r="NQE111" s="13"/>
      <c r="NQF111" s="13"/>
      <c r="NQG111" s="13"/>
      <c r="NQH111" s="13"/>
      <c r="NQI111" s="13"/>
      <c r="NQJ111" s="13"/>
      <c r="NQK111" s="13"/>
      <c r="NQL111" s="13"/>
      <c r="NQM111" s="13"/>
      <c r="NQN111" s="13"/>
      <c r="NQO111" s="13"/>
      <c r="NQP111" s="13"/>
      <c r="NQQ111" s="13"/>
      <c r="NQR111" s="13"/>
      <c r="NQS111" s="13"/>
      <c r="NQT111" s="13"/>
      <c r="NQU111" s="13"/>
      <c r="NQV111" s="13"/>
      <c r="NQW111" s="13"/>
      <c r="NQX111" s="13"/>
      <c r="NQY111" s="13"/>
      <c r="NQZ111" s="13"/>
      <c r="NRA111" s="13"/>
      <c r="NRB111" s="13"/>
      <c r="NRC111" s="13"/>
      <c r="NRD111" s="13"/>
      <c r="NRE111" s="13"/>
      <c r="NRF111" s="13"/>
      <c r="NRG111" s="13"/>
      <c r="NRH111" s="13"/>
      <c r="NRI111" s="13"/>
      <c r="NRJ111" s="13"/>
      <c r="NRK111" s="13"/>
      <c r="NRL111" s="13"/>
      <c r="NRM111" s="13"/>
      <c r="NRN111" s="13"/>
      <c r="NRO111" s="13"/>
      <c r="NRP111" s="13"/>
      <c r="NRQ111" s="13"/>
      <c r="NRR111" s="13"/>
      <c r="NRS111" s="13"/>
      <c r="NRT111" s="13"/>
      <c r="NRU111" s="13"/>
      <c r="NRV111" s="13"/>
      <c r="NRW111" s="13"/>
      <c r="NRX111" s="13"/>
      <c r="NRY111" s="13"/>
      <c r="NRZ111" s="13"/>
      <c r="NSA111" s="13"/>
      <c r="NSB111" s="13"/>
      <c r="NSC111" s="13"/>
      <c r="NSD111" s="13"/>
      <c r="NSE111" s="13"/>
      <c r="NSF111" s="13"/>
      <c r="NSG111" s="13"/>
      <c r="NSH111" s="13"/>
      <c r="NSI111" s="13"/>
      <c r="NSJ111" s="13"/>
      <c r="NSK111" s="13"/>
      <c r="NSL111" s="13"/>
      <c r="NSM111" s="13"/>
      <c r="NSN111" s="13"/>
      <c r="NSO111" s="13"/>
      <c r="NSP111" s="13"/>
      <c r="NSQ111" s="13"/>
      <c r="NSR111" s="13"/>
      <c r="NSS111" s="13"/>
      <c r="NST111" s="13"/>
      <c r="NSU111" s="13"/>
      <c r="NSV111" s="13"/>
      <c r="NSW111" s="13"/>
      <c r="NSX111" s="13"/>
      <c r="NSY111" s="13"/>
      <c r="NSZ111" s="13"/>
      <c r="NTA111" s="13"/>
      <c r="NTB111" s="13"/>
      <c r="NTC111" s="13"/>
      <c r="NTD111" s="13"/>
      <c r="NTE111" s="13"/>
      <c r="NTF111" s="13"/>
      <c r="NTG111" s="13"/>
      <c r="NTH111" s="13"/>
      <c r="NTI111" s="13"/>
      <c r="NTJ111" s="13"/>
      <c r="NTK111" s="13"/>
      <c r="NTL111" s="13"/>
      <c r="NTM111" s="13"/>
      <c r="NTN111" s="13"/>
      <c r="NTO111" s="13"/>
      <c r="NTP111" s="13"/>
      <c r="NTQ111" s="13"/>
      <c r="NTR111" s="13"/>
      <c r="NTS111" s="13"/>
      <c r="NTT111" s="13"/>
      <c r="NTU111" s="13"/>
      <c r="NTV111" s="13"/>
      <c r="NTW111" s="13"/>
      <c r="NTX111" s="13"/>
      <c r="NTY111" s="13"/>
      <c r="NTZ111" s="13"/>
      <c r="NUA111" s="13"/>
      <c r="NUB111" s="13"/>
      <c r="NUC111" s="13"/>
      <c r="NUD111" s="13"/>
      <c r="NUE111" s="13"/>
      <c r="NUF111" s="13"/>
      <c r="NUG111" s="13"/>
      <c r="NUH111" s="13"/>
      <c r="NUI111" s="13"/>
      <c r="NUJ111" s="13"/>
      <c r="NUK111" s="13"/>
      <c r="NUL111" s="13"/>
      <c r="NUM111" s="13"/>
      <c r="NUN111" s="13"/>
      <c r="NUO111" s="13"/>
      <c r="NUP111" s="13"/>
      <c r="NUQ111" s="13"/>
      <c r="NUR111" s="13"/>
      <c r="NUS111" s="13"/>
      <c r="NUT111" s="13"/>
      <c r="NUU111" s="13"/>
      <c r="NUV111" s="13"/>
      <c r="NUW111" s="13"/>
      <c r="NUX111" s="13"/>
      <c r="NUY111" s="13"/>
      <c r="NUZ111" s="13"/>
      <c r="NVA111" s="13"/>
      <c r="NVB111" s="13"/>
      <c r="NVC111" s="13"/>
      <c r="NVD111" s="13"/>
      <c r="NVE111" s="13"/>
      <c r="NVF111" s="13"/>
      <c r="NVG111" s="13"/>
      <c r="NVH111" s="13"/>
      <c r="NVI111" s="13"/>
      <c r="NVJ111" s="13"/>
      <c r="NVK111" s="13"/>
      <c r="NVL111" s="13"/>
      <c r="NVM111" s="13"/>
      <c r="NVN111" s="13"/>
      <c r="NVO111" s="13"/>
      <c r="NVP111" s="13"/>
      <c r="NVQ111" s="13"/>
      <c r="NVR111" s="13"/>
      <c r="NVS111" s="13"/>
      <c r="NVT111" s="13"/>
      <c r="NVU111" s="13"/>
      <c r="NVV111" s="13"/>
      <c r="NVW111" s="13"/>
      <c r="NVX111" s="13"/>
      <c r="NVY111" s="13"/>
      <c r="NVZ111" s="13"/>
      <c r="NWA111" s="13"/>
      <c r="NWB111" s="13"/>
      <c r="NWC111" s="13"/>
      <c r="NWD111" s="13"/>
      <c r="NWE111" s="13"/>
      <c r="NWF111" s="13"/>
      <c r="NWG111" s="13"/>
      <c r="NWH111" s="13"/>
      <c r="NWI111" s="13"/>
      <c r="NWJ111" s="13"/>
      <c r="NWK111" s="13"/>
      <c r="NWL111" s="13"/>
      <c r="NWM111" s="13"/>
      <c r="NWN111" s="13"/>
      <c r="NWO111" s="13"/>
      <c r="NWP111" s="13"/>
      <c r="NWQ111" s="13"/>
      <c r="NWR111" s="13"/>
      <c r="NWS111" s="13"/>
      <c r="NWT111" s="13"/>
      <c r="NWU111" s="13"/>
      <c r="NWV111" s="13"/>
      <c r="NWW111" s="13"/>
      <c r="NWX111" s="13"/>
      <c r="NWY111" s="13"/>
      <c r="NWZ111" s="13"/>
      <c r="NXA111" s="13"/>
      <c r="NXB111" s="13"/>
      <c r="NXC111" s="13"/>
      <c r="NXD111" s="13"/>
      <c r="NXE111" s="13"/>
      <c r="NXF111" s="13"/>
      <c r="NXG111" s="13"/>
      <c r="NXH111" s="13"/>
      <c r="NXI111" s="13"/>
      <c r="NXJ111" s="13"/>
      <c r="NXK111" s="13"/>
      <c r="NXL111" s="13"/>
      <c r="NXM111" s="13"/>
      <c r="NXN111" s="13"/>
      <c r="NXO111" s="13"/>
      <c r="NXP111" s="13"/>
      <c r="NXQ111" s="13"/>
      <c r="NXR111" s="13"/>
      <c r="NXS111" s="13"/>
      <c r="NXT111" s="13"/>
      <c r="NXU111" s="13"/>
      <c r="NXV111" s="13"/>
      <c r="NXW111" s="13"/>
      <c r="NXX111" s="13"/>
      <c r="NXY111" s="13"/>
      <c r="NXZ111" s="13"/>
      <c r="NYA111" s="13"/>
      <c r="NYB111" s="13"/>
      <c r="NYC111" s="13"/>
      <c r="NYD111" s="13"/>
      <c r="NYE111" s="13"/>
      <c r="NYF111" s="13"/>
      <c r="NYG111" s="13"/>
      <c r="NYH111" s="13"/>
      <c r="NYI111" s="13"/>
      <c r="NYJ111" s="13"/>
      <c r="NYK111" s="13"/>
      <c r="NYL111" s="13"/>
      <c r="NYM111" s="13"/>
      <c r="NYN111" s="13"/>
      <c r="NYO111" s="13"/>
      <c r="NYP111" s="13"/>
      <c r="NYQ111" s="13"/>
      <c r="NYR111" s="13"/>
      <c r="NYS111" s="13"/>
      <c r="NYT111" s="13"/>
      <c r="NYU111" s="13"/>
      <c r="NYV111" s="13"/>
      <c r="NYW111" s="13"/>
      <c r="NYX111" s="13"/>
      <c r="NYY111" s="13"/>
      <c r="NYZ111" s="13"/>
      <c r="NZA111" s="13"/>
      <c r="NZB111" s="13"/>
      <c r="NZC111" s="13"/>
      <c r="NZD111" s="13"/>
      <c r="NZE111" s="13"/>
      <c r="NZF111" s="13"/>
      <c r="NZG111" s="13"/>
      <c r="NZH111" s="13"/>
      <c r="NZI111" s="13"/>
      <c r="NZJ111" s="13"/>
      <c r="NZK111" s="13"/>
      <c r="NZL111" s="13"/>
      <c r="NZM111" s="13"/>
      <c r="NZN111" s="13"/>
      <c r="NZO111" s="13"/>
      <c r="NZP111" s="13"/>
      <c r="NZQ111" s="13"/>
      <c r="NZR111" s="13"/>
      <c r="NZS111" s="13"/>
      <c r="NZT111" s="13"/>
      <c r="NZU111" s="13"/>
      <c r="NZV111" s="13"/>
      <c r="NZW111" s="13"/>
      <c r="NZX111" s="13"/>
      <c r="NZY111" s="13"/>
      <c r="NZZ111" s="13"/>
      <c r="OAA111" s="13"/>
      <c r="OAB111" s="13"/>
      <c r="OAC111" s="13"/>
      <c r="OAD111" s="13"/>
      <c r="OAE111" s="13"/>
      <c r="OAF111" s="13"/>
      <c r="OAG111" s="13"/>
      <c r="OAH111" s="13"/>
      <c r="OAI111" s="13"/>
      <c r="OAJ111" s="13"/>
      <c r="OAK111" s="13"/>
      <c r="OAL111" s="13"/>
      <c r="OAM111" s="13"/>
      <c r="OAN111" s="13"/>
      <c r="OAO111" s="13"/>
      <c r="OAP111" s="13"/>
      <c r="OAQ111" s="13"/>
      <c r="OAR111" s="13"/>
      <c r="OAS111" s="13"/>
      <c r="OAT111" s="13"/>
      <c r="OAU111" s="13"/>
      <c r="OAV111" s="13"/>
      <c r="OAW111" s="13"/>
      <c r="OAX111" s="13"/>
      <c r="OAY111" s="13"/>
      <c r="OAZ111" s="13"/>
      <c r="OBA111" s="13"/>
      <c r="OBB111" s="13"/>
      <c r="OBC111" s="13"/>
      <c r="OBD111" s="13"/>
      <c r="OBE111" s="13"/>
      <c r="OBF111" s="13"/>
      <c r="OBG111" s="13"/>
      <c r="OBH111" s="13"/>
      <c r="OBI111" s="13"/>
      <c r="OBJ111" s="13"/>
      <c r="OBK111" s="13"/>
      <c r="OBL111" s="13"/>
      <c r="OBM111" s="13"/>
      <c r="OBN111" s="13"/>
      <c r="OBO111" s="13"/>
      <c r="OBP111" s="13"/>
      <c r="OBQ111" s="13"/>
      <c r="OBR111" s="13"/>
      <c r="OBS111" s="13"/>
      <c r="OBT111" s="13"/>
      <c r="OBU111" s="13"/>
      <c r="OBV111" s="13"/>
      <c r="OBW111" s="13"/>
      <c r="OBX111" s="13"/>
      <c r="OBY111" s="13"/>
      <c r="OBZ111" s="13"/>
      <c r="OCA111" s="13"/>
      <c r="OCB111" s="13"/>
      <c r="OCC111" s="13"/>
      <c r="OCD111" s="13"/>
      <c r="OCE111" s="13"/>
      <c r="OCF111" s="13"/>
      <c r="OCG111" s="13"/>
      <c r="OCH111" s="13"/>
      <c r="OCI111" s="13"/>
      <c r="OCJ111" s="13"/>
      <c r="OCK111" s="13"/>
      <c r="OCL111" s="13"/>
      <c r="OCM111" s="13"/>
      <c r="OCN111" s="13"/>
      <c r="OCO111" s="13"/>
      <c r="OCP111" s="13"/>
      <c r="OCQ111" s="13"/>
      <c r="OCR111" s="13"/>
      <c r="OCS111" s="13"/>
      <c r="OCT111" s="13"/>
      <c r="OCU111" s="13"/>
      <c r="OCV111" s="13"/>
      <c r="OCW111" s="13"/>
      <c r="OCX111" s="13"/>
      <c r="OCY111" s="13"/>
      <c r="OCZ111" s="13"/>
      <c r="ODA111" s="13"/>
      <c r="ODB111" s="13"/>
      <c r="ODC111" s="13"/>
      <c r="ODD111" s="13"/>
      <c r="ODE111" s="13"/>
      <c r="ODF111" s="13"/>
      <c r="ODG111" s="13"/>
      <c r="ODH111" s="13"/>
      <c r="ODI111" s="13"/>
      <c r="ODJ111" s="13"/>
      <c r="ODK111" s="13"/>
      <c r="ODL111" s="13"/>
      <c r="ODM111" s="13"/>
      <c r="ODN111" s="13"/>
      <c r="ODO111" s="13"/>
      <c r="ODP111" s="13"/>
      <c r="ODQ111" s="13"/>
      <c r="ODR111" s="13"/>
      <c r="ODS111" s="13"/>
      <c r="ODT111" s="13"/>
      <c r="ODU111" s="13"/>
      <c r="ODV111" s="13"/>
      <c r="ODW111" s="13"/>
      <c r="ODX111" s="13"/>
      <c r="ODY111" s="13"/>
      <c r="ODZ111" s="13"/>
      <c r="OEA111" s="13"/>
      <c r="OEB111" s="13"/>
      <c r="OEC111" s="13"/>
      <c r="OED111" s="13"/>
      <c r="OEE111" s="13"/>
      <c r="OEF111" s="13"/>
      <c r="OEG111" s="13"/>
      <c r="OEH111" s="13"/>
      <c r="OEI111" s="13"/>
      <c r="OEJ111" s="13"/>
      <c r="OEK111" s="13"/>
      <c r="OEL111" s="13"/>
      <c r="OEM111" s="13"/>
      <c r="OEN111" s="13"/>
      <c r="OEO111" s="13"/>
      <c r="OEP111" s="13"/>
      <c r="OEQ111" s="13"/>
      <c r="OER111" s="13"/>
      <c r="OES111" s="13"/>
      <c r="OET111" s="13"/>
      <c r="OEU111" s="13"/>
      <c r="OEV111" s="13"/>
      <c r="OEW111" s="13"/>
      <c r="OEX111" s="13"/>
      <c r="OEY111" s="13"/>
      <c r="OEZ111" s="13"/>
      <c r="OFA111" s="13"/>
      <c r="OFB111" s="13"/>
      <c r="OFC111" s="13"/>
      <c r="OFD111" s="13"/>
      <c r="OFE111" s="13"/>
      <c r="OFF111" s="13"/>
      <c r="OFG111" s="13"/>
      <c r="OFH111" s="13"/>
      <c r="OFI111" s="13"/>
      <c r="OFJ111" s="13"/>
      <c r="OFK111" s="13"/>
      <c r="OFL111" s="13"/>
      <c r="OFM111" s="13"/>
      <c r="OFN111" s="13"/>
      <c r="OFO111" s="13"/>
      <c r="OFP111" s="13"/>
      <c r="OFQ111" s="13"/>
      <c r="OFR111" s="13"/>
      <c r="OFS111" s="13"/>
      <c r="OFT111" s="13"/>
      <c r="OFU111" s="13"/>
      <c r="OFV111" s="13"/>
      <c r="OFW111" s="13"/>
      <c r="OFX111" s="13"/>
      <c r="OFY111" s="13"/>
      <c r="OFZ111" s="13"/>
      <c r="OGA111" s="13"/>
      <c r="OGB111" s="13"/>
      <c r="OGC111" s="13"/>
      <c r="OGD111" s="13"/>
      <c r="OGE111" s="13"/>
      <c r="OGF111" s="13"/>
      <c r="OGG111" s="13"/>
      <c r="OGH111" s="13"/>
      <c r="OGI111" s="13"/>
      <c r="OGJ111" s="13"/>
      <c r="OGK111" s="13"/>
      <c r="OGL111" s="13"/>
      <c r="OGM111" s="13"/>
      <c r="OGN111" s="13"/>
      <c r="OGO111" s="13"/>
      <c r="OGP111" s="13"/>
      <c r="OGQ111" s="13"/>
      <c r="OGR111" s="13"/>
      <c r="OGS111" s="13"/>
      <c r="OGT111" s="13"/>
      <c r="OGU111" s="13"/>
      <c r="OGV111" s="13"/>
      <c r="OGW111" s="13"/>
      <c r="OGX111" s="13"/>
      <c r="OGY111" s="13"/>
      <c r="OGZ111" s="13"/>
      <c r="OHA111" s="13"/>
      <c r="OHB111" s="13"/>
      <c r="OHC111" s="13"/>
      <c r="OHD111" s="13"/>
      <c r="OHE111" s="13"/>
      <c r="OHF111" s="13"/>
      <c r="OHG111" s="13"/>
      <c r="OHH111" s="13"/>
      <c r="OHI111" s="13"/>
      <c r="OHJ111" s="13"/>
      <c r="OHK111" s="13"/>
      <c r="OHL111" s="13"/>
      <c r="OHM111" s="13"/>
      <c r="OHN111" s="13"/>
      <c r="OHO111" s="13"/>
      <c r="OHP111" s="13"/>
      <c r="OHQ111" s="13"/>
      <c r="OHR111" s="13"/>
      <c r="OHS111" s="13"/>
      <c r="OHT111" s="13"/>
      <c r="OHU111" s="13"/>
      <c r="OHV111" s="13"/>
      <c r="OHW111" s="13"/>
      <c r="OHX111" s="13"/>
      <c r="OHY111" s="13"/>
      <c r="OHZ111" s="13"/>
      <c r="OIA111" s="13"/>
      <c r="OIB111" s="13"/>
      <c r="OIC111" s="13"/>
      <c r="OID111" s="13"/>
      <c r="OIE111" s="13"/>
      <c r="OIF111" s="13"/>
      <c r="OIG111" s="13"/>
      <c r="OIH111" s="13"/>
      <c r="OII111" s="13"/>
      <c r="OIJ111" s="13"/>
      <c r="OIK111" s="13"/>
      <c r="OIL111" s="13"/>
      <c r="OIM111" s="13"/>
      <c r="OIN111" s="13"/>
      <c r="OIO111" s="13"/>
      <c r="OIP111" s="13"/>
      <c r="OIQ111" s="13"/>
      <c r="OIR111" s="13"/>
      <c r="OIS111" s="13"/>
      <c r="OIT111" s="13"/>
      <c r="OIU111" s="13"/>
      <c r="OIV111" s="13"/>
      <c r="OIW111" s="13"/>
      <c r="OIX111" s="13"/>
      <c r="OIY111" s="13"/>
      <c r="OIZ111" s="13"/>
      <c r="OJA111" s="13"/>
      <c r="OJB111" s="13"/>
      <c r="OJC111" s="13"/>
      <c r="OJD111" s="13"/>
      <c r="OJE111" s="13"/>
      <c r="OJF111" s="13"/>
      <c r="OJG111" s="13"/>
      <c r="OJH111" s="13"/>
      <c r="OJI111" s="13"/>
      <c r="OJJ111" s="13"/>
      <c r="OJK111" s="13"/>
      <c r="OJL111" s="13"/>
      <c r="OJM111" s="13"/>
      <c r="OJN111" s="13"/>
      <c r="OJO111" s="13"/>
      <c r="OJP111" s="13"/>
      <c r="OJQ111" s="13"/>
      <c r="OJR111" s="13"/>
      <c r="OJS111" s="13"/>
      <c r="OJT111" s="13"/>
      <c r="OJU111" s="13"/>
      <c r="OJV111" s="13"/>
      <c r="OJW111" s="13"/>
      <c r="OJX111" s="13"/>
      <c r="OJY111" s="13"/>
      <c r="OJZ111" s="13"/>
      <c r="OKA111" s="13"/>
      <c r="OKB111" s="13"/>
      <c r="OKC111" s="13"/>
      <c r="OKD111" s="13"/>
      <c r="OKE111" s="13"/>
      <c r="OKF111" s="13"/>
      <c r="OKG111" s="13"/>
      <c r="OKH111" s="13"/>
      <c r="OKI111" s="13"/>
      <c r="OKJ111" s="13"/>
      <c r="OKK111" s="13"/>
      <c r="OKL111" s="13"/>
      <c r="OKM111" s="13"/>
      <c r="OKN111" s="13"/>
      <c r="OKO111" s="13"/>
      <c r="OKP111" s="13"/>
      <c r="OKQ111" s="13"/>
      <c r="OKR111" s="13"/>
      <c r="OKS111" s="13"/>
      <c r="OKT111" s="13"/>
      <c r="OKU111" s="13"/>
      <c r="OKV111" s="13"/>
      <c r="OKW111" s="13"/>
      <c r="OKX111" s="13"/>
      <c r="OKY111" s="13"/>
      <c r="OKZ111" s="13"/>
      <c r="OLA111" s="13"/>
      <c r="OLB111" s="13"/>
      <c r="OLC111" s="13"/>
      <c r="OLD111" s="13"/>
      <c r="OLE111" s="13"/>
      <c r="OLF111" s="13"/>
      <c r="OLG111" s="13"/>
      <c r="OLH111" s="13"/>
      <c r="OLI111" s="13"/>
      <c r="OLJ111" s="13"/>
      <c r="OLK111" s="13"/>
      <c r="OLL111" s="13"/>
      <c r="OLM111" s="13"/>
      <c r="OLN111" s="13"/>
      <c r="OLO111" s="13"/>
      <c r="OLP111" s="13"/>
      <c r="OLQ111" s="13"/>
      <c r="OLR111" s="13"/>
      <c r="OLS111" s="13"/>
      <c r="OLT111" s="13"/>
      <c r="OLU111" s="13"/>
      <c r="OLV111" s="13"/>
      <c r="OLW111" s="13"/>
      <c r="OLX111" s="13"/>
      <c r="OLY111" s="13"/>
      <c r="OLZ111" s="13"/>
      <c r="OMA111" s="13"/>
      <c r="OMB111" s="13"/>
      <c r="OMC111" s="13"/>
      <c r="OMD111" s="13"/>
      <c r="OME111" s="13"/>
      <c r="OMF111" s="13"/>
      <c r="OMG111" s="13"/>
      <c r="OMH111" s="13"/>
      <c r="OMI111" s="13"/>
      <c r="OMJ111" s="13"/>
      <c r="OMK111" s="13"/>
      <c r="OML111" s="13"/>
      <c r="OMM111" s="13"/>
      <c r="OMN111" s="13"/>
      <c r="OMO111" s="13"/>
      <c r="OMP111" s="13"/>
      <c r="OMQ111" s="13"/>
      <c r="OMR111" s="13"/>
      <c r="OMS111" s="13"/>
      <c r="OMT111" s="13"/>
      <c r="OMU111" s="13"/>
      <c r="OMV111" s="13"/>
      <c r="OMW111" s="13"/>
      <c r="OMX111" s="13"/>
      <c r="OMY111" s="13"/>
      <c r="OMZ111" s="13"/>
      <c r="ONA111" s="13"/>
      <c r="ONB111" s="13"/>
      <c r="ONC111" s="13"/>
      <c r="OND111" s="13"/>
      <c r="ONE111" s="13"/>
      <c r="ONF111" s="13"/>
      <c r="ONG111" s="13"/>
      <c r="ONH111" s="13"/>
      <c r="ONI111" s="13"/>
      <c r="ONJ111" s="13"/>
      <c r="ONK111" s="13"/>
      <c r="ONL111" s="13"/>
      <c r="ONM111" s="13"/>
      <c r="ONN111" s="13"/>
      <c r="ONO111" s="13"/>
      <c r="ONP111" s="13"/>
      <c r="ONQ111" s="13"/>
      <c r="ONR111" s="13"/>
      <c r="ONS111" s="13"/>
      <c r="ONT111" s="13"/>
      <c r="ONU111" s="13"/>
      <c r="ONV111" s="13"/>
      <c r="ONW111" s="13"/>
      <c r="ONX111" s="13"/>
      <c r="ONY111" s="13"/>
      <c r="ONZ111" s="13"/>
      <c r="OOA111" s="13"/>
      <c r="OOB111" s="13"/>
      <c r="OOC111" s="13"/>
      <c r="OOD111" s="13"/>
      <c r="OOE111" s="13"/>
      <c r="OOF111" s="13"/>
      <c r="OOG111" s="13"/>
      <c r="OOH111" s="13"/>
      <c r="OOI111" s="13"/>
      <c r="OOJ111" s="13"/>
      <c r="OOK111" s="13"/>
      <c r="OOL111" s="13"/>
      <c r="OOM111" s="13"/>
      <c r="OON111" s="13"/>
      <c r="OOO111" s="13"/>
      <c r="OOP111" s="13"/>
      <c r="OOQ111" s="13"/>
      <c r="OOR111" s="13"/>
      <c r="OOS111" s="13"/>
      <c r="OOT111" s="13"/>
      <c r="OOU111" s="13"/>
      <c r="OOV111" s="13"/>
      <c r="OOW111" s="13"/>
      <c r="OOX111" s="13"/>
      <c r="OOY111" s="13"/>
      <c r="OOZ111" s="13"/>
      <c r="OPA111" s="13"/>
      <c r="OPB111" s="13"/>
      <c r="OPC111" s="13"/>
      <c r="OPD111" s="13"/>
      <c r="OPE111" s="13"/>
      <c r="OPF111" s="13"/>
      <c r="OPG111" s="13"/>
      <c r="OPH111" s="13"/>
      <c r="OPI111" s="13"/>
      <c r="OPJ111" s="13"/>
      <c r="OPK111" s="13"/>
      <c r="OPL111" s="13"/>
      <c r="OPM111" s="13"/>
      <c r="OPN111" s="13"/>
      <c r="OPO111" s="13"/>
      <c r="OPP111" s="13"/>
      <c r="OPQ111" s="13"/>
      <c r="OPR111" s="13"/>
      <c r="OPS111" s="13"/>
      <c r="OPT111" s="13"/>
      <c r="OPU111" s="13"/>
      <c r="OPV111" s="13"/>
      <c r="OPW111" s="13"/>
      <c r="OPX111" s="13"/>
      <c r="OPY111" s="13"/>
      <c r="OPZ111" s="13"/>
      <c r="OQA111" s="13"/>
      <c r="OQB111" s="13"/>
      <c r="OQC111" s="13"/>
      <c r="OQD111" s="13"/>
      <c r="OQE111" s="13"/>
      <c r="OQF111" s="13"/>
      <c r="OQG111" s="13"/>
      <c r="OQH111" s="13"/>
      <c r="OQI111" s="13"/>
      <c r="OQJ111" s="13"/>
      <c r="OQK111" s="13"/>
      <c r="OQL111" s="13"/>
      <c r="OQM111" s="13"/>
      <c r="OQN111" s="13"/>
      <c r="OQO111" s="13"/>
      <c r="OQP111" s="13"/>
      <c r="OQQ111" s="13"/>
      <c r="OQR111" s="13"/>
      <c r="OQS111" s="13"/>
      <c r="OQT111" s="13"/>
      <c r="OQU111" s="13"/>
      <c r="OQV111" s="13"/>
      <c r="OQW111" s="13"/>
      <c r="OQX111" s="13"/>
      <c r="OQY111" s="13"/>
      <c r="OQZ111" s="13"/>
      <c r="ORA111" s="13"/>
      <c r="ORB111" s="13"/>
      <c r="ORC111" s="13"/>
      <c r="ORD111" s="13"/>
      <c r="ORE111" s="13"/>
      <c r="ORF111" s="13"/>
      <c r="ORG111" s="13"/>
      <c r="ORH111" s="13"/>
      <c r="ORI111" s="13"/>
      <c r="ORJ111" s="13"/>
      <c r="ORK111" s="13"/>
      <c r="ORL111" s="13"/>
      <c r="ORM111" s="13"/>
      <c r="ORN111" s="13"/>
      <c r="ORO111" s="13"/>
      <c r="ORP111" s="13"/>
      <c r="ORQ111" s="13"/>
      <c r="ORR111" s="13"/>
      <c r="ORS111" s="13"/>
      <c r="ORT111" s="13"/>
      <c r="ORU111" s="13"/>
      <c r="ORV111" s="13"/>
      <c r="ORW111" s="13"/>
      <c r="ORX111" s="13"/>
      <c r="ORY111" s="13"/>
      <c r="ORZ111" s="13"/>
      <c r="OSA111" s="13"/>
      <c r="OSB111" s="13"/>
      <c r="OSC111" s="13"/>
      <c r="OSD111" s="13"/>
      <c r="OSE111" s="13"/>
      <c r="OSF111" s="13"/>
      <c r="OSG111" s="13"/>
      <c r="OSH111" s="13"/>
      <c r="OSI111" s="13"/>
      <c r="OSJ111" s="13"/>
      <c r="OSK111" s="13"/>
      <c r="OSL111" s="13"/>
      <c r="OSM111" s="13"/>
      <c r="OSN111" s="13"/>
      <c r="OSO111" s="13"/>
      <c r="OSP111" s="13"/>
      <c r="OSQ111" s="13"/>
      <c r="OSR111" s="13"/>
      <c r="OSS111" s="13"/>
      <c r="OST111" s="13"/>
      <c r="OSU111" s="13"/>
      <c r="OSV111" s="13"/>
      <c r="OSW111" s="13"/>
      <c r="OSX111" s="13"/>
      <c r="OSY111" s="13"/>
      <c r="OSZ111" s="13"/>
      <c r="OTA111" s="13"/>
      <c r="OTB111" s="13"/>
      <c r="OTC111" s="13"/>
      <c r="OTD111" s="13"/>
      <c r="OTE111" s="13"/>
      <c r="OTF111" s="13"/>
      <c r="OTG111" s="13"/>
      <c r="OTH111" s="13"/>
      <c r="OTI111" s="13"/>
      <c r="OTJ111" s="13"/>
      <c r="OTK111" s="13"/>
      <c r="OTL111" s="13"/>
      <c r="OTM111" s="13"/>
      <c r="OTN111" s="13"/>
      <c r="OTO111" s="13"/>
      <c r="OTP111" s="13"/>
      <c r="OTQ111" s="13"/>
      <c r="OTR111" s="13"/>
      <c r="OTS111" s="13"/>
      <c r="OTT111" s="13"/>
      <c r="OTU111" s="13"/>
      <c r="OTV111" s="13"/>
      <c r="OTW111" s="13"/>
      <c r="OTX111" s="13"/>
      <c r="OTY111" s="13"/>
      <c r="OTZ111" s="13"/>
      <c r="OUA111" s="13"/>
      <c r="OUB111" s="13"/>
      <c r="OUC111" s="13"/>
      <c r="OUD111" s="13"/>
      <c r="OUE111" s="13"/>
      <c r="OUF111" s="13"/>
      <c r="OUG111" s="13"/>
      <c r="OUH111" s="13"/>
      <c r="OUI111" s="13"/>
      <c r="OUJ111" s="13"/>
      <c r="OUK111" s="13"/>
      <c r="OUL111" s="13"/>
      <c r="OUM111" s="13"/>
      <c r="OUN111" s="13"/>
      <c r="OUO111" s="13"/>
      <c r="OUP111" s="13"/>
      <c r="OUQ111" s="13"/>
      <c r="OUR111" s="13"/>
      <c r="OUS111" s="13"/>
      <c r="OUT111" s="13"/>
      <c r="OUU111" s="13"/>
      <c r="OUV111" s="13"/>
      <c r="OUW111" s="13"/>
      <c r="OUX111" s="13"/>
      <c r="OUY111" s="13"/>
      <c r="OUZ111" s="13"/>
      <c r="OVA111" s="13"/>
      <c r="OVB111" s="13"/>
      <c r="OVC111" s="13"/>
      <c r="OVD111" s="13"/>
      <c r="OVE111" s="13"/>
      <c r="OVF111" s="13"/>
      <c r="OVG111" s="13"/>
      <c r="OVH111" s="13"/>
      <c r="OVI111" s="13"/>
      <c r="OVJ111" s="13"/>
      <c r="OVK111" s="13"/>
      <c r="OVL111" s="13"/>
      <c r="OVM111" s="13"/>
      <c r="OVN111" s="13"/>
      <c r="OVO111" s="13"/>
      <c r="OVP111" s="13"/>
      <c r="OVQ111" s="13"/>
      <c r="OVR111" s="13"/>
      <c r="OVS111" s="13"/>
      <c r="OVT111" s="13"/>
      <c r="OVU111" s="13"/>
      <c r="OVV111" s="13"/>
      <c r="OVW111" s="13"/>
      <c r="OVX111" s="13"/>
      <c r="OVY111" s="13"/>
      <c r="OVZ111" s="13"/>
      <c r="OWA111" s="13"/>
      <c r="OWB111" s="13"/>
      <c r="OWC111" s="13"/>
      <c r="OWD111" s="13"/>
      <c r="OWE111" s="13"/>
      <c r="OWF111" s="13"/>
      <c r="OWG111" s="13"/>
      <c r="OWH111" s="13"/>
      <c r="OWI111" s="13"/>
      <c r="OWJ111" s="13"/>
      <c r="OWK111" s="13"/>
      <c r="OWL111" s="13"/>
      <c r="OWM111" s="13"/>
      <c r="OWN111" s="13"/>
      <c r="OWO111" s="13"/>
      <c r="OWP111" s="13"/>
      <c r="OWQ111" s="13"/>
      <c r="OWR111" s="13"/>
      <c r="OWS111" s="13"/>
      <c r="OWT111" s="13"/>
      <c r="OWU111" s="13"/>
      <c r="OWV111" s="13"/>
      <c r="OWW111" s="13"/>
      <c r="OWX111" s="13"/>
      <c r="OWY111" s="13"/>
      <c r="OWZ111" s="13"/>
      <c r="OXA111" s="13"/>
      <c r="OXB111" s="13"/>
      <c r="OXC111" s="13"/>
      <c r="OXD111" s="13"/>
      <c r="OXE111" s="13"/>
      <c r="OXF111" s="13"/>
      <c r="OXG111" s="13"/>
      <c r="OXH111" s="13"/>
      <c r="OXI111" s="13"/>
      <c r="OXJ111" s="13"/>
      <c r="OXK111" s="13"/>
      <c r="OXL111" s="13"/>
      <c r="OXM111" s="13"/>
      <c r="OXN111" s="13"/>
      <c r="OXO111" s="13"/>
      <c r="OXP111" s="13"/>
      <c r="OXQ111" s="13"/>
      <c r="OXR111" s="13"/>
      <c r="OXS111" s="13"/>
      <c r="OXT111" s="13"/>
      <c r="OXU111" s="13"/>
      <c r="OXV111" s="13"/>
      <c r="OXW111" s="13"/>
      <c r="OXX111" s="13"/>
      <c r="OXY111" s="13"/>
      <c r="OXZ111" s="13"/>
      <c r="OYA111" s="13"/>
      <c r="OYB111" s="13"/>
      <c r="OYC111" s="13"/>
      <c r="OYD111" s="13"/>
      <c r="OYE111" s="13"/>
      <c r="OYF111" s="13"/>
      <c r="OYG111" s="13"/>
      <c r="OYH111" s="13"/>
      <c r="OYI111" s="13"/>
      <c r="OYJ111" s="13"/>
      <c r="OYK111" s="13"/>
      <c r="OYL111" s="13"/>
      <c r="OYM111" s="13"/>
      <c r="OYN111" s="13"/>
      <c r="OYO111" s="13"/>
      <c r="OYP111" s="13"/>
      <c r="OYQ111" s="13"/>
      <c r="OYR111" s="13"/>
      <c r="OYS111" s="13"/>
      <c r="OYT111" s="13"/>
      <c r="OYU111" s="13"/>
      <c r="OYV111" s="13"/>
      <c r="OYW111" s="13"/>
      <c r="OYX111" s="13"/>
      <c r="OYY111" s="13"/>
      <c r="OYZ111" s="13"/>
      <c r="OZA111" s="13"/>
      <c r="OZB111" s="13"/>
      <c r="OZC111" s="13"/>
      <c r="OZD111" s="13"/>
      <c r="OZE111" s="13"/>
      <c r="OZF111" s="13"/>
      <c r="OZG111" s="13"/>
      <c r="OZH111" s="13"/>
      <c r="OZI111" s="13"/>
      <c r="OZJ111" s="13"/>
      <c r="OZK111" s="13"/>
      <c r="OZL111" s="13"/>
      <c r="OZM111" s="13"/>
      <c r="OZN111" s="13"/>
      <c r="OZO111" s="13"/>
      <c r="OZP111" s="13"/>
      <c r="OZQ111" s="13"/>
      <c r="OZR111" s="13"/>
      <c r="OZS111" s="13"/>
      <c r="OZT111" s="13"/>
      <c r="OZU111" s="13"/>
      <c r="OZV111" s="13"/>
      <c r="OZW111" s="13"/>
      <c r="OZX111" s="13"/>
      <c r="OZY111" s="13"/>
      <c r="OZZ111" s="13"/>
      <c r="PAA111" s="13"/>
      <c r="PAB111" s="13"/>
      <c r="PAC111" s="13"/>
      <c r="PAD111" s="13"/>
      <c r="PAE111" s="13"/>
      <c r="PAF111" s="13"/>
      <c r="PAG111" s="13"/>
      <c r="PAH111" s="13"/>
      <c r="PAI111" s="13"/>
      <c r="PAJ111" s="13"/>
      <c r="PAK111" s="13"/>
      <c r="PAL111" s="13"/>
      <c r="PAM111" s="13"/>
      <c r="PAN111" s="13"/>
      <c r="PAO111" s="13"/>
      <c r="PAP111" s="13"/>
      <c r="PAQ111" s="13"/>
      <c r="PAR111" s="13"/>
      <c r="PAS111" s="13"/>
      <c r="PAT111" s="13"/>
      <c r="PAU111" s="13"/>
      <c r="PAV111" s="13"/>
      <c r="PAW111" s="13"/>
      <c r="PAX111" s="13"/>
      <c r="PAY111" s="13"/>
      <c r="PAZ111" s="13"/>
      <c r="PBA111" s="13"/>
      <c r="PBB111" s="13"/>
      <c r="PBC111" s="13"/>
      <c r="PBD111" s="13"/>
      <c r="PBE111" s="13"/>
      <c r="PBF111" s="13"/>
      <c r="PBG111" s="13"/>
      <c r="PBH111" s="13"/>
      <c r="PBI111" s="13"/>
      <c r="PBJ111" s="13"/>
      <c r="PBK111" s="13"/>
      <c r="PBL111" s="13"/>
      <c r="PBM111" s="13"/>
      <c r="PBN111" s="13"/>
      <c r="PBO111" s="13"/>
      <c r="PBP111" s="13"/>
      <c r="PBQ111" s="13"/>
      <c r="PBR111" s="13"/>
      <c r="PBS111" s="13"/>
      <c r="PBT111" s="13"/>
      <c r="PBU111" s="13"/>
      <c r="PBV111" s="13"/>
      <c r="PBW111" s="13"/>
      <c r="PBX111" s="13"/>
      <c r="PBY111" s="13"/>
      <c r="PBZ111" s="13"/>
      <c r="PCA111" s="13"/>
      <c r="PCB111" s="13"/>
      <c r="PCC111" s="13"/>
      <c r="PCD111" s="13"/>
      <c r="PCE111" s="13"/>
      <c r="PCF111" s="13"/>
      <c r="PCG111" s="13"/>
      <c r="PCH111" s="13"/>
      <c r="PCI111" s="13"/>
      <c r="PCJ111" s="13"/>
      <c r="PCK111" s="13"/>
      <c r="PCL111" s="13"/>
      <c r="PCM111" s="13"/>
      <c r="PCN111" s="13"/>
      <c r="PCO111" s="13"/>
      <c r="PCP111" s="13"/>
      <c r="PCQ111" s="13"/>
      <c r="PCR111" s="13"/>
      <c r="PCS111" s="13"/>
      <c r="PCT111" s="13"/>
      <c r="PCU111" s="13"/>
      <c r="PCV111" s="13"/>
      <c r="PCW111" s="13"/>
      <c r="PCX111" s="13"/>
      <c r="PCY111" s="13"/>
      <c r="PCZ111" s="13"/>
      <c r="PDA111" s="13"/>
      <c r="PDB111" s="13"/>
      <c r="PDC111" s="13"/>
      <c r="PDD111" s="13"/>
      <c r="PDE111" s="13"/>
      <c r="PDF111" s="13"/>
      <c r="PDG111" s="13"/>
      <c r="PDH111" s="13"/>
      <c r="PDI111" s="13"/>
      <c r="PDJ111" s="13"/>
      <c r="PDK111" s="13"/>
      <c r="PDL111" s="13"/>
      <c r="PDM111" s="13"/>
      <c r="PDN111" s="13"/>
      <c r="PDO111" s="13"/>
      <c r="PDP111" s="13"/>
      <c r="PDQ111" s="13"/>
      <c r="PDR111" s="13"/>
      <c r="PDS111" s="13"/>
      <c r="PDT111" s="13"/>
      <c r="PDU111" s="13"/>
      <c r="PDV111" s="13"/>
      <c r="PDW111" s="13"/>
      <c r="PDX111" s="13"/>
      <c r="PDY111" s="13"/>
      <c r="PDZ111" s="13"/>
      <c r="PEA111" s="13"/>
      <c r="PEB111" s="13"/>
      <c r="PEC111" s="13"/>
      <c r="PED111" s="13"/>
      <c r="PEE111" s="13"/>
      <c r="PEF111" s="13"/>
      <c r="PEG111" s="13"/>
      <c r="PEH111" s="13"/>
      <c r="PEI111" s="13"/>
      <c r="PEJ111" s="13"/>
      <c r="PEK111" s="13"/>
      <c r="PEL111" s="13"/>
      <c r="PEM111" s="13"/>
      <c r="PEN111" s="13"/>
      <c r="PEO111" s="13"/>
      <c r="PEP111" s="13"/>
      <c r="PEQ111" s="13"/>
      <c r="PER111" s="13"/>
      <c r="PES111" s="13"/>
      <c r="PET111" s="13"/>
      <c r="PEU111" s="13"/>
      <c r="PEV111" s="13"/>
      <c r="PEW111" s="13"/>
      <c r="PEX111" s="13"/>
      <c r="PEY111" s="13"/>
      <c r="PEZ111" s="13"/>
      <c r="PFA111" s="13"/>
      <c r="PFB111" s="13"/>
      <c r="PFC111" s="13"/>
      <c r="PFD111" s="13"/>
      <c r="PFE111" s="13"/>
      <c r="PFF111" s="13"/>
      <c r="PFG111" s="13"/>
      <c r="PFH111" s="13"/>
      <c r="PFI111" s="13"/>
      <c r="PFJ111" s="13"/>
      <c r="PFK111" s="13"/>
      <c r="PFL111" s="13"/>
      <c r="PFM111" s="13"/>
      <c r="PFN111" s="13"/>
      <c r="PFO111" s="13"/>
      <c r="PFP111" s="13"/>
      <c r="PFQ111" s="13"/>
      <c r="PFR111" s="13"/>
      <c r="PFS111" s="13"/>
      <c r="PFT111" s="13"/>
      <c r="PFU111" s="13"/>
      <c r="PFV111" s="13"/>
      <c r="PFW111" s="13"/>
      <c r="PFX111" s="13"/>
      <c r="PFY111" s="13"/>
      <c r="PFZ111" s="13"/>
      <c r="PGA111" s="13"/>
      <c r="PGB111" s="13"/>
      <c r="PGC111" s="13"/>
      <c r="PGD111" s="13"/>
      <c r="PGE111" s="13"/>
      <c r="PGF111" s="13"/>
      <c r="PGG111" s="13"/>
      <c r="PGH111" s="13"/>
      <c r="PGI111" s="13"/>
      <c r="PGJ111" s="13"/>
      <c r="PGK111" s="13"/>
      <c r="PGL111" s="13"/>
      <c r="PGM111" s="13"/>
      <c r="PGN111" s="13"/>
      <c r="PGO111" s="13"/>
      <c r="PGP111" s="13"/>
      <c r="PGQ111" s="13"/>
      <c r="PGR111" s="13"/>
      <c r="PGS111" s="13"/>
      <c r="PGT111" s="13"/>
      <c r="PGU111" s="13"/>
      <c r="PGV111" s="13"/>
      <c r="PGW111" s="13"/>
      <c r="PGX111" s="13"/>
      <c r="PGY111" s="13"/>
      <c r="PGZ111" s="13"/>
      <c r="PHA111" s="13"/>
      <c r="PHB111" s="13"/>
      <c r="PHC111" s="13"/>
      <c r="PHD111" s="13"/>
      <c r="PHE111" s="13"/>
      <c r="PHF111" s="13"/>
      <c r="PHG111" s="13"/>
      <c r="PHH111" s="13"/>
      <c r="PHI111" s="13"/>
      <c r="PHJ111" s="13"/>
      <c r="PHK111" s="13"/>
      <c r="PHL111" s="13"/>
      <c r="PHM111" s="13"/>
      <c r="PHN111" s="13"/>
      <c r="PHO111" s="13"/>
      <c r="PHP111" s="13"/>
      <c r="PHQ111" s="13"/>
      <c r="PHR111" s="13"/>
      <c r="PHS111" s="13"/>
      <c r="PHT111" s="13"/>
      <c r="PHU111" s="13"/>
      <c r="PHV111" s="13"/>
      <c r="PHW111" s="13"/>
      <c r="PHX111" s="13"/>
      <c r="PHY111" s="13"/>
      <c r="PHZ111" s="13"/>
      <c r="PIA111" s="13"/>
      <c r="PIB111" s="13"/>
      <c r="PIC111" s="13"/>
      <c r="PID111" s="13"/>
      <c r="PIE111" s="13"/>
      <c r="PIF111" s="13"/>
      <c r="PIG111" s="13"/>
      <c r="PIH111" s="13"/>
      <c r="PII111" s="13"/>
      <c r="PIJ111" s="13"/>
      <c r="PIK111" s="13"/>
      <c r="PIL111" s="13"/>
      <c r="PIM111" s="13"/>
      <c r="PIN111" s="13"/>
      <c r="PIO111" s="13"/>
      <c r="PIP111" s="13"/>
      <c r="PIQ111" s="13"/>
      <c r="PIR111" s="13"/>
      <c r="PIS111" s="13"/>
      <c r="PIT111" s="13"/>
      <c r="PIU111" s="13"/>
      <c r="PIV111" s="13"/>
      <c r="PIW111" s="13"/>
      <c r="PIX111" s="13"/>
      <c r="PIY111" s="13"/>
      <c r="PIZ111" s="13"/>
      <c r="PJA111" s="13"/>
      <c r="PJB111" s="13"/>
      <c r="PJC111" s="13"/>
      <c r="PJD111" s="13"/>
      <c r="PJE111" s="13"/>
      <c r="PJF111" s="13"/>
      <c r="PJG111" s="13"/>
      <c r="PJH111" s="13"/>
      <c r="PJI111" s="13"/>
      <c r="PJJ111" s="13"/>
      <c r="PJK111" s="13"/>
      <c r="PJL111" s="13"/>
      <c r="PJM111" s="13"/>
      <c r="PJN111" s="13"/>
      <c r="PJO111" s="13"/>
      <c r="PJP111" s="13"/>
      <c r="PJQ111" s="13"/>
      <c r="PJR111" s="13"/>
      <c r="PJS111" s="13"/>
      <c r="PJT111" s="13"/>
      <c r="PJU111" s="13"/>
      <c r="PJV111" s="13"/>
      <c r="PJW111" s="13"/>
      <c r="PJX111" s="13"/>
      <c r="PJY111" s="13"/>
      <c r="PJZ111" s="13"/>
      <c r="PKA111" s="13"/>
      <c r="PKB111" s="13"/>
      <c r="PKC111" s="13"/>
      <c r="PKD111" s="13"/>
      <c r="PKE111" s="13"/>
      <c r="PKF111" s="13"/>
      <c r="PKG111" s="13"/>
      <c r="PKH111" s="13"/>
      <c r="PKI111" s="13"/>
      <c r="PKJ111" s="13"/>
      <c r="PKK111" s="13"/>
      <c r="PKL111" s="13"/>
      <c r="PKM111" s="13"/>
      <c r="PKN111" s="13"/>
      <c r="PKO111" s="13"/>
      <c r="PKP111" s="13"/>
      <c r="PKQ111" s="13"/>
      <c r="PKR111" s="13"/>
      <c r="PKS111" s="13"/>
      <c r="PKT111" s="13"/>
      <c r="PKU111" s="13"/>
      <c r="PKV111" s="13"/>
      <c r="PKW111" s="13"/>
      <c r="PKX111" s="13"/>
      <c r="PKY111" s="13"/>
      <c r="PKZ111" s="13"/>
      <c r="PLA111" s="13"/>
      <c r="PLB111" s="13"/>
      <c r="PLC111" s="13"/>
      <c r="PLD111" s="13"/>
      <c r="PLE111" s="13"/>
      <c r="PLF111" s="13"/>
      <c r="PLG111" s="13"/>
      <c r="PLH111" s="13"/>
      <c r="PLI111" s="13"/>
      <c r="PLJ111" s="13"/>
      <c r="PLK111" s="13"/>
      <c r="PLL111" s="13"/>
      <c r="PLM111" s="13"/>
      <c r="PLN111" s="13"/>
      <c r="PLO111" s="13"/>
      <c r="PLP111" s="13"/>
      <c r="PLQ111" s="13"/>
      <c r="PLR111" s="13"/>
      <c r="PLS111" s="13"/>
      <c r="PLT111" s="13"/>
      <c r="PLU111" s="13"/>
      <c r="PLV111" s="13"/>
      <c r="PLW111" s="13"/>
      <c r="PLX111" s="13"/>
      <c r="PLY111" s="13"/>
      <c r="PLZ111" s="13"/>
      <c r="PMA111" s="13"/>
      <c r="PMB111" s="13"/>
      <c r="PMC111" s="13"/>
      <c r="PMD111" s="13"/>
      <c r="PME111" s="13"/>
      <c r="PMF111" s="13"/>
      <c r="PMG111" s="13"/>
      <c r="PMH111" s="13"/>
      <c r="PMI111" s="13"/>
      <c r="PMJ111" s="13"/>
      <c r="PMK111" s="13"/>
      <c r="PML111" s="13"/>
      <c r="PMM111" s="13"/>
      <c r="PMN111" s="13"/>
      <c r="PMO111" s="13"/>
      <c r="PMP111" s="13"/>
      <c r="PMQ111" s="13"/>
      <c r="PMR111" s="13"/>
      <c r="PMS111" s="13"/>
      <c r="PMT111" s="13"/>
      <c r="PMU111" s="13"/>
      <c r="PMV111" s="13"/>
      <c r="PMW111" s="13"/>
      <c r="PMX111" s="13"/>
      <c r="PMY111" s="13"/>
      <c r="PMZ111" s="13"/>
      <c r="PNA111" s="13"/>
      <c r="PNB111" s="13"/>
      <c r="PNC111" s="13"/>
      <c r="PND111" s="13"/>
      <c r="PNE111" s="13"/>
      <c r="PNF111" s="13"/>
      <c r="PNG111" s="13"/>
      <c r="PNH111" s="13"/>
      <c r="PNI111" s="13"/>
      <c r="PNJ111" s="13"/>
      <c r="PNK111" s="13"/>
      <c r="PNL111" s="13"/>
      <c r="PNM111" s="13"/>
      <c r="PNN111" s="13"/>
      <c r="PNO111" s="13"/>
      <c r="PNP111" s="13"/>
      <c r="PNQ111" s="13"/>
      <c r="PNR111" s="13"/>
      <c r="PNS111" s="13"/>
      <c r="PNT111" s="13"/>
      <c r="PNU111" s="13"/>
      <c r="PNV111" s="13"/>
      <c r="PNW111" s="13"/>
      <c r="PNX111" s="13"/>
      <c r="PNY111" s="13"/>
      <c r="PNZ111" s="13"/>
      <c r="POA111" s="13"/>
      <c r="POB111" s="13"/>
      <c r="POC111" s="13"/>
      <c r="POD111" s="13"/>
      <c r="POE111" s="13"/>
      <c r="POF111" s="13"/>
      <c r="POG111" s="13"/>
      <c r="POH111" s="13"/>
      <c r="POI111" s="13"/>
      <c r="POJ111" s="13"/>
      <c r="POK111" s="13"/>
      <c r="POL111" s="13"/>
      <c r="POM111" s="13"/>
      <c r="PON111" s="13"/>
      <c r="POO111" s="13"/>
      <c r="POP111" s="13"/>
      <c r="POQ111" s="13"/>
      <c r="POR111" s="13"/>
      <c r="POS111" s="13"/>
      <c r="POT111" s="13"/>
      <c r="POU111" s="13"/>
      <c r="POV111" s="13"/>
      <c r="POW111" s="13"/>
      <c r="POX111" s="13"/>
      <c r="POY111" s="13"/>
      <c r="POZ111" s="13"/>
      <c r="PPA111" s="13"/>
      <c r="PPB111" s="13"/>
      <c r="PPC111" s="13"/>
      <c r="PPD111" s="13"/>
      <c r="PPE111" s="13"/>
      <c r="PPF111" s="13"/>
      <c r="PPG111" s="13"/>
      <c r="PPH111" s="13"/>
      <c r="PPI111" s="13"/>
      <c r="PPJ111" s="13"/>
      <c r="PPK111" s="13"/>
      <c r="PPL111" s="13"/>
      <c r="PPM111" s="13"/>
      <c r="PPN111" s="13"/>
      <c r="PPO111" s="13"/>
      <c r="PPP111" s="13"/>
      <c r="PPQ111" s="13"/>
      <c r="PPR111" s="13"/>
      <c r="PPS111" s="13"/>
      <c r="PPT111" s="13"/>
      <c r="PPU111" s="13"/>
      <c r="PPV111" s="13"/>
      <c r="PPW111" s="13"/>
      <c r="PPX111" s="13"/>
      <c r="PPY111" s="13"/>
      <c r="PPZ111" s="13"/>
      <c r="PQA111" s="13"/>
      <c r="PQB111" s="13"/>
      <c r="PQC111" s="13"/>
      <c r="PQD111" s="13"/>
      <c r="PQE111" s="13"/>
      <c r="PQF111" s="13"/>
      <c r="PQG111" s="13"/>
      <c r="PQH111" s="13"/>
      <c r="PQI111" s="13"/>
      <c r="PQJ111" s="13"/>
      <c r="PQK111" s="13"/>
      <c r="PQL111" s="13"/>
      <c r="PQM111" s="13"/>
      <c r="PQN111" s="13"/>
      <c r="PQO111" s="13"/>
      <c r="PQP111" s="13"/>
      <c r="PQQ111" s="13"/>
      <c r="PQR111" s="13"/>
      <c r="PQS111" s="13"/>
      <c r="PQT111" s="13"/>
      <c r="PQU111" s="13"/>
      <c r="PQV111" s="13"/>
      <c r="PQW111" s="13"/>
      <c r="PQX111" s="13"/>
      <c r="PQY111" s="13"/>
      <c r="PQZ111" s="13"/>
      <c r="PRA111" s="13"/>
      <c r="PRB111" s="13"/>
      <c r="PRC111" s="13"/>
      <c r="PRD111" s="13"/>
      <c r="PRE111" s="13"/>
      <c r="PRF111" s="13"/>
      <c r="PRG111" s="13"/>
      <c r="PRH111" s="13"/>
      <c r="PRI111" s="13"/>
      <c r="PRJ111" s="13"/>
      <c r="PRK111" s="13"/>
      <c r="PRL111" s="13"/>
      <c r="PRM111" s="13"/>
      <c r="PRN111" s="13"/>
      <c r="PRO111" s="13"/>
      <c r="PRP111" s="13"/>
      <c r="PRQ111" s="13"/>
      <c r="PRR111" s="13"/>
      <c r="PRS111" s="13"/>
      <c r="PRT111" s="13"/>
      <c r="PRU111" s="13"/>
      <c r="PRV111" s="13"/>
      <c r="PRW111" s="13"/>
      <c r="PRX111" s="13"/>
      <c r="PRY111" s="13"/>
      <c r="PRZ111" s="13"/>
      <c r="PSA111" s="13"/>
      <c r="PSB111" s="13"/>
      <c r="PSC111" s="13"/>
      <c r="PSD111" s="13"/>
      <c r="PSE111" s="13"/>
      <c r="PSF111" s="13"/>
      <c r="PSG111" s="13"/>
      <c r="PSH111" s="13"/>
      <c r="PSI111" s="13"/>
      <c r="PSJ111" s="13"/>
      <c r="PSK111" s="13"/>
      <c r="PSL111" s="13"/>
      <c r="PSM111" s="13"/>
      <c r="PSN111" s="13"/>
      <c r="PSO111" s="13"/>
      <c r="PSP111" s="13"/>
      <c r="PSQ111" s="13"/>
      <c r="PSR111" s="13"/>
      <c r="PSS111" s="13"/>
      <c r="PST111" s="13"/>
      <c r="PSU111" s="13"/>
      <c r="PSV111" s="13"/>
      <c r="PSW111" s="13"/>
      <c r="PSX111" s="13"/>
      <c r="PSY111" s="13"/>
      <c r="PSZ111" s="13"/>
      <c r="PTA111" s="13"/>
      <c r="PTB111" s="13"/>
      <c r="PTC111" s="13"/>
      <c r="PTD111" s="13"/>
      <c r="PTE111" s="13"/>
      <c r="PTF111" s="13"/>
      <c r="PTG111" s="13"/>
      <c r="PTH111" s="13"/>
      <c r="PTI111" s="13"/>
      <c r="PTJ111" s="13"/>
      <c r="PTK111" s="13"/>
      <c r="PTL111" s="13"/>
      <c r="PTM111" s="13"/>
      <c r="PTN111" s="13"/>
      <c r="PTO111" s="13"/>
      <c r="PTP111" s="13"/>
      <c r="PTQ111" s="13"/>
      <c r="PTR111" s="13"/>
      <c r="PTS111" s="13"/>
      <c r="PTT111" s="13"/>
      <c r="PTU111" s="13"/>
      <c r="PTV111" s="13"/>
      <c r="PTW111" s="13"/>
      <c r="PTX111" s="13"/>
      <c r="PTY111" s="13"/>
      <c r="PTZ111" s="13"/>
      <c r="PUA111" s="13"/>
      <c r="PUB111" s="13"/>
      <c r="PUC111" s="13"/>
      <c r="PUD111" s="13"/>
      <c r="PUE111" s="13"/>
      <c r="PUF111" s="13"/>
      <c r="PUG111" s="13"/>
      <c r="PUH111" s="13"/>
      <c r="PUI111" s="13"/>
      <c r="PUJ111" s="13"/>
      <c r="PUK111" s="13"/>
      <c r="PUL111" s="13"/>
      <c r="PUM111" s="13"/>
      <c r="PUN111" s="13"/>
      <c r="PUO111" s="13"/>
      <c r="PUP111" s="13"/>
      <c r="PUQ111" s="13"/>
      <c r="PUR111" s="13"/>
      <c r="PUS111" s="13"/>
      <c r="PUT111" s="13"/>
      <c r="PUU111" s="13"/>
      <c r="PUV111" s="13"/>
      <c r="PUW111" s="13"/>
      <c r="PUX111" s="13"/>
      <c r="PUY111" s="13"/>
      <c r="PUZ111" s="13"/>
      <c r="PVA111" s="13"/>
      <c r="PVB111" s="13"/>
      <c r="PVC111" s="13"/>
      <c r="PVD111" s="13"/>
      <c r="PVE111" s="13"/>
      <c r="PVF111" s="13"/>
      <c r="PVG111" s="13"/>
      <c r="PVH111" s="13"/>
      <c r="PVI111" s="13"/>
      <c r="PVJ111" s="13"/>
      <c r="PVK111" s="13"/>
      <c r="PVL111" s="13"/>
      <c r="PVM111" s="13"/>
      <c r="PVN111" s="13"/>
      <c r="PVO111" s="13"/>
      <c r="PVP111" s="13"/>
      <c r="PVQ111" s="13"/>
      <c r="PVR111" s="13"/>
      <c r="PVS111" s="13"/>
      <c r="PVT111" s="13"/>
      <c r="PVU111" s="13"/>
      <c r="PVV111" s="13"/>
      <c r="PVW111" s="13"/>
      <c r="PVX111" s="13"/>
      <c r="PVY111" s="13"/>
      <c r="PVZ111" s="13"/>
      <c r="PWA111" s="13"/>
      <c r="PWB111" s="13"/>
      <c r="PWC111" s="13"/>
      <c r="PWD111" s="13"/>
      <c r="PWE111" s="13"/>
      <c r="PWF111" s="13"/>
      <c r="PWG111" s="13"/>
      <c r="PWH111" s="13"/>
      <c r="PWI111" s="13"/>
      <c r="PWJ111" s="13"/>
      <c r="PWK111" s="13"/>
      <c r="PWL111" s="13"/>
      <c r="PWM111" s="13"/>
      <c r="PWN111" s="13"/>
      <c r="PWO111" s="13"/>
      <c r="PWP111" s="13"/>
      <c r="PWQ111" s="13"/>
      <c r="PWR111" s="13"/>
      <c r="PWS111" s="13"/>
      <c r="PWT111" s="13"/>
      <c r="PWU111" s="13"/>
      <c r="PWV111" s="13"/>
      <c r="PWW111" s="13"/>
      <c r="PWX111" s="13"/>
      <c r="PWY111" s="13"/>
      <c r="PWZ111" s="13"/>
      <c r="PXA111" s="13"/>
      <c r="PXB111" s="13"/>
      <c r="PXC111" s="13"/>
      <c r="PXD111" s="13"/>
      <c r="PXE111" s="13"/>
      <c r="PXF111" s="13"/>
      <c r="PXG111" s="13"/>
      <c r="PXH111" s="13"/>
      <c r="PXI111" s="13"/>
      <c r="PXJ111" s="13"/>
      <c r="PXK111" s="13"/>
      <c r="PXL111" s="13"/>
      <c r="PXM111" s="13"/>
      <c r="PXN111" s="13"/>
      <c r="PXO111" s="13"/>
      <c r="PXP111" s="13"/>
      <c r="PXQ111" s="13"/>
      <c r="PXR111" s="13"/>
      <c r="PXS111" s="13"/>
      <c r="PXT111" s="13"/>
      <c r="PXU111" s="13"/>
      <c r="PXV111" s="13"/>
      <c r="PXW111" s="13"/>
      <c r="PXX111" s="13"/>
      <c r="PXY111" s="13"/>
      <c r="PXZ111" s="13"/>
      <c r="PYA111" s="13"/>
      <c r="PYB111" s="13"/>
      <c r="PYC111" s="13"/>
      <c r="PYD111" s="13"/>
      <c r="PYE111" s="13"/>
      <c r="PYF111" s="13"/>
      <c r="PYG111" s="13"/>
      <c r="PYH111" s="13"/>
      <c r="PYI111" s="13"/>
      <c r="PYJ111" s="13"/>
      <c r="PYK111" s="13"/>
      <c r="PYL111" s="13"/>
      <c r="PYM111" s="13"/>
      <c r="PYN111" s="13"/>
      <c r="PYO111" s="13"/>
      <c r="PYP111" s="13"/>
      <c r="PYQ111" s="13"/>
      <c r="PYR111" s="13"/>
      <c r="PYS111" s="13"/>
      <c r="PYT111" s="13"/>
      <c r="PYU111" s="13"/>
      <c r="PYV111" s="13"/>
      <c r="PYW111" s="13"/>
      <c r="PYX111" s="13"/>
      <c r="PYY111" s="13"/>
      <c r="PYZ111" s="13"/>
      <c r="PZA111" s="13"/>
      <c r="PZB111" s="13"/>
      <c r="PZC111" s="13"/>
      <c r="PZD111" s="13"/>
      <c r="PZE111" s="13"/>
      <c r="PZF111" s="13"/>
      <c r="PZG111" s="13"/>
      <c r="PZH111" s="13"/>
      <c r="PZI111" s="13"/>
      <c r="PZJ111" s="13"/>
      <c r="PZK111" s="13"/>
      <c r="PZL111" s="13"/>
      <c r="PZM111" s="13"/>
      <c r="PZN111" s="13"/>
      <c r="PZO111" s="13"/>
      <c r="PZP111" s="13"/>
      <c r="PZQ111" s="13"/>
      <c r="PZR111" s="13"/>
      <c r="PZS111" s="13"/>
      <c r="PZT111" s="13"/>
      <c r="PZU111" s="13"/>
      <c r="PZV111" s="13"/>
      <c r="PZW111" s="13"/>
      <c r="PZX111" s="13"/>
      <c r="PZY111" s="13"/>
      <c r="PZZ111" s="13"/>
      <c r="QAA111" s="13"/>
      <c r="QAB111" s="13"/>
      <c r="QAC111" s="13"/>
      <c r="QAD111" s="13"/>
      <c r="QAE111" s="13"/>
      <c r="QAF111" s="13"/>
      <c r="QAG111" s="13"/>
      <c r="QAH111" s="13"/>
      <c r="QAI111" s="13"/>
      <c r="QAJ111" s="13"/>
      <c r="QAK111" s="13"/>
      <c r="QAL111" s="13"/>
      <c r="QAM111" s="13"/>
      <c r="QAN111" s="13"/>
      <c r="QAO111" s="13"/>
      <c r="QAP111" s="13"/>
      <c r="QAQ111" s="13"/>
      <c r="QAR111" s="13"/>
      <c r="QAS111" s="13"/>
      <c r="QAT111" s="13"/>
      <c r="QAU111" s="13"/>
      <c r="QAV111" s="13"/>
      <c r="QAW111" s="13"/>
      <c r="QAX111" s="13"/>
      <c r="QAY111" s="13"/>
      <c r="QAZ111" s="13"/>
      <c r="QBA111" s="13"/>
      <c r="QBB111" s="13"/>
      <c r="QBC111" s="13"/>
      <c r="QBD111" s="13"/>
      <c r="QBE111" s="13"/>
      <c r="QBF111" s="13"/>
      <c r="QBG111" s="13"/>
      <c r="QBH111" s="13"/>
      <c r="QBI111" s="13"/>
      <c r="QBJ111" s="13"/>
      <c r="QBK111" s="13"/>
      <c r="QBL111" s="13"/>
      <c r="QBM111" s="13"/>
      <c r="QBN111" s="13"/>
      <c r="QBO111" s="13"/>
      <c r="QBP111" s="13"/>
      <c r="QBQ111" s="13"/>
      <c r="QBR111" s="13"/>
      <c r="QBS111" s="13"/>
      <c r="QBT111" s="13"/>
      <c r="QBU111" s="13"/>
      <c r="QBV111" s="13"/>
      <c r="QBW111" s="13"/>
      <c r="QBX111" s="13"/>
      <c r="QBY111" s="13"/>
      <c r="QBZ111" s="13"/>
      <c r="QCA111" s="13"/>
      <c r="QCB111" s="13"/>
      <c r="QCC111" s="13"/>
      <c r="QCD111" s="13"/>
      <c r="QCE111" s="13"/>
      <c r="QCF111" s="13"/>
      <c r="QCG111" s="13"/>
      <c r="QCH111" s="13"/>
      <c r="QCI111" s="13"/>
      <c r="QCJ111" s="13"/>
      <c r="QCK111" s="13"/>
      <c r="QCL111" s="13"/>
      <c r="QCM111" s="13"/>
      <c r="QCN111" s="13"/>
      <c r="QCO111" s="13"/>
      <c r="QCP111" s="13"/>
      <c r="QCQ111" s="13"/>
      <c r="QCR111" s="13"/>
      <c r="QCS111" s="13"/>
      <c r="QCT111" s="13"/>
      <c r="QCU111" s="13"/>
      <c r="QCV111" s="13"/>
      <c r="QCW111" s="13"/>
      <c r="QCX111" s="13"/>
      <c r="QCY111" s="13"/>
      <c r="QCZ111" s="13"/>
      <c r="QDA111" s="13"/>
      <c r="QDB111" s="13"/>
      <c r="QDC111" s="13"/>
      <c r="QDD111" s="13"/>
      <c r="QDE111" s="13"/>
      <c r="QDF111" s="13"/>
      <c r="QDG111" s="13"/>
      <c r="QDH111" s="13"/>
      <c r="QDI111" s="13"/>
      <c r="QDJ111" s="13"/>
      <c r="QDK111" s="13"/>
      <c r="QDL111" s="13"/>
      <c r="QDM111" s="13"/>
      <c r="QDN111" s="13"/>
      <c r="QDO111" s="13"/>
      <c r="QDP111" s="13"/>
      <c r="QDQ111" s="13"/>
      <c r="QDR111" s="13"/>
      <c r="QDS111" s="13"/>
      <c r="QDT111" s="13"/>
      <c r="QDU111" s="13"/>
      <c r="QDV111" s="13"/>
      <c r="QDW111" s="13"/>
      <c r="QDX111" s="13"/>
      <c r="QDY111" s="13"/>
      <c r="QDZ111" s="13"/>
      <c r="QEA111" s="13"/>
      <c r="QEB111" s="13"/>
      <c r="QEC111" s="13"/>
      <c r="QED111" s="13"/>
      <c r="QEE111" s="13"/>
      <c r="QEF111" s="13"/>
      <c r="QEG111" s="13"/>
      <c r="QEH111" s="13"/>
      <c r="QEI111" s="13"/>
      <c r="QEJ111" s="13"/>
      <c r="QEK111" s="13"/>
      <c r="QEL111" s="13"/>
      <c r="QEM111" s="13"/>
      <c r="QEN111" s="13"/>
      <c r="QEO111" s="13"/>
      <c r="QEP111" s="13"/>
      <c r="QEQ111" s="13"/>
      <c r="QER111" s="13"/>
      <c r="QES111" s="13"/>
      <c r="QET111" s="13"/>
      <c r="QEU111" s="13"/>
      <c r="QEV111" s="13"/>
      <c r="QEW111" s="13"/>
      <c r="QEX111" s="13"/>
      <c r="QEY111" s="13"/>
      <c r="QEZ111" s="13"/>
      <c r="QFA111" s="13"/>
      <c r="QFB111" s="13"/>
      <c r="QFC111" s="13"/>
      <c r="QFD111" s="13"/>
      <c r="QFE111" s="13"/>
      <c r="QFF111" s="13"/>
      <c r="QFG111" s="13"/>
      <c r="QFH111" s="13"/>
      <c r="QFI111" s="13"/>
      <c r="QFJ111" s="13"/>
      <c r="QFK111" s="13"/>
      <c r="QFL111" s="13"/>
      <c r="QFM111" s="13"/>
      <c r="QFN111" s="13"/>
      <c r="QFO111" s="13"/>
      <c r="QFP111" s="13"/>
      <c r="QFQ111" s="13"/>
      <c r="QFR111" s="13"/>
      <c r="QFS111" s="13"/>
      <c r="QFT111" s="13"/>
      <c r="QFU111" s="13"/>
      <c r="QFV111" s="13"/>
      <c r="QFW111" s="13"/>
      <c r="QFX111" s="13"/>
      <c r="QFY111" s="13"/>
      <c r="QFZ111" s="13"/>
      <c r="QGA111" s="13"/>
      <c r="QGB111" s="13"/>
      <c r="QGC111" s="13"/>
      <c r="QGD111" s="13"/>
      <c r="QGE111" s="13"/>
      <c r="QGF111" s="13"/>
      <c r="QGG111" s="13"/>
      <c r="QGH111" s="13"/>
      <c r="QGI111" s="13"/>
      <c r="QGJ111" s="13"/>
      <c r="QGK111" s="13"/>
      <c r="QGL111" s="13"/>
      <c r="QGM111" s="13"/>
      <c r="QGN111" s="13"/>
      <c r="QGO111" s="13"/>
      <c r="QGP111" s="13"/>
      <c r="QGQ111" s="13"/>
      <c r="QGR111" s="13"/>
      <c r="QGS111" s="13"/>
      <c r="QGT111" s="13"/>
      <c r="QGU111" s="13"/>
      <c r="QGV111" s="13"/>
      <c r="QGW111" s="13"/>
      <c r="QGX111" s="13"/>
      <c r="QGY111" s="13"/>
      <c r="QGZ111" s="13"/>
      <c r="QHA111" s="13"/>
      <c r="QHB111" s="13"/>
      <c r="QHC111" s="13"/>
      <c r="QHD111" s="13"/>
      <c r="QHE111" s="13"/>
      <c r="QHF111" s="13"/>
      <c r="QHG111" s="13"/>
      <c r="QHH111" s="13"/>
      <c r="QHI111" s="13"/>
      <c r="QHJ111" s="13"/>
      <c r="QHK111" s="13"/>
      <c r="QHL111" s="13"/>
      <c r="QHM111" s="13"/>
      <c r="QHN111" s="13"/>
      <c r="QHO111" s="13"/>
      <c r="QHP111" s="13"/>
      <c r="QHQ111" s="13"/>
      <c r="QHR111" s="13"/>
      <c r="QHS111" s="13"/>
      <c r="QHT111" s="13"/>
      <c r="QHU111" s="13"/>
      <c r="QHV111" s="13"/>
      <c r="QHW111" s="13"/>
      <c r="QHX111" s="13"/>
      <c r="QHY111" s="13"/>
      <c r="QHZ111" s="13"/>
      <c r="QIA111" s="13"/>
      <c r="QIB111" s="13"/>
      <c r="QIC111" s="13"/>
      <c r="QID111" s="13"/>
      <c r="QIE111" s="13"/>
      <c r="QIF111" s="13"/>
      <c r="QIG111" s="13"/>
      <c r="QIH111" s="13"/>
      <c r="QII111" s="13"/>
      <c r="QIJ111" s="13"/>
      <c r="QIK111" s="13"/>
      <c r="QIL111" s="13"/>
      <c r="QIM111" s="13"/>
      <c r="QIN111" s="13"/>
      <c r="QIO111" s="13"/>
      <c r="QIP111" s="13"/>
      <c r="QIQ111" s="13"/>
      <c r="QIR111" s="13"/>
      <c r="QIS111" s="13"/>
      <c r="QIT111" s="13"/>
      <c r="QIU111" s="13"/>
      <c r="QIV111" s="13"/>
      <c r="QIW111" s="13"/>
      <c r="QIX111" s="13"/>
      <c r="QIY111" s="13"/>
      <c r="QIZ111" s="13"/>
      <c r="QJA111" s="13"/>
      <c r="QJB111" s="13"/>
      <c r="QJC111" s="13"/>
      <c r="QJD111" s="13"/>
      <c r="QJE111" s="13"/>
      <c r="QJF111" s="13"/>
      <c r="QJG111" s="13"/>
      <c r="QJH111" s="13"/>
      <c r="QJI111" s="13"/>
      <c r="QJJ111" s="13"/>
      <c r="QJK111" s="13"/>
      <c r="QJL111" s="13"/>
      <c r="QJM111" s="13"/>
      <c r="QJN111" s="13"/>
      <c r="QJO111" s="13"/>
      <c r="QJP111" s="13"/>
      <c r="QJQ111" s="13"/>
      <c r="QJR111" s="13"/>
      <c r="QJS111" s="13"/>
      <c r="QJT111" s="13"/>
      <c r="QJU111" s="13"/>
      <c r="QJV111" s="13"/>
      <c r="QJW111" s="13"/>
      <c r="QJX111" s="13"/>
      <c r="QJY111" s="13"/>
      <c r="QJZ111" s="13"/>
      <c r="QKA111" s="13"/>
      <c r="QKB111" s="13"/>
      <c r="QKC111" s="13"/>
      <c r="QKD111" s="13"/>
      <c r="QKE111" s="13"/>
      <c r="QKF111" s="13"/>
      <c r="QKG111" s="13"/>
      <c r="QKH111" s="13"/>
      <c r="QKI111" s="13"/>
      <c r="QKJ111" s="13"/>
      <c r="QKK111" s="13"/>
      <c r="QKL111" s="13"/>
      <c r="QKM111" s="13"/>
      <c r="QKN111" s="13"/>
      <c r="QKO111" s="13"/>
      <c r="QKP111" s="13"/>
      <c r="QKQ111" s="13"/>
      <c r="QKR111" s="13"/>
      <c r="QKS111" s="13"/>
      <c r="QKT111" s="13"/>
      <c r="QKU111" s="13"/>
      <c r="QKV111" s="13"/>
      <c r="QKW111" s="13"/>
      <c r="QKX111" s="13"/>
      <c r="QKY111" s="13"/>
      <c r="QKZ111" s="13"/>
      <c r="QLA111" s="13"/>
      <c r="QLB111" s="13"/>
      <c r="QLC111" s="13"/>
      <c r="QLD111" s="13"/>
      <c r="QLE111" s="13"/>
      <c r="QLF111" s="13"/>
      <c r="QLG111" s="13"/>
      <c r="QLH111" s="13"/>
      <c r="QLI111" s="13"/>
      <c r="QLJ111" s="13"/>
      <c r="QLK111" s="13"/>
      <c r="QLL111" s="13"/>
      <c r="QLM111" s="13"/>
      <c r="QLN111" s="13"/>
      <c r="QLO111" s="13"/>
      <c r="QLP111" s="13"/>
      <c r="QLQ111" s="13"/>
      <c r="QLR111" s="13"/>
      <c r="QLS111" s="13"/>
      <c r="QLT111" s="13"/>
      <c r="QLU111" s="13"/>
      <c r="QLV111" s="13"/>
      <c r="QLW111" s="13"/>
      <c r="QLX111" s="13"/>
      <c r="QLY111" s="13"/>
      <c r="QLZ111" s="13"/>
      <c r="QMA111" s="13"/>
      <c r="QMB111" s="13"/>
      <c r="QMC111" s="13"/>
      <c r="QMD111" s="13"/>
      <c r="QME111" s="13"/>
      <c r="QMF111" s="13"/>
      <c r="QMG111" s="13"/>
      <c r="QMH111" s="13"/>
      <c r="QMI111" s="13"/>
      <c r="QMJ111" s="13"/>
      <c r="QMK111" s="13"/>
      <c r="QML111" s="13"/>
      <c r="QMM111" s="13"/>
      <c r="QMN111" s="13"/>
      <c r="QMO111" s="13"/>
      <c r="QMP111" s="13"/>
      <c r="QMQ111" s="13"/>
      <c r="QMR111" s="13"/>
      <c r="QMS111" s="13"/>
      <c r="QMT111" s="13"/>
      <c r="QMU111" s="13"/>
      <c r="QMV111" s="13"/>
      <c r="QMW111" s="13"/>
      <c r="QMX111" s="13"/>
      <c r="QMY111" s="13"/>
      <c r="QMZ111" s="13"/>
      <c r="QNA111" s="13"/>
      <c r="QNB111" s="13"/>
      <c r="QNC111" s="13"/>
      <c r="QND111" s="13"/>
      <c r="QNE111" s="13"/>
      <c r="QNF111" s="13"/>
      <c r="QNG111" s="13"/>
      <c r="QNH111" s="13"/>
      <c r="QNI111" s="13"/>
      <c r="QNJ111" s="13"/>
      <c r="QNK111" s="13"/>
      <c r="QNL111" s="13"/>
      <c r="QNM111" s="13"/>
      <c r="QNN111" s="13"/>
      <c r="QNO111" s="13"/>
      <c r="QNP111" s="13"/>
      <c r="QNQ111" s="13"/>
      <c r="QNR111" s="13"/>
      <c r="QNS111" s="13"/>
      <c r="QNT111" s="13"/>
      <c r="QNU111" s="13"/>
      <c r="QNV111" s="13"/>
      <c r="QNW111" s="13"/>
      <c r="QNX111" s="13"/>
      <c r="QNY111" s="13"/>
      <c r="QNZ111" s="13"/>
      <c r="QOA111" s="13"/>
      <c r="QOB111" s="13"/>
      <c r="QOC111" s="13"/>
      <c r="QOD111" s="13"/>
      <c r="QOE111" s="13"/>
      <c r="QOF111" s="13"/>
      <c r="QOG111" s="13"/>
      <c r="QOH111" s="13"/>
      <c r="QOI111" s="13"/>
      <c r="QOJ111" s="13"/>
      <c r="QOK111" s="13"/>
      <c r="QOL111" s="13"/>
      <c r="QOM111" s="13"/>
      <c r="QON111" s="13"/>
      <c r="QOO111" s="13"/>
      <c r="QOP111" s="13"/>
      <c r="QOQ111" s="13"/>
      <c r="QOR111" s="13"/>
      <c r="QOS111" s="13"/>
      <c r="QOT111" s="13"/>
      <c r="QOU111" s="13"/>
      <c r="QOV111" s="13"/>
      <c r="QOW111" s="13"/>
      <c r="QOX111" s="13"/>
      <c r="QOY111" s="13"/>
      <c r="QOZ111" s="13"/>
      <c r="QPA111" s="13"/>
      <c r="QPB111" s="13"/>
      <c r="QPC111" s="13"/>
      <c r="QPD111" s="13"/>
      <c r="QPE111" s="13"/>
      <c r="QPF111" s="13"/>
      <c r="QPG111" s="13"/>
      <c r="QPH111" s="13"/>
      <c r="QPI111" s="13"/>
      <c r="QPJ111" s="13"/>
      <c r="QPK111" s="13"/>
      <c r="QPL111" s="13"/>
      <c r="QPM111" s="13"/>
      <c r="QPN111" s="13"/>
      <c r="QPO111" s="13"/>
      <c r="QPP111" s="13"/>
      <c r="QPQ111" s="13"/>
      <c r="QPR111" s="13"/>
      <c r="QPS111" s="13"/>
      <c r="QPT111" s="13"/>
      <c r="QPU111" s="13"/>
      <c r="QPV111" s="13"/>
      <c r="QPW111" s="13"/>
      <c r="QPX111" s="13"/>
      <c r="QPY111" s="13"/>
      <c r="QPZ111" s="13"/>
      <c r="QQA111" s="13"/>
      <c r="QQB111" s="13"/>
      <c r="QQC111" s="13"/>
      <c r="QQD111" s="13"/>
      <c r="QQE111" s="13"/>
      <c r="QQF111" s="13"/>
      <c r="QQG111" s="13"/>
      <c r="QQH111" s="13"/>
      <c r="QQI111" s="13"/>
      <c r="QQJ111" s="13"/>
      <c r="QQK111" s="13"/>
      <c r="QQL111" s="13"/>
      <c r="QQM111" s="13"/>
      <c r="QQN111" s="13"/>
      <c r="QQO111" s="13"/>
      <c r="QQP111" s="13"/>
      <c r="QQQ111" s="13"/>
      <c r="QQR111" s="13"/>
      <c r="QQS111" s="13"/>
      <c r="QQT111" s="13"/>
      <c r="QQU111" s="13"/>
      <c r="QQV111" s="13"/>
      <c r="QQW111" s="13"/>
      <c r="QQX111" s="13"/>
      <c r="QQY111" s="13"/>
      <c r="QQZ111" s="13"/>
      <c r="QRA111" s="13"/>
      <c r="QRB111" s="13"/>
      <c r="QRC111" s="13"/>
      <c r="QRD111" s="13"/>
      <c r="QRE111" s="13"/>
      <c r="QRF111" s="13"/>
      <c r="QRG111" s="13"/>
      <c r="QRH111" s="13"/>
      <c r="QRI111" s="13"/>
      <c r="QRJ111" s="13"/>
      <c r="QRK111" s="13"/>
      <c r="QRL111" s="13"/>
      <c r="QRM111" s="13"/>
      <c r="QRN111" s="13"/>
      <c r="QRO111" s="13"/>
      <c r="QRP111" s="13"/>
      <c r="QRQ111" s="13"/>
      <c r="QRR111" s="13"/>
      <c r="QRS111" s="13"/>
      <c r="QRT111" s="13"/>
      <c r="QRU111" s="13"/>
      <c r="QRV111" s="13"/>
      <c r="QRW111" s="13"/>
      <c r="QRX111" s="13"/>
      <c r="QRY111" s="13"/>
      <c r="QRZ111" s="13"/>
      <c r="QSA111" s="13"/>
      <c r="QSB111" s="13"/>
      <c r="QSC111" s="13"/>
      <c r="QSD111" s="13"/>
      <c r="QSE111" s="13"/>
      <c r="QSF111" s="13"/>
      <c r="QSG111" s="13"/>
      <c r="QSH111" s="13"/>
      <c r="QSI111" s="13"/>
      <c r="QSJ111" s="13"/>
      <c r="QSK111" s="13"/>
      <c r="QSL111" s="13"/>
      <c r="QSM111" s="13"/>
      <c r="QSN111" s="13"/>
      <c r="QSO111" s="13"/>
      <c r="QSP111" s="13"/>
      <c r="QSQ111" s="13"/>
      <c r="QSR111" s="13"/>
      <c r="QSS111" s="13"/>
      <c r="QST111" s="13"/>
      <c r="QSU111" s="13"/>
      <c r="QSV111" s="13"/>
      <c r="QSW111" s="13"/>
      <c r="QSX111" s="13"/>
      <c r="QSY111" s="13"/>
      <c r="QSZ111" s="13"/>
      <c r="QTA111" s="13"/>
      <c r="QTB111" s="13"/>
      <c r="QTC111" s="13"/>
      <c r="QTD111" s="13"/>
      <c r="QTE111" s="13"/>
      <c r="QTF111" s="13"/>
      <c r="QTG111" s="13"/>
      <c r="QTH111" s="13"/>
      <c r="QTI111" s="13"/>
      <c r="QTJ111" s="13"/>
      <c r="QTK111" s="13"/>
      <c r="QTL111" s="13"/>
      <c r="QTM111" s="13"/>
      <c r="QTN111" s="13"/>
      <c r="QTO111" s="13"/>
      <c r="QTP111" s="13"/>
      <c r="QTQ111" s="13"/>
      <c r="QTR111" s="13"/>
      <c r="QTS111" s="13"/>
      <c r="QTT111" s="13"/>
      <c r="QTU111" s="13"/>
      <c r="QTV111" s="13"/>
      <c r="QTW111" s="13"/>
      <c r="QTX111" s="13"/>
      <c r="QTY111" s="13"/>
      <c r="QTZ111" s="13"/>
      <c r="QUA111" s="13"/>
      <c r="QUB111" s="13"/>
      <c r="QUC111" s="13"/>
      <c r="QUD111" s="13"/>
      <c r="QUE111" s="13"/>
      <c r="QUF111" s="13"/>
      <c r="QUG111" s="13"/>
      <c r="QUH111" s="13"/>
      <c r="QUI111" s="13"/>
      <c r="QUJ111" s="13"/>
      <c r="QUK111" s="13"/>
      <c r="QUL111" s="13"/>
      <c r="QUM111" s="13"/>
      <c r="QUN111" s="13"/>
      <c r="QUO111" s="13"/>
      <c r="QUP111" s="13"/>
      <c r="QUQ111" s="13"/>
      <c r="QUR111" s="13"/>
      <c r="QUS111" s="13"/>
      <c r="QUT111" s="13"/>
      <c r="QUU111" s="13"/>
      <c r="QUV111" s="13"/>
      <c r="QUW111" s="13"/>
      <c r="QUX111" s="13"/>
      <c r="QUY111" s="13"/>
      <c r="QUZ111" s="13"/>
      <c r="QVA111" s="13"/>
      <c r="QVB111" s="13"/>
      <c r="QVC111" s="13"/>
      <c r="QVD111" s="13"/>
      <c r="QVE111" s="13"/>
      <c r="QVF111" s="13"/>
      <c r="QVG111" s="13"/>
      <c r="QVH111" s="13"/>
      <c r="QVI111" s="13"/>
      <c r="QVJ111" s="13"/>
      <c r="QVK111" s="13"/>
      <c r="QVL111" s="13"/>
      <c r="QVM111" s="13"/>
      <c r="QVN111" s="13"/>
      <c r="QVO111" s="13"/>
      <c r="QVP111" s="13"/>
      <c r="QVQ111" s="13"/>
      <c r="QVR111" s="13"/>
      <c r="QVS111" s="13"/>
      <c r="QVT111" s="13"/>
      <c r="QVU111" s="13"/>
      <c r="QVV111" s="13"/>
      <c r="QVW111" s="13"/>
      <c r="QVX111" s="13"/>
      <c r="QVY111" s="13"/>
      <c r="QVZ111" s="13"/>
      <c r="QWA111" s="13"/>
      <c r="QWB111" s="13"/>
      <c r="QWC111" s="13"/>
      <c r="QWD111" s="13"/>
      <c r="QWE111" s="13"/>
      <c r="QWF111" s="13"/>
      <c r="QWG111" s="13"/>
      <c r="QWH111" s="13"/>
      <c r="QWI111" s="13"/>
      <c r="QWJ111" s="13"/>
      <c r="QWK111" s="13"/>
      <c r="QWL111" s="13"/>
      <c r="QWM111" s="13"/>
      <c r="QWN111" s="13"/>
      <c r="QWO111" s="13"/>
      <c r="QWP111" s="13"/>
      <c r="QWQ111" s="13"/>
      <c r="QWR111" s="13"/>
      <c r="QWS111" s="13"/>
      <c r="QWT111" s="13"/>
      <c r="QWU111" s="13"/>
      <c r="QWV111" s="13"/>
      <c r="QWW111" s="13"/>
      <c r="QWX111" s="13"/>
      <c r="QWY111" s="13"/>
      <c r="QWZ111" s="13"/>
      <c r="QXA111" s="13"/>
      <c r="QXB111" s="13"/>
      <c r="QXC111" s="13"/>
      <c r="QXD111" s="13"/>
      <c r="QXE111" s="13"/>
      <c r="QXF111" s="13"/>
      <c r="QXG111" s="13"/>
      <c r="QXH111" s="13"/>
      <c r="QXI111" s="13"/>
      <c r="QXJ111" s="13"/>
      <c r="QXK111" s="13"/>
      <c r="QXL111" s="13"/>
      <c r="QXM111" s="13"/>
      <c r="QXN111" s="13"/>
      <c r="QXO111" s="13"/>
      <c r="QXP111" s="13"/>
      <c r="QXQ111" s="13"/>
      <c r="QXR111" s="13"/>
      <c r="QXS111" s="13"/>
      <c r="QXT111" s="13"/>
      <c r="QXU111" s="13"/>
      <c r="QXV111" s="13"/>
      <c r="QXW111" s="13"/>
      <c r="QXX111" s="13"/>
      <c r="QXY111" s="13"/>
      <c r="QXZ111" s="13"/>
      <c r="QYA111" s="13"/>
      <c r="QYB111" s="13"/>
      <c r="QYC111" s="13"/>
      <c r="QYD111" s="13"/>
      <c r="QYE111" s="13"/>
      <c r="QYF111" s="13"/>
      <c r="QYG111" s="13"/>
      <c r="QYH111" s="13"/>
      <c r="QYI111" s="13"/>
      <c r="QYJ111" s="13"/>
      <c r="QYK111" s="13"/>
      <c r="QYL111" s="13"/>
      <c r="QYM111" s="13"/>
      <c r="QYN111" s="13"/>
      <c r="QYO111" s="13"/>
      <c r="QYP111" s="13"/>
      <c r="QYQ111" s="13"/>
      <c r="QYR111" s="13"/>
      <c r="QYS111" s="13"/>
      <c r="QYT111" s="13"/>
      <c r="QYU111" s="13"/>
      <c r="QYV111" s="13"/>
      <c r="QYW111" s="13"/>
      <c r="QYX111" s="13"/>
      <c r="QYY111" s="13"/>
      <c r="QYZ111" s="13"/>
      <c r="QZA111" s="13"/>
      <c r="QZB111" s="13"/>
      <c r="QZC111" s="13"/>
      <c r="QZD111" s="13"/>
      <c r="QZE111" s="13"/>
      <c r="QZF111" s="13"/>
      <c r="QZG111" s="13"/>
      <c r="QZH111" s="13"/>
      <c r="QZI111" s="13"/>
      <c r="QZJ111" s="13"/>
      <c r="QZK111" s="13"/>
      <c r="QZL111" s="13"/>
      <c r="QZM111" s="13"/>
      <c r="QZN111" s="13"/>
      <c r="QZO111" s="13"/>
      <c r="QZP111" s="13"/>
      <c r="QZQ111" s="13"/>
      <c r="QZR111" s="13"/>
      <c r="QZS111" s="13"/>
      <c r="QZT111" s="13"/>
      <c r="QZU111" s="13"/>
      <c r="QZV111" s="13"/>
      <c r="QZW111" s="13"/>
      <c r="QZX111" s="13"/>
      <c r="QZY111" s="13"/>
      <c r="QZZ111" s="13"/>
      <c r="RAA111" s="13"/>
      <c r="RAB111" s="13"/>
      <c r="RAC111" s="13"/>
      <c r="RAD111" s="13"/>
      <c r="RAE111" s="13"/>
      <c r="RAF111" s="13"/>
      <c r="RAG111" s="13"/>
      <c r="RAH111" s="13"/>
      <c r="RAI111" s="13"/>
      <c r="RAJ111" s="13"/>
      <c r="RAK111" s="13"/>
      <c r="RAL111" s="13"/>
      <c r="RAM111" s="13"/>
      <c r="RAN111" s="13"/>
      <c r="RAO111" s="13"/>
      <c r="RAP111" s="13"/>
      <c r="RAQ111" s="13"/>
      <c r="RAR111" s="13"/>
      <c r="RAS111" s="13"/>
      <c r="RAT111" s="13"/>
      <c r="RAU111" s="13"/>
      <c r="RAV111" s="13"/>
      <c r="RAW111" s="13"/>
      <c r="RAX111" s="13"/>
      <c r="RAY111" s="13"/>
      <c r="RAZ111" s="13"/>
      <c r="RBA111" s="13"/>
      <c r="RBB111" s="13"/>
      <c r="RBC111" s="13"/>
      <c r="RBD111" s="13"/>
      <c r="RBE111" s="13"/>
      <c r="RBF111" s="13"/>
      <c r="RBG111" s="13"/>
      <c r="RBH111" s="13"/>
      <c r="RBI111" s="13"/>
      <c r="RBJ111" s="13"/>
      <c r="RBK111" s="13"/>
      <c r="RBL111" s="13"/>
      <c r="RBM111" s="13"/>
      <c r="RBN111" s="13"/>
      <c r="RBO111" s="13"/>
      <c r="RBP111" s="13"/>
      <c r="RBQ111" s="13"/>
      <c r="RBR111" s="13"/>
      <c r="RBS111" s="13"/>
      <c r="RBT111" s="13"/>
      <c r="RBU111" s="13"/>
      <c r="RBV111" s="13"/>
      <c r="RBW111" s="13"/>
      <c r="RBX111" s="13"/>
      <c r="RBY111" s="13"/>
      <c r="RBZ111" s="13"/>
      <c r="RCA111" s="13"/>
      <c r="RCB111" s="13"/>
      <c r="RCC111" s="13"/>
      <c r="RCD111" s="13"/>
      <c r="RCE111" s="13"/>
      <c r="RCF111" s="13"/>
      <c r="RCG111" s="13"/>
      <c r="RCH111" s="13"/>
      <c r="RCI111" s="13"/>
      <c r="RCJ111" s="13"/>
      <c r="RCK111" s="13"/>
      <c r="RCL111" s="13"/>
      <c r="RCM111" s="13"/>
      <c r="RCN111" s="13"/>
      <c r="RCO111" s="13"/>
      <c r="RCP111" s="13"/>
      <c r="RCQ111" s="13"/>
      <c r="RCR111" s="13"/>
      <c r="RCS111" s="13"/>
      <c r="RCT111" s="13"/>
      <c r="RCU111" s="13"/>
      <c r="RCV111" s="13"/>
      <c r="RCW111" s="13"/>
      <c r="RCX111" s="13"/>
      <c r="RCY111" s="13"/>
      <c r="RCZ111" s="13"/>
      <c r="RDA111" s="13"/>
      <c r="RDB111" s="13"/>
      <c r="RDC111" s="13"/>
      <c r="RDD111" s="13"/>
      <c r="RDE111" s="13"/>
      <c r="RDF111" s="13"/>
      <c r="RDG111" s="13"/>
      <c r="RDH111" s="13"/>
      <c r="RDI111" s="13"/>
      <c r="RDJ111" s="13"/>
      <c r="RDK111" s="13"/>
      <c r="RDL111" s="13"/>
      <c r="RDM111" s="13"/>
      <c r="RDN111" s="13"/>
      <c r="RDO111" s="13"/>
      <c r="RDP111" s="13"/>
      <c r="RDQ111" s="13"/>
      <c r="RDR111" s="13"/>
      <c r="RDS111" s="13"/>
      <c r="RDT111" s="13"/>
      <c r="RDU111" s="13"/>
      <c r="RDV111" s="13"/>
      <c r="RDW111" s="13"/>
      <c r="RDX111" s="13"/>
      <c r="RDY111" s="13"/>
      <c r="RDZ111" s="13"/>
      <c r="REA111" s="13"/>
      <c r="REB111" s="13"/>
      <c r="REC111" s="13"/>
      <c r="RED111" s="13"/>
      <c r="REE111" s="13"/>
      <c r="REF111" s="13"/>
      <c r="REG111" s="13"/>
      <c r="REH111" s="13"/>
      <c r="REI111" s="13"/>
      <c r="REJ111" s="13"/>
      <c r="REK111" s="13"/>
      <c r="REL111" s="13"/>
      <c r="REM111" s="13"/>
      <c r="REN111" s="13"/>
      <c r="REO111" s="13"/>
      <c r="REP111" s="13"/>
      <c r="REQ111" s="13"/>
      <c r="RER111" s="13"/>
      <c r="RES111" s="13"/>
      <c r="RET111" s="13"/>
      <c r="REU111" s="13"/>
      <c r="REV111" s="13"/>
      <c r="REW111" s="13"/>
      <c r="REX111" s="13"/>
      <c r="REY111" s="13"/>
      <c r="REZ111" s="13"/>
      <c r="RFA111" s="13"/>
      <c r="RFB111" s="13"/>
      <c r="RFC111" s="13"/>
      <c r="RFD111" s="13"/>
      <c r="RFE111" s="13"/>
      <c r="RFF111" s="13"/>
      <c r="RFG111" s="13"/>
      <c r="RFH111" s="13"/>
      <c r="RFI111" s="13"/>
      <c r="RFJ111" s="13"/>
      <c r="RFK111" s="13"/>
      <c r="RFL111" s="13"/>
      <c r="RFM111" s="13"/>
      <c r="RFN111" s="13"/>
      <c r="RFO111" s="13"/>
      <c r="RFP111" s="13"/>
      <c r="RFQ111" s="13"/>
      <c r="RFR111" s="13"/>
      <c r="RFS111" s="13"/>
      <c r="RFT111" s="13"/>
      <c r="RFU111" s="13"/>
      <c r="RFV111" s="13"/>
      <c r="RFW111" s="13"/>
      <c r="RFX111" s="13"/>
      <c r="RFY111" s="13"/>
      <c r="RFZ111" s="13"/>
      <c r="RGA111" s="13"/>
      <c r="RGB111" s="13"/>
      <c r="RGC111" s="13"/>
      <c r="RGD111" s="13"/>
      <c r="RGE111" s="13"/>
      <c r="RGF111" s="13"/>
      <c r="RGG111" s="13"/>
      <c r="RGH111" s="13"/>
      <c r="RGI111" s="13"/>
      <c r="RGJ111" s="13"/>
      <c r="RGK111" s="13"/>
      <c r="RGL111" s="13"/>
      <c r="RGM111" s="13"/>
      <c r="RGN111" s="13"/>
      <c r="RGO111" s="13"/>
      <c r="RGP111" s="13"/>
      <c r="RGQ111" s="13"/>
      <c r="RGR111" s="13"/>
      <c r="RGS111" s="13"/>
      <c r="RGT111" s="13"/>
      <c r="RGU111" s="13"/>
      <c r="RGV111" s="13"/>
      <c r="RGW111" s="13"/>
      <c r="RGX111" s="13"/>
      <c r="RGY111" s="13"/>
      <c r="RGZ111" s="13"/>
      <c r="RHA111" s="13"/>
      <c r="RHB111" s="13"/>
      <c r="RHC111" s="13"/>
      <c r="RHD111" s="13"/>
      <c r="RHE111" s="13"/>
      <c r="RHF111" s="13"/>
      <c r="RHG111" s="13"/>
      <c r="RHH111" s="13"/>
      <c r="RHI111" s="13"/>
      <c r="RHJ111" s="13"/>
      <c r="RHK111" s="13"/>
      <c r="RHL111" s="13"/>
      <c r="RHM111" s="13"/>
      <c r="RHN111" s="13"/>
      <c r="RHO111" s="13"/>
      <c r="RHP111" s="13"/>
      <c r="RHQ111" s="13"/>
      <c r="RHR111" s="13"/>
      <c r="RHS111" s="13"/>
      <c r="RHT111" s="13"/>
      <c r="RHU111" s="13"/>
      <c r="RHV111" s="13"/>
      <c r="RHW111" s="13"/>
      <c r="RHX111" s="13"/>
      <c r="RHY111" s="13"/>
      <c r="RHZ111" s="13"/>
      <c r="RIA111" s="13"/>
      <c r="RIB111" s="13"/>
      <c r="RIC111" s="13"/>
      <c r="RID111" s="13"/>
      <c r="RIE111" s="13"/>
      <c r="RIF111" s="13"/>
      <c r="RIG111" s="13"/>
      <c r="RIH111" s="13"/>
      <c r="RII111" s="13"/>
      <c r="RIJ111" s="13"/>
      <c r="RIK111" s="13"/>
      <c r="RIL111" s="13"/>
      <c r="RIM111" s="13"/>
      <c r="RIN111" s="13"/>
      <c r="RIO111" s="13"/>
      <c r="RIP111" s="13"/>
      <c r="RIQ111" s="13"/>
      <c r="RIR111" s="13"/>
      <c r="RIS111" s="13"/>
      <c r="RIT111" s="13"/>
      <c r="RIU111" s="13"/>
      <c r="RIV111" s="13"/>
      <c r="RIW111" s="13"/>
      <c r="RIX111" s="13"/>
      <c r="RIY111" s="13"/>
      <c r="RIZ111" s="13"/>
      <c r="RJA111" s="13"/>
      <c r="RJB111" s="13"/>
      <c r="RJC111" s="13"/>
      <c r="RJD111" s="13"/>
      <c r="RJE111" s="13"/>
      <c r="RJF111" s="13"/>
      <c r="RJG111" s="13"/>
      <c r="RJH111" s="13"/>
      <c r="RJI111" s="13"/>
      <c r="RJJ111" s="13"/>
      <c r="RJK111" s="13"/>
      <c r="RJL111" s="13"/>
      <c r="RJM111" s="13"/>
      <c r="RJN111" s="13"/>
      <c r="RJO111" s="13"/>
      <c r="RJP111" s="13"/>
      <c r="RJQ111" s="13"/>
      <c r="RJR111" s="13"/>
      <c r="RJS111" s="13"/>
      <c r="RJT111" s="13"/>
      <c r="RJU111" s="13"/>
      <c r="RJV111" s="13"/>
      <c r="RJW111" s="13"/>
      <c r="RJX111" s="13"/>
      <c r="RJY111" s="13"/>
      <c r="RJZ111" s="13"/>
      <c r="RKA111" s="13"/>
      <c r="RKB111" s="13"/>
      <c r="RKC111" s="13"/>
      <c r="RKD111" s="13"/>
      <c r="RKE111" s="13"/>
      <c r="RKF111" s="13"/>
      <c r="RKG111" s="13"/>
      <c r="RKH111" s="13"/>
      <c r="RKI111" s="13"/>
      <c r="RKJ111" s="13"/>
      <c r="RKK111" s="13"/>
      <c r="RKL111" s="13"/>
      <c r="RKM111" s="13"/>
      <c r="RKN111" s="13"/>
      <c r="RKO111" s="13"/>
      <c r="RKP111" s="13"/>
      <c r="RKQ111" s="13"/>
      <c r="RKR111" s="13"/>
      <c r="RKS111" s="13"/>
      <c r="RKT111" s="13"/>
      <c r="RKU111" s="13"/>
      <c r="RKV111" s="13"/>
      <c r="RKW111" s="13"/>
      <c r="RKX111" s="13"/>
      <c r="RKY111" s="13"/>
      <c r="RKZ111" s="13"/>
      <c r="RLA111" s="13"/>
      <c r="RLB111" s="13"/>
      <c r="RLC111" s="13"/>
      <c r="RLD111" s="13"/>
      <c r="RLE111" s="13"/>
      <c r="RLF111" s="13"/>
      <c r="RLG111" s="13"/>
      <c r="RLH111" s="13"/>
      <c r="RLI111" s="13"/>
      <c r="RLJ111" s="13"/>
      <c r="RLK111" s="13"/>
      <c r="RLL111" s="13"/>
      <c r="RLM111" s="13"/>
      <c r="RLN111" s="13"/>
      <c r="RLO111" s="13"/>
      <c r="RLP111" s="13"/>
      <c r="RLQ111" s="13"/>
      <c r="RLR111" s="13"/>
      <c r="RLS111" s="13"/>
      <c r="RLT111" s="13"/>
      <c r="RLU111" s="13"/>
      <c r="RLV111" s="13"/>
      <c r="RLW111" s="13"/>
      <c r="RLX111" s="13"/>
      <c r="RLY111" s="13"/>
      <c r="RLZ111" s="13"/>
      <c r="RMA111" s="13"/>
      <c r="RMB111" s="13"/>
      <c r="RMC111" s="13"/>
      <c r="RMD111" s="13"/>
      <c r="RME111" s="13"/>
      <c r="RMF111" s="13"/>
      <c r="RMG111" s="13"/>
      <c r="RMH111" s="13"/>
      <c r="RMI111" s="13"/>
      <c r="RMJ111" s="13"/>
      <c r="RMK111" s="13"/>
      <c r="RML111" s="13"/>
      <c r="RMM111" s="13"/>
      <c r="RMN111" s="13"/>
      <c r="RMO111" s="13"/>
      <c r="RMP111" s="13"/>
      <c r="RMQ111" s="13"/>
      <c r="RMR111" s="13"/>
      <c r="RMS111" s="13"/>
      <c r="RMT111" s="13"/>
      <c r="RMU111" s="13"/>
      <c r="RMV111" s="13"/>
      <c r="RMW111" s="13"/>
      <c r="RMX111" s="13"/>
      <c r="RMY111" s="13"/>
      <c r="RMZ111" s="13"/>
      <c r="RNA111" s="13"/>
      <c r="RNB111" s="13"/>
      <c r="RNC111" s="13"/>
      <c r="RND111" s="13"/>
      <c r="RNE111" s="13"/>
      <c r="RNF111" s="13"/>
      <c r="RNG111" s="13"/>
      <c r="RNH111" s="13"/>
      <c r="RNI111" s="13"/>
      <c r="RNJ111" s="13"/>
      <c r="RNK111" s="13"/>
      <c r="RNL111" s="13"/>
      <c r="RNM111" s="13"/>
      <c r="RNN111" s="13"/>
      <c r="RNO111" s="13"/>
      <c r="RNP111" s="13"/>
      <c r="RNQ111" s="13"/>
      <c r="RNR111" s="13"/>
      <c r="RNS111" s="13"/>
      <c r="RNT111" s="13"/>
      <c r="RNU111" s="13"/>
      <c r="RNV111" s="13"/>
      <c r="RNW111" s="13"/>
      <c r="RNX111" s="13"/>
      <c r="RNY111" s="13"/>
      <c r="RNZ111" s="13"/>
      <c r="ROA111" s="13"/>
      <c r="ROB111" s="13"/>
      <c r="ROC111" s="13"/>
      <c r="ROD111" s="13"/>
      <c r="ROE111" s="13"/>
      <c r="ROF111" s="13"/>
      <c r="ROG111" s="13"/>
      <c r="ROH111" s="13"/>
      <c r="ROI111" s="13"/>
      <c r="ROJ111" s="13"/>
      <c r="ROK111" s="13"/>
      <c r="ROL111" s="13"/>
      <c r="ROM111" s="13"/>
      <c r="RON111" s="13"/>
      <c r="ROO111" s="13"/>
      <c r="ROP111" s="13"/>
      <c r="ROQ111" s="13"/>
      <c r="ROR111" s="13"/>
      <c r="ROS111" s="13"/>
      <c r="ROT111" s="13"/>
      <c r="ROU111" s="13"/>
      <c r="ROV111" s="13"/>
      <c r="ROW111" s="13"/>
      <c r="ROX111" s="13"/>
      <c r="ROY111" s="13"/>
      <c r="ROZ111" s="13"/>
      <c r="RPA111" s="13"/>
      <c r="RPB111" s="13"/>
      <c r="RPC111" s="13"/>
      <c r="RPD111" s="13"/>
      <c r="RPE111" s="13"/>
      <c r="RPF111" s="13"/>
      <c r="RPG111" s="13"/>
      <c r="RPH111" s="13"/>
      <c r="RPI111" s="13"/>
      <c r="RPJ111" s="13"/>
      <c r="RPK111" s="13"/>
      <c r="RPL111" s="13"/>
      <c r="RPM111" s="13"/>
      <c r="RPN111" s="13"/>
      <c r="RPO111" s="13"/>
      <c r="RPP111" s="13"/>
      <c r="RPQ111" s="13"/>
      <c r="RPR111" s="13"/>
      <c r="RPS111" s="13"/>
      <c r="RPT111" s="13"/>
      <c r="RPU111" s="13"/>
      <c r="RPV111" s="13"/>
      <c r="RPW111" s="13"/>
      <c r="RPX111" s="13"/>
      <c r="RPY111" s="13"/>
      <c r="RPZ111" s="13"/>
      <c r="RQA111" s="13"/>
      <c r="RQB111" s="13"/>
      <c r="RQC111" s="13"/>
      <c r="RQD111" s="13"/>
      <c r="RQE111" s="13"/>
      <c r="RQF111" s="13"/>
      <c r="RQG111" s="13"/>
      <c r="RQH111" s="13"/>
      <c r="RQI111" s="13"/>
      <c r="RQJ111" s="13"/>
      <c r="RQK111" s="13"/>
      <c r="RQL111" s="13"/>
      <c r="RQM111" s="13"/>
      <c r="RQN111" s="13"/>
      <c r="RQO111" s="13"/>
      <c r="RQP111" s="13"/>
      <c r="RQQ111" s="13"/>
      <c r="RQR111" s="13"/>
      <c r="RQS111" s="13"/>
      <c r="RQT111" s="13"/>
      <c r="RQU111" s="13"/>
      <c r="RQV111" s="13"/>
      <c r="RQW111" s="13"/>
      <c r="RQX111" s="13"/>
      <c r="RQY111" s="13"/>
      <c r="RQZ111" s="13"/>
      <c r="RRA111" s="13"/>
      <c r="RRB111" s="13"/>
      <c r="RRC111" s="13"/>
      <c r="RRD111" s="13"/>
      <c r="RRE111" s="13"/>
      <c r="RRF111" s="13"/>
      <c r="RRG111" s="13"/>
      <c r="RRH111" s="13"/>
      <c r="RRI111" s="13"/>
      <c r="RRJ111" s="13"/>
      <c r="RRK111" s="13"/>
      <c r="RRL111" s="13"/>
      <c r="RRM111" s="13"/>
      <c r="RRN111" s="13"/>
      <c r="RRO111" s="13"/>
      <c r="RRP111" s="13"/>
      <c r="RRQ111" s="13"/>
      <c r="RRR111" s="13"/>
      <c r="RRS111" s="13"/>
      <c r="RRT111" s="13"/>
      <c r="RRU111" s="13"/>
      <c r="RRV111" s="13"/>
      <c r="RRW111" s="13"/>
      <c r="RRX111" s="13"/>
      <c r="RRY111" s="13"/>
      <c r="RRZ111" s="13"/>
      <c r="RSA111" s="13"/>
      <c r="RSB111" s="13"/>
      <c r="RSC111" s="13"/>
      <c r="RSD111" s="13"/>
      <c r="RSE111" s="13"/>
      <c r="RSF111" s="13"/>
      <c r="RSG111" s="13"/>
      <c r="RSH111" s="13"/>
      <c r="RSI111" s="13"/>
      <c r="RSJ111" s="13"/>
      <c r="RSK111" s="13"/>
      <c r="RSL111" s="13"/>
      <c r="RSM111" s="13"/>
      <c r="RSN111" s="13"/>
      <c r="RSO111" s="13"/>
      <c r="RSP111" s="13"/>
      <c r="RSQ111" s="13"/>
      <c r="RSR111" s="13"/>
      <c r="RSS111" s="13"/>
      <c r="RST111" s="13"/>
      <c r="RSU111" s="13"/>
      <c r="RSV111" s="13"/>
      <c r="RSW111" s="13"/>
      <c r="RSX111" s="13"/>
      <c r="RSY111" s="13"/>
      <c r="RSZ111" s="13"/>
      <c r="RTA111" s="13"/>
      <c r="RTB111" s="13"/>
      <c r="RTC111" s="13"/>
      <c r="RTD111" s="13"/>
      <c r="RTE111" s="13"/>
      <c r="RTF111" s="13"/>
      <c r="RTG111" s="13"/>
      <c r="RTH111" s="13"/>
      <c r="RTI111" s="13"/>
      <c r="RTJ111" s="13"/>
      <c r="RTK111" s="13"/>
      <c r="RTL111" s="13"/>
      <c r="RTM111" s="13"/>
      <c r="RTN111" s="13"/>
      <c r="RTO111" s="13"/>
      <c r="RTP111" s="13"/>
      <c r="RTQ111" s="13"/>
      <c r="RTR111" s="13"/>
      <c r="RTS111" s="13"/>
      <c r="RTT111" s="13"/>
      <c r="RTU111" s="13"/>
      <c r="RTV111" s="13"/>
      <c r="RTW111" s="13"/>
      <c r="RTX111" s="13"/>
      <c r="RTY111" s="13"/>
      <c r="RTZ111" s="13"/>
      <c r="RUA111" s="13"/>
      <c r="RUB111" s="13"/>
      <c r="RUC111" s="13"/>
      <c r="RUD111" s="13"/>
      <c r="RUE111" s="13"/>
      <c r="RUF111" s="13"/>
      <c r="RUG111" s="13"/>
      <c r="RUH111" s="13"/>
      <c r="RUI111" s="13"/>
      <c r="RUJ111" s="13"/>
      <c r="RUK111" s="13"/>
      <c r="RUL111" s="13"/>
      <c r="RUM111" s="13"/>
      <c r="RUN111" s="13"/>
      <c r="RUO111" s="13"/>
      <c r="RUP111" s="13"/>
      <c r="RUQ111" s="13"/>
      <c r="RUR111" s="13"/>
      <c r="RUS111" s="13"/>
      <c r="RUT111" s="13"/>
      <c r="RUU111" s="13"/>
      <c r="RUV111" s="13"/>
      <c r="RUW111" s="13"/>
      <c r="RUX111" s="13"/>
      <c r="RUY111" s="13"/>
      <c r="RUZ111" s="13"/>
      <c r="RVA111" s="13"/>
      <c r="RVB111" s="13"/>
      <c r="RVC111" s="13"/>
      <c r="RVD111" s="13"/>
      <c r="RVE111" s="13"/>
      <c r="RVF111" s="13"/>
      <c r="RVG111" s="13"/>
      <c r="RVH111" s="13"/>
      <c r="RVI111" s="13"/>
      <c r="RVJ111" s="13"/>
      <c r="RVK111" s="13"/>
      <c r="RVL111" s="13"/>
      <c r="RVM111" s="13"/>
      <c r="RVN111" s="13"/>
      <c r="RVO111" s="13"/>
      <c r="RVP111" s="13"/>
      <c r="RVQ111" s="13"/>
      <c r="RVR111" s="13"/>
      <c r="RVS111" s="13"/>
      <c r="RVT111" s="13"/>
      <c r="RVU111" s="13"/>
      <c r="RVV111" s="13"/>
      <c r="RVW111" s="13"/>
      <c r="RVX111" s="13"/>
      <c r="RVY111" s="13"/>
      <c r="RVZ111" s="13"/>
      <c r="RWA111" s="13"/>
      <c r="RWB111" s="13"/>
      <c r="RWC111" s="13"/>
      <c r="RWD111" s="13"/>
      <c r="RWE111" s="13"/>
      <c r="RWF111" s="13"/>
      <c r="RWG111" s="13"/>
      <c r="RWH111" s="13"/>
      <c r="RWI111" s="13"/>
      <c r="RWJ111" s="13"/>
      <c r="RWK111" s="13"/>
      <c r="RWL111" s="13"/>
      <c r="RWM111" s="13"/>
      <c r="RWN111" s="13"/>
      <c r="RWO111" s="13"/>
      <c r="RWP111" s="13"/>
      <c r="RWQ111" s="13"/>
      <c r="RWR111" s="13"/>
      <c r="RWS111" s="13"/>
      <c r="RWT111" s="13"/>
      <c r="RWU111" s="13"/>
      <c r="RWV111" s="13"/>
      <c r="RWW111" s="13"/>
      <c r="RWX111" s="13"/>
      <c r="RWY111" s="13"/>
      <c r="RWZ111" s="13"/>
      <c r="RXA111" s="13"/>
      <c r="RXB111" s="13"/>
      <c r="RXC111" s="13"/>
      <c r="RXD111" s="13"/>
      <c r="RXE111" s="13"/>
      <c r="RXF111" s="13"/>
      <c r="RXG111" s="13"/>
      <c r="RXH111" s="13"/>
      <c r="RXI111" s="13"/>
      <c r="RXJ111" s="13"/>
      <c r="RXK111" s="13"/>
      <c r="RXL111" s="13"/>
      <c r="RXM111" s="13"/>
      <c r="RXN111" s="13"/>
      <c r="RXO111" s="13"/>
      <c r="RXP111" s="13"/>
      <c r="RXQ111" s="13"/>
      <c r="RXR111" s="13"/>
      <c r="RXS111" s="13"/>
      <c r="RXT111" s="13"/>
      <c r="RXU111" s="13"/>
      <c r="RXV111" s="13"/>
      <c r="RXW111" s="13"/>
      <c r="RXX111" s="13"/>
      <c r="RXY111" s="13"/>
      <c r="RXZ111" s="13"/>
      <c r="RYA111" s="13"/>
      <c r="RYB111" s="13"/>
      <c r="RYC111" s="13"/>
      <c r="RYD111" s="13"/>
      <c r="RYE111" s="13"/>
      <c r="RYF111" s="13"/>
      <c r="RYG111" s="13"/>
      <c r="RYH111" s="13"/>
      <c r="RYI111" s="13"/>
      <c r="RYJ111" s="13"/>
      <c r="RYK111" s="13"/>
      <c r="RYL111" s="13"/>
      <c r="RYM111" s="13"/>
      <c r="RYN111" s="13"/>
      <c r="RYO111" s="13"/>
      <c r="RYP111" s="13"/>
      <c r="RYQ111" s="13"/>
      <c r="RYR111" s="13"/>
      <c r="RYS111" s="13"/>
      <c r="RYT111" s="13"/>
      <c r="RYU111" s="13"/>
      <c r="RYV111" s="13"/>
      <c r="RYW111" s="13"/>
      <c r="RYX111" s="13"/>
      <c r="RYY111" s="13"/>
      <c r="RYZ111" s="13"/>
      <c r="RZA111" s="13"/>
      <c r="RZB111" s="13"/>
      <c r="RZC111" s="13"/>
      <c r="RZD111" s="13"/>
      <c r="RZE111" s="13"/>
      <c r="RZF111" s="13"/>
      <c r="RZG111" s="13"/>
      <c r="RZH111" s="13"/>
      <c r="RZI111" s="13"/>
      <c r="RZJ111" s="13"/>
      <c r="RZK111" s="13"/>
      <c r="RZL111" s="13"/>
      <c r="RZM111" s="13"/>
      <c r="RZN111" s="13"/>
      <c r="RZO111" s="13"/>
      <c r="RZP111" s="13"/>
      <c r="RZQ111" s="13"/>
      <c r="RZR111" s="13"/>
      <c r="RZS111" s="13"/>
      <c r="RZT111" s="13"/>
      <c r="RZU111" s="13"/>
      <c r="RZV111" s="13"/>
      <c r="RZW111" s="13"/>
      <c r="RZX111" s="13"/>
      <c r="RZY111" s="13"/>
      <c r="RZZ111" s="13"/>
      <c r="SAA111" s="13"/>
      <c r="SAB111" s="13"/>
      <c r="SAC111" s="13"/>
      <c r="SAD111" s="13"/>
      <c r="SAE111" s="13"/>
      <c r="SAF111" s="13"/>
      <c r="SAG111" s="13"/>
      <c r="SAH111" s="13"/>
      <c r="SAI111" s="13"/>
      <c r="SAJ111" s="13"/>
      <c r="SAK111" s="13"/>
      <c r="SAL111" s="13"/>
      <c r="SAM111" s="13"/>
      <c r="SAN111" s="13"/>
      <c r="SAO111" s="13"/>
      <c r="SAP111" s="13"/>
      <c r="SAQ111" s="13"/>
      <c r="SAR111" s="13"/>
      <c r="SAS111" s="13"/>
      <c r="SAT111" s="13"/>
      <c r="SAU111" s="13"/>
      <c r="SAV111" s="13"/>
      <c r="SAW111" s="13"/>
      <c r="SAX111" s="13"/>
      <c r="SAY111" s="13"/>
      <c r="SAZ111" s="13"/>
      <c r="SBA111" s="13"/>
      <c r="SBB111" s="13"/>
      <c r="SBC111" s="13"/>
      <c r="SBD111" s="13"/>
      <c r="SBE111" s="13"/>
      <c r="SBF111" s="13"/>
      <c r="SBG111" s="13"/>
      <c r="SBH111" s="13"/>
      <c r="SBI111" s="13"/>
      <c r="SBJ111" s="13"/>
      <c r="SBK111" s="13"/>
      <c r="SBL111" s="13"/>
      <c r="SBM111" s="13"/>
      <c r="SBN111" s="13"/>
      <c r="SBO111" s="13"/>
      <c r="SBP111" s="13"/>
      <c r="SBQ111" s="13"/>
      <c r="SBR111" s="13"/>
      <c r="SBS111" s="13"/>
      <c r="SBT111" s="13"/>
      <c r="SBU111" s="13"/>
      <c r="SBV111" s="13"/>
      <c r="SBW111" s="13"/>
      <c r="SBX111" s="13"/>
      <c r="SBY111" s="13"/>
      <c r="SBZ111" s="13"/>
      <c r="SCA111" s="13"/>
      <c r="SCB111" s="13"/>
      <c r="SCC111" s="13"/>
      <c r="SCD111" s="13"/>
      <c r="SCE111" s="13"/>
      <c r="SCF111" s="13"/>
      <c r="SCG111" s="13"/>
      <c r="SCH111" s="13"/>
      <c r="SCI111" s="13"/>
      <c r="SCJ111" s="13"/>
      <c r="SCK111" s="13"/>
      <c r="SCL111" s="13"/>
      <c r="SCM111" s="13"/>
      <c r="SCN111" s="13"/>
      <c r="SCO111" s="13"/>
      <c r="SCP111" s="13"/>
      <c r="SCQ111" s="13"/>
      <c r="SCR111" s="13"/>
      <c r="SCS111" s="13"/>
      <c r="SCT111" s="13"/>
      <c r="SCU111" s="13"/>
      <c r="SCV111" s="13"/>
      <c r="SCW111" s="13"/>
      <c r="SCX111" s="13"/>
      <c r="SCY111" s="13"/>
      <c r="SCZ111" s="13"/>
      <c r="SDA111" s="13"/>
      <c r="SDB111" s="13"/>
      <c r="SDC111" s="13"/>
      <c r="SDD111" s="13"/>
      <c r="SDE111" s="13"/>
      <c r="SDF111" s="13"/>
      <c r="SDG111" s="13"/>
      <c r="SDH111" s="13"/>
      <c r="SDI111" s="13"/>
      <c r="SDJ111" s="13"/>
      <c r="SDK111" s="13"/>
      <c r="SDL111" s="13"/>
      <c r="SDM111" s="13"/>
      <c r="SDN111" s="13"/>
      <c r="SDO111" s="13"/>
      <c r="SDP111" s="13"/>
      <c r="SDQ111" s="13"/>
      <c r="SDR111" s="13"/>
      <c r="SDS111" s="13"/>
      <c r="SDT111" s="13"/>
      <c r="SDU111" s="13"/>
      <c r="SDV111" s="13"/>
      <c r="SDW111" s="13"/>
      <c r="SDX111" s="13"/>
      <c r="SDY111" s="13"/>
      <c r="SDZ111" s="13"/>
      <c r="SEA111" s="13"/>
      <c r="SEB111" s="13"/>
      <c r="SEC111" s="13"/>
      <c r="SED111" s="13"/>
      <c r="SEE111" s="13"/>
      <c r="SEF111" s="13"/>
      <c r="SEG111" s="13"/>
      <c r="SEH111" s="13"/>
      <c r="SEI111" s="13"/>
      <c r="SEJ111" s="13"/>
      <c r="SEK111" s="13"/>
      <c r="SEL111" s="13"/>
      <c r="SEM111" s="13"/>
      <c r="SEN111" s="13"/>
      <c r="SEO111" s="13"/>
      <c r="SEP111" s="13"/>
      <c r="SEQ111" s="13"/>
      <c r="SER111" s="13"/>
      <c r="SES111" s="13"/>
      <c r="SET111" s="13"/>
      <c r="SEU111" s="13"/>
      <c r="SEV111" s="13"/>
      <c r="SEW111" s="13"/>
      <c r="SEX111" s="13"/>
      <c r="SEY111" s="13"/>
      <c r="SEZ111" s="13"/>
      <c r="SFA111" s="13"/>
      <c r="SFB111" s="13"/>
      <c r="SFC111" s="13"/>
      <c r="SFD111" s="13"/>
      <c r="SFE111" s="13"/>
      <c r="SFF111" s="13"/>
      <c r="SFG111" s="13"/>
      <c r="SFH111" s="13"/>
      <c r="SFI111" s="13"/>
      <c r="SFJ111" s="13"/>
      <c r="SFK111" s="13"/>
      <c r="SFL111" s="13"/>
      <c r="SFM111" s="13"/>
      <c r="SFN111" s="13"/>
      <c r="SFO111" s="13"/>
      <c r="SFP111" s="13"/>
      <c r="SFQ111" s="13"/>
      <c r="SFR111" s="13"/>
      <c r="SFS111" s="13"/>
      <c r="SFT111" s="13"/>
      <c r="SFU111" s="13"/>
      <c r="SFV111" s="13"/>
      <c r="SFW111" s="13"/>
      <c r="SFX111" s="13"/>
      <c r="SFY111" s="13"/>
      <c r="SFZ111" s="13"/>
      <c r="SGA111" s="13"/>
      <c r="SGB111" s="13"/>
      <c r="SGC111" s="13"/>
      <c r="SGD111" s="13"/>
      <c r="SGE111" s="13"/>
      <c r="SGF111" s="13"/>
      <c r="SGG111" s="13"/>
      <c r="SGH111" s="13"/>
      <c r="SGI111" s="13"/>
      <c r="SGJ111" s="13"/>
      <c r="SGK111" s="13"/>
      <c r="SGL111" s="13"/>
      <c r="SGM111" s="13"/>
      <c r="SGN111" s="13"/>
      <c r="SGO111" s="13"/>
      <c r="SGP111" s="13"/>
      <c r="SGQ111" s="13"/>
      <c r="SGR111" s="13"/>
      <c r="SGS111" s="13"/>
      <c r="SGT111" s="13"/>
      <c r="SGU111" s="13"/>
      <c r="SGV111" s="13"/>
      <c r="SGW111" s="13"/>
      <c r="SGX111" s="13"/>
      <c r="SGY111" s="13"/>
      <c r="SGZ111" s="13"/>
      <c r="SHA111" s="13"/>
      <c r="SHB111" s="13"/>
      <c r="SHC111" s="13"/>
      <c r="SHD111" s="13"/>
      <c r="SHE111" s="13"/>
      <c r="SHF111" s="13"/>
      <c r="SHG111" s="13"/>
      <c r="SHH111" s="13"/>
      <c r="SHI111" s="13"/>
      <c r="SHJ111" s="13"/>
      <c r="SHK111" s="13"/>
      <c r="SHL111" s="13"/>
      <c r="SHM111" s="13"/>
      <c r="SHN111" s="13"/>
      <c r="SHO111" s="13"/>
      <c r="SHP111" s="13"/>
      <c r="SHQ111" s="13"/>
      <c r="SHR111" s="13"/>
      <c r="SHS111" s="13"/>
      <c r="SHT111" s="13"/>
      <c r="SHU111" s="13"/>
      <c r="SHV111" s="13"/>
      <c r="SHW111" s="13"/>
      <c r="SHX111" s="13"/>
      <c r="SHY111" s="13"/>
      <c r="SHZ111" s="13"/>
      <c r="SIA111" s="13"/>
      <c r="SIB111" s="13"/>
      <c r="SIC111" s="13"/>
      <c r="SID111" s="13"/>
      <c r="SIE111" s="13"/>
      <c r="SIF111" s="13"/>
      <c r="SIG111" s="13"/>
      <c r="SIH111" s="13"/>
      <c r="SII111" s="13"/>
      <c r="SIJ111" s="13"/>
      <c r="SIK111" s="13"/>
      <c r="SIL111" s="13"/>
      <c r="SIM111" s="13"/>
      <c r="SIN111" s="13"/>
      <c r="SIO111" s="13"/>
      <c r="SIP111" s="13"/>
      <c r="SIQ111" s="13"/>
      <c r="SIR111" s="13"/>
      <c r="SIS111" s="13"/>
      <c r="SIT111" s="13"/>
      <c r="SIU111" s="13"/>
      <c r="SIV111" s="13"/>
      <c r="SIW111" s="13"/>
      <c r="SIX111" s="13"/>
      <c r="SIY111" s="13"/>
      <c r="SIZ111" s="13"/>
      <c r="SJA111" s="13"/>
      <c r="SJB111" s="13"/>
      <c r="SJC111" s="13"/>
      <c r="SJD111" s="13"/>
      <c r="SJE111" s="13"/>
      <c r="SJF111" s="13"/>
      <c r="SJG111" s="13"/>
      <c r="SJH111" s="13"/>
      <c r="SJI111" s="13"/>
      <c r="SJJ111" s="13"/>
      <c r="SJK111" s="13"/>
      <c r="SJL111" s="13"/>
      <c r="SJM111" s="13"/>
      <c r="SJN111" s="13"/>
      <c r="SJO111" s="13"/>
      <c r="SJP111" s="13"/>
      <c r="SJQ111" s="13"/>
      <c r="SJR111" s="13"/>
      <c r="SJS111" s="13"/>
      <c r="SJT111" s="13"/>
      <c r="SJU111" s="13"/>
      <c r="SJV111" s="13"/>
      <c r="SJW111" s="13"/>
      <c r="SJX111" s="13"/>
      <c r="SJY111" s="13"/>
      <c r="SJZ111" s="13"/>
      <c r="SKA111" s="13"/>
      <c r="SKB111" s="13"/>
      <c r="SKC111" s="13"/>
      <c r="SKD111" s="13"/>
      <c r="SKE111" s="13"/>
      <c r="SKF111" s="13"/>
      <c r="SKG111" s="13"/>
      <c r="SKH111" s="13"/>
      <c r="SKI111" s="13"/>
      <c r="SKJ111" s="13"/>
      <c r="SKK111" s="13"/>
      <c r="SKL111" s="13"/>
      <c r="SKM111" s="13"/>
      <c r="SKN111" s="13"/>
      <c r="SKO111" s="13"/>
      <c r="SKP111" s="13"/>
      <c r="SKQ111" s="13"/>
      <c r="SKR111" s="13"/>
      <c r="SKS111" s="13"/>
      <c r="SKT111" s="13"/>
      <c r="SKU111" s="13"/>
      <c r="SKV111" s="13"/>
      <c r="SKW111" s="13"/>
      <c r="SKX111" s="13"/>
      <c r="SKY111" s="13"/>
      <c r="SKZ111" s="13"/>
      <c r="SLA111" s="13"/>
      <c r="SLB111" s="13"/>
      <c r="SLC111" s="13"/>
      <c r="SLD111" s="13"/>
      <c r="SLE111" s="13"/>
      <c r="SLF111" s="13"/>
      <c r="SLG111" s="13"/>
      <c r="SLH111" s="13"/>
      <c r="SLI111" s="13"/>
      <c r="SLJ111" s="13"/>
      <c r="SLK111" s="13"/>
      <c r="SLL111" s="13"/>
      <c r="SLM111" s="13"/>
      <c r="SLN111" s="13"/>
      <c r="SLO111" s="13"/>
      <c r="SLP111" s="13"/>
      <c r="SLQ111" s="13"/>
      <c r="SLR111" s="13"/>
      <c r="SLS111" s="13"/>
      <c r="SLT111" s="13"/>
      <c r="SLU111" s="13"/>
      <c r="SLV111" s="13"/>
      <c r="SLW111" s="13"/>
      <c r="SLX111" s="13"/>
      <c r="SLY111" s="13"/>
      <c r="SLZ111" s="13"/>
      <c r="SMA111" s="13"/>
      <c r="SMB111" s="13"/>
      <c r="SMC111" s="13"/>
      <c r="SMD111" s="13"/>
      <c r="SME111" s="13"/>
      <c r="SMF111" s="13"/>
      <c r="SMG111" s="13"/>
      <c r="SMH111" s="13"/>
      <c r="SMI111" s="13"/>
      <c r="SMJ111" s="13"/>
      <c r="SMK111" s="13"/>
      <c r="SML111" s="13"/>
      <c r="SMM111" s="13"/>
      <c r="SMN111" s="13"/>
      <c r="SMO111" s="13"/>
      <c r="SMP111" s="13"/>
      <c r="SMQ111" s="13"/>
      <c r="SMR111" s="13"/>
      <c r="SMS111" s="13"/>
      <c r="SMT111" s="13"/>
      <c r="SMU111" s="13"/>
      <c r="SMV111" s="13"/>
      <c r="SMW111" s="13"/>
      <c r="SMX111" s="13"/>
      <c r="SMY111" s="13"/>
      <c r="SMZ111" s="13"/>
      <c r="SNA111" s="13"/>
      <c r="SNB111" s="13"/>
      <c r="SNC111" s="13"/>
      <c r="SND111" s="13"/>
      <c r="SNE111" s="13"/>
      <c r="SNF111" s="13"/>
      <c r="SNG111" s="13"/>
      <c r="SNH111" s="13"/>
      <c r="SNI111" s="13"/>
      <c r="SNJ111" s="13"/>
      <c r="SNK111" s="13"/>
      <c r="SNL111" s="13"/>
      <c r="SNM111" s="13"/>
      <c r="SNN111" s="13"/>
      <c r="SNO111" s="13"/>
      <c r="SNP111" s="13"/>
      <c r="SNQ111" s="13"/>
      <c r="SNR111" s="13"/>
      <c r="SNS111" s="13"/>
      <c r="SNT111" s="13"/>
      <c r="SNU111" s="13"/>
      <c r="SNV111" s="13"/>
      <c r="SNW111" s="13"/>
      <c r="SNX111" s="13"/>
      <c r="SNY111" s="13"/>
      <c r="SNZ111" s="13"/>
      <c r="SOA111" s="13"/>
      <c r="SOB111" s="13"/>
      <c r="SOC111" s="13"/>
      <c r="SOD111" s="13"/>
      <c r="SOE111" s="13"/>
      <c r="SOF111" s="13"/>
      <c r="SOG111" s="13"/>
      <c r="SOH111" s="13"/>
      <c r="SOI111" s="13"/>
      <c r="SOJ111" s="13"/>
      <c r="SOK111" s="13"/>
      <c r="SOL111" s="13"/>
      <c r="SOM111" s="13"/>
      <c r="SON111" s="13"/>
      <c r="SOO111" s="13"/>
      <c r="SOP111" s="13"/>
      <c r="SOQ111" s="13"/>
      <c r="SOR111" s="13"/>
      <c r="SOS111" s="13"/>
      <c r="SOT111" s="13"/>
      <c r="SOU111" s="13"/>
      <c r="SOV111" s="13"/>
      <c r="SOW111" s="13"/>
      <c r="SOX111" s="13"/>
      <c r="SOY111" s="13"/>
      <c r="SOZ111" s="13"/>
      <c r="SPA111" s="13"/>
      <c r="SPB111" s="13"/>
      <c r="SPC111" s="13"/>
      <c r="SPD111" s="13"/>
      <c r="SPE111" s="13"/>
      <c r="SPF111" s="13"/>
      <c r="SPG111" s="13"/>
      <c r="SPH111" s="13"/>
      <c r="SPI111" s="13"/>
      <c r="SPJ111" s="13"/>
      <c r="SPK111" s="13"/>
      <c r="SPL111" s="13"/>
      <c r="SPM111" s="13"/>
      <c r="SPN111" s="13"/>
      <c r="SPO111" s="13"/>
      <c r="SPP111" s="13"/>
      <c r="SPQ111" s="13"/>
      <c r="SPR111" s="13"/>
      <c r="SPS111" s="13"/>
      <c r="SPT111" s="13"/>
      <c r="SPU111" s="13"/>
      <c r="SPV111" s="13"/>
      <c r="SPW111" s="13"/>
      <c r="SPX111" s="13"/>
      <c r="SPY111" s="13"/>
      <c r="SPZ111" s="13"/>
      <c r="SQA111" s="13"/>
      <c r="SQB111" s="13"/>
      <c r="SQC111" s="13"/>
      <c r="SQD111" s="13"/>
      <c r="SQE111" s="13"/>
      <c r="SQF111" s="13"/>
      <c r="SQG111" s="13"/>
      <c r="SQH111" s="13"/>
      <c r="SQI111" s="13"/>
      <c r="SQJ111" s="13"/>
      <c r="SQK111" s="13"/>
      <c r="SQL111" s="13"/>
      <c r="SQM111" s="13"/>
      <c r="SQN111" s="13"/>
      <c r="SQO111" s="13"/>
      <c r="SQP111" s="13"/>
      <c r="SQQ111" s="13"/>
      <c r="SQR111" s="13"/>
      <c r="SQS111" s="13"/>
      <c r="SQT111" s="13"/>
      <c r="SQU111" s="13"/>
      <c r="SQV111" s="13"/>
      <c r="SQW111" s="13"/>
      <c r="SQX111" s="13"/>
      <c r="SQY111" s="13"/>
      <c r="SQZ111" s="13"/>
      <c r="SRA111" s="13"/>
      <c r="SRB111" s="13"/>
      <c r="SRC111" s="13"/>
      <c r="SRD111" s="13"/>
      <c r="SRE111" s="13"/>
      <c r="SRF111" s="13"/>
      <c r="SRG111" s="13"/>
      <c r="SRH111" s="13"/>
      <c r="SRI111" s="13"/>
      <c r="SRJ111" s="13"/>
      <c r="SRK111" s="13"/>
      <c r="SRL111" s="13"/>
      <c r="SRM111" s="13"/>
      <c r="SRN111" s="13"/>
      <c r="SRO111" s="13"/>
      <c r="SRP111" s="13"/>
      <c r="SRQ111" s="13"/>
      <c r="SRR111" s="13"/>
      <c r="SRS111" s="13"/>
      <c r="SRT111" s="13"/>
      <c r="SRU111" s="13"/>
      <c r="SRV111" s="13"/>
      <c r="SRW111" s="13"/>
      <c r="SRX111" s="13"/>
      <c r="SRY111" s="13"/>
      <c r="SRZ111" s="13"/>
      <c r="SSA111" s="13"/>
      <c r="SSB111" s="13"/>
      <c r="SSC111" s="13"/>
      <c r="SSD111" s="13"/>
      <c r="SSE111" s="13"/>
      <c r="SSF111" s="13"/>
      <c r="SSG111" s="13"/>
      <c r="SSH111" s="13"/>
      <c r="SSI111" s="13"/>
      <c r="SSJ111" s="13"/>
      <c r="SSK111" s="13"/>
      <c r="SSL111" s="13"/>
      <c r="SSM111" s="13"/>
      <c r="SSN111" s="13"/>
      <c r="SSO111" s="13"/>
      <c r="SSP111" s="13"/>
      <c r="SSQ111" s="13"/>
      <c r="SSR111" s="13"/>
      <c r="SSS111" s="13"/>
      <c r="SST111" s="13"/>
      <c r="SSU111" s="13"/>
      <c r="SSV111" s="13"/>
      <c r="SSW111" s="13"/>
      <c r="SSX111" s="13"/>
      <c r="SSY111" s="13"/>
      <c r="SSZ111" s="13"/>
      <c r="STA111" s="13"/>
      <c r="STB111" s="13"/>
      <c r="STC111" s="13"/>
      <c r="STD111" s="13"/>
      <c r="STE111" s="13"/>
      <c r="STF111" s="13"/>
      <c r="STG111" s="13"/>
      <c r="STH111" s="13"/>
      <c r="STI111" s="13"/>
      <c r="STJ111" s="13"/>
      <c r="STK111" s="13"/>
      <c r="STL111" s="13"/>
      <c r="STM111" s="13"/>
      <c r="STN111" s="13"/>
      <c r="STO111" s="13"/>
      <c r="STP111" s="13"/>
      <c r="STQ111" s="13"/>
      <c r="STR111" s="13"/>
      <c r="STS111" s="13"/>
      <c r="STT111" s="13"/>
      <c r="STU111" s="13"/>
      <c r="STV111" s="13"/>
      <c r="STW111" s="13"/>
      <c r="STX111" s="13"/>
      <c r="STY111" s="13"/>
      <c r="STZ111" s="13"/>
      <c r="SUA111" s="13"/>
      <c r="SUB111" s="13"/>
      <c r="SUC111" s="13"/>
      <c r="SUD111" s="13"/>
      <c r="SUE111" s="13"/>
      <c r="SUF111" s="13"/>
      <c r="SUG111" s="13"/>
      <c r="SUH111" s="13"/>
      <c r="SUI111" s="13"/>
      <c r="SUJ111" s="13"/>
      <c r="SUK111" s="13"/>
      <c r="SUL111" s="13"/>
      <c r="SUM111" s="13"/>
      <c r="SUN111" s="13"/>
      <c r="SUO111" s="13"/>
      <c r="SUP111" s="13"/>
      <c r="SUQ111" s="13"/>
      <c r="SUR111" s="13"/>
      <c r="SUS111" s="13"/>
      <c r="SUT111" s="13"/>
      <c r="SUU111" s="13"/>
      <c r="SUV111" s="13"/>
      <c r="SUW111" s="13"/>
      <c r="SUX111" s="13"/>
      <c r="SUY111" s="13"/>
      <c r="SUZ111" s="13"/>
      <c r="SVA111" s="13"/>
      <c r="SVB111" s="13"/>
      <c r="SVC111" s="13"/>
      <c r="SVD111" s="13"/>
      <c r="SVE111" s="13"/>
      <c r="SVF111" s="13"/>
      <c r="SVG111" s="13"/>
      <c r="SVH111" s="13"/>
      <c r="SVI111" s="13"/>
      <c r="SVJ111" s="13"/>
      <c r="SVK111" s="13"/>
      <c r="SVL111" s="13"/>
      <c r="SVM111" s="13"/>
      <c r="SVN111" s="13"/>
      <c r="SVO111" s="13"/>
      <c r="SVP111" s="13"/>
      <c r="SVQ111" s="13"/>
      <c r="SVR111" s="13"/>
      <c r="SVS111" s="13"/>
      <c r="SVT111" s="13"/>
      <c r="SVU111" s="13"/>
      <c r="SVV111" s="13"/>
      <c r="SVW111" s="13"/>
      <c r="SVX111" s="13"/>
      <c r="SVY111" s="13"/>
      <c r="SVZ111" s="13"/>
      <c r="SWA111" s="13"/>
      <c r="SWB111" s="13"/>
      <c r="SWC111" s="13"/>
      <c r="SWD111" s="13"/>
      <c r="SWE111" s="13"/>
      <c r="SWF111" s="13"/>
      <c r="SWG111" s="13"/>
      <c r="SWH111" s="13"/>
      <c r="SWI111" s="13"/>
      <c r="SWJ111" s="13"/>
      <c r="SWK111" s="13"/>
      <c r="SWL111" s="13"/>
      <c r="SWM111" s="13"/>
      <c r="SWN111" s="13"/>
      <c r="SWO111" s="13"/>
      <c r="SWP111" s="13"/>
      <c r="SWQ111" s="13"/>
      <c r="SWR111" s="13"/>
      <c r="SWS111" s="13"/>
      <c r="SWT111" s="13"/>
      <c r="SWU111" s="13"/>
      <c r="SWV111" s="13"/>
      <c r="SWW111" s="13"/>
      <c r="SWX111" s="13"/>
      <c r="SWY111" s="13"/>
      <c r="SWZ111" s="13"/>
      <c r="SXA111" s="13"/>
      <c r="SXB111" s="13"/>
      <c r="SXC111" s="13"/>
      <c r="SXD111" s="13"/>
      <c r="SXE111" s="13"/>
      <c r="SXF111" s="13"/>
      <c r="SXG111" s="13"/>
      <c r="SXH111" s="13"/>
      <c r="SXI111" s="13"/>
      <c r="SXJ111" s="13"/>
      <c r="SXK111" s="13"/>
      <c r="SXL111" s="13"/>
      <c r="SXM111" s="13"/>
      <c r="SXN111" s="13"/>
      <c r="SXO111" s="13"/>
      <c r="SXP111" s="13"/>
      <c r="SXQ111" s="13"/>
      <c r="SXR111" s="13"/>
      <c r="SXS111" s="13"/>
      <c r="SXT111" s="13"/>
      <c r="SXU111" s="13"/>
      <c r="SXV111" s="13"/>
      <c r="SXW111" s="13"/>
      <c r="SXX111" s="13"/>
      <c r="SXY111" s="13"/>
      <c r="SXZ111" s="13"/>
      <c r="SYA111" s="13"/>
      <c r="SYB111" s="13"/>
      <c r="SYC111" s="13"/>
      <c r="SYD111" s="13"/>
      <c r="SYE111" s="13"/>
      <c r="SYF111" s="13"/>
      <c r="SYG111" s="13"/>
      <c r="SYH111" s="13"/>
      <c r="SYI111" s="13"/>
      <c r="SYJ111" s="13"/>
      <c r="SYK111" s="13"/>
      <c r="SYL111" s="13"/>
      <c r="SYM111" s="13"/>
      <c r="SYN111" s="13"/>
      <c r="SYO111" s="13"/>
      <c r="SYP111" s="13"/>
      <c r="SYQ111" s="13"/>
      <c r="SYR111" s="13"/>
      <c r="SYS111" s="13"/>
      <c r="SYT111" s="13"/>
      <c r="SYU111" s="13"/>
      <c r="SYV111" s="13"/>
      <c r="SYW111" s="13"/>
      <c r="SYX111" s="13"/>
      <c r="SYY111" s="13"/>
      <c r="SYZ111" s="13"/>
      <c r="SZA111" s="13"/>
      <c r="SZB111" s="13"/>
      <c r="SZC111" s="13"/>
      <c r="SZD111" s="13"/>
      <c r="SZE111" s="13"/>
      <c r="SZF111" s="13"/>
      <c r="SZG111" s="13"/>
      <c r="SZH111" s="13"/>
      <c r="SZI111" s="13"/>
      <c r="SZJ111" s="13"/>
      <c r="SZK111" s="13"/>
      <c r="SZL111" s="13"/>
      <c r="SZM111" s="13"/>
      <c r="SZN111" s="13"/>
      <c r="SZO111" s="13"/>
      <c r="SZP111" s="13"/>
      <c r="SZQ111" s="13"/>
      <c r="SZR111" s="13"/>
      <c r="SZS111" s="13"/>
      <c r="SZT111" s="13"/>
      <c r="SZU111" s="13"/>
      <c r="SZV111" s="13"/>
      <c r="SZW111" s="13"/>
      <c r="SZX111" s="13"/>
      <c r="SZY111" s="13"/>
      <c r="SZZ111" s="13"/>
      <c r="TAA111" s="13"/>
      <c r="TAB111" s="13"/>
      <c r="TAC111" s="13"/>
      <c r="TAD111" s="13"/>
      <c r="TAE111" s="13"/>
      <c r="TAF111" s="13"/>
      <c r="TAG111" s="13"/>
      <c r="TAH111" s="13"/>
      <c r="TAI111" s="13"/>
      <c r="TAJ111" s="13"/>
      <c r="TAK111" s="13"/>
      <c r="TAL111" s="13"/>
      <c r="TAM111" s="13"/>
      <c r="TAN111" s="13"/>
      <c r="TAO111" s="13"/>
      <c r="TAP111" s="13"/>
      <c r="TAQ111" s="13"/>
      <c r="TAR111" s="13"/>
      <c r="TAS111" s="13"/>
      <c r="TAT111" s="13"/>
      <c r="TAU111" s="13"/>
      <c r="TAV111" s="13"/>
      <c r="TAW111" s="13"/>
      <c r="TAX111" s="13"/>
      <c r="TAY111" s="13"/>
      <c r="TAZ111" s="13"/>
      <c r="TBA111" s="13"/>
      <c r="TBB111" s="13"/>
      <c r="TBC111" s="13"/>
      <c r="TBD111" s="13"/>
      <c r="TBE111" s="13"/>
      <c r="TBF111" s="13"/>
      <c r="TBG111" s="13"/>
      <c r="TBH111" s="13"/>
      <c r="TBI111" s="13"/>
      <c r="TBJ111" s="13"/>
      <c r="TBK111" s="13"/>
      <c r="TBL111" s="13"/>
      <c r="TBM111" s="13"/>
      <c r="TBN111" s="13"/>
      <c r="TBO111" s="13"/>
      <c r="TBP111" s="13"/>
      <c r="TBQ111" s="13"/>
      <c r="TBR111" s="13"/>
      <c r="TBS111" s="13"/>
      <c r="TBT111" s="13"/>
      <c r="TBU111" s="13"/>
      <c r="TBV111" s="13"/>
      <c r="TBW111" s="13"/>
      <c r="TBX111" s="13"/>
      <c r="TBY111" s="13"/>
      <c r="TBZ111" s="13"/>
      <c r="TCA111" s="13"/>
      <c r="TCB111" s="13"/>
      <c r="TCC111" s="13"/>
      <c r="TCD111" s="13"/>
      <c r="TCE111" s="13"/>
      <c r="TCF111" s="13"/>
      <c r="TCG111" s="13"/>
      <c r="TCH111" s="13"/>
      <c r="TCI111" s="13"/>
      <c r="TCJ111" s="13"/>
      <c r="TCK111" s="13"/>
      <c r="TCL111" s="13"/>
      <c r="TCM111" s="13"/>
      <c r="TCN111" s="13"/>
      <c r="TCO111" s="13"/>
      <c r="TCP111" s="13"/>
      <c r="TCQ111" s="13"/>
      <c r="TCR111" s="13"/>
      <c r="TCS111" s="13"/>
      <c r="TCT111" s="13"/>
      <c r="TCU111" s="13"/>
      <c r="TCV111" s="13"/>
      <c r="TCW111" s="13"/>
      <c r="TCX111" s="13"/>
      <c r="TCY111" s="13"/>
      <c r="TCZ111" s="13"/>
      <c r="TDA111" s="13"/>
      <c r="TDB111" s="13"/>
      <c r="TDC111" s="13"/>
      <c r="TDD111" s="13"/>
      <c r="TDE111" s="13"/>
      <c r="TDF111" s="13"/>
      <c r="TDG111" s="13"/>
      <c r="TDH111" s="13"/>
      <c r="TDI111" s="13"/>
      <c r="TDJ111" s="13"/>
      <c r="TDK111" s="13"/>
      <c r="TDL111" s="13"/>
      <c r="TDM111" s="13"/>
      <c r="TDN111" s="13"/>
      <c r="TDO111" s="13"/>
      <c r="TDP111" s="13"/>
      <c r="TDQ111" s="13"/>
      <c r="TDR111" s="13"/>
      <c r="TDS111" s="13"/>
      <c r="TDT111" s="13"/>
      <c r="TDU111" s="13"/>
      <c r="TDV111" s="13"/>
      <c r="TDW111" s="13"/>
      <c r="TDX111" s="13"/>
      <c r="TDY111" s="13"/>
      <c r="TDZ111" s="13"/>
      <c r="TEA111" s="13"/>
      <c r="TEB111" s="13"/>
      <c r="TEC111" s="13"/>
      <c r="TED111" s="13"/>
      <c r="TEE111" s="13"/>
      <c r="TEF111" s="13"/>
      <c r="TEG111" s="13"/>
      <c r="TEH111" s="13"/>
      <c r="TEI111" s="13"/>
      <c r="TEJ111" s="13"/>
      <c r="TEK111" s="13"/>
      <c r="TEL111" s="13"/>
      <c r="TEM111" s="13"/>
      <c r="TEN111" s="13"/>
      <c r="TEO111" s="13"/>
      <c r="TEP111" s="13"/>
      <c r="TEQ111" s="13"/>
      <c r="TER111" s="13"/>
      <c r="TES111" s="13"/>
      <c r="TET111" s="13"/>
      <c r="TEU111" s="13"/>
      <c r="TEV111" s="13"/>
      <c r="TEW111" s="13"/>
      <c r="TEX111" s="13"/>
      <c r="TEY111" s="13"/>
      <c r="TEZ111" s="13"/>
      <c r="TFA111" s="13"/>
      <c r="TFB111" s="13"/>
      <c r="TFC111" s="13"/>
      <c r="TFD111" s="13"/>
      <c r="TFE111" s="13"/>
      <c r="TFF111" s="13"/>
      <c r="TFG111" s="13"/>
      <c r="TFH111" s="13"/>
      <c r="TFI111" s="13"/>
      <c r="TFJ111" s="13"/>
      <c r="TFK111" s="13"/>
      <c r="TFL111" s="13"/>
      <c r="TFM111" s="13"/>
      <c r="TFN111" s="13"/>
      <c r="TFO111" s="13"/>
      <c r="TFP111" s="13"/>
      <c r="TFQ111" s="13"/>
      <c r="TFR111" s="13"/>
      <c r="TFS111" s="13"/>
      <c r="TFT111" s="13"/>
      <c r="TFU111" s="13"/>
      <c r="TFV111" s="13"/>
      <c r="TFW111" s="13"/>
      <c r="TFX111" s="13"/>
      <c r="TFY111" s="13"/>
      <c r="TFZ111" s="13"/>
      <c r="TGA111" s="13"/>
      <c r="TGB111" s="13"/>
      <c r="TGC111" s="13"/>
      <c r="TGD111" s="13"/>
      <c r="TGE111" s="13"/>
      <c r="TGF111" s="13"/>
      <c r="TGG111" s="13"/>
      <c r="TGH111" s="13"/>
      <c r="TGI111" s="13"/>
      <c r="TGJ111" s="13"/>
      <c r="TGK111" s="13"/>
      <c r="TGL111" s="13"/>
      <c r="TGM111" s="13"/>
      <c r="TGN111" s="13"/>
      <c r="TGO111" s="13"/>
      <c r="TGP111" s="13"/>
      <c r="TGQ111" s="13"/>
      <c r="TGR111" s="13"/>
      <c r="TGS111" s="13"/>
      <c r="TGT111" s="13"/>
      <c r="TGU111" s="13"/>
      <c r="TGV111" s="13"/>
      <c r="TGW111" s="13"/>
      <c r="TGX111" s="13"/>
      <c r="TGY111" s="13"/>
      <c r="TGZ111" s="13"/>
      <c r="THA111" s="13"/>
      <c r="THB111" s="13"/>
      <c r="THC111" s="13"/>
      <c r="THD111" s="13"/>
      <c r="THE111" s="13"/>
      <c r="THF111" s="13"/>
      <c r="THG111" s="13"/>
      <c r="THH111" s="13"/>
      <c r="THI111" s="13"/>
      <c r="THJ111" s="13"/>
      <c r="THK111" s="13"/>
      <c r="THL111" s="13"/>
      <c r="THM111" s="13"/>
      <c r="THN111" s="13"/>
      <c r="THO111" s="13"/>
      <c r="THP111" s="13"/>
      <c r="THQ111" s="13"/>
      <c r="THR111" s="13"/>
      <c r="THS111" s="13"/>
      <c r="THT111" s="13"/>
      <c r="THU111" s="13"/>
      <c r="THV111" s="13"/>
      <c r="THW111" s="13"/>
      <c r="THX111" s="13"/>
      <c r="THY111" s="13"/>
      <c r="THZ111" s="13"/>
      <c r="TIA111" s="13"/>
      <c r="TIB111" s="13"/>
      <c r="TIC111" s="13"/>
      <c r="TID111" s="13"/>
      <c r="TIE111" s="13"/>
      <c r="TIF111" s="13"/>
      <c r="TIG111" s="13"/>
      <c r="TIH111" s="13"/>
      <c r="TII111" s="13"/>
      <c r="TIJ111" s="13"/>
      <c r="TIK111" s="13"/>
      <c r="TIL111" s="13"/>
      <c r="TIM111" s="13"/>
      <c r="TIN111" s="13"/>
      <c r="TIO111" s="13"/>
      <c r="TIP111" s="13"/>
      <c r="TIQ111" s="13"/>
      <c r="TIR111" s="13"/>
      <c r="TIS111" s="13"/>
      <c r="TIT111" s="13"/>
      <c r="TIU111" s="13"/>
      <c r="TIV111" s="13"/>
      <c r="TIW111" s="13"/>
      <c r="TIX111" s="13"/>
      <c r="TIY111" s="13"/>
      <c r="TIZ111" s="13"/>
      <c r="TJA111" s="13"/>
      <c r="TJB111" s="13"/>
      <c r="TJC111" s="13"/>
      <c r="TJD111" s="13"/>
      <c r="TJE111" s="13"/>
      <c r="TJF111" s="13"/>
      <c r="TJG111" s="13"/>
      <c r="TJH111" s="13"/>
      <c r="TJI111" s="13"/>
      <c r="TJJ111" s="13"/>
      <c r="TJK111" s="13"/>
      <c r="TJL111" s="13"/>
      <c r="TJM111" s="13"/>
      <c r="TJN111" s="13"/>
      <c r="TJO111" s="13"/>
      <c r="TJP111" s="13"/>
      <c r="TJQ111" s="13"/>
      <c r="TJR111" s="13"/>
      <c r="TJS111" s="13"/>
      <c r="TJT111" s="13"/>
      <c r="TJU111" s="13"/>
      <c r="TJV111" s="13"/>
      <c r="TJW111" s="13"/>
      <c r="TJX111" s="13"/>
      <c r="TJY111" s="13"/>
      <c r="TJZ111" s="13"/>
      <c r="TKA111" s="13"/>
      <c r="TKB111" s="13"/>
      <c r="TKC111" s="13"/>
      <c r="TKD111" s="13"/>
      <c r="TKE111" s="13"/>
      <c r="TKF111" s="13"/>
      <c r="TKG111" s="13"/>
      <c r="TKH111" s="13"/>
      <c r="TKI111" s="13"/>
      <c r="TKJ111" s="13"/>
      <c r="TKK111" s="13"/>
      <c r="TKL111" s="13"/>
      <c r="TKM111" s="13"/>
      <c r="TKN111" s="13"/>
      <c r="TKO111" s="13"/>
      <c r="TKP111" s="13"/>
      <c r="TKQ111" s="13"/>
      <c r="TKR111" s="13"/>
      <c r="TKS111" s="13"/>
      <c r="TKT111" s="13"/>
      <c r="TKU111" s="13"/>
      <c r="TKV111" s="13"/>
      <c r="TKW111" s="13"/>
      <c r="TKX111" s="13"/>
      <c r="TKY111" s="13"/>
      <c r="TKZ111" s="13"/>
      <c r="TLA111" s="13"/>
      <c r="TLB111" s="13"/>
      <c r="TLC111" s="13"/>
      <c r="TLD111" s="13"/>
      <c r="TLE111" s="13"/>
      <c r="TLF111" s="13"/>
      <c r="TLG111" s="13"/>
      <c r="TLH111" s="13"/>
      <c r="TLI111" s="13"/>
      <c r="TLJ111" s="13"/>
      <c r="TLK111" s="13"/>
      <c r="TLL111" s="13"/>
      <c r="TLM111" s="13"/>
      <c r="TLN111" s="13"/>
      <c r="TLO111" s="13"/>
      <c r="TLP111" s="13"/>
      <c r="TLQ111" s="13"/>
      <c r="TLR111" s="13"/>
      <c r="TLS111" s="13"/>
      <c r="TLT111" s="13"/>
      <c r="TLU111" s="13"/>
      <c r="TLV111" s="13"/>
      <c r="TLW111" s="13"/>
      <c r="TLX111" s="13"/>
      <c r="TLY111" s="13"/>
      <c r="TLZ111" s="13"/>
      <c r="TMA111" s="13"/>
      <c r="TMB111" s="13"/>
      <c r="TMC111" s="13"/>
      <c r="TMD111" s="13"/>
      <c r="TME111" s="13"/>
      <c r="TMF111" s="13"/>
      <c r="TMG111" s="13"/>
      <c r="TMH111" s="13"/>
      <c r="TMI111" s="13"/>
      <c r="TMJ111" s="13"/>
      <c r="TMK111" s="13"/>
      <c r="TML111" s="13"/>
      <c r="TMM111" s="13"/>
      <c r="TMN111" s="13"/>
      <c r="TMO111" s="13"/>
      <c r="TMP111" s="13"/>
      <c r="TMQ111" s="13"/>
      <c r="TMR111" s="13"/>
      <c r="TMS111" s="13"/>
      <c r="TMT111" s="13"/>
      <c r="TMU111" s="13"/>
      <c r="TMV111" s="13"/>
      <c r="TMW111" s="13"/>
      <c r="TMX111" s="13"/>
      <c r="TMY111" s="13"/>
      <c r="TMZ111" s="13"/>
      <c r="TNA111" s="13"/>
      <c r="TNB111" s="13"/>
      <c r="TNC111" s="13"/>
      <c r="TND111" s="13"/>
      <c r="TNE111" s="13"/>
      <c r="TNF111" s="13"/>
      <c r="TNG111" s="13"/>
      <c r="TNH111" s="13"/>
      <c r="TNI111" s="13"/>
      <c r="TNJ111" s="13"/>
      <c r="TNK111" s="13"/>
      <c r="TNL111" s="13"/>
      <c r="TNM111" s="13"/>
      <c r="TNN111" s="13"/>
      <c r="TNO111" s="13"/>
      <c r="TNP111" s="13"/>
      <c r="TNQ111" s="13"/>
      <c r="TNR111" s="13"/>
      <c r="TNS111" s="13"/>
      <c r="TNT111" s="13"/>
      <c r="TNU111" s="13"/>
      <c r="TNV111" s="13"/>
      <c r="TNW111" s="13"/>
      <c r="TNX111" s="13"/>
      <c r="TNY111" s="13"/>
      <c r="TNZ111" s="13"/>
      <c r="TOA111" s="13"/>
      <c r="TOB111" s="13"/>
      <c r="TOC111" s="13"/>
      <c r="TOD111" s="13"/>
      <c r="TOE111" s="13"/>
      <c r="TOF111" s="13"/>
      <c r="TOG111" s="13"/>
      <c r="TOH111" s="13"/>
      <c r="TOI111" s="13"/>
      <c r="TOJ111" s="13"/>
      <c r="TOK111" s="13"/>
      <c r="TOL111" s="13"/>
      <c r="TOM111" s="13"/>
      <c r="TON111" s="13"/>
      <c r="TOO111" s="13"/>
      <c r="TOP111" s="13"/>
      <c r="TOQ111" s="13"/>
      <c r="TOR111" s="13"/>
      <c r="TOS111" s="13"/>
      <c r="TOT111" s="13"/>
      <c r="TOU111" s="13"/>
      <c r="TOV111" s="13"/>
      <c r="TOW111" s="13"/>
      <c r="TOX111" s="13"/>
      <c r="TOY111" s="13"/>
      <c r="TOZ111" s="13"/>
      <c r="TPA111" s="13"/>
      <c r="TPB111" s="13"/>
      <c r="TPC111" s="13"/>
      <c r="TPD111" s="13"/>
      <c r="TPE111" s="13"/>
      <c r="TPF111" s="13"/>
      <c r="TPG111" s="13"/>
      <c r="TPH111" s="13"/>
      <c r="TPI111" s="13"/>
      <c r="TPJ111" s="13"/>
      <c r="TPK111" s="13"/>
      <c r="TPL111" s="13"/>
      <c r="TPM111" s="13"/>
      <c r="TPN111" s="13"/>
      <c r="TPO111" s="13"/>
      <c r="TPP111" s="13"/>
      <c r="TPQ111" s="13"/>
      <c r="TPR111" s="13"/>
      <c r="TPS111" s="13"/>
      <c r="TPT111" s="13"/>
      <c r="TPU111" s="13"/>
      <c r="TPV111" s="13"/>
      <c r="TPW111" s="13"/>
      <c r="TPX111" s="13"/>
      <c r="TPY111" s="13"/>
      <c r="TPZ111" s="13"/>
      <c r="TQA111" s="13"/>
      <c r="TQB111" s="13"/>
      <c r="TQC111" s="13"/>
      <c r="TQD111" s="13"/>
      <c r="TQE111" s="13"/>
      <c r="TQF111" s="13"/>
      <c r="TQG111" s="13"/>
      <c r="TQH111" s="13"/>
      <c r="TQI111" s="13"/>
      <c r="TQJ111" s="13"/>
      <c r="TQK111" s="13"/>
      <c r="TQL111" s="13"/>
      <c r="TQM111" s="13"/>
      <c r="TQN111" s="13"/>
      <c r="TQO111" s="13"/>
      <c r="TQP111" s="13"/>
      <c r="TQQ111" s="13"/>
      <c r="TQR111" s="13"/>
      <c r="TQS111" s="13"/>
      <c r="TQT111" s="13"/>
      <c r="TQU111" s="13"/>
      <c r="TQV111" s="13"/>
      <c r="TQW111" s="13"/>
      <c r="TQX111" s="13"/>
      <c r="TQY111" s="13"/>
      <c r="TQZ111" s="13"/>
      <c r="TRA111" s="13"/>
      <c r="TRB111" s="13"/>
      <c r="TRC111" s="13"/>
      <c r="TRD111" s="13"/>
      <c r="TRE111" s="13"/>
      <c r="TRF111" s="13"/>
      <c r="TRG111" s="13"/>
      <c r="TRH111" s="13"/>
      <c r="TRI111" s="13"/>
      <c r="TRJ111" s="13"/>
      <c r="TRK111" s="13"/>
      <c r="TRL111" s="13"/>
      <c r="TRM111" s="13"/>
      <c r="TRN111" s="13"/>
      <c r="TRO111" s="13"/>
      <c r="TRP111" s="13"/>
      <c r="TRQ111" s="13"/>
      <c r="TRR111" s="13"/>
      <c r="TRS111" s="13"/>
      <c r="TRT111" s="13"/>
      <c r="TRU111" s="13"/>
      <c r="TRV111" s="13"/>
      <c r="TRW111" s="13"/>
      <c r="TRX111" s="13"/>
      <c r="TRY111" s="13"/>
      <c r="TRZ111" s="13"/>
      <c r="TSA111" s="13"/>
      <c r="TSB111" s="13"/>
      <c r="TSC111" s="13"/>
      <c r="TSD111" s="13"/>
      <c r="TSE111" s="13"/>
      <c r="TSF111" s="13"/>
      <c r="TSG111" s="13"/>
      <c r="TSH111" s="13"/>
      <c r="TSI111" s="13"/>
      <c r="TSJ111" s="13"/>
      <c r="TSK111" s="13"/>
      <c r="TSL111" s="13"/>
      <c r="TSM111" s="13"/>
      <c r="TSN111" s="13"/>
      <c r="TSO111" s="13"/>
      <c r="TSP111" s="13"/>
      <c r="TSQ111" s="13"/>
      <c r="TSR111" s="13"/>
      <c r="TSS111" s="13"/>
      <c r="TST111" s="13"/>
      <c r="TSU111" s="13"/>
      <c r="TSV111" s="13"/>
      <c r="TSW111" s="13"/>
      <c r="TSX111" s="13"/>
      <c r="TSY111" s="13"/>
      <c r="TSZ111" s="13"/>
      <c r="TTA111" s="13"/>
      <c r="TTB111" s="13"/>
      <c r="TTC111" s="13"/>
      <c r="TTD111" s="13"/>
      <c r="TTE111" s="13"/>
      <c r="TTF111" s="13"/>
      <c r="TTG111" s="13"/>
      <c r="TTH111" s="13"/>
      <c r="TTI111" s="13"/>
      <c r="TTJ111" s="13"/>
      <c r="TTK111" s="13"/>
      <c r="TTL111" s="13"/>
      <c r="TTM111" s="13"/>
      <c r="TTN111" s="13"/>
      <c r="TTO111" s="13"/>
      <c r="TTP111" s="13"/>
      <c r="TTQ111" s="13"/>
      <c r="TTR111" s="13"/>
      <c r="TTS111" s="13"/>
      <c r="TTT111" s="13"/>
      <c r="TTU111" s="13"/>
      <c r="TTV111" s="13"/>
      <c r="TTW111" s="13"/>
      <c r="TTX111" s="13"/>
      <c r="TTY111" s="13"/>
      <c r="TTZ111" s="13"/>
      <c r="TUA111" s="13"/>
      <c r="TUB111" s="13"/>
      <c r="TUC111" s="13"/>
      <c r="TUD111" s="13"/>
      <c r="TUE111" s="13"/>
      <c r="TUF111" s="13"/>
      <c r="TUG111" s="13"/>
      <c r="TUH111" s="13"/>
      <c r="TUI111" s="13"/>
      <c r="TUJ111" s="13"/>
      <c r="TUK111" s="13"/>
      <c r="TUL111" s="13"/>
      <c r="TUM111" s="13"/>
      <c r="TUN111" s="13"/>
      <c r="TUO111" s="13"/>
      <c r="TUP111" s="13"/>
      <c r="TUQ111" s="13"/>
      <c r="TUR111" s="13"/>
      <c r="TUS111" s="13"/>
      <c r="TUT111" s="13"/>
      <c r="TUU111" s="13"/>
      <c r="TUV111" s="13"/>
      <c r="TUW111" s="13"/>
      <c r="TUX111" s="13"/>
      <c r="TUY111" s="13"/>
      <c r="TUZ111" s="13"/>
      <c r="TVA111" s="13"/>
      <c r="TVB111" s="13"/>
      <c r="TVC111" s="13"/>
      <c r="TVD111" s="13"/>
      <c r="TVE111" s="13"/>
      <c r="TVF111" s="13"/>
      <c r="TVG111" s="13"/>
      <c r="TVH111" s="13"/>
      <c r="TVI111" s="13"/>
      <c r="TVJ111" s="13"/>
      <c r="TVK111" s="13"/>
      <c r="TVL111" s="13"/>
      <c r="TVM111" s="13"/>
      <c r="TVN111" s="13"/>
      <c r="TVO111" s="13"/>
      <c r="TVP111" s="13"/>
      <c r="TVQ111" s="13"/>
      <c r="TVR111" s="13"/>
      <c r="TVS111" s="13"/>
      <c r="TVT111" s="13"/>
      <c r="TVU111" s="13"/>
      <c r="TVV111" s="13"/>
      <c r="TVW111" s="13"/>
      <c r="TVX111" s="13"/>
      <c r="TVY111" s="13"/>
      <c r="TVZ111" s="13"/>
      <c r="TWA111" s="13"/>
      <c r="TWB111" s="13"/>
      <c r="TWC111" s="13"/>
      <c r="TWD111" s="13"/>
      <c r="TWE111" s="13"/>
      <c r="TWF111" s="13"/>
      <c r="TWG111" s="13"/>
      <c r="TWH111" s="13"/>
      <c r="TWI111" s="13"/>
      <c r="TWJ111" s="13"/>
      <c r="TWK111" s="13"/>
      <c r="TWL111" s="13"/>
      <c r="TWM111" s="13"/>
      <c r="TWN111" s="13"/>
      <c r="TWO111" s="13"/>
      <c r="TWP111" s="13"/>
      <c r="TWQ111" s="13"/>
      <c r="TWR111" s="13"/>
      <c r="TWS111" s="13"/>
      <c r="TWT111" s="13"/>
      <c r="TWU111" s="13"/>
      <c r="TWV111" s="13"/>
      <c r="TWW111" s="13"/>
      <c r="TWX111" s="13"/>
      <c r="TWY111" s="13"/>
      <c r="TWZ111" s="13"/>
      <c r="TXA111" s="13"/>
      <c r="TXB111" s="13"/>
      <c r="TXC111" s="13"/>
      <c r="TXD111" s="13"/>
      <c r="TXE111" s="13"/>
      <c r="TXF111" s="13"/>
      <c r="TXG111" s="13"/>
      <c r="TXH111" s="13"/>
      <c r="TXI111" s="13"/>
      <c r="TXJ111" s="13"/>
      <c r="TXK111" s="13"/>
      <c r="TXL111" s="13"/>
      <c r="TXM111" s="13"/>
      <c r="TXN111" s="13"/>
      <c r="TXO111" s="13"/>
      <c r="TXP111" s="13"/>
      <c r="TXQ111" s="13"/>
      <c r="TXR111" s="13"/>
      <c r="TXS111" s="13"/>
      <c r="TXT111" s="13"/>
      <c r="TXU111" s="13"/>
      <c r="TXV111" s="13"/>
      <c r="TXW111" s="13"/>
      <c r="TXX111" s="13"/>
      <c r="TXY111" s="13"/>
      <c r="TXZ111" s="13"/>
      <c r="TYA111" s="13"/>
      <c r="TYB111" s="13"/>
      <c r="TYC111" s="13"/>
      <c r="TYD111" s="13"/>
      <c r="TYE111" s="13"/>
      <c r="TYF111" s="13"/>
      <c r="TYG111" s="13"/>
      <c r="TYH111" s="13"/>
      <c r="TYI111" s="13"/>
      <c r="TYJ111" s="13"/>
      <c r="TYK111" s="13"/>
      <c r="TYL111" s="13"/>
      <c r="TYM111" s="13"/>
      <c r="TYN111" s="13"/>
      <c r="TYO111" s="13"/>
      <c r="TYP111" s="13"/>
      <c r="TYQ111" s="13"/>
      <c r="TYR111" s="13"/>
      <c r="TYS111" s="13"/>
      <c r="TYT111" s="13"/>
      <c r="TYU111" s="13"/>
      <c r="TYV111" s="13"/>
      <c r="TYW111" s="13"/>
      <c r="TYX111" s="13"/>
      <c r="TYY111" s="13"/>
      <c r="TYZ111" s="13"/>
      <c r="TZA111" s="13"/>
      <c r="TZB111" s="13"/>
      <c r="TZC111" s="13"/>
      <c r="TZD111" s="13"/>
      <c r="TZE111" s="13"/>
      <c r="TZF111" s="13"/>
      <c r="TZG111" s="13"/>
      <c r="TZH111" s="13"/>
      <c r="TZI111" s="13"/>
      <c r="TZJ111" s="13"/>
      <c r="TZK111" s="13"/>
      <c r="TZL111" s="13"/>
      <c r="TZM111" s="13"/>
      <c r="TZN111" s="13"/>
      <c r="TZO111" s="13"/>
      <c r="TZP111" s="13"/>
      <c r="TZQ111" s="13"/>
      <c r="TZR111" s="13"/>
      <c r="TZS111" s="13"/>
      <c r="TZT111" s="13"/>
      <c r="TZU111" s="13"/>
      <c r="TZV111" s="13"/>
      <c r="TZW111" s="13"/>
      <c r="TZX111" s="13"/>
      <c r="TZY111" s="13"/>
      <c r="TZZ111" s="13"/>
      <c r="UAA111" s="13"/>
      <c r="UAB111" s="13"/>
      <c r="UAC111" s="13"/>
      <c r="UAD111" s="13"/>
      <c r="UAE111" s="13"/>
      <c r="UAF111" s="13"/>
      <c r="UAG111" s="13"/>
      <c r="UAH111" s="13"/>
      <c r="UAI111" s="13"/>
      <c r="UAJ111" s="13"/>
      <c r="UAK111" s="13"/>
      <c r="UAL111" s="13"/>
      <c r="UAM111" s="13"/>
      <c r="UAN111" s="13"/>
      <c r="UAO111" s="13"/>
      <c r="UAP111" s="13"/>
      <c r="UAQ111" s="13"/>
      <c r="UAR111" s="13"/>
      <c r="UAS111" s="13"/>
      <c r="UAT111" s="13"/>
      <c r="UAU111" s="13"/>
      <c r="UAV111" s="13"/>
      <c r="UAW111" s="13"/>
      <c r="UAX111" s="13"/>
      <c r="UAY111" s="13"/>
      <c r="UAZ111" s="13"/>
      <c r="UBA111" s="13"/>
      <c r="UBB111" s="13"/>
      <c r="UBC111" s="13"/>
      <c r="UBD111" s="13"/>
      <c r="UBE111" s="13"/>
      <c r="UBF111" s="13"/>
      <c r="UBG111" s="13"/>
      <c r="UBH111" s="13"/>
      <c r="UBI111" s="13"/>
      <c r="UBJ111" s="13"/>
      <c r="UBK111" s="13"/>
      <c r="UBL111" s="13"/>
      <c r="UBM111" s="13"/>
      <c r="UBN111" s="13"/>
      <c r="UBO111" s="13"/>
      <c r="UBP111" s="13"/>
      <c r="UBQ111" s="13"/>
      <c r="UBR111" s="13"/>
      <c r="UBS111" s="13"/>
      <c r="UBT111" s="13"/>
      <c r="UBU111" s="13"/>
      <c r="UBV111" s="13"/>
      <c r="UBW111" s="13"/>
      <c r="UBX111" s="13"/>
      <c r="UBY111" s="13"/>
      <c r="UBZ111" s="13"/>
      <c r="UCA111" s="13"/>
      <c r="UCB111" s="13"/>
      <c r="UCC111" s="13"/>
      <c r="UCD111" s="13"/>
      <c r="UCE111" s="13"/>
      <c r="UCF111" s="13"/>
      <c r="UCG111" s="13"/>
      <c r="UCH111" s="13"/>
      <c r="UCI111" s="13"/>
      <c r="UCJ111" s="13"/>
      <c r="UCK111" s="13"/>
      <c r="UCL111" s="13"/>
      <c r="UCM111" s="13"/>
      <c r="UCN111" s="13"/>
      <c r="UCO111" s="13"/>
      <c r="UCP111" s="13"/>
      <c r="UCQ111" s="13"/>
      <c r="UCR111" s="13"/>
      <c r="UCS111" s="13"/>
      <c r="UCT111" s="13"/>
      <c r="UCU111" s="13"/>
      <c r="UCV111" s="13"/>
      <c r="UCW111" s="13"/>
      <c r="UCX111" s="13"/>
      <c r="UCY111" s="13"/>
      <c r="UCZ111" s="13"/>
      <c r="UDA111" s="13"/>
      <c r="UDB111" s="13"/>
      <c r="UDC111" s="13"/>
      <c r="UDD111" s="13"/>
      <c r="UDE111" s="13"/>
      <c r="UDF111" s="13"/>
      <c r="UDG111" s="13"/>
      <c r="UDH111" s="13"/>
      <c r="UDI111" s="13"/>
      <c r="UDJ111" s="13"/>
      <c r="UDK111" s="13"/>
      <c r="UDL111" s="13"/>
      <c r="UDM111" s="13"/>
      <c r="UDN111" s="13"/>
      <c r="UDO111" s="13"/>
      <c r="UDP111" s="13"/>
      <c r="UDQ111" s="13"/>
      <c r="UDR111" s="13"/>
      <c r="UDS111" s="13"/>
      <c r="UDT111" s="13"/>
      <c r="UDU111" s="13"/>
      <c r="UDV111" s="13"/>
      <c r="UDW111" s="13"/>
      <c r="UDX111" s="13"/>
      <c r="UDY111" s="13"/>
      <c r="UDZ111" s="13"/>
      <c r="UEA111" s="13"/>
      <c r="UEB111" s="13"/>
      <c r="UEC111" s="13"/>
      <c r="UED111" s="13"/>
      <c r="UEE111" s="13"/>
      <c r="UEF111" s="13"/>
      <c r="UEG111" s="13"/>
      <c r="UEH111" s="13"/>
      <c r="UEI111" s="13"/>
      <c r="UEJ111" s="13"/>
      <c r="UEK111" s="13"/>
      <c r="UEL111" s="13"/>
      <c r="UEM111" s="13"/>
      <c r="UEN111" s="13"/>
      <c r="UEO111" s="13"/>
      <c r="UEP111" s="13"/>
      <c r="UEQ111" s="13"/>
      <c r="UER111" s="13"/>
      <c r="UES111" s="13"/>
      <c r="UET111" s="13"/>
      <c r="UEU111" s="13"/>
      <c r="UEV111" s="13"/>
      <c r="UEW111" s="13"/>
      <c r="UEX111" s="13"/>
      <c r="UEY111" s="13"/>
      <c r="UEZ111" s="13"/>
      <c r="UFA111" s="13"/>
      <c r="UFB111" s="13"/>
      <c r="UFC111" s="13"/>
      <c r="UFD111" s="13"/>
      <c r="UFE111" s="13"/>
      <c r="UFF111" s="13"/>
      <c r="UFG111" s="13"/>
      <c r="UFH111" s="13"/>
      <c r="UFI111" s="13"/>
      <c r="UFJ111" s="13"/>
      <c r="UFK111" s="13"/>
      <c r="UFL111" s="13"/>
      <c r="UFM111" s="13"/>
      <c r="UFN111" s="13"/>
      <c r="UFO111" s="13"/>
      <c r="UFP111" s="13"/>
      <c r="UFQ111" s="13"/>
      <c r="UFR111" s="13"/>
      <c r="UFS111" s="13"/>
      <c r="UFT111" s="13"/>
      <c r="UFU111" s="13"/>
      <c r="UFV111" s="13"/>
      <c r="UFW111" s="13"/>
      <c r="UFX111" s="13"/>
      <c r="UFY111" s="13"/>
      <c r="UFZ111" s="13"/>
      <c r="UGA111" s="13"/>
      <c r="UGB111" s="13"/>
      <c r="UGC111" s="13"/>
      <c r="UGD111" s="13"/>
      <c r="UGE111" s="13"/>
      <c r="UGF111" s="13"/>
      <c r="UGG111" s="13"/>
      <c r="UGH111" s="13"/>
      <c r="UGI111" s="13"/>
      <c r="UGJ111" s="13"/>
      <c r="UGK111" s="13"/>
      <c r="UGL111" s="13"/>
      <c r="UGM111" s="13"/>
      <c r="UGN111" s="13"/>
      <c r="UGO111" s="13"/>
      <c r="UGP111" s="13"/>
      <c r="UGQ111" s="13"/>
      <c r="UGR111" s="13"/>
      <c r="UGS111" s="13"/>
      <c r="UGT111" s="13"/>
      <c r="UGU111" s="13"/>
      <c r="UGV111" s="13"/>
      <c r="UGW111" s="13"/>
      <c r="UGX111" s="13"/>
      <c r="UGY111" s="13"/>
      <c r="UGZ111" s="13"/>
      <c r="UHA111" s="13"/>
      <c r="UHB111" s="13"/>
      <c r="UHC111" s="13"/>
      <c r="UHD111" s="13"/>
      <c r="UHE111" s="13"/>
      <c r="UHF111" s="13"/>
      <c r="UHG111" s="13"/>
      <c r="UHH111" s="13"/>
      <c r="UHI111" s="13"/>
      <c r="UHJ111" s="13"/>
      <c r="UHK111" s="13"/>
      <c r="UHL111" s="13"/>
      <c r="UHM111" s="13"/>
      <c r="UHN111" s="13"/>
      <c r="UHO111" s="13"/>
      <c r="UHP111" s="13"/>
      <c r="UHQ111" s="13"/>
      <c r="UHR111" s="13"/>
      <c r="UHS111" s="13"/>
      <c r="UHT111" s="13"/>
      <c r="UHU111" s="13"/>
      <c r="UHV111" s="13"/>
      <c r="UHW111" s="13"/>
      <c r="UHX111" s="13"/>
      <c r="UHY111" s="13"/>
      <c r="UHZ111" s="13"/>
      <c r="UIA111" s="13"/>
      <c r="UIB111" s="13"/>
      <c r="UIC111" s="13"/>
      <c r="UID111" s="13"/>
      <c r="UIE111" s="13"/>
      <c r="UIF111" s="13"/>
      <c r="UIG111" s="13"/>
      <c r="UIH111" s="13"/>
      <c r="UII111" s="13"/>
      <c r="UIJ111" s="13"/>
      <c r="UIK111" s="13"/>
      <c r="UIL111" s="13"/>
      <c r="UIM111" s="13"/>
      <c r="UIN111" s="13"/>
      <c r="UIO111" s="13"/>
      <c r="UIP111" s="13"/>
      <c r="UIQ111" s="13"/>
      <c r="UIR111" s="13"/>
      <c r="UIS111" s="13"/>
      <c r="UIT111" s="13"/>
      <c r="UIU111" s="13"/>
      <c r="UIV111" s="13"/>
      <c r="UIW111" s="13"/>
      <c r="UIX111" s="13"/>
      <c r="UIY111" s="13"/>
      <c r="UIZ111" s="13"/>
      <c r="UJA111" s="13"/>
      <c r="UJB111" s="13"/>
      <c r="UJC111" s="13"/>
      <c r="UJD111" s="13"/>
      <c r="UJE111" s="13"/>
      <c r="UJF111" s="13"/>
      <c r="UJG111" s="13"/>
      <c r="UJH111" s="13"/>
      <c r="UJI111" s="13"/>
      <c r="UJJ111" s="13"/>
      <c r="UJK111" s="13"/>
      <c r="UJL111" s="13"/>
      <c r="UJM111" s="13"/>
      <c r="UJN111" s="13"/>
      <c r="UJO111" s="13"/>
      <c r="UJP111" s="13"/>
      <c r="UJQ111" s="13"/>
      <c r="UJR111" s="13"/>
      <c r="UJS111" s="13"/>
      <c r="UJT111" s="13"/>
      <c r="UJU111" s="13"/>
      <c r="UJV111" s="13"/>
      <c r="UJW111" s="13"/>
      <c r="UJX111" s="13"/>
      <c r="UJY111" s="13"/>
      <c r="UJZ111" s="13"/>
      <c r="UKA111" s="13"/>
      <c r="UKB111" s="13"/>
      <c r="UKC111" s="13"/>
      <c r="UKD111" s="13"/>
      <c r="UKE111" s="13"/>
      <c r="UKF111" s="13"/>
      <c r="UKG111" s="13"/>
      <c r="UKH111" s="13"/>
      <c r="UKI111" s="13"/>
      <c r="UKJ111" s="13"/>
      <c r="UKK111" s="13"/>
      <c r="UKL111" s="13"/>
      <c r="UKM111" s="13"/>
      <c r="UKN111" s="13"/>
      <c r="UKO111" s="13"/>
      <c r="UKP111" s="13"/>
      <c r="UKQ111" s="13"/>
      <c r="UKR111" s="13"/>
      <c r="UKS111" s="13"/>
      <c r="UKT111" s="13"/>
      <c r="UKU111" s="13"/>
      <c r="UKV111" s="13"/>
      <c r="UKW111" s="13"/>
      <c r="UKX111" s="13"/>
      <c r="UKY111" s="13"/>
      <c r="UKZ111" s="13"/>
      <c r="ULA111" s="13"/>
      <c r="ULB111" s="13"/>
      <c r="ULC111" s="13"/>
      <c r="ULD111" s="13"/>
      <c r="ULE111" s="13"/>
      <c r="ULF111" s="13"/>
      <c r="ULG111" s="13"/>
      <c r="ULH111" s="13"/>
      <c r="ULI111" s="13"/>
      <c r="ULJ111" s="13"/>
      <c r="ULK111" s="13"/>
      <c r="ULL111" s="13"/>
      <c r="ULM111" s="13"/>
      <c r="ULN111" s="13"/>
      <c r="ULO111" s="13"/>
      <c r="ULP111" s="13"/>
      <c r="ULQ111" s="13"/>
      <c r="ULR111" s="13"/>
      <c r="ULS111" s="13"/>
      <c r="ULT111" s="13"/>
      <c r="ULU111" s="13"/>
      <c r="ULV111" s="13"/>
      <c r="ULW111" s="13"/>
      <c r="ULX111" s="13"/>
      <c r="ULY111" s="13"/>
      <c r="ULZ111" s="13"/>
      <c r="UMA111" s="13"/>
      <c r="UMB111" s="13"/>
      <c r="UMC111" s="13"/>
      <c r="UMD111" s="13"/>
      <c r="UME111" s="13"/>
      <c r="UMF111" s="13"/>
      <c r="UMG111" s="13"/>
      <c r="UMH111" s="13"/>
      <c r="UMI111" s="13"/>
      <c r="UMJ111" s="13"/>
      <c r="UMK111" s="13"/>
      <c r="UML111" s="13"/>
      <c r="UMM111" s="13"/>
      <c r="UMN111" s="13"/>
      <c r="UMO111" s="13"/>
      <c r="UMP111" s="13"/>
      <c r="UMQ111" s="13"/>
      <c r="UMR111" s="13"/>
      <c r="UMS111" s="13"/>
      <c r="UMT111" s="13"/>
      <c r="UMU111" s="13"/>
      <c r="UMV111" s="13"/>
      <c r="UMW111" s="13"/>
      <c r="UMX111" s="13"/>
      <c r="UMY111" s="13"/>
      <c r="UMZ111" s="13"/>
      <c r="UNA111" s="13"/>
      <c r="UNB111" s="13"/>
      <c r="UNC111" s="13"/>
      <c r="UND111" s="13"/>
      <c r="UNE111" s="13"/>
      <c r="UNF111" s="13"/>
      <c r="UNG111" s="13"/>
      <c r="UNH111" s="13"/>
      <c r="UNI111" s="13"/>
      <c r="UNJ111" s="13"/>
      <c r="UNK111" s="13"/>
      <c r="UNL111" s="13"/>
      <c r="UNM111" s="13"/>
      <c r="UNN111" s="13"/>
      <c r="UNO111" s="13"/>
      <c r="UNP111" s="13"/>
      <c r="UNQ111" s="13"/>
      <c r="UNR111" s="13"/>
      <c r="UNS111" s="13"/>
      <c r="UNT111" s="13"/>
      <c r="UNU111" s="13"/>
      <c r="UNV111" s="13"/>
      <c r="UNW111" s="13"/>
      <c r="UNX111" s="13"/>
      <c r="UNY111" s="13"/>
      <c r="UNZ111" s="13"/>
      <c r="UOA111" s="13"/>
      <c r="UOB111" s="13"/>
      <c r="UOC111" s="13"/>
      <c r="UOD111" s="13"/>
      <c r="UOE111" s="13"/>
      <c r="UOF111" s="13"/>
      <c r="UOG111" s="13"/>
      <c r="UOH111" s="13"/>
      <c r="UOI111" s="13"/>
      <c r="UOJ111" s="13"/>
      <c r="UOK111" s="13"/>
      <c r="UOL111" s="13"/>
      <c r="UOM111" s="13"/>
      <c r="UON111" s="13"/>
      <c r="UOO111" s="13"/>
      <c r="UOP111" s="13"/>
      <c r="UOQ111" s="13"/>
      <c r="UOR111" s="13"/>
      <c r="UOS111" s="13"/>
      <c r="UOT111" s="13"/>
      <c r="UOU111" s="13"/>
      <c r="UOV111" s="13"/>
      <c r="UOW111" s="13"/>
      <c r="UOX111" s="13"/>
      <c r="UOY111" s="13"/>
      <c r="UOZ111" s="13"/>
      <c r="UPA111" s="13"/>
      <c r="UPB111" s="13"/>
      <c r="UPC111" s="13"/>
      <c r="UPD111" s="13"/>
      <c r="UPE111" s="13"/>
      <c r="UPF111" s="13"/>
      <c r="UPG111" s="13"/>
      <c r="UPH111" s="13"/>
      <c r="UPI111" s="13"/>
      <c r="UPJ111" s="13"/>
      <c r="UPK111" s="13"/>
      <c r="UPL111" s="13"/>
      <c r="UPM111" s="13"/>
      <c r="UPN111" s="13"/>
      <c r="UPO111" s="13"/>
      <c r="UPP111" s="13"/>
      <c r="UPQ111" s="13"/>
      <c r="UPR111" s="13"/>
      <c r="UPS111" s="13"/>
      <c r="UPT111" s="13"/>
      <c r="UPU111" s="13"/>
      <c r="UPV111" s="13"/>
      <c r="UPW111" s="13"/>
      <c r="UPX111" s="13"/>
      <c r="UPY111" s="13"/>
      <c r="UPZ111" s="13"/>
      <c r="UQA111" s="13"/>
      <c r="UQB111" s="13"/>
      <c r="UQC111" s="13"/>
      <c r="UQD111" s="13"/>
      <c r="UQE111" s="13"/>
      <c r="UQF111" s="13"/>
      <c r="UQG111" s="13"/>
      <c r="UQH111" s="13"/>
      <c r="UQI111" s="13"/>
      <c r="UQJ111" s="13"/>
      <c r="UQK111" s="13"/>
      <c r="UQL111" s="13"/>
      <c r="UQM111" s="13"/>
      <c r="UQN111" s="13"/>
      <c r="UQO111" s="13"/>
      <c r="UQP111" s="13"/>
      <c r="UQQ111" s="13"/>
      <c r="UQR111" s="13"/>
      <c r="UQS111" s="13"/>
      <c r="UQT111" s="13"/>
      <c r="UQU111" s="13"/>
      <c r="UQV111" s="13"/>
      <c r="UQW111" s="13"/>
      <c r="UQX111" s="13"/>
      <c r="UQY111" s="13"/>
      <c r="UQZ111" s="13"/>
      <c r="URA111" s="13"/>
      <c r="URB111" s="13"/>
      <c r="URC111" s="13"/>
      <c r="URD111" s="13"/>
      <c r="URE111" s="13"/>
      <c r="URF111" s="13"/>
      <c r="URG111" s="13"/>
      <c r="URH111" s="13"/>
      <c r="URI111" s="13"/>
      <c r="URJ111" s="13"/>
      <c r="URK111" s="13"/>
      <c r="URL111" s="13"/>
      <c r="URM111" s="13"/>
      <c r="URN111" s="13"/>
      <c r="URO111" s="13"/>
      <c r="URP111" s="13"/>
      <c r="URQ111" s="13"/>
      <c r="URR111" s="13"/>
      <c r="URS111" s="13"/>
      <c r="URT111" s="13"/>
      <c r="URU111" s="13"/>
      <c r="URV111" s="13"/>
      <c r="URW111" s="13"/>
      <c r="URX111" s="13"/>
      <c r="URY111" s="13"/>
      <c r="URZ111" s="13"/>
      <c r="USA111" s="13"/>
      <c r="USB111" s="13"/>
      <c r="USC111" s="13"/>
      <c r="USD111" s="13"/>
      <c r="USE111" s="13"/>
      <c r="USF111" s="13"/>
      <c r="USG111" s="13"/>
      <c r="USH111" s="13"/>
      <c r="USI111" s="13"/>
      <c r="USJ111" s="13"/>
      <c r="USK111" s="13"/>
      <c r="USL111" s="13"/>
      <c r="USM111" s="13"/>
      <c r="USN111" s="13"/>
      <c r="USO111" s="13"/>
      <c r="USP111" s="13"/>
      <c r="USQ111" s="13"/>
      <c r="USR111" s="13"/>
      <c r="USS111" s="13"/>
      <c r="UST111" s="13"/>
      <c r="USU111" s="13"/>
      <c r="USV111" s="13"/>
      <c r="USW111" s="13"/>
      <c r="USX111" s="13"/>
      <c r="USY111" s="13"/>
      <c r="USZ111" s="13"/>
      <c r="UTA111" s="13"/>
      <c r="UTB111" s="13"/>
      <c r="UTC111" s="13"/>
      <c r="UTD111" s="13"/>
      <c r="UTE111" s="13"/>
      <c r="UTF111" s="13"/>
      <c r="UTG111" s="13"/>
      <c r="UTH111" s="13"/>
      <c r="UTI111" s="13"/>
      <c r="UTJ111" s="13"/>
      <c r="UTK111" s="13"/>
      <c r="UTL111" s="13"/>
      <c r="UTM111" s="13"/>
      <c r="UTN111" s="13"/>
      <c r="UTO111" s="13"/>
      <c r="UTP111" s="13"/>
      <c r="UTQ111" s="13"/>
      <c r="UTR111" s="13"/>
      <c r="UTS111" s="13"/>
      <c r="UTT111" s="13"/>
      <c r="UTU111" s="13"/>
      <c r="UTV111" s="13"/>
      <c r="UTW111" s="13"/>
      <c r="UTX111" s="13"/>
      <c r="UTY111" s="13"/>
      <c r="UTZ111" s="13"/>
      <c r="UUA111" s="13"/>
      <c r="UUB111" s="13"/>
      <c r="UUC111" s="13"/>
      <c r="UUD111" s="13"/>
      <c r="UUE111" s="13"/>
      <c r="UUF111" s="13"/>
      <c r="UUG111" s="13"/>
      <c r="UUH111" s="13"/>
      <c r="UUI111" s="13"/>
      <c r="UUJ111" s="13"/>
      <c r="UUK111" s="13"/>
      <c r="UUL111" s="13"/>
      <c r="UUM111" s="13"/>
      <c r="UUN111" s="13"/>
      <c r="UUO111" s="13"/>
      <c r="UUP111" s="13"/>
      <c r="UUQ111" s="13"/>
      <c r="UUR111" s="13"/>
      <c r="UUS111" s="13"/>
      <c r="UUT111" s="13"/>
      <c r="UUU111" s="13"/>
      <c r="UUV111" s="13"/>
      <c r="UUW111" s="13"/>
      <c r="UUX111" s="13"/>
      <c r="UUY111" s="13"/>
      <c r="UUZ111" s="13"/>
      <c r="UVA111" s="13"/>
      <c r="UVB111" s="13"/>
      <c r="UVC111" s="13"/>
      <c r="UVD111" s="13"/>
      <c r="UVE111" s="13"/>
      <c r="UVF111" s="13"/>
      <c r="UVG111" s="13"/>
      <c r="UVH111" s="13"/>
      <c r="UVI111" s="13"/>
      <c r="UVJ111" s="13"/>
      <c r="UVK111" s="13"/>
      <c r="UVL111" s="13"/>
      <c r="UVM111" s="13"/>
      <c r="UVN111" s="13"/>
      <c r="UVO111" s="13"/>
      <c r="UVP111" s="13"/>
      <c r="UVQ111" s="13"/>
      <c r="UVR111" s="13"/>
      <c r="UVS111" s="13"/>
      <c r="UVT111" s="13"/>
      <c r="UVU111" s="13"/>
      <c r="UVV111" s="13"/>
      <c r="UVW111" s="13"/>
      <c r="UVX111" s="13"/>
      <c r="UVY111" s="13"/>
      <c r="UVZ111" s="13"/>
      <c r="UWA111" s="13"/>
      <c r="UWB111" s="13"/>
      <c r="UWC111" s="13"/>
      <c r="UWD111" s="13"/>
      <c r="UWE111" s="13"/>
      <c r="UWF111" s="13"/>
      <c r="UWG111" s="13"/>
      <c r="UWH111" s="13"/>
      <c r="UWI111" s="13"/>
      <c r="UWJ111" s="13"/>
      <c r="UWK111" s="13"/>
      <c r="UWL111" s="13"/>
      <c r="UWM111" s="13"/>
      <c r="UWN111" s="13"/>
      <c r="UWO111" s="13"/>
      <c r="UWP111" s="13"/>
      <c r="UWQ111" s="13"/>
      <c r="UWR111" s="13"/>
      <c r="UWS111" s="13"/>
      <c r="UWT111" s="13"/>
      <c r="UWU111" s="13"/>
      <c r="UWV111" s="13"/>
      <c r="UWW111" s="13"/>
      <c r="UWX111" s="13"/>
      <c r="UWY111" s="13"/>
      <c r="UWZ111" s="13"/>
      <c r="UXA111" s="13"/>
      <c r="UXB111" s="13"/>
      <c r="UXC111" s="13"/>
      <c r="UXD111" s="13"/>
      <c r="UXE111" s="13"/>
      <c r="UXF111" s="13"/>
      <c r="UXG111" s="13"/>
      <c r="UXH111" s="13"/>
      <c r="UXI111" s="13"/>
      <c r="UXJ111" s="13"/>
      <c r="UXK111" s="13"/>
      <c r="UXL111" s="13"/>
      <c r="UXM111" s="13"/>
      <c r="UXN111" s="13"/>
      <c r="UXO111" s="13"/>
      <c r="UXP111" s="13"/>
      <c r="UXQ111" s="13"/>
      <c r="UXR111" s="13"/>
      <c r="UXS111" s="13"/>
      <c r="UXT111" s="13"/>
      <c r="UXU111" s="13"/>
      <c r="UXV111" s="13"/>
      <c r="UXW111" s="13"/>
      <c r="UXX111" s="13"/>
      <c r="UXY111" s="13"/>
      <c r="UXZ111" s="13"/>
      <c r="UYA111" s="13"/>
      <c r="UYB111" s="13"/>
      <c r="UYC111" s="13"/>
      <c r="UYD111" s="13"/>
      <c r="UYE111" s="13"/>
      <c r="UYF111" s="13"/>
      <c r="UYG111" s="13"/>
      <c r="UYH111" s="13"/>
      <c r="UYI111" s="13"/>
      <c r="UYJ111" s="13"/>
      <c r="UYK111" s="13"/>
      <c r="UYL111" s="13"/>
      <c r="UYM111" s="13"/>
      <c r="UYN111" s="13"/>
      <c r="UYO111" s="13"/>
      <c r="UYP111" s="13"/>
      <c r="UYQ111" s="13"/>
      <c r="UYR111" s="13"/>
      <c r="UYS111" s="13"/>
      <c r="UYT111" s="13"/>
      <c r="UYU111" s="13"/>
      <c r="UYV111" s="13"/>
      <c r="UYW111" s="13"/>
      <c r="UYX111" s="13"/>
      <c r="UYY111" s="13"/>
      <c r="UYZ111" s="13"/>
      <c r="UZA111" s="13"/>
      <c r="UZB111" s="13"/>
      <c r="UZC111" s="13"/>
      <c r="UZD111" s="13"/>
      <c r="UZE111" s="13"/>
      <c r="UZF111" s="13"/>
      <c r="UZG111" s="13"/>
      <c r="UZH111" s="13"/>
      <c r="UZI111" s="13"/>
      <c r="UZJ111" s="13"/>
      <c r="UZK111" s="13"/>
      <c r="UZL111" s="13"/>
      <c r="UZM111" s="13"/>
      <c r="UZN111" s="13"/>
      <c r="UZO111" s="13"/>
      <c r="UZP111" s="13"/>
      <c r="UZQ111" s="13"/>
      <c r="UZR111" s="13"/>
      <c r="UZS111" s="13"/>
      <c r="UZT111" s="13"/>
      <c r="UZU111" s="13"/>
      <c r="UZV111" s="13"/>
      <c r="UZW111" s="13"/>
      <c r="UZX111" s="13"/>
      <c r="UZY111" s="13"/>
      <c r="UZZ111" s="13"/>
      <c r="VAA111" s="13"/>
      <c r="VAB111" s="13"/>
      <c r="VAC111" s="13"/>
      <c r="VAD111" s="13"/>
      <c r="VAE111" s="13"/>
      <c r="VAF111" s="13"/>
      <c r="VAG111" s="13"/>
      <c r="VAH111" s="13"/>
      <c r="VAI111" s="13"/>
      <c r="VAJ111" s="13"/>
      <c r="VAK111" s="13"/>
      <c r="VAL111" s="13"/>
      <c r="VAM111" s="13"/>
      <c r="VAN111" s="13"/>
      <c r="VAO111" s="13"/>
      <c r="VAP111" s="13"/>
      <c r="VAQ111" s="13"/>
      <c r="VAR111" s="13"/>
      <c r="VAS111" s="13"/>
      <c r="VAT111" s="13"/>
      <c r="VAU111" s="13"/>
      <c r="VAV111" s="13"/>
      <c r="VAW111" s="13"/>
      <c r="VAX111" s="13"/>
      <c r="VAY111" s="13"/>
      <c r="VAZ111" s="13"/>
      <c r="VBA111" s="13"/>
      <c r="VBB111" s="13"/>
      <c r="VBC111" s="13"/>
      <c r="VBD111" s="13"/>
      <c r="VBE111" s="13"/>
      <c r="VBF111" s="13"/>
      <c r="VBG111" s="13"/>
      <c r="VBH111" s="13"/>
      <c r="VBI111" s="13"/>
      <c r="VBJ111" s="13"/>
      <c r="VBK111" s="13"/>
      <c r="VBL111" s="13"/>
      <c r="VBM111" s="13"/>
      <c r="VBN111" s="13"/>
      <c r="VBO111" s="13"/>
      <c r="VBP111" s="13"/>
      <c r="VBQ111" s="13"/>
      <c r="VBR111" s="13"/>
      <c r="VBS111" s="13"/>
      <c r="VBT111" s="13"/>
      <c r="VBU111" s="13"/>
      <c r="VBV111" s="13"/>
      <c r="VBW111" s="13"/>
      <c r="VBX111" s="13"/>
      <c r="VBY111" s="13"/>
      <c r="VBZ111" s="13"/>
      <c r="VCA111" s="13"/>
      <c r="VCB111" s="13"/>
      <c r="VCC111" s="13"/>
      <c r="VCD111" s="13"/>
      <c r="VCE111" s="13"/>
      <c r="VCF111" s="13"/>
      <c r="VCG111" s="13"/>
      <c r="VCH111" s="13"/>
      <c r="VCI111" s="13"/>
      <c r="VCJ111" s="13"/>
      <c r="VCK111" s="13"/>
      <c r="VCL111" s="13"/>
      <c r="VCM111" s="13"/>
      <c r="VCN111" s="13"/>
      <c r="VCO111" s="13"/>
      <c r="VCP111" s="13"/>
      <c r="VCQ111" s="13"/>
      <c r="VCR111" s="13"/>
      <c r="VCS111" s="13"/>
      <c r="VCT111" s="13"/>
      <c r="VCU111" s="13"/>
      <c r="VCV111" s="13"/>
      <c r="VCW111" s="13"/>
      <c r="VCX111" s="13"/>
      <c r="VCY111" s="13"/>
      <c r="VCZ111" s="13"/>
      <c r="VDA111" s="13"/>
      <c r="VDB111" s="13"/>
      <c r="VDC111" s="13"/>
      <c r="VDD111" s="13"/>
      <c r="VDE111" s="13"/>
      <c r="VDF111" s="13"/>
      <c r="VDG111" s="13"/>
      <c r="VDH111" s="13"/>
      <c r="VDI111" s="13"/>
      <c r="VDJ111" s="13"/>
      <c r="VDK111" s="13"/>
      <c r="VDL111" s="13"/>
      <c r="VDM111" s="13"/>
      <c r="VDN111" s="13"/>
      <c r="VDO111" s="13"/>
      <c r="VDP111" s="13"/>
      <c r="VDQ111" s="13"/>
      <c r="VDR111" s="13"/>
      <c r="VDS111" s="13"/>
      <c r="VDT111" s="13"/>
      <c r="VDU111" s="13"/>
      <c r="VDV111" s="13"/>
      <c r="VDW111" s="13"/>
      <c r="VDX111" s="13"/>
      <c r="VDY111" s="13"/>
      <c r="VDZ111" s="13"/>
      <c r="VEA111" s="13"/>
      <c r="VEB111" s="13"/>
      <c r="VEC111" s="13"/>
      <c r="VED111" s="13"/>
      <c r="VEE111" s="13"/>
      <c r="VEF111" s="13"/>
      <c r="VEG111" s="13"/>
      <c r="VEH111" s="13"/>
      <c r="VEI111" s="13"/>
      <c r="VEJ111" s="13"/>
      <c r="VEK111" s="13"/>
      <c r="VEL111" s="13"/>
      <c r="VEM111" s="13"/>
      <c r="VEN111" s="13"/>
      <c r="VEO111" s="13"/>
      <c r="VEP111" s="13"/>
      <c r="VEQ111" s="13"/>
      <c r="VER111" s="13"/>
      <c r="VES111" s="13"/>
      <c r="VET111" s="13"/>
      <c r="VEU111" s="13"/>
      <c r="VEV111" s="13"/>
      <c r="VEW111" s="13"/>
      <c r="VEX111" s="13"/>
      <c r="VEY111" s="13"/>
      <c r="VEZ111" s="13"/>
      <c r="VFA111" s="13"/>
      <c r="VFB111" s="13"/>
      <c r="VFC111" s="13"/>
      <c r="VFD111" s="13"/>
      <c r="VFE111" s="13"/>
      <c r="VFF111" s="13"/>
      <c r="VFG111" s="13"/>
      <c r="VFH111" s="13"/>
      <c r="VFI111" s="13"/>
      <c r="VFJ111" s="13"/>
      <c r="VFK111" s="13"/>
      <c r="VFL111" s="13"/>
      <c r="VFM111" s="13"/>
      <c r="VFN111" s="13"/>
      <c r="VFO111" s="13"/>
      <c r="VFP111" s="13"/>
      <c r="VFQ111" s="13"/>
      <c r="VFR111" s="13"/>
      <c r="VFS111" s="13"/>
      <c r="VFT111" s="13"/>
      <c r="VFU111" s="13"/>
      <c r="VFV111" s="13"/>
      <c r="VFW111" s="13"/>
      <c r="VFX111" s="13"/>
      <c r="VFY111" s="13"/>
      <c r="VFZ111" s="13"/>
      <c r="VGA111" s="13"/>
      <c r="VGB111" s="13"/>
      <c r="VGC111" s="13"/>
      <c r="VGD111" s="13"/>
      <c r="VGE111" s="13"/>
      <c r="VGF111" s="13"/>
      <c r="VGG111" s="13"/>
      <c r="VGH111" s="13"/>
      <c r="VGI111" s="13"/>
      <c r="VGJ111" s="13"/>
      <c r="VGK111" s="13"/>
      <c r="VGL111" s="13"/>
      <c r="VGM111" s="13"/>
      <c r="VGN111" s="13"/>
      <c r="VGO111" s="13"/>
      <c r="VGP111" s="13"/>
      <c r="VGQ111" s="13"/>
      <c r="VGR111" s="13"/>
      <c r="VGS111" s="13"/>
      <c r="VGT111" s="13"/>
      <c r="VGU111" s="13"/>
      <c r="VGV111" s="13"/>
      <c r="VGW111" s="13"/>
      <c r="VGX111" s="13"/>
      <c r="VGY111" s="13"/>
      <c r="VGZ111" s="13"/>
      <c r="VHA111" s="13"/>
      <c r="VHB111" s="13"/>
      <c r="VHC111" s="13"/>
      <c r="VHD111" s="13"/>
      <c r="VHE111" s="13"/>
      <c r="VHF111" s="13"/>
      <c r="VHG111" s="13"/>
      <c r="VHH111" s="13"/>
      <c r="VHI111" s="13"/>
      <c r="VHJ111" s="13"/>
      <c r="VHK111" s="13"/>
      <c r="VHL111" s="13"/>
      <c r="VHM111" s="13"/>
      <c r="VHN111" s="13"/>
      <c r="VHO111" s="13"/>
      <c r="VHP111" s="13"/>
      <c r="VHQ111" s="13"/>
      <c r="VHR111" s="13"/>
      <c r="VHS111" s="13"/>
      <c r="VHT111" s="13"/>
      <c r="VHU111" s="13"/>
      <c r="VHV111" s="13"/>
      <c r="VHW111" s="13"/>
      <c r="VHX111" s="13"/>
      <c r="VHY111" s="13"/>
      <c r="VHZ111" s="13"/>
      <c r="VIA111" s="13"/>
      <c r="VIB111" s="13"/>
      <c r="VIC111" s="13"/>
      <c r="VID111" s="13"/>
      <c r="VIE111" s="13"/>
      <c r="VIF111" s="13"/>
      <c r="VIG111" s="13"/>
      <c r="VIH111" s="13"/>
      <c r="VII111" s="13"/>
      <c r="VIJ111" s="13"/>
      <c r="VIK111" s="13"/>
      <c r="VIL111" s="13"/>
      <c r="VIM111" s="13"/>
      <c r="VIN111" s="13"/>
      <c r="VIO111" s="13"/>
      <c r="VIP111" s="13"/>
      <c r="VIQ111" s="13"/>
      <c r="VIR111" s="13"/>
      <c r="VIS111" s="13"/>
      <c r="VIT111" s="13"/>
      <c r="VIU111" s="13"/>
      <c r="VIV111" s="13"/>
      <c r="VIW111" s="13"/>
      <c r="VIX111" s="13"/>
      <c r="VIY111" s="13"/>
      <c r="VIZ111" s="13"/>
      <c r="VJA111" s="13"/>
      <c r="VJB111" s="13"/>
      <c r="VJC111" s="13"/>
      <c r="VJD111" s="13"/>
      <c r="VJE111" s="13"/>
      <c r="VJF111" s="13"/>
      <c r="VJG111" s="13"/>
      <c r="VJH111" s="13"/>
      <c r="VJI111" s="13"/>
      <c r="VJJ111" s="13"/>
      <c r="VJK111" s="13"/>
      <c r="VJL111" s="13"/>
      <c r="VJM111" s="13"/>
      <c r="VJN111" s="13"/>
      <c r="VJO111" s="13"/>
      <c r="VJP111" s="13"/>
      <c r="VJQ111" s="13"/>
      <c r="VJR111" s="13"/>
      <c r="VJS111" s="13"/>
      <c r="VJT111" s="13"/>
      <c r="VJU111" s="13"/>
      <c r="VJV111" s="13"/>
      <c r="VJW111" s="13"/>
      <c r="VJX111" s="13"/>
      <c r="VJY111" s="13"/>
      <c r="VJZ111" s="13"/>
      <c r="VKA111" s="13"/>
      <c r="VKB111" s="13"/>
      <c r="VKC111" s="13"/>
      <c r="VKD111" s="13"/>
      <c r="VKE111" s="13"/>
      <c r="VKF111" s="13"/>
      <c r="VKG111" s="13"/>
      <c r="VKH111" s="13"/>
      <c r="VKI111" s="13"/>
      <c r="VKJ111" s="13"/>
      <c r="VKK111" s="13"/>
      <c r="VKL111" s="13"/>
      <c r="VKM111" s="13"/>
      <c r="VKN111" s="13"/>
      <c r="VKO111" s="13"/>
      <c r="VKP111" s="13"/>
      <c r="VKQ111" s="13"/>
      <c r="VKR111" s="13"/>
      <c r="VKS111" s="13"/>
      <c r="VKT111" s="13"/>
      <c r="VKU111" s="13"/>
      <c r="VKV111" s="13"/>
      <c r="VKW111" s="13"/>
      <c r="VKX111" s="13"/>
      <c r="VKY111" s="13"/>
      <c r="VKZ111" s="13"/>
      <c r="VLA111" s="13"/>
      <c r="VLB111" s="13"/>
      <c r="VLC111" s="13"/>
      <c r="VLD111" s="13"/>
      <c r="VLE111" s="13"/>
      <c r="VLF111" s="13"/>
      <c r="VLG111" s="13"/>
      <c r="VLH111" s="13"/>
      <c r="VLI111" s="13"/>
      <c r="VLJ111" s="13"/>
      <c r="VLK111" s="13"/>
      <c r="VLL111" s="13"/>
      <c r="VLM111" s="13"/>
      <c r="VLN111" s="13"/>
      <c r="VLO111" s="13"/>
      <c r="VLP111" s="13"/>
      <c r="VLQ111" s="13"/>
      <c r="VLR111" s="13"/>
      <c r="VLS111" s="13"/>
      <c r="VLT111" s="13"/>
      <c r="VLU111" s="13"/>
      <c r="VLV111" s="13"/>
      <c r="VLW111" s="13"/>
      <c r="VLX111" s="13"/>
      <c r="VLY111" s="13"/>
      <c r="VLZ111" s="13"/>
      <c r="VMA111" s="13"/>
      <c r="VMB111" s="13"/>
      <c r="VMC111" s="13"/>
      <c r="VMD111" s="13"/>
      <c r="VME111" s="13"/>
      <c r="VMF111" s="13"/>
      <c r="VMG111" s="13"/>
      <c r="VMH111" s="13"/>
      <c r="VMI111" s="13"/>
      <c r="VMJ111" s="13"/>
      <c r="VMK111" s="13"/>
      <c r="VML111" s="13"/>
      <c r="VMM111" s="13"/>
      <c r="VMN111" s="13"/>
      <c r="VMO111" s="13"/>
      <c r="VMP111" s="13"/>
      <c r="VMQ111" s="13"/>
      <c r="VMR111" s="13"/>
      <c r="VMS111" s="13"/>
      <c r="VMT111" s="13"/>
      <c r="VMU111" s="13"/>
      <c r="VMV111" s="13"/>
      <c r="VMW111" s="13"/>
      <c r="VMX111" s="13"/>
      <c r="VMY111" s="13"/>
      <c r="VMZ111" s="13"/>
      <c r="VNA111" s="13"/>
      <c r="VNB111" s="13"/>
      <c r="VNC111" s="13"/>
      <c r="VND111" s="13"/>
      <c r="VNE111" s="13"/>
      <c r="VNF111" s="13"/>
      <c r="VNG111" s="13"/>
      <c r="VNH111" s="13"/>
      <c r="VNI111" s="13"/>
      <c r="VNJ111" s="13"/>
      <c r="VNK111" s="13"/>
      <c r="VNL111" s="13"/>
      <c r="VNM111" s="13"/>
      <c r="VNN111" s="13"/>
      <c r="VNO111" s="13"/>
      <c r="VNP111" s="13"/>
      <c r="VNQ111" s="13"/>
      <c r="VNR111" s="13"/>
      <c r="VNS111" s="13"/>
      <c r="VNT111" s="13"/>
      <c r="VNU111" s="13"/>
      <c r="VNV111" s="13"/>
      <c r="VNW111" s="13"/>
      <c r="VNX111" s="13"/>
      <c r="VNY111" s="13"/>
      <c r="VNZ111" s="13"/>
      <c r="VOA111" s="13"/>
      <c r="VOB111" s="13"/>
      <c r="VOC111" s="13"/>
      <c r="VOD111" s="13"/>
      <c r="VOE111" s="13"/>
      <c r="VOF111" s="13"/>
      <c r="VOG111" s="13"/>
      <c r="VOH111" s="13"/>
      <c r="VOI111" s="13"/>
      <c r="VOJ111" s="13"/>
      <c r="VOK111" s="13"/>
      <c r="VOL111" s="13"/>
      <c r="VOM111" s="13"/>
      <c r="VON111" s="13"/>
      <c r="VOO111" s="13"/>
      <c r="VOP111" s="13"/>
      <c r="VOQ111" s="13"/>
      <c r="VOR111" s="13"/>
      <c r="VOS111" s="13"/>
      <c r="VOT111" s="13"/>
      <c r="VOU111" s="13"/>
      <c r="VOV111" s="13"/>
      <c r="VOW111" s="13"/>
      <c r="VOX111" s="13"/>
      <c r="VOY111" s="13"/>
      <c r="VOZ111" s="13"/>
      <c r="VPA111" s="13"/>
      <c r="VPB111" s="13"/>
      <c r="VPC111" s="13"/>
      <c r="VPD111" s="13"/>
      <c r="VPE111" s="13"/>
      <c r="VPF111" s="13"/>
      <c r="VPG111" s="13"/>
      <c r="VPH111" s="13"/>
      <c r="VPI111" s="13"/>
      <c r="VPJ111" s="13"/>
      <c r="VPK111" s="13"/>
      <c r="VPL111" s="13"/>
      <c r="VPM111" s="13"/>
      <c r="VPN111" s="13"/>
      <c r="VPO111" s="13"/>
      <c r="VPP111" s="13"/>
      <c r="VPQ111" s="13"/>
      <c r="VPR111" s="13"/>
      <c r="VPS111" s="13"/>
      <c r="VPT111" s="13"/>
      <c r="VPU111" s="13"/>
      <c r="VPV111" s="13"/>
      <c r="VPW111" s="13"/>
      <c r="VPX111" s="13"/>
      <c r="VPY111" s="13"/>
      <c r="VPZ111" s="13"/>
      <c r="VQA111" s="13"/>
      <c r="VQB111" s="13"/>
      <c r="VQC111" s="13"/>
      <c r="VQD111" s="13"/>
      <c r="VQE111" s="13"/>
      <c r="VQF111" s="13"/>
      <c r="VQG111" s="13"/>
      <c r="VQH111" s="13"/>
      <c r="VQI111" s="13"/>
      <c r="VQJ111" s="13"/>
      <c r="VQK111" s="13"/>
      <c r="VQL111" s="13"/>
      <c r="VQM111" s="13"/>
      <c r="VQN111" s="13"/>
      <c r="VQO111" s="13"/>
      <c r="VQP111" s="13"/>
      <c r="VQQ111" s="13"/>
      <c r="VQR111" s="13"/>
      <c r="VQS111" s="13"/>
      <c r="VQT111" s="13"/>
      <c r="VQU111" s="13"/>
      <c r="VQV111" s="13"/>
      <c r="VQW111" s="13"/>
      <c r="VQX111" s="13"/>
      <c r="VQY111" s="13"/>
      <c r="VQZ111" s="13"/>
      <c r="VRA111" s="13"/>
      <c r="VRB111" s="13"/>
      <c r="VRC111" s="13"/>
      <c r="VRD111" s="13"/>
      <c r="VRE111" s="13"/>
      <c r="VRF111" s="13"/>
      <c r="VRG111" s="13"/>
      <c r="VRH111" s="13"/>
      <c r="VRI111" s="13"/>
      <c r="VRJ111" s="13"/>
      <c r="VRK111" s="13"/>
      <c r="VRL111" s="13"/>
      <c r="VRM111" s="13"/>
      <c r="VRN111" s="13"/>
      <c r="VRO111" s="13"/>
      <c r="VRP111" s="13"/>
      <c r="VRQ111" s="13"/>
      <c r="VRR111" s="13"/>
      <c r="VRS111" s="13"/>
      <c r="VRT111" s="13"/>
      <c r="VRU111" s="13"/>
      <c r="VRV111" s="13"/>
      <c r="VRW111" s="13"/>
      <c r="VRX111" s="13"/>
      <c r="VRY111" s="13"/>
      <c r="VRZ111" s="13"/>
      <c r="VSA111" s="13"/>
      <c r="VSB111" s="13"/>
      <c r="VSC111" s="13"/>
      <c r="VSD111" s="13"/>
      <c r="VSE111" s="13"/>
      <c r="VSF111" s="13"/>
      <c r="VSG111" s="13"/>
      <c r="VSH111" s="13"/>
      <c r="VSI111" s="13"/>
      <c r="VSJ111" s="13"/>
      <c r="VSK111" s="13"/>
      <c r="VSL111" s="13"/>
      <c r="VSM111" s="13"/>
      <c r="VSN111" s="13"/>
      <c r="VSO111" s="13"/>
      <c r="VSP111" s="13"/>
      <c r="VSQ111" s="13"/>
      <c r="VSR111" s="13"/>
      <c r="VSS111" s="13"/>
      <c r="VST111" s="13"/>
      <c r="VSU111" s="13"/>
      <c r="VSV111" s="13"/>
      <c r="VSW111" s="13"/>
      <c r="VSX111" s="13"/>
      <c r="VSY111" s="13"/>
      <c r="VSZ111" s="13"/>
      <c r="VTA111" s="13"/>
      <c r="VTB111" s="13"/>
      <c r="VTC111" s="13"/>
      <c r="VTD111" s="13"/>
      <c r="VTE111" s="13"/>
      <c r="VTF111" s="13"/>
      <c r="VTG111" s="13"/>
      <c r="VTH111" s="13"/>
      <c r="VTI111" s="13"/>
      <c r="VTJ111" s="13"/>
      <c r="VTK111" s="13"/>
      <c r="VTL111" s="13"/>
      <c r="VTM111" s="13"/>
      <c r="VTN111" s="13"/>
      <c r="VTO111" s="13"/>
      <c r="VTP111" s="13"/>
      <c r="VTQ111" s="13"/>
      <c r="VTR111" s="13"/>
      <c r="VTS111" s="13"/>
      <c r="VTT111" s="13"/>
      <c r="VTU111" s="13"/>
      <c r="VTV111" s="13"/>
      <c r="VTW111" s="13"/>
      <c r="VTX111" s="13"/>
      <c r="VTY111" s="13"/>
      <c r="VTZ111" s="13"/>
      <c r="VUA111" s="13"/>
      <c r="VUB111" s="13"/>
      <c r="VUC111" s="13"/>
      <c r="VUD111" s="13"/>
      <c r="VUE111" s="13"/>
      <c r="VUF111" s="13"/>
      <c r="VUG111" s="13"/>
      <c r="VUH111" s="13"/>
      <c r="VUI111" s="13"/>
      <c r="VUJ111" s="13"/>
      <c r="VUK111" s="13"/>
      <c r="VUL111" s="13"/>
      <c r="VUM111" s="13"/>
      <c r="VUN111" s="13"/>
      <c r="VUO111" s="13"/>
      <c r="VUP111" s="13"/>
      <c r="VUQ111" s="13"/>
      <c r="VUR111" s="13"/>
      <c r="VUS111" s="13"/>
      <c r="VUT111" s="13"/>
      <c r="VUU111" s="13"/>
      <c r="VUV111" s="13"/>
      <c r="VUW111" s="13"/>
      <c r="VUX111" s="13"/>
      <c r="VUY111" s="13"/>
      <c r="VUZ111" s="13"/>
      <c r="VVA111" s="13"/>
      <c r="VVB111" s="13"/>
      <c r="VVC111" s="13"/>
      <c r="VVD111" s="13"/>
      <c r="VVE111" s="13"/>
      <c r="VVF111" s="13"/>
      <c r="VVG111" s="13"/>
      <c r="VVH111" s="13"/>
      <c r="VVI111" s="13"/>
      <c r="VVJ111" s="13"/>
      <c r="VVK111" s="13"/>
      <c r="VVL111" s="13"/>
      <c r="VVM111" s="13"/>
      <c r="VVN111" s="13"/>
      <c r="VVO111" s="13"/>
      <c r="VVP111" s="13"/>
      <c r="VVQ111" s="13"/>
      <c r="VVR111" s="13"/>
      <c r="VVS111" s="13"/>
      <c r="VVT111" s="13"/>
      <c r="VVU111" s="13"/>
      <c r="VVV111" s="13"/>
      <c r="VVW111" s="13"/>
      <c r="VVX111" s="13"/>
      <c r="VVY111" s="13"/>
      <c r="VVZ111" s="13"/>
      <c r="VWA111" s="13"/>
      <c r="VWB111" s="13"/>
      <c r="VWC111" s="13"/>
      <c r="VWD111" s="13"/>
      <c r="VWE111" s="13"/>
      <c r="VWF111" s="13"/>
      <c r="VWG111" s="13"/>
      <c r="VWH111" s="13"/>
      <c r="VWI111" s="13"/>
      <c r="VWJ111" s="13"/>
      <c r="VWK111" s="13"/>
      <c r="VWL111" s="13"/>
      <c r="VWM111" s="13"/>
      <c r="VWN111" s="13"/>
      <c r="VWO111" s="13"/>
      <c r="VWP111" s="13"/>
      <c r="VWQ111" s="13"/>
      <c r="VWR111" s="13"/>
      <c r="VWS111" s="13"/>
      <c r="VWT111" s="13"/>
      <c r="VWU111" s="13"/>
      <c r="VWV111" s="13"/>
      <c r="VWW111" s="13"/>
      <c r="VWX111" s="13"/>
      <c r="VWY111" s="13"/>
      <c r="VWZ111" s="13"/>
      <c r="VXA111" s="13"/>
      <c r="VXB111" s="13"/>
      <c r="VXC111" s="13"/>
      <c r="VXD111" s="13"/>
      <c r="VXE111" s="13"/>
      <c r="VXF111" s="13"/>
      <c r="VXG111" s="13"/>
      <c r="VXH111" s="13"/>
      <c r="VXI111" s="13"/>
      <c r="VXJ111" s="13"/>
      <c r="VXK111" s="13"/>
      <c r="VXL111" s="13"/>
      <c r="VXM111" s="13"/>
      <c r="VXN111" s="13"/>
      <c r="VXO111" s="13"/>
      <c r="VXP111" s="13"/>
      <c r="VXQ111" s="13"/>
      <c r="VXR111" s="13"/>
      <c r="VXS111" s="13"/>
      <c r="VXT111" s="13"/>
      <c r="VXU111" s="13"/>
      <c r="VXV111" s="13"/>
      <c r="VXW111" s="13"/>
      <c r="VXX111" s="13"/>
      <c r="VXY111" s="13"/>
      <c r="VXZ111" s="13"/>
      <c r="VYA111" s="13"/>
      <c r="VYB111" s="13"/>
      <c r="VYC111" s="13"/>
      <c r="VYD111" s="13"/>
      <c r="VYE111" s="13"/>
      <c r="VYF111" s="13"/>
      <c r="VYG111" s="13"/>
      <c r="VYH111" s="13"/>
      <c r="VYI111" s="13"/>
      <c r="VYJ111" s="13"/>
      <c r="VYK111" s="13"/>
      <c r="VYL111" s="13"/>
      <c r="VYM111" s="13"/>
      <c r="VYN111" s="13"/>
      <c r="VYO111" s="13"/>
      <c r="VYP111" s="13"/>
      <c r="VYQ111" s="13"/>
      <c r="VYR111" s="13"/>
      <c r="VYS111" s="13"/>
      <c r="VYT111" s="13"/>
      <c r="VYU111" s="13"/>
      <c r="VYV111" s="13"/>
      <c r="VYW111" s="13"/>
      <c r="VYX111" s="13"/>
      <c r="VYY111" s="13"/>
      <c r="VYZ111" s="13"/>
      <c r="VZA111" s="13"/>
      <c r="VZB111" s="13"/>
      <c r="VZC111" s="13"/>
      <c r="VZD111" s="13"/>
      <c r="VZE111" s="13"/>
      <c r="VZF111" s="13"/>
      <c r="VZG111" s="13"/>
      <c r="VZH111" s="13"/>
      <c r="VZI111" s="13"/>
      <c r="VZJ111" s="13"/>
      <c r="VZK111" s="13"/>
      <c r="VZL111" s="13"/>
      <c r="VZM111" s="13"/>
      <c r="VZN111" s="13"/>
      <c r="VZO111" s="13"/>
      <c r="VZP111" s="13"/>
      <c r="VZQ111" s="13"/>
      <c r="VZR111" s="13"/>
      <c r="VZS111" s="13"/>
      <c r="VZT111" s="13"/>
      <c r="VZU111" s="13"/>
      <c r="VZV111" s="13"/>
      <c r="VZW111" s="13"/>
      <c r="VZX111" s="13"/>
      <c r="VZY111" s="13"/>
      <c r="VZZ111" s="13"/>
      <c r="WAA111" s="13"/>
      <c r="WAB111" s="13"/>
      <c r="WAC111" s="13"/>
      <c r="WAD111" s="13"/>
      <c r="WAE111" s="13"/>
      <c r="WAF111" s="13"/>
      <c r="WAG111" s="13"/>
      <c r="WAH111" s="13"/>
      <c r="WAI111" s="13"/>
      <c r="WAJ111" s="13"/>
      <c r="WAK111" s="13"/>
      <c r="WAL111" s="13"/>
      <c r="WAM111" s="13"/>
      <c r="WAN111" s="13"/>
      <c r="WAO111" s="13"/>
      <c r="WAP111" s="13"/>
      <c r="WAQ111" s="13"/>
      <c r="WAR111" s="13"/>
      <c r="WAS111" s="13"/>
      <c r="WAT111" s="13"/>
      <c r="WAU111" s="13"/>
      <c r="WAV111" s="13"/>
      <c r="WAW111" s="13"/>
      <c r="WAX111" s="13"/>
      <c r="WAY111" s="13"/>
      <c r="WAZ111" s="13"/>
      <c r="WBA111" s="13"/>
      <c r="WBB111" s="13"/>
      <c r="WBC111" s="13"/>
      <c r="WBD111" s="13"/>
      <c r="WBE111" s="13"/>
      <c r="WBF111" s="13"/>
      <c r="WBG111" s="13"/>
      <c r="WBH111" s="13"/>
      <c r="WBI111" s="13"/>
      <c r="WBJ111" s="13"/>
      <c r="WBK111" s="13"/>
      <c r="WBL111" s="13"/>
      <c r="WBM111" s="13"/>
      <c r="WBN111" s="13"/>
      <c r="WBO111" s="13"/>
      <c r="WBP111" s="13"/>
      <c r="WBQ111" s="13"/>
      <c r="WBR111" s="13"/>
      <c r="WBS111" s="13"/>
      <c r="WBT111" s="13"/>
      <c r="WBU111" s="13"/>
      <c r="WBV111" s="13"/>
      <c r="WBW111" s="13"/>
      <c r="WBX111" s="13"/>
      <c r="WBY111" s="13"/>
      <c r="WBZ111" s="13"/>
      <c r="WCA111" s="13"/>
      <c r="WCB111" s="13"/>
      <c r="WCC111" s="13"/>
      <c r="WCD111" s="13"/>
      <c r="WCE111" s="13"/>
      <c r="WCF111" s="13"/>
      <c r="WCG111" s="13"/>
      <c r="WCH111" s="13"/>
      <c r="WCI111" s="13"/>
      <c r="WCJ111" s="13"/>
      <c r="WCK111" s="13"/>
      <c r="WCL111" s="13"/>
      <c r="WCM111" s="13"/>
      <c r="WCN111" s="13"/>
      <c r="WCO111" s="13"/>
      <c r="WCP111" s="13"/>
      <c r="WCQ111" s="13"/>
      <c r="WCR111" s="13"/>
      <c r="WCS111" s="13"/>
      <c r="WCT111" s="13"/>
      <c r="WCU111" s="13"/>
      <c r="WCV111" s="13"/>
      <c r="WCW111" s="13"/>
      <c r="WCX111" s="13"/>
      <c r="WCY111" s="13"/>
      <c r="WCZ111" s="13"/>
      <c r="WDA111" s="13"/>
      <c r="WDB111" s="13"/>
      <c r="WDC111" s="13"/>
      <c r="WDD111" s="13"/>
      <c r="WDE111" s="13"/>
      <c r="WDF111" s="13"/>
      <c r="WDG111" s="13"/>
      <c r="WDH111" s="13"/>
      <c r="WDI111" s="13"/>
      <c r="WDJ111" s="13"/>
      <c r="WDK111" s="13"/>
      <c r="WDL111" s="13"/>
      <c r="WDM111" s="13"/>
      <c r="WDN111" s="13"/>
      <c r="WDO111" s="13"/>
      <c r="WDP111" s="13"/>
      <c r="WDQ111" s="13"/>
      <c r="WDR111" s="13"/>
      <c r="WDS111" s="13"/>
      <c r="WDT111" s="13"/>
      <c r="WDU111" s="13"/>
      <c r="WDV111" s="13"/>
      <c r="WDW111" s="13"/>
      <c r="WDX111" s="13"/>
      <c r="WDY111" s="13"/>
      <c r="WDZ111" s="13"/>
      <c r="WEA111" s="13"/>
      <c r="WEB111" s="13"/>
      <c r="WEC111" s="13"/>
      <c r="WED111" s="13"/>
      <c r="WEE111" s="13"/>
      <c r="WEF111" s="13"/>
      <c r="WEG111" s="13"/>
      <c r="WEH111" s="13"/>
      <c r="WEI111" s="13"/>
      <c r="WEJ111" s="13"/>
      <c r="WEK111" s="13"/>
      <c r="WEL111" s="13"/>
      <c r="WEM111" s="13"/>
      <c r="WEN111" s="13"/>
      <c r="WEO111" s="13"/>
      <c r="WEP111" s="13"/>
      <c r="WEQ111" s="13"/>
      <c r="WER111" s="13"/>
      <c r="WES111" s="13"/>
      <c r="WET111" s="13"/>
      <c r="WEU111" s="13"/>
      <c r="WEV111" s="13"/>
      <c r="WEW111" s="13"/>
      <c r="WEX111" s="13"/>
      <c r="WEY111" s="13"/>
      <c r="WEZ111" s="13"/>
      <c r="WFA111" s="13"/>
      <c r="WFB111" s="13"/>
      <c r="WFC111" s="13"/>
      <c r="WFD111" s="13"/>
      <c r="WFE111" s="13"/>
      <c r="WFF111" s="13"/>
      <c r="WFG111" s="13"/>
      <c r="WFH111" s="13"/>
      <c r="WFI111" s="13"/>
      <c r="WFJ111" s="13"/>
      <c r="WFK111" s="13"/>
      <c r="WFL111" s="13"/>
      <c r="WFM111" s="13"/>
      <c r="WFN111" s="13"/>
      <c r="WFO111" s="13"/>
      <c r="WFP111" s="13"/>
      <c r="WFQ111" s="13"/>
      <c r="WFR111" s="13"/>
      <c r="WFS111" s="13"/>
      <c r="WFT111" s="13"/>
      <c r="WFU111" s="13"/>
      <c r="WFV111" s="13"/>
      <c r="WFW111" s="13"/>
      <c r="WFX111" s="13"/>
      <c r="WFY111" s="13"/>
      <c r="WFZ111" s="13"/>
      <c r="WGA111" s="13"/>
      <c r="WGB111" s="13"/>
      <c r="WGC111" s="13"/>
      <c r="WGD111" s="13"/>
      <c r="WGE111" s="13"/>
      <c r="WGF111" s="13"/>
      <c r="WGG111" s="13"/>
      <c r="WGH111" s="13"/>
      <c r="WGI111" s="13"/>
      <c r="WGJ111" s="13"/>
      <c r="WGK111" s="13"/>
      <c r="WGL111" s="13"/>
      <c r="WGM111" s="13"/>
      <c r="WGN111" s="13"/>
      <c r="WGO111" s="13"/>
      <c r="WGP111" s="13"/>
      <c r="WGQ111" s="13"/>
      <c r="WGR111" s="13"/>
      <c r="WGS111" s="13"/>
      <c r="WGT111" s="13"/>
      <c r="WGU111" s="13"/>
      <c r="WGV111" s="13"/>
      <c r="WGW111" s="13"/>
      <c r="WGX111" s="13"/>
      <c r="WGY111" s="13"/>
      <c r="WGZ111" s="13"/>
      <c r="WHA111" s="13"/>
      <c r="WHB111" s="13"/>
      <c r="WHC111" s="13"/>
      <c r="WHD111" s="13"/>
      <c r="WHE111" s="13"/>
      <c r="WHF111" s="13"/>
      <c r="WHG111" s="13"/>
      <c r="WHH111" s="13"/>
      <c r="WHI111" s="13"/>
      <c r="WHJ111" s="13"/>
      <c r="WHK111" s="13"/>
      <c r="WHL111" s="13"/>
      <c r="WHM111" s="13"/>
      <c r="WHN111" s="13"/>
      <c r="WHO111" s="13"/>
      <c r="WHP111" s="13"/>
      <c r="WHQ111" s="13"/>
      <c r="WHR111" s="13"/>
      <c r="WHS111" s="13"/>
      <c r="WHT111" s="13"/>
      <c r="WHU111" s="13"/>
      <c r="WHV111" s="13"/>
      <c r="WHW111" s="13"/>
      <c r="WHX111" s="13"/>
      <c r="WHY111" s="13"/>
      <c r="WHZ111" s="13"/>
      <c r="WIA111" s="13"/>
      <c r="WIB111" s="13"/>
      <c r="WIC111" s="13"/>
      <c r="WID111" s="13"/>
      <c r="WIE111" s="13"/>
      <c r="WIF111" s="13"/>
      <c r="WIG111" s="13"/>
      <c r="WIH111" s="13"/>
      <c r="WII111" s="13"/>
      <c r="WIJ111" s="13"/>
      <c r="WIK111" s="13"/>
      <c r="WIL111" s="13"/>
      <c r="WIM111" s="13"/>
      <c r="WIN111" s="13"/>
      <c r="WIO111" s="13"/>
      <c r="WIP111" s="13"/>
      <c r="WIQ111" s="13"/>
      <c r="WIR111" s="13"/>
      <c r="WIS111" s="13"/>
      <c r="WIT111" s="13"/>
      <c r="WIU111" s="13"/>
      <c r="WIV111" s="13"/>
      <c r="WIW111" s="13"/>
      <c r="WIX111" s="13"/>
      <c r="WIY111" s="13"/>
      <c r="WIZ111" s="13"/>
      <c r="WJA111" s="13"/>
      <c r="WJB111" s="13"/>
      <c r="WJC111" s="13"/>
      <c r="WJD111" s="13"/>
      <c r="WJE111" s="13"/>
      <c r="WJF111" s="13"/>
      <c r="WJG111" s="13"/>
      <c r="WJH111" s="13"/>
      <c r="WJI111" s="13"/>
      <c r="WJJ111" s="13"/>
      <c r="WJK111" s="13"/>
      <c r="WJL111" s="13"/>
      <c r="WJM111" s="13"/>
      <c r="WJN111" s="13"/>
      <c r="WJO111" s="13"/>
      <c r="WJP111" s="13"/>
      <c r="WJQ111" s="13"/>
      <c r="WJR111" s="13"/>
      <c r="WJS111" s="13"/>
      <c r="WJT111" s="13"/>
      <c r="WJU111" s="13"/>
      <c r="WJV111" s="13"/>
      <c r="WJW111" s="13"/>
      <c r="WJX111" s="13"/>
      <c r="WJY111" s="13"/>
      <c r="WJZ111" s="13"/>
      <c r="WKA111" s="13"/>
      <c r="WKB111" s="13"/>
      <c r="WKC111" s="13"/>
      <c r="WKD111" s="13"/>
      <c r="WKE111" s="13"/>
      <c r="WKF111" s="13"/>
      <c r="WKG111" s="13"/>
      <c r="WKH111" s="13"/>
      <c r="WKI111" s="13"/>
      <c r="WKJ111" s="13"/>
      <c r="WKK111" s="13"/>
      <c r="WKL111" s="13"/>
      <c r="WKM111" s="13"/>
      <c r="WKN111" s="13"/>
      <c r="WKO111" s="13"/>
      <c r="WKP111" s="13"/>
      <c r="WKQ111" s="13"/>
      <c r="WKR111" s="13"/>
      <c r="WKS111" s="13"/>
      <c r="WKT111" s="13"/>
      <c r="WKU111" s="13"/>
      <c r="WKV111" s="13"/>
      <c r="WKW111" s="13"/>
      <c r="WKX111" s="13"/>
      <c r="WKY111" s="13"/>
      <c r="WKZ111" s="13"/>
      <c r="WLA111" s="13"/>
      <c r="WLB111" s="13"/>
      <c r="WLC111" s="13"/>
      <c r="WLD111" s="13"/>
      <c r="WLE111" s="13"/>
      <c r="WLF111" s="13"/>
      <c r="WLG111" s="13"/>
      <c r="WLH111" s="13"/>
      <c r="WLI111" s="13"/>
      <c r="WLJ111" s="13"/>
      <c r="WLK111" s="13"/>
      <c r="WLL111" s="13"/>
      <c r="WLM111" s="13"/>
      <c r="WLN111" s="13"/>
      <c r="WLO111" s="13"/>
      <c r="WLP111" s="13"/>
      <c r="WLQ111" s="13"/>
      <c r="WLR111" s="13"/>
      <c r="WLS111" s="13"/>
      <c r="WLT111" s="13"/>
      <c r="WLU111" s="13"/>
      <c r="WLV111" s="13"/>
      <c r="WLW111" s="13"/>
      <c r="WLX111" s="13"/>
      <c r="WLY111" s="13"/>
      <c r="WLZ111" s="13"/>
      <c r="WMA111" s="13"/>
      <c r="WMB111" s="13"/>
      <c r="WMC111" s="13"/>
      <c r="WMD111" s="13"/>
      <c r="WME111" s="13"/>
      <c r="WMF111" s="13"/>
      <c r="WMG111" s="13"/>
      <c r="WMH111" s="13"/>
      <c r="WMI111" s="13"/>
      <c r="WMJ111" s="13"/>
      <c r="WMK111" s="13"/>
      <c r="WML111" s="13"/>
      <c r="WMM111" s="13"/>
      <c r="WMN111" s="13"/>
      <c r="WMO111" s="13"/>
      <c r="WMP111" s="13"/>
      <c r="WMQ111" s="13"/>
      <c r="WMR111" s="13"/>
      <c r="WMS111" s="13"/>
      <c r="WMT111" s="13"/>
      <c r="WMU111" s="13"/>
      <c r="WMV111" s="13"/>
      <c r="WMW111" s="13"/>
      <c r="WMX111" s="13"/>
      <c r="WMY111" s="13"/>
      <c r="WMZ111" s="13"/>
      <c r="WNA111" s="13"/>
      <c r="WNB111" s="13"/>
      <c r="WNC111" s="13"/>
      <c r="WND111" s="13"/>
      <c r="WNE111" s="13"/>
      <c r="WNF111" s="13"/>
      <c r="WNG111" s="13"/>
      <c r="WNH111" s="13"/>
      <c r="WNI111" s="13"/>
      <c r="WNJ111" s="13"/>
      <c r="WNK111" s="13"/>
      <c r="WNL111" s="13"/>
      <c r="WNM111" s="13"/>
      <c r="WNN111" s="13"/>
      <c r="WNO111" s="13"/>
      <c r="WNP111" s="13"/>
      <c r="WNQ111" s="13"/>
      <c r="WNR111" s="13"/>
      <c r="WNS111" s="13"/>
      <c r="WNT111" s="13"/>
      <c r="WNU111" s="13"/>
      <c r="WNV111" s="13"/>
      <c r="WNW111" s="13"/>
      <c r="WNX111" s="13"/>
      <c r="WNY111" s="13"/>
      <c r="WNZ111" s="13"/>
      <c r="WOA111" s="13"/>
      <c r="WOB111" s="13"/>
      <c r="WOC111" s="13"/>
      <c r="WOD111" s="13"/>
      <c r="WOE111" s="13"/>
      <c r="WOF111" s="13"/>
      <c r="WOG111" s="13"/>
      <c r="WOH111" s="13"/>
      <c r="WOI111" s="13"/>
      <c r="WOJ111" s="13"/>
      <c r="WOK111" s="13"/>
      <c r="WOL111" s="13"/>
      <c r="WOM111" s="13"/>
      <c r="WON111" s="13"/>
      <c r="WOO111" s="13"/>
      <c r="WOP111" s="13"/>
      <c r="WOQ111" s="13"/>
      <c r="WOR111" s="13"/>
      <c r="WOS111" s="13"/>
      <c r="WOT111" s="13"/>
      <c r="WOU111" s="13"/>
      <c r="WOV111" s="13"/>
      <c r="WOW111" s="13"/>
      <c r="WOX111" s="13"/>
      <c r="WOY111" s="13"/>
      <c r="WOZ111" s="13"/>
      <c r="WPA111" s="13"/>
      <c r="WPB111" s="13"/>
      <c r="WPC111" s="13"/>
      <c r="WPD111" s="13"/>
      <c r="WPE111" s="13"/>
      <c r="WPF111" s="13"/>
      <c r="WPG111" s="13"/>
      <c r="WPH111" s="13"/>
      <c r="WPI111" s="13"/>
      <c r="WPJ111" s="13"/>
      <c r="WPK111" s="13"/>
      <c r="WPL111" s="13"/>
      <c r="WPM111" s="13"/>
      <c r="WPN111" s="13"/>
      <c r="WPO111" s="13"/>
      <c r="WPP111" s="13"/>
      <c r="WPQ111" s="13"/>
      <c r="WPR111" s="13"/>
      <c r="WPS111" s="13"/>
      <c r="WPT111" s="13"/>
      <c r="WPU111" s="13"/>
      <c r="WPV111" s="13"/>
      <c r="WPW111" s="13"/>
      <c r="WPX111" s="13"/>
      <c r="WPY111" s="13"/>
      <c r="WPZ111" s="13"/>
      <c r="WQA111" s="13"/>
      <c r="WQB111" s="13"/>
      <c r="WQC111" s="13"/>
      <c r="WQD111" s="13"/>
      <c r="WQE111" s="13"/>
      <c r="WQF111" s="13"/>
      <c r="WQG111" s="13"/>
      <c r="WQH111" s="13"/>
      <c r="WQI111" s="13"/>
      <c r="WQJ111" s="13"/>
      <c r="WQK111" s="13"/>
      <c r="WQL111" s="13"/>
      <c r="WQM111" s="13"/>
      <c r="WQN111" s="13"/>
      <c r="WQO111" s="13"/>
      <c r="WQP111" s="13"/>
      <c r="WQQ111" s="13"/>
      <c r="WQR111" s="13"/>
      <c r="WQS111" s="13"/>
      <c r="WQT111" s="13"/>
      <c r="WQU111" s="13"/>
      <c r="WQV111" s="13"/>
      <c r="WQW111" s="13"/>
      <c r="WQX111" s="13"/>
      <c r="WQY111" s="13"/>
      <c r="WQZ111" s="13"/>
      <c r="WRA111" s="13"/>
      <c r="WRB111" s="13"/>
      <c r="WRC111" s="13"/>
      <c r="WRD111" s="13"/>
      <c r="WRE111" s="13"/>
      <c r="WRF111" s="13"/>
      <c r="WRG111" s="13"/>
      <c r="WRH111" s="13"/>
      <c r="WRI111" s="13"/>
      <c r="WRJ111" s="13"/>
      <c r="WRK111" s="13"/>
      <c r="WRL111" s="13"/>
      <c r="WRM111" s="13"/>
      <c r="WRN111" s="13"/>
      <c r="WRO111" s="13"/>
      <c r="WRP111" s="13"/>
      <c r="WRQ111" s="13"/>
      <c r="WRR111" s="13"/>
      <c r="WRS111" s="13"/>
      <c r="WRT111" s="13"/>
      <c r="WRU111" s="13"/>
      <c r="WRV111" s="13"/>
      <c r="WRW111" s="13"/>
      <c r="WRX111" s="13"/>
      <c r="WRY111" s="13"/>
      <c r="WRZ111" s="13"/>
      <c r="WSA111" s="13"/>
      <c r="WSB111" s="13"/>
      <c r="WSC111" s="13"/>
      <c r="WSD111" s="13"/>
      <c r="WSE111" s="13"/>
      <c r="WSF111" s="13"/>
      <c r="WSG111" s="13"/>
      <c r="WSH111" s="13"/>
      <c r="WSI111" s="13"/>
      <c r="WSJ111" s="13"/>
      <c r="WSK111" s="13"/>
      <c r="WSL111" s="13"/>
      <c r="WSM111" s="13"/>
      <c r="WSN111" s="13"/>
      <c r="WSO111" s="13"/>
      <c r="WSP111" s="13"/>
      <c r="WSQ111" s="13"/>
      <c r="WSR111" s="13"/>
      <c r="WSS111" s="13"/>
      <c r="WST111" s="13"/>
      <c r="WSU111" s="13"/>
      <c r="WSV111" s="13"/>
      <c r="WSW111" s="13"/>
      <c r="WSX111" s="13"/>
      <c r="WSY111" s="13"/>
      <c r="WSZ111" s="13"/>
      <c r="WTA111" s="13"/>
      <c r="WTB111" s="13"/>
      <c r="WTC111" s="13"/>
      <c r="WTD111" s="13"/>
      <c r="WTE111" s="13"/>
      <c r="WTF111" s="13"/>
      <c r="WTG111" s="13"/>
      <c r="WTH111" s="13"/>
      <c r="WTI111" s="13"/>
      <c r="WTJ111" s="13"/>
      <c r="WTK111" s="13"/>
      <c r="WTL111" s="13"/>
      <c r="WTM111" s="13"/>
      <c r="WTN111" s="13"/>
      <c r="WTO111" s="13"/>
      <c r="WTP111" s="13"/>
      <c r="WTQ111" s="13"/>
      <c r="WTR111" s="13"/>
      <c r="WTS111" s="13"/>
      <c r="WTT111" s="13"/>
      <c r="WTU111" s="13"/>
      <c r="WTV111" s="13"/>
      <c r="WTW111" s="13"/>
      <c r="WTX111" s="13"/>
      <c r="WTY111" s="13"/>
      <c r="WTZ111" s="13"/>
      <c r="WUA111" s="13"/>
      <c r="WUB111" s="13"/>
      <c r="WUC111" s="13"/>
      <c r="WUD111" s="13"/>
      <c r="WUE111" s="13"/>
      <c r="WUF111" s="13"/>
      <c r="WUG111" s="13"/>
      <c r="WUH111" s="13"/>
      <c r="WUI111" s="13"/>
      <c r="WUJ111" s="13"/>
      <c r="WUK111" s="13"/>
      <c r="WUL111" s="13"/>
      <c r="WUM111" s="13"/>
      <c r="WUN111" s="13"/>
      <c r="WUO111" s="13"/>
      <c r="WUP111" s="13"/>
      <c r="WUQ111" s="13"/>
      <c r="WUR111" s="13"/>
      <c r="WUS111" s="13"/>
      <c r="WUT111" s="13"/>
      <c r="WUU111" s="13"/>
      <c r="WUV111" s="13"/>
      <c r="WUW111" s="13"/>
      <c r="WUX111" s="13"/>
      <c r="WUY111" s="13"/>
      <c r="WUZ111" s="13"/>
      <c r="WVA111" s="13"/>
      <c r="WVB111" s="13"/>
      <c r="WVC111" s="13"/>
      <c r="WVD111" s="13"/>
      <c r="WVE111" s="13"/>
      <c r="WVF111" s="13"/>
      <c r="WVG111" s="13"/>
      <c r="WVH111" s="13"/>
      <c r="WVI111" s="13"/>
      <c r="WVJ111" s="13"/>
      <c r="WVK111" s="13"/>
      <c r="WVL111" s="13"/>
      <c r="WVM111" s="13"/>
      <c r="WVN111" s="13"/>
      <c r="WVO111" s="13"/>
      <c r="WVP111" s="13"/>
      <c r="WVQ111" s="13"/>
      <c r="WVR111" s="13"/>
      <c r="WVS111" s="13"/>
      <c r="WVT111" s="13"/>
      <c r="WVU111" s="13"/>
      <c r="WVV111" s="13"/>
      <c r="WVW111" s="13"/>
      <c r="WVX111" s="13"/>
      <c r="WVY111" s="13"/>
      <c r="WVZ111" s="13"/>
      <c r="WWA111" s="13"/>
      <c r="WWB111" s="13"/>
      <c r="WWC111" s="13"/>
      <c r="WWD111" s="13"/>
      <c r="WWE111" s="13"/>
      <c r="WWF111" s="13"/>
      <c r="WWG111" s="13"/>
      <c r="WWH111" s="13"/>
      <c r="WWI111" s="13"/>
      <c r="WWJ111" s="13"/>
      <c r="WWK111" s="13"/>
      <c r="WWL111" s="13"/>
      <c r="WWM111" s="13"/>
      <c r="WWN111" s="13"/>
      <c r="WWO111" s="13"/>
      <c r="WWP111" s="13"/>
      <c r="WWQ111" s="13"/>
      <c r="WWR111" s="13"/>
      <c r="WWS111" s="13"/>
      <c r="WWT111" s="13"/>
      <c r="WWU111" s="13"/>
      <c r="WWV111" s="13"/>
      <c r="WWW111" s="13"/>
      <c r="WWX111" s="13"/>
      <c r="WWY111" s="13"/>
      <c r="WWZ111" s="13"/>
      <c r="WXA111" s="13"/>
      <c r="WXB111" s="13"/>
      <c r="WXC111" s="13"/>
      <c r="WXD111" s="13"/>
      <c r="WXE111" s="13"/>
      <c r="WXF111" s="13"/>
      <c r="WXG111" s="13"/>
      <c r="WXH111" s="13"/>
      <c r="WXI111" s="13"/>
      <c r="WXJ111" s="13"/>
      <c r="WXK111" s="13"/>
      <c r="WXL111" s="13"/>
      <c r="WXM111" s="13"/>
      <c r="WXN111" s="13"/>
      <c r="WXO111" s="13"/>
      <c r="WXP111" s="13"/>
      <c r="WXQ111" s="13"/>
      <c r="WXR111" s="13"/>
      <c r="WXS111" s="13"/>
      <c r="WXT111" s="13"/>
      <c r="WXU111" s="13"/>
      <c r="WXV111" s="13"/>
      <c r="WXW111" s="13"/>
      <c r="WXX111" s="13"/>
      <c r="WXY111" s="13"/>
      <c r="WXZ111" s="13"/>
      <c r="WYA111" s="13"/>
      <c r="WYB111" s="13"/>
      <c r="WYC111" s="13"/>
      <c r="WYD111" s="13"/>
      <c r="WYE111" s="13"/>
      <c r="WYF111" s="13"/>
      <c r="WYG111" s="13"/>
      <c r="WYH111" s="13"/>
      <c r="WYI111" s="13"/>
      <c r="WYJ111" s="13"/>
      <c r="WYK111" s="13"/>
      <c r="WYL111" s="13"/>
      <c r="WYM111" s="13"/>
      <c r="WYN111" s="13"/>
      <c r="WYO111" s="13"/>
      <c r="WYP111" s="13"/>
      <c r="WYQ111" s="13"/>
      <c r="WYR111" s="13"/>
      <c r="WYS111" s="13"/>
      <c r="WYT111" s="13"/>
      <c r="WYU111" s="13"/>
      <c r="WYV111" s="13"/>
      <c r="WYW111" s="13"/>
      <c r="WYX111" s="13"/>
      <c r="WYY111" s="13"/>
      <c r="WYZ111" s="13"/>
      <c r="WZA111" s="13"/>
      <c r="WZB111" s="13"/>
      <c r="WZC111" s="13"/>
      <c r="WZD111" s="13"/>
      <c r="WZE111" s="13"/>
      <c r="WZF111" s="13"/>
      <c r="WZG111" s="13"/>
      <c r="WZH111" s="13"/>
      <c r="WZI111" s="13"/>
      <c r="WZJ111" s="13"/>
      <c r="WZK111" s="13"/>
      <c r="WZL111" s="13"/>
      <c r="WZM111" s="13"/>
      <c r="WZN111" s="13"/>
      <c r="WZO111" s="13"/>
      <c r="WZP111" s="13"/>
      <c r="WZQ111" s="13"/>
      <c r="WZR111" s="13"/>
      <c r="WZS111" s="13"/>
      <c r="WZT111" s="13"/>
      <c r="WZU111" s="13"/>
      <c r="WZV111" s="13"/>
      <c r="WZW111" s="13"/>
      <c r="WZX111" s="13"/>
      <c r="WZY111" s="13"/>
      <c r="WZZ111" s="13"/>
      <c r="XAA111" s="13"/>
      <c r="XAB111" s="13"/>
      <c r="XAC111" s="13"/>
      <c r="XAD111" s="13"/>
      <c r="XAE111" s="13"/>
      <c r="XAF111" s="13"/>
      <c r="XAG111" s="13"/>
      <c r="XAH111" s="13"/>
      <c r="XAI111" s="13"/>
      <c r="XAJ111" s="13"/>
      <c r="XAK111" s="13"/>
      <c r="XAL111" s="13"/>
      <c r="XAM111" s="13"/>
      <c r="XAN111" s="13"/>
      <c r="XAO111" s="13"/>
      <c r="XAP111" s="13"/>
      <c r="XAQ111" s="13"/>
      <c r="XAR111" s="13"/>
      <c r="XAS111" s="13"/>
      <c r="XAT111" s="13"/>
      <c r="XAU111" s="13"/>
      <c r="XAV111" s="13"/>
      <c r="XAW111" s="13"/>
      <c r="XAX111" s="13"/>
      <c r="XAY111" s="13"/>
      <c r="XAZ111" s="13"/>
      <c r="XBA111" s="13"/>
      <c r="XBB111" s="13"/>
      <c r="XBC111" s="13"/>
      <c r="XBD111" s="13"/>
      <c r="XBE111" s="13"/>
      <c r="XBF111" s="13"/>
      <c r="XBG111" s="13"/>
      <c r="XBH111" s="13"/>
      <c r="XBI111" s="13"/>
      <c r="XBJ111" s="13"/>
      <c r="XBK111" s="13"/>
      <c r="XBL111" s="13"/>
      <c r="XBM111" s="13"/>
      <c r="XBN111" s="13"/>
      <c r="XBO111" s="13"/>
      <c r="XBP111" s="13"/>
      <c r="XBQ111" s="13"/>
      <c r="XBR111" s="13"/>
      <c r="XBS111" s="13"/>
      <c r="XBT111" s="13"/>
      <c r="XBU111" s="13"/>
      <c r="XBV111" s="13"/>
      <c r="XBW111" s="13"/>
      <c r="XBX111" s="13"/>
      <c r="XBY111" s="13"/>
      <c r="XBZ111" s="13"/>
      <c r="XCA111" s="13"/>
      <c r="XCB111" s="13"/>
      <c r="XCC111" s="13"/>
      <c r="XCD111" s="13"/>
      <c r="XCE111" s="13"/>
      <c r="XCF111" s="13"/>
      <c r="XCG111" s="13"/>
      <c r="XCH111" s="13"/>
      <c r="XCI111" s="13"/>
      <c r="XCJ111" s="13"/>
      <c r="XCK111" s="13"/>
      <c r="XCL111" s="13"/>
      <c r="XCM111" s="13"/>
      <c r="XCN111" s="13"/>
      <c r="XCO111" s="13"/>
      <c r="XCP111" s="13"/>
      <c r="XCQ111" s="13"/>
      <c r="XCR111" s="13"/>
      <c r="XCS111" s="13"/>
      <c r="XCT111" s="13"/>
      <c r="XCU111" s="13"/>
      <c r="XCV111" s="13"/>
      <c r="XCW111" s="13"/>
      <c r="XCX111" s="13"/>
      <c r="XCY111" s="13"/>
      <c r="XCZ111" s="13"/>
      <c r="XDA111" s="13"/>
      <c r="XDB111" s="13"/>
      <c r="XDC111" s="13"/>
      <c r="XDD111" s="13"/>
      <c r="XDE111" s="13"/>
      <c r="XDF111" s="13"/>
      <c r="XDG111" s="13"/>
      <c r="XDH111" s="13"/>
      <c r="XDI111" s="13"/>
      <c r="XDJ111" s="13"/>
      <c r="XDK111" s="13"/>
      <c r="XDL111" s="13"/>
      <c r="XDM111" s="13"/>
      <c r="XDN111" s="13"/>
      <c r="XDO111" s="13"/>
      <c r="XDP111" s="13"/>
      <c r="XDQ111" s="13"/>
      <c r="XDR111" s="13"/>
      <c r="XDS111" s="13"/>
      <c r="XDT111" s="13"/>
      <c r="XDU111" s="13"/>
      <c r="XDV111" s="13"/>
      <c r="XDW111" s="13"/>
      <c r="XDX111" s="13"/>
      <c r="XDY111" s="13"/>
      <c r="XDZ111" s="13"/>
      <c r="XEA111" s="13"/>
      <c r="XEB111" s="13"/>
      <c r="XEC111" s="13"/>
      <c r="XED111" s="13"/>
      <c r="XEE111" s="13"/>
      <c r="XEF111" s="13"/>
      <c r="XEG111" s="13"/>
      <c r="XEH111" s="13"/>
      <c r="XEI111" s="13"/>
      <c r="XEJ111" s="13"/>
      <c r="XEK111" s="13"/>
      <c r="XEL111" s="13"/>
      <c r="XEM111" s="13"/>
      <c r="XEN111" s="13"/>
      <c r="XEO111" s="13"/>
      <c r="XEP111" s="13"/>
      <c r="XEQ111" s="13"/>
      <c r="XER111" s="13"/>
      <c r="XES111" s="13"/>
      <c r="XET111" s="13"/>
      <c r="XEU111" s="13"/>
      <c r="XEV111" s="13"/>
    </row>
    <row r="112" spans="1:16376" s="32" customFormat="1" hidden="1">
      <c r="A112" s="6" t="s">
        <v>20</v>
      </c>
      <c r="B112" s="6" t="s">
        <v>352</v>
      </c>
      <c r="C112" s="7" t="s">
        <v>353</v>
      </c>
      <c r="D112" s="6" t="s">
        <v>145</v>
      </c>
      <c r="E112" s="6" t="s">
        <v>146</v>
      </c>
      <c r="F112" s="7" t="s">
        <v>147</v>
      </c>
      <c r="G112" s="6" t="s">
        <v>148</v>
      </c>
      <c r="H112" s="6" t="s">
        <v>69</v>
      </c>
      <c r="I112" s="6" t="s">
        <v>35</v>
      </c>
      <c r="J112" s="21" t="s">
        <v>357</v>
      </c>
      <c r="K112" s="6" t="s">
        <v>40</v>
      </c>
      <c r="L112" s="6" t="s">
        <v>95</v>
      </c>
      <c r="M112" s="6" t="s">
        <v>355</v>
      </c>
      <c r="N112" s="6" t="s">
        <v>356</v>
      </c>
      <c r="O112" s="10">
        <v>44370</v>
      </c>
      <c r="P112" s="9" t="s">
        <v>32</v>
      </c>
      <c r="Q112" s="11">
        <v>12671</v>
      </c>
      <c r="R112" s="6" t="s">
        <v>33</v>
      </c>
      <c r="S112" s="6">
        <v>0</v>
      </c>
      <c r="T112" s="12" t="s">
        <v>34</v>
      </c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/>
      <c r="TE112" s="12"/>
      <c r="TF112" s="12"/>
      <c r="TG112" s="12"/>
      <c r="TH112" s="12"/>
      <c r="TI112" s="12"/>
      <c r="TJ112" s="12"/>
      <c r="TK112" s="12"/>
      <c r="TL112" s="12"/>
      <c r="TM112" s="12"/>
      <c r="TN112" s="12"/>
      <c r="TO112" s="12"/>
      <c r="TP112" s="12"/>
      <c r="TQ112" s="12"/>
      <c r="TR112" s="12"/>
      <c r="TS112" s="12"/>
      <c r="TT112" s="12"/>
      <c r="TU112" s="12"/>
      <c r="TV112" s="12"/>
      <c r="TW112" s="12"/>
      <c r="TX112" s="12"/>
      <c r="TY112" s="12"/>
      <c r="TZ112" s="12"/>
      <c r="UA112" s="12"/>
      <c r="UB112" s="12"/>
      <c r="UC112" s="12"/>
      <c r="UD112" s="12"/>
      <c r="UE112" s="12"/>
      <c r="UF112" s="12"/>
      <c r="UG112" s="12"/>
      <c r="UH112" s="12"/>
      <c r="UI112" s="12"/>
      <c r="UJ112" s="12"/>
      <c r="UK112" s="12"/>
      <c r="UL112" s="12"/>
      <c r="UM112" s="12"/>
      <c r="UN112" s="12"/>
      <c r="UO112" s="12"/>
      <c r="UP112" s="12"/>
      <c r="UQ112" s="12"/>
      <c r="UR112" s="12"/>
      <c r="US112" s="12"/>
      <c r="UT112" s="12"/>
      <c r="UU112" s="12"/>
      <c r="UV112" s="12"/>
      <c r="UW112" s="12"/>
      <c r="UX112" s="12"/>
      <c r="UY112" s="12"/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/>
      <c r="VN112" s="12"/>
      <c r="VO112" s="12"/>
      <c r="VP112" s="12"/>
      <c r="VQ112" s="12"/>
      <c r="VR112" s="12"/>
      <c r="VS112" s="12"/>
      <c r="VT112" s="12"/>
      <c r="VU112" s="12"/>
      <c r="VV112" s="12"/>
      <c r="VW112" s="12"/>
      <c r="VX112" s="12"/>
      <c r="VY112" s="12"/>
      <c r="VZ112" s="12"/>
      <c r="WA112" s="12"/>
      <c r="WB112" s="12"/>
      <c r="WC112" s="12"/>
      <c r="WD112" s="12"/>
      <c r="WE112" s="12"/>
      <c r="WF112" s="12"/>
      <c r="WG112" s="12"/>
      <c r="WH112" s="12"/>
      <c r="WI112" s="12"/>
      <c r="WJ112" s="12"/>
      <c r="WK112" s="12"/>
      <c r="WL112" s="12"/>
      <c r="WM112" s="12"/>
      <c r="WN112" s="12"/>
      <c r="WO112" s="12"/>
      <c r="WP112" s="12"/>
      <c r="WQ112" s="12"/>
      <c r="WR112" s="12"/>
      <c r="WS112" s="12"/>
      <c r="WT112" s="12"/>
      <c r="WU112" s="12"/>
      <c r="WV112" s="12"/>
      <c r="WW112" s="12"/>
      <c r="WX112" s="12"/>
      <c r="WY112" s="12"/>
      <c r="WZ112" s="12"/>
      <c r="XA112" s="12"/>
      <c r="XB112" s="12"/>
      <c r="XC112" s="12"/>
      <c r="XD112" s="12"/>
      <c r="XE112" s="12"/>
      <c r="XF112" s="12"/>
      <c r="XG112" s="12"/>
      <c r="XH112" s="12"/>
      <c r="XI112" s="12"/>
      <c r="XJ112" s="12"/>
      <c r="XK112" s="12"/>
      <c r="XL112" s="12"/>
      <c r="XM112" s="12"/>
      <c r="XN112" s="12"/>
      <c r="XO112" s="12"/>
      <c r="XP112" s="12"/>
      <c r="XQ112" s="12"/>
      <c r="XR112" s="12"/>
      <c r="XS112" s="12"/>
      <c r="XT112" s="12"/>
      <c r="XU112" s="12"/>
      <c r="XV112" s="12"/>
      <c r="XW112" s="12"/>
      <c r="XX112" s="12"/>
      <c r="XY112" s="12"/>
      <c r="XZ112" s="12"/>
      <c r="YA112" s="12"/>
      <c r="YB112" s="12"/>
      <c r="YC112" s="12"/>
      <c r="YD112" s="12"/>
      <c r="YE112" s="12"/>
      <c r="YF112" s="12"/>
      <c r="YG112" s="12"/>
      <c r="YH112" s="12"/>
      <c r="YI112" s="12"/>
      <c r="YJ112" s="12"/>
      <c r="YK112" s="12"/>
      <c r="YL112" s="12"/>
      <c r="YM112" s="12"/>
      <c r="YN112" s="12"/>
      <c r="YO112" s="12"/>
      <c r="YP112" s="12"/>
      <c r="YQ112" s="12"/>
      <c r="YR112" s="12"/>
      <c r="YS112" s="12"/>
      <c r="YT112" s="12"/>
      <c r="YU112" s="12"/>
      <c r="YV112" s="12"/>
      <c r="YW112" s="12"/>
      <c r="YX112" s="12"/>
      <c r="YY112" s="12"/>
      <c r="YZ112" s="12"/>
      <c r="ZA112" s="12"/>
      <c r="ZB112" s="12"/>
      <c r="ZC112" s="12"/>
      <c r="ZD112" s="12"/>
      <c r="ZE112" s="12"/>
      <c r="ZF112" s="12"/>
      <c r="ZG112" s="12"/>
      <c r="ZH112" s="12"/>
      <c r="ZI112" s="12"/>
      <c r="ZJ112" s="12"/>
      <c r="ZK112" s="12"/>
      <c r="ZL112" s="12"/>
      <c r="ZM112" s="12"/>
      <c r="ZN112" s="12"/>
      <c r="ZO112" s="12"/>
      <c r="ZP112" s="12"/>
      <c r="ZQ112" s="12"/>
      <c r="ZR112" s="12"/>
      <c r="ZS112" s="12"/>
      <c r="ZT112" s="12"/>
      <c r="ZU112" s="12"/>
      <c r="ZV112" s="12"/>
      <c r="ZW112" s="12"/>
      <c r="ZX112" s="12"/>
      <c r="ZY112" s="12"/>
      <c r="ZZ112" s="12"/>
      <c r="AAA112" s="12"/>
      <c r="AAB112" s="12"/>
      <c r="AAC112" s="12"/>
      <c r="AAD112" s="12"/>
      <c r="AAE112" s="12"/>
      <c r="AAF112" s="12"/>
      <c r="AAG112" s="12"/>
      <c r="AAH112" s="12"/>
      <c r="AAI112" s="12"/>
      <c r="AAJ112" s="12"/>
      <c r="AAK112" s="12"/>
      <c r="AAL112" s="12"/>
      <c r="AAM112" s="12"/>
      <c r="AAN112" s="12"/>
      <c r="AAO112" s="12"/>
      <c r="AAP112" s="12"/>
      <c r="AAQ112" s="12"/>
      <c r="AAR112" s="12"/>
      <c r="AAS112" s="12"/>
      <c r="AAT112" s="12"/>
      <c r="AAU112" s="12"/>
      <c r="AAV112" s="12"/>
      <c r="AAW112" s="12"/>
      <c r="AAX112" s="12"/>
      <c r="AAY112" s="12"/>
      <c r="AAZ112" s="12"/>
      <c r="ABA112" s="12"/>
      <c r="ABB112" s="12"/>
      <c r="ABC112" s="12"/>
      <c r="ABD112" s="12"/>
      <c r="ABE112" s="12"/>
      <c r="ABF112" s="12"/>
      <c r="ABG112" s="12"/>
      <c r="ABH112" s="12"/>
      <c r="ABI112" s="12"/>
      <c r="ABJ112" s="12"/>
      <c r="ABK112" s="12"/>
      <c r="ABL112" s="12"/>
      <c r="ABM112" s="12"/>
      <c r="ABN112" s="12"/>
      <c r="ABO112" s="12"/>
      <c r="ABP112" s="12"/>
      <c r="ABQ112" s="12"/>
      <c r="ABR112" s="12"/>
      <c r="ABS112" s="12"/>
      <c r="ABT112" s="12"/>
      <c r="ABU112" s="12"/>
      <c r="ABV112" s="12"/>
      <c r="ABW112" s="12"/>
      <c r="ABX112" s="12"/>
      <c r="ABY112" s="12"/>
      <c r="ABZ112" s="12"/>
      <c r="ACA112" s="12"/>
      <c r="ACB112" s="12"/>
      <c r="ACC112" s="12"/>
      <c r="ACD112" s="12"/>
      <c r="ACE112" s="12"/>
      <c r="ACF112" s="12"/>
      <c r="ACG112" s="12"/>
      <c r="ACH112" s="12"/>
      <c r="ACI112" s="12"/>
      <c r="ACJ112" s="12"/>
      <c r="ACK112" s="12"/>
      <c r="ACL112" s="12"/>
      <c r="ACM112" s="12"/>
      <c r="ACN112" s="12"/>
      <c r="ACO112" s="12"/>
      <c r="ACP112" s="12"/>
      <c r="ACQ112" s="12"/>
      <c r="ACR112" s="12"/>
      <c r="ACS112" s="12"/>
      <c r="ACT112" s="12"/>
      <c r="ACU112" s="12"/>
      <c r="ACV112" s="12"/>
      <c r="ACW112" s="12"/>
      <c r="ACX112" s="12"/>
      <c r="ACY112" s="12"/>
      <c r="ACZ112" s="12"/>
      <c r="ADA112" s="12"/>
      <c r="ADB112" s="12"/>
      <c r="ADC112" s="12"/>
      <c r="ADD112" s="12"/>
      <c r="ADE112" s="12"/>
      <c r="ADF112" s="12"/>
      <c r="ADG112" s="12"/>
      <c r="ADH112" s="12"/>
      <c r="ADI112" s="12"/>
      <c r="ADJ112" s="12"/>
      <c r="ADK112" s="12"/>
      <c r="ADL112" s="12"/>
      <c r="ADM112" s="12"/>
      <c r="ADN112" s="12"/>
      <c r="ADO112" s="12"/>
      <c r="ADP112" s="12"/>
      <c r="ADQ112" s="12"/>
      <c r="ADR112" s="12"/>
      <c r="ADS112" s="12"/>
      <c r="ADT112" s="12"/>
      <c r="ADU112" s="12"/>
      <c r="ADV112" s="12"/>
      <c r="ADW112" s="12"/>
      <c r="ADX112" s="12"/>
      <c r="ADY112" s="12"/>
      <c r="ADZ112" s="12"/>
      <c r="AEA112" s="12"/>
      <c r="AEB112" s="12"/>
      <c r="AEC112" s="12"/>
      <c r="AED112" s="12"/>
      <c r="AEE112" s="12"/>
      <c r="AEF112" s="12"/>
      <c r="AEG112" s="12"/>
      <c r="AEH112" s="12"/>
      <c r="AEI112" s="12"/>
      <c r="AEJ112" s="12"/>
      <c r="AEK112" s="12"/>
      <c r="AEL112" s="12"/>
      <c r="AEM112" s="12"/>
      <c r="AEN112" s="12"/>
      <c r="AEO112" s="12"/>
      <c r="AEP112" s="12"/>
      <c r="AEQ112" s="12"/>
      <c r="AER112" s="12"/>
      <c r="AES112" s="12"/>
      <c r="AET112" s="12"/>
      <c r="AEU112" s="12"/>
      <c r="AEV112" s="12"/>
      <c r="AEW112" s="12"/>
      <c r="AEX112" s="12"/>
      <c r="AEY112" s="12"/>
      <c r="AEZ112" s="12"/>
      <c r="AFA112" s="12"/>
      <c r="AFB112" s="12"/>
      <c r="AFC112" s="12"/>
      <c r="AFD112" s="12"/>
      <c r="AFE112" s="12"/>
      <c r="AFF112" s="12"/>
      <c r="AFG112" s="12"/>
      <c r="AFH112" s="12"/>
      <c r="AFI112" s="12"/>
      <c r="AFJ112" s="12"/>
      <c r="AFK112" s="12"/>
      <c r="AFL112" s="12"/>
      <c r="AFM112" s="12"/>
      <c r="AFN112" s="12"/>
      <c r="AFO112" s="12"/>
      <c r="AFP112" s="12"/>
      <c r="AFQ112" s="12"/>
      <c r="AFR112" s="12"/>
      <c r="AFS112" s="12"/>
      <c r="AFT112" s="12"/>
      <c r="AFU112" s="12"/>
      <c r="AFV112" s="12"/>
      <c r="AFW112" s="12"/>
      <c r="AFX112" s="12"/>
      <c r="AFY112" s="12"/>
      <c r="AFZ112" s="12"/>
      <c r="AGA112" s="12"/>
      <c r="AGB112" s="12"/>
      <c r="AGC112" s="12"/>
      <c r="AGD112" s="12"/>
      <c r="AGE112" s="12"/>
      <c r="AGF112" s="12"/>
      <c r="AGG112" s="12"/>
      <c r="AGH112" s="12"/>
      <c r="AGI112" s="12"/>
      <c r="AGJ112" s="12"/>
      <c r="AGK112" s="12"/>
      <c r="AGL112" s="12"/>
      <c r="AGM112" s="12"/>
      <c r="AGN112" s="12"/>
      <c r="AGO112" s="12"/>
      <c r="AGP112" s="12"/>
      <c r="AGQ112" s="12"/>
      <c r="AGR112" s="12"/>
      <c r="AGS112" s="12"/>
      <c r="AGT112" s="12"/>
      <c r="AGU112" s="12"/>
      <c r="AGV112" s="12"/>
      <c r="AGW112" s="12"/>
      <c r="AGX112" s="12"/>
      <c r="AGY112" s="12"/>
      <c r="AGZ112" s="12"/>
      <c r="AHA112" s="12"/>
      <c r="AHB112" s="12"/>
      <c r="AHC112" s="12"/>
      <c r="AHD112" s="12"/>
      <c r="AHE112" s="12"/>
      <c r="AHF112" s="12"/>
      <c r="AHG112" s="12"/>
      <c r="AHH112" s="12"/>
      <c r="AHI112" s="12"/>
      <c r="AHJ112" s="12"/>
      <c r="AHK112" s="12"/>
      <c r="AHL112" s="12"/>
      <c r="AHM112" s="12"/>
      <c r="AHN112" s="12"/>
      <c r="AHO112" s="12"/>
      <c r="AHP112" s="12"/>
      <c r="AHQ112" s="12"/>
      <c r="AHR112" s="12"/>
      <c r="AHS112" s="12"/>
      <c r="AHT112" s="12"/>
      <c r="AHU112" s="12"/>
      <c r="AHV112" s="12"/>
      <c r="AHW112" s="12"/>
      <c r="AHX112" s="12"/>
      <c r="AHY112" s="12"/>
      <c r="AHZ112" s="12"/>
      <c r="AIA112" s="12"/>
      <c r="AIB112" s="12"/>
      <c r="AIC112" s="12"/>
      <c r="AID112" s="12"/>
      <c r="AIE112" s="12"/>
      <c r="AIF112" s="12"/>
      <c r="AIG112" s="12"/>
      <c r="AIH112" s="12"/>
      <c r="AII112" s="12"/>
      <c r="AIJ112" s="12"/>
      <c r="AIK112" s="12"/>
      <c r="AIL112" s="12"/>
      <c r="AIM112" s="12"/>
      <c r="AIN112" s="12"/>
      <c r="AIO112" s="12"/>
      <c r="AIP112" s="12"/>
      <c r="AIQ112" s="12"/>
      <c r="AIR112" s="12"/>
      <c r="AIS112" s="12"/>
      <c r="AIT112" s="12"/>
      <c r="AIU112" s="12"/>
      <c r="AIV112" s="12"/>
      <c r="AIW112" s="12"/>
      <c r="AIX112" s="12"/>
      <c r="AIY112" s="12"/>
      <c r="AIZ112" s="12"/>
      <c r="AJA112" s="12"/>
      <c r="AJB112" s="12"/>
      <c r="AJC112" s="12"/>
      <c r="AJD112" s="12"/>
      <c r="AJE112" s="12"/>
      <c r="AJF112" s="12"/>
      <c r="AJG112" s="12"/>
      <c r="AJH112" s="12"/>
      <c r="AJI112" s="12"/>
      <c r="AJJ112" s="12"/>
      <c r="AJK112" s="12"/>
      <c r="AJL112" s="12"/>
      <c r="AJM112" s="12"/>
      <c r="AJN112" s="12"/>
      <c r="AJO112" s="12"/>
      <c r="AJP112" s="12"/>
      <c r="AJQ112" s="12"/>
      <c r="AJR112" s="12"/>
      <c r="AJS112" s="12"/>
      <c r="AJT112" s="12"/>
      <c r="AJU112" s="12"/>
      <c r="AJV112" s="12"/>
      <c r="AJW112" s="12"/>
      <c r="AJX112" s="12"/>
      <c r="AJY112" s="12"/>
      <c r="AJZ112" s="12"/>
      <c r="AKA112" s="12"/>
      <c r="AKB112" s="12"/>
      <c r="AKC112" s="12"/>
      <c r="AKD112" s="12"/>
      <c r="AKE112" s="12"/>
      <c r="AKF112" s="12"/>
      <c r="AKG112" s="12"/>
      <c r="AKH112" s="12"/>
      <c r="AKI112" s="12"/>
      <c r="AKJ112" s="12"/>
      <c r="AKK112" s="12"/>
      <c r="AKL112" s="12"/>
      <c r="AKM112" s="12"/>
      <c r="AKN112" s="12"/>
      <c r="AKO112" s="12"/>
      <c r="AKP112" s="12"/>
      <c r="AKQ112" s="12"/>
      <c r="AKR112" s="12"/>
      <c r="AKS112" s="12"/>
      <c r="AKT112" s="12"/>
      <c r="AKU112" s="12"/>
      <c r="AKV112" s="12"/>
      <c r="AKW112" s="12"/>
      <c r="AKX112" s="12"/>
      <c r="AKY112" s="12"/>
      <c r="AKZ112" s="12"/>
      <c r="ALA112" s="12"/>
      <c r="ALB112" s="12"/>
      <c r="ALC112" s="12"/>
      <c r="ALD112" s="12"/>
      <c r="ALE112" s="12"/>
      <c r="ALF112" s="12"/>
      <c r="ALG112" s="12"/>
      <c r="ALH112" s="12"/>
      <c r="ALI112" s="12"/>
      <c r="ALJ112" s="12"/>
      <c r="ALK112" s="12"/>
      <c r="ALL112" s="12"/>
      <c r="ALM112" s="12"/>
      <c r="ALN112" s="12"/>
      <c r="ALO112" s="12"/>
      <c r="ALP112" s="12"/>
      <c r="ALQ112" s="12"/>
      <c r="ALR112" s="12"/>
      <c r="ALS112" s="12"/>
      <c r="ALT112" s="12"/>
      <c r="ALU112" s="12"/>
      <c r="ALV112" s="12"/>
      <c r="ALW112" s="12"/>
      <c r="ALX112" s="12"/>
      <c r="ALY112" s="12"/>
      <c r="ALZ112" s="12"/>
      <c r="AMA112" s="12"/>
      <c r="AMB112" s="12"/>
      <c r="AMC112" s="12"/>
      <c r="AMD112" s="12"/>
      <c r="AME112" s="12"/>
      <c r="AMF112" s="12"/>
      <c r="AMG112" s="12"/>
      <c r="AMH112" s="12"/>
      <c r="AMI112" s="12"/>
      <c r="AMJ112" s="12"/>
      <c r="AMK112" s="12"/>
      <c r="AML112" s="12"/>
      <c r="AMM112" s="12"/>
      <c r="AMN112" s="12"/>
      <c r="AMO112" s="12"/>
      <c r="AMP112" s="12"/>
      <c r="AMQ112" s="12"/>
      <c r="AMR112" s="12"/>
      <c r="AMS112" s="12"/>
      <c r="AMT112" s="12"/>
      <c r="AMU112" s="12"/>
      <c r="AMV112" s="12"/>
      <c r="AMW112" s="12"/>
      <c r="AMX112" s="12"/>
      <c r="AMY112" s="12"/>
      <c r="AMZ112" s="12"/>
      <c r="ANA112" s="12"/>
      <c r="ANB112" s="12"/>
      <c r="ANC112" s="12"/>
      <c r="AND112" s="12"/>
      <c r="ANE112" s="12"/>
      <c r="ANF112" s="12"/>
      <c r="ANG112" s="12"/>
      <c r="ANH112" s="12"/>
      <c r="ANI112" s="12"/>
      <c r="ANJ112" s="12"/>
      <c r="ANK112" s="12"/>
      <c r="ANL112" s="12"/>
      <c r="ANM112" s="12"/>
      <c r="ANN112" s="12"/>
      <c r="ANO112" s="12"/>
      <c r="ANP112" s="12"/>
      <c r="ANQ112" s="12"/>
      <c r="ANR112" s="12"/>
      <c r="ANS112" s="12"/>
      <c r="ANT112" s="12"/>
      <c r="ANU112" s="12"/>
      <c r="ANV112" s="12"/>
      <c r="ANW112" s="12"/>
      <c r="ANX112" s="12"/>
      <c r="ANY112" s="12"/>
      <c r="ANZ112" s="12"/>
      <c r="AOA112" s="12"/>
      <c r="AOB112" s="12"/>
      <c r="AOC112" s="12"/>
      <c r="AOD112" s="12"/>
      <c r="AOE112" s="12"/>
      <c r="AOF112" s="12"/>
      <c r="AOG112" s="12"/>
      <c r="AOH112" s="12"/>
      <c r="AOI112" s="12"/>
      <c r="AOJ112" s="12"/>
      <c r="AOK112" s="12"/>
      <c r="AOL112" s="12"/>
      <c r="AOM112" s="12"/>
      <c r="AON112" s="12"/>
      <c r="AOO112" s="12"/>
      <c r="AOP112" s="12"/>
      <c r="AOQ112" s="12"/>
      <c r="AOR112" s="12"/>
      <c r="AOS112" s="12"/>
      <c r="AOT112" s="12"/>
      <c r="AOU112" s="12"/>
      <c r="AOV112" s="12"/>
      <c r="AOW112" s="12"/>
      <c r="AOX112" s="12"/>
      <c r="AOY112" s="12"/>
      <c r="AOZ112" s="12"/>
      <c r="APA112" s="12"/>
      <c r="APB112" s="12"/>
      <c r="APC112" s="12"/>
      <c r="APD112" s="12"/>
      <c r="APE112" s="12"/>
      <c r="APF112" s="12"/>
      <c r="APG112" s="12"/>
      <c r="APH112" s="12"/>
      <c r="API112" s="12"/>
      <c r="APJ112" s="12"/>
      <c r="APK112" s="12"/>
      <c r="APL112" s="12"/>
      <c r="APM112" s="12"/>
      <c r="APN112" s="12"/>
      <c r="APO112" s="12"/>
      <c r="APP112" s="12"/>
      <c r="APQ112" s="12"/>
      <c r="APR112" s="12"/>
      <c r="APS112" s="12"/>
      <c r="APT112" s="12"/>
      <c r="APU112" s="12"/>
      <c r="APV112" s="12"/>
      <c r="APW112" s="12"/>
      <c r="APX112" s="12"/>
      <c r="APY112" s="12"/>
      <c r="APZ112" s="12"/>
      <c r="AQA112" s="12"/>
      <c r="AQB112" s="12"/>
      <c r="AQC112" s="12"/>
      <c r="AQD112" s="12"/>
      <c r="AQE112" s="12"/>
      <c r="AQF112" s="12"/>
      <c r="AQG112" s="12"/>
      <c r="AQH112" s="12"/>
      <c r="AQI112" s="12"/>
      <c r="AQJ112" s="12"/>
      <c r="AQK112" s="12"/>
      <c r="AQL112" s="12"/>
      <c r="AQM112" s="12"/>
      <c r="AQN112" s="12"/>
      <c r="AQO112" s="12"/>
      <c r="AQP112" s="12"/>
      <c r="AQQ112" s="12"/>
      <c r="AQR112" s="12"/>
      <c r="AQS112" s="12"/>
      <c r="AQT112" s="12"/>
      <c r="AQU112" s="12"/>
      <c r="AQV112" s="12"/>
      <c r="AQW112" s="12"/>
      <c r="AQX112" s="12"/>
      <c r="AQY112" s="12"/>
      <c r="AQZ112" s="12"/>
      <c r="ARA112" s="12"/>
      <c r="ARB112" s="12"/>
      <c r="ARC112" s="12"/>
      <c r="ARD112" s="12"/>
      <c r="ARE112" s="12"/>
      <c r="ARF112" s="12"/>
      <c r="ARG112" s="12"/>
      <c r="ARH112" s="12"/>
      <c r="ARI112" s="12"/>
      <c r="ARJ112" s="12"/>
      <c r="ARK112" s="12"/>
      <c r="ARL112" s="12"/>
      <c r="ARM112" s="12"/>
      <c r="ARN112" s="12"/>
      <c r="ARO112" s="12"/>
      <c r="ARP112" s="12"/>
      <c r="ARQ112" s="12"/>
      <c r="ARR112" s="12"/>
      <c r="ARS112" s="12"/>
      <c r="ART112" s="12"/>
      <c r="ARU112" s="12"/>
      <c r="ARV112" s="12"/>
      <c r="ARW112" s="12"/>
      <c r="ARX112" s="12"/>
      <c r="ARY112" s="12"/>
      <c r="ARZ112" s="12"/>
      <c r="ASA112" s="12"/>
      <c r="ASB112" s="12"/>
      <c r="ASC112" s="12"/>
      <c r="ASD112" s="12"/>
      <c r="ASE112" s="12"/>
      <c r="ASF112" s="12"/>
      <c r="ASG112" s="12"/>
      <c r="ASH112" s="12"/>
      <c r="ASI112" s="12"/>
      <c r="ASJ112" s="12"/>
      <c r="ASK112" s="12"/>
      <c r="ASL112" s="12"/>
      <c r="ASM112" s="12"/>
      <c r="ASN112" s="12"/>
      <c r="ASO112" s="12"/>
      <c r="ASP112" s="12"/>
      <c r="ASQ112" s="12"/>
      <c r="ASR112" s="12"/>
      <c r="ASS112" s="12"/>
      <c r="AST112" s="12"/>
      <c r="ASU112" s="12"/>
      <c r="ASV112" s="12"/>
      <c r="ASW112" s="12"/>
      <c r="ASX112" s="12"/>
      <c r="ASY112" s="12"/>
      <c r="ASZ112" s="12"/>
      <c r="ATA112" s="12"/>
      <c r="ATB112" s="12"/>
      <c r="ATC112" s="12"/>
      <c r="ATD112" s="12"/>
      <c r="ATE112" s="12"/>
      <c r="ATF112" s="12"/>
      <c r="ATG112" s="12"/>
      <c r="ATH112" s="12"/>
      <c r="ATI112" s="12"/>
      <c r="ATJ112" s="12"/>
      <c r="ATK112" s="12"/>
      <c r="ATL112" s="12"/>
      <c r="ATM112" s="12"/>
      <c r="ATN112" s="12"/>
      <c r="ATO112" s="12"/>
      <c r="ATP112" s="12"/>
      <c r="ATQ112" s="12"/>
      <c r="ATR112" s="12"/>
      <c r="ATS112" s="12"/>
      <c r="ATT112" s="12"/>
      <c r="ATU112" s="12"/>
      <c r="ATV112" s="12"/>
      <c r="ATW112" s="12"/>
      <c r="ATX112" s="12"/>
      <c r="ATY112" s="12"/>
      <c r="ATZ112" s="12"/>
      <c r="AUA112" s="12"/>
      <c r="AUB112" s="12"/>
      <c r="AUC112" s="12"/>
      <c r="AUD112" s="12"/>
      <c r="AUE112" s="12"/>
      <c r="AUF112" s="12"/>
      <c r="AUG112" s="12"/>
      <c r="AUH112" s="12"/>
      <c r="AUI112" s="12"/>
      <c r="AUJ112" s="12"/>
      <c r="AUK112" s="12"/>
      <c r="AUL112" s="12"/>
      <c r="AUM112" s="12"/>
      <c r="AUN112" s="12"/>
      <c r="AUO112" s="12"/>
      <c r="AUP112" s="12"/>
      <c r="AUQ112" s="12"/>
      <c r="AUR112" s="12"/>
      <c r="AUS112" s="12"/>
      <c r="AUT112" s="12"/>
      <c r="AUU112" s="12"/>
      <c r="AUV112" s="12"/>
      <c r="AUW112" s="12"/>
      <c r="AUX112" s="12"/>
      <c r="AUY112" s="12"/>
      <c r="AUZ112" s="12"/>
      <c r="AVA112" s="12"/>
      <c r="AVB112" s="12"/>
      <c r="AVC112" s="12"/>
      <c r="AVD112" s="12"/>
      <c r="AVE112" s="12"/>
      <c r="AVF112" s="12"/>
      <c r="AVG112" s="12"/>
      <c r="AVH112" s="12"/>
      <c r="AVI112" s="12"/>
      <c r="AVJ112" s="12"/>
      <c r="AVK112" s="12"/>
      <c r="AVL112" s="12"/>
      <c r="AVM112" s="12"/>
      <c r="AVN112" s="12"/>
      <c r="AVO112" s="12"/>
      <c r="AVP112" s="12"/>
      <c r="AVQ112" s="12"/>
      <c r="AVR112" s="12"/>
      <c r="AVS112" s="12"/>
      <c r="AVT112" s="12"/>
      <c r="AVU112" s="12"/>
      <c r="AVV112" s="12"/>
      <c r="AVW112" s="12"/>
      <c r="AVX112" s="12"/>
      <c r="AVY112" s="12"/>
      <c r="AVZ112" s="12"/>
      <c r="AWA112" s="12"/>
      <c r="AWB112" s="12"/>
      <c r="AWC112" s="12"/>
      <c r="AWD112" s="12"/>
      <c r="AWE112" s="12"/>
      <c r="AWF112" s="12"/>
      <c r="AWG112" s="12"/>
      <c r="AWH112" s="12"/>
      <c r="AWI112" s="12"/>
      <c r="AWJ112" s="12"/>
      <c r="AWK112" s="12"/>
      <c r="AWL112" s="12"/>
      <c r="AWM112" s="12"/>
      <c r="AWN112" s="12"/>
      <c r="AWO112" s="12"/>
      <c r="AWP112" s="12"/>
      <c r="AWQ112" s="12"/>
      <c r="AWR112" s="12"/>
      <c r="AWS112" s="12"/>
      <c r="AWT112" s="12"/>
      <c r="AWU112" s="12"/>
      <c r="AWV112" s="12"/>
      <c r="AWW112" s="12"/>
      <c r="AWX112" s="12"/>
      <c r="AWY112" s="12"/>
      <c r="AWZ112" s="12"/>
      <c r="AXA112" s="12"/>
      <c r="AXB112" s="12"/>
      <c r="AXC112" s="12"/>
      <c r="AXD112" s="12"/>
      <c r="AXE112" s="12"/>
      <c r="AXF112" s="12"/>
      <c r="AXG112" s="12"/>
      <c r="AXH112" s="12"/>
      <c r="AXI112" s="12"/>
      <c r="AXJ112" s="12"/>
      <c r="AXK112" s="12"/>
      <c r="AXL112" s="12"/>
      <c r="AXM112" s="12"/>
      <c r="AXN112" s="12"/>
      <c r="AXO112" s="12"/>
      <c r="AXP112" s="12"/>
      <c r="AXQ112" s="12"/>
      <c r="AXR112" s="12"/>
      <c r="AXS112" s="12"/>
      <c r="AXT112" s="12"/>
      <c r="AXU112" s="12"/>
      <c r="AXV112" s="12"/>
      <c r="AXW112" s="12"/>
      <c r="AXX112" s="12"/>
      <c r="AXY112" s="12"/>
      <c r="AXZ112" s="12"/>
      <c r="AYA112" s="12"/>
      <c r="AYB112" s="12"/>
      <c r="AYC112" s="12"/>
      <c r="AYD112" s="12"/>
      <c r="AYE112" s="12"/>
      <c r="AYF112" s="12"/>
      <c r="AYG112" s="12"/>
      <c r="AYH112" s="12"/>
      <c r="AYI112" s="12"/>
      <c r="AYJ112" s="12"/>
      <c r="AYK112" s="12"/>
      <c r="AYL112" s="12"/>
      <c r="AYM112" s="12"/>
      <c r="AYN112" s="12"/>
      <c r="AYO112" s="12"/>
      <c r="AYP112" s="12"/>
      <c r="AYQ112" s="12"/>
      <c r="AYR112" s="12"/>
      <c r="AYS112" s="12"/>
      <c r="AYT112" s="12"/>
      <c r="AYU112" s="12"/>
      <c r="AYV112" s="12"/>
      <c r="AYW112" s="12"/>
      <c r="AYX112" s="12"/>
      <c r="AYY112" s="12"/>
      <c r="AYZ112" s="12"/>
      <c r="AZA112" s="12"/>
      <c r="AZB112" s="12"/>
      <c r="AZC112" s="12"/>
      <c r="AZD112" s="12"/>
      <c r="AZE112" s="12"/>
      <c r="AZF112" s="12"/>
      <c r="AZG112" s="12"/>
      <c r="AZH112" s="12"/>
      <c r="AZI112" s="12"/>
      <c r="AZJ112" s="12"/>
      <c r="AZK112" s="12"/>
      <c r="AZL112" s="12"/>
      <c r="AZM112" s="12"/>
      <c r="AZN112" s="12"/>
      <c r="AZO112" s="12"/>
      <c r="AZP112" s="12"/>
      <c r="AZQ112" s="12"/>
      <c r="AZR112" s="12"/>
      <c r="AZS112" s="12"/>
      <c r="AZT112" s="12"/>
      <c r="AZU112" s="12"/>
      <c r="AZV112" s="12"/>
      <c r="AZW112" s="12"/>
      <c r="AZX112" s="12"/>
      <c r="AZY112" s="12"/>
      <c r="AZZ112" s="12"/>
      <c r="BAA112" s="12"/>
      <c r="BAB112" s="12"/>
      <c r="BAC112" s="12"/>
      <c r="BAD112" s="12"/>
      <c r="BAE112" s="12"/>
      <c r="BAF112" s="12"/>
      <c r="BAG112" s="12"/>
      <c r="BAH112" s="12"/>
      <c r="BAI112" s="12"/>
      <c r="BAJ112" s="12"/>
      <c r="BAK112" s="12"/>
      <c r="BAL112" s="12"/>
      <c r="BAM112" s="12"/>
      <c r="BAN112" s="12"/>
      <c r="BAO112" s="12"/>
      <c r="BAP112" s="12"/>
      <c r="BAQ112" s="12"/>
      <c r="BAR112" s="12"/>
      <c r="BAS112" s="12"/>
      <c r="BAT112" s="12"/>
      <c r="BAU112" s="12"/>
      <c r="BAV112" s="12"/>
      <c r="BAW112" s="12"/>
      <c r="BAX112" s="12"/>
      <c r="BAY112" s="12"/>
      <c r="BAZ112" s="12"/>
      <c r="BBA112" s="12"/>
      <c r="BBB112" s="12"/>
      <c r="BBC112" s="12"/>
      <c r="BBD112" s="12"/>
      <c r="BBE112" s="12"/>
      <c r="BBF112" s="12"/>
      <c r="BBG112" s="12"/>
      <c r="BBH112" s="12"/>
      <c r="BBI112" s="12"/>
      <c r="BBJ112" s="12"/>
      <c r="BBK112" s="12"/>
      <c r="BBL112" s="12"/>
      <c r="BBM112" s="12"/>
      <c r="BBN112" s="12"/>
      <c r="BBO112" s="12"/>
      <c r="BBP112" s="12"/>
      <c r="BBQ112" s="12"/>
      <c r="BBR112" s="12"/>
      <c r="BBS112" s="12"/>
      <c r="BBT112" s="12"/>
      <c r="BBU112" s="12"/>
      <c r="BBV112" s="12"/>
      <c r="BBW112" s="12"/>
      <c r="BBX112" s="12"/>
      <c r="BBY112" s="12"/>
      <c r="BBZ112" s="12"/>
      <c r="BCA112" s="12"/>
      <c r="BCB112" s="12"/>
      <c r="BCC112" s="12"/>
      <c r="BCD112" s="12"/>
      <c r="BCE112" s="12"/>
      <c r="BCF112" s="12"/>
      <c r="BCG112" s="12"/>
      <c r="BCH112" s="12"/>
      <c r="BCI112" s="12"/>
      <c r="BCJ112" s="12"/>
      <c r="BCK112" s="12"/>
      <c r="BCL112" s="12"/>
      <c r="BCM112" s="12"/>
      <c r="BCN112" s="12"/>
      <c r="BCO112" s="12"/>
      <c r="BCP112" s="12"/>
      <c r="BCQ112" s="12"/>
      <c r="BCR112" s="12"/>
      <c r="BCS112" s="12"/>
      <c r="BCT112" s="12"/>
      <c r="BCU112" s="12"/>
      <c r="BCV112" s="12"/>
      <c r="BCW112" s="12"/>
      <c r="BCX112" s="12"/>
      <c r="BCY112" s="12"/>
      <c r="BCZ112" s="12"/>
      <c r="BDA112" s="12"/>
      <c r="BDB112" s="12"/>
      <c r="BDC112" s="12"/>
      <c r="BDD112" s="12"/>
      <c r="BDE112" s="12"/>
      <c r="BDF112" s="12"/>
      <c r="BDG112" s="12"/>
      <c r="BDH112" s="12"/>
      <c r="BDI112" s="12"/>
      <c r="BDJ112" s="12"/>
      <c r="BDK112" s="12"/>
      <c r="BDL112" s="12"/>
      <c r="BDM112" s="12"/>
      <c r="BDN112" s="12"/>
      <c r="BDO112" s="12"/>
      <c r="BDP112" s="12"/>
      <c r="BDQ112" s="12"/>
      <c r="BDR112" s="12"/>
      <c r="BDS112" s="12"/>
      <c r="BDT112" s="12"/>
      <c r="BDU112" s="12"/>
      <c r="BDV112" s="12"/>
      <c r="BDW112" s="12"/>
      <c r="BDX112" s="12"/>
      <c r="BDY112" s="12"/>
      <c r="BDZ112" s="12"/>
      <c r="BEA112" s="12"/>
      <c r="BEB112" s="12"/>
      <c r="BEC112" s="12"/>
      <c r="BED112" s="12"/>
      <c r="BEE112" s="12"/>
      <c r="BEF112" s="12"/>
      <c r="BEG112" s="12"/>
      <c r="BEH112" s="12"/>
      <c r="BEI112" s="12"/>
      <c r="BEJ112" s="12"/>
      <c r="BEK112" s="12"/>
      <c r="BEL112" s="12"/>
      <c r="BEM112" s="12"/>
      <c r="BEN112" s="12"/>
      <c r="BEO112" s="12"/>
      <c r="BEP112" s="12"/>
      <c r="BEQ112" s="12"/>
      <c r="BER112" s="12"/>
      <c r="BES112" s="12"/>
      <c r="BET112" s="12"/>
      <c r="BEU112" s="12"/>
      <c r="BEV112" s="12"/>
      <c r="BEW112" s="12"/>
      <c r="BEX112" s="12"/>
      <c r="BEY112" s="12"/>
      <c r="BEZ112" s="12"/>
      <c r="BFA112" s="12"/>
      <c r="BFB112" s="12"/>
      <c r="BFC112" s="12"/>
      <c r="BFD112" s="12"/>
      <c r="BFE112" s="12"/>
      <c r="BFF112" s="12"/>
      <c r="BFG112" s="12"/>
      <c r="BFH112" s="12"/>
      <c r="BFI112" s="12"/>
      <c r="BFJ112" s="12"/>
      <c r="BFK112" s="12"/>
      <c r="BFL112" s="12"/>
      <c r="BFM112" s="12"/>
      <c r="BFN112" s="12"/>
      <c r="BFO112" s="12"/>
      <c r="BFP112" s="12"/>
      <c r="BFQ112" s="12"/>
      <c r="BFR112" s="12"/>
      <c r="BFS112" s="12"/>
      <c r="BFT112" s="12"/>
      <c r="BFU112" s="12"/>
      <c r="BFV112" s="12"/>
      <c r="BFW112" s="12"/>
      <c r="BFX112" s="12"/>
      <c r="BFY112" s="12"/>
      <c r="BFZ112" s="12"/>
      <c r="BGA112" s="12"/>
      <c r="BGB112" s="12"/>
      <c r="BGC112" s="12"/>
      <c r="BGD112" s="12"/>
      <c r="BGE112" s="12"/>
      <c r="BGF112" s="12"/>
      <c r="BGG112" s="12"/>
      <c r="BGH112" s="12"/>
      <c r="BGI112" s="12"/>
      <c r="BGJ112" s="12"/>
      <c r="BGK112" s="12"/>
      <c r="BGL112" s="12"/>
      <c r="BGM112" s="12"/>
      <c r="BGN112" s="12"/>
      <c r="BGO112" s="12"/>
      <c r="BGP112" s="12"/>
      <c r="BGQ112" s="12"/>
      <c r="BGR112" s="12"/>
      <c r="BGS112" s="12"/>
      <c r="BGT112" s="12"/>
      <c r="BGU112" s="12"/>
      <c r="BGV112" s="12"/>
      <c r="BGW112" s="12"/>
      <c r="BGX112" s="12"/>
      <c r="BGY112" s="12"/>
      <c r="BGZ112" s="12"/>
      <c r="BHA112" s="12"/>
      <c r="BHB112" s="12"/>
      <c r="BHC112" s="12"/>
      <c r="BHD112" s="12"/>
      <c r="BHE112" s="12"/>
      <c r="BHF112" s="12"/>
      <c r="BHG112" s="12"/>
      <c r="BHH112" s="12"/>
      <c r="BHI112" s="12"/>
      <c r="BHJ112" s="12"/>
      <c r="BHK112" s="12"/>
      <c r="BHL112" s="12"/>
      <c r="BHM112" s="12"/>
      <c r="BHN112" s="12"/>
      <c r="BHO112" s="12"/>
      <c r="BHP112" s="12"/>
      <c r="BHQ112" s="12"/>
      <c r="BHR112" s="12"/>
      <c r="BHS112" s="12"/>
      <c r="BHT112" s="12"/>
      <c r="BHU112" s="12"/>
      <c r="BHV112" s="12"/>
      <c r="BHW112" s="12"/>
      <c r="BHX112" s="12"/>
      <c r="BHY112" s="12"/>
      <c r="BHZ112" s="12"/>
      <c r="BIA112" s="12"/>
      <c r="BIB112" s="12"/>
      <c r="BIC112" s="12"/>
      <c r="BID112" s="12"/>
      <c r="BIE112" s="12"/>
      <c r="BIF112" s="12"/>
      <c r="BIG112" s="12"/>
      <c r="BIH112" s="12"/>
      <c r="BII112" s="12"/>
      <c r="BIJ112" s="12"/>
      <c r="BIK112" s="12"/>
      <c r="BIL112" s="12"/>
      <c r="BIM112" s="12"/>
      <c r="BIN112" s="12"/>
      <c r="BIO112" s="12"/>
      <c r="BIP112" s="12"/>
      <c r="BIQ112" s="12"/>
      <c r="BIR112" s="12"/>
      <c r="BIS112" s="12"/>
      <c r="BIT112" s="12"/>
      <c r="BIU112" s="12"/>
      <c r="BIV112" s="12"/>
      <c r="BIW112" s="12"/>
      <c r="BIX112" s="12"/>
      <c r="BIY112" s="12"/>
      <c r="BIZ112" s="12"/>
      <c r="BJA112" s="12"/>
      <c r="BJB112" s="12"/>
      <c r="BJC112" s="12"/>
      <c r="BJD112" s="12"/>
      <c r="BJE112" s="12"/>
      <c r="BJF112" s="12"/>
      <c r="BJG112" s="12"/>
      <c r="BJH112" s="12"/>
      <c r="BJI112" s="12"/>
      <c r="BJJ112" s="12"/>
      <c r="BJK112" s="12"/>
      <c r="BJL112" s="12"/>
      <c r="BJM112" s="12"/>
      <c r="BJN112" s="12"/>
      <c r="BJO112" s="12"/>
      <c r="BJP112" s="12"/>
      <c r="BJQ112" s="12"/>
      <c r="BJR112" s="12"/>
      <c r="BJS112" s="12"/>
      <c r="BJT112" s="12"/>
      <c r="BJU112" s="12"/>
      <c r="BJV112" s="12"/>
      <c r="BJW112" s="12"/>
      <c r="BJX112" s="12"/>
      <c r="BJY112" s="12"/>
      <c r="BJZ112" s="12"/>
      <c r="BKA112" s="12"/>
      <c r="BKB112" s="12"/>
      <c r="BKC112" s="12"/>
      <c r="BKD112" s="12"/>
      <c r="BKE112" s="12"/>
      <c r="BKF112" s="12"/>
      <c r="BKG112" s="12"/>
      <c r="BKH112" s="12"/>
      <c r="BKI112" s="12"/>
      <c r="BKJ112" s="12"/>
      <c r="BKK112" s="12"/>
      <c r="BKL112" s="12"/>
      <c r="BKM112" s="12"/>
      <c r="BKN112" s="12"/>
      <c r="BKO112" s="12"/>
      <c r="BKP112" s="12"/>
      <c r="BKQ112" s="12"/>
      <c r="BKR112" s="12"/>
      <c r="BKS112" s="12"/>
      <c r="BKT112" s="12"/>
      <c r="BKU112" s="12"/>
      <c r="BKV112" s="12"/>
      <c r="BKW112" s="12"/>
      <c r="BKX112" s="12"/>
      <c r="BKY112" s="12"/>
      <c r="BKZ112" s="12"/>
      <c r="BLA112" s="12"/>
      <c r="BLB112" s="12"/>
      <c r="BLC112" s="12"/>
      <c r="BLD112" s="12"/>
      <c r="BLE112" s="12"/>
      <c r="BLF112" s="12"/>
      <c r="BLG112" s="12"/>
      <c r="BLH112" s="12"/>
      <c r="BLI112" s="12"/>
      <c r="BLJ112" s="12"/>
      <c r="BLK112" s="12"/>
      <c r="BLL112" s="12"/>
      <c r="BLM112" s="12"/>
      <c r="BLN112" s="12"/>
      <c r="BLO112" s="12"/>
      <c r="BLP112" s="12"/>
      <c r="BLQ112" s="12"/>
      <c r="BLR112" s="12"/>
      <c r="BLS112" s="12"/>
      <c r="BLT112" s="12"/>
      <c r="BLU112" s="12"/>
      <c r="BLV112" s="12"/>
      <c r="BLW112" s="12"/>
      <c r="BLX112" s="12"/>
      <c r="BLY112" s="12"/>
      <c r="BLZ112" s="12"/>
      <c r="BMA112" s="12"/>
      <c r="BMB112" s="12"/>
      <c r="BMC112" s="12"/>
      <c r="BMD112" s="12"/>
      <c r="BME112" s="12"/>
      <c r="BMF112" s="12"/>
      <c r="BMG112" s="12"/>
      <c r="BMH112" s="12"/>
      <c r="BMI112" s="12"/>
      <c r="BMJ112" s="12"/>
      <c r="BMK112" s="12"/>
      <c r="BML112" s="12"/>
      <c r="BMM112" s="12"/>
      <c r="BMN112" s="12"/>
      <c r="BMO112" s="12"/>
      <c r="BMP112" s="12"/>
      <c r="BMQ112" s="12"/>
      <c r="BMR112" s="12"/>
      <c r="BMS112" s="12"/>
      <c r="BMT112" s="12"/>
      <c r="BMU112" s="12"/>
      <c r="BMV112" s="12"/>
      <c r="BMW112" s="12"/>
      <c r="BMX112" s="12"/>
      <c r="BMY112" s="12"/>
      <c r="BMZ112" s="12"/>
      <c r="BNA112" s="12"/>
      <c r="BNB112" s="12"/>
      <c r="BNC112" s="12"/>
      <c r="BND112" s="12"/>
      <c r="BNE112" s="12"/>
      <c r="BNF112" s="12"/>
      <c r="BNG112" s="12"/>
      <c r="BNH112" s="12"/>
      <c r="BNI112" s="12"/>
      <c r="BNJ112" s="12"/>
      <c r="BNK112" s="12"/>
      <c r="BNL112" s="12"/>
      <c r="BNM112" s="12"/>
      <c r="BNN112" s="12"/>
      <c r="BNO112" s="12"/>
      <c r="BNP112" s="12"/>
      <c r="BNQ112" s="12"/>
      <c r="BNR112" s="12"/>
      <c r="BNS112" s="12"/>
      <c r="BNT112" s="12"/>
      <c r="BNU112" s="12"/>
      <c r="BNV112" s="12"/>
      <c r="BNW112" s="12"/>
      <c r="BNX112" s="12"/>
      <c r="BNY112" s="12"/>
      <c r="BNZ112" s="12"/>
      <c r="BOA112" s="12"/>
      <c r="BOB112" s="12"/>
      <c r="BOC112" s="12"/>
      <c r="BOD112" s="12"/>
      <c r="BOE112" s="12"/>
      <c r="BOF112" s="12"/>
      <c r="BOG112" s="12"/>
      <c r="BOH112" s="12"/>
      <c r="BOI112" s="12"/>
      <c r="BOJ112" s="12"/>
      <c r="BOK112" s="12"/>
      <c r="BOL112" s="12"/>
      <c r="BOM112" s="12"/>
      <c r="BON112" s="12"/>
      <c r="BOO112" s="12"/>
      <c r="BOP112" s="12"/>
      <c r="BOQ112" s="12"/>
      <c r="BOR112" s="12"/>
      <c r="BOS112" s="12"/>
      <c r="BOT112" s="12"/>
      <c r="BOU112" s="12"/>
      <c r="BOV112" s="12"/>
      <c r="BOW112" s="12"/>
      <c r="BOX112" s="12"/>
      <c r="BOY112" s="12"/>
      <c r="BOZ112" s="12"/>
      <c r="BPA112" s="12"/>
      <c r="BPB112" s="12"/>
      <c r="BPC112" s="12"/>
      <c r="BPD112" s="12"/>
      <c r="BPE112" s="12"/>
      <c r="BPF112" s="12"/>
      <c r="BPG112" s="12"/>
      <c r="BPH112" s="12"/>
      <c r="BPI112" s="12"/>
      <c r="BPJ112" s="12"/>
      <c r="BPK112" s="12"/>
      <c r="BPL112" s="12"/>
      <c r="BPM112" s="12"/>
      <c r="BPN112" s="12"/>
      <c r="BPO112" s="12"/>
      <c r="BPP112" s="12"/>
      <c r="BPQ112" s="12"/>
      <c r="BPR112" s="12"/>
      <c r="BPS112" s="12"/>
      <c r="BPT112" s="12"/>
      <c r="BPU112" s="12"/>
      <c r="BPV112" s="12"/>
      <c r="BPW112" s="12"/>
      <c r="BPX112" s="12"/>
      <c r="BPY112" s="12"/>
      <c r="BPZ112" s="12"/>
      <c r="BQA112" s="12"/>
      <c r="BQB112" s="12"/>
      <c r="BQC112" s="12"/>
      <c r="BQD112" s="12"/>
      <c r="BQE112" s="12"/>
      <c r="BQF112" s="12"/>
      <c r="BQG112" s="12"/>
      <c r="BQH112" s="12"/>
      <c r="BQI112" s="12"/>
      <c r="BQJ112" s="12"/>
      <c r="BQK112" s="12"/>
      <c r="BQL112" s="12"/>
      <c r="BQM112" s="12"/>
      <c r="BQN112" s="12"/>
      <c r="BQO112" s="12"/>
      <c r="BQP112" s="12"/>
      <c r="BQQ112" s="12"/>
      <c r="BQR112" s="12"/>
      <c r="BQS112" s="12"/>
      <c r="BQT112" s="12"/>
      <c r="BQU112" s="12"/>
      <c r="BQV112" s="12"/>
      <c r="BQW112" s="12"/>
      <c r="BQX112" s="12"/>
      <c r="BQY112" s="12"/>
      <c r="BQZ112" s="12"/>
      <c r="BRA112" s="12"/>
      <c r="BRB112" s="12"/>
      <c r="BRC112" s="12"/>
      <c r="BRD112" s="12"/>
      <c r="BRE112" s="12"/>
      <c r="BRF112" s="12"/>
      <c r="BRG112" s="12"/>
      <c r="BRH112" s="12"/>
      <c r="BRI112" s="12"/>
      <c r="BRJ112" s="12"/>
      <c r="BRK112" s="12"/>
      <c r="BRL112" s="12"/>
      <c r="BRM112" s="12"/>
      <c r="BRN112" s="12"/>
      <c r="BRO112" s="12"/>
      <c r="BRP112" s="12"/>
      <c r="BRQ112" s="12"/>
      <c r="BRR112" s="12"/>
      <c r="BRS112" s="12"/>
      <c r="BRT112" s="12"/>
      <c r="BRU112" s="12"/>
      <c r="BRV112" s="12"/>
      <c r="BRW112" s="12"/>
      <c r="BRX112" s="12"/>
      <c r="BRY112" s="12"/>
      <c r="BRZ112" s="12"/>
      <c r="BSA112" s="12"/>
      <c r="BSB112" s="12"/>
      <c r="BSC112" s="12"/>
      <c r="BSD112" s="12"/>
      <c r="BSE112" s="12"/>
      <c r="BSF112" s="12"/>
      <c r="BSG112" s="12"/>
      <c r="BSH112" s="12"/>
      <c r="BSI112" s="12"/>
      <c r="BSJ112" s="12"/>
      <c r="BSK112" s="12"/>
      <c r="BSL112" s="12"/>
      <c r="BSM112" s="12"/>
      <c r="BSN112" s="12"/>
      <c r="BSO112" s="12"/>
      <c r="BSP112" s="12"/>
      <c r="BSQ112" s="12"/>
      <c r="BSR112" s="12"/>
      <c r="BSS112" s="12"/>
      <c r="BST112" s="12"/>
      <c r="BSU112" s="12"/>
      <c r="BSV112" s="12"/>
      <c r="BSW112" s="12"/>
      <c r="BSX112" s="12"/>
      <c r="BSY112" s="12"/>
      <c r="BSZ112" s="12"/>
      <c r="BTA112" s="12"/>
      <c r="BTB112" s="12"/>
      <c r="BTC112" s="12"/>
      <c r="BTD112" s="12"/>
      <c r="BTE112" s="12"/>
      <c r="BTF112" s="12"/>
      <c r="BTG112" s="12"/>
      <c r="BTH112" s="12"/>
      <c r="BTI112" s="12"/>
      <c r="BTJ112" s="12"/>
      <c r="BTK112" s="12"/>
      <c r="BTL112" s="12"/>
      <c r="BTM112" s="12"/>
      <c r="BTN112" s="12"/>
      <c r="BTO112" s="12"/>
      <c r="BTP112" s="12"/>
      <c r="BTQ112" s="12"/>
      <c r="BTR112" s="12"/>
      <c r="BTS112" s="12"/>
      <c r="BTT112" s="12"/>
      <c r="BTU112" s="12"/>
      <c r="BTV112" s="12"/>
      <c r="BTW112" s="12"/>
      <c r="BTX112" s="12"/>
      <c r="BTY112" s="12"/>
      <c r="BTZ112" s="12"/>
      <c r="BUA112" s="12"/>
      <c r="BUB112" s="12"/>
      <c r="BUC112" s="12"/>
      <c r="BUD112" s="12"/>
      <c r="BUE112" s="12"/>
      <c r="BUF112" s="12"/>
      <c r="BUG112" s="12"/>
      <c r="BUH112" s="12"/>
      <c r="BUI112" s="12"/>
      <c r="BUJ112" s="12"/>
      <c r="BUK112" s="12"/>
      <c r="BUL112" s="12"/>
      <c r="BUM112" s="12"/>
      <c r="BUN112" s="12"/>
      <c r="BUO112" s="12"/>
      <c r="BUP112" s="12"/>
      <c r="BUQ112" s="12"/>
      <c r="BUR112" s="12"/>
      <c r="BUS112" s="12"/>
      <c r="BUT112" s="12"/>
      <c r="BUU112" s="12"/>
      <c r="BUV112" s="12"/>
      <c r="BUW112" s="12"/>
      <c r="BUX112" s="12"/>
      <c r="BUY112" s="12"/>
      <c r="BUZ112" s="12"/>
      <c r="BVA112" s="12"/>
      <c r="BVB112" s="12"/>
      <c r="BVC112" s="12"/>
      <c r="BVD112" s="12"/>
      <c r="BVE112" s="12"/>
      <c r="BVF112" s="12"/>
      <c r="BVG112" s="12"/>
      <c r="BVH112" s="12"/>
      <c r="BVI112" s="12"/>
      <c r="BVJ112" s="12"/>
      <c r="BVK112" s="12"/>
      <c r="BVL112" s="12"/>
      <c r="BVM112" s="12"/>
      <c r="BVN112" s="12"/>
      <c r="BVO112" s="12"/>
      <c r="BVP112" s="12"/>
      <c r="BVQ112" s="12"/>
      <c r="BVR112" s="12"/>
      <c r="BVS112" s="12"/>
      <c r="BVT112" s="12"/>
      <c r="BVU112" s="12"/>
      <c r="BVV112" s="12"/>
      <c r="BVW112" s="12"/>
      <c r="BVX112" s="12"/>
      <c r="BVY112" s="12"/>
      <c r="BVZ112" s="12"/>
      <c r="BWA112" s="12"/>
      <c r="BWB112" s="12"/>
      <c r="BWC112" s="12"/>
      <c r="BWD112" s="12"/>
      <c r="BWE112" s="12"/>
      <c r="BWF112" s="12"/>
      <c r="BWG112" s="12"/>
      <c r="BWH112" s="12"/>
      <c r="BWI112" s="12"/>
      <c r="BWJ112" s="12"/>
      <c r="BWK112" s="12"/>
      <c r="BWL112" s="12"/>
      <c r="BWM112" s="12"/>
      <c r="BWN112" s="12"/>
      <c r="BWO112" s="12"/>
      <c r="BWP112" s="12"/>
      <c r="BWQ112" s="12"/>
      <c r="BWR112" s="12"/>
      <c r="BWS112" s="12"/>
      <c r="BWT112" s="12"/>
      <c r="BWU112" s="12"/>
      <c r="BWV112" s="12"/>
      <c r="BWW112" s="12"/>
      <c r="BWX112" s="12"/>
      <c r="BWY112" s="12"/>
      <c r="BWZ112" s="12"/>
      <c r="BXA112" s="12"/>
      <c r="BXB112" s="12"/>
      <c r="BXC112" s="12"/>
      <c r="BXD112" s="12"/>
      <c r="BXE112" s="12"/>
      <c r="BXF112" s="12"/>
      <c r="BXG112" s="12"/>
      <c r="BXH112" s="12"/>
      <c r="BXI112" s="12"/>
      <c r="BXJ112" s="12"/>
      <c r="BXK112" s="12"/>
      <c r="BXL112" s="12"/>
      <c r="BXM112" s="12"/>
      <c r="BXN112" s="12"/>
      <c r="BXO112" s="12"/>
      <c r="BXP112" s="12"/>
      <c r="BXQ112" s="12"/>
      <c r="BXR112" s="12"/>
      <c r="BXS112" s="12"/>
      <c r="BXT112" s="12"/>
      <c r="BXU112" s="12"/>
      <c r="BXV112" s="12"/>
      <c r="BXW112" s="12"/>
      <c r="BXX112" s="12"/>
      <c r="BXY112" s="12"/>
      <c r="BXZ112" s="12"/>
      <c r="BYA112" s="12"/>
      <c r="BYB112" s="12"/>
      <c r="BYC112" s="12"/>
      <c r="BYD112" s="12"/>
      <c r="BYE112" s="12"/>
      <c r="BYF112" s="12"/>
      <c r="BYG112" s="12"/>
      <c r="BYH112" s="12"/>
      <c r="BYI112" s="12"/>
      <c r="BYJ112" s="12"/>
      <c r="BYK112" s="12"/>
      <c r="BYL112" s="12"/>
      <c r="BYM112" s="12"/>
      <c r="BYN112" s="12"/>
      <c r="BYO112" s="12"/>
      <c r="BYP112" s="12"/>
      <c r="BYQ112" s="12"/>
      <c r="BYR112" s="12"/>
      <c r="BYS112" s="12"/>
      <c r="BYT112" s="12"/>
      <c r="BYU112" s="12"/>
      <c r="BYV112" s="12"/>
      <c r="BYW112" s="12"/>
      <c r="BYX112" s="12"/>
      <c r="BYY112" s="12"/>
      <c r="BYZ112" s="12"/>
      <c r="BZA112" s="12"/>
      <c r="BZB112" s="12"/>
      <c r="BZC112" s="12"/>
      <c r="BZD112" s="12"/>
      <c r="BZE112" s="12"/>
      <c r="BZF112" s="12"/>
      <c r="BZG112" s="12"/>
      <c r="BZH112" s="12"/>
      <c r="BZI112" s="12"/>
      <c r="BZJ112" s="12"/>
      <c r="BZK112" s="12"/>
      <c r="BZL112" s="12"/>
      <c r="BZM112" s="12"/>
      <c r="BZN112" s="12"/>
      <c r="BZO112" s="12"/>
      <c r="BZP112" s="12"/>
      <c r="BZQ112" s="12"/>
      <c r="BZR112" s="12"/>
      <c r="BZS112" s="12"/>
      <c r="BZT112" s="12"/>
      <c r="BZU112" s="12"/>
      <c r="BZV112" s="12"/>
      <c r="BZW112" s="12"/>
      <c r="BZX112" s="12"/>
      <c r="BZY112" s="12"/>
      <c r="BZZ112" s="12"/>
      <c r="CAA112" s="12"/>
      <c r="CAB112" s="12"/>
      <c r="CAC112" s="12"/>
      <c r="CAD112" s="12"/>
      <c r="CAE112" s="12"/>
      <c r="CAF112" s="12"/>
      <c r="CAG112" s="12"/>
      <c r="CAH112" s="12"/>
      <c r="CAI112" s="12"/>
      <c r="CAJ112" s="12"/>
      <c r="CAK112" s="12"/>
      <c r="CAL112" s="12"/>
      <c r="CAM112" s="12"/>
      <c r="CAN112" s="12"/>
      <c r="CAO112" s="12"/>
      <c r="CAP112" s="12"/>
      <c r="CAQ112" s="12"/>
      <c r="CAR112" s="12"/>
      <c r="CAS112" s="12"/>
      <c r="CAT112" s="12"/>
      <c r="CAU112" s="12"/>
      <c r="CAV112" s="12"/>
      <c r="CAW112" s="12"/>
      <c r="CAX112" s="12"/>
      <c r="CAY112" s="12"/>
      <c r="CAZ112" s="12"/>
      <c r="CBA112" s="12"/>
      <c r="CBB112" s="12"/>
      <c r="CBC112" s="12"/>
      <c r="CBD112" s="12"/>
      <c r="CBE112" s="12"/>
      <c r="CBF112" s="12"/>
      <c r="CBG112" s="12"/>
      <c r="CBH112" s="12"/>
      <c r="CBI112" s="12"/>
      <c r="CBJ112" s="12"/>
      <c r="CBK112" s="12"/>
      <c r="CBL112" s="12"/>
      <c r="CBM112" s="12"/>
      <c r="CBN112" s="12"/>
      <c r="CBO112" s="12"/>
      <c r="CBP112" s="12"/>
      <c r="CBQ112" s="12"/>
      <c r="CBR112" s="12"/>
      <c r="CBS112" s="12"/>
      <c r="CBT112" s="12"/>
      <c r="CBU112" s="12"/>
      <c r="CBV112" s="12"/>
      <c r="CBW112" s="12"/>
      <c r="CBX112" s="12"/>
      <c r="CBY112" s="12"/>
      <c r="CBZ112" s="12"/>
      <c r="CCA112" s="12"/>
      <c r="CCB112" s="12"/>
      <c r="CCC112" s="12"/>
      <c r="CCD112" s="12"/>
      <c r="CCE112" s="12"/>
      <c r="CCF112" s="12"/>
      <c r="CCG112" s="12"/>
      <c r="CCH112" s="12"/>
      <c r="CCI112" s="12"/>
      <c r="CCJ112" s="12"/>
      <c r="CCK112" s="12"/>
      <c r="CCL112" s="12"/>
      <c r="CCM112" s="12"/>
      <c r="CCN112" s="12"/>
      <c r="CCO112" s="12"/>
      <c r="CCP112" s="12"/>
      <c r="CCQ112" s="12"/>
      <c r="CCR112" s="12"/>
      <c r="CCS112" s="12"/>
      <c r="CCT112" s="12"/>
      <c r="CCU112" s="12"/>
      <c r="CCV112" s="12"/>
      <c r="CCW112" s="12"/>
      <c r="CCX112" s="12"/>
      <c r="CCY112" s="12"/>
      <c r="CCZ112" s="12"/>
      <c r="CDA112" s="12"/>
      <c r="CDB112" s="12"/>
      <c r="CDC112" s="12"/>
      <c r="CDD112" s="12"/>
      <c r="CDE112" s="12"/>
      <c r="CDF112" s="12"/>
      <c r="CDG112" s="12"/>
      <c r="CDH112" s="12"/>
      <c r="CDI112" s="12"/>
      <c r="CDJ112" s="12"/>
      <c r="CDK112" s="12"/>
      <c r="CDL112" s="12"/>
      <c r="CDM112" s="12"/>
      <c r="CDN112" s="12"/>
      <c r="CDO112" s="12"/>
      <c r="CDP112" s="12"/>
      <c r="CDQ112" s="12"/>
      <c r="CDR112" s="12"/>
      <c r="CDS112" s="12"/>
      <c r="CDT112" s="12"/>
      <c r="CDU112" s="12"/>
      <c r="CDV112" s="12"/>
      <c r="CDW112" s="12"/>
      <c r="CDX112" s="12"/>
      <c r="CDY112" s="12"/>
      <c r="CDZ112" s="12"/>
      <c r="CEA112" s="12"/>
      <c r="CEB112" s="12"/>
      <c r="CEC112" s="12"/>
      <c r="CED112" s="12"/>
      <c r="CEE112" s="12"/>
      <c r="CEF112" s="12"/>
      <c r="CEG112" s="12"/>
      <c r="CEH112" s="12"/>
      <c r="CEI112" s="12"/>
      <c r="CEJ112" s="12"/>
      <c r="CEK112" s="12"/>
      <c r="CEL112" s="12"/>
      <c r="CEM112" s="12"/>
      <c r="CEN112" s="12"/>
      <c r="CEO112" s="12"/>
      <c r="CEP112" s="12"/>
      <c r="CEQ112" s="12"/>
      <c r="CER112" s="12"/>
      <c r="CES112" s="12"/>
      <c r="CET112" s="12"/>
      <c r="CEU112" s="12"/>
      <c r="CEV112" s="12"/>
      <c r="CEW112" s="12"/>
      <c r="CEX112" s="12"/>
      <c r="CEY112" s="12"/>
      <c r="CEZ112" s="12"/>
      <c r="CFA112" s="12"/>
      <c r="CFB112" s="12"/>
      <c r="CFC112" s="12"/>
      <c r="CFD112" s="12"/>
      <c r="CFE112" s="12"/>
      <c r="CFF112" s="12"/>
      <c r="CFG112" s="12"/>
      <c r="CFH112" s="12"/>
      <c r="CFI112" s="12"/>
      <c r="CFJ112" s="12"/>
      <c r="CFK112" s="12"/>
      <c r="CFL112" s="12"/>
      <c r="CFM112" s="12"/>
      <c r="CFN112" s="12"/>
      <c r="CFO112" s="12"/>
      <c r="CFP112" s="12"/>
      <c r="CFQ112" s="12"/>
      <c r="CFR112" s="12"/>
      <c r="CFS112" s="12"/>
      <c r="CFT112" s="12"/>
      <c r="CFU112" s="12"/>
      <c r="CFV112" s="12"/>
      <c r="CFW112" s="12"/>
      <c r="CFX112" s="12"/>
      <c r="CFY112" s="12"/>
      <c r="CFZ112" s="12"/>
      <c r="CGA112" s="12"/>
      <c r="CGB112" s="12"/>
      <c r="CGC112" s="12"/>
      <c r="CGD112" s="12"/>
      <c r="CGE112" s="12"/>
      <c r="CGF112" s="12"/>
      <c r="CGG112" s="12"/>
      <c r="CGH112" s="12"/>
      <c r="CGI112" s="12"/>
      <c r="CGJ112" s="12"/>
      <c r="CGK112" s="12"/>
      <c r="CGL112" s="12"/>
      <c r="CGM112" s="12"/>
      <c r="CGN112" s="12"/>
      <c r="CGO112" s="12"/>
      <c r="CGP112" s="12"/>
      <c r="CGQ112" s="12"/>
      <c r="CGR112" s="12"/>
      <c r="CGS112" s="12"/>
      <c r="CGT112" s="12"/>
      <c r="CGU112" s="12"/>
      <c r="CGV112" s="12"/>
      <c r="CGW112" s="12"/>
      <c r="CGX112" s="12"/>
      <c r="CGY112" s="12"/>
      <c r="CGZ112" s="12"/>
      <c r="CHA112" s="12"/>
      <c r="CHB112" s="12"/>
      <c r="CHC112" s="12"/>
      <c r="CHD112" s="12"/>
      <c r="CHE112" s="12"/>
      <c r="CHF112" s="12"/>
      <c r="CHG112" s="12"/>
      <c r="CHH112" s="12"/>
      <c r="CHI112" s="12"/>
      <c r="CHJ112" s="12"/>
      <c r="CHK112" s="12"/>
      <c r="CHL112" s="12"/>
      <c r="CHM112" s="12"/>
      <c r="CHN112" s="12"/>
      <c r="CHO112" s="12"/>
      <c r="CHP112" s="12"/>
      <c r="CHQ112" s="12"/>
      <c r="CHR112" s="12"/>
      <c r="CHS112" s="12"/>
      <c r="CHT112" s="12"/>
      <c r="CHU112" s="12"/>
      <c r="CHV112" s="12"/>
      <c r="CHW112" s="12"/>
      <c r="CHX112" s="12"/>
      <c r="CHY112" s="12"/>
      <c r="CHZ112" s="12"/>
      <c r="CIA112" s="12"/>
      <c r="CIB112" s="12"/>
      <c r="CIC112" s="12"/>
      <c r="CID112" s="12"/>
      <c r="CIE112" s="12"/>
      <c r="CIF112" s="12"/>
      <c r="CIG112" s="12"/>
      <c r="CIH112" s="12"/>
      <c r="CII112" s="12"/>
      <c r="CIJ112" s="12"/>
      <c r="CIK112" s="12"/>
      <c r="CIL112" s="12"/>
      <c r="CIM112" s="12"/>
      <c r="CIN112" s="12"/>
      <c r="CIO112" s="12"/>
      <c r="CIP112" s="12"/>
      <c r="CIQ112" s="12"/>
      <c r="CIR112" s="12"/>
      <c r="CIS112" s="12"/>
      <c r="CIT112" s="12"/>
      <c r="CIU112" s="12"/>
      <c r="CIV112" s="12"/>
      <c r="CIW112" s="12"/>
      <c r="CIX112" s="12"/>
      <c r="CIY112" s="12"/>
      <c r="CIZ112" s="12"/>
      <c r="CJA112" s="12"/>
      <c r="CJB112" s="12"/>
      <c r="CJC112" s="12"/>
      <c r="CJD112" s="12"/>
      <c r="CJE112" s="12"/>
      <c r="CJF112" s="12"/>
      <c r="CJG112" s="12"/>
      <c r="CJH112" s="12"/>
      <c r="CJI112" s="12"/>
      <c r="CJJ112" s="12"/>
      <c r="CJK112" s="12"/>
      <c r="CJL112" s="12"/>
      <c r="CJM112" s="12"/>
      <c r="CJN112" s="12"/>
      <c r="CJO112" s="12"/>
      <c r="CJP112" s="12"/>
      <c r="CJQ112" s="12"/>
      <c r="CJR112" s="12"/>
      <c r="CJS112" s="12"/>
      <c r="CJT112" s="12"/>
      <c r="CJU112" s="12"/>
      <c r="CJV112" s="12"/>
      <c r="CJW112" s="12"/>
      <c r="CJX112" s="12"/>
      <c r="CJY112" s="12"/>
      <c r="CJZ112" s="12"/>
      <c r="CKA112" s="12"/>
      <c r="CKB112" s="12"/>
      <c r="CKC112" s="12"/>
      <c r="CKD112" s="12"/>
      <c r="CKE112" s="12"/>
      <c r="CKF112" s="12"/>
      <c r="CKG112" s="12"/>
      <c r="CKH112" s="12"/>
      <c r="CKI112" s="12"/>
      <c r="CKJ112" s="12"/>
      <c r="CKK112" s="12"/>
      <c r="CKL112" s="12"/>
      <c r="CKM112" s="12"/>
      <c r="CKN112" s="12"/>
      <c r="CKO112" s="12"/>
      <c r="CKP112" s="12"/>
      <c r="CKQ112" s="12"/>
      <c r="CKR112" s="12"/>
      <c r="CKS112" s="12"/>
      <c r="CKT112" s="12"/>
      <c r="CKU112" s="12"/>
      <c r="CKV112" s="12"/>
      <c r="CKW112" s="12"/>
      <c r="CKX112" s="12"/>
      <c r="CKY112" s="12"/>
      <c r="CKZ112" s="12"/>
      <c r="CLA112" s="12"/>
      <c r="CLB112" s="12"/>
      <c r="CLC112" s="12"/>
      <c r="CLD112" s="12"/>
      <c r="CLE112" s="12"/>
      <c r="CLF112" s="12"/>
      <c r="CLG112" s="12"/>
      <c r="CLH112" s="12"/>
      <c r="CLI112" s="12"/>
      <c r="CLJ112" s="12"/>
      <c r="CLK112" s="12"/>
      <c r="CLL112" s="12"/>
      <c r="CLM112" s="12"/>
      <c r="CLN112" s="12"/>
      <c r="CLO112" s="12"/>
      <c r="CLP112" s="12"/>
      <c r="CLQ112" s="12"/>
      <c r="CLR112" s="12"/>
      <c r="CLS112" s="12"/>
      <c r="CLT112" s="12"/>
      <c r="CLU112" s="12"/>
      <c r="CLV112" s="12"/>
      <c r="CLW112" s="12"/>
      <c r="CLX112" s="12"/>
      <c r="CLY112" s="12"/>
      <c r="CLZ112" s="12"/>
      <c r="CMA112" s="12"/>
      <c r="CMB112" s="12"/>
      <c r="CMC112" s="12"/>
      <c r="CMD112" s="12"/>
      <c r="CME112" s="12"/>
      <c r="CMF112" s="12"/>
      <c r="CMG112" s="12"/>
      <c r="CMH112" s="12"/>
      <c r="CMI112" s="12"/>
      <c r="CMJ112" s="12"/>
      <c r="CMK112" s="12"/>
      <c r="CML112" s="12"/>
      <c r="CMM112" s="12"/>
      <c r="CMN112" s="12"/>
      <c r="CMO112" s="12"/>
      <c r="CMP112" s="12"/>
      <c r="CMQ112" s="12"/>
      <c r="CMR112" s="12"/>
      <c r="CMS112" s="12"/>
      <c r="CMT112" s="12"/>
      <c r="CMU112" s="12"/>
      <c r="CMV112" s="12"/>
      <c r="CMW112" s="12"/>
      <c r="CMX112" s="12"/>
      <c r="CMY112" s="12"/>
      <c r="CMZ112" s="12"/>
      <c r="CNA112" s="12"/>
      <c r="CNB112" s="12"/>
      <c r="CNC112" s="12"/>
      <c r="CND112" s="12"/>
      <c r="CNE112" s="12"/>
      <c r="CNF112" s="12"/>
      <c r="CNG112" s="12"/>
      <c r="CNH112" s="12"/>
      <c r="CNI112" s="12"/>
      <c r="CNJ112" s="12"/>
      <c r="CNK112" s="12"/>
      <c r="CNL112" s="12"/>
      <c r="CNM112" s="12"/>
      <c r="CNN112" s="12"/>
      <c r="CNO112" s="12"/>
      <c r="CNP112" s="12"/>
      <c r="CNQ112" s="12"/>
      <c r="CNR112" s="12"/>
      <c r="CNS112" s="12"/>
      <c r="CNT112" s="12"/>
      <c r="CNU112" s="12"/>
      <c r="CNV112" s="12"/>
      <c r="CNW112" s="12"/>
      <c r="CNX112" s="12"/>
      <c r="CNY112" s="12"/>
      <c r="CNZ112" s="12"/>
      <c r="COA112" s="12"/>
      <c r="COB112" s="12"/>
      <c r="COC112" s="12"/>
      <c r="COD112" s="12"/>
      <c r="COE112" s="12"/>
      <c r="COF112" s="12"/>
      <c r="COG112" s="12"/>
      <c r="COH112" s="12"/>
      <c r="COI112" s="12"/>
      <c r="COJ112" s="12"/>
      <c r="COK112" s="12"/>
      <c r="COL112" s="12"/>
      <c r="COM112" s="12"/>
      <c r="CON112" s="12"/>
      <c r="COO112" s="12"/>
      <c r="COP112" s="12"/>
      <c r="COQ112" s="12"/>
      <c r="COR112" s="12"/>
      <c r="COS112" s="12"/>
      <c r="COT112" s="12"/>
      <c r="COU112" s="12"/>
      <c r="COV112" s="12"/>
      <c r="COW112" s="12"/>
      <c r="COX112" s="12"/>
      <c r="COY112" s="12"/>
      <c r="COZ112" s="12"/>
      <c r="CPA112" s="12"/>
      <c r="CPB112" s="12"/>
      <c r="CPC112" s="12"/>
      <c r="CPD112" s="12"/>
      <c r="CPE112" s="12"/>
      <c r="CPF112" s="12"/>
      <c r="CPG112" s="12"/>
      <c r="CPH112" s="12"/>
      <c r="CPI112" s="12"/>
      <c r="CPJ112" s="12"/>
      <c r="CPK112" s="12"/>
      <c r="CPL112" s="12"/>
      <c r="CPM112" s="12"/>
      <c r="CPN112" s="12"/>
      <c r="CPO112" s="12"/>
      <c r="CPP112" s="12"/>
      <c r="CPQ112" s="12"/>
      <c r="CPR112" s="12"/>
      <c r="CPS112" s="12"/>
      <c r="CPT112" s="12"/>
      <c r="CPU112" s="12"/>
      <c r="CPV112" s="12"/>
      <c r="CPW112" s="12"/>
      <c r="CPX112" s="12"/>
      <c r="CPY112" s="12"/>
      <c r="CPZ112" s="12"/>
      <c r="CQA112" s="12"/>
      <c r="CQB112" s="12"/>
      <c r="CQC112" s="12"/>
      <c r="CQD112" s="12"/>
      <c r="CQE112" s="12"/>
      <c r="CQF112" s="12"/>
      <c r="CQG112" s="12"/>
      <c r="CQH112" s="12"/>
      <c r="CQI112" s="12"/>
      <c r="CQJ112" s="12"/>
      <c r="CQK112" s="12"/>
      <c r="CQL112" s="12"/>
      <c r="CQM112" s="12"/>
      <c r="CQN112" s="12"/>
      <c r="CQO112" s="12"/>
      <c r="CQP112" s="12"/>
      <c r="CQQ112" s="12"/>
      <c r="CQR112" s="12"/>
      <c r="CQS112" s="12"/>
      <c r="CQT112" s="12"/>
      <c r="CQU112" s="12"/>
      <c r="CQV112" s="12"/>
      <c r="CQW112" s="12"/>
      <c r="CQX112" s="12"/>
      <c r="CQY112" s="12"/>
      <c r="CQZ112" s="12"/>
      <c r="CRA112" s="12"/>
      <c r="CRB112" s="12"/>
      <c r="CRC112" s="12"/>
      <c r="CRD112" s="12"/>
      <c r="CRE112" s="12"/>
      <c r="CRF112" s="12"/>
      <c r="CRG112" s="12"/>
      <c r="CRH112" s="12"/>
      <c r="CRI112" s="12"/>
      <c r="CRJ112" s="12"/>
      <c r="CRK112" s="12"/>
      <c r="CRL112" s="12"/>
      <c r="CRM112" s="12"/>
      <c r="CRN112" s="12"/>
      <c r="CRO112" s="12"/>
      <c r="CRP112" s="12"/>
      <c r="CRQ112" s="12"/>
      <c r="CRR112" s="12"/>
      <c r="CRS112" s="12"/>
      <c r="CRT112" s="12"/>
      <c r="CRU112" s="12"/>
      <c r="CRV112" s="12"/>
      <c r="CRW112" s="12"/>
      <c r="CRX112" s="12"/>
      <c r="CRY112" s="12"/>
      <c r="CRZ112" s="12"/>
      <c r="CSA112" s="12"/>
      <c r="CSB112" s="12"/>
      <c r="CSC112" s="12"/>
      <c r="CSD112" s="12"/>
      <c r="CSE112" s="12"/>
      <c r="CSF112" s="12"/>
      <c r="CSG112" s="12"/>
      <c r="CSH112" s="12"/>
      <c r="CSI112" s="12"/>
      <c r="CSJ112" s="12"/>
      <c r="CSK112" s="12"/>
      <c r="CSL112" s="12"/>
      <c r="CSM112" s="12"/>
      <c r="CSN112" s="12"/>
      <c r="CSO112" s="12"/>
      <c r="CSP112" s="12"/>
      <c r="CSQ112" s="12"/>
      <c r="CSR112" s="12"/>
      <c r="CSS112" s="12"/>
      <c r="CST112" s="12"/>
      <c r="CSU112" s="12"/>
      <c r="CSV112" s="12"/>
      <c r="CSW112" s="12"/>
      <c r="CSX112" s="12"/>
      <c r="CSY112" s="12"/>
      <c r="CSZ112" s="12"/>
      <c r="CTA112" s="12"/>
      <c r="CTB112" s="12"/>
      <c r="CTC112" s="12"/>
      <c r="CTD112" s="12"/>
      <c r="CTE112" s="12"/>
      <c r="CTF112" s="12"/>
      <c r="CTG112" s="12"/>
      <c r="CTH112" s="12"/>
      <c r="CTI112" s="12"/>
      <c r="CTJ112" s="12"/>
      <c r="CTK112" s="12"/>
      <c r="CTL112" s="12"/>
      <c r="CTM112" s="12"/>
      <c r="CTN112" s="12"/>
      <c r="CTO112" s="12"/>
      <c r="CTP112" s="12"/>
      <c r="CTQ112" s="12"/>
      <c r="CTR112" s="12"/>
      <c r="CTS112" s="12"/>
      <c r="CTT112" s="12"/>
      <c r="CTU112" s="12"/>
      <c r="CTV112" s="12"/>
      <c r="CTW112" s="12"/>
      <c r="CTX112" s="12"/>
      <c r="CTY112" s="12"/>
      <c r="CTZ112" s="12"/>
      <c r="CUA112" s="12"/>
      <c r="CUB112" s="12"/>
      <c r="CUC112" s="12"/>
      <c r="CUD112" s="12"/>
      <c r="CUE112" s="12"/>
      <c r="CUF112" s="12"/>
      <c r="CUG112" s="12"/>
      <c r="CUH112" s="12"/>
      <c r="CUI112" s="12"/>
      <c r="CUJ112" s="12"/>
      <c r="CUK112" s="12"/>
      <c r="CUL112" s="12"/>
      <c r="CUM112" s="12"/>
      <c r="CUN112" s="12"/>
      <c r="CUO112" s="12"/>
      <c r="CUP112" s="12"/>
      <c r="CUQ112" s="12"/>
      <c r="CUR112" s="12"/>
      <c r="CUS112" s="12"/>
      <c r="CUT112" s="12"/>
      <c r="CUU112" s="12"/>
      <c r="CUV112" s="12"/>
      <c r="CUW112" s="12"/>
      <c r="CUX112" s="12"/>
      <c r="CUY112" s="12"/>
      <c r="CUZ112" s="12"/>
      <c r="CVA112" s="12"/>
      <c r="CVB112" s="12"/>
      <c r="CVC112" s="12"/>
      <c r="CVD112" s="12"/>
      <c r="CVE112" s="12"/>
      <c r="CVF112" s="12"/>
      <c r="CVG112" s="12"/>
      <c r="CVH112" s="12"/>
      <c r="CVI112" s="12"/>
      <c r="CVJ112" s="12"/>
      <c r="CVK112" s="12"/>
      <c r="CVL112" s="12"/>
      <c r="CVM112" s="12"/>
      <c r="CVN112" s="12"/>
      <c r="CVO112" s="12"/>
      <c r="CVP112" s="12"/>
      <c r="CVQ112" s="12"/>
      <c r="CVR112" s="12"/>
      <c r="CVS112" s="12"/>
      <c r="CVT112" s="12"/>
      <c r="CVU112" s="12"/>
      <c r="CVV112" s="12"/>
      <c r="CVW112" s="12"/>
      <c r="CVX112" s="12"/>
      <c r="CVY112" s="12"/>
      <c r="CVZ112" s="12"/>
      <c r="CWA112" s="12"/>
      <c r="CWB112" s="12"/>
      <c r="CWC112" s="12"/>
      <c r="CWD112" s="12"/>
      <c r="CWE112" s="12"/>
      <c r="CWF112" s="12"/>
      <c r="CWG112" s="12"/>
      <c r="CWH112" s="12"/>
      <c r="CWI112" s="12"/>
      <c r="CWJ112" s="12"/>
      <c r="CWK112" s="12"/>
      <c r="CWL112" s="12"/>
      <c r="CWM112" s="12"/>
      <c r="CWN112" s="12"/>
      <c r="CWO112" s="12"/>
      <c r="CWP112" s="12"/>
      <c r="CWQ112" s="12"/>
      <c r="CWR112" s="12"/>
      <c r="CWS112" s="12"/>
      <c r="CWT112" s="12"/>
      <c r="CWU112" s="12"/>
      <c r="CWV112" s="12"/>
      <c r="CWW112" s="12"/>
      <c r="CWX112" s="12"/>
      <c r="CWY112" s="12"/>
      <c r="CWZ112" s="12"/>
      <c r="CXA112" s="12"/>
      <c r="CXB112" s="12"/>
      <c r="CXC112" s="12"/>
      <c r="CXD112" s="12"/>
      <c r="CXE112" s="12"/>
      <c r="CXF112" s="12"/>
      <c r="CXG112" s="12"/>
      <c r="CXH112" s="12"/>
      <c r="CXI112" s="12"/>
      <c r="CXJ112" s="12"/>
      <c r="CXK112" s="12"/>
      <c r="CXL112" s="12"/>
      <c r="CXM112" s="12"/>
      <c r="CXN112" s="12"/>
      <c r="CXO112" s="12"/>
      <c r="CXP112" s="12"/>
      <c r="CXQ112" s="12"/>
      <c r="CXR112" s="12"/>
      <c r="CXS112" s="12"/>
      <c r="CXT112" s="12"/>
      <c r="CXU112" s="12"/>
      <c r="CXV112" s="12"/>
      <c r="CXW112" s="12"/>
      <c r="CXX112" s="12"/>
      <c r="CXY112" s="12"/>
      <c r="CXZ112" s="12"/>
      <c r="CYA112" s="12"/>
      <c r="CYB112" s="12"/>
      <c r="CYC112" s="12"/>
      <c r="CYD112" s="12"/>
      <c r="CYE112" s="12"/>
      <c r="CYF112" s="12"/>
      <c r="CYG112" s="12"/>
      <c r="CYH112" s="12"/>
      <c r="CYI112" s="12"/>
      <c r="CYJ112" s="12"/>
      <c r="CYK112" s="12"/>
      <c r="CYL112" s="12"/>
      <c r="CYM112" s="12"/>
      <c r="CYN112" s="12"/>
      <c r="CYO112" s="12"/>
      <c r="CYP112" s="12"/>
      <c r="CYQ112" s="12"/>
      <c r="CYR112" s="12"/>
      <c r="CYS112" s="12"/>
      <c r="CYT112" s="12"/>
      <c r="CYU112" s="12"/>
      <c r="CYV112" s="12"/>
      <c r="CYW112" s="12"/>
      <c r="CYX112" s="12"/>
      <c r="CYY112" s="12"/>
      <c r="CYZ112" s="12"/>
      <c r="CZA112" s="12"/>
      <c r="CZB112" s="12"/>
      <c r="CZC112" s="12"/>
      <c r="CZD112" s="12"/>
      <c r="CZE112" s="12"/>
      <c r="CZF112" s="12"/>
      <c r="CZG112" s="12"/>
      <c r="CZH112" s="12"/>
      <c r="CZI112" s="12"/>
      <c r="CZJ112" s="12"/>
      <c r="CZK112" s="12"/>
      <c r="CZL112" s="12"/>
      <c r="CZM112" s="12"/>
      <c r="CZN112" s="12"/>
      <c r="CZO112" s="12"/>
      <c r="CZP112" s="12"/>
      <c r="CZQ112" s="12"/>
      <c r="CZR112" s="12"/>
      <c r="CZS112" s="12"/>
      <c r="CZT112" s="12"/>
      <c r="CZU112" s="12"/>
      <c r="CZV112" s="12"/>
      <c r="CZW112" s="12"/>
      <c r="CZX112" s="12"/>
      <c r="CZY112" s="12"/>
      <c r="CZZ112" s="12"/>
      <c r="DAA112" s="12"/>
      <c r="DAB112" s="12"/>
      <c r="DAC112" s="12"/>
      <c r="DAD112" s="12"/>
      <c r="DAE112" s="12"/>
      <c r="DAF112" s="12"/>
      <c r="DAG112" s="12"/>
      <c r="DAH112" s="12"/>
      <c r="DAI112" s="12"/>
      <c r="DAJ112" s="12"/>
      <c r="DAK112" s="12"/>
      <c r="DAL112" s="12"/>
      <c r="DAM112" s="12"/>
      <c r="DAN112" s="12"/>
      <c r="DAO112" s="12"/>
      <c r="DAP112" s="12"/>
      <c r="DAQ112" s="12"/>
      <c r="DAR112" s="12"/>
      <c r="DAS112" s="12"/>
      <c r="DAT112" s="12"/>
      <c r="DAU112" s="12"/>
      <c r="DAV112" s="12"/>
      <c r="DAW112" s="12"/>
      <c r="DAX112" s="12"/>
      <c r="DAY112" s="12"/>
      <c r="DAZ112" s="12"/>
      <c r="DBA112" s="12"/>
      <c r="DBB112" s="12"/>
      <c r="DBC112" s="12"/>
      <c r="DBD112" s="12"/>
      <c r="DBE112" s="12"/>
      <c r="DBF112" s="12"/>
      <c r="DBG112" s="12"/>
      <c r="DBH112" s="12"/>
      <c r="DBI112" s="12"/>
      <c r="DBJ112" s="12"/>
      <c r="DBK112" s="12"/>
      <c r="DBL112" s="12"/>
      <c r="DBM112" s="12"/>
      <c r="DBN112" s="12"/>
      <c r="DBO112" s="12"/>
      <c r="DBP112" s="12"/>
      <c r="DBQ112" s="12"/>
      <c r="DBR112" s="12"/>
      <c r="DBS112" s="12"/>
      <c r="DBT112" s="12"/>
      <c r="DBU112" s="12"/>
      <c r="DBV112" s="12"/>
      <c r="DBW112" s="12"/>
      <c r="DBX112" s="12"/>
      <c r="DBY112" s="12"/>
      <c r="DBZ112" s="12"/>
      <c r="DCA112" s="12"/>
      <c r="DCB112" s="12"/>
      <c r="DCC112" s="12"/>
      <c r="DCD112" s="12"/>
      <c r="DCE112" s="12"/>
      <c r="DCF112" s="12"/>
      <c r="DCG112" s="12"/>
      <c r="DCH112" s="12"/>
      <c r="DCI112" s="12"/>
      <c r="DCJ112" s="12"/>
      <c r="DCK112" s="12"/>
      <c r="DCL112" s="12"/>
      <c r="DCM112" s="12"/>
      <c r="DCN112" s="12"/>
      <c r="DCO112" s="12"/>
      <c r="DCP112" s="12"/>
      <c r="DCQ112" s="12"/>
      <c r="DCR112" s="12"/>
      <c r="DCS112" s="12"/>
      <c r="DCT112" s="12"/>
      <c r="DCU112" s="12"/>
      <c r="DCV112" s="12"/>
      <c r="DCW112" s="12"/>
      <c r="DCX112" s="12"/>
      <c r="DCY112" s="12"/>
      <c r="DCZ112" s="12"/>
      <c r="DDA112" s="12"/>
      <c r="DDB112" s="12"/>
      <c r="DDC112" s="12"/>
      <c r="DDD112" s="12"/>
      <c r="DDE112" s="12"/>
      <c r="DDF112" s="12"/>
      <c r="DDG112" s="12"/>
      <c r="DDH112" s="12"/>
      <c r="DDI112" s="12"/>
      <c r="DDJ112" s="12"/>
      <c r="DDK112" s="12"/>
      <c r="DDL112" s="12"/>
      <c r="DDM112" s="12"/>
      <c r="DDN112" s="12"/>
      <c r="DDO112" s="12"/>
      <c r="DDP112" s="12"/>
      <c r="DDQ112" s="12"/>
      <c r="DDR112" s="12"/>
      <c r="DDS112" s="12"/>
      <c r="DDT112" s="12"/>
      <c r="DDU112" s="12"/>
      <c r="DDV112" s="12"/>
      <c r="DDW112" s="12"/>
      <c r="DDX112" s="12"/>
      <c r="DDY112" s="12"/>
      <c r="DDZ112" s="12"/>
      <c r="DEA112" s="12"/>
      <c r="DEB112" s="12"/>
      <c r="DEC112" s="12"/>
      <c r="DED112" s="12"/>
      <c r="DEE112" s="12"/>
      <c r="DEF112" s="12"/>
      <c r="DEG112" s="12"/>
      <c r="DEH112" s="12"/>
      <c r="DEI112" s="12"/>
      <c r="DEJ112" s="12"/>
      <c r="DEK112" s="12"/>
      <c r="DEL112" s="12"/>
      <c r="DEM112" s="12"/>
      <c r="DEN112" s="12"/>
      <c r="DEO112" s="12"/>
      <c r="DEP112" s="12"/>
      <c r="DEQ112" s="12"/>
      <c r="DER112" s="12"/>
      <c r="DES112" s="12"/>
      <c r="DET112" s="12"/>
      <c r="DEU112" s="12"/>
      <c r="DEV112" s="12"/>
      <c r="DEW112" s="12"/>
      <c r="DEX112" s="12"/>
      <c r="DEY112" s="12"/>
      <c r="DEZ112" s="12"/>
      <c r="DFA112" s="12"/>
      <c r="DFB112" s="12"/>
      <c r="DFC112" s="12"/>
      <c r="DFD112" s="12"/>
      <c r="DFE112" s="12"/>
      <c r="DFF112" s="12"/>
      <c r="DFG112" s="12"/>
      <c r="DFH112" s="12"/>
      <c r="DFI112" s="12"/>
      <c r="DFJ112" s="12"/>
      <c r="DFK112" s="12"/>
      <c r="DFL112" s="12"/>
      <c r="DFM112" s="12"/>
      <c r="DFN112" s="12"/>
      <c r="DFO112" s="12"/>
      <c r="DFP112" s="12"/>
      <c r="DFQ112" s="12"/>
      <c r="DFR112" s="12"/>
      <c r="DFS112" s="12"/>
      <c r="DFT112" s="12"/>
      <c r="DFU112" s="12"/>
      <c r="DFV112" s="12"/>
      <c r="DFW112" s="12"/>
      <c r="DFX112" s="12"/>
      <c r="DFY112" s="12"/>
      <c r="DFZ112" s="12"/>
      <c r="DGA112" s="12"/>
      <c r="DGB112" s="12"/>
      <c r="DGC112" s="12"/>
      <c r="DGD112" s="12"/>
      <c r="DGE112" s="12"/>
      <c r="DGF112" s="12"/>
      <c r="DGG112" s="12"/>
      <c r="DGH112" s="12"/>
      <c r="DGI112" s="12"/>
      <c r="DGJ112" s="12"/>
      <c r="DGK112" s="12"/>
      <c r="DGL112" s="12"/>
      <c r="DGM112" s="12"/>
      <c r="DGN112" s="12"/>
      <c r="DGO112" s="12"/>
      <c r="DGP112" s="12"/>
      <c r="DGQ112" s="12"/>
      <c r="DGR112" s="12"/>
      <c r="DGS112" s="12"/>
      <c r="DGT112" s="12"/>
      <c r="DGU112" s="12"/>
      <c r="DGV112" s="12"/>
      <c r="DGW112" s="12"/>
      <c r="DGX112" s="12"/>
      <c r="DGY112" s="12"/>
      <c r="DGZ112" s="12"/>
      <c r="DHA112" s="12"/>
      <c r="DHB112" s="12"/>
      <c r="DHC112" s="12"/>
      <c r="DHD112" s="12"/>
      <c r="DHE112" s="12"/>
      <c r="DHF112" s="12"/>
      <c r="DHG112" s="12"/>
      <c r="DHH112" s="12"/>
      <c r="DHI112" s="12"/>
      <c r="DHJ112" s="12"/>
      <c r="DHK112" s="12"/>
      <c r="DHL112" s="12"/>
      <c r="DHM112" s="12"/>
      <c r="DHN112" s="12"/>
      <c r="DHO112" s="12"/>
      <c r="DHP112" s="12"/>
      <c r="DHQ112" s="12"/>
      <c r="DHR112" s="12"/>
      <c r="DHS112" s="12"/>
      <c r="DHT112" s="12"/>
      <c r="DHU112" s="12"/>
      <c r="DHV112" s="12"/>
      <c r="DHW112" s="12"/>
      <c r="DHX112" s="12"/>
      <c r="DHY112" s="12"/>
      <c r="DHZ112" s="12"/>
      <c r="DIA112" s="12"/>
      <c r="DIB112" s="12"/>
      <c r="DIC112" s="12"/>
      <c r="DID112" s="12"/>
      <c r="DIE112" s="12"/>
      <c r="DIF112" s="12"/>
      <c r="DIG112" s="12"/>
      <c r="DIH112" s="12"/>
      <c r="DII112" s="12"/>
      <c r="DIJ112" s="12"/>
      <c r="DIK112" s="12"/>
      <c r="DIL112" s="12"/>
      <c r="DIM112" s="12"/>
      <c r="DIN112" s="12"/>
      <c r="DIO112" s="12"/>
      <c r="DIP112" s="12"/>
      <c r="DIQ112" s="12"/>
      <c r="DIR112" s="12"/>
      <c r="DIS112" s="12"/>
      <c r="DIT112" s="12"/>
      <c r="DIU112" s="12"/>
      <c r="DIV112" s="12"/>
      <c r="DIW112" s="12"/>
      <c r="DIX112" s="12"/>
      <c r="DIY112" s="12"/>
      <c r="DIZ112" s="12"/>
      <c r="DJA112" s="12"/>
      <c r="DJB112" s="12"/>
      <c r="DJC112" s="12"/>
      <c r="DJD112" s="12"/>
      <c r="DJE112" s="12"/>
      <c r="DJF112" s="12"/>
      <c r="DJG112" s="12"/>
      <c r="DJH112" s="12"/>
      <c r="DJI112" s="12"/>
      <c r="DJJ112" s="12"/>
      <c r="DJK112" s="12"/>
      <c r="DJL112" s="12"/>
      <c r="DJM112" s="12"/>
      <c r="DJN112" s="12"/>
      <c r="DJO112" s="12"/>
      <c r="DJP112" s="12"/>
      <c r="DJQ112" s="12"/>
      <c r="DJR112" s="12"/>
      <c r="DJS112" s="12"/>
      <c r="DJT112" s="12"/>
      <c r="DJU112" s="12"/>
      <c r="DJV112" s="12"/>
      <c r="DJW112" s="12"/>
      <c r="DJX112" s="12"/>
      <c r="DJY112" s="12"/>
      <c r="DJZ112" s="12"/>
      <c r="DKA112" s="12"/>
      <c r="DKB112" s="12"/>
      <c r="DKC112" s="12"/>
      <c r="DKD112" s="12"/>
      <c r="DKE112" s="12"/>
      <c r="DKF112" s="12"/>
      <c r="DKG112" s="12"/>
      <c r="DKH112" s="12"/>
      <c r="DKI112" s="12"/>
      <c r="DKJ112" s="12"/>
      <c r="DKK112" s="12"/>
      <c r="DKL112" s="12"/>
      <c r="DKM112" s="12"/>
      <c r="DKN112" s="12"/>
      <c r="DKO112" s="12"/>
      <c r="DKP112" s="12"/>
      <c r="DKQ112" s="12"/>
      <c r="DKR112" s="12"/>
      <c r="DKS112" s="12"/>
      <c r="DKT112" s="12"/>
      <c r="DKU112" s="12"/>
      <c r="DKV112" s="12"/>
      <c r="DKW112" s="12"/>
      <c r="DKX112" s="12"/>
      <c r="DKY112" s="12"/>
      <c r="DKZ112" s="12"/>
      <c r="DLA112" s="12"/>
      <c r="DLB112" s="12"/>
      <c r="DLC112" s="12"/>
      <c r="DLD112" s="12"/>
      <c r="DLE112" s="12"/>
      <c r="DLF112" s="12"/>
      <c r="DLG112" s="12"/>
      <c r="DLH112" s="12"/>
      <c r="DLI112" s="12"/>
      <c r="DLJ112" s="12"/>
      <c r="DLK112" s="12"/>
      <c r="DLL112" s="12"/>
      <c r="DLM112" s="12"/>
      <c r="DLN112" s="12"/>
      <c r="DLO112" s="12"/>
      <c r="DLP112" s="12"/>
      <c r="DLQ112" s="12"/>
      <c r="DLR112" s="12"/>
      <c r="DLS112" s="12"/>
      <c r="DLT112" s="12"/>
      <c r="DLU112" s="12"/>
      <c r="DLV112" s="12"/>
      <c r="DLW112" s="12"/>
      <c r="DLX112" s="12"/>
      <c r="DLY112" s="12"/>
      <c r="DLZ112" s="12"/>
      <c r="DMA112" s="12"/>
      <c r="DMB112" s="12"/>
      <c r="DMC112" s="12"/>
      <c r="DMD112" s="12"/>
      <c r="DME112" s="12"/>
      <c r="DMF112" s="12"/>
      <c r="DMG112" s="12"/>
      <c r="DMH112" s="12"/>
      <c r="DMI112" s="12"/>
      <c r="DMJ112" s="12"/>
      <c r="DMK112" s="12"/>
      <c r="DML112" s="12"/>
      <c r="DMM112" s="12"/>
      <c r="DMN112" s="12"/>
      <c r="DMO112" s="12"/>
      <c r="DMP112" s="12"/>
      <c r="DMQ112" s="12"/>
      <c r="DMR112" s="12"/>
      <c r="DMS112" s="12"/>
      <c r="DMT112" s="12"/>
      <c r="DMU112" s="12"/>
      <c r="DMV112" s="12"/>
      <c r="DMW112" s="12"/>
      <c r="DMX112" s="12"/>
      <c r="DMY112" s="12"/>
      <c r="DMZ112" s="12"/>
      <c r="DNA112" s="12"/>
      <c r="DNB112" s="12"/>
      <c r="DNC112" s="12"/>
      <c r="DND112" s="12"/>
      <c r="DNE112" s="12"/>
      <c r="DNF112" s="12"/>
      <c r="DNG112" s="12"/>
      <c r="DNH112" s="12"/>
      <c r="DNI112" s="12"/>
      <c r="DNJ112" s="12"/>
      <c r="DNK112" s="12"/>
      <c r="DNL112" s="12"/>
      <c r="DNM112" s="12"/>
      <c r="DNN112" s="12"/>
      <c r="DNO112" s="12"/>
      <c r="DNP112" s="12"/>
      <c r="DNQ112" s="12"/>
      <c r="DNR112" s="12"/>
      <c r="DNS112" s="12"/>
      <c r="DNT112" s="12"/>
      <c r="DNU112" s="12"/>
      <c r="DNV112" s="12"/>
      <c r="DNW112" s="12"/>
      <c r="DNX112" s="12"/>
      <c r="DNY112" s="12"/>
      <c r="DNZ112" s="12"/>
      <c r="DOA112" s="12"/>
      <c r="DOB112" s="12"/>
      <c r="DOC112" s="12"/>
      <c r="DOD112" s="12"/>
      <c r="DOE112" s="12"/>
      <c r="DOF112" s="12"/>
      <c r="DOG112" s="12"/>
      <c r="DOH112" s="12"/>
      <c r="DOI112" s="12"/>
      <c r="DOJ112" s="12"/>
      <c r="DOK112" s="12"/>
      <c r="DOL112" s="12"/>
      <c r="DOM112" s="12"/>
      <c r="DON112" s="12"/>
      <c r="DOO112" s="12"/>
      <c r="DOP112" s="12"/>
      <c r="DOQ112" s="12"/>
      <c r="DOR112" s="12"/>
      <c r="DOS112" s="12"/>
      <c r="DOT112" s="12"/>
      <c r="DOU112" s="12"/>
      <c r="DOV112" s="12"/>
      <c r="DOW112" s="12"/>
      <c r="DOX112" s="12"/>
      <c r="DOY112" s="12"/>
      <c r="DOZ112" s="12"/>
      <c r="DPA112" s="12"/>
      <c r="DPB112" s="12"/>
      <c r="DPC112" s="12"/>
      <c r="DPD112" s="12"/>
      <c r="DPE112" s="12"/>
      <c r="DPF112" s="12"/>
      <c r="DPG112" s="12"/>
      <c r="DPH112" s="12"/>
      <c r="DPI112" s="12"/>
      <c r="DPJ112" s="12"/>
      <c r="DPK112" s="12"/>
      <c r="DPL112" s="12"/>
      <c r="DPM112" s="12"/>
      <c r="DPN112" s="12"/>
      <c r="DPO112" s="12"/>
      <c r="DPP112" s="12"/>
      <c r="DPQ112" s="12"/>
      <c r="DPR112" s="12"/>
      <c r="DPS112" s="12"/>
      <c r="DPT112" s="12"/>
      <c r="DPU112" s="12"/>
      <c r="DPV112" s="12"/>
      <c r="DPW112" s="12"/>
      <c r="DPX112" s="12"/>
      <c r="DPY112" s="12"/>
      <c r="DPZ112" s="12"/>
      <c r="DQA112" s="12"/>
      <c r="DQB112" s="12"/>
      <c r="DQC112" s="12"/>
      <c r="DQD112" s="12"/>
      <c r="DQE112" s="12"/>
      <c r="DQF112" s="12"/>
      <c r="DQG112" s="12"/>
      <c r="DQH112" s="12"/>
      <c r="DQI112" s="12"/>
      <c r="DQJ112" s="12"/>
      <c r="DQK112" s="12"/>
      <c r="DQL112" s="12"/>
      <c r="DQM112" s="12"/>
      <c r="DQN112" s="12"/>
      <c r="DQO112" s="12"/>
      <c r="DQP112" s="12"/>
      <c r="DQQ112" s="12"/>
      <c r="DQR112" s="12"/>
      <c r="DQS112" s="12"/>
      <c r="DQT112" s="12"/>
      <c r="DQU112" s="12"/>
      <c r="DQV112" s="12"/>
      <c r="DQW112" s="12"/>
      <c r="DQX112" s="12"/>
      <c r="DQY112" s="12"/>
      <c r="DQZ112" s="12"/>
      <c r="DRA112" s="12"/>
      <c r="DRB112" s="12"/>
      <c r="DRC112" s="12"/>
      <c r="DRD112" s="12"/>
      <c r="DRE112" s="12"/>
      <c r="DRF112" s="12"/>
      <c r="DRG112" s="12"/>
      <c r="DRH112" s="12"/>
      <c r="DRI112" s="12"/>
      <c r="DRJ112" s="12"/>
      <c r="DRK112" s="12"/>
      <c r="DRL112" s="12"/>
      <c r="DRM112" s="12"/>
      <c r="DRN112" s="12"/>
      <c r="DRO112" s="12"/>
      <c r="DRP112" s="12"/>
      <c r="DRQ112" s="12"/>
      <c r="DRR112" s="12"/>
      <c r="DRS112" s="12"/>
      <c r="DRT112" s="12"/>
      <c r="DRU112" s="12"/>
      <c r="DRV112" s="12"/>
      <c r="DRW112" s="12"/>
      <c r="DRX112" s="12"/>
      <c r="DRY112" s="12"/>
      <c r="DRZ112" s="12"/>
      <c r="DSA112" s="12"/>
      <c r="DSB112" s="12"/>
      <c r="DSC112" s="12"/>
      <c r="DSD112" s="12"/>
      <c r="DSE112" s="12"/>
      <c r="DSF112" s="12"/>
      <c r="DSG112" s="12"/>
      <c r="DSH112" s="12"/>
      <c r="DSI112" s="12"/>
      <c r="DSJ112" s="12"/>
      <c r="DSK112" s="12"/>
      <c r="DSL112" s="12"/>
      <c r="DSM112" s="12"/>
      <c r="DSN112" s="12"/>
      <c r="DSO112" s="12"/>
      <c r="DSP112" s="12"/>
      <c r="DSQ112" s="12"/>
      <c r="DSR112" s="12"/>
      <c r="DSS112" s="12"/>
      <c r="DST112" s="12"/>
      <c r="DSU112" s="12"/>
      <c r="DSV112" s="12"/>
      <c r="DSW112" s="12"/>
      <c r="DSX112" s="12"/>
      <c r="DSY112" s="12"/>
      <c r="DSZ112" s="12"/>
      <c r="DTA112" s="12"/>
      <c r="DTB112" s="12"/>
      <c r="DTC112" s="12"/>
      <c r="DTD112" s="12"/>
      <c r="DTE112" s="12"/>
      <c r="DTF112" s="12"/>
      <c r="DTG112" s="12"/>
      <c r="DTH112" s="12"/>
      <c r="DTI112" s="12"/>
      <c r="DTJ112" s="12"/>
      <c r="DTK112" s="12"/>
      <c r="DTL112" s="12"/>
      <c r="DTM112" s="12"/>
      <c r="DTN112" s="12"/>
      <c r="DTO112" s="12"/>
      <c r="DTP112" s="12"/>
      <c r="DTQ112" s="12"/>
      <c r="DTR112" s="12"/>
      <c r="DTS112" s="12"/>
      <c r="DTT112" s="12"/>
      <c r="DTU112" s="12"/>
      <c r="DTV112" s="12"/>
      <c r="DTW112" s="12"/>
      <c r="DTX112" s="12"/>
      <c r="DTY112" s="12"/>
      <c r="DTZ112" s="12"/>
      <c r="DUA112" s="12"/>
      <c r="DUB112" s="12"/>
      <c r="DUC112" s="12"/>
      <c r="DUD112" s="12"/>
      <c r="DUE112" s="12"/>
      <c r="DUF112" s="12"/>
      <c r="DUG112" s="12"/>
      <c r="DUH112" s="12"/>
      <c r="DUI112" s="12"/>
      <c r="DUJ112" s="12"/>
      <c r="DUK112" s="12"/>
      <c r="DUL112" s="12"/>
      <c r="DUM112" s="12"/>
      <c r="DUN112" s="12"/>
      <c r="DUO112" s="12"/>
      <c r="DUP112" s="12"/>
      <c r="DUQ112" s="12"/>
      <c r="DUR112" s="12"/>
      <c r="DUS112" s="12"/>
      <c r="DUT112" s="12"/>
      <c r="DUU112" s="12"/>
      <c r="DUV112" s="12"/>
      <c r="DUW112" s="12"/>
      <c r="DUX112" s="12"/>
      <c r="DUY112" s="12"/>
      <c r="DUZ112" s="12"/>
      <c r="DVA112" s="12"/>
      <c r="DVB112" s="12"/>
      <c r="DVC112" s="12"/>
      <c r="DVD112" s="12"/>
      <c r="DVE112" s="12"/>
      <c r="DVF112" s="12"/>
      <c r="DVG112" s="12"/>
      <c r="DVH112" s="12"/>
      <c r="DVI112" s="12"/>
      <c r="DVJ112" s="12"/>
      <c r="DVK112" s="12"/>
      <c r="DVL112" s="12"/>
      <c r="DVM112" s="12"/>
      <c r="DVN112" s="12"/>
      <c r="DVO112" s="12"/>
      <c r="DVP112" s="12"/>
      <c r="DVQ112" s="12"/>
      <c r="DVR112" s="12"/>
      <c r="DVS112" s="12"/>
      <c r="DVT112" s="12"/>
      <c r="DVU112" s="12"/>
      <c r="DVV112" s="12"/>
      <c r="DVW112" s="12"/>
      <c r="DVX112" s="12"/>
      <c r="DVY112" s="12"/>
      <c r="DVZ112" s="12"/>
      <c r="DWA112" s="12"/>
      <c r="DWB112" s="12"/>
      <c r="DWC112" s="12"/>
      <c r="DWD112" s="12"/>
      <c r="DWE112" s="12"/>
      <c r="DWF112" s="12"/>
      <c r="DWG112" s="12"/>
      <c r="DWH112" s="12"/>
      <c r="DWI112" s="12"/>
      <c r="DWJ112" s="12"/>
      <c r="DWK112" s="12"/>
      <c r="DWL112" s="12"/>
      <c r="DWM112" s="12"/>
      <c r="DWN112" s="12"/>
      <c r="DWO112" s="12"/>
      <c r="DWP112" s="12"/>
      <c r="DWQ112" s="12"/>
      <c r="DWR112" s="12"/>
      <c r="DWS112" s="12"/>
      <c r="DWT112" s="12"/>
      <c r="DWU112" s="12"/>
      <c r="DWV112" s="12"/>
      <c r="DWW112" s="12"/>
      <c r="DWX112" s="12"/>
      <c r="DWY112" s="12"/>
      <c r="DWZ112" s="12"/>
      <c r="DXA112" s="12"/>
      <c r="DXB112" s="12"/>
      <c r="DXC112" s="12"/>
      <c r="DXD112" s="12"/>
      <c r="DXE112" s="12"/>
      <c r="DXF112" s="12"/>
      <c r="DXG112" s="12"/>
      <c r="DXH112" s="12"/>
      <c r="DXI112" s="12"/>
      <c r="DXJ112" s="12"/>
      <c r="DXK112" s="12"/>
      <c r="DXL112" s="12"/>
      <c r="DXM112" s="12"/>
      <c r="DXN112" s="12"/>
      <c r="DXO112" s="12"/>
      <c r="DXP112" s="12"/>
      <c r="DXQ112" s="12"/>
      <c r="DXR112" s="12"/>
      <c r="DXS112" s="12"/>
      <c r="DXT112" s="12"/>
      <c r="DXU112" s="12"/>
      <c r="DXV112" s="12"/>
      <c r="DXW112" s="12"/>
      <c r="DXX112" s="12"/>
      <c r="DXY112" s="12"/>
      <c r="DXZ112" s="12"/>
      <c r="DYA112" s="12"/>
      <c r="DYB112" s="12"/>
      <c r="DYC112" s="12"/>
      <c r="DYD112" s="12"/>
      <c r="DYE112" s="12"/>
      <c r="DYF112" s="12"/>
      <c r="DYG112" s="12"/>
      <c r="DYH112" s="12"/>
      <c r="DYI112" s="12"/>
      <c r="DYJ112" s="12"/>
      <c r="DYK112" s="12"/>
      <c r="DYL112" s="12"/>
      <c r="DYM112" s="12"/>
      <c r="DYN112" s="12"/>
      <c r="DYO112" s="12"/>
      <c r="DYP112" s="12"/>
      <c r="DYQ112" s="12"/>
      <c r="DYR112" s="12"/>
      <c r="DYS112" s="12"/>
      <c r="DYT112" s="12"/>
      <c r="DYU112" s="12"/>
      <c r="DYV112" s="12"/>
      <c r="DYW112" s="12"/>
      <c r="DYX112" s="12"/>
      <c r="DYY112" s="12"/>
      <c r="DYZ112" s="12"/>
      <c r="DZA112" s="12"/>
      <c r="DZB112" s="12"/>
      <c r="DZC112" s="12"/>
      <c r="DZD112" s="12"/>
      <c r="DZE112" s="12"/>
      <c r="DZF112" s="12"/>
      <c r="DZG112" s="12"/>
      <c r="DZH112" s="12"/>
      <c r="DZI112" s="12"/>
      <c r="DZJ112" s="12"/>
      <c r="DZK112" s="12"/>
      <c r="DZL112" s="12"/>
      <c r="DZM112" s="12"/>
      <c r="DZN112" s="12"/>
      <c r="DZO112" s="12"/>
      <c r="DZP112" s="12"/>
      <c r="DZQ112" s="12"/>
      <c r="DZR112" s="12"/>
      <c r="DZS112" s="12"/>
      <c r="DZT112" s="12"/>
      <c r="DZU112" s="12"/>
      <c r="DZV112" s="12"/>
      <c r="DZW112" s="12"/>
      <c r="DZX112" s="12"/>
      <c r="DZY112" s="12"/>
      <c r="DZZ112" s="12"/>
      <c r="EAA112" s="12"/>
      <c r="EAB112" s="12"/>
      <c r="EAC112" s="12"/>
      <c r="EAD112" s="12"/>
      <c r="EAE112" s="12"/>
      <c r="EAF112" s="12"/>
      <c r="EAG112" s="12"/>
      <c r="EAH112" s="12"/>
      <c r="EAI112" s="12"/>
      <c r="EAJ112" s="12"/>
      <c r="EAK112" s="12"/>
      <c r="EAL112" s="12"/>
      <c r="EAM112" s="12"/>
      <c r="EAN112" s="12"/>
      <c r="EAO112" s="12"/>
      <c r="EAP112" s="12"/>
      <c r="EAQ112" s="12"/>
      <c r="EAR112" s="12"/>
      <c r="EAS112" s="12"/>
      <c r="EAT112" s="12"/>
      <c r="EAU112" s="12"/>
      <c r="EAV112" s="12"/>
      <c r="EAW112" s="12"/>
      <c r="EAX112" s="12"/>
      <c r="EAY112" s="12"/>
      <c r="EAZ112" s="12"/>
      <c r="EBA112" s="12"/>
      <c r="EBB112" s="12"/>
      <c r="EBC112" s="12"/>
      <c r="EBD112" s="12"/>
      <c r="EBE112" s="12"/>
      <c r="EBF112" s="12"/>
      <c r="EBG112" s="12"/>
      <c r="EBH112" s="12"/>
      <c r="EBI112" s="12"/>
      <c r="EBJ112" s="12"/>
      <c r="EBK112" s="12"/>
      <c r="EBL112" s="12"/>
      <c r="EBM112" s="12"/>
      <c r="EBN112" s="12"/>
      <c r="EBO112" s="12"/>
      <c r="EBP112" s="12"/>
      <c r="EBQ112" s="12"/>
      <c r="EBR112" s="12"/>
      <c r="EBS112" s="12"/>
      <c r="EBT112" s="12"/>
      <c r="EBU112" s="12"/>
      <c r="EBV112" s="12"/>
      <c r="EBW112" s="12"/>
      <c r="EBX112" s="12"/>
      <c r="EBY112" s="12"/>
      <c r="EBZ112" s="12"/>
      <c r="ECA112" s="12"/>
      <c r="ECB112" s="12"/>
      <c r="ECC112" s="12"/>
      <c r="ECD112" s="12"/>
      <c r="ECE112" s="12"/>
      <c r="ECF112" s="12"/>
      <c r="ECG112" s="12"/>
      <c r="ECH112" s="12"/>
      <c r="ECI112" s="12"/>
      <c r="ECJ112" s="12"/>
      <c r="ECK112" s="12"/>
      <c r="ECL112" s="12"/>
      <c r="ECM112" s="12"/>
      <c r="ECN112" s="12"/>
      <c r="ECO112" s="12"/>
      <c r="ECP112" s="12"/>
      <c r="ECQ112" s="12"/>
      <c r="ECR112" s="12"/>
      <c r="ECS112" s="12"/>
      <c r="ECT112" s="12"/>
      <c r="ECU112" s="12"/>
      <c r="ECV112" s="12"/>
      <c r="ECW112" s="12"/>
      <c r="ECX112" s="12"/>
      <c r="ECY112" s="12"/>
      <c r="ECZ112" s="12"/>
      <c r="EDA112" s="12"/>
      <c r="EDB112" s="12"/>
      <c r="EDC112" s="12"/>
      <c r="EDD112" s="12"/>
      <c r="EDE112" s="12"/>
      <c r="EDF112" s="12"/>
      <c r="EDG112" s="12"/>
      <c r="EDH112" s="12"/>
      <c r="EDI112" s="12"/>
      <c r="EDJ112" s="12"/>
      <c r="EDK112" s="12"/>
      <c r="EDL112" s="12"/>
      <c r="EDM112" s="12"/>
      <c r="EDN112" s="12"/>
      <c r="EDO112" s="12"/>
      <c r="EDP112" s="12"/>
      <c r="EDQ112" s="12"/>
      <c r="EDR112" s="12"/>
      <c r="EDS112" s="12"/>
      <c r="EDT112" s="12"/>
      <c r="EDU112" s="12"/>
      <c r="EDV112" s="12"/>
      <c r="EDW112" s="12"/>
      <c r="EDX112" s="12"/>
      <c r="EDY112" s="12"/>
      <c r="EDZ112" s="12"/>
      <c r="EEA112" s="12"/>
      <c r="EEB112" s="12"/>
      <c r="EEC112" s="12"/>
      <c r="EED112" s="12"/>
      <c r="EEE112" s="12"/>
      <c r="EEF112" s="12"/>
      <c r="EEG112" s="12"/>
      <c r="EEH112" s="12"/>
      <c r="EEI112" s="12"/>
      <c r="EEJ112" s="12"/>
      <c r="EEK112" s="12"/>
      <c r="EEL112" s="12"/>
      <c r="EEM112" s="12"/>
      <c r="EEN112" s="12"/>
      <c r="EEO112" s="12"/>
      <c r="EEP112" s="12"/>
      <c r="EEQ112" s="12"/>
      <c r="EER112" s="12"/>
      <c r="EES112" s="12"/>
      <c r="EET112" s="12"/>
      <c r="EEU112" s="12"/>
      <c r="EEV112" s="12"/>
      <c r="EEW112" s="12"/>
      <c r="EEX112" s="12"/>
      <c r="EEY112" s="12"/>
      <c r="EEZ112" s="12"/>
      <c r="EFA112" s="12"/>
      <c r="EFB112" s="12"/>
      <c r="EFC112" s="12"/>
      <c r="EFD112" s="12"/>
      <c r="EFE112" s="12"/>
      <c r="EFF112" s="12"/>
      <c r="EFG112" s="12"/>
      <c r="EFH112" s="12"/>
      <c r="EFI112" s="12"/>
      <c r="EFJ112" s="12"/>
      <c r="EFK112" s="12"/>
      <c r="EFL112" s="12"/>
      <c r="EFM112" s="12"/>
      <c r="EFN112" s="12"/>
      <c r="EFO112" s="12"/>
      <c r="EFP112" s="12"/>
      <c r="EFQ112" s="12"/>
      <c r="EFR112" s="12"/>
      <c r="EFS112" s="12"/>
      <c r="EFT112" s="12"/>
      <c r="EFU112" s="12"/>
      <c r="EFV112" s="12"/>
      <c r="EFW112" s="12"/>
      <c r="EFX112" s="12"/>
      <c r="EFY112" s="12"/>
      <c r="EFZ112" s="12"/>
      <c r="EGA112" s="12"/>
      <c r="EGB112" s="12"/>
      <c r="EGC112" s="12"/>
      <c r="EGD112" s="12"/>
      <c r="EGE112" s="12"/>
      <c r="EGF112" s="12"/>
      <c r="EGG112" s="12"/>
      <c r="EGH112" s="12"/>
      <c r="EGI112" s="12"/>
      <c r="EGJ112" s="12"/>
      <c r="EGK112" s="12"/>
      <c r="EGL112" s="12"/>
      <c r="EGM112" s="12"/>
      <c r="EGN112" s="12"/>
      <c r="EGO112" s="12"/>
      <c r="EGP112" s="12"/>
      <c r="EGQ112" s="12"/>
      <c r="EGR112" s="12"/>
      <c r="EGS112" s="12"/>
      <c r="EGT112" s="12"/>
      <c r="EGU112" s="12"/>
      <c r="EGV112" s="12"/>
      <c r="EGW112" s="12"/>
      <c r="EGX112" s="12"/>
      <c r="EGY112" s="12"/>
      <c r="EGZ112" s="12"/>
      <c r="EHA112" s="12"/>
      <c r="EHB112" s="12"/>
      <c r="EHC112" s="12"/>
      <c r="EHD112" s="12"/>
      <c r="EHE112" s="12"/>
      <c r="EHF112" s="12"/>
      <c r="EHG112" s="12"/>
      <c r="EHH112" s="12"/>
      <c r="EHI112" s="12"/>
      <c r="EHJ112" s="12"/>
      <c r="EHK112" s="12"/>
      <c r="EHL112" s="12"/>
      <c r="EHM112" s="12"/>
      <c r="EHN112" s="12"/>
      <c r="EHO112" s="12"/>
      <c r="EHP112" s="12"/>
      <c r="EHQ112" s="12"/>
      <c r="EHR112" s="12"/>
      <c r="EHS112" s="12"/>
      <c r="EHT112" s="12"/>
      <c r="EHU112" s="12"/>
      <c r="EHV112" s="12"/>
      <c r="EHW112" s="12"/>
      <c r="EHX112" s="12"/>
      <c r="EHY112" s="12"/>
      <c r="EHZ112" s="12"/>
      <c r="EIA112" s="12"/>
      <c r="EIB112" s="12"/>
      <c r="EIC112" s="12"/>
      <c r="EID112" s="12"/>
      <c r="EIE112" s="12"/>
      <c r="EIF112" s="12"/>
      <c r="EIG112" s="12"/>
      <c r="EIH112" s="12"/>
      <c r="EII112" s="12"/>
      <c r="EIJ112" s="12"/>
      <c r="EIK112" s="12"/>
      <c r="EIL112" s="12"/>
      <c r="EIM112" s="12"/>
      <c r="EIN112" s="12"/>
      <c r="EIO112" s="12"/>
      <c r="EIP112" s="12"/>
      <c r="EIQ112" s="12"/>
      <c r="EIR112" s="12"/>
      <c r="EIS112" s="12"/>
      <c r="EIT112" s="12"/>
      <c r="EIU112" s="12"/>
      <c r="EIV112" s="12"/>
      <c r="EIW112" s="12"/>
      <c r="EIX112" s="12"/>
      <c r="EIY112" s="12"/>
      <c r="EIZ112" s="12"/>
      <c r="EJA112" s="12"/>
      <c r="EJB112" s="12"/>
      <c r="EJC112" s="12"/>
      <c r="EJD112" s="12"/>
      <c r="EJE112" s="12"/>
      <c r="EJF112" s="12"/>
      <c r="EJG112" s="12"/>
      <c r="EJH112" s="12"/>
      <c r="EJI112" s="12"/>
      <c r="EJJ112" s="12"/>
      <c r="EJK112" s="12"/>
      <c r="EJL112" s="12"/>
      <c r="EJM112" s="12"/>
      <c r="EJN112" s="12"/>
      <c r="EJO112" s="12"/>
      <c r="EJP112" s="12"/>
      <c r="EJQ112" s="12"/>
      <c r="EJR112" s="12"/>
      <c r="EJS112" s="12"/>
      <c r="EJT112" s="12"/>
      <c r="EJU112" s="12"/>
      <c r="EJV112" s="12"/>
      <c r="EJW112" s="12"/>
      <c r="EJX112" s="12"/>
      <c r="EJY112" s="12"/>
      <c r="EJZ112" s="12"/>
      <c r="EKA112" s="12"/>
      <c r="EKB112" s="12"/>
      <c r="EKC112" s="12"/>
      <c r="EKD112" s="12"/>
      <c r="EKE112" s="12"/>
      <c r="EKF112" s="12"/>
      <c r="EKG112" s="12"/>
      <c r="EKH112" s="12"/>
      <c r="EKI112" s="12"/>
      <c r="EKJ112" s="12"/>
      <c r="EKK112" s="12"/>
      <c r="EKL112" s="12"/>
      <c r="EKM112" s="12"/>
      <c r="EKN112" s="12"/>
      <c r="EKO112" s="12"/>
      <c r="EKP112" s="12"/>
      <c r="EKQ112" s="12"/>
      <c r="EKR112" s="12"/>
      <c r="EKS112" s="12"/>
      <c r="EKT112" s="12"/>
      <c r="EKU112" s="12"/>
      <c r="EKV112" s="12"/>
      <c r="EKW112" s="12"/>
      <c r="EKX112" s="12"/>
      <c r="EKY112" s="12"/>
      <c r="EKZ112" s="12"/>
      <c r="ELA112" s="12"/>
      <c r="ELB112" s="12"/>
      <c r="ELC112" s="12"/>
      <c r="ELD112" s="12"/>
      <c r="ELE112" s="12"/>
      <c r="ELF112" s="12"/>
      <c r="ELG112" s="12"/>
      <c r="ELH112" s="12"/>
      <c r="ELI112" s="12"/>
      <c r="ELJ112" s="12"/>
      <c r="ELK112" s="12"/>
      <c r="ELL112" s="12"/>
      <c r="ELM112" s="12"/>
      <c r="ELN112" s="12"/>
      <c r="ELO112" s="12"/>
      <c r="ELP112" s="12"/>
      <c r="ELQ112" s="12"/>
      <c r="ELR112" s="12"/>
      <c r="ELS112" s="12"/>
      <c r="ELT112" s="12"/>
      <c r="ELU112" s="12"/>
      <c r="ELV112" s="12"/>
      <c r="ELW112" s="12"/>
      <c r="ELX112" s="12"/>
      <c r="ELY112" s="12"/>
      <c r="ELZ112" s="12"/>
      <c r="EMA112" s="12"/>
      <c r="EMB112" s="12"/>
      <c r="EMC112" s="12"/>
      <c r="EMD112" s="12"/>
      <c r="EME112" s="12"/>
      <c r="EMF112" s="12"/>
      <c r="EMG112" s="12"/>
      <c r="EMH112" s="12"/>
      <c r="EMI112" s="12"/>
      <c r="EMJ112" s="12"/>
      <c r="EMK112" s="12"/>
      <c r="EML112" s="12"/>
      <c r="EMM112" s="12"/>
      <c r="EMN112" s="12"/>
      <c r="EMO112" s="12"/>
      <c r="EMP112" s="12"/>
      <c r="EMQ112" s="12"/>
      <c r="EMR112" s="12"/>
      <c r="EMS112" s="12"/>
      <c r="EMT112" s="12"/>
      <c r="EMU112" s="12"/>
      <c r="EMV112" s="12"/>
      <c r="EMW112" s="12"/>
      <c r="EMX112" s="12"/>
      <c r="EMY112" s="12"/>
      <c r="EMZ112" s="12"/>
      <c r="ENA112" s="12"/>
      <c r="ENB112" s="12"/>
      <c r="ENC112" s="12"/>
      <c r="END112" s="12"/>
      <c r="ENE112" s="12"/>
      <c r="ENF112" s="12"/>
      <c r="ENG112" s="12"/>
      <c r="ENH112" s="12"/>
      <c r="ENI112" s="12"/>
      <c r="ENJ112" s="12"/>
      <c r="ENK112" s="12"/>
      <c r="ENL112" s="12"/>
      <c r="ENM112" s="12"/>
      <c r="ENN112" s="12"/>
      <c r="ENO112" s="12"/>
      <c r="ENP112" s="12"/>
      <c r="ENQ112" s="12"/>
      <c r="ENR112" s="12"/>
      <c r="ENS112" s="12"/>
      <c r="ENT112" s="12"/>
      <c r="ENU112" s="12"/>
      <c r="ENV112" s="12"/>
      <c r="ENW112" s="12"/>
      <c r="ENX112" s="12"/>
      <c r="ENY112" s="12"/>
      <c r="ENZ112" s="12"/>
      <c r="EOA112" s="12"/>
      <c r="EOB112" s="12"/>
      <c r="EOC112" s="12"/>
      <c r="EOD112" s="12"/>
      <c r="EOE112" s="12"/>
      <c r="EOF112" s="12"/>
      <c r="EOG112" s="12"/>
      <c r="EOH112" s="12"/>
      <c r="EOI112" s="12"/>
      <c r="EOJ112" s="12"/>
      <c r="EOK112" s="12"/>
      <c r="EOL112" s="12"/>
      <c r="EOM112" s="12"/>
      <c r="EON112" s="12"/>
      <c r="EOO112" s="12"/>
      <c r="EOP112" s="12"/>
      <c r="EOQ112" s="12"/>
      <c r="EOR112" s="12"/>
      <c r="EOS112" s="12"/>
      <c r="EOT112" s="12"/>
      <c r="EOU112" s="12"/>
      <c r="EOV112" s="12"/>
      <c r="EOW112" s="12"/>
      <c r="EOX112" s="12"/>
      <c r="EOY112" s="12"/>
      <c r="EOZ112" s="12"/>
      <c r="EPA112" s="12"/>
      <c r="EPB112" s="12"/>
      <c r="EPC112" s="12"/>
      <c r="EPD112" s="12"/>
      <c r="EPE112" s="12"/>
      <c r="EPF112" s="12"/>
      <c r="EPG112" s="12"/>
      <c r="EPH112" s="12"/>
      <c r="EPI112" s="12"/>
      <c r="EPJ112" s="12"/>
      <c r="EPK112" s="12"/>
      <c r="EPL112" s="12"/>
      <c r="EPM112" s="12"/>
      <c r="EPN112" s="12"/>
      <c r="EPO112" s="12"/>
      <c r="EPP112" s="12"/>
      <c r="EPQ112" s="12"/>
      <c r="EPR112" s="12"/>
      <c r="EPS112" s="12"/>
      <c r="EPT112" s="12"/>
      <c r="EPU112" s="12"/>
      <c r="EPV112" s="12"/>
      <c r="EPW112" s="12"/>
      <c r="EPX112" s="12"/>
      <c r="EPY112" s="12"/>
      <c r="EPZ112" s="12"/>
      <c r="EQA112" s="12"/>
      <c r="EQB112" s="12"/>
      <c r="EQC112" s="12"/>
      <c r="EQD112" s="12"/>
      <c r="EQE112" s="12"/>
      <c r="EQF112" s="12"/>
      <c r="EQG112" s="12"/>
      <c r="EQH112" s="12"/>
      <c r="EQI112" s="12"/>
      <c r="EQJ112" s="12"/>
      <c r="EQK112" s="12"/>
      <c r="EQL112" s="12"/>
      <c r="EQM112" s="12"/>
      <c r="EQN112" s="12"/>
      <c r="EQO112" s="12"/>
      <c r="EQP112" s="12"/>
      <c r="EQQ112" s="12"/>
      <c r="EQR112" s="12"/>
      <c r="EQS112" s="12"/>
      <c r="EQT112" s="12"/>
      <c r="EQU112" s="12"/>
      <c r="EQV112" s="12"/>
      <c r="EQW112" s="12"/>
      <c r="EQX112" s="12"/>
      <c r="EQY112" s="12"/>
      <c r="EQZ112" s="12"/>
      <c r="ERA112" s="12"/>
      <c r="ERB112" s="12"/>
      <c r="ERC112" s="12"/>
      <c r="ERD112" s="12"/>
      <c r="ERE112" s="12"/>
      <c r="ERF112" s="12"/>
      <c r="ERG112" s="12"/>
      <c r="ERH112" s="12"/>
      <c r="ERI112" s="12"/>
      <c r="ERJ112" s="12"/>
      <c r="ERK112" s="12"/>
      <c r="ERL112" s="12"/>
      <c r="ERM112" s="12"/>
      <c r="ERN112" s="12"/>
      <c r="ERO112" s="12"/>
      <c r="ERP112" s="12"/>
      <c r="ERQ112" s="12"/>
      <c r="ERR112" s="12"/>
      <c r="ERS112" s="12"/>
      <c r="ERT112" s="12"/>
      <c r="ERU112" s="12"/>
      <c r="ERV112" s="12"/>
      <c r="ERW112" s="12"/>
      <c r="ERX112" s="12"/>
      <c r="ERY112" s="12"/>
      <c r="ERZ112" s="12"/>
      <c r="ESA112" s="12"/>
      <c r="ESB112" s="12"/>
      <c r="ESC112" s="12"/>
      <c r="ESD112" s="12"/>
      <c r="ESE112" s="12"/>
      <c r="ESF112" s="12"/>
      <c r="ESG112" s="12"/>
      <c r="ESH112" s="12"/>
      <c r="ESI112" s="12"/>
      <c r="ESJ112" s="12"/>
      <c r="ESK112" s="12"/>
      <c r="ESL112" s="12"/>
      <c r="ESM112" s="12"/>
      <c r="ESN112" s="12"/>
      <c r="ESO112" s="12"/>
      <c r="ESP112" s="12"/>
      <c r="ESQ112" s="12"/>
      <c r="ESR112" s="12"/>
      <c r="ESS112" s="12"/>
      <c r="EST112" s="12"/>
      <c r="ESU112" s="12"/>
      <c r="ESV112" s="12"/>
      <c r="ESW112" s="12"/>
      <c r="ESX112" s="12"/>
      <c r="ESY112" s="12"/>
      <c r="ESZ112" s="12"/>
      <c r="ETA112" s="12"/>
      <c r="ETB112" s="12"/>
      <c r="ETC112" s="12"/>
      <c r="ETD112" s="12"/>
      <c r="ETE112" s="12"/>
      <c r="ETF112" s="12"/>
      <c r="ETG112" s="12"/>
      <c r="ETH112" s="12"/>
      <c r="ETI112" s="12"/>
      <c r="ETJ112" s="12"/>
      <c r="ETK112" s="12"/>
      <c r="ETL112" s="12"/>
      <c r="ETM112" s="12"/>
      <c r="ETN112" s="12"/>
      <c r="ETO112" s="12"/>
      <c r="ETP112" s="12"/>
      <c r="ETQ112" s="12"/>
      <c r="ETR112" s="12"/>
      <c r="ETS112" s="12"/>
      <c r="ETT112" s="12"/>
      <c r="ETU112" s="12"/>
      <c r="ETV112" s="12"/>
      <c r="ETW112" s="12"/>
      <c r="ETX112" s="12"/>
      <c r="ETY112" s="12"/>
      <c r="ETZ112" s="12"/>
      <c r="EUA112" s="12"/>
      <c r="EUB112" s="12"/>
      <c r="EUC112" s="12"/>
      <c r="EUD112" s="12"/>
      <c r="EUE112" s="12"/>
      <c r="EUF112" s="12"/>
      <c r="EUG112" s="12"/>
      <c r="EUH112" s="12"/>
      <c r="EUI112" s="12"/>
      <c r="EUJ112" s="12"/>
      <c r="EUK112" s="12"/>
      <c r="EUL112" s="12"/>
      <c r="EUM112" s="12"/>
      <c r="EUN112" s="12"/>
      <c r="EUO112" s="12"/>
      <c r="EUP112" s="12"/>
      <c r="EUQ112" s="12"/>
      <c r="EUR112" s="12"/>
      <c r="EUS112" s="12"/>
      <c r="EUT112" s="12"/>
      <c r="EUU112" s="12"/>
      <c r="EUV112" s="12"/>
      <c r="EUW112" s="12"/>
      <c r="EUX112" s="12"/>
      <c r="EUY112" s="12"/>
      <c r="EUZ112" s="12"/>
      <c r="EVA112" s="12"/>
      <c r="EVB112" s="12"/>
      <c r="EVC112" s="12"/>
      <c r="EVD112" s="12"/>
      <c r="EVE112" s="12"/>
      <c r="EVF112" s="12"/>
      <c r="EVG112" s="12"/>
      <c r="EVH112" s="12"/>
      <c r="EVI112" s="12"/>
      <c r="EVJ112" s="12"/>
      <c r="EVK112" s="12"/>
      <c r="EVL112" s="12"/>
      <c r="EVM112" s="12"/>
      <c r="EVN112" s="12"/>
      <c r="EVO112" s="12"/>
      <c r="EVP112" s="12"/>
      <c r="EVQ112" s="12"/>
      <c r="EVR112" s="12"/>
      <c r="EVS112" s="12"/>
      <c r="EVT112" s="12"/>
      <c r="EVU112" s="12"/>
      <c r="EVV112" s="12"/>
      <c r="EVW112" s="12"/>
      <c r="EVX112" s="12"/>
      <c r="EVY112" s="12"/>
      <c r="EVZ112" s="12"/>
      <c r="EWA112" s="12"/>
      <c r="EWB112" s="12"/>
      <c r="EWC112" s="12"/>
      <c r="EWD112" s="12"/>
      <c r="EWE112" s="12"/>
      <c r="EWF112" s="12"/>
      <c r="EWG112" s="12"/>
      <c r="EWH112" s="12"/>
      <c r="EWI112" s="12"/>
      <c r="EWJ112" s="12"/>
      <c r="EWK112" s="12"/>
      <c r="EWL112" s="12"/>
      <c r="EWM112" s="12"/>
      <c r="EWN112" s="12"/>
      <c r="EWO112" s="12"/>
      <c r="EWP112" s="12"/>
      <c r="EWQ112" s="12"/>
      <c r="EWR112" s="12"/>
      <c r="EWS112" s="12"/>
      <c r="EWT112" s="12"/>
      <c r="EWU112" s="12"/>
      <c r="EWV112" s="12"/>
      <c r="EWW112" s="12"/>
      <c r="EWX112" s="12"/>
      <c r="EWY112" s="12"/>
      <c r="EWZ112" s="12"/>
      <c r="EXA112" s="12"/>
      <c r="EXB112" s="12"/>
      <c r="EXC112" s="12"/>
      <c r="EXD112" s="12"/>
      <c r="EXE112" s="12"/>
      <c r="EXF112" s="12"/>
      <c r="EXG112" s="12"/>
      <c r="EXH112" s="12"/>
      <c r="EXI112" s="12"/>
      <c r="EXJ112" s="12"/>
      <c r="EXK112" s="12"/>
      <c r="EXL112" s="12"/>
      <c r="EXM112" s="12"/>
      <c r="EXN112" s="12"/>
      <c r="EXO112" s="12"/>
      <c r="EXP112" s="12"/>
      <c r="EXQ112" s="12"/>
      <c r="EXR112" s="12"/>
      <c r="EXS112" s="12"/>
      <c r="EXT112" s="12"/>
      <c r="EXU112" s="12"/>
      <c r="EXV112" s="12"/>
      <c r="EXW112" s="12"/>
      <c r="EXX112" s="12"/>
      <c r="EXY112" s="12"/>
      <c r="EXZ112" s="12"/>
      <c r="EYA112" s="12"/>
      <c r="EYB112" s="12"/>
      <c r="EYC112" s="12"/>
      <c r="EYD112" s="12"/>
      <c r="EYE112" s="12"/>
      <c r="EYF112" s="12"/>
      <c r="EYG112" s="12"/>
      <c r="EYH112" s="12"/>
      <c r="EYI112" s="12"/>
      <c r="EYJ112" s="12"/>
      <c r="EYK112" s="12"/>
      <c r="EYL112" s="12"/>
      <c r="EYM112" s="12"/>
      <c r="EYN112" s="12"/>
      <c r="EYO112" s="12"/>
      <c r="EYP112" s="12"/>
      <c r="EYQ112" s="12"/>
      <c r="EYR112" s="12"/>
      <c r="EYS112" s="12"/>
      <c r="EYT112" s="12"/>
      <c r="EYU112" s="12"/>
      <c r="EYV112" s="12"/>
      <c r="EYW112" s="12"/>
      <c r="EYX112" s="12"/>
      <c r="EYY112" s="12"/>
      <c r="EYZ112" s="12"/>
      <c r="EZA112" s="12"/>
      <c r="EZB112" s="12"/>
      <c r="EZC112" s="12"/>
      <c r="EZD112" s="12"/>
      <c r="EZE112" s="12"/>
      <c r="EZF112" s="12"/>
      <c r="EZG112" s="12"/>
      <c r="EZH112" s="12"/>
      <c r="EZI112" s="12"/>
      <c r="EZJ112" s="12"/>
      <c r="EZK112" s="12"/>
      <c r="EZL112" s="12"/>
      <c r="EZM112" s="12"/>
      <c r="EZN112" s="12"/>
      <c r="EZO112" s="12"/>
      <c r="EZP112" s="12"/>
      <c r="EZQ112" s="12"/>
      <c r="EZR112" s="12"/>
      <c r="EZS112" s="12"/>
      <c r="EZT112" s="12"/>
      <c r="EZU112" s="12"/>
      <c r="EZV112" s="12"/>
      <c r="EZW112" s="12"/>
      <c r="EZX112" s="12"/>
      <c r="EZY112" s="12"/>
      <c r="EZZ112" s="12"/>
      <c r="FAA112" s="12"/>
      <c r="FAB112" s="12"/>
      <c r="FAC112" s="12"/>
      <c r="FAD112" s="12"/>
      <c r="FAE112" s="12"/>
      <c r="FAF112" s="12"/>
      <c r="FAG112" s="12"/>
      <c r="FAH112" s="12"/>
      <c r="FAI112" s="12"/>
      <c r="FAJ112" s="12"/>
      <c r="FAK112" s="12"/>
      <c r="FAL112" s="12"/>
      <c r="FAM112" s="12"/>
      <c r="FAN112" s="12"/>
      <c r="FAO112" s="12"/>
      <c r="FAP112" s="12"/>
      <c r="FAQ112" s="12"/>
      <c r="FAR112" s="12"/>
      <c r="FAS112" s="12"/>
      <c r="FAT112" s="12"/>
      <c r="FAU112" s="12"/>
      <c r="FAV112" s="12"/>
      <c r="FAW112" s="12"/>
      <c r="FAX112" s="12"/>
      <c r="FAY112" s="12"/>
      <c r="FAZ112" s="12"/>
      <c r="FBA112" s="12"/>
      <c r="FBB112" s="12"/>
      <c r="FBC112" s="12"/>
      <c r="FBD112" s="12"/>
      <c r="FBE112" s="12"/>
      <c r="FBF112" s="12"/>
      <c r="FBG112" s="12"/>
      <c r="FBH112" s="12"/>
      <c r="FBI112" s="12"/>
      <c r="FBJ112" s="12"/>
      <c r="FBK112" s="12"/>
      <c r="FBL112" s="12"/>
      <c r="FBM112" s="12"/>
      <c r="FBN112" s="12"/>
      <c r="FBO112" s="12"/>
      <c r="FBP112" s="12"/>
      <c r="FBQ112" s="12"/>
      <c r="FBR112" s="12"/>
      <c r="FBS112" s="12"/>
      <c r="FBT112" s="12"/>
      <c r="FBU112" s="12"/>
      <c r="FBV112" s="12"/>
      <c r="FBW112" s="12"/>
      <c r="FBX112" s="12"/>
      <c r="FBY112" s="12"/>
      <c r="FBZ112" s="12"/>
      <c r="FCA112" s="12"/>
      <c r="FCB112" s="12"/>
      <c r="FCC112" s="12"/>
      <c r="FCD112" s="12"/>
      <c r="FCE112" s="12"/>
      <c r="FCF112" s="12"/>
      <c r="FCG112" s="12"/>
      <c r="FCH112" s="12"/>
      <c r="FCI112" s="12"/>
      <c r="FCJ112" s="12"/>
      <c r="FCK112" s="12"/>
      <c r="FCL112" s="12"/>
      <c r="FCM112" s="12"/>
      <c r="FCN112" s="12"/>
      <c r="FCO112" s="12"/>
      <c r="FCP112" s="12"/>
      <c r="FCQ112" s="12"/>
      <c r="FCR112" s="12"/>
      <c r="FCS112" s="12"/>
      <c r="FCT112" s="12"/>
      <c r="FCU112" s="12"/>
      <c r="FCV112" s="12"/>
      <c r="FCW112" s="12"/>
      <c r="FCX112" s="12"/>
      <c r="FCY112" s="12"/>
      <c r="FCZ112" s="12"/>
      <c r="FDA112" s="12"/>
      <c r="FDB112" s="12"/>
      <c r="FDC112" s="12"/>
      <c r="FDD112" s="12"/>
      <c r="FDE112" s="12"/>
      <c r="FDF112" s="12"/>
      <c r="FDG112" s="12"/>
      <c r="FDH112" s="12"/>
      <c r="FDI112" s="12"/>
      <c r="FDJ112" s="12"/>
      <c r="FDK112" s="12"/>
      <c r="FDL112" s="12"/>
      <c r="FDM112" s="12"/>
      <c r="FDN112" s="12"/>
      <c r="FDO112" s="12"/>
      <c r="FDP112" s="12"/>
      <c r="FDQ112" s="12"/>
      <c r="FDR112" s="12"/>
      <c r="FDS112" s="12"/>
      <c r="FDT112" s="12"/>
      <c r="FDU112" s="12"/>
      <c r="FDV112" s="12"/>
      <c r="FDW112" s="12"/>
      <c r="FDX112" s="12"/>
      <c r="FDY112" s="12"/>
      <c r="FDZ112" s="12"/>
      <c r="FEA112" s="12"/>
      <c r="FEB112" s="12"/>
      <c r="FEC112" s="12"/>
      <c r="FED112" s="12"/>
      <c r="FEE112" s="12"/>
      <c r="FEF112" s="12"/>
      <c r="FEG112" s="12"/>
      <c r="FEH112" s="12"/>
      <c r="FEI112" s="12"/>
      <c r="FEJ112" s="12"/>
      <c r="FEK112" s="12"/>
      <c r="FEL112" s="12"/>
      <c r="FEM112" s="12"/>
      <c r="FEN112" s="12"/>
      <c r="FEO112" s="12"/>
      <c r="FEP112" s="12"/>
      <c r="FEQ112" s="12"/>
      <c r="FER112" s="12"/>
      <c r="FES112" s="12"/>
      <c r="FET112" s="12"/>
      <c r="FEU112" s="12"/>
      <c r="FEV112" s="12"/>
      <c r="FEW112" s="12"/>
      <c r="FEX112" s="12"/>
      <c r="FEY112" s="12"/>
      <c r="FEZ112" s="12"/>
      <c r="FFA112" s="12"/>
      <c r="FFB112" s="12"/>
      <c r="FFC112" s="12"/>
      <c r="FFD112" s="12"/>
      <c r="FFE112" s="12"/>
      <c r="FFF112" s="12"/>
      <c r="FFG112" s="12"/>
      <c r="FFH112" s="12"/>
      <c r="FFI112" s="12"/>
      <c r="FFJ112" s="12"/>
      <c r="FFK112" s="12"/>
      <c r="FFL112" s="12"/>
      <c r="FFM112" s="12"/>
      <c r="FFN112" s="12"/>
      <c r="FFO112" s="12"/>
      <c r="FFP112" s="12"/>
      <c r="FFQ112" s="12"/>
      <c r="FFR112" s="12"/>
      <c r="FFS112" s="12"/>
      <c r="FFT112" s="12"/>
      <c r="FFU112" s="12"/>
      <c r="FFV112" s="12"/>
      <c r="FFW112" s="12"/>
      <c r="FFX112" s="12"/>
      <c r="FFY112" s="12"/>
      <c r="FFZ112" s="12"/>
      <c r="FGA112" s="12"/>
      <c r="FGB112" s="12"/>
      <c r="FGC112" s="12"/>
      <c r="FGD112" s="12"/>
      <c r="FGE112" s="12"/>
      <c r="FGF112" s="12"/>
      <c r="FGG112" s="12"/>
      <c r="FGH112" s="12"/>
      <c r="FGI112" s="12"/>
      <c r="FGJ112" s="12"/>
      <c r="FGK112" s="12"/>
      <c r="FGL112" s="12"/>
      <c r="FGM112" s="12"/>
      <c r="FGN112" s="12"/>
      <c r="FGO112" s="12"/>
      <c r="FGP112" s="12"/>
      <c r="FGQ112" s="12"/>
      <c r="FGR112" s="12"/>
      <c r="FGS112" s="12"/>
      <c r="FGT112" s="12"/>
      <c r="FGU112" s="12"/>
      <c r="FGV112" s="12"/>
      <c r="FGW112" s="12"/>
      <c r="FGX112" s="12"/>
      <c r="FGY112" s="12"/>
      <c r="FGZ112" s="12"/>
      <c r="FHA112" s="12"/>
      <c r="FHB112" s="12"/>
      <c r="FHC112" s="12"/>
      <c r="FHD112" s="12"/>
      <c r="FHE112" s="12"/>
      <c r="FHF112" s="12"/>
      <c r="FHG112" s="12"/>
      <c r="FHH112" s="12"/>
      <c r="FHI112" s="12"/>
      <c r="FHJ112" s="12"/>
      <c r="FHK112" s="12"/>
      <c r="FHL112" s="12"/>
      <c r="FHM112" s="12"/>
      <c r="FHN112" s="12"/>
      <c r="FHO112" s="12"/>
      <c r="FHP112" s="12"/>
      <c r="FHQ112" s="12"/>
      <c r="FHR112" s="12"/>
      <c r="FHS112" s="12"/>
      <c r="FHT112" s="12"/>
      <c r="FHU112" s="12"/>
      <c r="FHV112" s="12"/>
      <c r="FHW112" s="12"/>
      <c r="FHX112" s="12"/>
      <c r="FHY112" s="12"/>
      <c r="FHZ112" s="12"/>
      <c r="FIA112" s="12"/>
      <c r="FIB112" s="12"/>
      <c r="FIC112" s="12"/>
      <c r="FID112" s="12"/>
      <c r="FIE112" s="12"/>
      <c r="FIF112" s="12"/>
      <c r="FIG112" s="12"/>
      <c r="FIH112" s="12"/>
      <c r="FII112" s="12"/>
      <c r="FIJ112" s="12"/>
      <c r="FIK112" s="12"/>
      <c r="FIL112" s="12"/>
      <c r="FIM112" s="12"/>
      <c r="FIN112" s="12"/>
      <c r="FIO112" s="12"/>
      <c r="FIP112" s="12"/>
      <c r="FIQ112" s="12"/>
      <c r="FIR112" s="12"/>
      <c r="FIS112" s="12"/>
      <c r="FIT112" s="12"/>
      <c r="FIU112" s="12"/>
      <c r="FIV112" s="12"/>
      <c r="FIW112" s="12"/>
      <c r="FIX112" s="12"/>
      <c r="FIY112" s="12"/>
      <c r="FIZ112" s="12"/>
      <c r="FJA112" s="12"/>
      <c r="FJB112" s="12"/>
      <c r="FJC112" s="12"/>
      <c r="FJD112" s="12"/>
      <c r="FJE112" s="12"/>
      <c r="FJF112" s="12"/>
      <c r="FJG112" s="12"/>
      <c r="FJH112" s="12"/>
      <c r="FJI112" s="12"/>
      <c r="FJJ112" s="12"/>
      <c r="FJK112" s="12"/>
      <c r="FJL112" s="12"/>
      <c r="FJM112" s="12"/>
      <c r="FJN112" s="12"/>
      <c r="FJO112" s="12"/>
      <c r="FJP112" s="12"/>
      <c r="FJQ112" s="12"/>
      <c r="FJR112" s="12"/>
      <c r="FJS112" s="12"/>
      <c r="FJT112" s="12"/>
      <c r="FJU112" s="12"/>
      <c r="FJV112" s="12"/>
      <c r="FJW112" s="12"/>
      <c r="FJX112" s="12"/>
      <c r="FJY112" s="12"/>
      <c r="FJZ112" s="12"/>
      <c r="FKA112" s="12"/>
      <c r="FKB112" s="12"/>
      <c r="FKC112" s="12"/>
      <c r="FKD112" s="12"/>
      <c r="FKE112" s="12"/>
      <c r="FKF112" s="12"/>
      <c r="FKG112" s="12"/>
      <c r="FKH112" s="12"/>
      <c r="FKI112" s="12"/>
      <c r="FKJ112" s="12"/>
      <c r="FKK112" s="12"/>
      <c r="FKL112" s="12"/>
      <c r="FKM112" s="12"/>
      <c r="FKN112" s="12"/>
      <c r="FKO112" s="12"/>
      <c r="FKP112" s="12"/>
      <c r="FKQ112" s="12"/>
      <c r="FKR112" s="12"/>
      <c r="FKS112" s="12"/>
      <c r="FKT112" s="12"/>
      <c r="FKU112" s="12"/>
      <c r="FKV112" s="12"/>
      <c r="FKW112" s="12"/>
      <c r="FKX112" s="12"/>
      <c r="FKY112" s="12"/>
      <c r="FKZ112" s="12"/>
      <c r="FLA112" s="12"/>
      <c r="FLB112" s="12"/>
      <c r="FLC112" s="12"/>
      <c r="FLD112" s="12"/>
      <c r="FLE112" s="12"/>
      <c r="FLF112" s="12"/>
      <c r="FLG112" s="12"/>
      <c r="FLH112" s="12"/>
      <c r="FLI112" s="12"/>
      <c r="FLJ112" s="12"/>
      <c r="FLK112" s="12"/>
      <c r="FLL112" s="12"/>
      <c r="FLM112" s="12"/>
      <c r="FLN112" s="12"/>
      <c r="FLO112" s="12"/>
      <c r="FLP112" s="12"/>
      <c r="FLQ112" s="12"/>
      <c r="FLR112" s="12"/>
      <c r="FLS112" s="12"/>
      <c r="FLT112" s="12"/>
      <c r="FLU112" s="12"/>
      <c r="FLV112" s="12"/>
      <c r="FLW112" s="12"/>
      <c r="FLX112" s="12"/>
      <c r="FLY112" s="12"/>
      <c r="FLZ112" s="12"/>
      <c r="FMA112" s="12"/>
      <c r="FMB112" s="12"/>
      <c r="FMC112" s="12"/>
      <c r="FMD112" s="12"/>
      <c r="FME112" s="12"/>
      <c r="FMF112" s="12"/>
      <c r="FMG112" s="12"/>
      <c r="FMH112" s="12"/>
      <c r="FMI112" s="12"/>
      <c r="FMJ112" s="12"/>
      <c r="FMK112" s="12"/>
      <c r="FML112" s="12"/>
      <c r="FMM112" s="12"/>
      <c r="FMN112" s="12"/>
      <c r="FMO112" s="12"/>
      <c r="FMP112" s="12"/>
      <c r="FMQ112" s="12"/>
      <c r="FMR112" s="12"/>
      <c r="FMS112" s="12"/>
      <c r="FMT112" s="12"/>
      <c r="FMU112" s="12"/>
      <c r="FMV112" s="12"/>
      <c r="FMW112" s="12"/>
      <c r="FMX112" s="12"/>
      <c r="FMY112" s="12"/>
      <c r="FMZ112" s="12"/>
      <c r="FNA112" s="12"/>
      <c r="FNB112" s="12"/>
      <c r="FNC112" s="12"/>
      <c r="FND112" s="12"/>
      <c r="FNE112" s="12"/>
      <c r="FNF112" s="12"/>
      <c r="FNG112" s="12"/>
      <c r="FNH112" s="12"/>
      <c r="FNI112" s="12"/>
      <c r="FNJ112" s="12"/>
      <c r="FNK112" s="12"/>
      <c r="FNL112" s="12"/>
      <c r="FNM112" s="12"/>
      <c r="FNN112" s="12"/>
      <c r="FNO112" s="12"/>
      <c r="FNP112" s="12"/>
      <c r="FNQ112" s="12"/>
      <c r="FNR112" s="12"/>
      <c r="FNS112" s="12"/>
      <c r="FNT112" s="12"/>
      <c r="FNU112" s="12"/>
      <c r="FNV112" s="12"/>
      <c r="FNW112" s="12"/>
      <c r="FNX112" s="12"/>
      <c r="FNY112" s="12"/>
      <c r="FNZ112" s="12"/>
      <c r="FOA112" s="12"/>
      <c r="FOB112" s="12"/>
      <c r="FOC112" s="12"/>
      <c r="FOD112" s="12"/>
      <c r="FOE112" s="12"/>
      <c r="FOF112" s="12"/>
      <c r="FOG112" s="12"/>
      <c r="FOH112" s="12"/>
      <c r="FOI112" s="12"/>
      <c r="FOJ112" s="12"/>
      <c r="FOK112" s="12"/>
      <c r="FOL112" s="12"/>
      <c r="FOM112" s="12"/>
      <c r="FON112" s="12"/>
      <c r="FOO112" s="12"/>
      <c r="FOP112" s="12"/>
      <c r="FOQ112" s="12"/>
      <c r="FOR112" s="12"/>
      <c r="FOS112" s="12"/>
      <c r="FOT112" s="12"/>
      <c r="FOU112" s="12"/>
      <c r="FOV112" s="12"/>
      <c r="FOW112" s="12"/>
      <c r="FOX112" s="12"/>
      <c r="FOY112" s="12"/>
      <c r="FOZ112" s="12"/>
      <c r="FPA112" s="12"/>
      <c r="FPB112" s="12"/>
      <c r="FPC112" s="12"/>
      <c r="FPD112" s="12"/>
      <c r="FPE112" s="12"/>
      <c r="FPF112" s="12"/>
      <c r="FPG112" s="12"/>
      <c r="FPH112" s="12"/>
      <c r="FPI112" s="12"/>
      <c r="FPJ112" s="12"/>
      <c r="FPK112" s="12"/>
      <c r="FPL112" s="12"/>
      <c r="FPM112" s="12"/>
      <c r="FPN112" s="12"/>
      <c r="FPO112" s="12"/>
      <c r="FPP112" s="12"/>
      <c r="FPQ112" s="12"/>
      <c r="FPR112" s="12"/>
      <c r="FPS112" s="12"/>
      <c r="FPT112" s="12"/>
      <c r="FPU112" s="12"/>
      <c r="FPV112" s="12"/>
      <c r="FPW112" s="12"/>
      <c r="FPX112" s="12"/>
      <c r="FPY112" s="12"/>
      <c r="FPZ112" s="12"/>
      <c r="FQA112" s="12"/>
      <c r="FQB112" s="12"/>
      <c r="FQC112" s="12"/>
      <c r="FQD112" s="12"/>
      <c r="FQE112" s="12"/>
      <c r="FQF112" s="12"/>
      <c r="FQG112" s="12"/>
      <c r="FQH112" s="12"/>
      <c r="FQI112" s="12"/>
      <c r="FQJ112" s="12"/>
      <c r="FQK112" s="12"/>
      <c r="FQL112" s="12"/>
      <c r="FQM112" s="12"/>
      <c r="FQN112" s="12"/>
      <c r="FQO112" s="12"/>
      <c r="FQP112" s="12"/>
      <c r="FQQ112" s="12"/>
      <c r="FQR112" s="12"/>
      <c r="FQS112" s="12"/>
      <c r="FQT112" s="12"/>
      <c r="FQU112" s="12"/>
      <c r="FQV112" s="12"/>
      <c r="FQW112" s="12"/>
      <c r="FQX112" s="12"/>
      <c r="FQY112" s="12"/>
      <c r="FQZ112" s="12"/>
      <c r="FRA112" s="12"/>
      <c r="FRB112" s="12"/>
      <c r="FRC112" s="12"/>
      <c r="FRD112" s="12"/>
      <c r="FRE112" s="12"/>
      <c r="FRF112" s="12"/>
      <c r="FRG112" s="12"/>
      <c r="FRH112" s="12"/>
      <c r="FRI112" s="12"/>
      <c r="FRJ112" s="12"/>
      <c r="FRK112" s="12"/>
      <c r="FRL112" s="12"/>
      <c r="FRM112" s="12"/>
      <c r="FRN112" s="12"/>
      <c r="FRO112" s="12"/>
      <c r="FRP112" s="12"/>
      <c r="FRQ112" s="12"/>
      <c r="FRR112" s="12"/>
      <c r="FRS112" s="12"/>
      <c r="FRT112" s="12"/>
      <c r="FRU112" s="12"/>
      <c r="FRV112" s="12"/>
      <c r="FRW112" s="12"/>
      <c r="FRX112" s="12"/>
      <c r="FRY112" s="12"/>
      <c r="FRZ112" s="12"/>
      <c r="FSA112" s="12"/>
      <c r="FSB112" s="12"/>
      <c r="FSC112" s="12"/>
      <c r="FSD112" s="12"/>
      <c r="FSE112" s="12"/>
      <c r="FSF112" s="12"/>
      <c r="FSG112" s="12"/>
      <c r="FSH112" s="12"/>
      <c r="FSI112" s="12"/>
      <c r="FSJ112" s="12"/>
      <c r="FSK112" s="12"/>
      <c r="FSL112" s="12"/>
      <c r="FSM112" s="12"/>
      <c r="FSN112" s="12"/>
      <c r="FSO112" s="12"/>
      <c r="FSP112" s="12"/>
      <c r="FSQ112" s="12"/>
      <c r="FSR112" s="12"/>
      <c r="FSS112" s="12"/>
      <c r="FST112" s="12"/>
      <c r="FSU112" s="12"/>
      <c r="FSV112" s="12"/>
      <c r="FSW112" s="12"/>
      <c r="FSX112" s="12"/>
      <c r="FSY112" s="12"/>
      <c r="FSZ112" s="12"/>
      <c r="FTA112" s="12"/>
      <c r="FTB112" s="12"/>
      <c r="FTC112" s="12"/>
      <c r="FTD112" s="12"/>
      <c r="FTE112" s="12"/>
      <c r="FTF112" s="12"/>
      <c r="FTG112" s="12"/>
      <c r="FTH112" s="12"/>
      <c r="FTI112" s="12"/>
      <c r="FTJ112" s="12"/>
      <c r="FTK112" s="12"/>
      <c r="FTL112" s="12"/>
      <c r="FTM112" s="12"/>
      <c r="FTN112" s="12"/>
      <c r="FTO112" s="12"/>
      <c r="FTP112" s="12"/>
      <c r="FTQ112" s="12"/>
      <c r="FTR112" s="12"/>
      <c r="FTS112" s="12"/>
      <c r="FTT112" s="12"/>
      <c r="FTU112" s="12"/>
      <c r="FTV112" s="12"/>
      <c r="FTW112" s="12"/>
      <c r="FTX112" s="12"/>
      <c r="FTY112" s="12"/>
      <c r="FTZ112" s="12"/>
      <c r="FUA112" s="12"/>
      <c r="FUB112" s="12"/>
      <c r="FUC112" s="12"/>
      <c r="FUD112" s="12"/>
      <c r="FUE112" s="12"/>
      <c r="FUF112" s="12"/>
      <c r="FUG112" s="12"/>
      <c r="FUH112" s="12"/>
      <c r="FUI112" s="12"/>
      <c r="FUJ112" s="12"/>
      <c r="FUK112" s="12"/>
      <c r="FUL112" s="12"/>
      <c r="FUM112" s="12"/>
      <c r="FUN112" s="12"/>
      <c r="FUO112" s="12"/>
      <c r="FUP112" s="12"/>
      <c r="FUQ112" s="12"/>
      <c r="FUR112" s="12"/>
      <c r="FUS112" s="12"/>
      <c r="FUT112" s="12"/>
      <c r="FUU112" s="12"/>
      <c r="FUV112" s="12"/>
      <c r="FUW112" s="12"/>
      <c r="FUX112" s="12"/>
      <c r="FUY112" s="12"/>
      <c r="FUZ112" s="12"/>
      <c r="FVA112" s="12"/>
      <c r="FVB112" s="12"/>
      <c r="FVC112" s="12"/>
      <c r="FVD112" s="12"/>
      <c r="FVE112" s="12"/>
      <c r="FVF112" s="12"/>
      <c r="FVG112" s="12"/>
      <c r="FVH112" s="12"/>
      <c r="FVI112" s="12"/>
      <c r="FVJ112" s="12"/>
      <c r="FVK112" s="12"/>
      <c r="FVL112" s="12"/>
      <c r="FVM112" s="12"/>
      <c r="FVN112" s="12"/>
      <c r="FVO112" s="12"/>
      <c r="FVP112" s="12"/>
      <c r="FVQ112" s="12"/>
      <c r="FVR112" s="12"/>
      <c r="FVS112" s="12"/>
      <c r="FVT112" s="12"/>
      <c r="FVU112" s="12"/>
      <c r="FVV112" s="12"/>
      <c r="FVW112" s="12"/>
      <c r="FVX112" s="12"/>
      <c r="FVY112" s="12"/>
      <c r="FVZ112" s="12"/>
      <c r="FWA112" s="12"/>
      <c r="FWB112" s="12"/>
      <c r="FWC112" s="12"/>
      <c r="FWD112" s="12"/>
      <c r="FWE112" s="12"/>
      <c r="FWF112" s="12"/>
      <c r="FWG112" s="12"/>
      <c r="FWH112" s="12"/>
      <c r="FWI112" s="12"/>
      <c r="FWJ112" s="12"/>
      <c r="FWK112" s="12"/>
      <c r="FWL112" s="12"/>
      <c r="FWM112" s="12"/>
      <c r="FWN112" s="12"/>
      <c r="FWO112" s="12"/>
      <c r="FWP112" s="12"/>
      <c r="FWQ112" s="12"/>
      <c r="FWR112" s="12"/>
      <c r="FWS112" s="12"/>
      <c r="FWT112" s="12"/>
      <c r="FWU112" s="12"/>
      <c r="FWV112" s="12"/>
      <c r="FWW112" s="12"/>
      <c r="FWX112" s="12"/>
      <c r="FWY112" s="12"/>
      <c r="FWZ112" s="12"/>
      <c r="FXA112" s="12"/>
      <c r="FXB112" s="12"/>
      <c r="FXC112" s="12"/>
      <c r="FXD112" s="12"/>
      <c r="FXE112" s="12"/>
      <c r="FXF112" s="12"/>
      <c r="FXG112" s="12"/>
      <c r="FXH112" s="12"/>
      <c r="FXI112" s="12"/>
      <c r="FXJ112" s="12"/>
      <c r="FXK112" s="12"/>
      <c r="FXL112" s="12"/>
      <c r="FXM112" s="12"/>
      <c r="FXN112" s="12"/>
      <c r="FXO112" s="12"/>
      <c r="FXP112" s="12"/>
      <c r="FXQ112" s="12"/>
      <c r="FXR112" s="12"/>
      <c r="FXS112" s="12"/>
      <c r="FXT112" s="12"/>
      <c r="FXU112" s="12"/>
      <c r="FXV112" s="12"/>
      <c r="FXW112" s="12"/>
      <c r="FXX112" s="12"/>
      <c r="FXY112" s="12"/>
      <c r="FXZ112" s="12"/>
      <c r="FYA112" s="12"/>
      <c r="FYB112" s="12"/>
      <c r="FYC112" s="12"/>
      <c r="FYD112" s="12"/>
      <c r="FYE112" s="12"/>
      <c r="FYF112" s="12"/>
      <c r="FYG112" s="12"/>
      <c r="FYH112" s="12"/>
      <c r="FYI112" s="12"/>
      <c r="FYJ112" s="12"/>
      <c r="FYK112" s="12"/>
      <c r="FYL112" s="12"/>
      <c r="FYM112" s="12"/>
      <c r="FYN112" s="12"/>
      <c r="FYO112" s="12"/>
      <c r="FYP112" s="12"/>
      <c r="FYQ112" s="12"/>
      <c r="FYR112" s="12"/>
      <c r="FYS112" s="12"/>
      <c r="FYT112" s="12"/>
      <c r="FYU112" s="12"/>
      <c r="FYV112" s="12"/>
      <c r="FYW112" s="12"/>
      <c r="FYX112" s="12"/>
      <c r="FYY112" s="12"/>
      <c r="FYZ112" s="12"/>
      <c r="FZA112" s="12"/>
      <c r="FZB112" s="12"/>
      <c r="FZC112" s="12"/>
      <c r="FZD112" s="12"/>
      <c r="FZE112" s="12"/>
      <c r="FZF112" s="12"/>
      <c r="FZG112" s="12"/>
      <c r="FZH112" s="12"/>
      <c r="FZI112" s="12"/>
      <c r="FZJ112" s="12"/>
      <c r="FZK112" s="12"/>
      <c r="FZL112" s="12"/>
      <c r="FZM112" s="12"/>
      <c r="FZN112" s="12"/>
      <c r="FZO112" s="12"/>
      <c r="FZP112" s="12"/>
      <c r="FZQ112" s="12"/>
      <c r="FZR112" s="12"/>
      <c r="FZS112" s="12"/>
      <c r="FZT112" s="12"/>
      <c r="FZU112" s="12"/>
      <c r="FZV112" s="12"/>
      <c r="FZW112" s="12"/>
      <c r="FZX112" s="12"/>
      <c r="FZY112" s="12"/>
      <c r="FZZ112" s="12"/>
      <c r="GAA112" s="12"/>
      <c r="GAB112" s="12"/>
      <c r="GAC112" s="12"/>
      <c r="GAD112" s="12"/>
      <c r="GAE112" s="12"/>
      <c r="GAF112" s="12"/>
      <c r="GAG112" s="12"/>
      <c r="GAH112" s="12"/>
      <c r="GAI112" s="12"/>
      <c r="GAJ112" s="12"/>
      <c r="GAK112" s="12"/>
      <c r="GAL112" s="12"/>
      <c r="GAM112" s="12"/>
      <c r="GAN112" s="12"/>
      <c r="GAO112" s="12"/>
      <c r="GAP112" s="12"/>
      <c r="GAQ112" s="12"/>
      <c r="GAR112" s="12"/>
      <c r="GAS112" s="12"/>
      <c r="GAT112" s="12"/>
      <c r="GAU112" s="12"/>
      <c r="GAV112" s="12"/>
      <c r="GAW112" s="12"/>
      <c r="GAX112" s="12"/>
      <c r="GAY112" s="12"/>
      <c r="GAZ112" s="12"/>
      <c r="GBA112" s="12"/>
      <c r="GBB112" s="12"/>
      <c r="GBC112" s="12"/>
      <c r="GBD112" s="12"/>
      <c r="GBE112" s="12"/>
      <c r="GBF112" s="12"/>
      <c r="GBG112" s="12"/>
      <c r="GBH112" s="12"/>
      <c r="GBI112" s="12"/>
      <c r="GBJ112" s="12"/>
      <c r="GBK112" s="12"/>
      <c r="GBL112" s="12"/>
      <c r="GBM112" s="12"/>
      <c r="GBN112" s="12"/>
      <c r="GBO112" s="12"/>
      <c r="GBP112" s="12"/>
      <c r="GBQ112" s="12"/>
      <c r="GBR112" s="12"/>
      <c r="GBS112" s="12"/>
      <c r="GBT112" s="12"/>
      <c r="GBU112" s="12"/>
      <c r="GBV112" s="12"/>
      <c r="GBW112" s="12"/>
      <c r="GBX112" s="12"/>
      <c r="GBY112" s="12"/>
      <c r="GBZ112" s="12"/>
      <c r="GCA112" s="12"/>
      <c r="GCB112" s="12"/>
      <c r="GCC112" s="12"/>
      <c r="GCD112" s="12"/>
      <c r="GCE112" s="12"/>
      <c r="GCF112" s="12"/>
      <c r="GCG112" s="12"/>
      <c r="GCH112" s="12"/>
      <c r="GCI112" s="12"/>
      <c r="GCJ112" s="12"/>
      <c r="GCK112" s="12"/>
      <c r="GCL112" s="12"/>
      <c r="GCM112" s="12"/>
      <c r="GCN112" s="12"/>
      <c r="GCO112" s="12"/>
      <c r="GCP112" s="12"/>
      <c r="GCQ112" s="12"/>
      <c r="GCR112" s="12"/>
      <c r="GCS112" s="12"/>
      <c r="GCT112" s="12"/>
      <c r="GCU112" s="12"/>
      <c r="GCV112" s="12"/>
      <c r="GCW112" s="12"/>
      <c r="GCX112" s="12"/>
      <c r="GCY112" s="12"/>
      <c r="GCZ112" s="12"/>
      <c r="GDA112" s="12"/>
      <c r="GDB112" s="12"/>
      <c r="GDC112" s="12"/>
      <c r="GDD112" s="12"/>
      <c r="GDE112" s="12"/>
      <c r="GDF112" s="12"/>
      <c r="GDG112" s="12"/>
      <c r="GDH112" s="12"/>
      <c r="GDI112" s="12"/>
      <c r="GDJ112" s="12"/>
      <c r="GDK112" s="12"/>
      <c r="GDL112" s="12"/>
      <c r="GDM112" s="12"/>
      <c r="GDN112" s="12"/>
      <c r="GDO112" s="12"/>
      <c r="GDP112" s="12"/>
      <c r="GDQ112" s="12"/>
      <c r="GDR112" s="12"/>
      <c r="GDS112" s="12"/>
      <c r="GDT112" s="12"/>
      <c r="GDU112" s="12"/>
      <c r="GDV112" s="12"/>
      <c r="GDW112" s="12"/>
      <c r="GDX112" s="12"/>
      <c r="GDY112" s="12"/>
      <c r="GDZ112" s="12"/>
      <c r="GEA112" s="12"/>
      <c r="GEB112" s="12"/>
      <c r="GEC112" s="12"/>
      <c r="GED112" s="12"/>
      <c r="GEE112" s="12"/>
      <c r="GEF112" s="12"/>
      <c r="GEG112" s="12"/>
      <c r="GEH112" s="12"/>
      <c r="GEI112" s="12"/>
      <c r="GEJ112" s="12"/>
      <c r="GEK112" s="12"/>
      <c r="GEL112" s="12"/>
      <c r="GEM112" s="12"/>
      <c r="GEN112" s="12"/>
      <c r="GEO112" s="12"/>
      <c r="GEP112" s="12"/>
      <c r="GEQ112" s="12"/>
      <c r="GER112" s="12"/>
      <c r="GES112" s="12"/>
      <c r="GET112" s="12"/>
      <c r="GEU112" s="12"/>
      <c r="GEV112" s="12"/>
      <c r="GEW112" s="12"/>
      <c r="GEX112" s="12"/>
      <c r="GEY112" s="12"/>
      <c r="GEZ112" s="12"/>
      <c r="GFA112" s="12"/>
      <c r="GFB112" s="12"/>
      <c r="GFC112" s="12"/>
      <c r="GFD112" s="12"/>
      <c r="GFE112" s="12"/>
      <c r="GFF112" s="12"/>
      <c r="GFG112" s="12"/>
      <c r="GFH112" s="12"/>
      <c r="GFI112" s="12"/>
      <c r="GFJ112" s="12"/>
      <c r="GFK112" s="12"/>
      <c r="GFL112" s="12"/>
      <c r="GFM112" s="12"/>
      <c r="GFN112" s="12"/>
      <c r="GFO112" s="12"/>
      <c r="GFP112" s="12"/>
      <c r="GFQ112" s="12"/>
      <c r="GFR112" s="12"/>
      <c r="GFS112" s="12"/>
      <c r="GFT112" s="12"/>
      <c r="GFU112" s="12"/>
      <c r="GFV112" s="12"/>
      <c r="GFW112" s="12"/>
      <c r="GFX112" s="12"/>
      <c r="GFY112" s="12"/>
      <c r="GFZ112" s="12"/>
      <c r="GGA112" s="12"/>
      <c r="GGB112" s="12"/>
      <c r="GGC112" s="12"/>
      <c r="GGD112" s="12"/>
      <c r="GGE112" s="12"/>
      <c r="GGF112" s="12"/>
      <c r="GGG112" s="12"/>
      <c r="GGH112" s="12"/>
      <c r="GGI112" s="12"/>
      <c r="GGJ112" s="12"/>
      <c r="GGK112" s="12"/>
      <c r="GGL112" s="12"/>
      <c r="GGM112" s="12"/>
      <c r="GGN112" s="12"/>
      <c r="GGO112" s="12"/>
      <c r="GGP112" s="12"/>
      <c r="GGQ112" s="12"/>
      <c r="GGR112" s="12"/>
      <c r="GGS112" s="12"/>
      <c r="GGT112" s="12"/>
      <c r="GGU112" s="12"/>
      <c r="GGV112" s="12"/>
      <c r="GGW112" s="12"/>
      <c r="GGX112" s="12"/>
      <c r="GGY112" s="12"/>
      <c r="GGZ112" s="12"/>
      <c r="GHA112" s="12"/>
      <c r="GHB112" s="12"/>
      <c r="GHC112" s="12"/>
      <c r="GHD112" s="12"/>
      <c r="GHE112" s="12"/>
      <c r="GHF112" s="12"/>
      <c r="GHG112" s="12"/>
      <c r="GHH112" s="12"/>
      <c r="GHI112" s="12"/>
      <c r="GHJ112" s="12"/>
      <c r="GHK112" s="12"/>
      <c r="GHL112" s="12"/>
      <c r="GHM112" s="12"/>
      <c r="GHN112" s="12"/>
      <c r="GHO112" s="12"/>
      <c r="GHP112" s="12"/>
      <c r="GHQ112" s="12"/>
      <c r="GHR112" s="12"/>
      <c r="GHS112" s="12"/>
      <c r="GHT112" s="12"/>
      <c r="GHU112" s="12"/>
      <c r="GHV112" s="12"/>
      <c r="GHW112" s="12"/>
      <c r="GHX112" s="12"/>
      <c r="GHY112" s="12"/>
      <c r="GHZ112" s="12"/>
      <c r="GIA112" s="12"/>
      <c r="GIB112" s="12"/>
      <c r="GIC112" s="12"/>
      <c r="GID112" s="12"/>
      <c r="GIE112" s="12"/>
      <c r="GIF112" s="12"/>
      <c r="GIG112" s="12"/>
      <c r="GIH112" s="12"/>
      <c r="GII112" s="12"/>
      <c r="GIJ112" s="12"/>
      <c r="GIK112" s="12"/>
      <c r="GIL112" s="12"/>
      <c r="GIM112" s="12"/>
      <c r="GIN112" s="12"/>
      <c r="GIO112" s="12"/>
      <c r="GIP112" s="12"/>
      <c r="GIQ112" s="12"/>
      <c r="GIR112" s="12"/>
      <c r="GIS112" s="12"/>
      <c r="GIT112" s="12"/>
      <c r="GIU112" s="12"/>
      <c r="GIV112" s="12"/>
      <c r="GIW112" s="12"/>
      <c r="GIX112" s="12"/>
      <c r="GIY112" s="12"/>
      <c r="GIZ112" s="12"/>
      <c r="GJA112" s="12"/>
      <c r="GJB112" s="12"/>
      <c r="GJC112" s="12"/>
      <c r="GJD112" s="12"/>
      <c r="GJE112" s="12"/>
      <c r="GJF112" s="12"/>
      <c r="GJG112" s="12"/>
      <c r="GJH112" s="12"/>
      <c r="GJI112" s="12"/>
      <c r="GJJ112" s="12"/>
      <c r="GJK112" s="12"/>
      <c r="GJL112" s="12"/>
      <c r="GJM112" s="12"/>
      <c r="GJN112" s="12"/>
      <c r="GJO112" s="12"/>
      <c r="GJP112" s="12"/>
      <c r="GJQ112" s="12"/>
      <c r="GJR112" s="12"/>
      <c r="GJS112" s="12"/>
      <c r="GJT112" s="12"/>
      <c r="GJU112" s="12"/>
      <c r="GJV112" s="12"/>
      <c r="GJW112" s="12"/>
      <c r="GJX112" s="12"/>
      <c r="GJY112" s="12"/>
      <c r="GJZ112" s="12"/>
      <c r="GKA112" s="12"/>
      <c r="GKB112" s="12"/>
      <c r="GKC112" s="12"/>
      <c r="GKD112" s="12"/>
      <c r="GKE112" s="12"/>
      <c r="GKF112" s="12"/>
      <c r="GKG112" s="12"/>
      <c r="GKH112" s="12"/>
      <c r="GKI112" s="12"/>
      <c r="GKJ112" s="12"/>
      <c r="GKK112" s="12"/>
      <c r="GKL112" s="12"/>
      <c r="GKM112" s="12"/>
      <c r="GKN112" s="12"/>
      <c r="GKO112" s="12"/>
      <c r="GKP112" s="12"/>
      <c r="GKQ112" s="12"/>
      <c r="GKR112" s="12"/>
      <c r="GKS112" s="12"/>
      <c r="GKT112" s="12"/>
      <c r="GKU112" s="12"/>
      <c r="GKV112" s="12"/>
      <c r="GKW112" s="12"/>
      <c r="GKX112" s="12"/>
      <c r="GKY112" s="12"/>
      <c r="GKZ112" s="12"/>
      <c r="GLA112" s="12"/>
      <c r="GLB112" s="12"/>
      <c r="GLC112" s="12"/>
      <c r="GLD112" s="12"/>
      <c r="GLE112" s="12"/>
      <c r="GLF112" s="12"/>
      <c r="GLG112" s="12"/>
      <c r="GLH112" s="12"/>
      <c r="GLI112" s="12"/>
      <c r="GLJ112" s="12"/>
      <c r="GLK112" s="12"/>
      <c r="GLL112" s="12"/>
      <c r="GLM112" s="12"/>
      <c r="GLN112" s="12"/>
      <c r="GLO112" s="12"/>
      <c r="GLP112" s="12"/>
      <c r="GLQ112" s="12"/>
      <c r="GLR112" s="12"/>
      <c r="GLS112" s="12"/>
      <c r="GLT112" s="12"/>
      <c r="GLU112" s="12"/>
      <c r="GLV112" s="12"/>
      <c r="GLW112" s="12"/>
      <c r="GLX112" s="12"/>
      <c r="GLY112" s="12"/>
      <c r="GLZ112" s="12"/>
      <c r="GMA112" s="12"/>
      <c r="GMB112" s="12"/>
      <c r="GMC112" s="12"/>
      <c r="GMD112" s="12"/>
      <c r="GME112" s="12"/>
      <c r="GMF112" s="12"/>
      <c r="GMG112" s="12"/>
      <c r="GMH112" s="12"/>
      <c r="GMI112" s="12"/>
      <c r="GMJ112" s="12"/>
      <c r="GMK112" s="12"/>
      <c r="GML112" s="12"/>
      <c r="GMM112" s="12"/>
      <c r="GMN112" s="12"/>
      <c r="GMO112" s="12"/>
      <c r="GMP112" s="12"/>
      <c r="GMQ112" s="12"/>
      <c r="GMR112" s="12"/>
      <c r="GMS112" s="12"/>
      <c r="GMT112" s="12"/>
      <c r="GMU112" s="12"/>
      <c r="GMV112" s="12"/>
      <c r="GMW112" s="12"/>
      <c r="GMX112" s="12"/>
      <c r="GMY112" s="12"/>
      <c r="GMZ112" s="12"/>
      <c r="GNA112" s="12"/>
      <c r="GNB112" s="12"/>
      <c r="GNC112" s="12"/>
      <c r="GND112" s="12"/>
      <c r="GNE112" s="12"/>
      <c r="GNF112" s="12"/>
      <c r="GNG112" s="12"/>
      <c r="GNH112" s="12"/>
      <c r="GNI112" s="12"/>
      <c r="GNJ112" s="12"/>
      <c r="GNK112" s="12"/>
      <c r="GNL112" s="12"/>
      <c r="GNM112" s="12"/>
      <c r="GNN112" s="12"/>
      <c r="GNO112" s="12"/>
      <c r="GNP112" s="12"/>
      <c r="GNQ112" s="12"/>
      <c r="GNR112" s="12"/>
      <c r="GNS112" s="12"/>
      <c r="GNT112" s="12"/>
      <c r="GNU112" s="12"/>
      <c r="GNV112" s="12"/>
      <c r="GNW112" s="12"/>
      <c r="GNX112" s="12"/>
      <c r="GNY112" s="12"/>
      <c r="GNZ112" s="12"/>
      <c r="GOA112" s="12"/>
      <c r="GOB112" s="12"/>
      <c r="GOC112" s="12"/>
      <c r="GOD112" s="12"/>
      <c r="GOE112" s="12"/>
      <c r="GOF112" s="12"/>
      <c r="GOG112" s="12"/>
      <c r="GOH112" s="12"/>
      <c r="GOI112" s="12"/>
      <c r="GOJ112" s="12"/>
      <c r="GOK112" s="12"/>
      <c r="GOL112" s="12"/>
      <c r="GOM112" s="12"/>
      <c r="GON112" s="12"/>
      <c r="GOO112" s="12"/>
      <c r="GOP112" s="12"/>
      <c r="GOQ112" s="12"/>
      <c r="GOR112" s="12"/>
      <c r="GOS112" s="12"/>
      <c r="GOT112" s="12"/>
      <c r="GOU112" s="12"/>
      <c r="GOV112" s="12"/>
      <c r="GOW112" s="12"/>
      <c r="GOX112" s="12"/>
      <c r="GOY112" s="12"/>
      <c r="GOZ112" s="12"/>
      <c r="GPA112" s="12"/>
      <c r="GPB112" s="12"/>
      <c r="GPC112" s="12"/>
      <c r="GPD112" s="12"/>
      <c r="GPE112" s="12"/>
      <c r="GPF112" s="12"/>
      <c r="GPG112" s="12"/>
      <c r="GPH112" s="12"/>
      <c r="GPI112" s="12"/>
      <c r="GPJ112" s="12"/>
      <c r="GPK112" s="12"/>
      <c r="GPL112" s="12"/>
      <c r="GPM112" s="12"/>
      <c r="GPN112" s="12"/>
      <c r="GPO112" s="12"/>
      <c r="GPP112" s="12"/>
      <c r="GPQ112" s="12"/>
      <c r="GPR112" s="12"/>
      <c r="GPS112" s="12"/>
      <c r="GPT112" s="12"/>
      <c r="GPU112" s="12"/>
      <c r="GPV112" s="12"/>
      <c r="GPW112" s="12"/>
      <c r="GPX112" s="12"/>
      <c r="GPY112" s="12"/>
      <c r="GPZ112" s="12"/>
      <c r="GQA112" s="12"/>
      <c r="GQB112" s="12"/>
      <c r="GQC112" s="12"/>
      <c r="GQD112" s="12"/>
      <c r="GQE112" s="12"/>
      <c r="GQF112" s="12"/>
      <c r="GQG112" s="12"/>
      <c r="GQH112" s="12"/>
      <c r="GQI112" s="12"/>
      <c r="GQJ112" s="12"/>
      <c r="GQK112" s="12"/>
      <c r="GQL112" s="12"/>
      <c r="GQM112" s="12"/>
      <c r="GQN112" s="12"/>
      <c r="GQO112" s="12"/>
      <c r="GQP112" s="12"/>
      <c r="GQQ112" s="12"/>
      <c r="GQR112" s="12"/>
      <c r="GQS112" s="12"/>
      <c r="GQT112" s="12"/>
      <c r="GQU112" s="12"/>
      <c r="GQV112" s="12"/>
      <c r="GQW112" s="12"/>
      <c r="GQX112" s="12"/>
      <c r="GQY112" s="12"/>
      <c r="GQZ112" s="12"/>
      <c r="GRA112" s="12"/>
      <c r="GRB112" s="12"/>
      <c r="GRC112" s="12"/>
      <c r="GRD112" s="12"/>
      <c r="GRE112" s="12"/>
      <c r="GRF112" s="12"/>
      <c r="GRG112" s="12"/>
      <c r="GRH112" s="12"/>
      <c r="GRI112" s="12"/>
      <c r="GRJ112" s="12"/>
      <c r="GRK112" s="12"/>
      <c r="GRL112" s="12"/>
      <c r="GRM112" s="12"/>
      <c r="GRN112" s="12"/>
      <c r="GRO112" s="12"/>
      <c r="GRP112" s="12"/>
      <c r="GRQ112" s="12"/>
      <c r="GRR112" s="12"/>
      <c r="GRS112" s="12"/>
      <c r="GRT112" s="12"/>
      <c r="GRU112" s="12"/>
      <c r="GRV112" s="12"/>
      <c r="GRW112" s="12"/>
      <c r="GRX112" s="12"/>
      <c r="GRY112" s="12"/>
      <c r="GRZ112" s="12"/>
      <c r="GSA112" s="12"/>
      <c r="GSB112" s="12"/>
      <c r="GSC112" s="12"/>
      <c r="GSD112" s="12"/>
      <c r="GSE112" s="12"/>
      <c r="GSF112" s="12"/>
      <c r="GSG112" s="12"/>
      <c r="GSH112" s="12"/>
      <c r="GSI112" s="12"/>
      <c r="GSJ112" s="12"/>
      <c r="GSK112" s="12"/>
      <c r="GSL112" s="12"/>
      <c r="GSM112" s="12"/>
      <c r="GSN112" s="12"/>
      <c r="GSO112" s="12"/>
      <c r="GSP112" s="12"/>
      <c r="GSQ112" s="12"/>
      <c r="GSR112" s="12"/>
      <c r="GSS112" s="12"/>
      <c r="GST112" s="12"/>
      <c r="GSU112" s="12"/>
      <c r="GSV112" s="12"/>
      <c r="GSW112" s="12"/>
      <c r="GSX112" s="12"/>
      <c r="GSY112" s="12"/>
      <c r="GSZ112" s="12"/>
      <c r="GTA112" s="12"/>
      <c r="GTB112" s="12"/>
      <c r="GTC112" s="12"/>
      <c r="GTD112" s="12"/>
      <c r="GTE112" s="12"/>
      <c r="GTF112" s="12"/>
      <c r="GTG112" s="12"/>
      <c r="GTH112" s="12"/>
      <c r="GTI112" s="12"/>
      <c r="GTJ112" s="12"/>
      <c r="GTK112" s="12"/>
      <c r="GTL112" s="12"/>
      <c r="GTM112" s="12"/>
      <c r="GTN112" s="12"/>
      <c r="GTO112" s="12"/>
      <c r="GTP112" s="12"/>
      <c r="GTQ112" s="12"/>
      <c r="GTR112" s="12"/>
      <c r="GTS112" s="12"/>
      <c r="GTT112" s="12"/>
      <c r="GTU112" s="12"/>
      <c r="GTV112" s="12"/>
      <c r="GTW112" s="12"/>
      <c r="GTX112" s="12"/>
      <c r="GTY112" s="12"/>
      <c r="GTZ112" s="12"/>
      <c r="GUA112" s="12"/>
      <c r="GUB112" s="12"/>
      <c r="GUC112" s="12"/>
      <c r="GUD112" s="12"/>
      <c r="GUE112" s="12"/>
      <c r="GUF112" s="12"/>
      <c r="GUG112" s="12"/>
      <c r="GUH112" s="12"/>
      <c r="GUI112" s="12"/>
      <c r="GUJ112" s="12"/>
      <c r="GUK112" s="12"/>
      <c r="GUL112" s="12"/>
      <c r="GUM112" s="12"/>
      <c r="GUN112" s="12"/>
      <c r="GUO112" s="12"/>
      <c r="GUP112" s="12"/>
      <c r="GUQ112" s="12"/>
      <c r="GUR112" s="12"/>
      <c r="GUS112" s="12"/>
      <c r="GUT112" s="12"/>
      <c r="GUU112" s="12"/>
      <c r="GUV112" s="12"/>
      <c r="GUW112" s="12"/>
      <c r="GUX112" s="12"/>
      <c r="GUY112" s="12"/>
      <c r="GUZ112" s="12"/>
      <c r="GVA112" s="12"/>
      <c r="GVB112" s="12"/>
      <c r="GVC112" s="12"/>
      <c r="GVD112" s="12"/>
      <c r="GVE112" s="12"/>
      <c r="GVF112" s="12"/>
      <c r="GVG112" s="12"/>
      <c r="GVH112" s="12"/>
      <c r="GVI112" s="12"/>
      <c r="GVJ112" s="12"/>
      <c r="GVK112" s="12"/>
      <c r="GVL112" s="12"/>
      <c r="GVM112" s="12"/>
      <c r="GVN112" s="12"/>
      <c r="GVO112" s="12"/>
      <c r="GVP112" s="12"/>
      <c r="GVQ112" s="12"/>
      <c r="GVR112" s="12"/>
      <c r="GVS112" s="12"/>
      <c r="GVT112" s="12"/>
      <c r="GVU112" s="12"/>
      <c r="GVV112" s="12"/>
      <c r="GVW112" s="12"/>
      <c r="GVX112" s="12"/>
      <c r="GVY112" s="12"/>
      <c r="GVZ112" s="12"/>
      <c r="GWA112" s="12"/>
      <c r="GWB112" s="12"/>
      <c r="GWC112" s="12"/>
      <c r="GWD112" s="12"/>
      <c r="GWE112" s="12"/>
      <c r="GWF112" s="12"/>
      <c r="GWG112" s="12"/>
      <c r="GWH112" s="12"/>
      <c r="GWI112" s="12"/>
      <c r="GWJ112" s="12"/>
      <c r="GWK112" s="12"/>
      <c r="GWL112" s="12"/>
      <c r="GWM112" s="12"/>
      <c r="GWN112" s="12"/>
      <c r="GWO112" s="12"/>
      <c r="GWP112" s="12"/>
      <c r="GWQ112" s="12"/>
      <c r="GWR112" s="12"/>
      <c r="GWS112" s="12"/>
      <c r="GWT112" s="12"/>
      <c r="GWU112" s="12"/>
      <c r="GWV112" s="12"/>
      <c r="GWW112" s="12"/>
      <c r="GWX112" s="12"/>
      <c r="GWY112" s="12"/>
      <c r="GWZ112" s="12"/>
      <c r="GXA112" s="12"/>
      <c r="GXB112" s="12"/>
      <c r="GXC112" s="12"/>
      <c r="GXD112" s="12"/>
      <c r="GXE112" s="12"/>
      <c r="GXF112" s="12"/>
      <c r="GXG112" s="12"/>
      <c r="GXH112" s="12"/>
      <c r="GXI112" s="12"/>
      <c r="GXJ112" s="12"/>
      <c r="GXK112" s="12"/>
      <c r="GXL112" s="12"/>
      <c r="GXM112" s="12"/>
      <c r="GXN112" s="12"/>
      <c r="GXO112" s="12"/>
      <c r="GXP112" s="12"/>
      <c r="GXQ112" s="12"/>
      <c r="GXR112" s="12"/>
      <c r="GXS112" s="12"/>
      <c r="GXT112" s="12"/>
      <c r="GXU112" s="12"/>
      <c r="GXV112" s="12"/>
      <c r="GXW112" s="12"/>
      <c r="GXX112" s="12"/>
      <c r="GXY112" s="12"/>
      <c r="GXZ112" s="12"/>
      <c r="GYA112" s="12"/>
      <c r="GYB112" s="12"/>
      <c r="GYC112" s="12"/>
      <c r="GYD112" s="12"/>
      <c r="GYE112" s="12"/>
      <c r="GYF112" s="12"/>
      <c r="GYG112" s="12"/>
      <c r="GYH112" s="12"/>
      <c r="GYI112" s="12"/>
      <c r="GYJ112" s="12"/>
      <c r="GYK112" s="12"/>
      <c r="GYL112" s="12"/>
      <c r="GYM112" s="12"/>
      <c r="GYN112" s="12"/>
      <c r="GYO112" s="12"/>
      <c r="GYP112" s="12"/>
      <c r="GYQ112" s="12"/>
      <c r="GYR112" s="12"/>
      <c r="GYS112" s="12"/>
      <c r="GYT112" s="12"/>
      <c r="GYU112" s="12"/>
      <c r="GYV112" s="12"/>
      <c r="GYW112" s="12"/>
      <c r="GYX112" s="12"/>
      <c r="GYY112" s="12"/>
      <c r="GYZ112" s="12"/>
      <c r="GZA112" s="12"/>
      <c r="GZB112" s="12"/>
      <c r="GZC112" s="12"/>
      <c r="GZD112" s="12"/>
      <c r="GZE112" s="12"/>
      <c r="GZF112" s="12"/>
      <c r="GZG112" s="12"/>
      <c r="GZH112" s="12"/>
      <c r="GZI112" s="12"/>
      <c r="GZJ112" s="12"/>
      <c r="GZK112" s="12"/>
      <c r="GZL112" s="12"/>
      <c r="GZM112" s="12"/>
      <c r="GZN112" s="12"/>
      <c r="GZO112" s="12"/>
      <c r="GZP112" s="12"/>
      <c r="GZQ112" s="12"/>
      <c r="GZR112" s="12"/>
      <c r="GZS112" s="12"/>
      <c r="GZT112" s="12"/>
      <c r="GZU112" s="12"/>
      <c r="GZV112" s="12"/>
      <c r="GZW112" s="12"/>
      <c r="GZX112" s="12"/>
      <c r="GZY112" s="12"/>
      <c r="GZZ112" s="12"/>
      <c r="HAA112" s="12"/>
      <c r="HAB112" s="12"/>
      <c r="HAC112" s="12"/>
      <c r="HAD112" s="12"/>
      <c r="HAE112" s="12"/>
      <c r="HAF112" s="12"/>
      <c r="HAG112" s="12"/>
      <c r="HAH112" s="12"/>
      <c r="HAI112" s="12"/>
      <c r="HAJ112" s="12"/>
      <c r="HAK112" s="12"/>
      <c r="HAL112" s="12"/>
      <c r="HAM112" s="12"/>
      <c r="HAN112" s="12"/>
      <c r="HAO112" s="12"/>
      <c r="HAP112" s="12"/>
      <c r="HAQ112" s="12"/>
      <c r="HAR112" s="12"/>
      <c r="HAS112" s="12"/>
      <c r="HAT112" s="12"/>
      <c r="HAU112" s="12"/>
      <c r="HAV112" s="12"/>
      <c r="HAW112" s="12"/>
      <c r="HAX112" s="12"/>
      <c r="HAY112" s="12"/>
      <c r="HAZ112" s="12"/>
      <c r="HBA112" s="12"/>
      <c r="HBB112" s="12"/>
      <c r="HBC112" s="12"/>
      <c r="HBD112" s="12"/>
      <c r="HBE112" s="12"/>
      <c r="HBF112" s="12"/>
      <c r="HBG112" s="12"/>
      <c r="HBH112" s="12"/>
      <c r="HBI112" s="12"/>
      <c r="HBJ112" s="12"/>
      <c r="HBK112" s="12"/>
      <c r="HBL112" s="12"/>
      <c r="HBM112" s="12"/>
      <c r="HBN112" s="12"/>
      <c r="HBO112" s="12"/>
      <c r="HBP112" s="12"/>
      <c r="HBQ112" s="12"/>
      <c r="HBR112" s="12"/>
      <c r="HBS112" s="12"/>
      <c r="HBT112" s="12"/>
      <c r="HBU112" s="12"/>
      <c r="HBV112" s="12"/>
      <c r="HBW112" s="12"/>
      <c r="HBX112" s="12"/>
      <c r="HBY112" s="12"/>
      <c r="HBZ112" s="12"/>
      <c r="HCA112" s="12"/>
      <c r="HCB112" s="12"/>
      <c r="HCC112" s="12"/>
      <c r="HCD112" s="12"/>
      <c r="HCE112" s="12"/>
      <c r="HCF112" s="12"/>
      <c r="HCG112" s="12"/>
      <c r="HCH112" s="12"/>
      <c r="HCI112" s="12"/>
      <c r="HCJ112" s="12"/>
      <c r="HCK112" s="12"/>
      <c r="HCL112" s="12"/>
      <c r="HCM112" s="12"/>
      <c r="HCN112" s="12"/>
      <c r="HCO112" s="12"/>
      <c r="HCP112" s="12"/>
      <c r="HCQ112" s="12"/>
      <c r="HCR112" s="12"/>
      <c r="HCS112" s="12"/>
      <c r="HCT112" s="12"/>
      <c r="HCU112" s="12"/>
      <c r="HCV112" s="12"/>
      <c r="HCW112" s="12"/>
      <c r="HCX112" s="12"/>
      <c r="HCY112" s="12"/>
      <c r="HCZ112" s="12"/>
      <c r="HDA112" s="12"/>
      <c r="HDB112" s="12"/>
      <c r="HDC112" s="12"/>
      <c r="HDD112" s="12"/>
      <c r="HDE112" s="12"/>
      <c r="HDF112" s="12"/>
      <c r="HDG112" s="12"/>
      <c r="HDH112" s="12"/>
      <c r="HDI112" s="12"/>
      <c r="HDJ112" s="12"/>
      <c r="HDK112" s="12"/>
      <c r="HDL112" s="12"/>
      <c r="HDM112" s="12"/>
      <c r="HDN112" s="12"/>
      <c r="HDO112" s="12"/>
      <c r="HDP112" s="12"/>
      <c r="HDQ112" s="12"/>
      <c r="HDR112" s="12"/>
      <c r="HDS112" s="12"/>
      <c r="HDT112" s="12"/>
      <c r="HDU112" s="12"/>
      <c r="HDV112" s="12"/>
      <c r="HDW112" s="12"/>
      <c r="HDX112" s="12"/>
      <c r="HDY112" s="12"/>
      <c r="HDZ112" s="12"/>
      <c r="HEA112" s="12"/>
      <c r="HEB112" s="12"/>
      <c r="HEC112" s="12"/>
      <c r="HED112" s="12"/>
      <c r="HEE112" s="12"/>
      <c r="HEF112" s="12"/>
      <c r="HEG112" s="12"/>
      <c r="HEH112" s="12"/>
      <c r="HEI112" s="12"/>
      <c r="HEJ112" s="12"/>
      <c r="HEK112" s="12"/>
      <c r="HEL112" s="12"/>
      <c r="HEM112" s="12"/>
      <c r="HEN112" s="12"/>
      <c r="HEO112" s="12"/>
      <c r="HEP112" s="12"/>
      <c r="HEQ112" s="12"/>
      <c r="HER112" s="12"/>
      <c r="HES112" s="12"/>
      <c r="HET112" s="12"/>
      <c r="HEU112" s="12"/>
      <c r="HEV112" s="12"/>
      <c r="HEW112" s="12"/>
      <c r="HEX112" s="12"/>
      <c r="HEY112" s="12"/>
      <c r="HEZ112" s="12"/>
      <c r="HFA112" s="12"/>
      <c r="HFB112" s="12"/>
      <c r="HFC112" s="12"/>
      <c r="HFD112" s="12"/>
      <c r="HFE112" s="12"/>
      <c r="HFF112" s="12"/>
      <c r="HFG112" s="12"/>
      <c r="HFH112" s="12"/>
      <c r="HFI112" s="12"/>
      <c r="HFJ112" s="12"/>
      <c r="HFK112" s="12"/>
      <c r="HFL112" s="12"/>
      <c r="HFM112" s="12"/>
      <c r="HFN112" s="12"/>
      <c r="HFO112" s="12"/>
      <c r="HFP112" s="12"/>
      <c r="HFQ112" s="12"/>
      <c r="HFR112" s="12"/>
      <c r="HFS112" s="12"/>
      <c r="HFT112" s="12"/>
      <c r="HFU112" s="12"/>
      <c r="HFV112" s="12"/>
      <c r="HFW112" s="12"/>
      <c r="HFX112" s="12"/>
      <c r="HFY112" s="12"/>
      <c r="HFZ112" s="12"/>
      <c r="HGA112" s="12"/>
      <c r="HGB112" s="12"/>
      <c r="HGC112" s="12"/>
      <c r="HGD112" s="12"/>
      <c r="HGE112" s="12"/>
      <c r="HGF112" s="12"/>
      <c r="HGG112" s="12"/>
      <c r="HGH112" s="12"/>
      <c r="HGI112" s="12"/>
      <c r="HGJ112" s="12"/>
      <c r="HGK112" s="12"/>
      <c r="HGL112" s="12"/>
      <c r="HGM112" s="12"/>
      <c r="HGN112" s="12"/>
      <c r="HGO112" s="12"/>
      <c r="HGP112" s="12"/>
      <c r="HGQ112" s="12"/>
      <c r="HGR112" s="12"/>
      <c r="HGS112" s="12"/>
      <c r="HGT112" s="12"/>
      <c r="HGU112" s="12"/>
      <c r="HGV112" s="12"/>
      <c r="HGW112" s="12"/>
      <c r="HGX112" s="12"/>
      <c r="HGY112" s="12"/>
      <c r="HGZ112" s="12"/>
      <c r="HHA112" s="12"/>
      <c r="HHB112" s="12"/>
      <c r="HHC112" s="12"/>
      <c r="HHD112" s="12"/>
      <c r="HHE112" s="12"/>
      <c r="HHF112" s="12"/>
      <c r="HHG112" s="12"/>
      <c r="HHH112" s="12"/>
      <c r="HHI112" s="12"/>
      <c r="HHJ112" s="12"/>
      <c r="HHK112" s="12"/>
      <c r="HHL112" s="12"/>
      <c r="HHM112" s="12"/>
      <c r="HHN112" s="12"/>
      <c r="HHO112" s="12"/>
      <c r="HHP112" s="12"/>
      <c r="HHQ112" s="12"/>
      <c r="HHR112" s="12"/>
      <c r="HHS112" s="12"/>
      <c r="HHT112" s="12"/>
      <c r="HHU112" s="12"/>
      <c r="HHV112" s="12"/>
      <c r="HHW112" s="12"/>
      <c r="HHX112" s="12"/>
      <c r="HHY112" s="12"/>
      <c r="HHZ112" s="12"/>
      <c r="HIA112" s="12"/>
      <c r="HIB112" s="12"/>
      <c r="HIC112" s="12"/>
      <c r="HID112" s="12"/>
      <c r="HIE112" s="12"/>
      <c r="HIF112" s="12"/>
      <c r="HIG112" s="12"/>
      <c r="HIH112" s="12"/>
      <c r="HII112" s="12"/>
      <c r="HIJ112" s="12"/>
      <c r="HIK112" s="12"/>
      <c r="HIL112" s="12"/>
      <c r="HIM112" s="12"/>
      <c r="HIN112" s="12"/>
      <c r="HIO112" s="12"/>
      <c r="HIP112" s="12"/>
      <c r="HIQ112" s="12"/>
      <c r="HIR112" s="12"/>
      <c r="HIS112" s="12"/>
      <c r="HIT112" s="12"/>
      <c r="HIU112" s="12"/>
      <c r="HIV112" s="12"/>
      <c r="HIW112" s="12"/>
      <c r="HIX112" s="12"/>
      <c r="HIY112" s="12"/>
      <c r="HIZ112" s="12"/>
      <c r="HJA112" s="12"/>
      <c r="HJB112" s="12"/>
      <c r="HJC112" s="12"/>
      <c r="HJD112" s="12"/>
      <c r="HJE112" s="12"/>
      <c r="HJF112" s="12"/>
      <c r="HJG112" s="12"/>
      <c r="HJH112" s="12"/>
      <c r="HJI112" s="12"/>
      <c r="HJJ112" s="12"/>
      <c r="HJK112" s="12"/>
      <c r="HJL112" s="12"/>
      <c r="HJM112" s="12"/>
      <c r="HJN112" s="12"/>
      <c r="HJO112" s="12"/>
      <c r="HJP112" s="12"/>
      <c r="HJQ112" s="12"/>
      <c r="HJR112" s="12"/>
      <c r="HJS112" s="12"/>
      <c r="HJT112" s="12"/>
      <c r="HJU112" s="12"/>
      <c r="HJV112" s="12"/>
      <c r="HJW112" s="12"/>
      <c r="HJX112" s="12"/>
      <c r="HJY112" s="12"/>
      <c r="HJZ112" s="12"/>
      <c r="HKA112" s="12"/>
      <c r="HKB112" s="12"/>
      <c r="HKC112" s="12"/>
      <c r="HKD112" s="12"/>
      <c r="HKE112" s="12"/>
      <c r="HKF112" s="12"/>
      <c r="HKG112" s="12"/>
      <c r="HKH112" s="12"/>
      <c r="HKI112" s="12"/>
      <c r="HKJ112" s="12"/>
      <c r="HKK112" s="12"/>
      <c r="HKL112" s="12"/>
      <c r="HKM112" s="12"/>
      <c r="HKN112" s="12"/>
      <c r="HKO112" s="12"/>
      <c r="HKP112" s="12"/>
      <c r="HKQ112" s="12"/>
      <c r="HKR112" s="12"/>
      <c r="HKS112" s="12"/>
      <c r="HKT112" s="12"/>
      <c r="HKU112" s="12"/>
      <c r="HKV112" s="12"/>
      <c r="HKW112" s="12"/>
      <c r="HKX112" s="12"/>
      <c r="HKY112" s="12"/>
      <c r="HKZ112" s="12"/>
      <c r="HLA112" s="12"/>
      <c r="HLB112" s="12"/>
      <c r="HLC112" s="12"/>
      <c r="HLD112" s="12"/>
      <c r="HLE112" s="12"/>
      <c r="HLF112" s="12"/>
      <c r="HLG112" s="12"/>
      <c r="HLH112" s="12"/>
      <c r="HLI112" s="12"/>
      <c r="HLJ112" s="12"/>
      <c r="HLK112" s="12"/>
      <c r="HLL112" s="12"/>
      <c r="HLM112" s="12"/>
      <c r="HLN112" s="12"/>
      <c r="HLO112" s="12"/>
      <c r="HLP112" s="12"/>
      <c r="HLQ112" s="12"/>
      <c r="HLR112" s="12"/>
      <c r="HLS112" s="12"/>
      <c r="HLT112" s="12"/>
      <c r="HLU112" s="12"/>
      <c r="HLV112" s="12"/>
      <c r="HLW112" s="12"/>
      <c r="HLX112" s="12"/>
      <c r="HLY112" s="12"/>
      <c r="HLZ112" s="12"/>
      <c r="HMA112" s="12"/>
      <c r="HMB112" s="12"/>
      <c r="HMC112" s="12"/>
      <c r="HMD112" s="12"/>
      <c r="HME112" s="12"/>
      <c r="HMF112" s="12"/>
      <c r="HMG112" s="12"/>
      <c r="HMH112" s="12"/>
      <c r="HMI112" s="12"/>
      <c r="HMJ112" s="12"/>
      <c r="HMK112" s="12"/>
      <c r="HML112" s="12"/>
      <c r="HMM112" s="12"/>
      <c r="HMN112" s="12"/>
      <c r="HMO112" s="12"/>
      <c r="HMP112" s="12"/>
      <c r="HMQ112" s="12"/>
      <c r="HMR112" s="12"/>
      <c r="HMS112" s="12"/>
      <c r="HMT112" s="12"/>
      <c r="HMU112" s="12"/>
      <c r="HMV112" s="12"/>
      <c r="HMW112" s="12"/>
      <c r="HMX112" s="12"/>
      <c r="HMY112" s="12"/>
      <c r="HMZ112" s="12"/>
      <c r="HNA112" s="12"/>
      <c r="HNB112" s="12"/>
      <c r="HNC112" s="12"/>
      <c r="HND112" s="12"/>
      <c r="HNE112" s="12"/>
      <c r="HNF112" s="12"/>
      <c r="HNG112" s="12"/>
      <c r="HNH112" s="12"/>
      <c r="HNI112" s="12"/>
      <c r="HNJ112" s="12"/>
      <c r="HNK112" s="12"/>
      <c r="HNL112" s="12"/>
      <c r="HNM112" s="12"/>
      <c r="HNN112" s="12"/>
      <c r="HNO112" s="12"/>
      <c r="HNP112" s="12"/>
      <c r="HNQ112" s="12"/>
      <c r="HNR112" s="12"/>
      <c r="HNS112" s="12"/>
      <c r="HNT112" s="12"/>
      <c r="HNU112" s="12"/>
      <c r="HNV112" s="12"/>
      <c r="HNW112" s="12"/>
      <c r="HNX112" s="12"/>
      <c r="HNY112" s="12"/>
      <c r="HNZ112" s="12"/>
      <c r="HOA112" s="12"/>
      <c r="HOB112" s="12"/>
      <c r="HOC112" s="12"/>
      <c r="HOD112" s="12"/>
      <c r="HOE112" s="12"/>
      <c r="HOF112" s="12"/>
      <c r="HOG112" s="12"/>
      <c r="HOH112" s="12"/>
      <c r="HOI112" s="12"/>
      <c r="HOJ112" s="12"/>
      <c r="HOK112" s="12"/>
      <c r="HOL112" s="12"/>
      <c r="HOM112" s="12"/>
      <c r="HON112" s="12"/>
      <c r="HOO112" s="12"/>
      <c r="HOP112" s="12"/>
      <c r="HOQ112" s="12"/>
      <c r="HOR112" s="12"/>
      <c r="HOS112" s="12"/>
      <c r="HOT112" s="12"/>
      <c r="HOU112" s="12"/>
      <c r="HOV112" s="12"/>
      <c r="HOW112" s="12"/>
      <c r="HOX112" s="12"/>
      <c r="HOY112" s="12"/>
      <c r="HOZ112" s="12"/>
      <c r="HPA112" s="12"/>
      <c r="HPB112" s="12"/>
      <c r="HPC112" s="12"/>
      <c r="HPD112" s="12"/>
      <c r="HPE112" s="12"/>
      <c r="HPF112" s="12"/>
      <c r="HPG112" s="12"/>
      <c r="HPH112" s="12"/>
      <c r="HPI112" s="12"/>
      <c r="HPJ112" s="12"/>
      <c r="HPK112" s="12"/>
      <c r="HPL112" s="12"/>
      <c r="HPM112" s="12"/>
      <c r="HPN112" s="12"/>
      <c r="HPO112" s="12"/>
      <c r="HPP112" s="12"/>
      <c r="HPQ112" s="12"/>
      <c r="HPR112" s="12"/>
      <c r="HPS112" s="12"/>
      <c r="HPT112" s="12"/>
      <c r="HPU112" s="12"/>
      <c r="HPV112" s="12"/>
      <c r="HPW112" s="12"/>
      <c r="HPX112" s="12"/>
      <c r="HPY112" s="12"/>
      <c r="HPZ112" s="12"/>
      <c r="HQA112" s="12"/>
      <c r="HQB112" s="12"/>
      <c r="HQC112" s="12"/>
      <c r="HQD112" s="12"/>
      <c r="HQE112" s="12"/>
      <c r="HQF112" s="12"/>
      <c r="HQG112" s="12"/>
      <c r="HQH112" s="12"/>
      <c r="HQI112" s="12"/>
      <c r="HQJ112" s="12"/>
      <c r="HQK112" s="12"/>
      <c r="HQL112" s="12"/>
      <c r="HQM112" s="12"/>
      <c r="HQN112" s="12"/>
      <c r="HQO112" s="12"/>
      <c r="HQP112" s="12"/>
      <c r="HQQ112" s="12"/>
      <c r="HQR112" s="12"/>
      <c r="HQS112" s="12"/>
      <c r="HQT112" s="12"/>
      <c r="HQU112" s="12"/>
      <c r="HQV112" s="12"/>
      <c r="HQW112" s="12"/>
      <c r="HQX112" s="12"/>
      <c r="HQY112" s="12"/>
      <c r="HQZ112" s="12"/>
      <c r="HRA112" s="12"/>
      <c r="HRB112" s="12"/>
      <c r="HRC112" s="12"/>
      <c r="HRD112" s="12"/>
      <c r="HRE112" s="12"/>
      <c r="HRF112" s="12"/>
      <c r="HRG112" s="12"/>
      <c r="HRH112" s="12"/>
      <c r="HRI112" s="12"/>
      <c r="HRJ112" s="12"/>
      <c r="HRK112" s="12"/>
      <c r="HRL112" s="12"/>
      <c r="HRM112" s="12"/>
      <c r="HRN112" s="12"/>
      <c r="HRO112" s="12"/>
      <c r="HRP112" s="12"/>
      <c r="HRQ112" s="12"/>
      <c r="HRR112" s="12"/>
      <c r="HRS112" s="12"/>
      <c r="HRT112" s="12"/>
      <c r="HRU112" s="12"/>
      <c r="HRV112" s="12"/>
      <c r="HRW112" s="12"/>
      <c r="HRX112" s="12"/>
      <c r="HRY112" s="12"/>
      <c r="HRZ112" s="12"/>
      <c r="HSA112" s="12"/>
      <c r="HSB112" s="12"/>
      <c r="HSC112" s="12"/>
      <c r="HSD112" s="12"/>
      <c r="HSE112" s="12"/>
      <c r="HSF112" s="12"/>
      <c r="HSG112" s="12"/>
      <c r="HSH112" s="12"/>
      <c r="HSI112" s="12"/>
      <c r="HSJ112" s="12"/>
      <c r="HSK112" s="12"/>
      <c r="HSL112" s="12"/>
      <c r="HSM112" s="12"/>
      <c r="HSN112" s="12"/>
      <c r="HSO112" s="12"/>
      <c r="HSP112" s="12"/>
      <c r="HSQ112" s="12"/>
      <c r="HSR112" s="12"/>
      <c r="HSS112" s="12"/>
      <c r="HST112" s="12"/>
      <c r="HSU112" s="12"/>
      <c r="HSV112" s="12"/>
      <c r="HSW112" s="12"/>
      <c r="HSX112" s="12"/>
      <c r="HSY112" s="12"/>
      <c r="HSZ112" s="12"/>
      <c r="HTA112" s="12"/>
      <c r="HTB112" s="12"/>
      <c r="HTC112" s="12"/>
      <c r="HTD112" s="12"/>
      <c r="HTE112" s="12"/>
      <c r="HTF112" s="12"/>
      <c r="HTG112" s="12"/>
      <c r="HTH112" s="12"/>
      <c r="HTI112" s="12"/>
      <c r="HTJ112" s="12"/>
      <c r="HTK112" s="12"/>
      <c r="HTL112" s="12"/>
      <c r="HTM112" s="12"/>
      <c r="HTN112" s="12"/>
      <c r="HTO112" s="12"/>
      <c r="HTP112" s="12"/>
      <c r="HTQ112" s="12"/>
      <c r="HTR112" s="12"/>
      <c r="HTS112" s="12"/>
      <c r="HTT112" s="12"/>
      <c r="HTU112" s="12"/>
      <c r="HTV112" s="12"/>
      <c r="HTW112" s="12"/>
      <c r="HTX112" s="12"/>
      <c r="HTY112" s="12"/>
      <c r="HTZ112" s="12"/>
      <c r="HUA112" s="12"/>
      <c r="HUB112" s="12"/>
      <c r="HUC112" s="12"/>
      <c r="HUD112" s="12"/>
      <c r="HUE112" s="12"/>
      <c r="HUF112" s="12"/>
      <c r="HUG112" s="12"/>
      <c r="HUH112" s="12"/>
      <c r="HUI112" s="12"/>
      <c r="HUJ112" s="12"/>
      <c r="HUK112" s="12"/>
      <c r="HUL112" s="12"/>
      <c r="HUM112" s="12"/>
      <c r="HUN112" s="12"/>
      <c r="HUO112" s="12"/>
      <c r="HUP112" s="12"/>
      <c r="HUQ112" s="12"/>
      <c r="HUR112" s="12"/>
      <c r="HUS112" s="12"/>
      <c r="HUT112" s="12"/>
      <c r="HUU112" s="12"/>
      <c r="HUV112" s="12"/>
      <c r="HUW112" s="12"/>
      <c r="HUX112" s="12"/>
      <c r="HUY112" s="12"/>
      <c r="HUZ112" s="12"/>
      <c r="HVA112" s="12"/>
      <c r="HVB112" s="12"/>
      <c r="HVC112" s="12"/>
      <c r="HVD112" s="12"/>
      <c r="HVE112" s="12"/>
      <c r="HVF112" s="12"/>
      <c r="HVG112" s="12"/>
      <c r="HVH112" s="12"/>
      <c r="HVI112" s="12"/>
      <c r="HVJ112" s="12"/>
      <c r="HVK112" s="12"/>
      <c r="HVL112" s="12"/>
      <c r="HVM112" s="12"/>
      <c r="HVN112" s="12"/>
      <c r="HVO112" s="12"/>
      <c r="HVP112" s="12"/>
      <c r="HVQ112" s="12"/>
      <c r="HVR112" s="12"/>
      <c r="HVS112" s="12"/>
      <c r="HVT112" s="12"/>
      <c r="HVU112" s="12"/>
      <c r="HVV112" s="12"/>
      <c r="HVW112" s="12"/>
      <c r="HVX112" s="12"/>
      <c r="HVY112" s="12"/>
      <c r="HVZ112" s="12"/>
      <c r="HWA112" s="12"/>
      <c r="HWB112" s="12"/>
      <c r="HWC112" s="12"/>
      <c r="HWD112" s="12"/>
      <c r="HWE112" s="12"/>
      <c r="HWF112" s="12"/>
      <c r="HWG112" s="12"/>
      <c r="HWH112" s="12"/>
      <c r="HWI112" s="12"/>
      <c r="HWJ112" s="12"/>
      <c r="HWK112" s="12"/>
      <c r="HWL112" s="12"/>
      <c r="HWM112" s="12"/>
      <c r="HWN112" s="12"/>
      <c r="HWO112" s="12"/>
      <c r="HWP112" s="12"/>
      <c r="HWQ112" s="12"/>
      <c r="HWR112" s="12"/>
      <c r="HWS112" s="12"/>
      <c r="HWT112" s="12"/>
      <c r="HWU112" s="12"/>
      <c r="HWV112" s="12"/>
      <c r="HWW112" s="12"/>
      <c r="HWX112" s="12"/>
      <c r="HWY112" s="12"/>
      <c r="HWZ112" s="12"/>
      <c r="HXA112" s="12"/>
      <c r="HXB112" s="12"/>
      <c r="HXC112" s="12"/>
      <c r="HXD112" s="12"/>
      <c r="HXE112" s="12"/>
      <c r="HXF112" s="12"/>
      <c r="HXG112" s="12"/>
      <c r="HXH112" s="12"/>
      <c r="HXI112" s="12"/>
      <c r="HXJ112" s="12"/>
      <c r="HXK112" s="12"/>
      <c r="HXL112" s="12"/>
      <c r="HXM112" s="12"/>
      <c r="HXN112" s="12"/>
      <c r="HXO112" s="12"/>
      <c r="HXP112" s="12"/>
      <c r="HXQ112" s="12"/>
      <c r="HXR112" s="12"/>
      <c r="HXS112" s="12"/>
      <c r="HXT112" s="12"/>
      <c r="HXU112" s="12"/>
      <c r="HXV112" s="12"/>
      <c r="HXW112" s="12"/>
      <c r="HXX112" s="12"/>
      <c r="HXY112" s="12"/>
      <c r="HXZ112" s="12"/>
      <c r="HYA112" s="12"/>
      <c r="HYB112" s="12"/>
      <c r="HYC112" s="12"/>
      <c r="HYD112" s="12"/>
      <c r="HYE112" s="12"/>
      <c r="HYF112" s="12"/>
      <c r="HYG112" s="12"/>
      <c r="HYH112" s="12"/>
      <c r="HYI112" s="12"/>
      <c r="HYJ112" s="12"/>
      <c r="HYK112" s="12"/>
      <c r="HYL112" s="12"/>
      <c r="HYM112" s="12"/>
      <c r="HYN112" s="12"/>
      <c r="HYO112" s="12"/>
      <c r="HYP112" s="12"/>
      <c r="HYQ112" s="12"/>
      <c r="HYR112" s="12"/>
      <c r="HYS112" s="12"/>
      <c r="HYT112" s="12"/>
      <c r="HYU112" s="12"/>
      <c r="HYV112" s="12"/>
      <c r="HYW112" s="12"/>
      <c r="HYX112" s="12"/>
      <c r="HYY112" s="12"/>
      <c r="HYZ112" s="12"/>
      <c r="HZA112" s="12"/>
      <c r="HZB112" s="12"/>
      <c r="HZC112" s="12"/>
      <c r="HZD112" s="12"/>
      <c r="HZE112" s="12"/>
      <c r="HZF112" s="12"/>
      <c r="HZG112" s="12"/>
      <c r="HZH112" s="12"/>
      <c r="HZI112" s="12"/>
      <c r="HZJ112" s="12"/>
      <c r="HZK112" s="12"/>
      <c r="HZL112" s="12"/>
      <c r="HZM112" s="12"/>
      <c r="HZN112" s="12"/>
      <c r="HZO112" s="12"/>
      <c r="HZP112" s="12"/>
      <c r="HZQ112" s="12"/>
      <c r="HZR112" s="12"/>
      <c r="HZS112" s="12"/>
      <c r="HZT112" s="12"/>
      <c r="HZU112" s="12"/>
      <c r="HZV112" s="12"/>
      <c r="HZW112" s="12"/>
      <c r="HZX112" s="12"/>
      <c r="HZY112" s="12"/>
      <c r="HZZ112" s="12"/>
      <c r="IAA112" s="12"/>
      <c r="IAB112" s="12"/>
      <c r="IAC112" s="12"/>
      <c r="IAD112" s="12"/>
      <c r="IAE112" s="12"/>
      <c r="IAF112" s="12"/>
      <c r="IAG112" s="12"/>
      <c r="IAH112" s="12"/>
      <c r="IAI112" s="12"/>
      <c r="IAJ112" s="12"/>
      <c r="IAK112" s="12"/>
      <c r="IAL112" s="12"/>
      <c r="IAM112" s="12"/>
      <c r="IAN112" s="12"/>
      <c r="IAO112" s="12"/>
      <c r="IAP112" s="12"/>
      <c r="IAQ112" s="12"/>
      <c r="IAR112" s="12"/>
      <c r="IAS112" s="12"/>
      <c r="IAT112" s="12"/>
      <c r="IAU112" s="12"/>
      <c r="IAV112" s="12"/>
      <c r="IAW112" s="12"/>
      <c r="IAX112" s="12"/>
      <c r="IAY112" s="12"/>
      <c r="IAZ112" s="12"/>
      <c r="IBA112" s="12"/>
      <c r="IBB112" s="12"/>
      <c r="IBC112" s="12"/>
      <c r="IBD112" s="12"/>
      <c r="IBE112" s="12"/>
      <c r="IBF112" s="12"/>
      <c r="IBG112" s="12"/>
      <c r="IBH112" s="12"/>
      <c r="IBI112" s="12"/>
      <c r="IBJ112" s="12"/>
      <c r="IBK112" s="12"/>
      <c r="IBL112" s="12"/>
      <c r="IBM112" s="12"/>
      <c r="IBN112" s="12"/>
      <c r="IBO112" s="12"/>
      <c r="IBP112" s="12"/>
      <c r="IBQ112" s="12"/>
      <c r="IBR112" s="12"/>
      <c r="IBS112" s="12"/>
      <c r="IBT112" s="12"/>
      <c r="IBU112" s="12"/>
      <c r="IBV112" s="12"/>
      <c r="IBW112" s="12"/>
      <c r="IBX112" s="12"/>
      <c r="IBY112" s="12"/>
      <c r="IBZ112" s="12"/>
      <c r="ICA112" s="12"/>
      <c r="ICB112" s="12"/>
      <c r="ICC112" s="12"/>
      <c r="ICD112" s="12"/>
      <c r="ICE112" s="12"/>
      <c r="ICF112" s="12"/>
      <c r="ICG112" s="12"/>
      <c r="ICH112" s="12"/>
      <c r="ICI112" s="12"/>
      <c r="ICJ112" s="12"/>
      <c r="ICK112" s="12"/>
      <c r="ICL112" s="12"/>
      <c r="ICM112" s="12"/>
      <c r="ICN112" s="12"/>
      <c r="ICO112" s="12"/>
      <c r="ICP112" s="12"/>
      <c r="ICQ112" s="12"/>
      <c r="ICR112" s="12"/>
      <c r="ICS112" s="12"/>
      <c r="ICT112" s="12"/>
      <c r="ICU112" s="12"/>
      <c r="ICV112" s="12"/>
      <c r="ICW112" s="12"/>
      <c r="ICX112" s="12"/>
      <c r="ICY112" s="12"/>
      <c r="ICZ112" s="12"/>
      <c r="IDA112" s="12"/>
      <c r="IDB112" s="12"/>
      <c r="IDC112" s="12"/>
      <c r="IDD112" s="12"/>
      <c r="IDE112" s="12"/>
      <c r="IDF112" s="12"/>
      <c r="IDG112" s="12"/>
      <c r="IDH112" s="12"/>
      <c r="IDI112" s="12"/>
      <c r="IDJ112" s="12"/>
      <c r="IDK112" s="12"/>
      <c r="IDL112" s="12"/>
      <c r="IDM112" s="12"/>
      <c r="IDN112" s="12"/>
      <c r="IDO112" s="12"/>
      <c r="IDP112" s="12"/>
      <c r="IDQ112" s="12"/>
      <c r="IDR112" s="12"/>
      <c r="IDS112" s="12"/>
      <c r="IDT112" s="12"/>
      <c r="IDU112" s="12"/>
      <c r="IDV112" s="12"/>
      <c r="IDW112" s="12"/>
      <c r="IDX112" s="12"/>
      <c r="IDY112" s="12"/>
      <c r="IDZ112" s="12"/>
      <c r="IEA112" s="12"/>
      <c r="IEB112" s="12"/>
      <c r="IEC112" s="12"/>
      <c r="IED112" s="12"/>
      <c r="IEE112" s="12"/>
      <c r="IEF112" s="12"/>
      <c r="IEG112" s="12"/>
      <c r="IEH112" s="12"/>
      <c r="IEI112" s="12"/>
      <c r="IEJ112" s="12"/>
      <c r="IEK112" s="12"/>
      <c r="IEL112" s="12"/>
      <c r="IEM112" s="12"/>
      <c r="IEN112" s="12"/>
      <c r="IEO112" s="12"/>
      <c r="IEP112" s="12"/>
      <c r="IEQ112" s="12"/>
      <c r="IER112" s="12"/>
      <c r="IES112" s="12"/>
      <c r="IET112" s="12"/>
      <c r="IEU112" s="12"/>
      <c r="IEV112" s="12"/>
      <c r="IEW112" s="12"/>
      <c r="IEX112" s="12"/>
      <c r="IEY112" s="12"/>
      <c r="IEZ112" s="12"/>
      <c r="IFA112" s="12"/>
      <c r="IFB112" s="12"/>
      <c r="IFC112" s="12"/>
      <c r="IFD112" s="12"/>
      <c r="IFE112" s="12"/>
      <c r="IFF112" s="12"/>
      <c r="IFG112" s="12"/>
      <c r="IFH112" s="12"/>
      <c r="IFI112" s="12"/>
      <c r="IFJ112" s="12"/>
      <c r="IFK112" s="12"/>
      <c r="IFL112" s="12"/>
      <c r="IFM112" s="12"/>
      <c r="IFN112" s="12"/>
      <c r="IFO112" s="12"/>
      <c r="IFP112" s="12"/>
      <c r="IFQ112" s="12"/>
      <c r="IFR112" s="12"/>
      <c r="IFS112" s="12"/>
      <c r="IFT112" s="12"/>
      <c r="IFU112" s="12"/>
      <c r="IFV112" s="12"/>
      <c r="IFW112" s="12"/>
      <c r="IFX112" s="12"/>
      <c r="IFY112" s="12"/>
      <c r="IFZ112" s="12"/>
      <c r="IGA112" s="12"/>
      <c r="IGB112" s="12"/>
      <c r="IGC112" s="12"/>
      <c r="IGD112" s="12"/>
      <c r="IGE112" s="12"/>
      <c r="IGF112" s="12"/>
      <c r="IGG112" s="12"/>
      <c r="IGH112" s="12"/>
      <c r="IGI112" s="12"/>
      <c r="IGJ112" s="12"/>
      <c r="IGK112" s="12"/>
      <c r="IGL112" s="12"/>
      <c r="IGM112" s="12"/>
      <c r="IGN112" s="12"/>
      <c r="IGO112" s="12"/>
      <c r="IGP112" s="12"/>
      <c r="IGQ112" s="12"/>
      <c r="IGR112" s="12"/>
      <c r="IGS112" s="12"/>
      <c r="IGT112" s="12"/>
      <c r="IGU112" s="12"/>
      <c r="IGV112" s="12"/>
      <c r="IGW112" s="12"/>
      <c r="IGX112" s="12"/>
      <c r="IGY112" s="12"/>
      <c r="IGZ112" s="12"/>
      <c r="IHA112" s="12"/>
      <c r="IHB112" s="12"/>
      <c r="IHC112" s="12"/>
      <c r="IHD112" s="12"/>
      <c r="IHE112" s="12"/>
      <c r="IHF112" s="12"/>
      <c r="IHG112" s="12"/>
      <c r="IHH112" s="12"/>
      <c r="IHI112" s="12"/>
      <c r="IHJ112" s="12"/>
      <c r="IHK112" s="12"/>
      <c r="IHL112" s="12"/>
      <c r="IHM112" s="12"/>
      <c r="IHN112" s="12"/>
      <c r="IHO112" s="12"/>
      <c r="IHP112" s="12"/>
      <c r="IHQ112" s="12"/>
      <c r="IHR112" s="12"/>
      <c r="IHS112" s="12"/>
      <c r="IHT112" s="12"/>
      <c r="IHU112" s="12"/>
      <c r="IHV112" s="12"/>
      <c r="IHW112" s="12"/>
      <c r="IHX112" s="12"/>
      <c r="IHY112" s="12"/>
      <c r="IHZ112" s="12"/>
      <c r="IIA112" s="12"/>
      <c r="IIB112" s="12"/>
      <c r="IIC112" s="12"/>
      <c r="IID112" s="12"/>
      <c r="IIE112" s="12"/>
      <c r="IIF112" s="12"/>
      <c r="IIG112" s="12"/>
      <c r="IIH112" s="12"/>
      <c r="III112" s="12"/>
      <c r="IIJ112" s="12"/>
      <c r="IIK112" s="12"/>
      <c r="IIL112" s="12"/>
      <c r="IIM112" s="12"/>
      <c r="IIN112" s="12"/>
      <c r="IIO112" s="12"/>
      <c r="IIP112" s="12"/>
      <c r="IIQ112" s="12"/>
      <c r="IIR112" s="12"/>
      <c r="IIS112" s="12"/>
      <c r="IIT112" s="12"/>
      <c r="IIU112" s="12"/>
      <c r="IIV112" s="12"/>
      <c r="IIW112" s="12"/>
      <c r="IIX112" s="12"/>
      <c r="IIY112" s="12"/>
      <c r="IIZ112" s="12"/>
      <c r="IJA112" s="12"/>
      <c r="IJB112" s="12"/>
      <c r="IJC112" s="12"/>
      <c r="IJD112" s="12"/>
      <c r="IJE112" s="12"/>
      <c r="IJF112" s="12"/>
      <c r="IJG112" s="12"/>
      <c r="IJH112" s="12"/>
      <c r="IJI112" s="12"/>
      <c r="IJJ112" s="12"/>
      <c r="IJK112" s="12"/>
      <c r="IJL112" s="12"/>
      <c r="IJM112" s="12"/>
      <c r="IJN112" s="12"/>
      <c r="IJO112" s="12"/>
      <c r="IJP112" s="12"/>
      <c r="IJQ112" s="12"/>
      <c r="IJR112" s="12"/>
      <c r="IJS112" s="12"/>
      <c r="IJT112" s="12"/>
      <c r="IJU112" s="12"/>
      <c r="IJV112" s="12"/>
      <c r="IJW112" s="12"/>
      <c r="IJX112" s="12"/>
      <c r="IJY112" s="12"/>
      <c r="IJZ112" s="12"/>
      <c r="IKA112" s="12"/>
      <c r="IKB112" s="12"/>
      <c r="IKC112" s="12"/>
      <c r="IKD112" s="12"/>
      <c r="IKE112" s="12"/>
      <c r="IKF112" s="12"/>
      <c r="IKG112" s="12"/>
      <c r="IKH112" s="12"/>
      <c r="IKI112" s="12"/>
      <c r="IKJ112" s="12"/>
      <c r="IKK112" s="12"/>
      <c r="IKL112" s="12"/>
      <c r="IKM112" s="12"/>
      <c r="IKN112" s="12"/>
      <c r="IKO112" s="12"/>
      <c r="IKP112" s="12"/>
      <c r="IKQ112" s="12"/>
      <c r="IKR112" s="12"/>
      <c r="IKS112" s="12"/>
      <c r="IKT112" s="12"/>
      <c r="IKU112" s="12"/>
      <c r="IKV112" s="12"/>
      <c r="IKW112" s="12"/>
      <c r="IKX112" s="12"/>
      <c r="IKY112" s="12"/>
      <c r="IKZ112" s="12"/>
      <c r="ILA112" s="12"/>
      <c r="ILB112" s="12"/>
      <c r="ILC112" s="12"/>
      <c r="ILD112" s="12"/>
      <c r="ILE112" s="12"/>
      <c r="ILF112" s="12"/>
      <c r="ILG112" s="12"/>
      <c r="ILH112" s="12"/>
      <c r="ILI112" s="12"/>
      <c r="ILJ112" s="12"/>
      <c r="ILK112" s="12"/>
      <c r="ILL112" s="12"/>
      <c r="ILM112" s="12"/>
      <c r="ILN112" s="12"/>
      <c r="ILO112" s="12"/>
      <c r="ILP112" s="12"/>
      <c r="ILQ112" s="12"/>
      <c r="ILR112" s="12"/>
      <c r="ILS112" s="12"/>
      <c r="ILT112" s="12"/>
      <c r="ILU112" s="12"/>
      <c r="ILV112" s="12"/>
      <c r="ILW112" s="12"/>
      <c r="ILX112" s="12"/>
      <c r="ILY112" s="12"/>
      <c r="ILZ112" s="12"/>
      <c r="IMA112" s="12"/>
      <c r="IMB112" s="12"/>
      <c r="IMC112" s="12"/>
      <c r="IMD112" s="12"/>
      <c r="IME112" s="12"/>
      <c r="IMF112" s="12"/>
      <c r="IMG112" s="12"/>
      <c r="IMH112" s="12"/>
      <c r="IMI112" s="12"/>
      <c r="IMJ112" s="12"/>
      <c r="IMK112" s="12"/>
      <c r="IML112" s="12"/>
      <c r="IMM112" s="12"/>
      <c r="IMN112" s="12"/>
      <c r="IMO112" s="12"/>
      <c r="IMP112" s="12"/>
      <c r="IMQ112" s="12"/>
      <c r="IMR112" s="12"/>
      <c r="IMS112" s="12"/>
      <c r="IMT112" s="12"/>
      <c r="IMU112" s="12"/>
      <c r="IMV112" s="12"/>
      <c r="IMW112" s="12"/>
      <c r="IMX112" s="12"/>
      <c r="IMY112" s="12"/>
      <c r="IMZ112" s="12"/>
      <c r="INA112" s="12"/>
      <c r="INB112" s="12"/>
      <c r="INC112" s="12"/>
      <c r="IND112" s="12"/>
      <c r="INE112" s="12"/>
      <c r="INF112" s="12"/>
      <c r="ING112" s="12"/>
      <c r="INH112" s="12"/>
      <c r="INI112" s="12"/>
      <c r="INJ112" s="12"/>
      <c r="INK112" s="12"/>
      <c r="INL112" s="12"/>
      <c r="INM112" s="12"/>
      <c r="INN112" s="12"/>
      <c r="INO112" s="12"/>
      <c r="INP112" s="12"/>
      <c r="INQ112" s="12"/>
      <c r="INR112" s="12"/>
      <c r="INS112" s="12"/>
      <c r="INT112" s="12"/>
      <c r="INU112" s="12"/>
      <c r="INV112" s="12"/>
      <c r="INW112" s="12"/>
      <c r="INX112" s="12"/>
      <c r="INY112" s="12"/>
      <c r="INZ112" s="12"/>
      <c r="IOA112" s="12"/>
      <c r="IOB112" s="12"/>
      <c r="IOC112" s="12"/>
      <c r="IOD112" s="12"/>
      <c r="IOE112" s="12"/>
      <c r="IOF112" s="12"/>
      <c r="IOG112" s="12"/>
      <c r="IOH112" s="12"/>
      <c r="IOI112" s="12"/>
      <c r="IOJ112" s="12"/>
      <c r="IOK112" s="12"/>
      <c r="IOL112" s="12"/>
      <c r="IOM112" s="12"/>
      <c r="ION112" s="12"/>
      <c r="IOO112" s="12"/>
      <c r="IOP112" s="12"/>
      <c r="IOQ112" s="12"/>
      <c r="IOR112" s="12"/>
      <c r="IOS112" s="12"/>
      <c r="IOT112" s="12"/>
      <c r="IOU112" s="12"/>
      <c r="IOV112" s="12"/>
      <c r="IOW112" s="12"/>
      <c r="IOX112" s="12"/>
      <c r="IOY112" s="12"/>
      <c r="IOZ112" s="12"/>
      <c r="IPA112" s="12"/>
      <c r="IPB112" s="12"/>
      <c r="IPC112" s="12"/>
      <c r="IPD112" s="12"/>
      <c r="IPE112" s="12"/>
      <c r="IPF112" s="12"/>
      <c r="IPG112" s="12"/>
      <c r="IPH112" s="12"/>
      <c r="IPI112" s="12"/>
      <c r="IPJ112" s="12"/>
      <c r="IPK112" s="12"/>
      <c r="IPL112" s="12"/>
      <c r="IPM112" s="12"/>
      <c r="IPN112" s="12"/>
      <c r="IPO112" s="12"/>
      <c r="IPP112" s="12"/>
      <c r="IPQ112" s="12"/>
      <c r="IPR112" s="12"/>
      <c r="IPS112" s="12"/>
      <c r="IPT112" s="12"/>
      <c r="IPU112" s="12"/>
      <c r="IPV112" s="12"/>
      <c r="IPW112" s="12"/>
      <c r="IPX112" s="12"/>
      <c r="IPY112" s="12"/>
      <c r="IPZ112" s="12"/>
      <c r="IQA112" s="12"/>
      <c r="IQB112" s="12"/>
      <c r="IQC112" s="12"/>
      <c r="IQD112" s="12"/>
      <c r="IQE112" s="12"/>
      <c r="IQF112" s="12"/>
      <c r="IQG112" s="12"/>
      <c r="IQH112" s="12"/>
      <c r="IQI112" s="12"/>
      <c r="IQJ112" s="12"/>
      <c r="IQK112" s="12"/>
      <c r="IQL112" s="12"/>
      <c r="IQM112" s="12"/>
      <c r="IQN112" s="12"/>
      <c r="IQO112" s="12"/>
      <c r="IQP112" s="12"/>
      <c r="IQQ112" s="12"/>
      <c r="IQR112" s="12"/>
      <c r="IQS112" s="12"/>
      <c r="IQT112" s="12"/>
      <c r="IQU112" s="12"/>
      <c r="IQV112" s="12"/>
      <c r="IQW112" s="12"/>
      <c r="IQX112" s="12"/>
      <c r="IQY112" s="12"/>
      <c r="IQZ112" s="12"/>
      <c r="IRA112" s="12"/>
      <c r="IRB112" s="12"/>
      <c r="IRC112" s="12"/>
      <c r="IRD112" s="12"/>
      <c r="IRE112" s="12"/>
      <c r="IRF112" s="12"/>
      <c r="IRG112" s="12"/>
      <c r="IRH112" s="12"/>
      <c r="IRI112" s="12"/>
      <c r="IRJ112" s="12"/>
      <c r="IRK112" s="12"/>
      <c r="IRL112" s="12"/>
      <c r="IRM112" s="12"/>
      <c r="IRN112" s="12"/>
      <c r="IRO112" s="12"/>
      <c r="IRP112" s="12"/>
      <c r="IRQ112" s="12"/>
      <c r="IRR112" s="12"/>
      <c r="IRS112" s="12"/>
      <c r="IRT112" s="12"/>
      <c r="IRU112" s="12"/>
      <c r="IRV112" s="12"/>
      <c r="IRW112" s="12"/>
      <c r="IRX112" s="12"/>
      <c r="IRY112" s="12"/>
      <c r="IRZ112" s="12"/>
      <c r="ISA112" s="12"/>
      <c r="ISB112" s="12"/>
      <c r="ISC112" s="12"/>
      <c r="ISD112" s="12"/>
      <c r="ISE112" s="12"/>
      <c r="ISF112" s="12"/>
      <c r="ISG112" s="12"/>
      <c r="ISH112" s="12"/>
      <c r="ISI112" s="12"/>
      <c r="ISJ112" s="12"/>
      <c r="ISK112" s="12"/>
      <c r="ISL112" s="12"/>
      <c r="ISM112" s="12"/>
      <c r="ISN112" s="12"/>
      <c r="ISO112" s="12"/>
      <c r="ISP112" s="12"/>
      <c r="ISQ112" s="12"/>
      <c r="ISR112" s="12"/>
      <c r="ISS112" s="12"/>
      <c r="IST112" s="12"/>
      <c r="ISU112" s="12"/>
      <c r="ISV112" s="12"/>
      <c r="ISW112" s="12"/>
      <c r="ISX112" s="12"/>
      <c r="ISY112" s="12"/>
      <c r="ISZ112" s="12"/>
      <c r="ITA112" s="12"/>
      <c r="ITB112" s="12"/>
      <c r="ITC112" s="12"/>
      <c r="ITD112" s="12"/>
      <c r="ITE112" s="12"/>
      <c r="ITF112" s="12"/>
      <c r="ITG112" s="12"/>
      <c r="ITH112" s="12"/>
      <c r="ITI112" s="12"/>
      <c r="ITJ112" s="12"/>
      <c r="ITK112" s="12"/>
      <c r="ITL112" s="12"/>
      <c r="ITM112" s="12"/>
      <c r="ITN112" s="12"/>
      <c r="ITO112" s="12"/>
      <c r="ITP112" s="12"/>
      <c r="ITQ112" s="12"/>
      <c r="ITR112" s="12"/>
      <c r="ITS112" s="12"/>
      <c r="ITT112" s="12"/>
      <c r="ITU112" s="12"/>
      <c r="ITV112" s="12"/>
      <c r="ITW112" s="12"/>
      <c r="ITX112" s="12"/>
      <c r="ITY112" s="12"/>
      <c r="ITZ112" s="12"/>
      <c r="IUA112" s="12"/>
      <c r="IUB112" s="12"/>
      <c r="IUC112" s="12"/>
      <c r="IUD112" s="12"/>
      <c r="IUE112" s="12"/>
      <c r="IUF112" s="12"/>
      <c r="IUG112" s="12"/>
      <c r="IUH112" s="12"/>
      <c r="IUI112" s="12"/>
      <c r="IUJ112" s="12"/>
      <c r="IUK112" s="12"/>
      <c r="IUL112" s="12"/>
      <c r="IUM112" s="12"/>
      <c r="IUN112" s="12"/>
      <c r="IUO112" s="12"/>
      <c r="IUP112" s="12"/>
      <c r="IUQ112" s="12"/>
      <c r="IUR112" s="12"/>
      <c r="IUS112" s="12"/>
      <c r="IUT112" s="12"/>
      <c r="IUU112" s="12"/>
      <c r="IUV112" s="12"/>
      <c r="IUW112" s="12"/>
      <c r="IUX112" s="12"/>
      <c r="IUY112" s="12"/>
      <c r="IUZ112" s="12"/>
      <c r="IVA112" s="12"/>
      <c r="IVB112" s="12"/>
      <c r="IVC112" s="12"/>
      <c r="IVD112" s="12"/>
      <c r="IVE112" s="12"/>
      <c r="IVF112" s="12"/>
      <c r="IVG112" s="12"/>
      <c r="IVH112" s="12"/>
      <c r="IVI112" s="12"/>
      <c r="IVJ112" s="12"/>
      <c r="IVK112" s="12"/>
      <c r="IVL112" s="12"/>
      <c r="IVM112" s="12"/>
      <c r="IVN112" s="12"/>
      <c r="IVO112" s="12"/>
      <c r="IVP112" s="12"/>
      <c r="IVQ112" s="12"/>
      <c r="IVR112" s="12"/>
      <c r="IVS112" s="12"/>
      <c r="IVT112" s="12"/>
      <c r="IVU112" s="12"/>
      <c r="IVV112" s="12"/>
      <c r="IVW112" s="12"/>
      <c r="IVX112" s="12"/>
      <c r="IVY112" s="12"/>
      <c r="IVZ112" s="12"/>
      <c r="IWA112" s="12"/>
      <c r="IWB112" s="12"/>
      <c r="IWC112" s="12"/>
      <c r="IWD112" s="12"/>
      <c r="IWE112" s="12"/>
      <c r="IWF112" s="12"/>
      <c r="IWG112" s="12"/>
      <c r="IWH112" s="12"/>
      <c r="IWI112" s="12"/>
      <c r="IWJ112" s="12"/>
      <c r="IWK112" s="12"/>
      <c r="IWL112" s="12"/>
      <c r="IWM112" s="12"/>
      <c r="IWN112" s="12"/>
      <c r="IWO112" s="12"/>
      <c r="IWP112" s="12"/>
      <c r="IWQ112" s="12"/>
      <c r="IWR112" s="12"/>
      <c r="IWS112" s="12"/>
      <c r="IWT112" s="12"/>
      <c r="IWU112" s="12"/>
      <c r="IWV112" s="12"/>
      <c r="IWW112" s="12"/>
      <c r="IWX112" s="12"/>
      <c r="IWY112" s="12"/>
      <c r="IWZ112" s="12"/>
      <c r="IXA112" s="12"/>
      <c r="IXB112" s="12"/>
      <c r="IXC112" s="12"/>
      <c r="IXD112" s="12"/>
      <c r="IXE112" s="12"/>
      <c r="IXF112" s="12"/>
      <c r="IXG112" s="12"/>
      <c r="IXH112" s="12"/>
      <c r="IXI112" s="12"/>
      <c r="IXJ112" s="12"/>
      <c r="IXK112" s="12"/>
      <c r="IXL112" s="12"/>
      <c r="IXM112" s="12"/>
      <c r="IXN112" s="12"/>
      <c r="IXO112" s="12"/>
      <c r="IXP112" s="12"/>
      <c r="IXQ112" s="12"/>
      <c r="IXR112" s="12"/>
      <c r="IXS112" s="12"/>
      <c r="IXT112" s="12"/>
      <c r="IXU112" s="12"/>
      <c r="IXV112" s="12"/>
      <c r="IXW112" s="12"/>
      <c r="IXX112" s="12"/>
      <c r="IXY112" s="12"/>
      <c r="IXZ112" s="12"/>
      <c r="IYA112" s="12"/>
      <c r="IYB112" s="12"/>
      <c r="IYC112" s="12"/>
      <c r="IYD112" s="12"/>
      <c r="IYE112" s="12"/>
      <c r="IYF112" s="12"/>
      <c r="IYG112" s="12"/>
      <c r="IYH112" s="12"/>
      <c r="IYI112" s="12"/>
      <c r="IYJ112" s="12"/>
      <c r="IYK112" s="12"/>
      <c r="IYL112" s="12"/>
      <c r="IYM112" s="12"/>
      <c r="IYN112" s="12"/>
      <c r="IYO112" s="12"/>
      <c r="IYP112" s="12"/>
      <c r="IYQ112" s="12"/>
      <c r="IYR112" s="12"/>
      <c r="IYS112" s="12"/>
      <c r="IYT112" s="12"/>
      <c r="IYU112" s="12"/>
      <c r="IYV112" s="12"/>
      <c r="IYW112" s="12"/>
      <c r="IYX112" s="12"/>
      <c r="IYY112" s="12"/>
      <c r="IYZ112" s="12"/>
      <c r="IZA112" s="12"/>
      <c r="IZB112" s="12"/>
      <c r="IZC112" s="12"/>
      <c r="IZD112" s="12"/>
      <c r="IZE112" s="12"/>
      <c r="IZF112" s="12"/>
      <c r="IZG112" s="12"/>
      <c r="IZH112" s="12"/>
      <c r="IZI112" s="12"/>
      <c r="IZJ112" s="12"/>
      <c r="IZK112" s="12"/>
      <c r="IZL112" s="12"/>
      <c r="IZM112" s="12"/>
      <c r="IZN112" s="12"/>
      <c r="IZO112" s="12"/>
      <c r="IZP112" s="12"/>
      <c r="IZQ112" s="12"/>
      <c r="IZR112" s="12"/>
      <c r="IZS112" s="12"/>
      <c r="IZT112" s="12"/>
      <c r="IZU112" s="12"/>
      <c r="IZV112" s="12"/>
      <c r="IZW112" s="12"/>
      <c r="IZX112" s="12"/>
      <c r="IZY112" s="12"/>
      <c r="IZZ112" s="12"/>
      <c r="JAA112" s="12"/>
      <c r="JAB112" s="12"/>
      <c r="JAC112" s="12"/>
      <c r="JAD112" s="12"/>
      <c r="JAE112" s="12"/>
      <c r="JAF112" s="12"/>
      <c r="JAG112" s="12"/>
      <c r="JAH112" s="12"/>
      <c r="JAI112" s="12"/>
      <c r="JAJ112" s="12"/>
      <c r="JAK112" s="12"/>
      <c r="JAL112" s="12"/>
      <c r="JAM112" s="12"/>
      <c r="JAN112" s="12"/>
      <c r="JAO112" s="12"/>
      <c r="JAP112" s="12"/>
      <c r="JAQ112" s="12"/>
      <c r="JAR112" s="12"/>
      <c r="JAS112" s="12"/>
      <c r="JAT112" s="12"/>
      <c r="JAU112" s="12"/>
      <c r="JAV112" s="12"/>
      <c r="JAW112" s="12"/>
      <c r="JAX112" s="12"/>
      <c r="JAY112" s="12"/>
      <c r="JAZ112" s="12"/>
      <c r="JBA112" s="12"/>
      <c r="JBB112" s="12"/>
      <c r="JBC112" s="12"/>
      <c r="JBD112" s="12"/>
      <c r="JBE112" s="12"/>
      <c r="JBF112" s="12"/>
      <c r="JBG112" s="12"/>
      <c r="JBH112" s="12"/>
      <c r="JBI112" s="12"/>
      <c r="JBJ112" s="12"/>
      <c r="JBK112" s="12"/>
      <c r="JBL112" s="12"/>
      <c r="JBM112" s="12"/>
      <c r="JBN112" s="12"/>
      <c r="JBO112" s="12"/>
      <c r="JBP112" s="12"/>
      <c r="JBQ112" s="12"/>
      <c r="JBR112" s="12"/>
      <c r="JBS112" s="12"/>
      <c r="JBT112" s="12"/>
      <c r="JBU112" s="12"/>
      <c r="JBV112" s="12"/>
      <c r="JBW112" s="12"/>
      <c r="JBX112" s="12"/>
      <c r="JBY112" s="12"/>
      <c r="JBZ112" s="12"/>
      <c r="JCA112" s="12"/>
      <c r="JCB112" s="12"/>
      <c r="JCC112" s="12"/>
      <c r="JCD112" s="12"/>
      <c r="JCE112" s="12"/>
      <c r="JCF112" s="12"/>
      <c r="JCG112" s="12"/>
      <c r="JCH112" s="12"/>
      <c r="JCI112" s="12"/>
      <c r="JCJ112" s="12"/>
      <c r="JCK112" s="12"/>
      <c r="JCL112" s="12"/>
      <c r="JCM112" s="12"/>
      <c r="JCN112" s="12"/>
      <c r="JCO112" s="12"/>
      <c r="JCP112" s="12"/>
      <c r="JCQ112" s="12"/>
      <c r="JCR112" s="12"/>
      <c r="JCS112" s="12"/>
      <c r="JCT112" s="12"/>
      <c r="JCU112" s="12"/>
      <c r="JCV112" s="12"/>
      <c r="JCW112" s="12"/>
      <c r="JCX112" s="12"/>
      <c r="JCY112" s="12"/>
      <c r="JCZ112" s="12"/>
      <c r="JDA112" s="12"/>
      <c r="JDB112" s="12"/>
      <c r="JDC112" s="12"/>
      <c r="JDD112" s="12"/>
      <c r="JDE112" s="12"/>
      <c r="JDF112" s="12"/>
      <c r="JDG112" s="12"/>
      <c r="JDH112" s="12"/>
      <c r="JDI112" s="12"/>
      <c r="JDJ112" s="12"/>
      <c r="JDK112" s="12"/>
      <c r="JDL112" s="12"/>
      <c r="JDM112" s="12"/>
      <c r="JDN112" s="12"/>
      <c r="JDO112" s="12"/>
      <c r="JDP112" s="12"/>
      <c r="JDQ112" s="12"/>
      <c r="JDR112" s="12"/>
      <c r="JDS112" s="12"/>
      <c r="JDT112" s="12"/>
      <c r="JDU112" s="12"/>
      <c r="JDV112" s="12"/>
      <c r="JDW112" s="12"/>
      <c r="JDX112" s="12"/>
      <c r="JDY112" s="12"/>
      <c r="JDZ112" s="12"/>
      <c r="JEA112" s="12"/>
      <c r="JEB112" s="12"/>
      <c r="JEC112" s="12"/>
      <c r="JED112" s="12"/>
      <c r="JEE112" s="12"/>
      <c r="JEF112" s="12"/>
      <c r="JEG112" s="12"/>
      <c r="JEH112" s="12"/>
      <c r="JEI112" s="12"/>
      <c r="JEJ112" s="12"/>
      <c r="JEK112" s="12"/>
      <c r="JEL112" s="12"/>
      <c r="JEM112" s="12"/>
      <c r="JEN112" s="12"/>
      <c r="JEO112" s="12"/>
      <c r="JEP112" s="12"/>
      <c r="JEQ112" s="12"/>
      <c r="JER112" s="12"/>
      <c r="JES112" s="12"/>
      <c r="JET112" s="12"/>
      <c r="JEU112" s="12"/>
      <c r="JEV112" s="12"/>
      <c r="JEW112" s="12"/>
      <c r="JEX112" s="12"/>
      <c r="JEY112" s="12"/>
      <c r="JEZ112" s="12"/>
      <c r="JFA112" s="12"/>
      <c r="JFB112" s="12"/>
      <c r="JFC112" s="12"/>
      <c r="JFD112" s="12"/>
      <c r="JFE112" s="12"/>
      <c r="JFF112" s="12"/>
      <c r="JFG112" s="12"/>
      <c r="JFH112" s="12"/>
      <c r="JFI112" s="12"/>
      <c r="JFJ112" s="12"/>
      <c r="JFK112" s="12"/>
      <c r="JFL112" s="12"/>
      <c r="JFM112" s="12"/>
      <c r="JFN112" s="12"/>
      <c r="JFO112" s="12"/>
      <c r="JFP112" s="12"/>
      <c r="JFQ112" s="12"/>
      <c r="JFR112" s="12"/>
      <c r="JFS112" s="12"/>
      <c r="JFT112" s="12"/>
      <c r="JFU112" s="12"/>
      <c r="JFV112" s="12"/>
      <c r="JFW112" s="12"/>
      <c r="JFX112" s="12"/>
      <c r="JFY112" s="12"/>
      <c r="JFZ112" s="12"/>
      <c r="JGA112" s="12"/>
      <c r="JGB112" s="12"/>
      <c r="JGC112" s="12"/>
      <c r="JGD112" s="12"/>
      <c r="JGE112" s="12"/>
      <c r="JGF112" s="12"/>
      <c r="JGG112" s="12"/>
      <c r="JGH112" s="12"/>
      <c r="JGI112" s="12"/>
      <c r="JGJ112" s="12"/>
      <c r="JGK112" s="12"/>
      <c r="JGL112" s="12"/>
      <c r="JGM112" s="12"/>
      <c r="JGN112" s="12"/>
      <c r="JGO112" s="12"/>
      <c r="JGP112" s="12"/>
      <c r="JGQ112" s="12"/>
      <c r="JGR112" s="12"/>
      <c r="JGS112" s="12"/>
      <c r="JGT112" s="12"/>
      <c r="JGU112" s="12"/>
      <c r="JGV112" s="12"/>
      <c r="JGW112" s="12"/>
      <c r="JGX112" s="12"/>
      <c r="JGY112" s="12"/>
      <c r="JGZ112" s="12"/>
      <c r="JHA112" s="12"/>
      <c r="JHB112" s="12"/>
      <c r="JHC112" s="12"/>
      <c r="JHD112" s="12"/>
      <c r="JHE112" s="12"/>
      <c r="JHF112" s="12"/>
      <c r="JHG112" s="12"/>
      <c r="JHH112" s="12"/>
      <c r="JHI112" s="12"/>
      <c r="JHJ112" s="12"/>
      <c r="JHK112" s="12"/>
      <c r="JHL112" s="12"/>
      <c r="JHM112" s="12"/>
      <c r="JHN112" s="12"/>
      <c r="JHO112" s="12"/>
      <c r="JHP112" s="12"/>
      <c r="JHQ112" s="12"/>
      <c r="JHR112" s="12"/>
      <c r="JHS112" s="12"/>
      <c r="JHT112" s="12"/>
      <c r="JHU112" s="12"/>
      <c r="JHV112" s="12"/>
      <c r="JHW112" s="12"/>
      <c r="JHX112" s="12"/>
      <c r="JHY112" s="12"/>
      <c r="JHZ112" s="12"/>
      <c r="JIA112" s="12"/>
      <c r="JIB112" s="12"/>
      <c r="JIC112" s="12"/>
      <c r="JID112" s="12"/>
      <c r="JIE112" s="12"/>
      <c r="JIF112" s="12"/>
      <c r="JIG112" s="12"/>
      <c r="JIH112" s="12"/>
      <c r="JII112" s="12"/>
      <c r="JIJ112" s="12"/>
      <c r="JIK112" s="12"/>
      <c r="JIL112" s="12"/>
      <c r="JIM112" s="12"/>
      <c r="JIN112" s="12"/>
      <c r="JIO112" s="12"/>
      <c r="JIP112" s="12"/>
      <c r="JIQ112" s="12"/>
      <c r="JIR112" s="12"/>
      <c r="JIS112" s="12"/>
      <c r="JIT112" s="12"/>
      <c r="JIU112" s="12"/>
      <c r="JIV112" s="12"/>
      <c r="JIW112" s="12"/>
      <c r="JIX112" s="12"/>
      <c r="JIY112" s="12"/>
      <c r="JIZ112" s="12"/>
      <c r="JJA112" s="12"/>
      <c r="JJB112" s="12"/>
      <c r="JJC112" s="12"/>
      <c r="JJD112" s="12"/>
      <c r="JJE112" s="12"/>
      <c r="JJF112" s="12"/>
      <c r="JJG112" s="12"/>
      <c r="JJH112" s="12"/>
      <c r="JJI112" s="12"/>
      <c r="JJJ112" s="12"/>
      <c r="JJK112" s="12"/>
      <c r="JJL112" s="12"/>
      <c r="JJM112" s="12"/>
      <c r="JJN112" s="12"/>
      <c r="JJO112" s="12"/>
      <c r="JJP112" s="12"/>
      <c r="JJQ112" s="12"/>
      <c r="JJR112" s="12"/>
      <c r="JJS112" s="12"/>
      <c r="JJT112" s="12"/>
      <c r="JJU112" s="12"/>
      <c r="JJV112" s="12"/>
      <c r="JJW112" s="12"/>
      <c r="JJX112" s="12"/>
      <c r="JJY112" s="12"/>
      <c r="JJZ112" s="12"/>
      <c r="JKA112" s="12"/>
      <c r="JKB112" s="12"/>
      <c r="JKC112" s="12"/>
      <c r="JKD112" s="12"/>
      <c r="JKE112" s="12"/>
      <c r="JKF112" s="12"/>
      <c r="JKG112" s="12"/>
      <c r="JKH112" s="12"/>
      <c r="JKI112" s="12"/>
      <c r="JKJ112" s="12"/>
      <c r="JKK112" s="12"/>
      <c r="JKL112" s="12"/>
      <c r="JKM112" s="12"/>
      <c r="JKN112" s="12"/>
      <c r="JKO112" s="12"/>
      <c r="JKP112" s="12"/>
      <c r="JKQ112" s="12"/>
      <c r="JKR112" s="12"/>
      <c r="JKS112" s="12"/>
      <c r="JKT112" s="12"/>
      <c r="JKU112" s="12"/>
      <c r="JKV112" s="12"/>
      <c r="JKW112" s="12"/>
      <c r="JKX112" s="12"/>
      <c r="JKY112" s="12"/>
      <c r="JKZ112" s="12"/>
      <c r="JLA112" s="12"/>
      <c r="JLB112" s="12"/>
      <c r="JLC112" s="12"/>
      <c r="JLD112" s="12"/>
      <c r="JLE112" s="12"/>
      <c r="JLF112" s="12"/>
      <c r="JLG112" s="12"/>
      <c r="JLH112" s="12"/>
      <c r="JLI112" s="12"/>
      <c r="JLJ112" s="12"/>
      <c r="JLK112" s="12"/>
      <c r="JLL112" s="12"/>
      <c r="JLM112" s="12"/>
      <c r="JLN112" s="12"/>
      <c r="JLO112" s="12"/>
      <c r="JLP112" s="12"/>
      <c r="JLQ112" s="12"/>
      <c r="JLR112" s="12"/>
      <c r="JLS112" s="12"/>
      <c r="JLT112" s="12"/>
      <c r="JLU112" s="12"/>
      <c r="JLV112" s="12"/>
      <c r="JLW112" s="12"/>
      <c r="JLX112" s="12"/>
      <c r="JLY112" s="12"/>
      <c r="JLZ112" s="12"/>
      <c r="JMA112" s="12"/>
      <c r="JMB112" s="12"/>
      <c r="JMC112" s="12"/>
      <c r="JMD112" s="12"/>
      <c r="JME112" s="12"/>
      <c r="JMF112" s="12"/>
      <c r="JMG112" s="12"/>
      <c r="JMH112" s="12"/>
      <c r="JMI112" s="12"/>
      <c r="JMJ112" s="12"/>
      <c r="JMK112" s="12"/>
      <c r="JML112" s="12"/>
      <c r="JMM112" s="12"/>
      <c r="JMN112" s="12"/>
      <c r="JMO112" s="12"/>
      <c r="JMP112" s="12"/>
      <c r="JMQ112" s="12"/>
      <c r="JMR112" s="12"/>
      <c r="JMS112" s="12"/>
      <c r="JMT112" s="12"/>
      <c r="JMU112" s="12"/>
      <c r="JMV112" s="12"/>
      <c r="JMW112" s="12"/>
      <c r="JMX112" s="12"/>
      <c r="JMY112" s="12"/>
      <c r="JMZ112" s="12"/>
      <c r="JNA112" s="12"/>
      <c r="JNB112" s="12"/>
      <c r="JNC112" s="12"/>
      <c r="JND112" s="12"/>
      <c r="JNE112" s="12"/>
      <c r="JNF112" s="12"/>
      <c r="JNG112" s="12"/>
      <c r="JNH112" s="12"/>
      <c r="JNI112" s="12"/>
      <c r="JNJ112" s="12"/>
      <c r="JNK112" s="12"/>
      <c r="JNL112" s="12"/>
      <c r="JNM112" s="12"/>
      <c r="JNN112" s="12"/>
      <c r="JNO112" s="12"/>
      <c r="JNP112" s="12"/>
      <c r="JNQ112" s="12"/>
      <c r="JNR112" s="12"/>
      <c r="JNS112" s="12"/>
      <c r="JNT112" s="12"/>
      <c r="JNU112" s="12"/>
      <c r="JNV112" s="12"/>
      <c r="JNW112" s="12"/>
      <c r="JNX112" s="12"/>
      <c r="JNY112" s="12"/>
      <c r="JNZ112" s="12"/>
      <c r="JOA112" s="12"/>
      <c r="JOB112" s="12"/>
      <c r="JOC112" s="12"/>
      <c r="JOD112" s="12"/>
      <c r="JOE112" s="12"/>
      <c r="JOF112" s="12"/>
      <c r="JOG112" s="12"/>
      <c r="JOH112" s="12"/>
      <c r="JOI112" s="12"/>
      <c r="JOJ112" s="12"/>
      <c r="JOK112" s="12"/>
      <c r="JOL112" s="12"/>
      <c r="JOM112" s="12"/>
      <c r="JON112" s="12"/>
      <c r="JOO112" s="12"/>
      <c r="JOP112" s="12"/>
      <c r="JOQ112" s="12"/>
      <c r="JOR112" s="12"/>
      <c r="JOS112" s="12"/>
      <c r="JOT112" s="12"/>
      <c r="JOU112" s="12"/>
      <c r="JOV112" s="12"/>
      <c r="JOW112" s="12"/>
      <c r="JOX112" s="12"/>
      <c r="JOY112" s="12"/>
      <c r="JOZ112" s="12"/>
      <c r="JPA112" s="12"/>
      <c r="JPB112" s="12"/>
      <c r="JPC112" s="12"/>
      <c r="JPD112" s="12"/>
      <c r="JPE112" s="12"/>
      <c r="JPF112" s="12"/>
      <c r="JPG112" s="12"/>
      <c r="JPH112" s="12"/>
      <c r="JPI112" s="12"/>
      <c r="JPJ112" s="12"/>
      <c r="JPK112" s="12"/>
      <c r="JPL112" s="12"/>
      <c r="JPM112" s="12"/>
      <c r="JPN112" s="12"/>
      <c r="JPO112" s="12"/>
      <c r="JPP112" s="12"/>
      <c r="JPQ112" s="12"/>
      <c r="JPR112" s="12"/>
      <c r="JPS112" s="12"/>
      <c r="JPT112" s="12"/>
      <c r="JPU112" s="12"/>
      <c r="JPV112" s="12"/>
      <c r="JPW112" s="12"/>
      <c r="JPX112" s="12"/>
      <c r="JPY112" s="12"/>
      <c r="JPZ112" s="12"/>
      <c r="JQA112" s="12"/>
      <c r="JQB112" s="12"/>
      <c r="JQC112" s="12"/>
      <c r="JQD112" s="12"/>
      <c r="JQE112" s="12"/>
      <c r="JQF112" s="12"/>
      <c r="JQG112" s="12"/>
      <c r="JQH112" s="12"/>
      <c r="JQI112" s="12"/>
      <c r="JQJ112" s="12"/>
      <c r="JQK112" s="12"/>
      <c r="JQL112" s="12"/>
      <c r="JQM112" s="12"/>
      <c r="JQN112" s="12"/>
      <c r="JQO112" s="12"/>
      <c r="JQP112" s="12"/>
      <c r="JQQ112" s="12"/>
      <c r="JQR112" s="12"/>
      <c r="JQS112" s="12"/>
      <c r="JQT112" s="12"/>
      <c r="JQU112" s="12"/>
      <c r="JQV112" s="12"/>
      <c r="JQW112" s="12"/>
      <c r="JQX112" s="12"/>
      <c r="JQY112" s="12"/>
      <c r="JQZ112" s="12"/>
      <c r="JRA112" s="12"/>
      <c r="JRB112" s="12"/>
      <c r="JRC112" s="12"/>
      <c r="JRD112" s="12"/>
      <c r="JRE112" s="12"/>
      <c r="JRF112" s="12"/>
      <c r="JRG112" s="12"/>
      <c r="JRH112" s="12"/>
      <c r="JRI112" s="12"/>
      <c r="JRJ112" s="12"/>
      <c r="JRK112" s="12"/>
      <c r="JRL112" s="12"/>
      <c r="JRM112" s="12"/>
      <c r="JRN112" s="12"/>
      <c r="JRO112" s="12"/>
      <c r="JRP112" s="12"/>
      <c r="JRQ112" s="12"/>
      <c r="JRR112" s="12"/>
      <c r="JRS112" s="12"/>
      <c r="JRT112" s="12"/>
      <c r="JRU112" s="12"/>
      <c r="JRV112" s="12"/>
      <c r="JRW112" s="12"/>
      <c r="JRX112" s="12"/>
      <c r="JRY112" s="12"/>
      <c r="JRZ112" s="12"/>
      <c r="JSA112" s="12"/>
      <c r="JSB112" s="12"/>
      <c r="JSC112" s="12"/>
      <c r="JSD112" s="12"/>
      <c r="JSE112" s="12"/>
      <c r="JSF112" s="12"/>
      <c r="JSG112" s="12"/>
      <c r="JSH112" s="12"/>
      <c r="JSI112" s="12"/>
      <c r="JSJ112" s="12"/>
      <c r="JSK112" s="12"/>
      <c r="JSL112" s="12"/>
      <c r="JSM112" s="12"/>
      <c r="JSN112" s="12"/>
      <c r="JSO112" s="12"/>
      <c r="JSP112" s="12"/>
      <c r="JSQ112" s="12"/>
      <c r="JSR112" s="12"/>
      <c r="JSS112" s="12"/>
      <c r="JST112" s="12"/>
      <c r="JSU112" s="12"/>
      <c r="JSV112" s="12"/>
      <c r="JSW112" s="12"/>
      <c r="JSX112" s="12"/>
      <c r="JSY112" s="12"/>
      <c r="JSZ112" s="12"/>
      <c r="JTA112" s="12"/>
      <c r="JTB112" s="12"/>
      <c r="JTC112" s="12"/>
      <c r="JTD112" s="12"/>
      <c r="JTE112" s="12"/>
      <c r="JTF112" s="12"/>
      <c r="JTG112" s="12"/>
      <c r="JTH112" s="12"/>
      <c r="JTI112" s="12"/>
      <c r="JTJ112" s="12"/>
      <c r="JTK112" s="12"/>
      <c r="JTL112" s="12"/>
      <c r="JTM112" s="12"/>
      <c r="JTN112" s="12"/>
      <c r="JTO112" s="12"/>
      <c r="JTP112" s="12"/>
      <c r="JTQ112" s="12"/>
      <c r="JTR112" s="12"/>
      <c r="JTS112" s="12"/>
      <c r="JTT112" s="12"/>
      <c r="JTU112" s="12"/>
      <c r="JTV112" s="12"/>
      <c r="JTW112" s="12"/>
      <c r="JTX112" s="12"/>
      <c r="JTY112" s="12"/>
      <c r="JTZ112" s="12"/>
      <c r="JUA112" s="12"/>
      <c r="JUB112" s="12"/>
      <c r="JUC112" s="12"/>
      <c r="JUD112" s="12"/>
      <c r="JUE112" s="12"/>
      <c r="JUF112" s="12"/>
      <c r="JUG112" s="12"/>
      <c r="JUH112" s="12"/>
      <c r="JUI112" s="12"/>
      <c r="JUJ112" s="12"/>
      <c r="JUK112" s="12"/>
      <c r="JUL112" s="12"/>
      <c r="JUM112" s="12"/>
      <c r="JUN112" s="12"/>
      <c r="JUO112" s="12"/>
      <c r="JUP112" s="12"/>
      <c r="JUQ112" s="12"/>
      <c r="JUR112" s="12"/>
      <c r="JUS112" s="12"/>
      <c r="JUT112" s="12"/>
      <c r="JUU112" s="12"/>
      <c r="JUV112" s="12"/>
      <c r="JUW112" s="12"/>
      <c r="JUX112" s="12"/>
      <c r="JUY112" s="12"/>
      <c r="JUZ112" s="12"/>
      <c r="JVA112" s="12"/>
      <c r="JVB112" s="12"/>
      <c r="JVC112" s="12"/>
      <c r="JVD112" s="12"/>
      <c r="JVE112" s="12"/>
      <c r="JVF112" s="12"/>
      <c r="JVG112" s="12"/>
      <c r="JVH112" s="12"/>
      <c r="JVI112" s="12"/>
      <c r="JVJ112" s="12"/>
      <c r="JVK112" s="12"/>
      <c r="JVL112" s="12"/>
      <c r="JVM112" s="12"/>
      <c r="JVN112" s="12"/>
      <c r="JVO112" s="12"/>
      <c r="JVP112" s="12"/>
      <c r="JVQ112" s="12"/>
      <c r="JVR112" s="12"/>
      <c r="JVS112" s="12"/>
      <c r="JVT112" s="12"/>
      <c r="JVU112" s="12"/>
      <c r="JVV112" s="12"/>
      <c r="JVW112" s="12"/>
      <c r="JVX112" s="12"/>
      <c r="JVY112" s="12"/>
      <c r="JVZ112" s="12"/>
      <c r="JWA112" s="12"/>
      <c r="JWB112" s="12"/>
      <c r="JWC112" s="12"/>
      <c r="JWD112" s="12"/>
      <c r="JWE112" s="12"/>
      <c r="JWF112" s="12"/>
      <c r="JWG112" s="12"/>
      <c r="JWH112" s="12"/>
      <c r="JWI112" s="12"/>
      <c r="JWJ112" s="12"/>
      <c r="JWK112" s="12"/>
      <c r="JWL112" s="12"/>
      <c r="JWM112" s="12"/>
      <c r="JWN112" s="12"/>
      <c r="JWO112" s="12"/>
      <c r="JWP112" s="12"/>
      <c r="JWQ112" s="12"/>
      <c r="JWR112" s="12"/>
      <c r="JWS112" s="12"/>
      <c r="JWT112" s="12"/>
      <c r="JWU112" s="12"/>
      <c r="JWV112" s="12"/>
      <c r="JWW112" s="12"/>
      <c r="JWX112" s="12"/>
      <c r="JWY112" s="12"/>
      <c r="JWZ112" s="12"/>
      <c r="JXA112" s="12"/>
      <c r="JXB112" s="12"/>
      <c r="JXC112" s="12"/>
      <c r="JXD112" s="12"/>
      <c r="JXE112" s="12"/>
      <c r="JXF112" s="12"/>
      <c r="JXG112" s="12"/>
      <c r="JXH112" s="12"/>
      <c r="JXI112" s="12"/>
      <c r="JXJ112" s="12"/>
      <c r="JXK112" s="12"/>
      <c r="JXL112" s="12"/>
      <c r="JXM112" s="12"/>
      <c r="JXN112" s="12"/>
      <c r="JXO112" s="12"/>
      <c r="JXP112" s="12"/>
      <c r="JXQ112" s="12"/>
      <c r="JXR112" s="12"/>
      <c r="JXS112" s="12"/>
      <c r="JXT112" s="12"/>
      <c r="JXU112" s="12"/>
      <c r="JXV112" s="12"/>
      <c r="JXW112" s="12"/>
      <c r="JXX112" s="12"/>
      <c r="JXY112" s="12"/>
      <c r="JXZ112" s="12"/>
      <c r="JYA112" s="12"/>
      <c r="JYB112" s="12"/>
      <c r="JYC112" s="12"/>
      <c r="JYD112" s="12"/>
      <c r="JYE112" s="12"/>
      <c r="JYF112" s="12"/>
      <c r="JYG112" s="12"/>
      <c r="JYH112" s="12"/>
      <c r="JYI112" s="12"/>
      <c r="JYJ112" s="12"/>
      <c r="JYK112" s="12"/>
      <c r="JYL112" s="12"/>
      <c r="JYM112" s="12"/>
      <c r="JYN112" s="12"/>
      <c r="JYO112" s="12"/>
      <c r="JYP112" s="12"/>
      <c r="JYQ112" s="12"/>
      <c r="JYR112" s="12"/>
      <c r="JYS112" s="12"/>
      <c r="JYT112" s="12"/>
      <c r="JYU112" s="12"/>
      <c r="JYV112" s="12"/>
      <c r="JYW112" s="12"/>
      <c r="JYX112" s="12"/>
      <c r="JYY112" s="12"/>
      <c r="JYZ112" s="12"/>
      <c r="JZA112" s="12"/>
      <c r="JZB112" s="12"/>
      <c r="JZC112" s="12"/>
      <c r="JZD112" s="12"/>
      <c r="JZE112" s="12"/>
      <c r="JZF112" s="12"/>
      <c r="JZG112" s="12"/>
      <c r="JZH112" s="12"/>
      <c r="JZI112" s="12"/>
      <c r="JZJ112" s="12"/>
      <c r="JZK112" s="12"/>
      <c r="JZL112" s="12"/>
      <c r="JZM112" s="12"/>
      <c r="JZN112" s="12"/>
      <c r="JZO112" s="12"/>
      <c r="JZP112" s="12"/>
      <c r="JZQ112" s="12"/>
      <c r="JZR112" s="12"/>
      <c r="JZS112" s="12"/>
      <c r="JZT112" s="12"/>
      <c r="JZU112" s="12"/>
      <c r="JZV112" s="12"/>
      <c r="JZW112" s="12"/>
      <c r="JZX112" s="12"/>
      <c r="JZY112" s="12"/>
      <c r="JZZ112" s="12"/>
      <c r="KAA112" s="12"/>
      <c r="KAB112" s="12"/>
      <c r="KAC112" s="12"/>
      <c r="KAD112" s="12"/>
      <c r="KAE112" s="12"/>
      <c r="KAF112" s="12"/>
      <c r="KAG112" s="12"/>
      <c r="KAH112" s="12"/>
      <c r="KAI112" s="12"/>
      <c r="KAJ112" s="12"/>
      <c r="KAK112" s="12"/>
      <c r="KAL112" s="12"/>
      <c r="KAM112" s="12"/>
      <c r="KAN112" s="12"/>
      <c r="KAO112" s="12"/>
      <c r="KAP112" s="12"/>
      <c r="KAQ112" s="12"/>
      <c r="KAR112" s="12"/>
      <c r="KAS112" s="12"/>
      <c r="KAT112" s="12"/>
      <c r="KAU112" s="12"/>
      <c r="KAV112" s="12"/>
      <c r="KAW112" s="12"/>
      <c r="KAX112" s="12"/>
      <c r="KAY112" s="12"/>
      <c r="KAZ112" s="12"/>
      <c r="KBA112" s="12"/>
      <c r="KBB112" s="12"/>
      <c r="KBC112" s="12"/>
      <c r="KBD112" s="12"/>
      <c r="KBE112" s="12"/>
      <c r="KBF112" s="12"/>
      <c r="KBG112" s="12"/>
      <c r="KBH112" s="12"/>
      <c r="KBI112" s="12"/>
      <c r="KBJ112" s="12"/>
      <c r="KBK112" s="12"/>
      <c r="KBL112" s="12"/>
      <c r="KBM112" s="12"/>
      <c r="KBN112" s="12"/>
      <c r="KBO112" s="12"/>
      <c r="KBP112" s="12"/>
      <c r="KBQ112" s="12"/>
      <c r="KBR112" s="12"/>
      <c r="KBS112" s="12"/>
      <c r="KBT112" s="12"/>
      <c r="KBU112" s="12"/>
      <c r="KBV112" s="12"/>
      <c r="KBW112" s="12"/>
      <c r="KBX112" s="12"/>
      <c r="KBY112" s="12"/>
      <c r="KBZ112" s="12"/>
      <c r="KCA112" s="12"/>
      <c r="KCB112" s="12"/>
      <c r="KCC112" s="12"/>
      <c r="KCD112" s="12"/>
      <c r="KCE112" s="12"/>
      <c r="KCF112" s="12"/>
      <c r="KCG112" s="12"/>
      <c r="KCH112" s="12"/>
      <c r="KCI112" s="12"/>
      <c r="KCJ112" s="12"/>
      <c r="KCK112" s="12"/>
      <c r="KCL112" s="12"/>
      <c r="KCM112" s="12"/>
      <c r="KCN112" s="12"/>
      <c r="KCO112" s="12"/>
      <c r="KCP112" s="12"/>
      <c r="KCQ112" s="12"/>
      <c r="KCR112" s="12"/>
      <c r="KCS112" s="12"/>
      <c r="KCT112" s="12"/>
      <c r="KCU112" s="12"/>
      <c r="KCV112" s="12"/>
      <c r="KCW112" s="12"/>
      <c r="KCX112" s="12"/>
      <c r="KCY112" s="12"/>
      <c r="KCZ112" s="12"/>
      <c r="KDA112" s="12"/>
      <c r="KDB112" s="12"/>
      <c r="KDC112" s="12"/>
      <c r="KDD112" s="12"/>
      <c r="KDE112" s="12"/>
      <c r="KDF112" s="12"/>
      <c r="KDG112" s="12"/>
      <c r="KDH112" s="12"/>
      <c r="KDI112" s="12"/>
      <c r="KDJ112" s="12"/>
      <c r="KDK112" s="12"/>
      <c r="KDL112" s="12"/>
      <c r="KDM112" s="12"/>
      <c r="KDN112" s="12"/>
      <c r="KDO112" s="12"/>
      <c r="KDP112" s="12"/>
      <c r="KDQ112" s="12"/>
      <c r="KDR112" s="12"/>
      <c r="KDS112" s="12"/>
      <c r="KDT112" s="12"/>
      <c r="KDU112" s="12"/>
      <c r="KDV112" s="12"/>
      <c r="KDW112" s="12"/>
      <c r="KDX112" s="12"/>
      <c r="KDY112" s="12"/>
      <c r="KDZ112" s="12"/>
      <c r="KEA112" s="12"/>
      <c r="KEB112" s="12"/>
      <c r="KEC112" s="12"/>
      <c r="KED112" s="12"/>
      <c r="KEE112" s="12"/>
      <c r="KEF112" s="12"/>
      <c r="KEG112" s="12"/>
      <c r="KEH112" s="12"/>
      <c r="KEI112" s="12"/>
      <c r="KEJ112" s="12"/>
      <c r="KEK112" s="12"/>
      <c r="KEL112" s="12"/>
      <c r="KEM112" s="12"/>
      <c r="KEN112" s="12"/>
      <c r="KEO112" s="12"/>
      <c r="KEP112" s="12"/>
      <c r="KEQ112" s="12"/>
      <c r="KER112" s="12"/>
      <c r="KES112" s="12"/>
      <c r="KET112" s="12"/>
      <c r="KEU112" s="12"/>
      <c r="KEV112" s="12"/>
      <c r="KEW112" s="12"/>
      <c r="KEX112" s="12"/>
      <c r="KEY112" s="12"/>
      <c r="KEZ112" s="12"/>
      <c r="KFA112" s="12"/>
      <c r="KFB112" s="12"/>
      <c r="KFC112" s="12"/>
      <c r="KFD112" s="12"/>
      <c r="KFE112" s="12"/>
      <c r="KFF112" s="12"/>
      <c r="KFG112" s="12"/>
      <c r="KFH112" s="12"/>
      <c r="KFI112" s="12"/>
      <c r="KFJ112" s="12"/>
      <c r="KFK112" s="12"/>
      <c r="KFL112" s="12"/>
      <c r="KFM112" s="12"/>
      <c r="KFN112" s="12"/>
      <c r="KFO112" s="12"/>
      <c r="KFP112" s="12"/>
      <c r="KFQ112" s="12"/>
      <c r="KFR112" s="12"/>
      <c r="KFS112" s="12"/>
      <c r="KFT112" s="12"/>
      <c r="KFU112" s="12"/>
      <c r="KFV112" s="12"/>
      <c r="KFW112" s="12"/>
      <c r="KFX112" s="12"/>
      <c r="KFY112" s="12"/>
      <c r="KFZ112" s="12"/>
      <c r="KGA112" s="12"/>
      <c r="KGB112" s="12"/>
      <c r="KGC112" s="12"/>
      <c r="KGD112" s="12"/>
      <c r="KGE112" s="12"/>
      <c r="KGF112" s="12"/>
      <c r="KGG112" s="12"/>
      <c r="KGH112" s="12"/>
      <c r="KGI112" s="12"/>
      <c r="KGJ112" s="12"/>
      <c r="KGK112" s="12"/>
      <c r="KGL112" s="12"/>
      <c r="KGM112" s="12"/>
      <c r="KGN112" s="12"/>
      <c r="KGO112" s="12"/>
      <c r="KGP112" s="12"/>
      <c r="KGQ112" s="12"/>
      <c r="KGR112" s="12"/>
      <c r="KGS112" s="12"/>
      <c r="KGT112" s="12"/>
      <c r="KGU112" s="12"/>
      <c r="KGV112" s="12"/>
      <c r="KGW112" s="12"/>
      <c r="KGX112" s="12"/>
      <c r="KGY112" s="12"/>
      <c r="KGZ112" s="12"/>
      <c r="KHA112" s="12"/>
      <c r="KHB112" s="12"/>
      <c r="KHC112" s="12"/>
      <c r="KHD112" s="12"/>
      <c r="KHE112" s="12"/>
      <c r="KHF112" s="12"/>
      <c r="KHG112" s="12"/>
      <c r="KHH112" s="12"/>
      <c r="KHI112" s="12"/>
      <c r="KHJ112" s="12"/>
      <c r="KHK112" s="12"/>
      <c r="KHL112" s="12"/>
      <c r="KHM112" s="12"/>
      <c r="KHN112" s="12"/>
      <c r="KHO112" s="12"/>
      <c r="KHP112" s="12"/>
      <c r="KHQ112" s="12"/>
      <c r="KHR112" s="12"/>
      <c r="KHS112" s="12"/>
      <c r="KHT112" s="12"/>
      <c r="KHU112" s="12"/>
      <c r="KHV112" s="12"/>
      <c r="KHW112" s="12"/>
      <c r="KHX112" s="12"/>
      <c r="KHY112" s="12"/>
      <c r="KHZ112" s="12"/>
      <c r="KIA112" s="12"/>
      <c r="KIB112" s="12"/>
      <c r="KIC112" s="12"/>
      <c r="KID112" s="12"/>
      <c r="KIE112" s="12"/>
      <c r="KIF112" s="12"/>
      <c r="KIG112" s="12"/>
      <c r="KIH112" s="12"/>
      <c r="KII112" s="12"/>
      <c r="KIJ112" s="12"/>
      <c r="KIK112" s="12"/>
      <c r="KIL112" s="12"/>
      <c r="KIM112" s="12"/>
      <c r="KIN112" s="12"/>
      <c r="KIO112" s="12"/>
      <c r="KIP112" s="12"/>
      <c r="KIQ112" s="12"/>
      <c r="KIR112" s="12"/>
      <c r="KIS112" s="12"/>
      <c r="KIT112" s="12"/>
      <c r="KIU112" s="12"/>
      <c r="KIV112" s="12"/>
      <c r="KIW112" s="12"/>
      <c r="KIX112" s="12"/>
      <c r="KIY112" s="12"/>
      <c r="KIZ112" s="12"/>
      <c r="KJA112" s="12"/>
      <c r="KJB112" s="12"/>
      <c r="KJC112" s="12"/>
      <c r="KJD112" s="12"/>
      <c r="KJE112" s="12"/>
      <c r="KJF112" s="12"/>
      <c r="KJG112" s="12"/>
      <c r="KJH112" s="12"/>
      <c r="KJI112" s="12"/>
      <c r="KJJ112" s="12"/>
      <c r="KJK112" s="12"/>
      <c r="KJL112" s="12"/>
      <c r="KJM112" s="12"/>
      <c r="KJN112" s="12"/>
      <c r="KJO112" s="12"/>
      <c r="KJP112" s="12"/>
      <c r="KJQ112" s="12"/>
      <c r="KJR112" s="12"/>
      <c r="KJS112" s="12"/>
      <c r="KJT112" s="12"/>
      <c r="KJU112" s="12"/>
      <c r="KJV112" s="12"/>
      <c r="KJW112" s="12"/>
      <c r="KJX112" s="12"/>
      <c r="KJY112" s="12"/>
      <c r="KJZ112" s="12"/>
      <c r="KKA112" s="12"/>
      <c r="KKB112" s="12"/>
      <c r="KKC112" s="12"/>
      <c r="KKD112" s="12"/>
      <c r="KKE112" s="12"/>
      <c r="KKF112" s="12"/>
      <c r="KKG112" s="12"/>
      <c r="KKH112" s="12"/>
      <c r="KKI112" s="12"/>
      <c r="KKJ112" s="12"/>
      <c r="KKK112" s="12"/>
      <c r="KKL112" s="12"/>
      <c r="KKM112" s="12"/>
      <c r="KKN112" s="12"/>
      <c r="KKO112" s="12"/>
      <c r="KKP112" s="12"/>
      <c r="KKQ112" s="12"/>
      <c r="KKR112" s="12"/>
      <c r="KKS112" s="12"/>
      <c r="KKT112" s="12"/>
      <c r="KKU112" s="12"/>
      <c r="KKV112" s="12"/>
      <c r="KKW112" s="12"/>
      <c r="KKX112" s="12"/>
      <c r="KKY112" s="12"/>
      <c r="KKZ112" s="12"/>
      <c r="KLA112" s="12"/>
      <c r="KLB112" s="12"/>
      <c r="KLC112" s="12"/>
      <c r="KLD112" s="12"/>
      <c r="KLE112" s="12"/>
      <c r="KLF112" s="12"/>
      <c r="KLG112" s="12"/>
      <c r="KLH112" s="12"/>
      <c r="KLI112" s="12"/>
      <c r="KLJ112" s="12"/>
      <c r="KLK112" s="12"/>
      <c r="KLL112" s="12"/>
      <c r="KLM112" s="12"/>
      <c r="KLN112" s="12"/>
      <c r="KLO112" s="12"/>
      <c r="KLP112" s="12"/>
      <c r="KLQ112" s="12"/>
      <c r="KLR112" s="12"/>
      <c r="KLS112" s="12"/>
      <c r="KLT112" s="12"/>
      <c r="KLU112" s="12"/>
      <c r="KLV112" s="12"/>
      <c r="KLW112" s="12"/>
      <c r="KLX112" s="12"/>
      <c r="KLY112" s="12"/>
      <c r="KLZ112" s="12"/>
      <c r="KMA112" s="12"/>
      <c r="KMB112" s="12"/>
      <c r="KMC112" s="12"/>
      <c r="KMD112" s="12"/>
      <c r="KME112" s="12"/>
      <c r="KMF112" s="12"/>
      <c r="KMG112" s="12"/>
      <c r="KMH112" s="12"/>
      <c r="KMI112" s="12"/>
      <c r="KMJ112" s="12"/>
      <c r="KMK112" s="12"/>
      <c r="KML112" s="12"/>
      <c r="KMM112" s="12"/>
      <c r="KMN112" s="12"/>
      <c r="KMO112" s="12"/>
      <c r="KMP112" s="12"/>
      <c r="KMQ112" s="12"/>
      <c r="KMR112" s="12"/>
      <c r="KMS112" s="12"/>
      <c r="KMT112" s="12"/>
      <c r="KMU112" s="12"/>
      <c r="KMV112" s="12"/>
      <c r="KMW112" s="12"/>
      <c r="KMX112" s="12"/>
      <c r="KMY112" s="12"/>
      <c r="KMZ112" s="12"/>
      <c r="KNA112" s="12"/>
      <c r="KNB112" s="12"/>
      <c r="KNC112" s="12"/>
      <c r="KND112" s="12"/>
      <c r="KNE112" s="12"/>
      <c r="KNF112" s="12"/>
      <c r="KNG112" s="12"/>
      <c r="KNH112" s="12"/>
      <c r="KNI112" s="12"/>
      <c r="KNJ112" s="12"/>
      <c r="KNK112" s="12"/>
      <c r="KNL112" s="12"/>
      <c r="KNM112" s="12"/>
      <c r="KNN112" s="12"/>
      <c r="KNO112" s="12"/>
      <c r="KNP112" s="12"/>
      <c r="KNQ112" s="12"/>
      <c r="KNR112" s="12"/>
      <c r="KNS112" s="12"/>
      <c r="KNT112" s="12"/>
      <c r="KNU112" s="12"/>
      <c r="KNV112" s="12"/>
      <c r="KNW112" s="12"/>
      <c r="KNX112" s="12"/>
      <c r="KNY112" s="12"/>
      <c r="KNZ112" s="12"/>
      <c r="KOA112" s="12"/>
      <c r="KOB112" s="12"/>
      <c r="KOC112" s="12"/>
      <c r="KOD112" s="12"/>
      <c r="KOE112" s="12"/>
      <c r="KOF112" s="12"/>
      <c r="KOG112" s="12"/>
      <c r="KOH112" s="12"/>
      <c r="KOI112" s="12"/>
      <c r="KOJ112" s="12"/>
      <c r="KOK112" s="12"/>
      <c r="KOL112" s="12"/>
      <c r="KOM112" s="12"/>
      <c r="KON112" s="12"/>
      <c r="KOO112" s="12"/>
      <c r="KOP112" s="12"/>
      <c r="KOQ112" s="12"/>
      <c r="KOR112" s="12"/>
      <c r="KOS112" s="12"/>
      <c r="KOT112" s="12"/>
      <c r="KOU112" s="12"/>
      <c r="KOV112" s="12"/>
      <c r="KOW112" s="12"/>
      <c r="KOX112" s="12"/>
      <c r="KOY112" s="12"/>
      <c r="KOZ112" s="12"/>
      <c r="KPA112" s="12"/>
      <c r="KPB112" s="12"/>
      <c r="KPC112" s="12"/>
      <c r="KPD112" s="12"/>
      <c r="KPE112" s="12"/>
      <c r="KPF112" s="12"/>
      <c r="KPG112" s="12"/>
      <c r="KPH112" s="12"/>
      <c r="KPI112" s="12"/>
      <c r="KPJ112" s="12"/>
      <c r="KPK112" s="12"/>
      <c r="KPL112" s="12"/>
      <c r="KPM112" s="12"/>
      <c r="KPN112" s="12"/>
      <c r="KPO112" s="12"/>
      <c r="KPP112" s="12"/>
      <c r="KPQ112" s="12"/>
      <c r="KPR112" s="12"/>
      <c r="KPS112" s="12"/>
      <c r="KPT112" s="12"/>
      <c r="KPU112" s="12"/>
      <c r="KPV112" s="12"/>
      <c r="KPW112" s="12"/>
      <c r="KPX112" s="12"/>
      <c r="KPY112" s="12"/>
      <c r="KPZ112" s="12"/>
      <c r="KQA112" s="12"/>
      <c r="KQB112" s="12"/>
      <c r="KQC112" s="12"/>
      <c r="KQD112" s="12"/>
      <c r="KQE112" s="12"/>
      <c r="KQF112" s="12"/>
      <c r="KQG112" s="12"/>
      <c r="KQH112" s="12"/>
      <c r="KQI112" s="12"/>
      <c r="KQJ112" s="12"/>
      <c r="KQK112" s="12"/>
      <c r="KQL112" s="12"/>
      <c r="KQM112" s="12"/>
      <c r="KQN112" s="12"/>
      <c r="KQO112" s="12"/>
      <c r="KQP112" s="12"/>
      <c r="KQQ112" s="12"/>
      <c r="KQR112" s="12"/>
      <c r="KQS112" s="12"/>
      <c r="KQT112" s="12"/>
      <c r="KQU112" s="12"/>
      <c r="KQV112" s="12"/>
      <c r="KQW112" s="12"/>
      <c r="KQX112" s="12"/>
      <c r="KQY112" s="12"/>
      <c r="KQZ112" s="12"/>
      <c r="KRA112" s="12"/>
      <c r="KRB112" s="12"/>
      <c r="KRC112" s="12"/>
      <c r="KRD112" s="12"/>
      <c r="KRE112" s="12"/>
      <c r="KRF112" s="12"/>
      <c r="KRG112" s="12"/>
      <c r="KRH112" s="12"/>
      <c r="KRI112" s="12"/>
      <c r="KRJ112" s="12"/>
      <c r="KRK112" s="12"/>
      <c r="KRL112" s="12"/>
      <c r="KRM112" s="12"/>
      <c r="KRN112" s="12"/>
      <c r="KRO112" s="12"/>
      <c r="KRP112" s="12"/>
      <c r="KRQ112" s="12"/>
      <c r="KRR112" s="12"/>
      <c r="KRS112" s="12"/>
      <c r="KRT112" s="12"/>
      <c r="KRU112" s="12"/>
      <c r="KRV112" s="12"/>
      <c r="KRW112" s="12"/>
      <c r="KRX112" s="12"/>
      <c r="KRY112" s="12"/>
      <c r="KRZ112" s="12"/>
      <c r="KSA112" s="12"/>
      <c r="KSB112" s="12"/>
      <c r="KSC112" s="12"/>
      <c r="KSD112" s="12"/>
      <c r="KSE112" s="12"/>
      <c r="KSF112" s="12"/>
      <c r="KSG112" s="12"/>
      <c r="KSH112" s="12"/>
      <c r="KSI112" s="12"/>
      <c r="KSJ112" s="12"/>
      <c r="KSK112" s="12"/>
      <c r="KSL112" s="12"/>
      <c r="KSM112" s="12"/>
      <c r="KSN112" s="12"/>
      <c r="KSO112" s="12"/>
      <c r="KSP112" s="12"/>
      <c r="KSQ112" s="12"/>
      <c r="KSR112" s="12"/>
      <c r="KSS112" s="12"/>
      <c r="KST112" s="12"/>
      <c r="KSU112" s="12"/>
      <c r="KSV112" s="12"/>
      <c r="KSW112" s="12"/>
      <c r="KSX112" s="12"/>
      <c r="KSY112" s="12"/>
      <c r="KSZ112" s="12"/>
      <c r="KTA112" s="12"/>
      <c r="KTB112" s="12"/>
      <c r="KTC112" s="12"/>
      <c r="KTD112" s="12"/>
      <c r="KTE112" s="12"/>
      <c r="KTF112" s="12"/>
      <c r="KTG112" s="12"/>
      <c r="KTH112" s="12"/>
      <c r="KTI112" s="12"/>
      <c r="KTJ112" s="12"/>
      <c r="KTK112" s="12"/>
      <c r="KTL112" s="12"/>
      <c r="KTM112" s="12"/>
      <c r="KTN112" s="12"/>
      <c r="KTO112" s="12"/>
      <c r="KTP112" s="12"/>
      <c r="KTQ112" s="12"/>
      <c r="KTR112" s="12"/>
      <c r="KTS112" s="12"/>
      <c r="KTT112" s="12"/>
      <c r="KTU112" s="12"/>
      <c r="KTV112" s="12"/>
      <c r="KTW112" s="12"/>
      <c r="KTX112" s="12"/>
      <c r="KTY112" s="12"/>
      <c r="KTZ112" s="12"/>
      <c r="KUA112" s="12"/>
      <c r="KUB112" s="12"/>
      <c r="KUC112" s="12"/>
      <c r="KUD112" s="12"/>
      <c r="KUE112" s="12"/>
      <c r="KUF112" s="12"/>
      <c r="KUG112" s="12"/>
      <c r="KUH112" s="12"/>
      <c r="KUI112" s="12"/>
      <c r="KUJ112" s="12"/>
      <c r="KUK112" s="12"/>
      <c r="KUL112" s="12"/>
      <c r="KUM112" s="12"/>
      <c r="KUN112" s="12"/>
      <c r="KUO112" s="12"/>
      <c r="KUP112" s="12"/>
      <c r="KUQ112" s="12"/>
      <c r="KUR112" s="12"/>
      <c r="KUS112" s="12"/>
      <c r="KUT112" s="12"/>
      <c r="KUU112" s="12"/>
      <c r="KUV112" s="12"/>
      <c r="KUW112" s="12"/>
      <c r="KUX112" s="12"/>
      <c r="KUY112" s="12"/>
      <c r="KUZ112" s="12"/>
      <c r="KVA112" s="12"/>
      <c r="KVB112" s="12"/>
      <c r="KVC112" s="12"/>
      <c r="KVD112" s="12"/>
      <c r="KVE112" s="12"/>
      <c r="KVF112" s="12"/>
      <c r="KVG112" s="12"/>
      <c r="KVH112" s="12"/>
      <c r="KVI112" s="12"/>
      <c r="KVJ112" s="12"/>
      <c r="KVK112" s="12"/>
      <c r="KVL112" s="12"/>
      <c r="KVM112" s="12"/>
      <c r="KVN112" s="12"/>
      <c r="KVO112" s="12"/>
      <c r="KVP112" s="12"/>
      <c r="KVQ112" s="12"/>
      <c r="KVR112" s="12"/>
      <c r="KVS112" s="12"/>
      <c r="KVT112" s="12"/>
      <c r="KVU112" s="12"/>
      <c r="KVV112" s="12"/>
      <c r="KVW112" s="12"/>
      <c r="KVX112" s="12"/>
      <c r="KVY112" s="12"/>
      <c r="KVZ112" s="12"/>
      <c r="KWA112" s="12"/>
      <c r="KWB112" s="12"/>
      <c r="KWC112" s="12"/>
      <c r="KWD112" s="12"/>
      <c r="KWE112" s="12"/>
      <c r="KWF112" s="12"/>
      <c r="KWG112" s="12"/>
      <c r="KWH112" s="12"/>
      <c r="KWI112" s="12"/>
      <c r="KWJ112" s="12"/>
      <c r="KWK112" s="12"/>
      <c r="KWL112" s="12"/>
      <c r="KWM112" s="12"/>
      <c r="KWN112" s="12"/>
      <c r="KWO112" s="12"/>
      <c r="KWP112" s="12"/>
      <c r="KWQ112" s="12"/>
      <c r="KWR112" s="12"/>
      <c r="KWS112" s="12"/>
      <c r="KWT112" s="12"/>
      <c r="KWU112" s="12"/>
      <c r="KWV112" s="12"/>
      <c r="KWW112" s="12"/>
      <c r="KWX112" s="12"/>
      <c r="KWY112" s="12"/>
      <c r="KWZ112" s="12"/>
      <c r="KXA112" s="12"/>
      <c r="KXB112" s="12"/>
      <c r="KXC112" s="12"/>
      <c r="KXD112" s="12"/>
      <c r="KXE112" s="12"/>
      <c r="KXF112" s="12"/>
      <c r="KXG112" s="12"/>
      <c r="KXH112" s="12"/>
      <c r="KXI112" s="12"/>
      <c r="KXJ112" s="12"/>
      <c r="KXK112" s="12"/>
      <c r="KXL112" s="12"/>
      <c r="KXM112" s="12"/>
      <c r="KXN112" s="12"/>
      <c r="KXO112" s="12"/>
      <c r="KXP112" s="12"/>
      <c r="KXQ112" s="12"/>
      <c r="KXR112" s="12"/>
      <c r="KXS112" s="12"/>
      <c r="KXT112" s="12"/>
      <c r="KXU112" s="12"/>
      <c r="KXV112" s="12"/>
      <c r="KXW112" s="12"/>
      <c r="KXX112" s="12"/>
      <c r="KXY112" s="12"/>
      <c r="KXZ112" s="12"/>
      <c r="KYA112" s="12"/>
      <c r="KYB112" s="12"/>
      <c r="KYC112" s="12"/>
      <c r="KYD112" s="12"/>
      <c r="KYE112" s="12"/>
      <c r="KYF112" s="12"/>
      <c r="KYG112" s="12"/>
      <c r="KYH112" s="12"/>
      <c r="KYI112" s="12"/>
      <c r="KYJ112" s="12"/>
      <c r="KYK112" s="12"/>
      <c r="KYL112" s="12"/>
      <c r="KYM112" s="12"/>
      <c r="KYN112" s="12"/>
      <c r="KYO112" s="12"/>
      <c r="KYP112" s="12"/>
      <c r="KYQ112" s="12"/>
      <c r="KYR112" s="12"/>
      <c r="KYS112" s="12"/>
      <c r="KYT112" s="12"/>
      <c r="KYU112" s="12"/>
      <c r="KYV112" s="12"/>
      <c r="KYW112" s="12"/>
      <c r="KYX112" s="12"/>
      <c r="KYY112" s="12"/>
      <c r="KYZ112" s="12"/>
      <c r="KZA112" s="12"/>
      <c r="KZB112" s="12"/>
      <c r="KZC112" s="12"/>
      <c r="KZD112" s="12"/>
      <c r="KZE112" s="12"/>
      <c r="KZF112" s="12"/>
      <c r="KZG112" s="12"/>
      <c r="KZH112" s="12"/>
      <c r="KZI112" s="12"/>
      <c r="KZJ112" s="12"/>
      <c r="KZK112" s="12"/>
      <c r="KZL112" s="12"/>
      <c r="KZM112" s="12"/>
      <c r="KZN112" s="12"/>
      <c r="KZO112" s="12"/>
      <c r="KZP112" s="12"/>
      <c r="KZQ112" s="12"/>
      <c r="KZR112" s="12"/>
      <c r="KZS112" s="12"/>
      <c r="KZT112" s="12"/>
      <c r="KZU112" s="12"/>
      <c r="KZV112" s="12"/>
      <c r="KZW112" s="12"/>
      <c r="KZX112" s="12"/>
      <c r="KZY112" s="12"/>
      <c r="KZZ112" s="12"/>
      <c r="LAA112" s="12"/>
      <c r="LAB112" s="12"/>
      <c r="LAC112" s="12"/>
      <c r="LAD112" s="12"/>
      <c r="LAE112" s="12"/>
      <c r="LAF112" s="12"/>
      <c r="LAG112" s="12"/>
      <c r="LAH112" s="12"/>
      <c r="LAI112" s="12"/>
      <c r="LAJ112" s="12"/>
      <c r="LAK112" s="12"/>
      <c r="LAL112" s="12"/>
      <c r="LAM112" s="12"/>
      <c r="LAN112" s="12"/>
      <c r="LAO112" s="12"/>
      <c r="LAP112" s="12"/>
      <c r="LAQ112" s="12"/>
      <c r="LAR112" s="12"/>
      <c r="LAS112" s="12"/>
      <c r="LAT112" s="12"/>
      <c r="LAU112" s="12"/>
      <c r="LAV112" s="12"/>
      <c r="LAW112" s="12"/>
      <c r="LAX112" s="12"/>
      <c r="LAY112" s="12"/>
      <c r="LAZ112" s="12"/>
      <c r="LBA112" s="12"/>
      <c r="LBB112" s="12"/>
      <c r="LBC112" s="12"/>
      <c r="LBD112" s="12"/>
      <c r="LBE112" s="12"/>
      <c r="LBF112" s="12"/>
      <c r="LBG112" s="12"/>
      <c r="LBH112" s="12"/>
      <c r="LBI112" s="12"/>
      <c r="LBJ112" s="12"/>
      <c r="LBK112" s="12"/>
      <c r="LBL112" s="12"/>
      <c r="LBM112" s="12"/>
      <c r="LBN112" s="12"/>
      <c r="LBO112" s="12"/>
      <c r="LBP112" s="12"/>
      <c r="LBQ112" s="12"/>
      <c r="LBR112" s="12"/>
      <c r="LBS112" s="12"/>
      <c r="LBT112" s="12"/>
      <c r="LBU112" s="12"/>
      <c r="LBV112" s="12"/>
      <c r="LBW112" s="12"/>
      <c r="LBX112" s="12"/>
      <c r="LBY112" s="12"/>
      <c r="LBZ112" s="12"/>
      <c r="LCA112" s="12"/>
      <c r="LCB112" s="12"/>
      <c r="LCC112" s="12"/>
      <c r="LCD112" s="12"/>
      <c r="LCE112" s="12"/>
      <c r="LCF112" s="12"/>
      <c r="LCG112" s="12"/>
      <c r="LCH112" s="12"/>
      <c r="LCI112" s="12"/>
      <c r="LCJ112" s="12"/>
      <c r="LCK112" s="12"/>
      <c r="LCL112" s="12"/>
      <c r="LCM112" s="12"/>
      <c r="LCN112" s="12"/>
      <c r="LCO112" s="12"/>
      <c r="LCP112" s="12"/>
      <c r="LCQ112" s="12"/>
      <c r="LCR112" s="12"/>
      <c r="LCS112" s="12"/>
      <c r="LCT112" s="12"/>
      <c r="LCU112" s="12"/>
      <c r="LCV112" s="12"/>
      <c r="LCW112" s="12"/>
      <c r="LCX112" s="12"/>
      <c r="LCY112" s="12"/>
      <c r="LCZ112" s="12"/>
      <c r="LDA112" s="12"/>
      <c r="LDB112" s="12"/>
      <c r="LDC112" s="12"/>
      <c r="LDD112" s="12"/>
      <c r="LDE112" s="12"/>
      <c r="LDF112" s="12"/>
      <c r="LDG112" s="12"/>
      <c r="LDH112" s="12"/>
      <c r="LDI112" s="12"/>
      <c r="LDJ112" s="12"/>
      <c r="LDK112" s="12"/>
      <c r="LDL112" s="12"/>
      <c r="LDM112" s="12"/>
      <c r="LDN112" s="12"/>
      <c r="LDO112" s="12"/>
      <c r="LDP112" s="12"/>
      <c r="LDQ112" s="12"/>
      <c r="LDR112" s="12"/>
      <c r="LDS112" s="12"/>
      <c r="LDT112" s="12"/>
      <c r="LDU112" s="12"/>
      <c r="LDV112" s="12"/>
      <c r="LDW112" s="12"/>
      <c r="LDX112" s="12"/>
      <c r="LDY112" s="12"/>
      <c r="LDZ112" s="12"/>
      <c r="LEA112" s="12"/>
      <c r="LEB112" s="12"/>
      <c r="LEC112" s="12"/>
      <c r="LED112" s="12"/>
      <c r="LEE112" s="12"/>
      <c r="LEF112" s="12"/>
      <c r="LEG112" s="12"/>
      <c r="LEH112" s="12"/>
      <c r="LEI112" s="12"/>
      <c r="LEJ112" s="12"/>
      <c r="LEK112" s="12"/>
      <c r="LEL112" s="12"/>
      <c r="LEM112" s="12"/>
      <c r="LEN112" s="12"/>
      <c r="LEO112" s="12"/>
      <c r="LEP112" s="12"/>
      <c r="LEQ112" s="12"/>
      <c r="LER112" s="12"/>
      <c r="LES112" s="12"/>
      <c r="LET112" s="12"/>
      <c r="LEU112" s="12"/>
      <c r="LEV112" s="12"/>
      <c r="LEW112" s="12"/>
      <c r="LEX112" s="12"/>
      <c r="LEY112" s="12"/>
      <c r="LEZ112" s="12"/>
      <c r="LFA112" s="12"/>
      <c r="LFB112" s="12"/>
      <c r="LFC112" s="12"/>
      <c r="LFD112" s="12"/>
      <c r="LFE112" s="12"/>
      <c r="LFF112" s="12"/>
      <c r="LFG112" s="12"/>
      <c r="LFH112" s="12"/>
      <c r="LFI112" s="12"/>
      <c r="LFJ112" s="12"/>
      <c r="LFK112" s="12"/>
      <c r="LFL112" s="12"/>
      <c r="LFM112" s="12"/>
      <c r="LFN112" s="12"/>
      <c r="LFO112" s="12"/>
      <c r="LFP112" s="12"/>
      <c r="LFQ112" s="12"/>
      <c r="LFR112" s="12"/>
      <c r="LFS112" s="12"/>
      <c r="LFT112" s="12"/>
      <c r="LFU112" s="12"/>
      <c r="LFV112" s="12"/>
      <c r="LFW112" s="12"/>
      <c r="LFX112" s="12"/>
      <c r="LFY112" s="12"/>
      <c r="LFZ112" s="12"/>
      <c r="LGA112" s="12"/>
      <c r="LGB112" s="12"/>
      <c r="LGC112" s="12"/>
      <c r="LGD112" s="12"/>
      <c r="LGE112" s="12"/>
      <c r="LGF112" s="12"/>
      <c r="LGG112" s="12"/>
      <c r="LGH112" s="12"/>
      <c r="LGI112" s="12"/>
      <c r="LGJ112" s="12"/>
      <c r="LGK112" s="12"/>
      <c r="LGL112" s="12"/>
      <c r="LGM112" s="12"/>
      <c r="LGN112" s="12"/>
      <c r="LGO112" s="12"/>
      <c r="LGP112" s="12"/>
      <c r="LGQ112" s="12"/>
      <c r="LGR112" s="12"/>
      <c r="LGS112" s="12"/>
      <c r="LGT112" s="12"/>
      <c r="LGU112" s="12"/>
      <c r="LGV112" s="12"/>
      <c r="LGW112" s="12"/>
      <c r="LGX112" s="12"/>
      <c r="LGY112" s="12"/>
      <c r="LGZ112" s="12"/>
      <c r="LHA112" s="12"/>
      <c r="LHB112" s="12"/>
      <c r="LHC112" s="12"/>
      <c r="LHD112" s="12"/>
      <c r="LHE112" s="12"/>
      <c r="LHF112" s="12"/>
      <c r="LHG112" s="12"/>
      <c r="LHH112" s="12"/>
      <c r="LHI112" s="12"/>
      <c r="LHJ112" s="12"/>
      <c r="LHK112" s="12"/>
      <c r="LHL112" s="12"/>
      <c r="LHM112" s="12"/>
      <c r="LHN112" s="12"/>
      <c r="LHO112" s="12"/>
      <c r="LHP112" s="12"/>
      <c r="LHQ112" s="12"/>
      <c r="LHR112" s="12"/>
      <c r="LHS112" s="12"/>
      <c r="LHT112" s="12"/>
      <c r="LHU112" s="12"/>
      <c r="LHV112" s="12"/>
      <c r="LHW112" s="12"/>
      <c r="LHX112" s="12"/>
      <c r="LHY112" s="12"/>
      <c r="LHZ112" s="12"/>
      <c r="LIA112" s="12"/>
      <c r="LIB112" s="12"/>
      <c r="LIC112" s="12"/>
      <c r="LID112" s="12"/>
      <c r="LIE112" s="12"/>
      <c r="LIF112" s="12"/>
      <c r="LIG112" s="12"/>
      <c r="LIH112" s="12"/>
      <c r="LII112" s="12"/>
      <c r="LIJ112" s="12"/>
      <c r="LIK112" s="12"/>
      <c r="LIL112" s="12"/>
      <c r="LIM112" s="12"/>
      <c r="LIN112" s="12"/>
      <c r="LIO112" s="12"/>
      <c r="LIP112" s="12"/>
      <c r="LIQ112" s="12"/>
      <c r="LIR112" s="12"/>
      <c r="LIS112" s="12"/>
      <c r="LIT112" s="12"/>
      <c r="LIU112" s="12"/>
      <c r="LIV112" s="12"/>
      <c r="LIW112" s="12"/>
      <c r="LIX112" s="12"/>
      <c r="LIY112" s="12"/>
      <c r="LIZ112" s="12"/>
      <c r="LJA112" s="12"/>
      <c r="LJB112" s="12"/>
      <c r="LJC112" s="12"/>
      <c r="LJD112" s="12"/>
      <c r="LJE112" s="12"/>
      <c r="LJF112" s="12"/>
      <c r="LJG112" s="12"/>
      <c r="LJH112" s="12"/>
      <c r="LJI112" s="12"/>
      <c r="LJJ112" s="12"/>
      <c r="LJK112" s="12"/>
      <c r="LJL112" s="12"/>
      <c r="LJM112" s="12"/>
      <c r="LJN112" s="12"/>
      <c r="LJO112" s="12"/>
      <c r="LJP112" s="12"/>
      <c r="LJQ112" s="12"/>
      <c r="LJR112" s="12"/>
      <c r="LJS112" s="12"/>
      <c r="LJT112" s="12"/>
      <c r="LJU112" s="12"/>
      <c r="LJV112" s="12"/>
      <c r="LJW112" s="12"/>
      <c r="LJX112" s="12"/>
      <c r="LJY112" s="12"/>
      <c r="LJZ112" s="12"/>
      <c r="LKA112" s="12"/>
      <c r="LKB112" s="12"/>
      <c r="LKC112" s="12"/>
      <c r="LKD112" s="12"/>
      <c r="LKE112" s="12"/>
      <c r="LKF112" s="12"/>
      <c r="LKG112" s="12"/>
      <c r="LKH112" s="12"/>
      <c r="LKI112" s="12"/>
      <c r="LKJ112" s="12"/>
      <c r="LKK112" s="12"/>
      <c r="LKL112" s="12"/>
      <c r="LKM112" s="12"/>
      <c r="LKN112" s="12"/>
      <c r="LKO112" s="12"/>
      <c r="LKP112" s="12"/>
      <c r="LKQ112" s="12"/>
      <c r="LKR112" s="12"/>
      <c r="LKS112" s="12"/>
      <c r="LKT112" s="12"/>
      <c r="LKU112" s="12"/>
      <c r="LKV112" s="12"/>
      <c r="LKW112" s="12"/>
      <c r="LKX112" s="12"/>
      <c r="LKY112" s="12"/>
      <c r="LKZ112" s="12"/>
      <c r="LLA112" s="12"/>
      <c r="LLB112" s="12"/>
      <c r="LLC112" s="12"/>
      <c r="LLD112" s="12"/>
      <c r="LLE112" s="12"/>
      <c r="LLF112" s="12"/>
      <c r="LLG112" s="12"/>
      <c r="LLH112" s="12"/>
      <c r="LLI112" s="12"/>
      <c r="LLJ112" s="12"/>
      <c r="LLK112" s="12"/>
      <c r="LLL112" s="12"/>
      <c r="LLM112" s="12"/>
      <c r="LLN112" s="12"/>
      <c r="LLO112" s="12"/>
      <c r="LLP112" s="12"/>
      <c r="LLQ112" s="12"/>
      <c r="LLR112" s="12"/>
      <c r="LLS112" s="12"/>
      <c r="LLT112" s="12"/>
      <c r="LLU112" s="12"/>
      <c r="LLV112" s="12"/>
      <c r="LLW112" s="12"/>
      <c r="LLX112" s="12"/>
      <c r="LLY112" s="12"/>
      <c r="LLZ112" s="12"/>
      <c r="LMA112" s="12"/>
      <c r="LMB112" s="12"/>
      <c r="LMC112" s="12"/>
      <c r="LMD112" s="12"/>
      <c r="LME112" s="12"/>
      <c r="LMF112" s="12"/>
      <c r="LMG112" s="12"/>
      <c r="LMH112" s="12"/>
      <c r="LMI112" s="12"/>
      <c r="LMJ112" s="12"/>
      <c r="LMK112" s="12"/>
      <c r="LML112" s="12"/>
      <c r="LMM112" s="12"/>
      <c r="LMN112" s="12"/>
      <c r="LMO112" s="12"/>
      <c r="LMP112" s="12"/>
      <c r="LMQ112" s="12"/>
      <c r="LMR112" s="12"/>
      <c r="LMS112" s="12"/>
      <c r="LMT112" s="12"/>
      <c r="LMU112" s="12"/>
      <c r="LMV112" s="12"/>
      <c r="LMW112" s="12"/>
      <c r="LMX112" s="12"/>
      <c r="LMY112" s="12"/>
      <c r="LMZ112" s="12"/>
      <c r="LNA112" s="12"/>
      <c r="LNB112" s="12"/>
      <c r="LNC112" s="12"/>
      <c r="LND112" s="12"/>
      <c r="LNE112" s="12"/>
      <c r="LNF112" s="12"/>
      <c r="LNG112" s="12"/>
      <c r="LNH112" s="12"/>
      <c r="LNI112" s="12"/>
      <c r="LNJ112" s="12"/>
      <c r="LNK112" s="12"/>
      <c r="LNL112" s="12"/>
      <c r="LNM112" s="12"/>
      <c r="LNN112" s="12"/>
      <c r="LNO112" s="12"/>
      <c r="LNP112" s="12"/>
      <c r="LNQ112" s="12"/>
      <c r="LNR112" s="12"/>
      <c r="LNS112" s="12"/>
      <c r="LNT112" s="12"/>
      <c r="LNU112" s="12"/>
      <c r="LNV112" s="12"/>
      <c r="LNW112" s="12"/>
      <c r="LNX112" s="12"/>
      <c r="LNY112" s="12"/>
      <c r="LNZ112" s="12"/>
      <c r="LOA112" s="12"/>
      <c r="LOB112" s="12"/>
      <c r="LOC112" s="12"/>
      <c r="LOD112" s="12"/>
      <c r="LOE112" s="12"/>
      <c r="LOF112" s="12"/>
      <c r="LOG112" s="12"/>
      <c r="LOH112" s="12"/>
      <c r="LOI112" s="12"/>
      <c r="LOJ112" s="12"/>
      <c r="LOK112" s="12"/>
      <c r="LOL112" s="12"/>
      <c r="LOM112" s="12"/>
      <c r="LON112" s="12"/>
      <c r="LOO112" s="12"/>
      <c r="LOP112" s="12"/>
      <c r="LOQ112" s="12"/>
      <c r="LOR112" s="12"/>
      <c r="LOS112" s="12"/>
      <c r="LOT112" s="12"/>
      <c r="LOU112" s="12"/>
      <c r="LOV112" s="12"/>
      <c r="LOW112" s="12"/>
      <c r="LOX112" s="12"/>
      <c r="LOY112" s="12"/>
      <c r="LOZ112" s="12"/>
      <c r="LPA112" s="12"/>
      <c r="LPB112" s="12"/>
      <c r="LPC112" s="12"/>
      <c r="LPD112" s="12"/>
      <c r="LPE112" s="12"/>
      <c r="LPF112" s="12"/>
      <c r="LPG112" s="12"/>
      <c r="LPH112" s="12"/>
      <c r="LPI112" s="12"/>
      <c r="LPJ112" s="12"/>
      <c r="LPK112" s="12"/>
      <c r="LPL112" s="12"/>
      <c r="LPM112" s="12"/>
      <c r="LPN112" s="12"/>
      <c r="LPO112" s="12"/>
      <c r="LPP112" s="12"/>
      <c r="LPQ112" s="12"/>
      <c r="LPR112" s="12"/>
      <c r="LPS112" s="12"/>
      <c r="LPT112" s="12"/>
      <c r="LPU112" s="12"/>
      <c r="LPV112" s="12"/>
      <c r="LPW112" s="12"/>
      <c r="LPX112" s="12"/>
      <c r="LPY112" s="12"/>
      <c r="LPZ112" s="12"/>
      <c r="LQA112" s="12"/>
      <c r="LQB112" s="12"/>
      <c r="LQC112" s="12"/>
      <c r="LQD112" s="12"/>
      <c r="LQE112" s="12"/>
      <c r="LQF112" s="12"/>
      <c r="LQG112" s="12"/>
      <c r="LQH112" s="12"/>
      <c r="LQI112" s="12"/>
      <c r="LQJ112" s="12"/>
      <c r="LQK112" s="12"/>
      <c r="LQL112" s="12"/>
      <c r="LQM112" s="12"/>
      <c r="LQN112" s="12"/>
      <c r="LQO112" s="12"/>
      <c r="LQP112" s="12"/>
      <c r="LQQ112" s="12"/>
      <c r="LQR112" s="12"/>
      <c r="LQS112" s="12"/>
      <c r="LQT112" s="12"/>
      <c r="LQU112" s="12"/>
      <c r="LQV112" s="12"/>
      <c r="LQW112" s="12"/>
      <c r="LQX112" s="12"/>
      <c r="LQY112" s="12"/>
      <c r="LQZ112" s="12"/>
      <c r="LRA112" s="12"/>
      <c r="LRB112" s="12"/>
      <c r="LRC112" s="12"/>
      <c r="LRD112" s="12"/>
      <c r="LRE112" s="12"/>
      <c r="LRF112" s="12"/>
      <c r="LRG112" s="12"/>
      <c r="LRH112" s="12"/>
      <c r="LRI112" s="12"/>
      <c r="LRJ112" s="12"/>
      <c r="LRK112" s="12"/>
      <c r="LRL112" s="12"/>
      <c r="LRM112" s="12"/>
      <c r="LRN112" s="12"/>
      <c r="LRO112" s="12"/>
      <c r="LRP112" s="12"/>
      <c r="LRQ112" s="12"/>
      <c r="LRR112" s="12"/>
      <c r="LRS112" s="12"/>
      <c r="LRT112" s="12"/>
      <c r="LRU112" s="12"/>
      <c r="LRV112" s="12"/>
      <c r="LRW112" s="12"/>
      <c r="LRX112" s="12"/>
      <c r="LRY112" s="12"/>
      <c r="LRZ112" s="12"/>
      <c r="LSA112" s="12"/>
      <c r="LSB112" s="12"/>
      <c r="LSC112" s="12"/>
      <c r="LSD112" s="12"/>
      <c r="LSE112" s="12"/>
      <c r="LSF112" s="12"/>
      <c r="LSG112" s="12"/>
      <c r="LSH112" s="12"/>
      <c r="LSI112" s="12"/>
      <c r="LSJ112" s="12"/>
      <c r="LSK112" s="12"/>
      <c r="LSL112" s="12"/>
      <c r="LSM112" s="12"/>
      <c r="LSN112" s="12"/>
      <c r="LSO112" s="12"/>
      <c r="LSP112" s="12"/>
      <c r="LSQ112" s="12"/>
      <c r="LSR112" s="12"/>
      <c r="LSS112" s="12"/>
      <c r="LST112" s="12"/>
      <c r="LSU112" s="12"/>
      <c r="LSV112" s="12"/>
      <c r="LSW112" s="12"/>
      <c r="LSX112" s="12"/>
      <c r="LSY112" s="12"/>
      <c r="LSZ112" s="12"/>
      <c r="LTA112" s="12"/>
      <c r="LTB112" s="12"/>
      <c r="LTC112" s="12"/>
      <c r="LTD112" s="12"/>
      <c r="LTE112" s="12"/>
      <c r="LTF112" s="12"/>
      <c r="LTG112" s="12"/>
      <c r="LTH112" s="12"/>
      <c r="LTI112" s="12"/>
      <c r="LTJ112" s="12"/>
      <c r="LTK112" s="12"/>
      <c r="LTL112" s="12"/>
      <c r="LTM112" s="12"/>
      <c r="LTN112" s="12"/>
      <c r="LTO112" s="12"/>
      <c r="LTP112" s="12"/>
      <c r="LTQ112" s="12"/>
      <c r="LTR112" s="12"/>
      <c r="LTS112" s="12"/>
      <c r="LTT112" s="12"/>
      <c r="LTU112" s="12"/>
      <c r="LTV112" s="12"/>
      <c r="LTW112" s="12"/>
      <c r="LTX112" s="12"/>
      <c r="LTY112" s="12"/>
      <c r="LTZ112" s="12"/>
      <c r="LUA112" s="12"/>
      <c r="LUB112" s="12"/>
      <c r="LUC112" s="12"/>
      <c r="LUD112" s="12"/>
      <c r="LUE112" s="12"/>
      <c r="LUF112" s="12"/>
      <c r="LUG112" s="12"/>
      <c r="LUH112" s="12"/>
      <c r="LUI112" s="12"/>
      <c r="LUJ112" s="12"/>
      <c r="LUK112" s="12"/>
      <c r="LUL112" s="12"/>
      <c r="LUM112" s="12"/>
      <c r="LUN112" s="12"/>
      <c r="LUO112" s="12"/>
      <c r="LUP112" s="12"/>
      <c r="LUQ112" s="12"/>
      <c r="LUR112" s="12"/>
      <c r="LUS112" s="12"/>
      <c r="LUT112" s="12"/>
      <c r="LUU112" s="12"/>
      <c r="LUV112" s="12"/>
      <c r="LUW112" s="12"/>
      <c r="LUX112" s="12"/>
      <c r="LUY112" s="12"/>
      <c r="LUZ112" s="12"/>
      <c r="LVA112" s="12"/>
      <c r="LVB112" s="12"/>
      <c r="LVC112" s="12"/>
      <c r="LVD112" s="12"/>
      <c r="LVE112" s="12"/>
      <c r="LVF112" s="12"/>
      <c r="LVG112" s="12"/>
      <c r="LVH112" s="12"/>
      <c r="LVI112" s="12"/>
      <c r="LVJ112" s="12"/>
      <c r="LVK112" s="12"/>
      <c r="LVL112" s="12"/>
      <c r="LVM112" s="12"/>
      <c r="LVN112" s="12"/>
      <c r="LVO112" s="12"/>
      <c r="LVP112" s="12"/>
      <c r="LVQ112" s="12"/>
      <c r="LVR112" s="12"/>
      <c r="LVS112" s="12"/>
      <c r="LVT112" s="12"/>
      <c r="LVU112" s="12"/>
      <c r="LVV112" s="12"/>
      <c r="LVW112" s="12"/>
      <c r="LVX112" s="12"/>
      <c r="LVY112" s="12"/>
      <c r="LVZ112" s="12"/>
      <c r="LWA112" s="12"/>
      <c r="LWB112" s="12"/>
      <c r="LWC112" s="12"/>
      <c r="LWD112" s="12"/>
      <c r="LWE112" s="12"/>
      <c r="LWF112" s="12"/>
      <c r="LWG112" s="12"/>
      <c r="LWH112" s="12"/>
      <c r="LWI112" s="12"/>
      <c r="LWJ112" s="12"/>
      <c r="LWK112" s="12"/>
      <c r="LWL112" s="12"/>
      <c r="LWM112" s="12"/>
      <c r="LWN112" s="12"/>
      <c r="LWO112" s="12"/>
      <c r="LWP112" s="12"/>
      <c r="LWQ112" s="12"/>
      <c r="LWR112" s="12"/>
      <c r="LWS112" s="12"/>
      <c r="LWT112" s="12"/>
      <c r="LWU112" s="12"/>
      <c r="LWV112" s="12"/>
      <c r="LWW112" s="12"/>
      <c r="LWX112" s="12"/>
      <c r="LWY112" s="12"/>
      <c r="LWZ112" s="12"/>
      <c r="LXA112" s="12"/>
      <c r="LXB112" s="12"/>
      <c r="LXC112" s="12"/>
      <c r="LXD112" s="12"/>
      <c r="LXE112" s="12"/>
      <c r="LXF112" s="12"/>
      <c r="LXG112" s="12"/>
      <c r="LXH112" s="12"/>
      <c r="LXI112" s="12"/>
      <c r="LXJ112" s="12"/>
      <c r="LXK112" s="12"/>
      <c r="LXL112" s="12"/>
      <c r="LXM112" s="12"/>
      <c r="LXN112" s="12"/>
      <c r="LXO112" s="12"/>
      <c r="LXP112" s="12"/>
      <c r="LXQ112" s="12"/>
      <c r="LXR112" s="12"/>
      <c r="LXS112" s="12"/>
      <c r="LXT112" s="12"/>
      <c r="LXU112" s="12"/>
      <c r="LXV112" s="12"/>
      <c r="LXW112" s="12"/>
      <c r="LXX112" s="12"/>
      <c r="LXY112" s="12"/>
      <c r="LXZ112" s="12"/>
      <c r="LYA112" s="12"/>
      <c r="LYB112" s="12"/>
      <c r="LYC112" s="12"/>
      <c r="LYD112" s="12"/>
      <c r="LYE112" s="12"/>
      <c r="LYF112" s="12"/>
      <c r="LYG112" s="12"/>
      <c r="LYH112" s="12"/>
      <c r="LYI112" s="12"/>
      <c r="LYJ112" s="12"/>
      <c r="LYK112" s="12"/>
      <c r="LYL112" s="12"/>
      <c r="LYM112" s="12"/>
      <c r="LYN112" s="12"/>
      <c r="LYO112" s="12"/>
      <c r="LYP112" s="12"/>
      <c r="LYQ112" s="12"/>
      <c r="LYR112" s="12"/>
      <c r="LYS112" s="12"/>
      <c r="LYT112" s="12"/>
      <c r="LYU112" s="12"/>
      <c r="LYV112" s="12"/>
      <c r="LYW112" s="12"/>
      <c r="LYX112" s="12"/>
      <c r="LYY112" s="12"/>
      <c r="LYZ112" s="12"/>
      <c r="LZA112" s="12"/>
      <c r="LZB112" s="12"/>
      <c r="LZC112" s="12"/>
      <c r="LZD112" s="12"/>
      <c r="LZE112" s="12"/>
      <c r="LZF112" s="12"/>
      <c r="LZG112" s="12"/>
      <c r="LZH112" s="12"/>
      <c r="LZI112" s="12"/>
      <c r="LZJ112" s="12"/>
      <c r="LZK112" s="12"/>
      <c r="LZL112" s="12"/>
      <c r="LZM112" s="12"/>
      <c r="LZN112" s="12"/>
      <c r="LZO112" s="12"/>
      <c r="LZP112" s="12"/>
      <c r="LZQ112" s="12"/>
      <c r="LZR112" s="12"/>
      <c r="LZS112" s="12"/>
      <c r="LZT112" s="12"/>
      <c r="LZU112" s="12"/>
      <c r="LZV112" s="12"/>
      <c r="LZW112" s="12"/>
      <c r="LZX112" s="12"/>
      <c r="LZY112" s="12"/>
      <c r="LZZ112" s="12"/>
      <c r="MAA112" s="12"/>
      <c r="MAB112" s="12"/>
      <c r="MAC112" s="12"/>
      <c r="MAD112" s="12"/>
      <c r="MAE112" s="12"/>
      <c r="MAF112" s="12"/>
      <c r="MAG112" s="12"/>
      <c r="MAH112" s="12"/>
      <c r="MAI112" s="12"/>
      <c r="MAJ112" s="12"/>
      <c r="MAK112" s="12"/>
      <c r="MAL112" s="12"/>
      <c r="MAM112" s="12"/>
      <c r="MAN112" s="12"/>
      <c r="MAO112" s="12"/>
      <c r="MAP112" s="12"/>
      <c r="MAQ112" s="12"/>
      <c r="MAR112" s="12"/>
      <c r="MAS112" s="12"/>
      <c r="MAT112" s="12"/>
      <c r="MAU112" s="12"/>
      <c r="MAV112" s="12"/>
      <c r="MAW112" s="12"/>
      <c r="MAX112" s="12"/>
      <c r="MAY112" s="12"/>
      <c r="MAZ112" s="12"/>
      <c r="MBA112" s="12"/>
      <c r="MBB112" s="12"/>
      <c r="MBC112" s="12"/>
      <c r="MBD112" s="12"/>
      <c r="MBE112" s="12"/>
      <c r="MBF112" s="12"/>
      <c r="MBG112" s="12"/>
      <c r="MBH112" s="12"/>
      <c r="MBI112" s="12"/>
      <c r="MBJ112" s="12"/>
      <c r="MBK112" s="12"/>
      <c r="MBL112" s="12"/>
      <c r="MBM112" s="12"/>
      <c r="MBN112" s="12"/>
      <c r="MBO112" s="12"/>
      <c r="MBP112" s="12"/>
      <c r="MBQ112" s="12"/>
      <c r="MBR112" s="12"/>
      <c r="MBS112" s="12"/>
      <c r="MBT112" s="12"/>
      <c r="MBU112" s="12"/>
      <c r="MBV112" s="12"/>
      <c r="MBW112" s="12"/>
      <c r="MBX112" s="12"/>
      <c r="MBY112" s="12"/>
      <c r="MBZ112" s="12"/>
      <c r="MCA112" s="12"/>
      <c r="MCB112" s="12"/>
      <c r="MCC112" s="12"/>
      <c r="MCD112" s="12"/>
      <c r="MCE112" s="12"/>
      <c r="MCF112" s="12"/>
      <c r="MCG112" s="12"/>
      <c r="MCH112" s="12"/>
      <c r="MCI112" s="12"/>
      <c r="MCJ112" s="12"/>
      <c r="MCK112" s="12"/>
      <c r="MCL112" s="12"/>
      <c r="MCM112" s="12"/>
      <c r="MCN112" s="12"/>
      <c r="MCO112" s="12"/>
      <c r="MCP112" s="12"/>
      <c r="MCQ112" s="12"/>
      <c r="MCR112" s="12"/>
      <c r="MCS112" s="12"/>
      <c r="MCT112" s="12"/>
      <c r="MCU112" s="12"/>
      <c r="MCV112" s="12"/>
      <c r="MCW112" s="12"/>
      <c r="MCX112" s="12"/>
      <c r="MCY112" s="12"/>
      <c r="MCZ112" s="12"/>
      <c r="MDA112" s="12"/>
      <c r="MDB112" s="12"/>
      <c r="MDC112" s="12"/>
      <c r="MDD112" s="12"/>
      <c r="MDE112" s="12"/>
      <c r="MDF112" s="12"/>
      <c r="MDG112" s="12"/>
      <c r="MDH112" s="12"/>
      <c r="MDI112" s="12"/>
      <c r="MDJ112" s="12"/>
      <c r="MDK112" s="12"/>
      <c r="MDL112" s="12"/>
      <c r="MDM112" s="12"/>
      <c r="MDN112" s="12"/>
      <c r="MDO112" s="12"/>
      <c r="MDP112" s="12"/>
      <c r="MDQ112" s="12"/>
      <c r="MDR112" s="12"/>
      <c r="MDS112" s="12"/>
      <c r="MDT112" s="12"/>
      <c r="MDU112" s="12"/>
      <c r="MDV112" s="12"/>
      <c r="MDW112" s="12"/>
      <c r="MDX112" s="12"/>
      <c r="MDY112" s="12"/>
      <c r="MDZ112" s="12"/>
      <c r="MEA112" s="12"/>
      <c r="MEB112" s="12"/>
      <c r="MEC112" s="12"/>
      <c r="MED112" s="12"/>
      <c r="MEE112" s="12"/>
      <c r="MEF112" s="12"/>
      <c r="MEG112" s="12"/>
      <c r="MEH112" s="12"/>
      <c r="MEI112" s="12"/>
      <c r="MEJ112" s="12"/>
      <c r="MEK112" s="12"/>
      <c r="MEL112" s="12"/>
      <c r="MEM112" s="12"/>
      <c r="MEN112" s="12"/>
      <c r="MEO112" s="12"/>
      <c r="MEP112" s="12"/>
      <c r="MEQ112" s="12"/>
      <c r="MER112" s="12"/>
      <c r="MES112" s="12"/>
      <c r="MET112" s="12"/>
      <c r="MEU112" s="12"/>
      <c r="MEV112" s="12"/>
      <c r="MEW112" s="12"/>
      <c r="MEX112" s="12"/>
      <c r="MEY112" s="12"/>
      <c r="MEZ112" s="12"/>
      <c r="MFA112" s="12"/>
      <c r="MFB112" s="12"/>
      <c r="MFC112" s="12"/>
      <c r="MFD112" s="12"/>
      <c r="MFE112" s="12"/>
      <c r="MFF112" s="12"/>
      <c r="MFG112" s="12"/>
      <c r="MFH112" s="12"/>
      <c r="MFI112" s="12"/>
      <c r="MFJ112" s="12"/>
      <c r="MFK112" s="12"/>
      <c r="MFL112" s="12"/>
      <c r="MFM112" s="12"/>
      <c r="MFN112" s="12"/>
      <c r="MFO112" s="12"/>
      <c r="MFP112" s="12"/>
      <c r="MFQ112" s="12"/>
      <c r="MFR112" s="12"/>
      <c r="MFS112" s="12"/>
      <c r="MFT112" s="12"/>
      <c r="MFU112" s="12"/>
      <c r="MFV112" s="12"/>
      <c r="MFW112" s="12"/>
      <c r="MFX112" s="12"/>
      <c r="MFY112" s="12"/>
      <c r="MFZ112" s="12"/>
      <c r="MGA112" s="12"/>
      <c r="MGB112" s="12"/>
      <c r="MGC112" s="12"/>
      <c r="MGD112" s="12"/>
      <c r="MGE112" s="12"/>
      <c r="MGF112" s="12"/>
      <c r="MGG112" s="12"/>
      <c r="MGH112" s="12"/>
      <c r="MGI112" s="12"/>
      <c r="MGJ112" s="12"/>
      <c r="MGK112" s="12"/>
      <c r="MGL112" s="12"/>
      <c r="MGM112" s="12"/>
      <c r="MGN112" s="12"/>
      <c r="MGO112" s="12"/>
      <c r="MGP112" s="12"/>
      <c r="MGQ112" s="12"/>
      <c r="MGR112" s="12"/>
      <c r="MGS112" s="12"/>
      <c r="MGT112" s="12"/>
      <c r="MGU112" s="12"/>
      <c r="MGV112" s="12"/>
      <c r="MGW112" s="12"/>
      <c r="MGX112" s="12"/>
      <c r="MGY112" s="12"/>
      <c r="MGZ112" s="12"/>
      <c r="MHA112" s="12"/>
      <c r="MHB112" s="12"/>
      <c r="MHC112" s="12"/>
      <c r="MHD112" s="12"/>
      <c r="MHE112" s="12"/>
      <c r="MHF112" s="12"/>
      <c r="MHG112" s="12"/>
      <c r="MHH112" s="12"/>
      <c r="MHI112" s="12"/>
      <c r="MHJ112" s="12"/>
      <c r="MHK112" s="12"/>
      <c r="MHL112" s="12"/>
      <c r="MHM112" s="12"/>
      <c r="MHN112" s="12"/>
      <c r="MHO112" s="12"/>
      <c r="MHP112" s="12"/>
      <c r="MHQ112" s="12"/>
      <c r="MHR112" s="12"/>
      <c r="MHS112" s="12"/>
      <c r="MHT112" s="12"/>
      <c r="MHU112" s="12"/>
      <c r="MHV112" s="12"/>
      <c r="MHW112" s="12"/>
      <c r="MHX112" s="12"/>
      <c r="MHY112" s="12"/>
      <c r="MHZ112" s="12"/>
      <c r="MIA112" s="12"/>
      <c r="MIB112" s="12"/>
      <c r="MIC112" s="12"/>
      <c r="MID112" s="12"/>
      <c r="MIE112" s="12"/>
      <c r="MIF112" s="12"/>
      <c r="MIG112" s="12"/>
      <c r="MIH112" s="12"/>
      <c r="MII112" s="12"/>
      <c r="MIJ112" s="12"/>
      <c r="MIK112" s="12"/>
      <c r="MIL112" s="12"/>
      <c r="MIM112" s="12"/>
      <c r="MIN112" s="12"/>
      <c r="MIO112" s="12"/>
      <c r="MIP112" s="12"/>
      <c r="MIQ112" s="12"/>
      <c r="MIR112" s="12"/>
      <c r="MIS112" s="12"/>
      <c r="MIT112" s="12"/>
      <c r="MIU112" s="12"/>
      <c r="MIV112" s="12"/>
      <c r="MIW112" s="12"/>
      <c r="MIX112" s="12"/>
      <c r="MIY112" s="12"/>
      <c r="MIZ112" s="12"/>
      <c r="MJA112" s="12"/>
      <c r="MJB112" s="12"/>
      <c r="MJC112" s="12"/>
      <c r="MJD112" s="12"/>
      <c r="MJE112" s="12"/>
      <c r="MJF112" s="12"/>
      <c r="MJG112" s="12"/>
      <c r="MJH112" s="12"/>
      <c r="MJI112" s="12"/>
      <c r="MJJ112" s="12"/>
      <c r="MJK112" s="12"/>
      <c r="MJL112" s="12"/>
      <c r="MJM112" s="12"/>
      <c r="MJN112" s="12"/>
      <c r="MJO112" s="12"/>
      <c r="MJP112" s="12"/>
      <c r="MJQ112" s="12"/>
      <c r="MJR112" s="12"/>
      <c r="MJS112" s="12"/>
      <c r="MJT112" s="12"/>
      <c r="MJU112" s="12"/>
      <c r="MJV112" s="12"/>
      <c r="MJW112" s="12"/>
      <c r="MJX112" s="12"/>
      <c r="MJY112" s="12"/>
      <c r="MJZ112" s="12"/>
      <c r="MKA112" s="12"/>
      <c r="MKB112" s="12"/>
      <c r="MKC112" s="12"/>
      <c r="MKD112" s="12"/>
      <c r="MKE112" s="12"/>
      <c r="MKF112" s="12"/>
      <c r="MKG112" s="12"/>
      <c r="MKH112" s="12"/>
      <c r="MKI112" s="12"/>
      <c r="MKJ112" s="12"/>
      <c r="MKK112" s="12"/>
      <c r="MKL112" s="12"/>
      <c r="MKM112" s="12"/>
      <c r="MKN112" s="12"/>
      <c r="MKO112" s="12"/>
      <c r="MKP112" s="12"/>
      <c r="MKQ112" s="12"/>
      <c r="MKR112" s="12"/>
      <c r="MKS112" s="12"/>
      <c r="MKT112" s="12"/>
      <c r="MKU112" s="12"/>
      <c r="MKV112" s="12"/>
      <c r="MKW112" s="12"/>
      <c r="MKX112" s="12"/>
      <c r="MKY112" s="12"/>
      <c r="MKZ112" s="12"/>
      <c r="MLA112" s="12"/>
      <c r="MLB112" s="12"/>
      <c r="MLC112" s="12"/>
      <c r="MLD112" s="12"/>
      <c r="MLE112" s="12"/>
      <c r="MLF112" s="12"/>
      <c r="MLG112" s="12"/>
      <c r="MLH112" s="12"/>
      <c r="MLI112" s="12"/>
      <c r="MLJ112" s="12"/>
      <c r="MLK112" s="12"/>
      <c r="MLL112" s="12"/>
      <c r="MLM112" s="12"/>
      <c r="MLN112" s="12"/>
      <c r="MLO112" s="12"/>
      <c r="MLP112" s="12"/>
      <c r="MLQ112" s="12"/>
      <c r="MLR112" s="12"/>
      <c r="MLS112" s="12"/>
      <c r="MLT112" s="12"/>
      <c r="MLU112" s="12"/>
      <c r="MLV112" s="12"/>
      <c r="MLW112" s="12"/>
      <c r="MLX112" s="12"/>
      <c r="MLY112" s="12"/>
      <c r="MLZ112" s="12"/>
      <c r="MMA112" s="12"/>
      <c r="MMB112" s="12"/>
      <c r="MMC112" s="12"/>
      <c r="MMD112" s="12"/>
      <c r="MME112" s="12"/>
      <c r="MMF112" s="12"/>
      <c r="MMG112" s="12"/>
      <c r="MMH112" s="12"/>
      <c r="MMI112" s="12"/>
      <c r="MMJ112" s="12"/>
      <c r="MMK112" s="12"/>
      <c r="MML112" s="12"/>
      <c r="MMM112" s="12"/>
      <c r="MMN112" s="12"/>
      <c r="MMO112" s="12"/>
      <c r="MMP112" s="12"/>
      <c r="MMQ112" s="12"/>
      <c r="MMR112" s="12"/>
      <c r="MMS112" s="12"/>
      <c r="MMT112" s="12"/>
      <c r="MMU112" s="12"/>
      <c r="MMV112" s="12"/>
      <c r="MMW112" s="12"/>
      <c r="MMX112" s="12"/>
      <c r="MMY112" s="12"/>
      <c r="MMZ112" s="12"/>
      <c r="MNA112" s="12"/>
      <c r="MNB112" s="12"/>
      <c r="MNC112" s="12"/>
      <c r="MND112" s="12"/>
      <c r="MNE112" s="12"/>
      <c r="MNF112" s="12"/>
      <c r="MNG112" s="12"/>
      <c r="MNH112" s="12"/>
      <c r="MNI112" s="12"/>
      <c r="MNJ112" s="12"/>
      <c r="MNK112" s="12"/>
      <c r="MNL112" s="12"/>
      <c r="MNM112" s="12"/>
      <c r="MNN112" s="12"/>
      <c r="MNO112" s="12"/>
      <c r="MNP112" s="12"/>
      <c r="MNQ112" s="12"/>
      <c r="MNR112" s="12"/>
      <c r="MNS112" s="12"/>
      <c r="MNT112" s="12"/>
      <c r="MNU112" s="12"/>
      <c r="MNV112" s="12"/>
      <c r="MNW112" s="12"/>
      <c r="MNX112" s="12"/>
      <c r="MNY112" s="12"/>
      <c r="MNZ112" s="12"/>
      <c r="MOA112" s="12"/>
      <c r="MOB112" s="12"/>
      <c r="MOC112" s="12"/>
      <c r="MOD112" s="12"/>
      <c r="MOE112" s="12"/>
      <c r="MOF112" s="12"/>
      <c r="MOG112" s="12"/>
      <c r="MOH112" s="12"/>
      <c r="MOI112" s="12"/>
      <c r="MOJ112" s="12"/>
      <c r="MOK112" s="12"/>
      <c r="MOL112" s="12"/>
      <c r="MOM112" s="12"/>
      <c r="MON112" s="12"/>
      <c r="MOO112" s="12"/>
      <c r="MOP112" s="12"/>
      <c r="MOQ112" s="12"/>
      <c r="MOR112" s="12"/>
      <c r="MOS112" s="12"/>
      <c r="MOT112" s="12"/>
      <c r="MOU112" s="12"/>
      <c r="MOV112" s="12"/>
      <c r="MOW112" s="12"/>
      <c r="MOX112" s="12"/>
      <c r="MOY112" s="12"/>
      <c r="MOZ112" s="12"/>
      <c r="MPA112" s="12"/>
      <c r="MPB112" s="12"/>
      <c r="MPC112" s="12"/>
      <c r="MPD112" s="12"/>
      <c r="MPE112" s="12"/>
      <c r="MPF112" s="12"/>
      <c r="MPG112" s="12"/>
      <c r="MPH112" s="12"/>
      <c r="MPI112" s="12"/>
      <c r="MPJ112" s="12"/>
      <c r="MPK112" s="12"/>
      <c r="MPL112" s="12"/>
      <c r="MPM112" s="12"/>
      <c r="MPN112" s="12"/>
      <c r="MPO112" s="12"/>
      <c r="MPP112" s="12"/>
      <c r="MPQ112" s="12"/>
      <c r="MPR112" s="12"/>
      <c r="MPS112" s="12"/>
      <c r="MPT112" s="12"/>
      <c r="MPU112" s="12"/>
      <c r="MPV112" s="12"/>
      <c r="MPW112" s="12"/>
      <c r="MPX112" s="12"/>
      <c r="MPY112" s="12"/>
      <c r="MPZ112" s="12"/>
      <c r="MQA112" s="12"/>
      <c r="MQB112" s="12"/>
      <c r="MQC112" s="12"/>
      <c r="MQD112" s="12"/>
      <c r="MQE112" s="12"/>
      <c r="MQF112" s="12"/>
      <c r="MQG112" s="12"/>
      <c r="MQH112" s="12"/>
      <c r="MQI112" s="12"/>
      <c r="MQJ112" s="12"/>
      <c r="MQK112" s="12"/>
      <c r="MQL112" s="12"/>
      <c r="MQM112" s="12"/>
      <c r="MQN112" s="12"/>
      <c r="MQO112" s="12"/>
      <c r="MQP112" s="12"/>
      <c r="MQQ112" s="12"/>
      <c r="MQR112" s="12"/>
      <c r="MQS112" s="12"/>
      <c r="MQT112" s="12"/>
      <c r="MQU112" s="12"/>
      <c r="MQV112" s="12"/>
      <c r="MQW112" s="12"/>
      <c r="MQX112" s="12"/>
      <c r="MQY112" s="12"/>
      <c r="MQZ112" s="12"/>
      <c r="MRA112" s="12"/>
      <c r="MRB112" s="12"/>
      <c r="MRC112" s="12"/>
      <c r="MRD112" s="12"/>
      <c r="MRE112" s="12"/>
      <c r="MRF112" s="12"/>
      <c r="MRG112" s="12"/>
      <c r="MRH112" s="12"/>
      <c r="MRI112" s="12"/>
      <c r="MRJ112" s="12"/>
      <c r="MRK112" s="12"/>
      <c r="MRL112" s="12"/>
      <c r="MRM112" s="12"/>
      <c r="MRN112" s="12"/>
      <c r="MRO112" s="12"/>
      <c r="MRP112" s="12"/>
      <c r="MRQ112" s="12"/>
      <c r="MRR112" s="12"/>
      <c r="MRS112" s="12"/>
      <c r="MRT112" s="12"/>
      <c r="MRU112" s="12"/>
      <c r="MRV112" s="12"/>
      <c r="MRW112" s="12"/>
      <c r="MRX112" s="12"/>
      <c r="MRY112" s="12"/>
      <c r="MRZ112" s="12"/>
      <c r="MSA112" s="12"/>
      <c r="MSB112" s="12"/>
      <c r="MSC112" s="12"/>
      <c r="MSD112" s="12"/>
      <c r="MSE112" s="12"/>
      <c r="MSF112" s="12"/>
      <c r="MSG112" s="12"/>
      <c r="MSH112" s="12"/>
      <c r="MSI112" s="12"/>
      <c r="MSJ112" s="12"/>
      <c r="MSK112" s="12"/>
      <c r="MSL112" s="12"/>
      <c r="MSM112" s="12"/>
      <c r="MSN112" s="12"/>
      <c r="MSO112" s="12"/>
      <c r="MSP112" s="12"/>
      <c r="MSQ112" s="12"/>
      <c r="MSR112" s="12"/>
      <c r="MSS112" s="12"/>
      <c r="MST112" s="12"/>
      <c r="MSU112" s="12"/>
      <c r="MSV112" s="12"/>
      <c r="MSW112" s="12"/>
      <c r="MSX112" s="12"/>
      <c r="MSY112" s="12"/>
      <c r="MSZ112" s="12"/>
      <c r="MTA112" s="12"/>
      <c r="MTB112" s="12"/>
      <c r="MTC112" s="12"/>
      <c r="MTD112" s="12"/>
      <c r="MTE112" s="12"/>
      <c r="MTF112" s="12"/>
      <c r="MTG112" s="12"/>
      <c r="MTH112" s="12"/>
      <c r="MTI112" s="12"/>
      <c r="MTJ112" s="12"/>
      <c r="MTK112" s="12"/>
      <c r="MTL112" s="12"/>
      <c r="MTM112" s="12"/>
      <c r="MTN112" s="12"/>
      <c r="MTO112" s="12"/>
      <c r="MTP112" s="12"/>
      <c r="MTQ112" s="12"/>
      <c r="MTR112" s="12"/>
      <c r="MTS112" s="12"/>
      <c r="MTT112" s="12"/>
      <c r="MTU112" s="12"/>
      <c r="MTV112" s="12"/>
      <c r="MTW112" s="12"/>
      <c r="MTX112" s="12"/>
      <c r="MTY112" s="12"/>
      <c r="MTZ112" s="12"/>
      <c r="MUA112" s="12"/>
      <c r="MUB112" s="12"/>
      <c r="MUC112" s="12"/>
      <c r="MUD112" s="12"/>
      <c r="MUE112" s="12"/>
      <c r="MUF112" s="12"/>
      <c r="MUG112" s="12"/>
      <c r="MUH112" s="12"/>
      <c r="MUI112" s="12"/>
      <c r="MUJ112" s="12"/>
      <c r="MUK112" s="12"/>
      <c r="MUL112" s="12"/>
      <c r="MUM112" s="12"/>
      <c r="MUN112" s="12"/>
      <c r="MUO112" s="12"/>
      <c r="MUP112" s="12"/>
      <c r="MUQ112" s="12"/>
      <c r="MUR112" s="12"/>
      <c r="MUS112" s="12"/>
      <c r="MUT112" s="12"/>
      <c r="MUU112" s="12"/>
      <c r="MUV112" s="12"/>
      <c r="MUW112" s="12"/>
      <c r="MUX112" s="12"/>
      <c r="MUY112" s="12"/>
      <c r="MUZ112" s="12"/>
      <c r="MVA112" s="12"/>
      <c r="MVB112" s="12"/>
      <c r="MVC112" s="12"/>
      <c r="MVD112" s="12"/>
      <c r="MVE112" s="12"/>
      <c r="MVF112" s="12"/>
      <c r="MVG112" s="12"/>
      <c r="MVH112" s="12"/>
      <c r="MVI112" s="12"/>
      <c r="MVJ112" s="12"/>
      <c r="MVK112" s="12"/>
      <c r="MVL112" s="12"/>
      <c r="MVM112" s="12"/>
      <c r="MVN112" s="12"/>
      <c r="MVO112" s="12"/>
      <c r="MVP112" s="12"/>
      <c r="MVQ112" s="12"/>
      <c r="MVR112" s="12"/>
      <c r="MVS112" s="12"/>
      <c r="MVT112" s="12"/>
      <c r="MVU112" s="12"/>
      <c r="MVV112" s="12"/>
      <c r="MVW112" s="12"/>
      <c r="MVX112" s="12"/>
      <c r="MVY112" s="12"/>
      <c r="MVZ112" s="12"/>
      <c r="MWA112" s="12"/>
      <c r="MWB112" s="12"/>
      <c r="MWC112" s="12"/>
      <c r="MWD112" s="12"/>
      <c r="MWE112" s="12"/>
      <c r="MWF112" s="12"/>
      <c r="MWG112" s="12"/>
      <c r="MWH112" s="12"/>
      <c r="MWI112" s="12"/>
      <c r="MWJ112" s="12"/>
      <c r="MWK112" s="12"/>
      <c r="MWL112" s="12"/>
      <c r="MWM112" s="12"/>
      <c r="MWN112" s="12"/>
      <c r="MWO112" s="12"/>
      <c r="MWP112" s="12"/>
      <c r="MWQ112" s="12"/>
      <c r="MWR112" s="12"/>
      <c r="MWS112" s="12"/>
      <c r="MWT112" s="12"/>
      <c r="MWU112" s="12"/>
      <c r="MWV112" s="12"/>
      <c r="MWW112" s="12"/>
      <c r="MWX112" s="12"/>
      <c r="MWY112" s="12"/>
      <c r="MWZ112" s="12"/>
      <c r="MXA112" s="12"/>
      <c r="MXB112" s="12"/>
      <c r="MXC112" s="12"/>
      <c r="MXD112" s="12"/>
      <c r="MXE112" s="12"/>
      <c r="MXF112" s="12"/>
      <c r="MXG112" s="12"/>
      <c r="MXH112" s="12"/>
      <c r="MXI112" s="12"/>
      <c r="MXJ112" s="12"/>
      <c r="MXK112" s="12"/>
      <c r="MXL112" s="12"/>
      <c r="MXM112" s="12"/>
      <c r="MXN112" s="12"/>
      <c r="MXO112" s="12"/>
      <c r="MXP112" s="12"/>
      <c r="MXQ112" s="12"/>
      <c r="MXR112" s="12"/>
      <c r="MXS112" s="12"/>
      <c r="MXT112" s="12"/>
      <c r="MXU112" s="12"/>
      <c r="MXV112" s="12"/>
      <c r="MXW112" s="12"/>
      <c r="MXX112" s="12"/>
      <c r="MXY112" s="12"/>
      <c r="MXZ112" s="12"/>
      <c r="MYA112" s="12"/>
      <c r="MYB112" s="12"/>
      <c r="MYC112" s="12"/>
      <c r="MYD112" s="12"/>
      <c r="MYE112" s="12"/>
      <c r="MYF112" s="12"/>
      <c r="MYG112" s="12"/>
      <c r="MYH112" s="12"/>
      <c r="MYI112" s="12"/>
      <c r="MYJ112" s="12"/>
      <c r="MYK112" s="12"/>
      <c r="MYL112" s="12"/>
      <c r="MYM112" s="12"/>
      <c r="MYN112" s="12"/>
      <c r="MYO112" s="12"/>
      <c r="MYP112" s="12"/>
      <c r="MYQ112" s="12"/>
      <c r="MYR112" s="12"/>
      <c r="MYS112" s="12"/>
      <c r="MYT112" s="12"/>
      <c r="MYU112" s="12"/>
      <c r="MYV112" s="12"/>
      <c r="MYW112" s="12"/>
      <c r="MYX112" s="12"/>
      <c r="MYY112" s="12"/>
      <c r="MYZ112" s="12"/>
      <c r="MZA112" s="12"/>
      <c r="MZB112" s="12"/>
      <c r="MZC112" s="12"/>
      <c r="MZD112" s="12"/>
      <c r="MZE112" s="12"/>
      <c r="MZF112" s="12"/>
      <c r="MZG112" s="12"/>
      <c r="MZH112" s="12"/>
      <c r="MZI112" s="12"/>
      <c r="MZJ112" s="12"/>
      <c r="MZK112" s="12"/>
      <c r="MZL112" s="12"/>
      <c r="MZM112" s="12"/>
      <c r="MZN112" s="12"/>
      <c r="MZO112" s="12"/>
      <c r="MZP112" s="12"/>
      <c r="MZQ112" s="12"/>
      <c r="MZR112" s="12"/>
      <c r="MZS112" s="12"/>
      <c r="MZT112" s="12"/>
      <c r="MZU112" s="12"/>
      <c r="MZV112" s="12"/>
      <c r="MZW112" s="12"/>
      <c r="MZX112" s="12"/>
      <c r="MZY112" s="12"/>
      <c r="MZZ112" s="12"/>
      <c r="NAA112" s="12"/>
      <c r="NAB112" s="12"/>
      <c r="NAC112" s="12"/>
      <c r="NAD112" s="12"/>
      <c r="NAE112" s="12"/>
      <c r="NAF112" s="12"/>
      <c r="NAG112" s="12"/>
      <c r="NAH112" s="12"/>
      <c r="NAI112" s="12"/>
      <c r="NAJ112" s="12"/>
      <c r="NAK112" s="12"/>
      <c r="NAL112" s="12"/>
      <c r="NAM112" s="12"/>
      <c r="NAN112" s="12"/>
      <c r="NAO112" s="12"/>
      <c r="NAP112" s="12"/>
      <c r="NAQ112" s="12"/>
      <c r="NAR112" s="12"/>
      <c r="NAS112" s="12"/>
      <c r="NAT112" s="12"/>
      <c r="NAU112" s="12"/>
      <c r="NAV112" s="12"/>
      <c r="NAW112" s="12"/>
      <c r="NAX112" s="12"/>
      <c r="NAY112" s="12"/>
      <c r="NAZ112" s="12"/>
      <c r="NBA112" s="12"/>
      <c r="NBB112" s="12"/>
      <c r="NBC112" s="12"/>
      <c r="NBD112" s="12"/>
      <c r="NBE112" s="12"/>
      <c r="NBF112" s="12"/>
      <c r="NBG112" s="12"/>
      <c r="NBH112" s="12"/>
      <c r="NBI112" s="12"/>
      <c r="NBJ112" s="12"/>
      <c r="NBK112" s="12"/>
      <c r="NBL112" s="12"/>
      <c r="NBM112" s="12"/>
      <c r="NBN112" s="12"/>
      <c r="NBO112" s="12"/>
      <c r="NBP112" s="12"/>
      <c r="NBQ112" s="12"/>
      <c r="NBR112" s="12"/>
      <c r="NBS112" s="12"/>
      <c r="NBT112" s="12"/>
      <c r="NBU112" s="12"/>
      <c r="NBV112" s="12"/>
      <c r="NBW112" s="12"/>
      <c r="NBX112" s="12"/>
      <c r="NBY112" s="12"/>
      <c r="NBZ112" s="12"/>
      <c r="NCA112" s="12"/>
      <c r="NCB112" s="12"/>
      <c r="NCC112" s="12"/>
      <c r="NCD112" s="12"/>
      <c r="NCE112" s="12"/>
      <c r="NCF112" s="12"/>
      <c r="NCG112" s="12"/>
      <c r="NCH112" s="12"/>
      <c r="NCI112" s="12"/>
      <c r="NCJ112" s="12"/>
      <c r="NCK112" s="12"/>
      <c r="NCL112" s="12"/>
      <c r="NCM112" s="12"/>
      <c r="NCN112" s="12"/>
      <c r="NCO112" s="12"/>
      <c r="NCP112" s="12"/>
      <c r="NCQ112" s="12"/>
      <c r="NCR112" s="12"/>
      <c r="NCS112" s="12"/>
      <c r="NCT112" s="12"/>
      <c r="NCU112" s="12"/>
      <c r="NCV112" s="12"/>
      <c r="NCW112" s="12"/>
      <c r="NCX112" s="12"/>
      <c r="NCY112" s="12"/>
      <c r="NCZ112" s="12"/>
      <c r="NDA112" s="12"/>
      <c r="NDB112" s="12"/>
      <c r="NDC112" s="12"/>
      <c r="NDD112" s="12"/>
      <c r="NDE112" s="12"/>
      <c r="NDF112" s="12"/>
      <c r="NDG112" s="12"/>
      <c r="NDH112" s="12"/>
      <c r="NDI112" s="12"/>
      <c r="NDJ112" s="12"/>
      <c r="NDK112" s="12"/>
      <c r="NDL112" s="12"/>
      <c r="NDM112" s="12"/>
      <c r="NDN112" s="12"/>
      <c r="NDO112" s="12"/>
      <c r="NDP112" s="12"/>
      <c r="NDQ112" s="12"/>
      <c r="NDR112" s="12"/>
      <c r="NDS112" s="12"/>
      <c r="NDT112" s="12"/>
      <c r="NDU112" s="12"/>
      <c r="NDV112" s="12"/>
      <c r="NDW112" s="12"/>
      <c r="NDX112" s="12"/>
      <c r="NDY112" s="12"/>
      <c r="NDZ112" s="12"/>
      <c r="NEA112" s="12"/>
      <c r="NEB112" s="12"/>
      <c r="NEC112" s="12"/>
      <c r="NED112" s="12"/>
      <c r="NEE112" s="12"/>
      <c r="NEF112" s="12"/>
      <c r="NEG112" s="12"/>
      <c r="NEH112" s="12"/>
      <c r="NEI112" s="12"/>
      <c r="NEJ112" s="12"/>
      <c r="NEK112" s="12"/>
      <c r="NEL112" s="12"/>
      <c r="NEM112" s="12"/>
      <c r="NEN112" s="12"/>
      <c r="NEO112" s="12"/>
      <c r="NEP112" s="12"/>
      <c r="NEQ112" s="12"/>
      <c r="NER112" s="12"/>
      <c r="NES112" s="12"/>
      <c r="NET112" s="12"/>
      <c r="NEU112" s="12"/>
      <c r="NEV112" s="12"/>
      <c r="NEW112" s="12"/>
      <c r="NEX112" s="12"/>
      <c r="NEY112" s="12"/>
      <c r="NEZ112" s="12"/>
      <c r="NFA112" s="12"/>
      <c r="NFB112" s="12"/>
      <c r="NFC112" s="12"/>
      <c r="NFD112" s="12"/>
      <c r="NFE112" s="12"/>
      <c r="NFF112" s="12"/>
      <c r="NFG112" s="12"/>
      <c r="NFH112" s="12"/>
      <c r="NFI112" s="12"/>
      <c r="NFJ112" s="12"/>
      <c r="NFK112" s="12"/>
      <c r="NFL112" s="12"/>
      <c r="NFM112" s="12"/>
      <c r="NFN112" s="12"/>
      <c r="NFO112" s="12"/>
      <c r="NFP112" s="12"/>
      <c r="NFQ112" s="12"/>
      <c r="NFR112" s="12"/>
      <c r="NFS112" s="12"/>
      <c r="NFT112" s="12"/>
      <c r="NFU112" s="12"/>
      <c r="NFV112" s="12"/>
      <c r="NFW112" s="12"/>
      <c r="NFX112" s="12"/>
      <c r="NFY112" s="12"/>
      <c r="NFZ112" s="12"/>
      <c r="NGA112" s="12"/>
      <c r="NGB112" s="12"/>
      <c r="NGC112" s="12"/>
      <c r="NGD112" s="12"/>
      <c r="NGE112" s="12"/>
      <c r="NGF112" s="12"/>
      <c r="NGG112" s="12"/>
      <c r="NGH112" s="12"/>
      <c r="NGI112" s="12"/>
      <c r="NGJ112" s="12"/>
      <c r="NGK112" s="12"/>
      <c r="NGL112" s="12"/>
      <c r="NGM112" s="12"/>
      <c r="NGN112" s="12"/>
      <c r="NGO112" s="12"/>
      <c r="NGP112" s="12"/>
      <c r="NGQ112" s="12"/>
      <c r="NGR112" s="12"/>
      <c r="NGS112" s="12"/>
      <c r="NGT112" s="12"/>
      <c r="NGU112" s="12"/>
      <c r="NGV112" s="12"/>
      <c r="NGW112" s="12"/>
      <c r="NGX112" s="12"/>
      <c r="NGY112" s="12"/>
      <c r="NGZ112" s="12"/>
      <c r="NHA112" s="12"/>
      <c r="NHB112" s="12"/>
      <c r="NHC112" s="12"/>
      <c r="NHD112" s="12"/>
      <c r="NHE112" s="12"/>
      <c r="NHF112" s="12"/>
      <c r="NHG112" s="12"/>
      <c r="NHH112" s="12"/>
      <c r="NHI112" s="12"/>
      <c r="NHJ112" s="12"/>
      <c r="NHK112" s="12"/>
      <c r="NHL112" s="12"/>
      <c r="NHM112" s="12"/>
      <c r="NHN112" s="12"/>
      <c r="NHO112" s="12"/>
      <c r="NHP112" s="12"/>
      <c r="NHQ112" s="12"/>
      <c r="NHR112" s="12"/>
      <c r="NHS112" s="12"/>
      <c r="NHT112" s="12"/>
      <c r="NHU112" s="12"/>
      <c r="NHV112" s="12"/>
      <c r="NHW112" s="12"/>
      <c r="NHX112" s="12"/>
      <c r="NHY112" s="12"/>
      <c r="NHZ112" s="12"/>
      <c r="NIA112" s="12"/>
      <c r="NIB112" s="12"/>
      <c r="NIC112" s="12"/>
      <c r="NID112" s="12"/>
      <c r="NIE112" s="12"/>
      <c r="NIF112" s="12"/>
      <c r="NIG112" s="12"/>
      <c r="NIH112" s="12"/>
      <c r="NII112" s="12"/>
      <c r="NIJ112" s="12"/>
      <c r="NIK112" s="12"/>
      <c r="NIL112" s="12"/>
      <c r="NIM112" s="12"/>
      <c r="NIN112" s="12"/>
      <c r="NIO112" s="12"/>
      <c r="NIP112" s="12"/>
      <c r="NIQ112" s="12"/>
      <c r="NIR112" s="12"/>
      <c r="NIS112" s="12"/>
      <c r="NIT112" s="12"/>
      <c r="NIU112" s="12"/>
      <c r="NIV112" s="12"/>
      <c r="NIW112" s="12"/>
      <c r="NIX112" s="12"/>
      <c r="NIY112" s="12"/>
      <c r="NIZ112" s="12"/>
      <c r="NJA112" s="12"/>
      <c r="NJB112" s="12"/>
      <c r="NJC112" s="12"/>
      <c r="NJD112" s="12"/>
      <c r="NJE112" s="12"/>
      <c r="NJF112" s="12"/>
      <c r="NJG112" s="12"/>
      <c r="NJH112" s="12"/>
      <c r="NJI112" s="12"/>
      <c r="NJJ112" s="12"/>
      <c r="NJK112" s="12"/>
      <c r="NJL112" s="12"/>
      <c r="NJM112" s="12"/>
      <c r="NJN112" s="12"/>
      <c r="NJO112" s="12"/>
      <c r="NJP112" s="12"/>
      <c r="NJQ112" s="12"/>
      <c r="NJR112" s="12"/>
      <c r="NJS112" s="12"/>
      <c r="NJT112" s="12"/>
      <c r="NJU112" s="12"/>
      <c r="NJV112" s="12"/>
      <c r="NJW112" s="12"/>
      <c r="NJX112" s="12"/>
      <c r="NJY112" s="12"/>
      <c r="NJZ112" s="12"/>
      <c r="NKA112" s="12"/>
      <c r="NKB112" s="12"/>
      <c r="NKC112" s="12"/>
      <c r="NKD112" s="12"/>
      <c r="NKE112" s="12"/>
      <c r="NKF112" s="12"/>
      <c r="NKG112" s="12"/>
      <c r="NKH112" s="12"/>
      <c r="NKI112" s="12"/>
      <c r="NKJ112" s="12"/>
      <c r="NKK112" s="12"/>
      <c r="NKL112" s="12"/>
      <c r="NKM112" s="12"/>
      <c r="NKN112" s="12"/>
      <c r="NKO112" s="12"/>
      <c r="NKP112" s="12"/>
      <c r="NKQ112" s="12"/>
      <c r="NKR112" s="12"/>
      <c r="NKS112" s="12"/>
      <c r="NKT112" s="12"/>
      <c r="NKU112" s="12"/>
      <c r="NKV112" s="12"/>
      <c r="NKW112" s="12"/>
      <c r="NKX112" s="12"/>
      <c r="NKY112" s="12"/>
      <c r="NKZ112" s="12"/>
      <c r="NLA112" s="12"/>
      <c r="NLB112" s="12"/>
      <c r="NLC112" s="12"/>
      <c r="NLD112" s="12"/>
      <c r="NLE112" s="12"/>
      <c r="NLF112" s="12"/>
      <c r="NLG112" s="12"/>
      <c r="NLH112" s="12"/>
      <c r="NLI112" s="12"/>
      <c r="NLJ112" s="12"/>
      <c r="NLK112" s="12"/>
      <c r="NLL112" s="12"/>
      <c r="NLM112" s="12"/>
      <c r="NLN112" s="12"/>
      <c r="NLO112" s="12"/>
      <c r="NLP112" s="12"/>
      <c r="NLQ112" s="12"/>
      <c r="NLR112" s="12"/>
      <c r="NLS112" s="12"/>
      <c r="NLT112" s="12"/>
      <c r="NLU112" s="12"/>
      <c r="NLV112" s="12"/>
      <c r="NLW112" s="12"/>
      <c r="NLX112" s="12"/>
      <c r="NLY112" s="12"/>
      <c r="NLZ112" s="12"/>
      <c r="NMA112" s="12"/>
      <c r="NMB112" s="12"/>
      <c r="NMC112" s="12"/>
      <c r="NMD112" s="12"/>
      <c r="NME112" s="12"/>
      <c r="NMF112" s="12"/>
      <c r="NMG112" s="12"/>
      <c r="NMH112" s="12"/>
      <c r="NMI112" s="12"/>
      <c r="NMJ112" s="12"/>
      <c r="NMK112" s="12"/>
      <c r="NML112" s="12"/>
      <c r="NMM112" s="12"/>
      <c r="NMN112" s="12"/>
      <c r="NMO112" s="12"/>
      <c r="NMP112" s="12"/>
      <c r="NMQ112" s="12"/>
      <c r="NMR112" s="12"/>
      <c r="NMS112" s="12"/>
      <c r="NMT112" s="12"/>
      <c r="NMU112" s="12"/>
      <c r="NMV112" s="12"/>
      <c r="NMW112" s="12"/>
      <c r="NMX112" s="12"/>
      <c r="NMY112" s="12"/>
      <c r="NMZ112" s="12"/>
      <c r="NNA112" s="12"/>
      <c r="NNB112" s="12"/>
      <c r="NNC112" s="12"/>
      <c r="NND112" s="12"/>
      <c r="NNE112" s="12"/>
      <c r="NNF112" s="12"/>
      <c r="NNG112" s="12"/>
      <c r="NNH112" s="12"/>
      <c r="NNI112" s="12"/>
      <c r="NNJ112" s="12"/>
      <c r="NNK112" s="12"/>
      <c r="NNL112" s="12"/>
      <c r="NNM112" s="12"/>
      <c r="NNN112" s="12"/>
      <c r="NNO112" s="12"/>
      <c r="NNP112" s="12"/>
      <c r="NNQ112" s="12"/>
      <c r="NNR112" s="12"/>
      <c r="NNS112" s="12"/>
      <c r="NNT112" s="12"/>
      <c r="NNU112" s="12"/>
      <c r="NNV112" s="12"/>
      <c r="NNW112" s="12"/>
      <c r="NNX112" s="12"/>
      <c r="NNY112" s="12"/>
      <c r="NNZ112" s="12"/>
      <c r="NOA112" s="12"/>
      <c r="NOB112" s="12"/>
      <c r="NOC112" s="12"/>
      <c r="NOD112" s="12"/>
      <c r="NOE112" s="12"/>
      <c r="NOF112" s="12"/>
      <c r="NOG112" s="12"/>
      <c r="NOH112" s="12"/>
      <c r="NOI112" s="12"/>
      <c r="NOJ112" s="12"/>
      <c r="NOK112" s="12"/>
      <c r="NOL112" s="12"/>
      <c r="NOM112" s="12"/>
      <c r="NON112" s="12"/>
      <c r="NOO112" s="12"/>
      <c r="NOP112" s="12"/>
      <c r="NOQ112" s="12"/>
      <c r="NOR112" s="12"/>
      <c r="NOS112" s="12"/>
      <c r="NOT112" s="12"/>
      <c r="NOU112" s="12"/>
      <c r="NOV112" s="12"/>
      <c r="NOW112" s="12"/>
      <c r="NOX112" s="12"/>
      <c r="NOY112" s="12"/>
      <c r="NOZ112" s="12"/>
      <c r="NPA112" s="12"/>
      <c r="NPB112" s="12"/>
      <c r="NPC112" s="12"/>
      <c r="NPD112" s="12"/>
      <c r="NPE112" s="12"/>
      <c r="NPF112" s="12"/>
      <c r="NPG112" s="12"/>
      <c r="NPH112" s="12"/>
      <c r="NPI112" s="12"/>
      <c r="NPJ112" s="12"/>
      <c r="NPK112" s="12"/>
      <c r="NPL112" s="12"/>
      <c r="NPM112" s="12"/>
      <c r="NPN112" s="12"/>
      <c r="NPO112" s="12"/>
      <c r="NPP112" s="12"/>
      <c r="NPQ112" s="12"/>
      <c r="NPR112" s="12"/>
      <c r="NPS112" s="12"/>
      <c r="NPT112" s="12"/>
      <c r="NPU112" s="12"/>
      <c r="NPV112" s="12"/>
      <c r="NPW112" s="12"/>
      <c r="NPX112" s="12"/>
      <c r="NPY112" s="12"/>
      <c r="NPZ112" s="12"/>
      <c r="NQA112" s="12"/>
      <c r="NQB112" s="12"/>
      <c r="NQC112" s="12"/>
      <c r="NQD112" s="12"/>
      <c r="NQE112" s="12"/>
      <c r="NQF112" s="12"/>
      <c r="NQG112" s="12"/>
      <c r="NQH112" s="12"/>
      <c r="NQI112" s="12"/>
      <c r="NQJ112" s="12"/>
      <c r="NQK112" s="12"/>
      <c r="NQL112" s="12"/>
      <c r="NQM112" s="12"/>
      <c r="NQN112" s="12"/>
      <c r="NQO112" s="12"/>
      <c r="NQP112" s="12"/>
      <c r="NQQ112" s="12"/>
      <c r="NQR112" s="12"/>
      <c r="NQS112" s="12"/>
      <c r="NQT112" s="12"/>
      <c r="NQU112" s="12"/>
      <c r="NQV112" s="12"/>
      <c r="NQW112" s="12"/>
      <c r="NQX112" s="12"/>
      <c r="NQY112" s="12"/>
      <c r="NQZ112" s="12"/>
      <c r="NRA112" s="12"/>
      <c r="NRB112" s="12"/>
      <c r="NRC112" s="12"/>
      <c r="NRD112" s="12"/>
      <c r="NRE112" s="12"/>
      <c r="NRF112" s="12"/>
      <c r="NRG112" s="12"/>
      <c r="NRH112" s="12"/>
      <c r="NRI112" s="12"/>
      <c r="NRJ112" s="12"/>
      <c r="NRK112" s="12"/>
      <c r="NRL112" s="12"/>
      <c r="NRM112" s="12"/>
      <c r="NRN112" s="12"/>
      <c r="NRO112" s="12"/>
      <c r="NRP112" s="12"/>
      <c r="NRQ112" s="12"/>
      <c r="NRR112" s="12"/>
      <c r="NRS112" s="12"/>
      <c r="NRT112" s="12"/>
      <c r="NRU112" s="12"/>
      <c r="NRV112" s="12"/>
      <c r="NRW112" s="12"/>
      <c r="NRX112" s="12"/>
      <c r="NRY112" s="12"/>
      <c r="NRZ112" s="12"/>
      <c r="NSA112" s="12"/>
      <c r="NSB112" s="12"/>
      <c r="NSC112" s="12"/>
      <c r="NSD112" s="12"/>
      <c r="NSE112" s="12"/>
      <c r="NSF112" s="12"/>
      <c r="NSG112" s="12"/>
      <c r="NSH112" s="12"/>
      <c r="NSI112" s="12"/>
      <c r="NSJ112" s="12"/>
      <c r="NSK112" s="12"/>
      <c r="NSL112" s="12"/>
      <c r="NSM112" s="12"/>
      <c r="NSN112" s="12"/>
      <c r="NSO112" s="12"/>
      <c r="NSP112" s="12"/>
      <c r="NSQ112" s="12"/>
      <c r="NSR112" s="12"/>
      <c r="NSS112" s="12"/>
      <c r="NST112" s="12"/>
      <c r="NSU112" s="12"/>
      <c r="NSV112" s="12"/>
      <c r="NSW112" s="12"/>
      <c r="NSX112" s="12"/>
      <c r="NSY112" s="12"/>
      <c r="NSZ112" s="12"/>
      <c r="NTA112" s="12"/>
      <c r="NTB112" s="12"/>
      <c r="NTC112" s="12"/>
      <c r="NTD112" s="12"/>
      <c r="NTE112" s="12"/>
      <c r="NTF112" s="12"/>
      <c r="NTG112" s="12"/>
      <c r="NTH112" s="12"/>
      <c r="NTI112" s="12"/>
      <c r="NTJ112" s="12"/>
      <c r="NTK112" s="12"/>
      <c r="NTL112" s="12"/>
      <c r="NTM112" s="12"/>
      <c r="NTN112" s="12"/>
      <c r="NTO112" s="12"/>
      <c r="NTP112" s="12"/>
      <c r="NTQ112" s="12"/>
      <c r="NTR112" s="12"/>
      <c r="NTS112" s="12"/>
      <c r="NTT112" s="12"/>
      <c r="NTU112" s="12"/>
      <c r="NTV112" s="12"/>
      <c r="NTW112" s="12"/>
      <c r="NTX112" s="12"/>
      <c r="NTY112" s="12"/>
      <c r="NTZ112" s="12"/>
      <c r="NUA112" s="12"/>
      <c r="NUB112" s="12"/>
      <c r="NUC112" s="12"/>
      <c r="NUD112" s="12"/>
      <c r="NUE112" s="12"/>
      <c r="NUF112" s="12"/>
      <c r="NUG112" s="12"/>
      <c r="NUH112" s="12"/>
      <c r="NUI112" s="12"/>
      <c r="NUJ112" s="12"/>
      <c r="NUK112" s="12"/>
      <c r="NUL112" s="12"/>
      <c r="NUM112" s="12"/>
      <c r="NUN112" s="12"/>
      <c r="NUO112" s="12"/>
      <c r="NUP112" s="12"/>
      <c r="NUQ112" s="12"/>
      <c r="NUR112" s="12"/>
      <c r="NUS112" s="12"/>
      <c r="NUT112" s="12"/>
      <c r="NUU112" s="12"/>
      <c r="NUV112" s="12"/>
      <c r="NUW112" s="12"/>
      <c r="NUX112" s="12"/>
      <c r="NUY112" s="12"/>
      <c r="NUZ112" s="12"/>
      <c r="NVA112" s="12"/>
      <c r="NVB112" s="12"/>
      <c r="NVC112" s="12"/>
      <c r="NVD112" s="12"/>
      <c r="NVE112" s="12"/>
      <c r="NVF112" s="12"/>
      <c r="NVG112" s="12"/>
      <c r="NVH112" s="12"/>
      <c r="NVI112" s="12"/>
      <c r="NVJ112" s="12"/>
      <c r="NVK112" s="12"/>
      <c r="NVL112" s="12"/>
      <c r="NVM112" s="12"/>
      <c r="NVN112" s="12"/>
      <c r="NVO112" s="12"/>
      <c r="NVP112" s="12"/>
      <c r="NVQ112" s="12"/>
      <c r="NVR112" s="12"/>
      <c r="NVS112" s="12"/>
      <c r="NVT112" s="12"/>
      <c r="NVU112" s="12"/>
      <c r="NVV112" s="12"/>
      <c r="NVW112" s="12"/>
      <c r="NVX112" s="12"/>
      <c r="NVY112" s="12"/>
      <c r="NVZ112" s="12"/>
      <c r="NWA112" s="12"/>
      <c r="NWB112" s="12"/>
      <c r="NWC112" s="12"/>
      <c r="NWD112" s="12"/>
      <c r="NWE112" s="12"/>
      <c r="NWF112" s="12"/>
      <c r="NWG112" s="12"/>
      <c r="NWH112" s="12"/>
      <c r="NWI112" s="12"/>
      <c r="NWJ112" s="12"/>
      <c r="NWK112" s="12"/>
      <c r="NWL112" s="12"/>
      <c r="NWM112" s="12"/>
      <c r="NWN112" s="12"/>
      <c r="NWO112" s="12"/>
      <c r="NWP112" s="12"/>
      <c r="NWQ112" s="12"/>
      <c r="NWR112" s="12"/>
      <c r="NWS112" s="12"/>
      <c r="NWT112" s="12"/>
      <c r="NWU112" s="12"/>
      <c r="NWV112" s="12"/>
      <c r="NWW112" s="12"/>
      <c r="NWX112" s="12"/>
      <c r="NWY112" s="12"/>
      <c r="NWZ112" s="12"/>
      <c r="NXA112" s="12"/>
      <c r="NXB112" s="12"/>
      <c r="NXC112" s="12"/>
      <c r="NXD112" s="12"/>
      <c r="NXE112" s="12"/>
      <c r="NXF112" s="12"/>
      <c r="NXG112" s="12"/>
      <c r="NXH112" s="12"/>
      <c r="NXI112" s="12"/>
      <c r="NXJ112" s="12"/>
      <c r="NXK112" s="12"/>
      <c r="NXL112" s="12"/>
      <c r="NXM112" s="12"/>
      <c r="NXN112" s="12"/>
      <c r="NXO112" s="12"/>
      <c r="NXP112" s="12"/>
      <c r="NXQ112" s="12"/>
      <c r="NXR112" s="12"/>
      <c r="NXS112" s="12"/>
      <c r="NXT112" s="12"/>
      <c r="NXU112" s="12"/>
      <c r="NXV112" s="12"/>
      <c r="NXW112" s="12"/>
      <c r="NXX112" s="12"/>
      <c r="NXY112" s="12"/>
      <c r="NXZ112" s="12"/>
      <c r="NYA112" s="12"/>
      <c r="NYB112" s="12"/>
      <c r="NYC112" s="12"/>
      <c r="NYD112" s="12"/>
      <c r="NYE112" s="12"/>
      <c r="NYF112" s="12"/>
      <c r="NYG112" s="12"/>
      <c r="NYH112" s="12"/>
      <c r="NYI112" s="12"/>
      <c r="NYJ112" s="12"/>
      <c r="NYK112" s="12"/>
      <c r="NYL112" s="12"/>
      <c r="NYM112" s="12"/>
      <c r="NYN112" s="12"/>
      <c r="NYO112" s="12"/>
      <c r="NYP112" s="12"/>
      <c r="NYQ112" s="12"/>
      <c r="NYR112" s="12"/>
      <c r="NYS112" s="12"/>
      <c r="NYT112" s="12"/>
      <c r="NYU112" s="12"/>
      <c r="NYV112" s="12"/>
      <c r="NYW112" s="12"/>
      <c r="NYX112" s="12"/>
      <c r="NYY112" s="12"/>
      <c r="NYZ112" s="12"/>
      <c r="NZA112" s="12"/>
      <c r="NZB112" s="12"/>
      <c r="NZC112" s="12"/>
      <c r="NZD112" s="12"/>
      <c r="NZE112" s="12"/>
      <c r="NZF112" s="12"/>
      <c r="NZG112" s="12"/>
      <c r="NZH112" s="12"/>
      <c r="NZI112" s="12"/>
      <c r="NZJ112" s="12"/>
      <c r="NZK112" s="12"/>
      <c r="NZL112" s="12"/>
      <c r="NZM112" s="12"/>
      <c r="NZN112" s="12"/>
      <c r="NZO112" s="12"/>
      <c r="NZP112" s="12"/>
      <c r="NZQ112" s="12"/>
      <c r="NZR112" s="12"/>
      <c r="NZS112" s="12"/>
      <c r="NZT112" s="12"/>
      <c r="NZU112" s="12"/>
      <c r="NZV112" s="12"/>
      <c r="NZW112" s="12"/>
      <c r="NZX112" s="12"/>
      <c r="NZY112" s="12"/>
      <c r="NZZ112" s="12"/>
      <c r="OAA112" s="12"/>
      <c r="OAB112" s="12"/>
      <c r="OAC112" s="12"/>
      <c r="OAD112" s="12"/>
      <c r="OAE112" s="12"/>
      <c r="OAF112" s="12"/>
      <c r="OAG112" s="12"/>
      <c r="OAH112" s="12"/>
      <c r="OAI112" s="12"/>
      <c r="OAJ112" s="12"/>
      <c r="OAK112" s="12"/>
      <c r="OAL112" s="12"/>
      <c r="OAM112" s="12"/>
      <c r="OAN112" s="12"/>
      <c r="OAO112" s="12"/>
      <c r="OAP112" s="12"/>
      <c r="OAQ112" s="12"/>
      <c r="OAR112" s="12"/>
      <c r="OAS112" s="12"/>
      <c r="OAT112" s="12"/>
      <c r="OAU112" s="12"/>
      <c r="OAV112" s="12"/>
      <c r="OAW112" s="12"/>
      <c r="OAX112" s="12"/>
      <c r="OAY112" s="12"/>
      <c r="OAZ112" s="12"/>
      <c r="OBA112" s="12"/>
      <c r="OBB112" s="12"/>
      <c r="OBC112" s="12"/>
      <c r="OBD112" s="12"/>
      <c r="OBE112" s="12"/>
      <c r="OBF112" s="12"/>
      <c r="OBG112" s="12"/>
      <c r="OBH112" s="12"/>
      <c r="OBI112" s="12"/>
      <c r="OBJ112" s="12"/>
      <c r="OBK112" s="12"/>
      <c r="OBL112" s="12"/>
      <c r="OBM112" s="12"/>
      <c r="OBN112" s="12"/>
      <c r="OBO112" s="12"/>
      <c r="OBP112" s="12"/>
      <c r="OBQ112" s="12"/>
      <c r="OBR112" s="12"/>
      <c r="OBS112" s="12"/>
      <c r="OBT112" s="12"/>
      <c r="OBU112" s="12"/>
      <c r="OBV112" s="12"/>
      <c r="OBW112" s="12"/>
      <c r="OBX112" s="12"/>
      <c r="OBY112" s="12"/>
      <c r="OBZ112" s="12"/>
      <c r="OCA112" s="12"/>
      <c r="OCB112" s="12"/>
      <c r="OCC112" s="12"/>
      <c r="OCD112" s="12"/>
      <c r="OCE112" s="12"/>
      <c r="OCF112" s="12"/>
      <c r="OCG112" s="12"/>
      <c r="OCH112" s="12"/>
      <c r="OCI112" s="12"/>
      <c r="OCJ112" s="12"/>
      <c r="OCK112" s="12"/>
      <c r="OCL112" s="12"/>
      <c r="OCM112" s="12"/>
      <c r="OCN112" s="12"/>
      <c r="OCO112" s="12"/>
      <c r="OCP112" s="12"/>
      <c r="OCQ112" s="12"/>
      <c r="OCR112" s="12"/>
      <c r="OCS112" s="12"/>
      <c r="OCT112" s="12"/>
      <c r="OCU112" s="12"/>
      <c r="OCV112" s="12"/>
      <c r="OCW112" s="12"/>
      <c r="OCX112" s="12"/>
      <c r="OCY112" s="12"/>
      <c r="OCZ112" s="12"/>
      <c r="ODA112" s="12"/>
      <c r="ODB112" s="12"/>
      <c r="ODC112" s="12"/>
      <c r="ODD112" s="12"/>
      <c r="ODE112" s="12"/>
      <c r="ODF112" s="12"/>
      <c r="ODG112" s="12"/>
      <c r="ODH112" s="12"/>
      <c r="ODI112" s="12"/>
      <c r="ODJ112" s="12"/>
      <c r="ODK112" s="12"/>
      <c r="ODL112" s="12"/>
      <c r="ODM112" s="12"/>
      <c r="ODN112" s="12"/>
      <c r="ODO112" s="12"/>
      <c r="ODP112" s="12"/>
      <c r="ODQ112" s="12"/>
      <c r="ODR112" s="12"/>
      <c r="ODS112" s="12"/>
      <c r="ODT112" s="12"/>
      <c r="ODU112" s="12"/>
      <c r="ODV112" s="12"/>
      <c r="ODW112" s="12"/>
      <c r="ODX112" s="12"/>
      <c r="ODY112" s="12"/>
      <c r="ODZ112" s="12"/>
      <c r="OEA112" s="12"/>
      <c r="OEB112" s="12"/>
      <c r="OEC112" s="12"/>
      <c r="OED112" s="12"/>
      <c r="OEE112" s="12"/>
      <c r="OEF112" s="12"/>
      <c r="OEG112" s="12"/>
      <c r="OEH112" s="12"/>
      <c r="OEI112" s="12"/>
      <c r="OEJ112" s="12"/>
      <c r="OEK112" s="12"/>
      <c r="OEL112" s="12"/>
      <c r="OEM112" s="12"/>
      <c r="OEN112" s="12"/>
      <c r="OEO112" s="12"/>
      <c r="OEP112" s="12"/>
      <c r="OEQ112" s="12"/>
      <c r="OER112" s="12"/>
      <c r="OES112" s="12"/>
      <c r="OET112" s="12"/>
      <c r="OEU112" s="12"/>
      <c r="OEV112" s="12"/>
      <c r="OEW112" s="12"/>
      <c r="OEX112" s="12"/>
      <c r="OEY112" s="12"/>
      <c r="OEZ112" s="12"/>
      <c r="OFA112" s="12"/>
      <c r="OFB112" s="12"/>
      <c r="OFC112" s="12"/>
      <c r="OFD112" s="12"/>
      <c r="OFE112" s="12"/>
      <c r="OFF112" s="12"/>
      <c r="OFG112" s="12"/>
      <c r="OFH112" s="12"/>
      <c r="OFI112" s="12"/>
      <c r="OFJ112" s="12"/>
      <c r="OFK112" s="12"/>
      <c r="OFL112" s="12"/>
      <c r="OFM112" s="12"/>
      <c r="OFN112" s="12"/>
      <c r="OFO112" s="12"/>
      <c r="OFP112" s="12"/>
      <c r="OFQ112" s="12"/>
      <c r="OFR112" s="12"/>
      <c r="OFS112" s="12"/>
      <c r="OFT112" s="12"/>
      <c r="OFU112" s="12"/>
      <c r="OFV112" s="12"/>
      <c r="OFW112" s="12"/>
      <c r="OFX112" s="12"/>
      <c r="OFY112" s="12"/>
      <c r="OFZ112" s="12"/>
      <c r="OGA112" s="12"/>
      <c r="OGB112" s="12"/>
      <c r="OGC112" s="12"/>
      <c r="OGD112" s="12"/>
      <c r="OGE112" s="12"/>
      <c r="OGF112" s="12"/>
      <c r="OGG112" s="12"/>
      <c r="OGH112" s="12"/>
      <c r="OGI112" s="12"/>
      <c r="OGJ112" s="12"/>
      <c r="OGK112" s="12"/>
      <c r="OGL112" s="12"/>
      <c r="OGM112" s="12"/>
      <c r="OGN112" s="12"/>
      <c r="OGO112" s="12"/>
      <c r="OGP112" s="12"/>
      <c r="OGQ112" s="12"/>
      <c r="OGR112" s="12"/>
      <c r="OGS112" s="12"/>
      <c r="OGT112" s="12"/>
      <c r="OGU112" s="12"/>
      <c r="OGV112" s="12"/>
      <c r="OGW112" s="12"/>
      <c r="OGX112" s="12"/>
      <c r="OGY112" s="12"/>
      <c r="OGZ112" s="12"/>
      <c r="OHA112" s="12"/>
      <c r="OHB112" s="12"/>
      <c r="OHC112" s="12"/>
      <c r="OHD112" s="12"/>
      <c r="OHE112" s="12"/>
      <c r="OHF112" s="12"/>
      <c r="OHG112" s="12"/>
      <c r="OHH112" s="12"/>
      <c r="OHI112" s="12"/>
      <c r="OHJ112" s="12"/>
      <c r="OHK112" s="12"/>
      <c r="OHL112" s="12"/>
      <c r="OHM112" s="12"/>
      <c r="OHN112" s="12"/>
      <c r="OHO112" s="12"/>
      <c r="OHP112" s="12"/>
      <c r="OHQ112" s="12"/>
      <c r="OHR112" s="12"/>
      <c r="OHS112" s="12"/>
      <c r="OHT112" s="12"/>
      <c r="OHU112" s="12"/>
      <c r="OHV112" s="12"/>
      <c r="OHW112" s="12"/>
      <c r="OHX112" s="12"/>
      <c r="OHY112" s="12"/>
      <c r="OHZ112" s="12"/>
      <c r="OIA112" s="12"/>
      <c r="OIB112" s="12"/>
      <c r="OIC112" s="12"/>
      <c r="OID112" s="12"/>
      <c r="OIE112" s="12"/>
      <c r="OIF112" s="12"/>
      <c r="OIG112" s="12"/>
      <c r="OIH112" s="12"/>
      <c r="OII112" s="12"/>
      <c r="OIJ112" s="12"/>
      <c r="OIK112" s="12"/>
      <c r="OIL112" s="12"/>
      <c r="OIM112" s="12"/>
      <c r="OIN112" s="12"/>
      <c r="OIO112" s="12"/>
      <c r="OIP112" s="12"/>
      <c r="OIQ112" s="12"/>
      <c r="OIR112" s="12"/>
      <c r="OIS112" s="12"/>
      <c r="OIT112" s="12"/>
      <c r="OIU112" s="12"/>
      <c r="OIV112" s="12"/>
      <c r="OIW112" s="12"/>
      <c r="OIX112" s="12"/>
      <c r="OIY112" s="12"/>
      <c r="OIZ112" s="12"/>
      <c r="OJA112" s="12"/>
      <c r="OJB112" s="12"/>
      <c r="OJC112" s="12"/>
      <c r="OJD112" s="12"/>
      <c r="OJE112" s="12"/>
      <c r="OJF112" s="12"/>
      <c r="OJG112" s="12"/>
      <c r="OJH112" s="12"/>
      <c r="OJI112" s="12"/>
      <c r="OJJ112" s="12"/>
      <c r="OJK112" s="12"/>
      <c r="OJL112" s="12"/>
      <c r="OJM112" s="12"/>
      <c r="OJN112" s="12"/>
      <c r="OJO112" s="12"/>
      <c r="OJP112" s="12"/>
      <c r="OJQ112" s="12"/>
      <c r="OJR112" s="12"/>
      <c r="OJS112" s="12"/>
      <c r="OJT112" s="12"/>
      <c r="OJU112" s="12"/>
      <c r="OJV112" s="12"/>
      <c r="OJW112" s="12"/>
      <c r="OJX112" s="12"/>
      <c r="OJY112" s="12"/>
      <c r="OJZ112" s="12"/>
      <c r="OKA112" s="12"/>
      <c r="OKB112" s="12"/>
      <c r="OKC112" s="12"/>
      <c r="OKD112" s="12"/>
      <c r="OKE112" s="12"/>
      <c r="OKF112" s="12"/>
      <c r="OKG112" s="12"/>
      <c r="OKH112" s="12"/>
      <c r="OKI112" s="12"/>
      <c r="OKJ112" s="12"/>
      <c r="OKK112" s="12"/>
      <c r="OKL112" s="12"/>
      <c r="OKM112" s="12"/>
      <c r="OKN112" s="12"/>
      <c r="OKO112" s="12"/>
      <c r="OKP112" s="12"/>
      <c r="OKQ112" s="12"/>
      <c r="OKR112" s="12"/>
      <c r="OKS112" s="12"/>
      <c r="OKT112" s="12"/>
      <c r="OKU112" s="12"/>
      <c r="OKV112" s="12"/>
      <c r="OKW112" s="12"/>
      <c r="OKX112" s="12"/>
      <c r="OKY112" s="12"/>
      <c r="OKZ112" s="12"/>
      <c r="OLA112" s="12"/>
      <c r="OLB112" s="12"/>
      <c r="OLC112" s="12"/>
      <c r="OLD112" s="12"/>
      <c r="OLE112" s="12"/>
      <c r="OLF112" s="12"/>
      <c r="OLG112" s="12"/>
      <c r="OLH112" s="12"/>
      <c r="OLI112" s="12"/>
      <c r="OLJ112" s="12"/>
      <c r="OLK112" s="12"/>
      <c r="OLL112" s="12"/>
      <c r="OLM112" s="12"/>
      <c r="OLN112" s="12"/>
      <c r="OLO112" s="12"/>
      <c r="OLP112" s="12"/>
      <c r="OLQ112" s="12"/>
      <c r="OLR112" s="12"/>
      <c r="OLS112" s="12"/>
      <c r="OLT112" s="12"/>
      <c r="OLU112" s="12"/>
      <c r="OLV112" s="12"/>
      <c r="OLW112" s="12"/>
      <c r="OLX112" s="12"/>
      <c r="OLY112" s="12"/>
      <c r="OLZ112" s="12"/>
      <c r="OMA112" s="12"/>
      <c r="OMB112" s="12"/>
      <c r="OMC112" s="12"/>
      <c r="OMD112" s="12"/>
      <c r="OME112" s="12"/>
      <c r="OMF112" s="12"/>
      <c r="OMG112" s="12"/>
      <c r="OMH112" s="12"/>
      <c r="OMI112" s="12"/>
      <c r="OMJ112" s="12"/>
      <c r="OMK112" s="12"/>
      <c r="OML112" s="12"/>
      <c r="OMM112" s="12"/>
      <c r="OMN112" s="12"/>
      <c r="OMO112" s="12"/>
      <c r="OMP112" s="12"/>
      <c r="OMQ112" s="12"/>
      <c r="OMR112" s="12"/>
      <c r="OMS112" s="12"/>
      <c r="OMT112" s="12"/>
      <c r="OMU112" s="12"/>
      <c r="OMV112" s="12"/>
      <c r="OMW112" s="12"/>
      <c r="OMX112" s="12"/>
      <c r="OMY112" s="12"/>
      <c r="OMZ112" s="12"/>
      <c r="ONA112" s="12"/>
      <c r="ONB112" s="12"/>
      <c r="ONC112" s="12"/>
      <c r="OND112" s="12"/>
      <c r="ONE112" s="12"/>
      <c r="ONF112" s="12"/>
      <c r="ONG112" s="12"/>
      <c r="ONH112" s="12"/>
      <c r="ONI112" s="12"/>
      <c r="ONJ112" s="12"/>
      <c r="ONK112" s="12"/>
      <c r="ONL112" s="12"/>
      <c r="ONM112" s="12"/>
      <c r="ONN112" s="12"/>
      <c r="ONO112" s="12"/>
      <c r="ONP112" s="12"/>
      <c r="ONQ112" s="12"/>
      <c r="ONR112" s="12"/>
      <c r="ONS112" s="12"/>
      <c r="ONT112" s="12"/>
      <c r="ONU112" s="12"/>
      <c r="ONV112" s="12"/>
      <c r="ONW112" s="12"/>
      <c r="ONX112" s="12"/>
      <c r="ONY112" s="12"/>
      <c r="ONZ112" s="12"/>
      <c r="OOA112" s="12"/>
      <c r="OOB112" s="12"/>
      <c r="OOC112" s="12"/>
      <c r="OOD112" s="12"/>
      <c r="OOE112" s="12"/>
      <c r="OOF112" s="12"/>
      <c r="OOG112" s="12"/>
      <c r="OOH112" s="12"/>
      <c r="OOI112" s="12"/>
      <c r="OOJ112" s="12"/>
      <c r="OOK112" s="12"/>
      <c r="OOL112" s="12"/>
      <c r="OOM112" s="12"/>
      <c r="OON112" s="12"/>
      <c r="OOO112" s="12"/>
      <c r="OOP112" s="12"/>
      <c r="OOQ112" s="12"/>
      <c r="OOR112" s="12"/>
      <c r="OOS112" s="12"/>
      <c r="OOT112" s="12"/>
      <c r="OOU112" s="12"/>
      <c r="OOV112" s="12"/>
      <c r="OOW112" s="12"/>
      <c r="OOX112" s="12"/>
      <c r="OOY112" s="12"/>
      <c r="OOZ112" s="12"/>
      <c r="OPA112" s="12"/>
      <c r="OPB112" s="12"/>
      <c r="OPC112" s="12"/>
      <c r="OPD112" s="12"/>
      <c r="OPE112" s="12"/>
      <c r="OPF112" s="12"/>
      <c r="OPG112" s="12"/>
      <c r="OPH112" s="12"/>
      <c r="OPI112" s="12"/>
      <c r="OPJ112" s="12"/>
      <c r="OPK112" s="12"/>
      <c r="OPL112" s="12"/>
      <c r="OPM112" s="12"/>
      <c r="OPN112" s="12"/>
      <c r="OPO112" s="12"/>
      <c r="OPP112" s="12"/>
      <c r="OPQ112" s="12"/>
      <c r="OPR112" s="12"/>
      <c r="OPS112" s="12"/>
      <c r="OPT112" s="12"/>
      <c r="OPU112" s="12"/>
      <c r="OPV112" s="12"/>
      <c r="OPW112" s="12"/>
      <c r="OPX112" s="12"/>
      <c r="OPY112" s="12"/>
      <c r="OPZ112" s="12"/>
      <c r="OQA112" s="12"/>
      <c r="OQB112" s="12"/>
      <c r="OQC112" s="12"/>
      <c r="OQD112" s="12"/>
      <c r="OQE112" s="12"/>
      <c r="OQF112" s="12"/>
      <c r="OQG112" s="12"/>
      <c r="OQH112" s="12"/>
      <c r="OQI112" s="12"/>
      <c r="OQJ112" s="12"/>
      <c r="OQK112" s="12"/>
      <c r="OQL112" s="12"/>
      <c r="OQM112" s="12"/>
      <c r="OQN112" s="12"/>
      <c r="OQO112" s="12"/>
      <c r="OQP112" s="12"/>
      <c r="OQQ112" s="12"/>
      <c r="OQR112" s="12"/>
      <c r="OQS112" s="12"/>
      <c r="OQT112" s="12"/>
      <c r="OQU112" s="12"/>
      <c r="OQV112" s="12"/>
      <c r="OQW112" s="12"/>
      <c r="OQX112" s="12"/>
      <c r="OQY112" s="12"/>
      <c r="OQZ112" s="12"/>
      <c r="ORA112" s="12"/>
      <c r="ORB112" s="12"/>
      <c r="ORC112" s="12"/>
      <c r="ORD112" s="12"/>
      <c r="ORE112" s="12"/>
      <c r="ORF112" s="12"/>
      <c r="ORG112" s="12"/>
      <c r="ORH112" s="12"/>
      <c r="ORI112" s="12"/>
      <c r="ORJ112" s="12"/>
      <c r="ORK112" s="12"/>
      <c r="ORL112" s="12"/>
      <c r="ORM112" s="12"/>
      <c r="ORN112" s="12"/>
      <c r="ORO112" s="12"/>
      <c r="ORP112" s="12"/>
      <c r="ORQ112" s="12"/>
      <c r="ORR112" s="12"/>
      <c r="ORS112" s="12"/>
      <c r="ORT112" s="12"/>
      <c r="ORU112" s="12"/>
      <c r="ORV112" s="12"/>
      <c r="ORW112" s="12"/>
      <c r="ORX112" s="12"/>
      <c r="ORY112" s="12"/>
      <c r="ORZ112" s="12"/>
      <c r="OSA112" s="12"/>
      <c r="OSB112" s="12"/>
      <c r="OSC112" s="12"/>
      <c r="OSD112" s="12"/>
      <c r="OSE112" s="12"/>
      <c r="OSF112" s="12"/>
      <c r="OSG112" s="12"/>
      <c r="OSH112" s="12"/>
      <c r="OSI112" s="12"/>
      <c r="OSJ112" s="12"/>
      <c r="OSK112" s="12"/>
      <c r="OSL112" s="12"/>
      <c r="OSM112" s="12"/>
      <c r="OSN112" s="12"/>
      <c r="OSO112" s="12"/>
      <c r="OSP112" s="12"/>
      <c r="OSQ112" s="12"/>
      <c r="OSR112" s="12"/>
      <c r="OSS112" s="12"/>
      <c r="OST112" s="12"/>
      <c r="OSU112" s="12"/>
      <c r="OSV112" s="12"/>
      <c r="OSW112" s="12"/>
      <c r="OSX112" s="12"/>
      <c r="OSY112" s="12"/>
      <c r="OSZ112" s="12"/>
      <c r="OTA112" s="12"/>
      <c r="OTB112" s="12"/>
      <c r="OTC112" s="12"/>
      <c r="OTD112" s="12"/>
      <c r="OTE112" s="12"/>
      <c r="OTF112" s="12"/>
      <c r="OTG112" s="12"/>
      <c r="OTH112" s="12"/>
      <c r="OTI112" s="12"/>
      <c r="OTJ112" s="12"/>
      <c r="OTK112" s="12"/>
      <c r="OTL112" s="12"/>
      <c r="OTM112" s="12"/>
      <c r="OTN112" s="12"/>
      <c r="OTO112" s="12"/>
      <c r="OTP112" s="12"/>
      <c r="OTQ112" s="12"/>
      <c r="OTR112" s="12"/>
      <c r="OTS112" s="12"/>
      <c r="OTT112" s="12"/>
      <c r="OTU112" s="12"/>
      <c r="OTV112" s="12"/>
      <c r="OTW112" s="12"/>
      <c r="OTX112" s="12"/>
      <c r="OTY112" s="12"/>
      <c r="OTZ112" s="12"/>
      <c r="OUA112" s="12"/>
      <c r="OUB112" s="12"/>
      <c r="OUC112" s="12"/>
      <c r="OUD112" s="12"/>
      <c r="OUE112" s="12"/>
      <c r="OUF112" s="12"/>
      <c r="OUG112" s="12"/>
      <c r="OUH112" s="12"/>
      <c r="OUI112" s="12"/>
      <c r="OUJ112" s="12"/>
      <c r="OUK112" s="12"/>
      <c r="OUL112" s="12"/>
      <c r="OUM112" s="12"/>
      <c r="OUN112" s="12"/>
      <c r="OUO112" s="12"/>
      <c r="OUP112" s="12"/>
      <c r="OUQ112" s="12"/>
      <c r="OUR112" s="12"/>
      <c r="OUS112" s="12"/>
      <c r="OUT112" s="12"/>
      <c r="OUU112" s="12"/>
      <c r="OUV112" s="12"/>
      <c r="OUW112" s="12"/>
      <c r="OUX112" s="12"/>
      <c r="OUY112" s="12"/>
      <c r="OUZ112" s="12"/>
      <c r="OVA112" s="12"/>
      <c r="OVB112" s="12"/>
      <c r="OVC112" s="12"/>
      <c r="OVD112" s="12"/>
      <c r="OVE112" s="12"/>
      <c r="OVF112" s="12"/>
      <c r="OVG112" s="12"/>
      <c r="OVH112" s="12"/>
      <c r="OVI112" s="12"/>
      <c r="OVJ112" s="12"/>
      <c r="OVK112" s="12"/>
      <c r="OVL112" s="12"/>
      <c r="OVM112" s="12"/>
      <c r="OVN112" s="12"/>
      <c r="OVO112" s="12"/>
      <c r="OVP112" s="12"/>
      <c r="OVQ112" s="12"/>
      <c r="OVR112" s="12"/>
      <c r="OVS112" s="12"/>
      <c r="OVT112" s="12"/>
      <c r="OVU112" s="12"/>
      <c r="OVV112" s="12"/>
      <c r="OVW112" s="12"/>
      <c r="OVX112" s="12"/>
      <c r="OVY112" s="12"/>
      <c r="OVZ112" s="12"/>
      <c r="OWA112" s="12"/>
      <c r="OWB112" s="12"/>
      <c r="OWC112" s="12"/>
      <c r="OWD112" s="12"/>
      <c r="OWE112" s="12"/>
      <c r="OWF112" s="12"/>
      <c r="OWG112" s="12"/>
      <c r="OWH112" s="12"/>
      <c r="OWI112" s="12"/>
      <c r="OWJ112" s="12"/>
      <c r="OWK112" s="12"/>
      <c r="OWL112" s="12"/>
      <c r="OWM112" s="12"/>
      <c r="OWN112" s="12"/>
      <c r="OWO112" s="12"/>
      <c r="OWP112" s="12"/>
      <c r="OWQ112" s="12"/>
      <c r="OWR112" s="12"/>
      <c r="OWS112" s="12"/>
      <c r="OWT112" s="12"/>
      <c r="OWU112" s="12"/>
      <c r="OWV112" s="12"/>
      <c r="OWW112" s="12"/>
      <c r="OWX112" s="12"/>
      <c r="OWY112" s="12"/>
      <c r="OWZ112" s="12"/>
      <c r="OXA112" s="12"/>
      <c r="OXB112" s="12"/>
      <c r="OXC112" s="12"/>
      <c r="OXD112" s="12"/>
      <c r="OXE112" s="12"/>
      <c r="OXF112" s="12"/>
      <c r="OXG112" s="12"/>
      <c r="OXH112" s="12"/>
      <c r="OXI112" s="12"/>
      <c r="OXJ112" s="12"/>
      <c r="OXK112" s="12"/>
      <c r="OXL112" s="12"/>
      <c r="OXM112" s="12"/>
      <c r="OXN112" s="12"/>
      <c r="OXO112" s="12"/>
      <c r="OXP112" s="12"/>
      <c r="OXQ112" s="12"/>
      <c r="OXR112" s="12"/>
      <c r="OXS112" s="12"/>
      <c r="OXT112" s="12"/>
      <c r="OXU112" s="12"/>
      <c r="OXV112" s="12"/>
      <c r="OXW112" s="12"/>
      <c r="OXX112" s="12"/>
      <c r="OXY112" s="12"/>
      <c r="OXZ112" s="12"/>
      <c r="OYA112" s="12"/>
      <c r="OYB112" s="12"/>
      <c r="OYC112" s="12"/>
      <c r="OYD112" s="12"/>
      <c r="OYE112" s="12"/>
      <c r="OYF112" s="12"/>
      <c r="OYG112" s="12"/>
      <c r="OYH112" s="12"/>
      <c r="OYI112" s="12"/>
      <c r="OYJ112" s="12"/>
      <c r="OYK112" s="12"/>
      <c r="OYL112" s="12"/>
      <c r="OYM112" s="12"/>
      <c r="OYN112" s="12"/>
      <c r="OYO112" s="12"/>
      <c r="OYP112" s="12"/>
      <c r="OYQ112" s="12"/>
      <c r="OYR112" s="12"/>
      <c r="OYS112" s="12"/>
      <c r="OYT112" s="12"/>
      <c r="OYU112" s="12"/>
      <c r="OYV112" s="12"/>
      <c r="OYW112" s="12"/>
      <c r="OYX112" s="12"/>
      <c r="OYY112" s="12"/>
      <c r="OYZ112" s="12"/>
      <c r="OZA112" s="12"/>
      <c r="OZB112" s="12"/>
      <c r="OZC112" s="12"/>
      <c r="OZD112" s="12"/>
      <c r="OZE112" s="12"/>
      <c r="OZF112" s="12"/>
      <c r="OZG112" s="12"/>
      <c r="OZH112" s="12"/>
      <c r="OZI112" s="12"/>
      <c r="OZJ112" s="12"/>
      <c r="OZK112" s="12"/>
      <c r="OZL112" s="12"/>
      <c r="OZM112" s="12"/>
      <c r="OZN112" s="12"/>
      <c r="OZO112" s="12"/>
      <c r="OZP112" s="12"/>
      <c r="OZQ112" s="12"/>
      <c r="OZR112" s="12"/>
      <c r="OZS112" s="12"/>
      <c r="OZT112" s="12"/>
      <c r="OZU112" s="12"/>
      <c r="OZV112" s="12"/>
      <c r="OZW112" s="12"/>
      <c r="OZX112" s="12"/>
      <c r="OZY112" s="12"/>
      <c r="OZZ112" s="12"/>
      <c r="PAA112" s="12"/>
      <c r="PAB112" s="12"/>
      <c r="PAC112" s="12"/>
      <c r="PAD112" s="12"/>
      <c r="PAE112" s="12"/>
      <c r="PAF112" s="12"/>
      <c r="PAG112" s="12"/>
      <c r="PAH112" s="12"/>
      <c r="PAI112" s="12"/>
      <c r="PAJ112" s="12"/>
      <c r="PAK112" s="12"/>
      <c r="PAL112" s="12"/>
      <c r="PAM112" s="12"/>
      <c r="PAN112" s="12"/>
      <c r="PAO112" s="12"/>
      <c r="PAP112" s="12"/>
      <c r="PAQ112" s="12"/>
      <c r="PAR112" s="12"/>
      <c r="PAS112" s="12"/>
      <c r="PAT112" s="12"/>
      <c r="PAU112" s="12"/>
      <c r="PAV112" s="12"/>
      <c r="PAW112" s="12"/>
      <c r="PAX112" s="12"/>
      <c r="PAY112" s="12"/>
      <c r="PAZ112" s="12"/>
      <c r="PBA112" s="12"/>
      <c r="PBB112" s="12"/>
      <c r="PBC112" s="12"/>
      <c r="PBD112" s="12"/>
      <c r="PBE112" s="12"/>
      <c r="PBF112" s="12"/>
      <c r="PBG112" s="12"/>
      <c r="PBH112" s="12"/>
      <c r="PBI112" s="12"/>
      <c r="PBJ112" s="12"/>
      <c r="PBK112" s="12"/>
      <c r="PBL112" s="12"/>
      <c r="PBM112" s="12"/>
      <c r="PBN112" s="12"/>
      <c r="PBO112" s="12"/>
      <c r="PBP112" s="12"/>
      <c r="PBQ112" s="12"/>
      <c r="PBR112" s="12"/>
      <c r="PBS112" s="12"/>
      <c r="PBT112" s="12"/>
      <c r="PBU112" s="12"/>
      <c r="PBV112" s="12"/>
      <c r="PBW112" s="12"/>
      <c r="PBX112" s="12"/>
      <c r="PBY112" s="12"/>
      <c r="PBZ112" s="12"/>
      <c r="PCA112" s="12"/>
      <c r="PCB112" s="12"/>
      <c r="PCC112" s="12"/>
      <c r="PCD112" s="12"/>
      <c r="PCE112" s="12"/>
      <c r="PCF112" s="12"/>
      <c r="PCG112" s="12"/>
      <c r="PCH112" s="12"/>
      <c r="PCI112" s="12"/>
      <c r="PCJ112" s="12"/>
      <c r="PCK112" s="12"/>
      <c r="PCL112" s="12"/>
      <c r="PCM112" s="12"/>
      <c r="PCN112" s="12"/>
      <c r="PCO112" s="12"/>
      <c r="PCP112" s="12"/>
      <c r="PCQ112" s="12"/>
      <c r="PCR112" s="12"/>
      <c r="PCS112" s="12"/>
      <c r="PCT112" s="12"/>
      <c r="PCU112" s="12"/>
      <c r="PCV112" s="12"/>
      <c r="PCW112" s="12"/>
      <c r="PCX112" s="12"/>
      <c r="PCY112" s="12"/>
      <c r="PCZ112" s="12"/>
      <c r="PDA112" s="12"/>
      <c r="PDB112" s="12"/>
      <c r="PDC112" s="12"/>
      <c r="PDD112" s="12"/>
      <c r="PDE112" s="12"/>
      <c r="PDF112" s="12"/>
      <c r="PDG112" s="12"/>
      <c r="PDH112" s="12"/>
      <c r="PDI112" s="12"/>
      <c r="PDJ112" s="12"/>
      <c r="PDK112" s="12"/>
      <c r="PDL112" s="12"/>
      <c r="PDM112" s="12"/>
      <c r="PDN112" s="12"/>
      <c r="PDO112" s="12"/>
      <c r="PDP112" s="12"/>
      <c r="PDQ112" s="12"/>
      <c r="PDR112" s="12"/>
      <c r="PDS112" s="12"/>
      <c r="PDT112" s="12"/>
      <c r="PDU112" s="12"/>
      <c r="PDV112" s="12"/>
      <c r="PDW112" s="12"/>
      <c r="PDX112" s="12"/>
      <c r="PDY112" s="12"/>
      <c r="PDZ112" s="12"/>
      <c r="PEA112" s="12"/>
      <c r="PEB112" s="12"/>
      <c r="PEC112" s="12"/>
      <c r="PED112" s="12"/>
      <c r="PEE112" s="12"/>
      <c r="PEF112" s="12"/>
      <c r="PEG112" s="12"/>
      <c r="PEH112" s="12"/>
      <c r="PEI112" s="12"/>
      <c r="PEJ112" s="12"/>
      <c r="PEK112" s="12"/>
      <c r="PEL112" s="12"/>
      <c r="PEM112" s="12"/>
      <c r="PEN112" s="12"/>
      <c r="PEO112" s="12"/>
      <c r="PEP112" s="12"/>
      <c r="PEQ112" s="12"/>
      <c r="PER112" s="12"/>
      <c r="PES112" s="12"/>
      <c r="PET112" s="12"/>
      <c r="PEU112" s="12"/>
      <c r="PEV112" s="12"/>
      <c r="PEW112" s="12"/>
      <c r="PEX112" s="12"/>
      <c r="PEY112" s="12"/>
      <c r="PEZ112" s="12"/>
      <c r="PFA112" s="12"/>
      <c r="PFB112" s="12"/>
      <c r="PFC112" s="12"/>
      <c r="PFD112" s="12"/>
      <c r="PFE112" s="12"/>
      <c r="PFF112" s="12"/>
      <c r="PFG112" s="12"/>
      <c r="PFH112" s="12"/>
      <c r="PFI112" s="12"/>
      <c r="PFJ112" s="12"/>
      <c r="PFK112" s="12"/>
      <c r="PFL112" s="12"/>
      <c r="PFM112" s="12"/>
      <c r="PFN112" s="12"/>
      <c r="PFO112" s="12"/>
      <c r="PFP112" s="12"/>
      <c r="PFQ112" s="12"/>
      <c r="PFR112" s="12"/>
      <c r="PFS112" s="12"/>
      <c r="PFT112" s="12"/>
      <c r="PFU112" s="12"/>
      <c r="PFV112" s="12"/>
      <c r="PFW112" s="12"/>
      <c r="PFX112" s="12"/>
      <c r="PFY112" s="12"/>
      <c r="PFZ112" s="12"/>
      <c r="PGA112" s="12"/>
      <c r="PGB112" s="12"/>
      <c r="PGC112" s="12"/>
      <c r="PGD112" s="12"/>
      <c r="PGE112" s="12"/>
      <c r="PGF112" s="12"/>
      <c r="PGG112" s="12"/>
      <c r="PGH112" s="12"/>
      <c r="PGI112" s="12"/>
      <c r="PGJ112" s="12"/>
      <c r="PGK112" s="12"/>
      <c r="PGL112" s="12"/>
      <c r="PGM112" s="12"/>
      <c r="PGN112" s="12"/>
      <c r="PGO112" s="12"/>
      <c r="PGP112" s="12"/>
      <c r="PGQ112" s="12"/>
      <c r="PGR112" s="12"/>
      <c r="PGS112" s="12"/>
      <c r="PGT112" s="12"/>
      <c r="PGU112" s="12"/>
      <c r="PGV112" s="12"/>
      <c r="PGW112" s="12"/>
      <c r="PGX112" s="12"/>
      <c r="PGY112" s="12"/>
      <c r="PGZ112" s="12"/>
      <c r="PHA112" s="12"/>
      <c r="PHB112" s="12"/>
      <c r="PHC112" s="12"/>
      <c r="PHD112" s="12"/>
      <c r="PHE112" s="12"/>
      <c r="PHF112" s="12"/>
      <c r="PHG112" s="12"/>
      <c r="PHH112" s="12"/>
      <c r="PHI112" s="12"/>
      <c r="PHJ112" s="12"/>
      <c r="PHK112" s="12"/>
      <c r="PHL112" s="12"/>
      <c r="PHM112" s="12"/>
      <c r="PHN112" s="12"/>
      <c r="PHO112" s="12"/>
      <c r="PHP112" s="12"/>
      <c r="PHQ112" s="12"/>
      <c r="PHR112" s="12"/>
      <c r="PHS112" s="12"/>
      <c r="PHT112" s="12"/>
      <c r="PHU112" s="12"/>
      <c r="PHV112" s="12"/>
      <c r="PHW112" s="12"/>
      <c r="PHX112" s="12"/>
      <c r="PHY112" s="12"/>
      <c r="PHZ112" s="12"/>
      <c r="PIA112" s="12"/>
      <c r="PIB112" s="12"/>
      <c r="PIC112" s="12"/>
      <c r="PID112" s="12"/>
      <c r="PIE112" s="12"/>
      <c r="PIF112" s="12"/>
      <c r="PIG112" s="12"/>
      <c r="PIH112" s="12"/>
      <c r="PII112" s="12"/>
      <c r="PIJ112" s="12"/>
      <c r="PIK112" s="12"/>
      <c r="PIL112" s="12"/>
      <c r="PIM112" s="12"/>
      <c r="PIN112" s="12"/>
      <c r="PIO112" s="12"/>
      <c r="PIP112" s="12"/>
      <c r="PIQ112" s="12"/>
      <c r="PIR112" s="12"/>
      <c r="PIS112" s="12"/>
      <c r="PIT112" s="12"/>
      <c r="PIU112" s="12"/>
      <c r="PIV112" s="12"/>
      <c r="PIW112" s="12"/>
      <c r="PIX112" s="12"/>
      <c r="PIY112" s="12"/>
      <c r="PIZ112" s="12"/>
      <c r="PJA112" s="12"/>
      <c r="PJB112" s="12"/>
      <c r="PJC112" s="12"/>
      <c r="PJD112" s="12"/>
      <c r="PJE112" s="12"/>
      <c r="PJF112" s="12"/>
      <c r="PJG112" s="12"/>
      <c r="PJH112" s="12"/>
      <c r="PJI112" s="12"/>
      <c r="PJJ112" s="12"/>
      <c r="PJK112" s="12"/>
      <c r="PJL112" s="12"/>
      <c r="PJM112" s="12"/>
      <c r="PJN112" s="12"/>
      <c r="PJO112" s="12"/>
      <c r="PJP112" s="12"/>
      <c r="PJQ112" s="12"/>
      <c r="PJR112" s="12"/>
      <c r="PJS112" s="12"/>
      <c r="PJT112" s="12"/>
      <c r="PJU112" s="12"/>
      <c r="PJV112" s="12"/>
      <c r="PJW112" s="12"/>
      <c r="PJX112" s="12"/>
      <c r="PJY112" s="12"/>
      <c r="PJZ112" s="12"/>
      <c r="PKA112" s="12"/>
      <c r="PKB112" s="12"/>
      <c r="PKC112" s="12"/>
      <c r="PKD112" s="12"/>
      <c r="PKE112" s="12"/>
      <c r="PKF112" s="12"/>
      <c r="PKG112" s="12"/>
      <c r="PKH112" s="12"/>
      <c r="PKI112" s="12"/>
      <c r="PKJ112" s="12"/>
      <c r="PKK112" s="12"/>
      <c r="PKL112" s="12"/>
      <c r="PKM112" s="12"/>
      <c r="PKN112" s="12"/>
      <c r="PKO112" s="12"/>
      <c r="PKP112" s="12"/>
      <c r="PKQ112" s="12"/>
      <c r="PKR112" s="12"/>
      <c r="PKS112" s="12"/>
      <c r="PKT112" s="12"/>
      <c r="PKU112" s="12"/>
      <c r="PKV112" s="12"/>
      <c r="PKW112" s="12"/>
      <c r="PKX112" s="12"/>
      <c r="PKY112" s="12"/>
      <c r="PKZ112" s="12"/>
      <c r="PLA112" s="12"/>
      <c r="PLB112" s="12"/>
      <c r="PLC112" s="12"/>
      <c r="PLD112" s="12"/>
      <c r="PLE112" s="12"/>
      <c r="PLF112" s="12"/>
      <c r="PLG112" s="12"/>
      <c r="PLH112" s="12"/>
      <c r="PLI112" s="12"/>
      <c r="PLJ112" s="12"/>
      <c r="PLK112" s="12"/>
      <c r="PLL112" s="12"/>
      <c r="PLM112" s="12"/>
      <c r="PLN112" s="12"/>
      <c r="PLO112" s="12"/>
      <c r="PLP112" s="12"/>
      <c r="PLQ112" s="12"/>
      <c r="PLR112" s="12"/>
      <c r="PLS112" s="12"/>
      <c r="PLT112" s="12"/>
      <c r="PLU112" s="12"/>
      <c r="PLV112" s="12"/>
      <c r="PLW112" s="12"/>
      <c r="PLX112" s="12"/>
      <c r="PLY112" s="12"/>
      <c r="PLZ112" s="12"/>
      <c r="PMA112" s="12"/>
      <c r="PMB112" s="12"/>
      <c r="PMC112" s="12"/>
      <c r="PMD112" s="12"/>
      <c r="PME112" s="12"/>
      <c r="PMF112" s="12"/>
      <c r="PMG112" s="12"/>
      <c r="PMH112" s="12"/>
      <c r="PMI112" s="12"/>
      <c r="PMJ112" s="12"/>
      <c r="PMK112" s="12"/>
      <c r="PML112" s="12"/>
      <c r="PMM112" s="12"/>
      <c r="PMN112" s="12"/>
      <c r="PMO112" s="12"/>
      <c r="PMP112" s="12"/>
      <c r="PMQ112" s="12"/>
      <c r="PMR112" s="12"/>
      <c r="PMS112" s="12"/>
      <c r="PMT112" s="12"/>
      <c r="PMU112" s="12"/>
      <c r="PMV112" s="12"/>
      <c r="PMW112" s="12"/>
      <c r="PMX112" s="12"/>
      <c r="PMY112" s="12"/>
      <c r="PMZ112" s="12"/>
      <c r="PNA112" s="12"/>
      <c r="PNB112" s="12"/>
      <c r="PNC112" s="12"/>
      <c r="PND112" s="12"/>
      <c r="PNE112" s="12"/>
      <c r="PNF112" s="12"/>
      <c r="PNG112" s="12"/>
      <c r="PNH112" s="12"/>
      <c r="PNI112" s="12"/>
      <c r="PNJ112" s="12"/>
      <c r="PNK112" s="12"/>
      <c r="PNL112" s="12"/>
      <c r="PNM112" s="12"/>
      <c r="PNN112" s="12"/>
      <c r="PNO112" s="12"/>
      <c r="PNP112" s="12"/>
      <c r="PNQ112" s="12"/>
      <c r="PNR112" s="12"/>
      <c r="PNS112" s="12"/>
      <c r="PNT112" s="12"/>
      <c r="PNU112" s="12"/>
      <c r="PNV112" s="12"/>
      <c r="PNW112" s="12"/>
      <c r="PNX112" s="12"/>
      <c r="PNY112" s="12"/>
      <c r="PNZ112" s="12"/>
      <c r="POA112" s="12"/>
      <c r="POB112" s="12"/>
      <c r="POC112" s="12"/>
      <c r="POD112" s="12"/>
      <c r="POE112" s="12"/>
      <c r="POF112" s="12"/>
      <c r="POG112" s="12"/>
      <c r="POH112" s="12"/>
      <c r="POI112" s="12"/>
      <c r="POJ112" s="12"/>
      <c r="POK112" s="12"/>
      <c r="POL112" s="12"/>
      <c r="POM112" s="12"/>
      <c r="PON112" s="12"/>
      <c r="POO112" s="12"/>
      <c r="POP112" s="12"/>
      <c r="POQ112" s="12"/>
      <c r="POR112" s="12"/>
      <c r="POS112" s="12"/>
      <c r="POT112" s="12"/>
      <c r="POU112" s="12"/>
      <c r="POV112" s="12"/>
      <c r="POW112" s="12"/>
      <c r="POX112" s="12"/>
      <c r="POY112" s="12"/>
      <c r="POZ112" s="12"/>
      <c r="PPA112" s="12"/>
      <c r="PPB112" s="12"/>
      <c r="PPC112" s="12"/>
      <c r="PPD112" s="12"/>
      <c r="PPE112" s="12"/>
      <c r="PPF112" s="12"/>
      <c r="PPG112" s="12"/>
      <c r="PPH112" s="12"/>
      <c r="PPI112" s="12"/>
      <c r="PPJ112" s="12"/>
      <c r="PPK112" s="12"/>
      <c r="PPL112" s="12"/>
      <c r="PPM112" s="12"/>
      <c r="PPN112" s="12"/>
      <c r="PPO112" s="12"/>
      <c r="PPP112" s="12"/>
      <c r="PPQ112" s="12"/>
      <c r="PPR112" s="12"/>
      <c r="PPS112" s="12"/>
      <c r="PPT112" s="12"/>
      <c r="PPU112" s="12"/>
      <c r="PPV112" s="12"/>
      <c r="PPW112" s="12"/>
      <c r="PPX112" s="12"/>
      <c r="PPY112" s="12"/>
      <c r="PPZ112" s="12"/>
      <c r="PQA112" s="12"/>
      <c r="PQB112" s="12"/>
      <c r="PQC112" s="12"/>
      <c r="PQD112" s="12"/>
      <c r="PQE112" s="12"/>
      <c r="PQF112" s="12"/>
      <c r="PQG112" s="12"/>
      <c r="PQH112" s="12"/>
      <c r="PQI112" s="12"/>
      <c r="PQJ112" s="12"/>
      <c r="PQK112" s="12"/>
      <c r="PQL112" s="12"/>
      <c r="PQM112" s="12"/>
      <c r="PQN112" s="12"/>
      <c r="PQO112" s="12"/>
      <c r="PQP112" s="12"/>
      <c r="PQQ112" s="12"/>
      <c r="PQR112" s="12"/>
      <c r="PQS112" s="12"/>
      <c r="PQT112" s="12"/>
      <c r="PQU112" s="12"/>
      <c r="PQV112" s="12"/>
      <c r="PQW112" s="12"/>
      <c r="PQX112" s="12"/>
      <c r="PQY112" s="12"/>
      <c r="PQZ112" s="12"/>
      <c r="PRA112" s="12"/>
      <c r="PRB112" s="12"/>
      <c r="PRC112" s="12"/>
      <c r="PRD112" s="12"/>
      <c r="PRE112" s="12"/>
      <c r="PRF112" s="12"/>
      <c r="PRG112" s="12"/>
      <c r="PRH112" s="12"/>
      <c r="PRI112" s="12"/>
      <c r="PRJ112" s="12"/>
      <c r="PRK112" s="12"/>
      <c r="PRL112" s="12"/>
      <c r="PRM112" s="12"/>
      <c r="PRN112" s="12"/>
      <c r="PRO112" s="12"/>
      <c r="PRP112" s="12"/>
      <c r="PRQ112" s="12"/>
      <c r="PRR112" s="12"/>
      <c r="PRS112" s="12"/>
      <c r="PRT112" s="12"/>
      <c r="PRU112" s="12"/>
      <c r="PRV112" s="12"/>
      <c r="PRW112" s="12"/>
      <c r="PRX112" s="12"/>
      <c r="PRY112" s="12"/>
      <c r="PRZ112" s="12"/>
      <c r="PSA112" s="12"/>
      <c r="PSB112" s="12"/>
      <c r="PSC112" s="12"/>
      <c r="PSD112" s="12"/>
      <c r="PSE112" s="12"/>
      <c r="PSF112" s="12"/>
      <c r="PSG112" s="12"/>
      <c r="PSH112" s="12"/>
      <c r="PSI112" s="12"/>
      <c r="PSJ112" s="12"/>
      <c r="PSK112" s="12"/>
      <c r="PSL112" s="12"/>
      <c r="PSM112" s="12"/>
      <c r="PSN112" s="12"/>
      <c r="PSO112" s="12"/>
      <c r="PSP112" s="12"/>
      <c r="PSQ112" s="12"/>
      <c r="PSR112" s="12"/>
      <c r="PSS112" s="12"/>
      <c r="PST112" s="12"/>
      <c r="PSU112" s="12"/>
      <c r="PSV112" s="12"/>
      <c r="PSW112" s="12"/>
      <c r="PSX112" s="12"/>
      <c r="PSY112" s="12"/>
      <c r="PSZ112" s="12"/>
      <c r="PTA112" s="12"/>
      <c r="PTB112" s="12"/>
      <c r="PTC112" s="12"/>
      <c r="PTD112" s="12"/>
      <c r="PTE112" s="12"/>
      <c r="PTF112" s="12"/>
      <c r="PTG112" s="12"/>
      <c r="PTH112" s="12"/>
      <c r="PTI112" s="12"/>
      <c r="PTJ112" s="12"/>
      <c r="PTK112" s="12"/>
      <c r="PTL112" s="12"/>
      <c r="PTM112" s="12"/>
      <c r="PTN112" s="12"/>
      <c r="PTO112" s="12"/>
      <c r="PTP112" s="12"/>
      <c r="PTQ112" s="12"/>
      <c r="PTR112" s="12"/>
      <c r="PTS112" s="12"/>
      <c r="PTT112" s="12"/>
      <c r="PTU112" s="12"/>
      <c r="PTV112" s="12"/>
      <c r="PTW112" s="12"/>
      <c r="PTX112" s="12"/>
      <c r="PTY112" s="12"/>
      <c r="PTZ112" s="12"/>
      <c r="PUA112" s="12"/>
      <c r="PUB112" s="12"/>
      <c r="PUC112" s="12"/>
      <c r="PUD112" s="12"/>
      <c r="PUE112" s="12"/>
      <c r="PUF112" s="12"/>
      <c r="PUG112" s="12"/>
      <c r="PUH112" s="12"/>
      <c r="PUI112" s="12"/>
      <c r="PUJ112" s="12"/>
      <c r="PUK112" s="12"/>
      <c r="PUL112" s="12"/>
      <c r="PUM112" s="12"/>
      <c r="PUN112" s="12"/>
      <c r="PUO112" s="12"/>
      <c r="PUP112" s="12"/>
      <c r="PUQ112" s="12"/>
      <c r="PUR112" s="12"/>
      <c r="PUS112" s="12"/>
      <c r="PUT112" s="12"/>
      <c r="PUU112" s="12"/>
      <c r="PUV112" s="12"/>
      <c r="PUW112" s="12"/>
      <c r="PUX112" s="12"/>
      <c r="PUY112" s="12"/>
      <c r="PUZ112" s="12"/>
      <c r="PVA112" s="12"/>
      <c r="PVB112" s="12"/>
      <c r="PVC112" s="12"/>
      <c r="PVD112" s="12"/>
      <c r="PVE112" s="12"/>
      <c r="PVF112" s="12"/>
      <c r="PVG112" s="12"/>
      <c r="PVH112" s="12"/>
      <c r="PVI112" s="12"/>
      <c r="PVJ112" s="12"/>
      <c r="PVK112" s="12"/>
      <c r="PVL112" s="12"/>
      <c r="PVM112" s="12"/>
      <c r="PVN112" s="12"/>
      <c r="PVO112" s="12"/>
      <c r="PVP112" s="12"/>
      <c r="PVQ112" s="12"/>
      <c r="PVR112" s="12"/>
      <c r="PVS112" s="12"/>
      <c r="PVT112" s="12"/>
      <c r="PVU112" s="12"/>
      <c r="PVV112" s="12"/>
      <c r="PVW112" s="12"/>
      <c r="PVX112" s="12"/>
      <c r="PVY112" s="12"/>
      <c r="PVZ112" s="12"/>
      <c r="PWA112" s="12"/>
      <c r="PWB112" s="12"/>
      <c r="PWC112" s="12"/>
      <c r="PWD112" s="12"/>
      <c r="PWE112" s="12"/>
      <c r="PWF112" s="12"/>
      <c r="PWG112" s="12"/>
      <c r="PWH112" s="12"/>
      <c r="PWI112" s="12"/>
      <c r="PWJ112" s="12"/>
      <c r="PWK112" s="12"/>
      <c r="PWL112" s="12"/>
      <c r="PWM112" s="12"/>
      <c r="PWN112" s="12"/>
      <c r="PWO112" s="12"/>
      <c r="PWP112" s="12"/>
      <c r="PWQ112" s="12"/>
      <c r="PWR112" s="12"/>
      <c r="PWS112" s="12"/>
      <c r="PWT112" s="12"/>
      <c r="PWU112" s="12"/>
      <c r="PWV112" s="12"/>
      <c r="PWW112" s="12"/>
      <c r="PWX112" s="12"/>
      <c r="PWY112" s="12"/>
      <c r="PWZ112" s="12"/>
      <c r="PXA112" s="12"/>
      <c r="PXB112" s="12"/>
      <c r="PXC112" s="12"/>
      <c r="PXD112" s="12"/>
      <c r="PXE112" s="12"/>
      <c r="PXF112" s="12"/>
      <c r="PXG112" s="12"/>
      <c r="PXH112" s="12"/>
      <c r="PXI112" s="12"/>
      <c r="PXJ112" s="12"/>
      <c r="PXK112" s="12"/>
      <c r="PXL112" s="12"/>
      <c r="PXM112" s="12"/>
      <c r="PXN112" s="12"/>
      <c r="PXO112" s="12"/>
      <c r="PXP112" s="12"/>
      <c r="PXQ112" s="12"/>
      <c r="PXR112" s="12"/>
      <c r="PXS112" s="12"/>
      <c r="PXT112" s="12"/>
      <c r="PXU112" s="12"/>
      <c r="PXV112" s="12"/>
      <c r="PXW112" s="12"/>
      <c r="PXX112" s="12"/>
      <c r="PXY112" s="12"/>
      <c r="PXZ112" s="12"/>
      <c r="PYA112" s="12"/>
      <c r="PYB112" s="12"/>
      <c r="PYC112" s="12"/>
      <c r="PYD112" s="12"/>
      <c r="PYE112" s="12"/>
      <c r="PYF112" s="12"/>
      <c r="PYG112" s="12"/>
      <c r="PYH112" s="12"/>
      <c r="PYI112" s="12"/>
      <c r="PYJ112" s="12"/>
      <c r="PYK112" s="12"/>
      <c r="PYL112" s="12"/>
      <c r="PYM112" s="12"/>
      <c r="PYN112" s="12"/>
      <c r="PYO112" s="12"/>
      <c r="PYP112" s="12"/>
      <c r="PYQ112" s="12"/>
      <c r="PYR112" s="12"/>
      <c r="PYS112" s="12"/>
      <c r="PYT112" s="12"/>
      <c r="PYU112" s="12"/>
      <c r="PYV112" s="12"/>
      <c r="PYW112" s="12"/>
      <c r="PYX112" s="12"/>
      <c r="PYY112" s="12"/>
      <c r="PYZ112" s="12"/>
      <c r="PZA112" s="12"/>
      <c r="PZB112" s="12"/>
      <c r="PZC112" s="12"/>
      <c r="PZD112" s="12"/>
      <c r="PZE112" s="12"/>
      <c r="PZF112" s="12"/>
      <c r="PZG112" s="12"/>
      <c r="PZH112" s="12"/>
      <c r="PZI112" s="12"/>
      <c r="PZJ112" s="12"/>
      <c r="PZK112" s="12"/>
      <c r="PZL112" s="12"/>
      <c r="PZM112" s="12"/>
      <c r="PZN112" s="12"/>
      <c r="PZO112" s="12"/>
      <c r="PZP112" s="12"/>
      <c r="PZQ112" s="12"/>
      <c r="PZR112" s="12"/>
      <c r="PZS112" s="12"/>
      <c r="PZT112" s="12"/>
      <c r="PZU112" s="12"/>
      <c r="PZV112" s="12"/>
      <c r="PZW112" s="12"/>
      <c r="PZX112" s="12"/>
      <c r="PZY112" s="12"/>
      <c r="PZZ112" s="12"/>
      <c r="QAA112" s="12"/>
      <c r="QAB112" s="12"/>
      <c r="QAC112" s="12"/>
      <c r="QAD112" s="12"/>
      <c r="QAE112" s="12"/>
      <c r="QAF112" s="12"/>
      <c r="QAG112" s="12"/>
      <c r="QAH112" s="12"/>
      <c r="QAI112" s="12"/>
      <c r="QAJ112" s="12"/>
      <c r="QAK112" s="12"/>
      <c r="QAL112" s="12"/>
      <c r="QAM112" s="12"/>
      <c r="QAN112" s="12"/>
      <c r="QAO112" s="12"/>
      <c r="QAP112" s="12"/>
      <c r="QAQ112" s="12"/>
      <c r="QAR112" s="12"/>
      <c r="QAS112" s="12"/>
      <c r="QAT112" s="12"/>
      <c r="QAU112" s="12"/>
      <c r="QAV112" s="12"/>
      <c r="QAW112" s="12"/>
      <c r="QAX112" s="12"/>
      <c r="QAY112" s="12"/>
      <c r="QAZ112" s="12"/>
      <c r="QBA112" s="12"/>
      <c r="QBB112" s="12"/>
      <c r="QBC112" s="12"/>
      <c r="QBD112" s="12"/>
      <c r="QBE112" s="12"/>
      <c r="QBF112" s="12"/>
      <c r="QBG112" s="12"/>
      <c r="QBH112" s="12"/>
      <c r="QBI112" s="12"/>
      <c r="QBJ112" s="12"/>
      <c r="QBK112" s="12"/>
      <c r="QBL112" s="12"/>
      <c r="QBM112" s="12"/>
      <c r="QBN112" s="12"/>
      <c r="QBO112" s="12"/>
      <c r="QBP112" s="12"/>
      <c r="QBQ112" s="12"/>
      <c r="QBR112" s="12"/>
      <c r="QBS112" s="12"/>
      <c r="QBT112" s="12"/>
      <c r="QBU112" s="12"/>
      <c r="QBV112" s="12"/>
      <c r="QBW112" s="12"/>
      <c r="QBX112" s="12"/>
      <c r="QBY112" s="12"/>
      <c r="QBZ112" s="12"/>
      <c r="QCA112" s="12"/>
      <c r="QCB112" s="12"/>
      <c r="QCC112" s="12"/>
      <c r="QCD112" s="12"/>
      <c r="QCE112" s="12"/>
      <c r="QCF112" s="12"/>
      <c r="QCG112" s="12"/>
      <c r="QCH112" s="12"/>
      <c r="QCI112" s="12"/>
      <c r="QCJ112" s="12"/>
      <c r="QCK112" s="12"/>
      <c r="QCL112" s="12"/>
      <c r="QCM112" s="12"/>
      <c r="QCN112" s="12"/>
      <c r="QCO112" s="12"/>
      <c r="QCP112" s="12"/>
      <c r="QCQ112" s="12"/>
      <c r="QCR112" s="12"/>
      <c r="QCS112" s="12"/>
      <c r="QCT112" s="12"/>
      <c r="QCU112" s="12"/>
      <c r="QCV112" s="12"/>
      <c r="QCW112" s="12"/>
      <c r="QCX112" s="12"/>
      <c r="QCY112" s="12"/>
      <c r="QCZ112" s="12"/>
      <c r="QDA112" s="12"/>
      <c r="QDB112" s="12"/>
      <c r="QDC112" s="12"/>
      <c r="QDD112" s="12"/>
      <c r="QDE112" s="12"/>
      <c r="QDF112" s="12"/>
      <c r="QDG112" s="12"/>
      <c r="QDH112" s="12"/>
      <c r="QDI112" s="12"/>
      <c r="QDJ112" s="12"/>
      <c r="QDK112" s="12"/>
      <c r="QDL112" s="12"/>
      <c r="QDM112" s="12"/>
      <c r="QDN112" s="12"/>
      <c r="QDO112" s="12"/>
      <c r="QDP112" s="12"/>
      <c r="QDQ112" s="12"/>
      <c r="QDR112" s="12"/>
      <c r="QDS112" s="12"/>
      <c r="QDT112" s="12"/>
      <c r="QDU112" s="12"/>
      <c r="QDV112" s="12"/>
      <c r="QDW112" s="12"/>
      <c r="QDX112" s="12"/>
      <c r="QDY112" s="12"/>
      <c r="QDZ112" s="12"/>
      <c r="QEA112" s="12"/>
      <c r="QEB112" s="12"/>
      <c r="QEC112" s="12"/>
      <c r="QED112" s="12"/>
      <c r="QEE112" s="12"/>
      <c r="QEF112" s="12"/>
      <c r="QEG112" s="12"/>
      <c r="QEH112" s="12"/>
      <c r="QEI112" s="12"/>
      <c r="QEJ112" s="12"/>
      <c r="QEK112" s="12"/>
      <c r="QEL112" s="12"/>
      <c r="QEM112" s="12"/>
      <c r="QEN112" s="12"/>
      <c r="QEO112" s="12"/>
      <c r="QEP112" s="12"/>
      <c r="QEQ112" s="12"/>
      <c r="QER112" s="12"/>
      <c r="QES112" s="12"/>
      <c r="QET112" s="12"/>
      <c r="QEU112" s="12"/>
      <c r="QEV112" s="12"/>
      <c r="QEW112" s="12"/>
      <c r="QEX112" s="12"/>
      <c r="QEY112" s="12"/>
      <c r="QEZ112" s="12"/>
      <c r="QFA112" s="12"/>
      <c r="QFB112" s="12"/>
      <c r="QFC112" s="12"/>
      <c r="QFD112" s="12"/>
      <c r="QFE112" s="12"/>
      <c r="QFF112" s="12"/>
      <c r="QFG112" s="12"/>
      <c r="QFH112" s="12"/>
      <c r="QFI112" s="12"/>
      <c r="QFJ112" s="12"/>
      <c r="QFK112" s="12"/>
      <c r="QFL112" s="12"/>
      <c r="QFM112" s="12"/>
      <c r="QFN112" s="12"/>
      <c r="QFO112" s="12"/>
      <c r="QFP112" s="12"/>
      <c r="QFQ112" s="12"/>
      <c r="QFR112" s="12"/>
      <c r="QFS112" s="12"/>
      <c r="QFT112" s="12"/>
      <c r="QFU112" s="12"/>
      <c r="QFV112" s="12"/>
      <c r="QFW112" s="12"/>
      <c r="QFX112" s="12"/>
      <c r="QFY112" s="12"/>
      <c r="QFZ112" s="12"/>
      <c r="QGA112" s="12"/>
      <c r="QGB112" s="12"/>
      <c r="QGC112" s="12"/>
      <c r="QGD112" s="12"/>
      <c r="QGE112" s="12"/>
      <c r="QGF112" s="12"/>
      <c r="QGG112" s="12"/>
      <c r="QGH112" s="12"/>
      <c r="QGI112" s="12"/>
      <c r="QGJ112" s="12"/>
      <c r="QGK112" s="12"/>
      <c r="QGL112" s="12"/>
      <c r="QGM112" s="12"/>
      <c r="QGN112" s="12"/>
      <c r="QGO112" s="12"/>
      <c r="QGP112" s="12"/>
      <c r="QGQ112" s="12"/>
      <c r="QGR112" s="12"/>
      <c r="QGS112" s="12"/>
      <c r="QGT112" s="12"/>
      <c r="QGU112" s="12"/>
      <c r="QGV112" s="12"/>
      <c r="QGW112" s="12"/>
      <c r="QGX112" s="12"/>
      <c r="QGY112" s="12"/>
      <c r="QGZ112" s="12"/>
      <c r="QHA112" s="12"/>
      <c r="QHB112" s="12"/>
      <c r="QHC112" s="12"/>
      <c r="QHD112" s="12"/>
      <c r="QHE112" s="12"/>
      <c r="QHF112" s="12"/>
      <c r="QHG112" s="12"/>
      <c r="QHH112" s="12"/>
      <c r="QHI112" s="12"/>
      <c r="QHJ112" s="12"/>
      <c r="QHK112" s="12"/>
      <c r="QHL112" s="12"/>
      <c r="QHM112" s="12"/>
      <c r="QHN112" s="12"/>
      <c r="QHO112" s="12"/>
      <c r="QHP112" s="12"/>
      <c r="QHQ112" s="12"/>
      <c r="QHR112" s="12"/>
      <c r="QHS112" s="12"/>
      <c r="QHT112" s="12"/>
      <c r="QHU112" s="12"/>
      <c r="QHV112" s="12"/>
      <c r="QHW112" s="12"/>
      <c r="QHX112" s="12"/>
      <c r="QHY112" s="12"/>
      <c r="QHZ112" s="12"/>
      <c r="QIA112" s="12"/>
      <c r="QIB112" s="12"/>
      <c r="QIC112" s="12"/>
      <c r="QID112" s="12"/>
      <c r="QIE112" s="12"/>
      <c r="QIF112" s="12"/>
      <c r="QIG112" s="12"/>
      <c r="QIH112" s="12"/>
      <c r="QII112" s="12"/>
      <c r="QIJ112" s="12"/>
      <c r="QIK112" s="12"/>
      <c r="QIL112" s="12"/>
      <c r="QIM112" s="12"/>
      <c r="QIN112" s="12"/>
      <c r="QIO112" s="12"/>
      <c r="QIP112" s="12"/>
      <c r="QIQ112" s="12"/>
      <c r="QIR112" s="12"/>
      <c r="QIS112" s="12"/>
      <c r="QIT112" s="12"/>
      <c r="QIU112" s="12"/>
      <c r="QIV112" s="12"/>
      <c r="QIW112" s="12"/>
      <c r="QIX112" s="12"/>
      <c r="QIY112" s="12"/>
      <c r="QIZ112" s="12"/>
      <c r="QJA112" s="12"/>
      <c r="QJB112" s="12"/>
      <c r="QJC112" s="12"/>
      <c r="QJD112" s="12"/>
      <c r="QJE112" s="12"/>
      <c r="QJF112" s="12"/>
      <c r="QJG112" s="12"/>
      <c r="QJH112" s="12"/>
      <c r="QJI112" s="12"/>
      <c r="QJJ112" s="12"/>
      <c r="QJK112" s="12"/>
      <c r="QJL112" s="12"/>
      <c r="QJM112" s="12"/>
      <c r="QJN112" s="12"/>
      <c r="QJO112" s="12"/>
      <c r="QJP112" s="12"/>
      <c r="QJQ112" s="12"/>
      <c r="QJR112" s="12"/>
      <c r="QJS112" s="12"/>
      <c r="QJT112" s="12"/>
      <c r="QJU112" s="12"/>
      <c r="QJV112" s="12"/>
      <c r="QJW112" s="12"/>
      <c r="QJX112" s="12"/>
      <c r="QJY112" s="12"/>
      <c r="QJZ112" s="12"/>
      <c r="QKA112" s="12"/>
      <c r="QKB112" s="12"/>
      <c r="QKC112" s="12"/>
      <c r="QKD112" s="12"/>
      <c r="QKE112" s="12"/>
      <c r="QKF112" s="12"/>
      <c r="QKG112" s="12"/>
      <c r="QKH112" s="12"/>
      <c r="QKI112" s="12"/>
      <c r="QKJ112" s="12"/>
      <c r="QKK112" s="12"/>
      <c r="QKL112" s="12"/>
      <c r="QKM112" s="12"/>
      <c r="QKN112" s="12"/>
      <c r="QKO112" s="12"/>
      <c r="QKP112" s="12"/>
      <c r="QKQ112" s="12"/>
      <c r="QKR112" s="12"/>
      <c r="QKS112" s="12"/>
      <c r="QKT112" s="12"/>
      <c r="QKU112" s="12"/>
      <c r="QKV112" s="12"/>
      <c r="QKW112" s="12"/>
      <c r="QKX112" s="12"/>
      <c r="QKY112" s="12"/>
      <c r="QKZ112" s="12"/>
      <c r="QLA112" s="12"/>
      <c r="QLB112" s="12"/>
      <c r="QLC112" s="12"/>
      <c r="QLD112" s="12"/>
      <c r="QLE112" s="12"/>
      <c r="QLF112" s="12"/>
      <c r="QLG112" s="12"/>
      <c r="QLH112" s="12"/>
      <c r="QLI112" s="12"/>
      <c r="QLJ112" s="12"/>
      <c r="QLK112" s="12"/>
      <c r="QLL112" s="12"/>
      <c r="QLM112" s="12"/>
      <c r="QLN112" s="12"/>
      <c r="QLO112" s="12"/>
      <c r="QLP112" s="12"/>
      <c r="QLQ112" s="12"/>
      <c r="QLR112" s="12"/>
      <c r="QLS112" s="12"/>
      <c r="QLT112" s="12"/>
      <c r="QLU112" s="12"/>
      <c r="QLV112" s="12"/>
      <c r="QLW112" s="12"/>
      <c r="QLX112" s="12"/>
      <c r="QLY112" s="12"/>
      <c r="QLZ112" s="12"/>
      <c r="QMA112" s="12"/>
      <c r="QMB112" s="12"/>
      <c r="QMC112" s="12"/>
      <c r="QMD112" s="12"/>
      <c r="QME112" s="12"/>
      <c r="QMF112" s="12"/>
      <c r="QMG112" s="12"/>
      <c r="QMH112" s="12"/>
      <c r="QMI112" s="12"/>
      <c r="QMJ112" s="12"/>
      <c r="QMK112" s="12"/>
      <c r="QML112" s="12"/>
      <c r="QMM112" s="12"/>
      <c r="QMN112" s="12"/>
      <c r="QMO112" s="12"/>
      <c r="QMP112" s="12"/>
      <c r="QMQ112" s="12"/>
      <c r="QMR112" s="12"/>
      <c r="QMS112" s="12"/>
      <c r="QMT112" s="12"/>
      <c r="QMU112" s="12"/>
      <c r="QMV112" s="12"/>
      <c r="QMW112" s="12"/>
      <c r="QMX112" s="12"/>
      <c r="QMY112" s="12"/>
      <c r="QMZ112" s="12"/>
      <c r="QNA112" s="12"/>
      <c r="QNB112" s="12"/>
      <c r="QNC112" s="12"/>
      <c r="QND112" s="12"/>
      <c r="QNE112" s="12"/>
      <c r="QNF112" s="12"/>
      <c r="QNG112" s="12"/>
      <c r="QNH112" s="12"/>
      <c r="QNI112" s="12"/>
      <c r="QNJ112" s="12"/>
      <c r="QNK112" s="12"/>
      <c r="QNL112" s="12"/>
      <c r="QNM112" s="12"/>
      <c r="QNN112" s="12"/>
      <c r="QNO112" s="12"/>
      <c r="QNP112" s="12"/>
      <c r="QNQ112" s="12"/>
      <c r="QNR112" s="12"/>
      <c r="QNS112" s="12"/>
      <c r="QNT112" s="12"/>
      <c r="QNU112" s="12"/>
      <c r="QNV112" s="12"/>
      <c r="QNW112" s="12"/>
      <c r="QNX112" s="12"/>
      <c r="QNY112" s="12"/>
      <c r="QNZ112" s="12"/>
      <c r="QOA112" s="12"/>
      <c r="QOB112" s="12"/>
      <c r="QOC112" s="12"/>
      <c r="QOD112" s="12"/>
      <c r="QOE112" s="12"/>
      <c r="QOF112" s="12"/>
      <c r="QOG112" s="12"/>
      <c r="QOH112" s="12"/>
      <c r="QOI112" s="12"/>
      <c r="QOJ112" s="12"/>
      <c r="QOK112" s="12"/>
      <c r="QOL112" s="12"/>
      <c r="QOM112" s="12"/>
      <c r="QON112" s="12"/>
      <c r="QOO112" s="12"/>
      <c r="QOP112" s="12"/>
      <c r="QOQ112" s="12"/>
      <c r="QOR112" s="12"/>
      <c r="QOS112" s="12"/>
      <c r="QOT112" s="12"/>
      <c r="QOU112" s="12"/>
      <c r="QOV112" s="12"/>
      <c r="QOW112" s="12"/>
      <c r="QOX112" s="12"/>
      <c r="QOY112" s="12"/>
      <c r="QOZ112" s="12"/>
      <c r="QPA112" s="12"/>
      <c r="QPB112" s="12"/>
      <c r="QPC112" s="12"/>
      <c r="QPD112" s="12"/>
      <c r="QPE112" s="12"/>
      <c r="QPF112" s="12"/>
      <c r="QPG112" s="12"/>
      <c r="QPH112" s="12"/>
      <c r="QPI112" s="12"/>
      <c r="QPJ112" s="12"/>
      <c r="QPK112" s="12"/>
      <c r="QPL112" s="12"/>
      <c r="QPM112" s="12"/>
      <c r="QPN112" s="12"/>
      <c r="QPO112" s="12"/>
      <c r="QPP112" s="12"/>
      <c r="QPQ112" s="12"/>
      <c r="QPR112" s="12"/>
      <c r="QPS112" s="12"/>
      <c r="QPT112" s="12"/>
      <c r="QPU112" s="12"/>
      <c r="QPV112" s="12"/>
      <c r="QPW112" s="12"/>
      <c r="QPX112" s="12"/>
      <c r="QPY112" s="12"/>
      <c r="QPZ112" s="12"/>
      <c r="QQA112" s="12"/>
      <c r="QQB112" s="12"/>
      <c r="QQC112" s="12"/>
      <c r="QQD112" s="12"/>
      <c r="QQE112" s="12"/>
      <c r="QQF112" s="12"/>
      <c r="QQG112" s="12"/>
      <c r="QQH112" s="12"/>
      <c r="QQI112" s="12"/>
      <c r="QQJ112" s="12"/>
      <c r="QQK112" s="12"/>
      <c r="QQL112" s="12"/>
      <c r="QQM112" s="12"/>
      <c r="QQN112" s="12"/>
      <c r="QQO112" s="12"/>
      <c r="QQP112" s="12"/>
      <c r="QQQ112" s="12"/>
      <c r="QQR112" s="12"/>
      <c r="QQS112" s="12"/>
      <c r="QQT112" s="12"/>
      <c r="QQU112" s="12"/>
      <c r="QQV112" s="12"/>
      <c r="QQW112" s="12"/>
      <c r="QQX112" s="12"/>
      <c r="QQY112" s="12"/>
      <c r="QQZ112" s="12"/>
      <c r="QRA112" s="12"/>
      <c r="QRB112" s="12"/>
      <c r="QRC112" s="12"/>
      <c r="QRD112" s="12"/>
      <c r="QRE112" s="12"/>
      <c r="QRF112" s="12"/>
      <c r="QRG112" s="12"/>
      <c r="QRH112" s="12"/>
      <c r="QRI112" s="12"/>
      <c r="QRJ112" s="12"/>
      <c r="QRK112" s="12"/>
      <c r="QRL112" s="12"/>
      <c r="QRM112" s="12"/>
      <c r="QRN112" s="12"/>
      <c r="QRO112" s="12"/>
      <c r="QRP112" s="12"/>
      <c r="QRQ112" s="12"/>
      <c r="QRR112" s="12"/>
      <c r="QRS112" s="12"/>
      <c r="QRT112" s="12"/>
      <c r="QRU112" s="12"/>
      <c r="QRV112" s="12"/>
      <c r="QRW112" s="12"/>
      <c r="QRX112" s="12"/>
      <c r="QRY112" s="12"/>
      <c r="QRZ112" s="12"/>
      <c r="QSA112" s="12"/>
      <c r="QSB112" s="12"/>
      <c r="QSC112" s="12"/>
      <c r="QSD112" s="12"/>
      <c r="QSE112" s="12"/>
      <c r="QSF112" s="12"/>
      <c r="QSG112" s="12"/>
      <c r="QSH112" s="12"/>
      <c r="QSI112" s="12"/>
      <c r="QSJ112" s="12"/>
      <c r="QSK112" s="12"/>
      <c r="QSL112" s="12"/>
      <c r="QSM112" s="12"/>
      <c r="QSN112" s="12"/>
      <c r="QSO112" s="12"/>
      <c r="QSP112" s="12"/>
      <c r="QSQ112" s="12"/>
      <c r="QSR112" s="12"/>
      <c r="QSS112" s="12"/>
      <c r="QST112" s="12"/>
      <c r="QSU112" s="12"/>
      <c r="QSV112" s="12"/>
      <c r="QSW112" s="12"/>
      <c r="QSX112" s="12"/>
      <c r="QSY112" s="12"/>
      <c r="QSZ112" s="12"/>
      <c r="QTA112" s="12"/>
      <c r="QTB112" s="12"/>
      <c r="QTC112" s="12"/>
      <c r="QTD112" s="12"/>
      <c r="QTE112" s="12"/>
      <c r="QTF112" s="12"/>
      <c r="QTG112" s="12"/>
      <c r="QTH112" s="12"/>
      <c r="QTI112" s="12"/>
      <c r="QTJ112" s="12"/>
      <c r="QTK112" s="12"/>
      <c r="QTL112" s="12"/>
      <c r="QTM112" s="12"/>
      <c r="QTN112" s="12"/>
      <c r="QTO112" s="12"/>
      <c r="QTP112" s="12"/>
      <c r="QTQ112" s="12"/>
      <c r="QTR112" s="12"/>
      <c r="QTS112" s="12"/>
      <c r="QTT112" s="12"/>
      <c r="QTU112" s="12"/>
      <c r="QTV112" s="12"/>
      <c r="QTW112" s="12"/>
      <c r="QTX112" s="12"/>
      <c r="QTY112" s="12"/>
      <c r="QTZ112" s="12"/>
      <c r="QUA112" s="12"/>
      <c r="QUB112" s="12"/>
      <c r="QUC112" s="12"/>
      <c r="QUD112" s="12"/>
      <c r="QUE112" s="12"/>
      <c r="QUF112" s="12"/>
      <c r="QUG112" s="12"/>
      <c r="QUH112" s="12"/>
      <c r="QUI112" s="12"/>
      <c r="QUJ112" s="12"/>
      <c r="QUK112" s="12"/>
      <c r="QUL112" s="12"/>
      <c r="QUM112" s="12"/>
      <c r="QUN112" s="12"/>
      <c r="QUO112" s="12"/>
      <c r="QUP112" s="12"/>
      <c r="QUQ112" s="12"/>
      <c r="QUR112" s="12"/>
      <c r="QUS112" s="12"/>
      <c r="QUT112" s="12"/>
      <c r="QUU112" s="12"/>
      <c r="QUV112" s="12"/>
      <c r="QUW112" s="12"/>
      <c r="QUX112" s="12"/>
      <c r="QUY112" s="12"/>
      <c r="QUZ112" s="12"/>
      <c r="QVA112" s="12"/>
      <c r="QVB112" s="12"/>
      <c r="QVC112" s="12"/>
      <c r="QVD112" s="12"/>
      <c r="QVE112" s="12"/>
      <c r="QVF112" s="12"/>
      <c r="QVG112" s="12"/>
      <c r="QVH112" s="12"/>
      <c r="QVI112" s="12"/>
      <c r="QVJ112" s="12"/>
      <c r="QVK112" s="12"/>
      <c r="QVL112" s="12"/>
      <c r="QVM112" s="12"/>
      <c r="QVN112" s="12"/>
      <c r="QVO112" s="12"/>
      <c r="QVP112" s="12"/>
      <c r="QVQ112" s="12"/>
      <c r="QVR112" s="12"/>
      <c r="QVS112" s="12"/>
      <c r="QVT112" s="12"/>
      <c r="QVU112" s="12"/>
      <c r="QVV112" s="12"/>
      <c r="QVW112" s="12"/>
      <c r="QVX112" s="12"/>
      <c r="QVY112" s="12"/>
      <c r="QVZ112" s="12"/>
      <c r="QWA112" s="12"/>
      <c r="QWB112" s="12"/>
      <c r="QWC112" s="12"/>
      <c r="QWD112" s="12"/>
      <c r="QWE112" s="12"/>
      <c r="QWF112" s="12"/>
      <c r="QWG112" s="12"/>
      <c r="QWH112" s="12"/>
      <c r="QWI112" s="12"/>
      <c r="QWJ112" s="12"/>
      <c r="QWK112" s="12"/>
      <c r="QWL112" s="12"/>
      <c r="QWM112" s="12"/>
      <c r="QWN112" s="12"/>
      <c r="QWO112" s="12"/>
      <c r="QWP112" s="12"/>
      <c r="QWQ112" s="12"/>
      <c r="QWR112" s="12"/>
      <c r="QWS112" s="12"/>
      <c r="QWT112" s="12"/>
      <c r="QWU112" s="12"/>
      <c r="QWV112" s="12"/>
      <c r="QWW112" s="12"/>
      <c r="QWX112" s="12"/>
      <c r="QWY112" s="12"/>
      <c r="QWZ112" s="12"/>
      <c r="QXA112" s="12"/>
      <c r="QXB112" s="12"/>
      <c r="QXC112" s="12"/>
      <c r="QXD112" s="12"/>
      <c r="QXE112" s="12"/>
      <c r="QXF112" s="12"/>
      <c r="QXG112" s="12"/>
      <c r="QXH112" s="12"/>
      <c r="QXI112" s="12"/>
      <c r="QXJ112" s="12"/>
      <c r="QXK112" s="12"/>
      <c r="QXL112" s="12"/>
      <c r="QXM112" s="12"/>
      <c r="QXN112" s="12"/>
      <c r="QXO112" s="12"/>
      <c r="QXP112" s="12"/>
      <c r="QXQ112" s="12"/>
      <c r="QXR112" s="12"/>
      <c r="QXS112" s="12"/>
      <c r="QXT112" s="12"/>
      <c r="QXU112" s="12"/>
      <c r="QXV112" s="12"/>
      <c r="QXW112" s="12"/>
      <c r="QXX112" s="12"/>
      <c r="QXY112" s="12"/>
      <c r="QXZ112" s="12"/>
      <c r="QYA112" s="12"/>
      <c r="QYB112" s="12"/>
      <c r="QYC112" s="12"/>
      <c r="QYD112" s="12"/>
      <c r="QYE112" s="12"/>
      <c r="QYF112" s="12"/>
      <c r="QYG112" s="12"/>
      <c r="QYH112" s="12"/>
      <c r="QYI112" s="12"/>
      <c r="QYJ112" s="12"/>
      <c r="QYK112" s="12"/>
      <c r="QYL112" s="12"/>
      <c r="QYM112" s="12"/>
      <c r="QYN112" s="12"/>
      <c r="QYO112" s="12"/>
      <c r="QYP112" s="12"/>
      <c r="QYQ112" s="12"/>
      <c r="QYR112" s="12"/>
      <c r="QYS112" s="12"/>
      <c r="QYT112" s="12"/>
      <c r="QYU112" s="12"/>
      <c r="QYV112" s="12"/>
      <c r="QYW112" s="12"/>
      <c r="QYX112" s="12"/>
      <c r="QYY112" s="12"/>
      <c r="QYZ112" s="12"/>
      <c r="QZA112" s="12"/>
      <c r="QZB112" s="12"/>
      <c r="QZC112" s="12"/>
      <c r="QZD112" s="12"/>
      <c r="QZE112" s="12"/>
      <c r="QZF112" s="12"/>
      <c r="QZG112" s="12"/>
      <c r="QZH112" s="12"/>
      <c r="QZI112" s="12"/>
      <c r="QZJ112" s="12"/>
      <c r="QZK112" s="12"/>
      <c r="QZL112" s="12"/>
      <c r="QZM112" s="12"/>
      <c r="QZN112" s="12"/>
      <c r="QZO112" s="12"/>
      <c r="QZP112" s="12"/>
      <c r="QZQ112" s="12"/>
      <c r="QZR112" s="12"/>
      <c r="QZS112" s="12"/>
      <c r="QZT112" s="12"/>
      <c r="QZU112" s="12"/>
      <c r="QZV112" s="12"/>
      <c r="QZW112" s="12"/>
      <c r="QZX112" s="12"/>
      <c r="QZY112" s="12"/>
      <c r="QZZ112" s="12"/>
      <c r="RAA112" s="12"/>
      <c r="RAB112" s="12"/>
      <c r="RAC112" s="12"/>
      <c r="RAD112" s="12"/>
      <c r="RAE112" s="12"/>
      <c r="RAF112" s="12"/>
      <c r="RAG112" s="12"/>
      <c r="RAH112" s="12"/>
      <c r="RAI112" s="12"/>
      <c r="RAJ112" s="12"/>
      <c r="RAK112" s="12"/>
      <c r="RAL112" s="12"/>
      <c r="RAM112" s="12"/>
      <c r="RAN112" s="12"/>
      <c r="RAO112" s="12"/>
      <c r="RAP112" s="12"/>
      <c r="RAQ112" s="12"/>
      <c r="RAR112" s="12"/>
      <c r="RAS112" s="12"/>
      <c r="RAT112" s="12"/>
      <c r="RAU112" s="12"/>
      <c r="RAV112" s="12"/>
      <c r="RAW112" s="12"/>
      <c r="RAX112" s="12"/>
      <c r="RAY112" s="12"/>
      <c r="RAZ112" s="12"/>
      <c r="RBA112" s="12"/>
      <c r="RBB112" s="12"/>
      <c r="RBC112" s="12"/>
      <c r="RBD112" s="12"/>
      <c r="RBE112" s="12"/>
      <c r="RBF112" s="12"/>
      <c r="RBG112" s="12"/>
      <c r="RBH112" s="12"/>
      <c r="RBI112" s="12"/>
      <c r="RBJ112" s="12"/>
      <c r="RBK112" s="12"/>
      <c r="RBL112" s="12"/>
      <c r="RBM112" s="12"/>
      <c r="RBN112" s="12"/>
      <c r="RBO112" s="12"/>
      <c r="RBP112" s="12"/>
      <c r="RBQ112" s="12"/>
      <c r="RBR112" s="12"/>
      <c r="RBS112" s="12"/>
      <c r="RBT112" s="12"/>
      <c r="RBU112" s="12"/>
      <c r="RBV112" s="12"/>
      <c r="RBW112" s="12"/>
      <c r="RBX112" s="12"/>
      <c r="RBY112" s="12"/>
      <c r="RBZ112" s="12"/>
      <c r="RCA112" s="12"/>
      <c r="RCB112" s="12"/>
      <c r="RCC112" s="12"/>
      <c r="RCD112" s="12"/>
      <c r="RCE112" s="12"/>
      <c r="RCF112" s="12"/>
      <c r="RCG112" s="12"/>
      <c r="RCH112" s="12"/>
      <c r="RCI112" s="12"/>
      <c r="RCJ112" s="12"/>
      <c r="RCK112" s="12"/>
      <c r="RCL112" s="12"/>
      <c r="RCM112" s="12"/>
      <c r="RCN112" s="12"/>
      <c r="RCO112" s="12"/>
      <c r="RCP112" s="12"/>
      <c r="RCQ112" s="12"/>
      <c r="RCR112" s="12"/>
      <c r="RCS112" s="12"/>
      <c r="RCT112" s="12"/>
      <c r="RCU112" s="12"/>
      <c r="RCV112" s="12"/>
      <c r="RCW112" s="12"/>
      <c r="RCX112" s="12"/>
      <c r="RCY112" s="12"/>
      <c r="RCZ112" s="12"/>
      <c r="RDA112" s="12"/>
      <c r="RDB112" s="12"/>
      <c r="RDC112" s="12"/>
      <c r="RDD112" s="12"/>
      <c r="RDE112" s="12"/>
      <c r="RDF112" s="12"/>
      <c r="RDG112" s="12"/>
      <c r="RDH112" s="12"/>
      <c r="RDI112" s="12"/>
      <c r="RDJ112" s="12"/>
      <c r="RDK112" s="12"/>
      <c r="RDL112" s="12"/>
      <c r="RDM112" s="12"/>
      <c r="RDN112" s="12"/>
      <c r="RDO112" s="12"/>
      <c r="RDP112" s="12"/>
      <c r="RDQ112" s="12"/>
      <c r="RDR112" s="12"/>
      <c r="RDS112" s="12"/>
      <c r="RDT112" s="12"/>
      <c r="RDU112" s="12"/>
      <c r="RDV112" s="12"/>
      <c r="RDW112" s="12"/>
      <c r="RDX112" s="12"/>
      <c r="RDY112" s="12"/>
      <c r="RDZ112" s="12"/>
      <c r="REA112" s="12"/>
      <c r="REB112" s="12"/>
      <c r="REC112" s="12"/>
      <c r="RED112" s="12"/>
      <c r="REE112" s="12"/>
      <c r="REF112" s="12"/>
      <c r="REG112" s="12"/>
      <c r="REH112" s="12"/>
      <c r="REI112" s="12"/>
      <c r="REJ112" s="12"/>
      <c r="REK112" s="12"/>
      <c r="REL112" s="12"/>
      <c r="REM112" s="12"/>
      <c r="REN112" s="12"/>
      <c r="REO112" s="12"/>
      <c r="REP112" s="12"/>
      <c r="REQ112" s="12"/>
      <c r="RER112" s="12"/>
      <c r="RES112" s="12"/>
      <c r="RET112" s="12"/>
      <c r="REU112" s="12"/>
      <c r="REV112" s="12"/>
      <c r="REW112" s="12"/>
      <c r="REX112" s="12"/>
      <c r="REY112" s="12"/>
      <c r="REZ112" s="12"/>
      <c r="RFA112" s="12"/>
      <c r="RFB112" s="12"/>
      <c r="RFC112" s="12"/>
      <c r="RFD112" s="12"/>
      <c r="RFE112" s="12"/>
      <c r="RFF112" s="12"/>
      <c r="RFG112" s="12"/>
      <c r="RFH112" s="12"/>
      <c r="RFI112" s="12"/>
      <c r="RFJ112" s="12"/>
      <c r="RFK112" s="12"/>
      <c r="RFL112" s="12"/>
      <c r="RFM112" s="12"/>
      <c r="RFN112" s="12"/>
      <c r="RFO112" s="12"/>
      <c r="RFP112" s="12"/>
      <c r="RFQ112" s="12"/>
      <c r="RFR112" s="12"/>
      <c r="RFS112" s="12"/>
      <c r="RFT112" s="12"/>
      <c r="RFU112" s="12"/>
      <c r="RFV112" s="12"/>
      <c r="RFW112" s="12"/>
      <c r="RFX112" s="12"/>
      <c r="RFY112" s="12"/>
      <c r="RFZ112" s="12"/>
      <c r="RGA112" s="12"/>
      <c r="RGB112" s="12"/>
      <c r="RGC112" s="12"/>
      <c r="RGD112" s="12"/>
      <c r="RGE112" s="12"/>
      <c r="RGF112" s="12"/>
      <c r="RGG112" s="12"/>
      <c r="RGH112" s="12"/>
      <c r="RGI112" s="12"/>
      <c r="RGJ112" s="12"/>
      <c r="RGK112" s="12"/>
      <c r="RGL112" s="12"/>
      <c r="RGM112" s="12"/>
      <c r="RGN112" s="12"/>
      <c r="RGO112" s="12"/>
      <c r="RGP112" s="12"/>
      <c r="RGQ112" s="12"/>
      <c r="RGR112" s="12"/>
      <c r="RGS112" s="12"/>
      <c r="RGT112" s="12"/>
      <c r="RGU112" s="12"/>
      <c r="RGV112" s="12"/>
      <c r="RGW112" s="12"/>
      <c r="RGX112" s="12"/>
      <c r="RGY112" s="12"/>
      <c r="RGZ112" s="12"/>
      <c r="RHA112" s="12"/>
      <c r="RHB112" s="12"/>
      <c r="RHC112" s="12"/>
      <c r="RHD112" s="12"/>
      <c r="RHE112" s="12"/>
      <c r="RHF112" s="12"/>
      <c r="RHG112" s="12"/>
      <c r="RHH112" s="12"/>
      <c r="RHI112" s="12"/>
      <c r="RHJ112" s="12"/>
      <c r="RHK112" s="12"/>
      <c r="RHL112" s="12"/>
      <c r="RHM112" s="12"/>
      <c r="RHN112" s="12"/>
      <c r="RHO112" s="12"/>
      <c r="RHP112" s="12"/>
      <c r="RHQ112" s="12"/>
      <c r="RHR112" s="12"/>
      <c r="RHS112" s="12"/>
      <c r="RHT112" s="12"/>
      <c r="RHU112" s="12"/>
      <c r="RHV112" s="12"/>
      <c r="RHW112" s="12"/>
      <c r="RHX112" s="12"/>
      <c r="RHY112" s="12"/>
      <c r="RHZ112" s="12"/>
      <c r="RIA112" s="12"/>
      <c r="RIB112" s="12"/>
      <c r="RIC112" s="12"/>
      <c r="RID112" s="12"/>
      <c r="RIE112" s="12"/>
      <c r="RIF112" s="12"/>
      <c r="RIG112" s="12"/>
      <c r="RIH112" s="12"/>
      <c r="RII112" s="12"/>
      <c r="RIJ112" s="12"/>
      <c r="RIK112" s="12"/>
      <c r="RIL112" s="12"/>
      <c r="RIM112" s="12"/>
      <c r="RIN112" s="12"/>
      <c r="RIO112" s="12"/>
      <c r="RIP112" s="12"/>
      <c r="RIQ112" s="12"/>
      <c r="RIR112" s="12"/>
      <c r="RIS112" s="12"/>
      <c r="RIT112" s="12"/>
      <c r="RIU112" s="12"/>
      <c r="RIV112" s="12"/>
      <c r="RIW112" s="12"/>
      <c r="RIX112" s="12"/>
      <c r="RIY112" s="12"/>
      <c r="RIZ112" s="12"/>
      <c r="RJA112" s="12"/>
      <c r="RJB112" s="12"/>
      <c r="RJC112" s="12"/>
      <c r="RJD112" s="12"/>
      <c r="RJE112" s="12"/>
      <c r="RJF112" s="12"/>
      <c r="RJG112" s="12"/>
      <c r="RJH112" s="12"/>
      <c r="RJI112" s="12"/>
      <c r="RJJ112" s="12"/>
      <c r="RJK112" s="12"/>
      <c r="RJL112" s="12"/>
      <c r="RJM112" s="12"/>
      <c r="RJN112" s="12"/>
      <c r="RJO112" s="12"/>
      <c r="RJP112" s="12"/>
      <c r="RJQ112" s="12"/>
      <c r="RJR112" s="12"/>
      <c r="RJS112" s="12"/>
      <c r="RJT112" s="12"/>
      <c r="RJU112" s="12"/>
      <c r="RJV112" s="12"/>
      <c r="RJW112" s="12"/>
      <c r="RJX112" s="12"/>
      <c r="RJY112" s="12"/>
      <c r="RJZ112" s="12"/>
      <c r="RKA112" s="12"/>
      <c r="RKB112" s="12"/>
      <c r="RKC112" s="12"/>
      <c r="RKD112" s="12"/>
      <c r="RKE112" s="12"/>
      <c r="RKF112" s="12"/>
      <c r="RKG112" s="12"/>
      <c r="RKH112" s="12"/>
      <c r="RKI112" s="12"/>
      <c r="RKJ112" s="12"/>
      <c r="RKK112" s="12"/>
      <c r="RKL112" s="12"/>
      <c r="RKM112" s="12"/>
      <c r="RKN112" s="12"/>
      <c r="RKO112" s="12"/>
      <c r="RKP112" s="12"/>
      <c r="RKQ112" s="12"/>
      <c r="RKR112" s="12"/>
      <c r="RKS112" s="12"/>
      <c r="RKT112" s="12"/>
      <c r="RKU112" s="12"/>
      <c r="RKV112" s="12"/>
      <c r="RKW112" s="12"/>
      <c r="RKX112" s="12"/>
      <c r="RKY112" s="12"/>
      <c r="RKZ112" s="12"/>
      <c r="RLA112" s="12"/>
      <c r="RLB112" s="12"/>
      <c r="RLC112" s="12"/>
      <c r="RLD112" s="12"/>
      <c r="RLE112" s="12"/>
      <c r="RLF112" s="12"/>
      <c r="RLG112" s="12"/>
      <c r="RLH112" s="12"/>
      <c r="RLI112" s="12"/>
      <c r="RLJ112" s="12"/>
      <c r="RLK112" s="12"/>
      <c r="RLL112" s="12"/>
      <c r="RLM112" s="12"/>
      <c r="RLN112" s="12"/>
      <c r="RLO112" s="12"/>
      <c r="RLP112" s="12"/>
      <c r="RLQ112" s="12"/>
      <c r="RLR112" s="12"/>
      <c r="RLS112" s="12"/>
      <c r="RLT112" s="12"/>
      <c r="RLU112" s="12"/>
      <c r="RLV112" s="12"/>
      <c r="RLW112" s="12"/>
      <c r="RLX112" s="12"/>
      <c r="RLY112" s="12"/>
      <c r="RLZ112" s="12"/>
      <c r="RMA112" s="12"/>
      <c r="RMB112" s="12"/>
      <c r="RMC112" s="12"/>
      <c r="RMD112" s="12"/>
      <c r="RME112" s="12"/>
      <c r="RMF112" s="12"/>
      <c r="RMG112" s="12"/>
      <c r="RMH112" s="12"/>
      <c r="RMI112" s="12"/>
      <c r="RMJ112" s="12"/>
      <c r="RMK112" s="12"/>
      <c r="RML112" s="12"/>
      <c r="RMM112" s="12"/>
      <c r="RMN112" s="12"/>
      <c r="RMO112" s="12"/>
      <c r="RMP112" s="12"/>
      <c r="RMQ112" s="12"/>
      <c r="RMR112" s="12"/>
      <c r="RMS112" s="12"/>
      <c r="RMT112" s="12"/>
      <c r="RMU112" s="12"/>
      <c r="RMV112" s="12"/>
      <c r="RMW112" s="12"/>
      <c r="RMX112" s="12"/>
      <c r="RMY112" s="12"/>
      <c r="RMZ112" s="12"/>
      <c r="RNA112" s="12"/>
      <c r="RNB112" s="12"/>
      <c r="RNC112" s="12"/>
      <c r="RND112" s="12"/>
      <c r="RNE112" s="12"/>
      <c r="RNF112" s="12"/>
      <c r="RNG112" s="12"/>
      <c r="RNH112" s="12"/>
      <c r="RNI112" s="12"/>
      <c r="RNJ112" s="12"/>
      <c r="RNK112" s="12"/>
      <c r="RNL112" s="12"/>
      <c r="RNM112" s="12"/>
      <c r="RNN112" s="12"/>
      <c r="RNO112" s="12"/>
      <c r="RNP112" s="12"/>
      <c r="RNQ112" s="12"/>
      <c r="RNR112" s="12"/>
      <c r="RNS112" s="12"/>
      <c r="RNT112" s="12"/>
      <c r="RNU112" s="12"/>
      <c r="RNV112" s="12"/>
      <c r="RNW112" s="12"/>
      <c r="RNX112" s="12"/>
      <c r="RNY112" s="12"/>
      <c r="RNZ112" s="12"/>
      <c r="ROA112" s="12"/>
      <c r="ROB112" s="12"/>
      <c r="ROC112" s="12"/>
      <c r="ROD112" s="12"/>
      <c r="ROE112" s="12"/>
      <c r="ROF112" s="12"/>
      <c r="ROG112" s="12"/>
      <c r="ROH112" s="12"/>
      <c r="ROI112" s="12"/>
      <c r="ROJ112" s="12"/>
      <c r="ROK112" s="12"/>
      <c r="ROL112" s="12"/>
      <c r="ROM112" s="12"/>
      <c r="RON112" s="12"/>
      <c r="ROO112" s="12"/>
      <c r="ROP112" s="12"/>
      <c r="ROQ112" s="12"/>
      <c r="ROR112" s="12"/>
      <c r="ROS112" s="12"/>
      <c r="ROT112" s="12"/>
      <c r="ROU112" s="12"/>
      <c r="ROV112" s="12"/>
      <c r="ROW112" s="12"/>
      <c r="ROX112" s="12"/>
      <c r="ROY112" s="12"/>
      <c r="ROZ112" s="12"/>
      <c r="RPA112" s="12"/>
      <c r="RPB112" s="12"/>
      <c r="RPC112" s="12"/>
      <c r="RPD112" s="12"/>
      <c r="RPE112" s="12"/>
      <c r="RPF112" s="12"/>
      <c r="RPG112" s="12"/>
      <c r="RPH112" s="12"/>
      <c r="RPI112" s="12"/>
      <c r="RPJ112" s="12"/>
      <c r="RPK112" s="12"/>
      <c r="RPL112" s="12"/>
      <c r="RPM112" s="12"/>
      <c r="RPN112" s="12"/>
      <c r="RPO112" s="12"/>
      <c r="RPP112" s="12"/>
      <c r="RPQ112" s="12"/>
      <c r="RPR112" s="12"/>
      <c r="RPS112" s="12"/>
      <c r="RPT112" s="12"/>
      <c r="RPU112" s="12"/>
      <c r="RPV112" s="12"/>
      <c r="RPW112" s="12"/>
      <c r="RPX112" s="12"/>
      <c r="RPY112" s="12"/>
      <c r="RPZ112" s="12"/>
      <c r="RQA112" s="12"/>
      <c r="RQB112" s="12"/>
      <c r="RQC112" s="12"/>
      <c r="RQD112" s="12"/>
      <c r="RQE112" s="12"/>
      <c r="RQF112" s="12"/>
      <c r="RQG112" s="12"/>
      <c r="RQH112" s="12"/>
      <c r="RQI112" s="12"/>
      <c r="RQJ112" s="12"/>
      <c r="RQK112" s="12"/>
      <c r="RQL112" s="12"/>
      <c r="RQM112" s="12"/>
      <c r="RQN112" s="12"/>
      <c r="RQO112" s="12"/>
      <c r="RQP112" s="12"/>
      <c r="RQQ112" s="12"/>
      <c r="RQR112" s="12"/>
      <c r="RQS112" s="12"/>
      <c r="RQT112" s="12"/>
      <c r="RQU112" s="12"/>
      <c r="RQV112" s="12"/>
      <c r="RQW112" s="12"/>
      <c r="RQX112" s="12"/>
      <c r="RQY112" s="12"/>
      <c r="RQZ112" s="12"/>
      <c r="RRA112" s="12"/>
      <c r="RRB112" s="12"/>
      <c r="RRC112" s="12"/>
      <c r="RRD112" s="12"/>
      <c r="RRE112" s="12"/>
      <c r="RRF112" s="12"/>
      <c r="RRG112" s="12"/>
      <c r="RRH112" s="12"/>
      <c r="RRI112" s="12"/>
      <c r="RRJ112" s="12"/>
      <c r="RRK112" s="12"/>
      <c r="RRL112" s="12"/>
      <c r="RRM112" s="12"/>
      <c r="RRN112" s="12"/>
      <c r="RRO112" s="12"/>
      <c r="RRP112" s="12"/>
      <c r="RRQ112" s="12"/>
      <c r="RRR112" s="12"/>
      <c r="RRS112" s="12"/>
      <c r="RRT112" s="12"/>
      <c r="RRU112" s="12"/>
      <c r="RRV112" s="12"/>
      <c r="RRW112" s="12"/>
      <c r="RRX112" s="12"/>
      <c r="RRY112" s="12"/>
      <c r="RRZ112" s="12"/>
      <c r="RSA112" s="12"/>
      <c r="RSB112" s="12"/>
      <c r="RSC112" s="12"/>
      <c r="RSD112" s="12"/>
      <c r="RSE112" s="12"/>
      <c r="RSF112" s="12"/>
      <c r="RSG112" s="12"/>
      <c r="RSH112" s="12"/>
      <c r="RSI112" s="12"/>
      <c r="RSJ112" s="12"/>
      <c r="RSK112" s="12"/>
      <c r="RSL112" s="12"/>
      <c r="RSM112" s="12"/>
      <c r="RSN112" s="12"/>
      <c r="RSO112" s="12"/>
      <c r="RSP112" s="12"/>
      <c r="RSQ112" s="12"/>
      <c r="RSR112" s="12"/>
      <c r="RSS112" s="12"/>
      <c r="RST112" s="12"/>
      <c r="RSU112" s="12"/>
      <c r="RSV112" s="12"/>
      <c r="RSW112" s="12"/>
      <c r="RSX112" s="12"/>
      <c r="RSY112" s="12"/>
      <c r="RSZ112" s="12"/>
      <c r="RTA112" s="12"/>
      <c r="RTB112" s="12"/>
      <c r="RTC112" s="12"/>
      <c r="RTD112" s="12"/>
      <c r="RTE112" s="12"/>
      <c r="RTF112" s="12"/>
      <c r="RTG112" s="12"/>
      <c r="RTH112" s="12"/>
      <c r="RTI112" s="12"/>
      <c r="RTJ112" s="12"/>
      <c r="RTK112" s="12"/>
      <c r="RTL112" s="12"/>
      <c r="RTM112" s="12"/>
      <c r="RTN112" s="12"/>
      <c r="RTO112" s="12"/>
      <c r="RTP112" s="12"/>
      <c r="RTQ112" s="12"/>
      <c r="RTR112" s="12"/>
      <c r="RTS112" s="12"/>
      <c r="RTT112" s="12"/>
      <c r="RTU112" s="12"/>
      <c r="RTV112" s="12"/>
      <c r="RTW112" s="12"/>
      <c r="RTX112" s="12"/>
      <c r="RTY112" s="12"/>
      <c r="RTZ112" s="12"/>
      <c r="RUA112" s="12"/>
      <c r="RUB112" s="12"/>
      <c r="RUC112" s="12"/>
      <c r="RUD112" s="12"/>
      <c r="RUE112" s="12"/>
      <c r="RUF112" s="12"/>
      <c r="RUG112" s="12"/>
      <c r="RUH112" s="12"/>
      <c r="RUI112" s="12"/>
      <c r="RUJ112" s="12"/>
      <c r="RUK112" s="12"/>
      <c r="RUL112" s="12"/>
      <c r="RUM112" s="12"/>
      <c r="RUN112" s="12"/>
      <c r="RUO112" s="12"/>
      <c r="RUP112" s="12"/>
      <c r="RUQ112" s="12"/>
      <c r="RUR112" s="12"/>
      <c r="RUS112" s="12"/>
      <c r="RUT112" s="12"/>
      <c r="RUU112" s="12"/>
      <c r="RUV112" s="12"/>
      <c r="RUW112" s="12"/>
      <c r="RUX112" s="12"/>
      <c r="RUY112" s="12"/>
      <c r="RUZ112" s="12"/>
      <c r="RVA112" s="12"/>
      <c r="RVB112" s="12"/>
      <c r="RVC112" s="12"/>
      <c r="RVD112" s="12"/>
      <c r="RVE112" s="12"/>
      <c r="RVF112" s="12"/>
      <c r="RVG112" s="12"/>
      <c r="RVH112" s="12"/>
      <c r="RVI112" s="12"/>
      <c r="RVJ112" s="12"/>
      <c r="RVK112" s="12"/>
      <c r="RVL112" s="12"/>
      <c r="RVM112" s="12"/>
      <c r="RVN112" s="12"/>
      <c r="RVO112" s="12"/>
      <c r="RVP112" s="12"/>
      <c r="RVQ112" s="12"/>
      <c r="RVR112" s="12"/>
      <c r="RVS112" s="12"/>
      <c r="RVT112" s="12"/>
      <c r="RVU112" s="12"/>
      <c r="RVV112" s="12"/>
      <c r="RVW112" s="12"/>
      <c r="RVX112" s="12"/>
      <c r="RVY112" s="12"/>
      <c r="RVZ112" s="12"/>
      <c r="RWA112" s="12"/>
      <c r="RWB112" s="12"/>
      <c r="RWC112" s="12"/>
      <c r="RWD112" s="12"/>
      <c r="RWE112" s="12"/>
      <c r="RWF112" s="12"/>
      <c r="RWG112" s="12"/>
      <c r="RWH112" s="12"/>
      <c r="RWI112" s="12"/>
      <c r="RWJ112" s="12"/>
      <c r="RWK112" s="12"/>
      <c r="RWL112" s="12"/>
      <c r="RWM112" s="12"/>
      <c r="RWN112" s="12"/>
      <c r="RWO112" s="12"/>
      <c r="RWP112" s="12"/>
      <c r="RWQ112" s="12"/>
      <c r="RWR112" s="12"/>
      <c r="RWS112" s="12"/>
      <c r="RWT112" s="12"/>
      <c r="RWU112" s="12"/>
      <c r="RWV112" s="12"/>
      <c r="RWW112" s="12"/>
      <c r="RWX112" s="12"/>
      <c r="RWY112" s="12"/>
      <c r="RWZ112" s="12"/>
      <c r="RXA112" s="12"/>
      <c r="RXB112" s="12"/>
      <c r="RXC112" s="12"/>
      <c r="RXD112" s="12"/>
      <c r="RXE112" s="12"/>
      <c r="RXF112" s="12"/>
      <c r="RXG112" s="12"/>
      <c r="RXH112" s="12"/>
      <c r="RXI112" s="12"/>
      <c r="RXJ112" s="12"/>
      <c r="RXK112" s="12"/>
      <c r="RXL112" s="12"/>
      <c r="RXM112" s="12"/>
      <c r="RXN112" s="12"/>
      <c r="RXO112" s="12"/>
      <c r="RXP112" s="12"/>
      <c r="RXQ112" s="12"/>
      <c r="RXR112" s="12"/>
      <c r="RXS112" s="12"/>
      <c r="RXT112" s="12"/>
      <c r="RXU112" s="12"/>
      <c r="RXV112" s="12"/>
      <c r="RXW112" s="12"/>
      <c r="RXX112" s="12"/>
      <c r="RXY112" s="12"/>
      <c r="RXZ112" s="12"/>
      <c r="RYA112" s="12"/>
      <c r="RYB112" s="12"/>
      <c r="RYC112" s="12"/>
      <c r="RYD112" s="12"/>
      <c r="RYE112" s="12"/>
      <c r="RYF112" s="12"/>
      <c r="RYG112" s="12"/>
      <c r="RYH112" s="12"/>
      <c r="RYI112" s="12"/>
      <c r="RYJ112" s="12"/>
      <c r="RYK112" s="12"/>
      <c r="RYL112" s="12"/>
      <c r="RYM112" s="12"/>
      <c r="RYN112" s="12"/>
      <c r="RYO112" s="12"/>
      <c r="RYP112" s="12"/>
      <c r="RYQ112" s="12"/>
      <c r="RYR112" s="12"/>
      <c r="RYS112" s="12"/>
      <c r="RYT112" s="12"/>
      <c r="RYU112" s="12"/>
      <c r="RYV112" s="12"/>
      <c r="RYW112" s="12"/>
      <c r="RYX112" s="12"/>
      <c r="RYY112" s="12"/>
      <c r="RYZ112" s="12"/>
      <c r="RZA112" s="12"/>
      <c r="RZB112" s="12"/>
      <c r="RZC112" s="12"/>
      <c r="RZD112" s="12"/>
      <c r="RZE112" s="12"/>
      <c r="RZF112" s="12"/>
      <c r="RZG112" s="12"/>
      <c r="RZH112" s="12"/>
      <c r="RZI112" s="12"/>
      <c r="RZJ112" s="12"/>
      <c r="RZK112" s="12"/>
      <c r="RZL112" s="12"/>
      <c r="RZM112" s="12"/>
      <c r="RZN112" s="12"/>
      <c r="RZO112" s="12"/>
      <c r="RZP112" s="12"/>
      <c r="RZQ112" s="12"/>
      <c r="RZR112" s="12"/>
      <c r="RZS112" s="12"/>
      <c r="RZT112" s="12"/>
      <c r="RZU112" s="12"/>
      <c r="RZV112" s="12"/>
      <c r="RZW112" s="12"/>
      <c r="RZX112" s="12"/>
      <c r="RZY112" s="12"/>
      <c r="RZZ112" s="12"/>
      <c r="SAA112" s="12"/>
      <c r="SAB112" s="12"/>
      <c r="SAC112" s="12"/>
      <c r="SAD112" s="12"/>
      <c r="SAE112" s="12"/>
      <c r="SAF112" s="12"/>
      <c r="SAG112" s="12"/>
      <c r="SAH112" s="12"/>
      <c r="SAI112" s="12"/>
      <c r="SAJ112" s="12"/>
      <c r="SAK112" s="12"/>
      <c r="SAL112" s="12"/>
      <c r="SAM112" s="12"/>
      <c r="SAN112" s="12"/>
      <c r="SAO112" s="12"/>
      <c r="SAP112" s="12"/>
      <c r="SAQ112" s="12"/>
      <c r="SAR112" s="12"/>
      <c r="SAS112" s="12"/>
      <c r="SAT112" s="12"/>
      <c r="SAU112" s="12"/>
      <c r="SAV112" s="12"/>
      <c r="SAW112" s="12"/>
      <c r="SAX112" s="12"/>
      <c r="SAY112" s="12"/>
      <c r="SAZ112" s="12"/>
      <c r="SBA112" s="12"/>
      <c r="SBB112" s="12"/>
      <c r="SBC112" s="12"/>
      <c r="SBD112" s="12"/>
      <c r="SBE112" s="12"/>
      <c r="SBF112" s="12"/>
      <c r="SBG112" s="12"/>
      <c r="SBH112" s="12"/>
      <c r="SBI112" s="12"/>
      <c r="SBJ112" s="12"/>
      <c r="SBK112" s="12"/>
      <c r="SBL112" s="12"/>
      <c r="SBM112" s="12"/>
      <c r="SBN112" s="12"/>
      <c r="SBO112" s="12"/>
      <c r="SBP112" s="12"/>
      <c r="SBQ112" s="12"/>
      <c r="SBR112" s="12"/>
      <c r="SBS112" s="12"/>
      <c r="SBT112" s="12"/>
      <c r="SBU112" s="12"/>
      <c r="SBV112" s="12"/>
      <c r="SBW112" s="12"/>
      <c r="SBX112" s="12"/>
      <c r="SBY112" s="12"/>
      <c r="SBZ112" s="12"/>
      <c r="SCA112" s="12"/>
      <c r="SCB112" s="12"/>
      <c r="SCC112" s="12"/>
      <c r="SCD112" s="12"/>
      <c r="SCE112" s="12"/>
      <c r="SCF112" s="12"/>
      <c r="SCG112" s="12"/>
      <c r="SCH112" s="12"/>
      <c r="SCI112" s="12"/>
      <c r="SCJ112" s="12"/>
      <c r="SCK112" s="12"/>
      <c r="SCL112" s="12"/>
      <c r="SCM112" s="12"/>
      <c r="SCN112" s="12"/>
      <c r="SCO112" s="12"/>
      <c r="SCP112" s="12"/>
      <c r="SCQ112" s="12"/>
      <c r="SCR112" s="12"/>
      <c r="SCS112" s="12"/>
      <c r="SCT112" s="12"/>
      <c r="SCU112" s="12"/>
      <c r="SCV112" s="12"/>
      <c r="SCW112" s="12"/>
      <c r="SCX112" s="12"/>
      <c r="SCY112" s="12"/>
      <c r="SCZ112" s="12"/>
      <c r="SDA112" s="12"/>
      <c r="SDB112" s="12"/>
      <c r="SDC112" s="12"/>
      <c r="SDD112" s="12"/>
      <c r="SDE112" s="12"/>
      <c r="SDF112" s="12"/>
      <c r="SDG112" s="12"/>
      <c r="SDH112" s="12"/>
      <c r="SDI112" s="12"/>
      <c r="SDJ112" s="12"/>
      <c r="SDK112" s="12"/>
      <c r="SDL112" s="12"/>
      <c r="SDM112" s="12"/>
      <c r="SDN112" s="12"/>
      <c r="SDO112" s="12"/>
      <c r="SDP112" s="12"/>
      <c r="SDQ112" s="12"/>
      <c r="SDR112" s="12"/>
      <c r="SDS112" s="12"/>
      <c r="SDT112" s="12"/>
      <c r="SDU112" s="12"/>
      <c r="SDV112" s="12"/>
      <c r="SDW112" s="12"/>
      <c r="SDX112" s="12"/>
      <c r="SDY112" s="12"/>
      <c r="SDZ112" s="12"/>
      <c r="SEA112" s="12"/>
      <c r="SEB112" s="12"/>
      <c r="SEC112" s="12"/>
      <c r="SED112" s="12"/>
      <c r="SEE112" s="12"/>
      <c r="SEF112" s="12"/>
      <c r="SEG112" s="12"/>
      <c r="SEH112" s="12"/>
      <c r="SEI112" s="12"/>
      <c r="SEJ112" s="12"/>
      <c r="SEK112" s="12"/>
      <c r="SEL112" s="12"/>
      <c r="SEM112" s="12"/>
      <c r="SEN112" s="12"/>
      <c r="SEO112" s="12"/>
      <c r="SEP112" s="12"/>
      <c r="SEQ112" s="12"/>
      <c r="SER112" s="12"/>
      <c r="SES112" s="12"/>
      <c r="SET112" s="12"/>
      <c r="SEU112" s="12"/>
      <c r="SEV112" s="12"/>
      <c r="SEW112" s="12"/>
      <c r="SEX112" s="12"/>
      <c r="SEY112" s="12"/>
      <c r="SEZ112" s="12"/>
      <c r="SFA112" s="12"/>
      <c r="SFB112" s="12"/>
      <c r="SFC112" s="12"/>
      <c r="SFD112" s="12"/>
      <c r="SFE112" s="12"/>
      <c r="SFF112" s="12"/>
      <c r="SFG112" s="12"/>
      <c r="SFH112" s="12"/>
      <c r="SFI112" s="12"/>
      <c r="SFJ112" s="12"/>
      <c r="SFK112" s="12"/>
      <c r="SFL112" s="12"/>
      <c r="SFM112" s="12"/>
      <c r="SFN112" s="12"/>
      <c r="SFO112" s="12"/>
      <c r="SFP112" s="12"/>
      <c r="SFQ112" s="12"/>
      <c r="SFR112" s="12"/>
      <c r="SFS112" s="12"/>
      <c r="SFT112" s="12"/>
      <c r="SFU112" s="12"/>
      <c r="SFV112" s="12"/>
      <c r="SFW112" s="12"/>
      <c r="SFX112" s="12"/>
      <c r="SFY112" s="12"/>
      <c r="SFZ112" s="12"/>
      <c r="SGA112" s="12"/>
      <c r="SGB112" s="12"/>
      <c r="SGC112" s="12"/>
      <c r="SGD112" s="12"/>
      <c r="SGE112" s="12"/>
      <c r="SGF112" s="12"/>
      <c r="SGG112" s="12"/>
      <c r="SGH112" s="12"/>
      <c r="SGI112" s="12"/>
      <c r="SGJ112" s="12"/>
      <c r="SGK112" s="12"/>
      <c r="SGL112" s="12"/>
      <c r="SGM112" s="12"/>
      <c r="SGN112" s="12"/>
      <c r="SGO112" s="12"/>
      <c r="SGP112" s="12"/>
      <c r="SGQ112" s="12"/>
      <c r="SGR112" s="12"/>
      <c r="SGS112" s="12"/>
      <c r="SGT112" s="12"/>
      <c r="SGU112" s="12"/>
      <c r="SGV112" s="12"/>
      <c r="SGW112" s="12"/>
      <c r="SGX112" s="12"/>
      <c r="SGY112" s="12"/>
      <c r="SGZ112" s="12"/>
      <c r="SHA112" s="12"/>
      <c r="SHB112" s="12"/>
      <c r="SHC112" s="12"/>
      <c r="SHD112" s="12"/>
      <c r="SHE112" s="12"/>
      <c r="SHF112" s="12"/>
      <c r="SHG112" s="12"/>
      <c r="SHH112" s="12"/>
      <c r="SHI112" s="12"/>
      <c r="SHJ112" s="12"/>
      <c r="SHK112" s="12"/>
      <c r="SHL112" s="12"/>
      <c r="SHM112" s="12"/>
      <c r="SHN112" s="12"/>
      <c r="SHO112" s="12"/>
      <c r="SHP112" s="12"/>
      <c r="SHQ112" s="12"/>
      <c r="SHR112" s="12"/>
      <c r="SHS112" s="12"/>
      <c r="SHT112" s="12"/>
      <c r="SHU112" s="12"/>
      <c r="SHV112" s="12"/>
      <c r="SHW112" s="12"/>
      <c r="SHX112" s="12"/>
      <c r="SHY112" s="12"/>
      <c r="SHZ112" s="12"/>
      <c r="SIA112" s="12"/>
      <c r="SIB112" s="12"/>
      <c r="SIC112" s="12"/>
      <c r="SID112" s="12"/>
      <c r="SIE112" s="12"/>
      <c r="SIF112" s="12"/>
      <c r="SIG112" s="12"/>
      <c r="SIH112" s="12"/>
      <c r="SII112" s="12"/>
      <c r="SIJ112" s="12"/>
      <c r="SIK112" s="12"/>
      <c r="SIL112" s="12"/>
      <c r="SIM112" s="12"/>
      <c r="SIN112" s="12"/>
      <c r="SIO112" s="12"/>
      <c r="SIP112" s="12"/>
      <c r="SIQ112" s="12"/>
      <c r="SIR112" s="12"/>
      <c r="SIS112" s="12"/>
      <c r="SIT112" s="12"/>
      <c r="SIU112" s="12"/>
      <c r="SIV112" s="12"/>
      <c r="SIW112" s="12"/>
      <c r="SIX112" s="12"/>
      <c r="SIY112" s="12"/>
      <c r="SIZ112" s="12"/>
      <c r="SJA112" s="12"/>
      <c r="SJB112" s="12"/>
      <c r="SJC112" s="12"/>
      <c r="SJD112" s="12"/>
      <c r="SJE112" s="12"/>
      <c r="SJF112" s="12"/>
      <c r="SJG112" s="12"/>
      <c r="SJH112" s="12"/>
      <c r="SJI112" s="12"/>
      <c r="SJJ112" s="12"/>
      <c r="SJK112" s="12"/>
      <c r="SJL112" s="12"/>
      <c r="SJM112" s="12"/>
      <c r="SJN112" s="12"/>
      <c r="SJO112" s="12"/>
      <c r="SJP112" s="12"/>
      <c r="SJQ112" s="12"/>
      <c r="SJR112" s="12"/>
      <c r="SJS112" s="12"/>
      <c r="SJT112" s="12"/>
      <c r="SJU112" s="12"/>
      <c r="SJV112" s="12"/>
      <c r="SJW112" s="12"/>
      <c r="SJX112" s="12"/>
      <c r="SJY112" s="12"/>
      <c r="SJZ112" s="12"/>
      <c r="SKA112" s="12"/>
      <c r="SKB112" s="12"/>
      <c r="SKC112" s="12"/>
      <c r="SKD112" s="12"/>
      <c r="SKE112" s="12"/>
      <c r="SKF112" s="12"/>
      <c r="SKG112" s="12"/>
      <c r="SKH112" s="12"/>
      <c r="SKI112" s="12"/>
      <c r="SKJ112" s="12"/>
      <c r="SKK112" s="12"/>
      <c r="SKL112" s="12"/>
      <c r="SKM112" s="12"/>
      <c r="SKN112" s="12"/>
      <c r="SKO112" s="12"/>
      <c r="SKP112" s="12"/>
      <c r="SKQ112" s="12"/>
      <c r="SKR112" s="12"/>
      <c r="SKS112" s="12"/>
      <c r="SKT112" s="12"/>
      <c r="SKU112" s="12"/>
      <c r="SKV112" s="12"/>
      <c r="SKW112" s="12"/>
      <c r="SKX112" s="12"/>
      <c r="SKY112" s="12"/>
      <c r="SKZ112" s="12"/>
      <c r="SLA112" s="12"/>
      <c r="SLB112" s="12"/>
      <c r="SLC112" s="12"/>
      <c r="SLD112" s="12"/>
      <c r="SLE112" s="12"/>
      <c r="SLF112" s="12"/>
      <c r="SLG112" s="12"/>
      <c r="SLH112" s="12"/>
      <c r="SLI112" s="12"/>
      <c r="SLJ112" s="12"/>
      <c r="SLK112" s="12"/>
      <c r="SLL112" s="12"/>
      <c r="SLM112" s="12"/>
      <c r="SLN112" s="12"/>
      <c r="SLO112" s="12"/>
      <c r="SLP112" s="12"/>
      <c r="SLQ112" s="12"/>
      <c r="SLR112" s="12"/>
      <c r="SLS112" s="12"/>
      <c r="SLT112" s="12"/>
      <c r="SLU112" s="12"/>
      <c r="SLV112" s="12"/>
      <c r="SLW112" s="12"/>
      <c r="SLX112" s="12"/>
      <c r="SLY112" s="12"/>
      <c r="SLZ112" s="12"/>
      <c r="SMA112" s="12"/>
      <c r="SMB112" s="12"/>
      <c r="SMC112" s="12"/>
      <c r="SMD112" s="12"/>
      <c r="SME112" s="12"/>
      <c r="SMF112" s="12"/>
      <c r="SMG112" s="12"/>
      <c r="SMH112" s="12"/>
      <c r="SMI112" s="12"/>
      <c r="SMJ112" s="12"/>
      <c r="SMK112" s="12"/>
      <c r="SML112" s="12"/>
      <c r="SMM112" s="12"/>
      <c r="SMN112" s="12"/>
      <c r="SMO112" s="12"/>
      <c r="SMP112" s="12"/>
      <c r="SMQ112" s="12"/>
      <c r="SMR112" s="12"/>
      <c r="SMS112" s="12"/>
      <c r="SMT112" s="12"/>
      <c r="SMU112" s="12"/>
      <c r="SMV112" s="12"/>
      <c r="SMW112" s="12"/>
      <c r="SMX112" s="12"/>
      <c r="SMY112" s="12"/>
      <c r="SMZ112" s="12"/>
      <c r="SNA112" s="12"/>
      <c r="SNB112" s="12"/>
      <c r="SNC112" s="12"/>
      <c r="SND112" s="12"/>
      <c r="SNE112" s="12"/>
      <c r="SNF112" s="12"/>
      <c r="SNG112" s="12"/>
      <c r="SNH112" s="12"/>
      <c r="SNI112" s="12"/>
      <c r="SNJ112" s="12"/>
      <c r="SNK112" s="12"/>
      <c r="SNL112" s="12"/>
      <c r="SNM112" s="12"/>
      <c r="SNN112" s="12"/>
      <c r="SNO112" s="12"/>
      <c r="SNP112" s="12"/>
      <c r="SNQ112" s="12"/>
      <c r="SNR112" s="12"/>
      <c r="SNS112" s="12"/>
      <c r="SNT112" s="12"/>
      <c r="SNU112" s="12"/>
      <c r="SNV112" s="12"/>
      <c r="SNW112" s="12"/>
      <c r="SNX112" s="12"/>
      <c r="SNY112" s="12"/>
      <c r="SNZ112" s="12"/>
      <c r="SOA112" s="12"/>
      <c r="SOB112" s="12"/>
      <c r="SOC112" s="12"/>
      <c r="SOD112" s="12"/>
      <c r="SOE112" s="12"/>
      <c r="SOF112" s="12"/>
      <c r="SOG112" s="12"/>
      <c r="SOH112" s="12"/>
      <c r="SOI112" s="12"/>
      <c r="SOJ112" s="12"/>
      <c r="SOK112" s="12"/>
      <c r="SOL112" s="12"/>
      <c r="SOM112" s="12"/>
      <c r="SON112" s="12"/>
      <c r="SOO112" s="12"/>
      <c r="SOP112" s="12"/>
      <c r="SOQ112" s="12"/>
      <c r="SOR112" s="12"/>
      <c r="SOS112" s="12"/>
      <c r="SOT112" s="12"/>
      <c r="SOU112" s="12"/>
      <c r="SOV112" s="12"/>
      <c r="SOW112" s="12"/>
      <c r="SOX112" s="12"/>
      <c r="SOY112" s="12"/>
      <c r="SOZ112" s="12"/>
      <c r="SPA112" s="12"/>
      <c r="SPB112" s="12"/>
      <c r="SPC112" s="12"/>
      <c r="SPD112" s="12"/>
      <c r="SPE112" s="12"/>
      <c r="SPF112" s="12"/>
      <c r="SPG112" s="12"/>
      <c r="SPH112" s="12"/>
      <c r="SPI112" s="12"/>
      <c r="SPJ112" s="12"/>
      <c r="SPK112" s="12"/>
      <c r="SPL112" s="12"/>
      <c r="SPM112" s="12"/>
      <c r="SPN112" s="12"/>
      <c r="SPO112" s="12"/>
      <c r="SPP112" s="12"/>
      <c r="SPQ112" s="12"/>
      <c r="SPR112" s="12"/>
      <c r="SPS112" s="12"/>
      <c r="SPT112" s="12"/>
      <c r="SPU112" s="12"/>
      <c r="SPV112" s="12"/>
      <c r="SPW112" s="12"/>
      <c r="SPX112" s="12"/>
      <c r="SPY112" s="12"/>
      <c r="SPZ112" s="12"/>
      <c r="SQA112" s="12"/>
      <c r="SQB112" s="12"/>
      <c r="SQC112" s="12"/>
      <c r="SQD112" s="12"/>
      <c r="SQE112" s="12"/>
      <c r="SQF112" s="12"/>
      <c r="SQG112" s="12"/>
      <c r="SQH112" s="12"/>
      <c r="SQI112" s="12"/>
      <c r="SQJ112" s="12"/>
      <c r="SQK112" s="12"/>
      <c r="SQL112" s="12"/>
      <c r="SQM112" s="12"/>
      <c r="SQN112" s="12"/>
      <c r="SQO112" s="12"/>
      <c r="SQP112" s="12"/>
      <c r="SQQ112" s="12"/>
      <c r="SQR112" s="12"/>
      <c r="SQS112" s="12"/>
      <c r="SQT112" s="12"/>
      <c r="SQU112" s="12"/>
      <c r="SQV112" s="12"/>
      <c r="SQW112" s="12"/>
      <c r="SQX112" s="12"/>
      <c r="SQY112" s="12"/>
      <c r="SQZ112" s="12"/>
      <c r="SRA112" s="12"/>
      <c r="SRB112" s="12"/>
      <c r="SRC112" s="12"/>
      <c r="SRD112" s="12"/>
      <c r="SRE112" s="12"/>
      <c r="SRF112" s="12"/>
      <c r="SRG112" s="12"/>
      <c r="SRH112" s="12"/>
      <c r="SRI112" s="12"/>
      <c r="SRJ112" s="12"/>
      <c r="SRK112" s="12"/>
      <c r="SRL112" s="12"/>
      <c r="SRM112" s="12"/>
      <c r="SRN112" s="12"/>
      <c r="SRO112" s="12"/>
      <c r="SRP112" s="12"/>
      <c r="SRQ112" s="12"/>
      <c r="SRR112" s="12"/>
      <c r="SRS112" s="12"/>
      <c r="SRT112" s="12"/>
      <c r="SRU112" s="12"/>
      <c r="SRV112" s="12"/>
      <c r="SRW112" s="12"/>
      <c r="SRX112" s="12"/>
      <c r="SRY112" s="12"/>
      <c r="SRZ112" s="12"/>
      <c r="SSA112" s="12"/>
      <c r="SSB112" s="12"/>
      <c r="SSC112" s="12"/>
      <c r="SSD112" s="12"/>
      <c r="SSE112" s="12"/>
      <c r="SSF112" s="12"/>
      <c r="SSG112" s="12"/>
      <c r="SSH112" s="12"/>
      <c r="SSI112" s="12"/>
      <c r="SSJ112" s="12"/>
      <c r="SSK112" s="12"/>
      <c r="SSL112" s="12"/>
      <c r="SSM112" s="12"/>
      <c r="SSN112" s="12"/>
      <c r="SSO112" s="12"/>
      <c r="SSP112" s="12"/>
      <c r="SSQ112" s="12"/>
      <c r="SSR112" s="12"/>
      <c r="SSS112" s="12"/>
      <c r="SST112" s="12"/>
      <c r="SSU112" s="12"/>
      <c r="SSV112" s="12"/>
      <c r="SSW112" s="12"/>
      <c r="SSX112" s="12"/>
      <c r="SSY112" s="12"/>
      <c r="SSZ112" s="12"/>
      <c r="STA112" s="12"/>
      <c r="STB112" s="12"/>
      <c r="STC112" s="12"/>
      <c r="STD112" s="12"/>
      <c r="STE112" s="12"/>
      <c r="STF112" s="12"/>
      <c r="STG112" s="12"/>
      <c r="STH112" s="12"/>
      <c r="STI112" s="12"/>
      <c r="STJ112" s="12"/>
      <c r="STK112" s="12"/>
      <c r="STL112" s="12"/>
      <c r="STM112" s="12"/>
      <c r="STN112" s="12"/>
      <c r="STO112" s="12"/>
      <c r="STP112" s="12"/>
      <c r="STQ112" s="12"/>
      <c r="STR112" s="12"/>
      <c r="STS112" s="12"/>
      <c r="STT112" s="12"/>
      <c r="STU112" s="12"/>
      <c r="STV112" s="12"/>
      <c r="STW112" s="12"/>
      <c r="STX112" s="12"/>
      <c r="STY112" s="12"/>
      <c r="STZ112" s="12"/>
      <c r="SUA112" s="12"/>
      <c r="SUB112" s="12"/>
      <c r="SUC112" s="12"/>
      <c r="SUD112" s="12"/>
      <c r="SUE112" s="12"/>
      <c r="SUF112" s="12"/>
      <c r="SUG112" s="12"/>
      <c r="SUH112" s="12"/>
      <c r="SUI112" s="12"/>
      <c r="SUJ112" s="12"/>
      <c r="SUK112" s="12"/>
      <c r="SUL112" s="12"/>
      <c r="SUM112" s="12"/>
      <c r="SUN112" s="12"/>
      <c r="SUO112" s="12"/>
      <c r="SUP112" s="12"/>
      <c r="SUQ112" s="12"/>
      <c r="SUR112" s="12"/>
      <c r="SUS112" s="12"/>
      <c r="SUT112" s="12"/>
      <c r="SUU112" s="12"/>
      <c r="SUV112" s="12"/>
      <c r="SUW112" s="12"/>
      <c r="SUX112" s="12"/>
      <c r="SUY112" s="12"/>
      <c r="SUZ112" s="12"/>
      <c r="SVA112" s="12"/>
      <c r="SVB112" s="12"/>
      <c r="SVC112" s="12"/>
      <c r="SVD112" s="12"/>
      <c r="SVE112" s="12"/>
      <c r="SVF112" s="12"/>
      <c r="SVG112" s="12"/>
      <c r="SVH112" s="12"/>
      <c r="SVI112" s="12"/>
      <c r="SVJ112" s="12"/>
      <c r="SVK112" s="12"/>
      <c r="SVL112" s="12"/>
      <c r="SVM112" s="12"/>
      <c r="SVN112" s="12"/>
      <c r="SVO112" s="12"/>
      <c r="SVP112" s="12"/>
      <c r="SVQ112" s="12"/>
      <c r="SVR112" s="12"/>
      <c r="SVS112" s="12"/>
      <c r="SVT112" s="12"/>
      <c r="SVU112" s="12"/>
      <c r="SVV112" s="12"/>
      <c r="SVW112" s="12"/>
      <c r="SVX112" s="12"/>
      <c r="SVY112" s="12"/>
      <c r="SVZ112" s="12"/>
      <c r="SWA112" s="12"/>
      <c r="SWB112" s="12"/>
      <c r="SWC112" s="12"/>
      <c r="SWD112" s="12"/>
      <c r="SWE112" s="12"/>
      <c r="SWF112" s="12"/>
      <c r="SWG112" s="12"/>
      <c r="SWH112" s="12"/>
      <c r="SWI112" s="12"/>
      <c r="SWJ112" s="12"/>
      <c r="SWK112" s="12"/>
      <c r="SWL112" s="12"/>
      <c r="SWM112" s="12"/>
      <c r="SWN112" s="12"/>
      <c r="SWO112" s="12"/>
      <c r="SWP112" s="12"/>
      <c r="SWQ112" s="12"/>
      <c r="SWR112" s="12"/>
      <c r="SWS112" s="12"/>
      <c r="SWT112" s="12"/>
      <c r="SWU112" s="12"/>
      <c r="SWV112" s="12"/>
      <c r="SWW112" s="12"/>
      <c r="SWX112" s="12"/>
      <c r="SWY112" s="12"/>
      <c r="SWZ112" s="12"/>
      <c r="SXA112" s="12"/>
      <c r="SXB112" s="12"/>
      <c r="SXC112" s="12"/>
      <c r="SXD112" s="12"/>
      <c r="SXE112" s="12"/>
      <c r="SXF112" s="12"/>
      <c r="SXG112" s="12"/>
      <c r="SXH112" s="12"/>
      <c r="SXI112" s="12"/>
      <c r="SXJ112" s="12"/>
      <c r="SXK112" s="12"/>
      <c r="SXL112" s="12"/>
      <c r="SXM112" s="12"/>
      <c r="SXN112" s="12"/>
      <c r="SXO112" s="12"/>
      <c r="SXP112" s="12"/>
      <c r="SXQ112" s="12"/>
      <c r="SXR112" s="12"/>
      <c r="SXS112" s="12"/>
      <c r="SXT112" s="12"/>
      <c r="SXU112" s="12"/>
      <c r="SXV112" s="12"/>
      <c r="SXW112" s="12"/>
      <c r="SXX112" s="12"/>
      <c r="SXY112" s="12"/>
      <c r="SXZ112" s="12"/>
      <c r="SYA112" s="12"/>
      <c r="SYB112" s="12"/>
      <c r="SYC112" s="12"/>
      <c r="SYD112" s="12"/>
      <c r="SYE112" s="12"/>
      <c r="SYF112" s="12"/>
      <c r="SYG112" s="12"/>
      <c r="SYH112" s="12"/>
      <c r="SYI112" s="12"/>
      <c r="SYJ112" s="12"/>
      <c r="SYK112" s="12"/>
      <c r="SYL112" s="12"/>
      <c r="SYM112" s="12"/>
      <c r="SYN112" s="12"/>
      <c r="SYO112" s="12"/>
      <c r="SYP112" s="12"/>
      <c r="SYQ112" s="12"/>
      <c r="SYR112" s="12"/>
      <c r="SYS112" s="12"/>
      <c r="SYT112" s="12"/>
      <c r="SYU112" s="12"/>
      <c r="SYV112" s="12"/>
      <c r="SYW112" s="12"/>
      <c r="SYX112" s="12"/>
      <c r="SYY112" s="12"/>
      <c r="SYZ112" s="12"/>
      <c r="SZA112" s="12"/>
      <c r="SZB112" s="12"/>
      <c r="SZC112" s="12"/>
      <c r="SZD112" s="12"/>
      <c r="SZE112" s="12"/>
      <c r="SZF112" s="12"/>
      <c r="SZG112" s="12"/>
      <c r="SZH112" s="12"/>
      <c r="SZI112" s="12"/>
      <c r="SZJ112" s="12"/>
      <c r="SZK112" s="12"/>
      <c r="SZL112" s="12"/>
      <c r="SZM112" s="12"/>
      <c r="SZN112" s="12"/>
      <c r="SZO112" s="12"/>
      <c r="SZP112" s="12"/>
      <c r="SZQ112" s="12"/>
      <c r="SZR112" s="12"/>
      <c r="SZS112" s="12"/>
      <c r="SZT112" s="12"/>
      <c r="SZU112" s="12"/>
      <c r="SZV112" s="12"/>
      <c r="SZW112" s="12"/>
      <c r="SZX112" s="12"/>
      <c r="SZY112" s="12"/>
      <c r="SZZ112" s="12"/>
      <c r="TAA112" s="12"/>
      <c r="TAB112" s="12"/>
      <c r="TAC112" s="12"/>
      <c r="TAD112" s="12"/>
      <c r="TAE112" s="12"/>
      <c r="TAF112" s="12"/>
      <c r="TAG112" s="12"/>
      <c r="TAH112" s="12"/>
      <c r="TAI112" s="12"/>
      <c r="TAJ112" s="12"/>
      <c r="TAK112" s="12"/>
      <c r="TAL112" s="12"/>
      <c r="TAM112" s="12"/>
      <c r="TAN112" s="12"/>
      <c r="TAO112" s="12"/>
      <c r="TAP112" s="12"/>
      <c r="TAQ112" s="12"/>
      <c r="TAR112" s="12"/>
      <c r="TAS112" s="12"/>
      <c r="TAT112" s="12"/>
      <c r="TAU112" s="12"/>
      <c r="TAV112" s="12"/>
      <c r="TAW112" s="12"/>
      <c r="TAX112" s="12"/>
      <c r="TAY112" s="12"/>
      <c r="TAZ112" s="12"/>
      <c r="TBA112" s="12"/>
      <c r="TBB112" s="12"/>
      <c r="TBC112" s="12"/>
      <c r="TBD112" s="12"/>
      <c r="TBE112" s="12"/>
      <c r="TBF112" s="12"/>
      <c r="TBG112" s="12"/>
      <c r="TBH112" s="12"/>
      <c r="TBI112" s="12"/>
      <c r="TBJ112" s="12"/>
      <c r="TBK112" s="12"/>
      <c r="TBL112" s="12"/>
      <c r="TBM112" s="12"/>
      <c r="TBN112" s="12"/>
      <c r="TBO112" s="12"/>
      <c r="TBP112" s="12"/>
      <c r="TBQ112" s="12"/>
      <c r="TBR112" s="12"/>
      <c r="TBS112" s="12"/>
      <c r="TBT112" s="12"/>
      <c r="TBU112" s="12"/>
      <c r="TBV112" s="12"/>
      <c r="TBW112" s="12"/>
      <c r="TBX112" s="12"/>
      <c r="TBY112" s="12"/>
      <c r="TBZ112" s="12"/>
      <c r="TCA112" s="12"/>
      <c r="TCB112" s="12"/>
      <c r="TCC112" s="12"/>
      <c r="TCD112" s="12"/>
      <c r="TCE112" s="12"/>
      <c r="TCF112" s="12"/>
      <c r="TCG112" s="12"/>
      <c r="TCH112" s="12"/>
      <c r="TCI112" s="12"/>
      <c r="TCJ112" s="12"/>
      <c r="TCK112" s="12"/>
      <c r="TCL112" s="12"/>
      <c r="TCM112" s="12"/>
      <c r="TCN112" s="12"/>
      <c r="TCO112" s="12"/>
      <c r="TCP112" s="12"/>
      <c r="TCQ112" s="12"/>
      <c r="TCR112" s="12"/>
      <c r="TCS112" s="12"/>
      <c r="TCT112" s="12"/>
      <c r="TCU112" s="12"/>
      <c r="TCV112" s="12"/>
      <c r="TCW112" s="12"/>
      <c r="TCX112" s="12"/>
      <c r="TCY112" s="12"/>
      <c r="TCZ112" s="12"/>
      <c r="TDA112" s="12"/>
      <c r="TDB112" s="12"/>
      <c r="TDC112" s="12"/>
      <c r="TDD112" s="12"/>
      <c r="TDE112" s="12"/>
      <c r="TDF112" s="12"/>
      <c r="TDG112" s="12"/>
      <c r="TDH112" s="12"/>
      <c r="TDI112" s="12"/>
      <c r="TDJ112" s="12"/>
      <c r="TDK112" s="12"/>
      <c r="TDL112" s="12"/>
      <c r="TDM112" s="12"/>
      <c r="TDN112" s="12"/>
      <c r="TDO112" s="12"/>
      <c r="TDP112" s="12"/>
      <c r="TDQ112" s="12"/>
      <c r="TDR112" s="12"/>
      <c r="TDS112" s="12"/>
      <c r="TDT112" s="12"/>
      <c r="TDU112" s="12"/>
      <c r="TDV112" s="12"/>
      <c r="TDW112" s="12"/>
      <c r="TDX112" s="12"/>
      <c r="TDY112" s="12"/>
      <c r="TDZ112" s="12"/>
      <c r="TEA112" s="12"/>
      <c r="TEB112" s="12"/>
      <c r="TEC112" s="12"/>
      <c r="TED112" s="12"/>
      <c r="TEE112" s="12"/>
      <c r="TEF112" s="12"/>
      <c r="TEG112" s="12"/>
      <c r="TEH112" s="12"/>
      <c r="TEI112" s="12"/>
      <c r="TEJ112" s="12"/>
      <c r="TEK112" s="12"/>
      <c r="TEL112" s="12"/>
      <c r="TEM112" s="12"/>
      <c r="TEN112" s="12"/>
      <c r="TEO112" s="12"/>
      <c r="TEP112" s="12"/>
      <c r="TEQ112" s="12"/>
      <c r="TER112" s="12"/>
      <c r="TES112" s="12"/>
      <c r="TET112" s="12"/>
      <c r="TEU112" s="12"/>
      <c r="TEV112" s="12"/>
      <c r="TEW112" s="12"/>
      <c r="TEX112" s="12"/>
      <c r="TEY112" s="12"/>
      <c r="TEZ112" s="12"/>
      <c r="TFA112" s="12"/>
      <c r="TFB112" s="12"/>
      <c r="TFC112" s="12"/>
      <c r="TFD112" s="12"/>
      <c r="TFE112" s="12"/>
      <c r="TFF112" s="12"/>
      <c r="TFG112" s="12"/>
      <c r="TFH112" s="12"/>
      <c r="TFI112" s="12"/>
      <c r="TFJ112" s="12"/>
      <c r="TFK112" s="12"/>
      <c r="TFL112" s="12"/>
      <c r="TFM112" s="12"/>
      <c r="TFN112" s="12"/>
      <c r="TFO112" s="12"/>
      <c r="TFP112" s="12"/>
      <c r="TFQ112" s="12"/>
      <c r="TFR112" s="12"/>
      <c r="TFS112" s="12"/>
      <c r="TFT112" s="12"/>
      <c r="TFU112" s="12"/>
      <c r="TFV112" s="12"/>
      <c r="TFW112" s="12"/>
      <c r="TFX112" s="12"/>
      <c r="TFY112" s="12"/>
      <c r="TFZ112" s="12"/>
      <c r="TGA112" s="12"/>
      <c r="TGB112" s="12"/>
      <c r="TGC112" s="12"/>
      <c r="TGD112" s="12"/>
      <c r="TGE112" s="12"/>
      <c r="TGF112" s="12"/>
      <c r="TGG112" s="12"/>
      <c r="TGH112" s="12"/>
      <c r="TGI112" s="12"/>
      <c r="TGJ112" s="12"/>
      <c r="TGK112" s="12"/>
      <c r="TGL112" s="12"/>
      <c r="TGM112" s="12"/>
      <c r="TGN112" s="12"/>
      <c r="TGO112" s="12"/>
      <c r="TGP112" s="12"/>
      <c r="TGQ112" s="12"/>
      <c r="TGR112" s="12"/>
      <c r="TGS112" s="12"/>
      <c r="TGT112" s="12"/>
      <c r="TGU112" s="12"/>
      <c r="TGV112" s="12"/>
      <c r="TGW112" s="12"/>
      <c r="TGX112" s="12"/>
      <c r="TGY112" s="12"/>
      <c r="TGZ112" s="12"/>
      <c r="THA112" s="12"/>
      <c r="THB112" s="12"/>
      <c r="THC112" s="12"/>
      <c r="THD112" s="12"/>
      <c r="THE112" s="12"/>
      <c r="THF112" s="12"/>
      <c r="THG112" s="12"/>
      <c r="THH112" s="12"/>
      <c r="THI112" s="12"/>
      <c r="THJ112" s="12"/>
      <c r="THK112" s="12"/>
      <c r="THL112" s="12"/>
      <c r="THM112" s="12"/>
      <c r="THN112" s="12"/>
      <c r="THO112" s="12"/>
      <c r="THP112" s="12"/>
      <c r="THQ112" s="12"/>
      <c r="THR112" s="12"/>
      <c r="THS112" s="12"/>
      <c r="THT112" s="12"/>
      <c r="THU112" s="12"/>
      <c r="THV112" s="12"/>
      <c r="THW112" s="12"/>
      <c r="THX112" s="12"/>
      <c r="THY112" s="12"/>
      <c r="THZ112" s="12"/>
      <c r="TIA112" s="12"/>
      <c r="TIB112" s="12"/>
      <c r="TIC112" s="12"/>
      <c r="TID112" s="12"/>
      <c r="TIE112" s="12"/>
      <c r="TIF112" s="12"/>
      <c r="TIG112" s="12"/>
      <c r="TIH112" s="12"/>
      <c r="TII112" s="12"/>
      <c r="TIJ112" s="12"/>
      <c r="TIK112" s="12"/>
      <c r="TIL112" s="12"/>
      <c r="TIM112" s="12"/>
      <c r="TIN112" s="12"/>
      <c r="TIO112" s="12"/>
      <c r="TIP112" s="12"/>
      <c r="TIQ112" s="12"/>
      <c r="TIR112" s="12"/>
      <c r="TIS112" s="12"/>
      <c r="TIT112" s="12"/>
      <c r="TIU112" s="12"/>
      <c r="TIV112" s="12"/>
      <c r="TIW112" s="12"/>
      <c r="TIX112" s="12"/>
      <c r="TIY112" s="12"/>
      <c r="TIZ112" s="12"/>
      <c r="TJA112" s="12"/>
      <c r="TJB112" s="12"/>
      <c r="TJC112" s="12"/>
      <c r="TJD112" s="12"/>
      <c r="TJE112" s="12"/>
      <c r="TJF112" s="12"/>
      <c r="TJG112" s="12"/>
      <c r="TJH112" s="12"/>
      <c r="TJI112" s="12"/>
      <c r="TJJ112" s="12"/>
      <c r="TJK112" s="12"/>
      <c r="TJL112" s="12"/>
      <c r="TJM112" s="12"/>
      <c r="TJN112" s="12"/>
      <c r="TJO112" s="12"/>
      <c r="TJP112" s="12"/>
      <c r="TJQ112" s="12"/>
      <c r="TJR112" s="12"/>
      <c r="TJS112" s="12"/>
      <c r="TJT112" s="12"/>
      <c r="TJU112" s="12"/>
      <c r="TJV112" s="12"/>
      <c r="TJW112" s="12"/>
      <c r="TJX112" s="12"/>
      <c r="TJY112" s="12"/>
      <c r="TJZ112" s="12"/>
      <c r="TKA112" s="12"/>
      <c r="TKB112" s="12"/>
      <c r="TKC112" s="12"/>
      <c r="TKD112" s="12"/>
      <c r="TKE112" s="12"/>
      <c r="TKF112" s="12"/>
      <c r="TKG112" s="12"/>
      <c r="TKH112" s="12"/>
      <c r="TKI112" s="12"/>
      <c r="TKJ112" s="12"/>
      <c r="TKK112" s="12"/>
      <c r="TKL112" s="12"/>
      <c r="TKM112" s="12"/>
      <c r="TKN112" s="12"/>
      <c r="TKO112" s="12"/>
      <c r="TKP112" s="12"/>
      <c r="TKQ112" s="12"/>
      <c r="TKR112" s="12"/>
      <c r="TKS112" s="12"/>
      <c r="TKT112" s="12"/>
      <c r="TKU112" s="12"/>
      <c r="TKV112" s="12"/>
      <c r="TKW112" s="12"/>
      <c r="TKX112" s="12"/>
      <c r="TKY112" s="12"/>
      <c r="TKZ112" s="12"/>
      <c r="TLA112" s="12"/>
      <c r="TLB112" s="12"/>
      <c r="TLC112" s="12"/>
      <c r="TLD112" s="12"/>
      <c r="TLE112" s="12"/>
      <c r="TLF112" s="12"/>
      <c r="TLG112" s="12"/>
      <c r="TLH112" s="12"/>
      <c r="TLI112" s="12"/>
      <c r="TLJ112" s="12"/>
      <c r="TLK112" s="12"/>
      <c r="TLL112" s="12"/>
      <c r="TLM112" s="12"/>
      <c r="TLN112" s="12"/>
      <c r="TLO112" s="12"/>
      <c r="TLP112" s="12"/>
      <c r="TLQ112" s="12"/>
      <c r="TLR112" s="12"/>
      <c r="TLS112" s="12"/>
      <c r="TLT112" s="12"/>
      <c r="TLU112" s="12"/>
      <c r="TLV112" s="12"/>
      <c r="TLW112" s="12"/>
      <c r="TLX112" s="12"/>
      <c r="TLY112" s="12"/>
      <c r="TLZ112" s="12"/>
      <c r="TMA112" s="12"/>
      <c r="TMB112" s="12"/>
      <c r="TMC112" s="12"/>
      <c r="TMD112" s="12"/>
      <c r="TME112" s="12"/>
      <c r="TMF112" s="12"/>
      <c r="TMG112" s="12"/>
      <c r="TMH112" s="12"/>
      <c r="TMI112" s="12"/>
      <c r="TMJ112" s="12"/>
      <c r="TMK112" s="12"/>
      <c r="TML112" s="12"/>
      <c r="TMM112" s="12"/>
      <c r="TMN112" s="12"/>
      <c r="TMO112" s="12"/>
      <c r="TMP112" s="12"/>
      <c r="TMQ112" s="12"/>
      <c r="TMR112" s="12"/>
      <c r="TMS112" s="12"/>
      <c r="TMT112" s="12"/>
      <c r="TMU112" s="12"/>
      <c r="TMV112" s="12"/>
      <c r="TMW112" s="12"/>
      <c r="TMX112" s="12"/>
      <c r="TMY112" s="12"/>
      <c r="TMZ112" s="12"/>
      <c r="TNA112" s="12"/>
      <c r="TNB112" s="12"/>
      <c r="TNC112" s="12"/>
      <c r="TND112" s="12"/>
      <c r="TNE112" s="12"/>
      <c r="TNF112" s="12"/>
      <c r="TNG112" s="12"/>
      <c r="TNH112" s="12"/>
      <c r="TNI112" s="12"/>
      <c r="TNJ112" s="12"/>
      <c r="TNK112" s="12"/>
      <c r="TNL112" s="12"/>
      <c r="TNM112" s="12"/>
      <c r="TNN112" s="12"/>
      <c r="TNO112" s="12"/>
      <c r="TNP112" s="12"/>
      <c r="TNQ112" s="12"/>
      <c r="TNR112" s="12"/>
      <c r="TNS112" s="12"/>
      <c r="TNT112" s="12"/>
      <c r="TNU112" s="12"/>
      <c r="TNV112" s="12"/>
      <c r="TNW112" s="12"/>
      <c r="TNX112" s="12"/>
      <c r="TNY112" s="12"/>
      <c r="TNZ112" s="12"/>
      <c r="TOA112" s="12"/>
      <c r="TOB112" s="12"/>
      <c r="TOC112" s="12"/>
      <c r="TOD112" s="12"/>
      <c r="TOE112" s="12"/>
      <c r="TOF112" s="12"/>
      <c r="TOG112" s="12"/>
      <c r="TOH112" s="12"/>
      <c r="TOI112" s="12"/>
      <c r="TOJ112" s="12"/>
      <c r="TOK112" s="12"/>
      <c r="TOL112" s="12"/>
      <c r="TOM112" s="12"/>
      <c r="TON112" s="12"/>
      <c r="TOO112" s="12"/>
      <c r="TOP112" s="12"/>
      <c r="TOQ112" s="12"/>
      <c r="TOR112" s="12"/>
      <c r="TOS112" s="12"/>
      <c r="TOT112" s="12"/>
      <c r="TOU112" s="12"/>
      <c r="TOV112" s="12"/>
      <c r="TOW112" s="12"/>
      <c r="TOX112" s="12"/>
      <c r="TOY112" s="12"/>
      <c r="TOZ112" s="12"/>
      <c r="TPA112" s="12"/>
      <c r="TPB112" s="12"/>
      <c r="TPC112" s="12"/>
      <c r="TPD112" s="12"/>
      <c r="TPE112" s="12"/>
      <c r="TPF112" s="12"/>
      <c r="TPG112" s="12"/>
      <c r="TPH112" s="12"/>
      <c r="TPI112" s="12"/>
      <c r="TPJ112" s="12"/>
      <c r="TPK112" s="12"/>
      <c r="TPL112" s="12"/>
      <c r="TPM112" s="12"/>
      <c r="TPN112" s="12"/>
      <c r="TPO112" s="12"/>
      <c r="TPP112" s="12"/>
      <c r="TPQ112" s="12"/>
      <c r="TPR112" s="12"/>
      <c r="TPS112" s="12"/>
      <c r="TPT112" s="12"/>
      <c r="TPU112" s="12"/>
      <c r="TPV112" s="12"/>
      <c r="TPW112" s="12"/>
      <c r="TPX112" s="12"/>
      <c r="TPY112" s="12"/>
      <c r="TPZ112" s="12"/>
      <c r="TQA112" s="12"/>
      <c r="TQB112" s="12"/>
      <c r="TQC112" s="12"/>
      <c r="TQD112" s="12"/>
      <c r="TQE112" s="12"/>
      <c r="TQF112" s="12"/>
      <c r="TQG112" s="12"/>
      <c r="TQH112" s="12"/>
      <c r="TQI112" s="12"/>
      <c r="TQJ112" s="12"/>
      <c r="TQK112" s="12"/>
      <c r="TQL112" s="12"/>
      <c r="TQM112" s="12"/>
      <c r="TQN112" s="12"/>
      <c r="TQO112" s="12"/>
      <c r="TQP112" s="12"/>
      <c r="TQQ112" s="12"/>
      <c r="TQR112" s="12"/>
      <c r="TQS112" s="12"/>
      <c r="TQT112" s="12"/>
      <c r="TQU112" s="12"/>
      <c r="TQV112" s="12"/>
      <c r="TQW112" s="12"/>
      <c r="TQX112" s="12"/>
      <c r="TQY112" s="12"/>
      <c r="TQZ112" s="12"/>
      <c r="TRA112" s="12"/>
      <c r="TRB112" s="12"/>
      <c r="TRC112" s="12"/>
      <c r="TRD112" s="12"/>
      <c r="TRE112" s="12"/>
      <c r="TRF112" s="12"/>
      <c r="TRG112" s="12"/>
      <c r="TRH112" s="12"/>
      <c r="TRI112" s="12"/>
      <c r="TRJ112" s="12"/>
      <c r="TRK112" s="12"/>
      <c r="TRL112" s="12"/>
      <c r="TRM112" s="12"/>
      <c r="TRN112" s="12"/>
      <c r="TRO112" s="12"/>
      <c r="TRP112" s="12"/>
      <c r="TRQ112" s="12"/>
      <c r="TRR112" s="12"/>
      <c r="TRS112" s="12"/>
      <c r="TRT112" s="12"/>
      <c r="TRU112" s="12"/>
      <c r="TRV112" s="12"/>
      <c r="TRW112" s="12"/>
      <c r="TRX112" s="12"/>
      <c r="TRY112" s="12"/>
      <c r="TRZ112" s="12"/>
      <c r="TSA112" s="12"/>
      <c r="TSB112" s="12"/>
      <c r="TSC112" s="12"/>
      <c r="TSD112" s="12"/>
      <c r="TSE112" s="12"/>
      <c r="TSF112" s="12"/>
      <c r="TSG112" s="12"/>
      <c r="TSH112" s="12"/>
      <c r="TSI112" s="12"/>
      <c r="TSJ112" s="12"/>
      <c r="TSK112" s="12"/>
      <c r="TSL112" s="12"/>
      <c r="TSM112" s="12"/>
      <c r="TSN112" s="12"/>
      <c r="TSO112" s="12"/>
      <c r="TSP112" s="12"/>
      <c r="TSQ112" s="12"/>
      <c r="TSR112" s="12"/>
      <c r="TSS112" s="12"/>
      <c r="TST112" s="12"/>
      <c r="TSU112" s="12"/>
      <c r="TSV112" s="12"/>
      <c r="TSW112" s="12"/>
      <c r="TSX112" s="12"/>
      <c r="TSY112" s="12"/>
      <c r="TSZ112" s="12"/>
      <c r="TTA112" s="12"/>
      <c r="TTB112" s="12"/>
      <c r="TTC112" s="12"/>
      <c r="TTD112" s="12"/>
      <c r="TTE112" s="12"/>
      <c r="TTF112" s="12"/>
      <c r="TTG112" s="12"/>
      <c r="TTH112" s="12"/>
      <c r="TTI112" s="12"/>
      <c r="TTJ112" s="12"/>
      <c r="TTK112" s="12"/>
      <c r="TTL112" s="12"/>
      <c r="TTM112" s="12"/>
      <c r="TTN112" s="12"/>
      <c r="TTO112" s="12"/>
      <c r="TTP112" s="12"/>
      <c r="TTQ112" s="12"/>
      <c r="TTR112" s="12"/>
      <c r="TTS112" s="12"/>
      <c r="TTT112" s="12"/>
      <c r="TTU112" s="12"/>
      <c r="TTV112" s="12"/>
      <c r="TTW112" s="12"/>
      <c r="TTX112" s="12"/>
      <c r="TTY112" s="12"/>
      <c r="TTZ112" s="12"/>
      <c r="TUA112" s="12"/>
      <c r="TUB112" s="12"/>
      <c r="TUC112" s="12"/>
      <c r="TUD112" s="12"/>
      <c r="TUE112" s="12"/>
      <c r="TUF112" s="12"/>
      <c r="TUG112" s="12"/>
      <c r="TUH112" s="12"/>
      <c r="TUI112" s="12"/>
      <c r="TUJ112" s="12"/>
      <c r="TUK112" s="12"/>
      <c r="TUL112" s="12"/>
      <c r="TUM112" s="12"/>
      <c r="TUN112" s="12"/>
      <c r="TUO112" s="12"/>
      <c r="TUP112" s="12"/>
      <c r="TUQ112" s="12"/>
      <c r="TUR112" s="12"/>
      <c r="TUS112" s="12"/>
      <c r="TUT112" s="12"/>
      <c r="TUU112" s="12"/>
      <c r="TUV112" s="12"/>
      <c r="TUW112" s="12"/>
      <c r="TUX112" s="12"/>
      <c r="TUY112" s="12"/>
      <c r="TUZ112" s="12"/>
      <c r="TVA112" s="12"/>
      <c r="TVB112" s="12"/>
      <c r="TVC112" s="12"/>
      <c r="TVD112" s="12"/>
      <c r="TVE112" s="12"/>
      <c r="TVF112" s="12"/>
      <c r="TVG112" s="12"/>
      <c r="TVH112" s="12"/>
      <c r="TVI112" s="12"/>
      <c r="TVJ112" s="12"/>
      <c r="TVK112" s="12"/>
      <c r="TVL112" s="12"/>
      <c r="TVM112" s="12"/>
      <c r="TVN112" s="12"/>
      <c r="TVO112" s="12"/>
      <c r="TVP112" s="12"/>
      <c r="TVQ112" s="12"/>
      <c r="TVR112" s="12"/>
      <c r="TVS112" s="12"/>
      <c r="TVT112" s="12"/>
      <c r="TVU112" s="12"/>
      <c r="TVV112" s="12"/>
      <c r="TVW112" s="12"/>
      <c r="TVX112" s="12"/>
      <c r="TVY112" s="12"/>
      <c r="TVZ112" s="12"/>
      <c r="TWA112" s="12"/>
      <c r="TWB112" s="12"/>
      <c r="TWC112" s="12"/>
      <c r="TWD112" s="12"/>
      <c r="TWE112" s="12"/>
      <c r="TWF112" s="12"/>
      <c r="TWG112" s="12"/>
      <c r="TWH112" s="12"/>
      <c r="TWI112" s="12"/>
      <c r="TWJ112" s="12"/>
      <c r="TWK112" s="12"/>
      <c r="TWL112" s="12"/>
      <c r="TWM112" s="12"/>
      <c r="TWN112" s="12"/>
      <c r="TWO112" s="12"/>
      <c r="TWP112" s="12"/>
      <c r="TWQ112" s="12"/>
      <c r="TWR112" s="12"/>
      <c r="TWS112" s="12"/>
      <c r="TWT112" s="12"/>
      <c r="TWU112" s="12"/>
      <c r="TWV112" s="12"/>
      <c r="TWW112" s="12"/>
      <c r="TWX112" s="12"/>
      <c r="TWY112" s="12"/>
      <c r="TWZ112" s="12"/>
      <c r="TXA112" s="12"/>
      <c r="TXB112" s="12"/>
      <c r="TXC112" s="12"/>
      <c r="TXD112" s="12"/>
      <c r="TXE112" s="12"/>
      <c r="TXF112" s="12"/>
      <c r="TXG112" s="12"/>
      <c r="TXH112" s="12"/>
      <c r="TXI112" s="12"/>
      <c r="TXJ112" s="12"/>
      <c r="TXK112" s="12"/>
      <c r="TXL112" s="12"/>
      <c r="TXM112" s="12"/>
      <c r="TXN112" s="12"/>
      <c r="TXO112" s="12"/>
      <c r="TXP112" s="12"/>
      <c r="TXQ112" s="12"/>
      <c r="TXR112" s="12"/>
      <c r="TXS112" s="12"/>
      <c r="TXT112" s="12"/>
      <c r="TXU112" s="12"/>
      <c r="TXV112" s="12"/>
      <c r="TXW112" s="12"/>
      <c r="TXX112" s="12"/>
      <c r="TXY112" s="12"/>
      <c r="TXZ112" s="12"/>
      <c r="TYA112" s="12"/>
      <c r="TYB112" s="12"/>
      <c r="TYC112" s="12"/>
      <c r="TYD112" s="12"/>
      <c r="TYE112" s="12"/>
      <c r="TYF112" s="12"/>
      <c r="TYG112" s="12"/>
      <c r="TYH112" s="12"/>
      <c r="TYI112" s="12"/>
      <c r="TYJ112" s="12"/>
      <c r="TYK112" s="12"/>
      <c r="TYL112" s="12"/>
      <c r="TYM112" s="12"/>
      <c r="TYN112" s="12"/>
      <c r="TYO112" s="12"/>
      <c r="TYP112" s="12"/>
      <c r="TYQ112" s="12"/>
      <c r="TYR112" s="12"/>
      <c r="TYS112" s="12"/>
      <c r="TYT112" s="12"/>
      <c r="TYU112" s="12"/>
      <c r="TYV112" s="12"/>
      <c r="TYW112" s="12"/>
      <c r="TYX112" s="12"/>
      <c r="TYY112" s="12"/>
      <c r="TYZ112" s="12"/>
      <c r="TZA112" s="12"/>
      <c r="TZB112" s="12"/>
      <c r="TZC112" s="12"/>
      <c r="TZD112" s="12"/>
      <c r="TZE112" s="12"/>
      <c r="TZF112" s="12"/>
      <c r="TZG112" s="12"/>
      <c r="TZH112" s="12"/>
      <c r="TZI112" s="12"/>
      <c r="TZJ112" s="12"/>
      <c r="TZK112" s="12"/>
      <c r="TZL112" s="12"/>
      <c r="TZM112" s="12"/>
      <c r="TZN112" s="12"/>
      <c r="TZO112" s="12"/>
      <c r="TZP112" s="12"/>
      <c r="TZQ112" s="12"/>
      <c r="TZR112" s="12"/>
      <c r="TZS112" s="12"/>
      <c r="TZT112" s="12"/>
      <c r="TZU112" s="12"/>
      <c r="TZV112" s="12"/>
      <c r="TZW112" s="12"/>
      <c r="TZX112" s="12"/>
      <c r="TZY112" s="12"/>
      <c r="TZZ112" s="12"/>
      <c r="UAA112" s="12"/>
      <c r="UAB112" s="12"/>
      <c r="UAC112" s="12"/>
      <c r="UAD112" s="12"/>
      <c r="UAE112" s="12"/>
      <c r="UAF112" s="12"/>
      <c r="UAG112" s="12"/>
      <c r="UAH112" s="12"/>
      <c r="UAI112" s="12"/>
      <c r="UAJ112" s="12"/>
      <c r="UAK112" s="12"/>
      <c r="UAL112" s="12"/>
      <c r="UAM112" s="12"/>
      <c r="UAN112" s="12"/>
      <c r="UAO112" s="12"/>
      <c r="UAP112" s="12"/>
      <c r="UAQ112" s="12"/>
      <c r="UAR112" s="12"/>
      <c r="UAS112" s="12"/>
      <c r="UAT112" s="12"/>
      <c r="UAU112" s="12"/>
      <c r="UAV112" s="12"/>
      <c r="UAW112" s="12"/>
      <c r="UAX112" s="12"/>
      <c r="UAY112" s="12"/>
      <c r="UAZ112" s="12"/>
      <c r="UBA112" s="12"/>
      <c r="UBB112" s="12"/>
      <c r="UBC112" s="12"/>
      <c r="UBD112" s="12"/>
      <c r="UBE112" s="12"/>
      <c r="UBF112" s="12"/>
      <c r="UBG112" s="12"/>
      <c r="UBH112" s="12"/>
      <c r="UBI112" s="12"/>
      <c r="UBJ112" s="12"/>
      <c r="UBK112" s="12"/>
      <c r="UBL112" s="12"/>
      <c r="UBM112" s="12"/>
      <c r="UBN112" s="12"/>
      <c r="UBO112" s="12"/>
      <c r="UBP112" s="12"/>
      <c r="UBQ112" s="12"/>
      <c r="UBR112" s="12"/>
      <c r="UBS112" s="12"/>
      <c r="UBT112" s="12"/>
      <c r="UBU112" s="12"/>
      <c r="UBV112" s="12"/>
      <c r="UBW112" s="12"/>
      <c r="UBX112" s="12"/>
      <c r="UBY112" s="12"/>
      <c r="UBZ112" s="12"/>
      <c r="UCA112" s="12"/>
      <c r="UCB112" s="12"/>
      <c r="UCC112" s="12"/>
      <c r="UCD112" s="12"/>
      <c r="UCE112" s="12"/>
      <c r="UCF112" s="12"/>
      <c r="UCG112" s="12"/>
      <c r="UCH112" s="12"/>
      <c r="UCI112" s="12"/>
      <c r="UCJ112" s="12"/>
      <c r="UCK112" s="12"/>
      <c r="UCL112" s="12"/>
      <c r="UCM112" s="12"/>
      <c r="UCN112" s="12"/>
      <c r="UCO112" s="12"/>
      <c r="UCP112" s="12"/>
      <c r="UCQ112" s="12"/>
      <c r="UCR112" s="12"/>
      <c r="UCS112" s="12"/>
      <c r="UCT112" s="12"/>
      <c r="UCU112" s="12"/>
      <c r="UCV112" s="12"/>
      <c r="UCW112" s="12"/>
      <c r="UCX112" s="12"/>
      <c r="UCY112" s="12"/>
      <c r="UCZ112" s="12"/>
      <c r="UDA112" s="12"/>
      <c r="UDB112" s="12"/>
      <c r="UDC112" s="12"/>
      <c r="UDD112" s="12"/>
      <c r="UDE112" s="12"/>
      <c r="UDF112" s="12"/>
      <c r="UDG112" s="12"/>
      <c r="UDH112" s="12"/>
      <c r="UDI112" s="12"/>
      <c r="UDJ112" s="12"/>
      <c r="UDK112" s="12"/>
      <c r="UDL112" s="12"/>
      <c r="UDM112" s="12"/>
      <c r="UDN112" s="12"/>
      <c r="UDO112" s="12"/>
      <c r="UDP112" s="12"/>
      <c r="UDQ112" s="12"/>
      <c r="UDR112" s="12"/>
      <c r="UDS112" s="12"/>
      <c r="UDT112" s="12"/>
      <c r="UDU112" s="12"/>
      <c r="UDV112" s="12"/>
      <c r="UDW112" s="12"/>
      <c r="UDX112" s="12"/>
      <c r="UDY112" s="12"/>
      <c r="UDZ112" s="12"/>
      <c r="UEA112" s="12"/>
      <c r="UEB112" s="12"/>
      <c r="UEC112" s="12"/>
      <c r="UED112" s="12"/>
      <c r="UEE112" s="12"/>
      <c r="UEF112" s="12"/>
      <c r="UEG112" s="12"/>
      <c r="UEH112" s="12"/>
      <c r="UEI112" s="12"/>
      <c r="UEJ112" s="12"/>
      <c r="UEK112" s="12"/>
      <c r="UEL112" s="12"/>
      <c r="UEM112" s="12"/>
      <c r="UEN112" s="12"/>
      <c r="UEO112" s="12"/>
      <c r="UEP112" s="12"/>
      <c r="UEQ112" s="12"/>
      <c r="UER112" s="12"/>
      <c r="UES112" s="12"/>
      <c r="UET112" s="12"/>
      <c r="UEU112" s="12"/>
      <c r="UEV112" s="12"/>
      <c r="UEW112" s="12"/>
      <c r="UEX112" s="12"/>
      <c r="UEY112" s="12"/>
      <c r="UEZ112" s="12"/>
      <c r="UFA112" s="12"/>
      <c r="UFB112" s="12"/>
      <c r="UFC112" s="12"/>
      <c r="UFD112" s="12"/>
      <c r="UFE112" s="12"/>
      <c r="UFF112" s="12"/>
      <c r="UFG112" s="12"/>
      <c r="UFH112" s="12"/>
      <c r="UFI112" s="12"/>
      <c r="UFJ112" s="12"/>
      <c r="UFK112" s="12"/>
      <c r="UFL112" s="12"/>
      <c r="UFM112" s="12"/>
      <c r="UFN112" s="12"/>
      <c r="UFO112" s="12"/>
      <c r="UFP112" s="12"/>
      <c r="UFQ112" s="12"/>
      <c r="UFR112" s="12"/>
      <c r="UFS112" s="12"/>
      <c r="UFT112" s="12"/>
      <c r="UFU112" s="12"/>
      <c r="UFV112" s="12"/>
      <c r="UFW112" s="12"/>
      <c r="UFX112" s="12"/>
      <c r="UFY112" s="12"/>
      <c r="UFZ112" s="12"/>
      <c r="UGA112" s="12"/>
      <c r="UGB112" s="12"/>
      <c r="UGC112" s="12"/>
      <c r="UGD112" s="12"/>
      <c r="UGE112" s="12"/>
      <c r="UGF112" s="12"/>
      <c r="UGG112" s="12"/>
      <c r="UGH112" s="12"/>
      <c r="UGI112" s="12"/>
      <c r="UGJ112" s="12"/>
      <c r="UGK112" s="12"/>
      <c r="UGL112" s="12"/>
      <c r="UGM112" s="12"/>
      <c r="UGN112" s="12"/>
      <c r="UGO112" s="12"/>
      <c r="UGP112" s="12"/>
      <c r="UGQ112" s="12"/>
      <c r="UGR112" s="12"/>
      <c r="UGS112" s="12"/>
      <c r="UGT112" s="12"/>
      <c r="UGU112" s="12"/>
      <c r="UGV112" s="12"/>
      <c r="UGW112" s="12"/>
      <c r="UGX112" s="12"/>
      <c r="UGY112" s="12"/>
      <c r="UGZ112" s="12"/>
      <c r="UHA112" s="12"/>
      <c r="UHB112" s="12"/>
      <c r="UHC112" s="12"/>
      <c r="UHD112" s="12"/>
      <c r="UHE112" s="12"/>
      <c r="UHF112" s="12"/>
      <c r="UHG112" s="12"/>
      <c r="UHH112" s="12"/>
      <c r="UHI112" s="12"/>
      <c r="UHJ112" s="12"/>
      <c r="UHK112" s="12"/>
      <c r="UHL112" s="12"/>
      <c r="UHM112" s="12"/>
      <c r="UHN112" s="12"/>
      <c r="UHO112" s="12"/>
      <c r="UHP112" s="12"/>
      <c r="UHQ112" s="12"/>
      <c r="UHR112" s="12"/>
      <c r="UHS112" s="12"/>
      <c r="UHT112" s="12"/>
      <c r="UHU112" s="12"/>
      <c r="UHV112" s="12"/>
      <c r="UHW112" s="12"/>
      <c r="UHX112" s="12"/>
      <c r="UHY112" s="12"/>
      <c r="UHZ112" s="12"/>
      <c r="UIA112" s="12"/>
      <c r="UIB112" s="12"/>
      <c r="UIC112" s="12"/>
      <c r="UID112" s="12"/>
      <c r="UIE112" s="12"/>
      <c r="UIF112" s="12"/>
      <c r="UIG112" s="12"/>
      <c r="UIH112" s="12"/>
      <c r="UII112" s="12"/>
      <c r="UIJ112" s="12"/>
      <c r="UIK112" s="12"/>
      <c r="UIL112" s="12"/>
      <c r="UIM112" s="12"/>
      <c r="UIN112" s="12"/>
      <c r="UIO112" s="12"/>
      <c r="UIP112" s="12"/>
      <c r="UIQ112" s="12"/>
      <c r="UIR112" s="12"/>
      <c r="UIS112" s="12"/>
      <c r="UIT112" s="12"/>
      <c r="UIU112" s="12"/>
      <c r="UIV112" s="12"/>
      <c r="UIW112" s="12"/>
      <c r="UIX112" s="12"/>
      <c r="UIY112" s="12"/>
      <c r="UIZ112" s="12"/>
      <c r="UJA112" s="12"/>
      <c r="UJB112" s="12"/>
      <c r="UJC112" s="12"/>
      <c r="UJD112" s="12"/>
      <c r="UJE112" s="12"/>
      <c r="UJF112" s="12"/>
      <c r="UJG112" s="12"/>
      <c r="UJH112" s="12"/>
      <c r="UJI112" s="12"/>
      <c r="UJJ112" s="12"/>
      <c r="UJK112" s="12"/>
      <c r="UJL112" s="12"/>
      <c r="UJM112" s="12"/>
      <c r="UJN112" s="12"/>
      <c r="UJO112" s="12"/>
      <c r="UJP112" s="12"/>
      <c r="UJQ112" s="12"/>
      <c r="UJR112" s="12"/>
      <c r="UJS112" s="12"/>
      <c r="UJT112" s="12"/>
      <c r="UJU112" s="12"/>
      <c r="UJV112" s="12"/>
      <c r="UJW112" s="12"/>
      <c r="UJX112" s="12"/>
      <c r="UJY112" s="12"/>
      <c r="UJZ112" s="12"/>
      <c r="UKA112" s="12"/>
      <c r="UKB112" s="12"/>
      <c r="UKC112" s="12"/>
      <c r="UKD112" s="12"/>
      <c r="UKE112" s="12"/>
      <c r="UKF112" s="12"/>
      <c r="UKG112" s="12"/>
      <c r="UKH112" s="12"/>
      <c r="UKI112" s="12"/>
      <c r="UKJ112" s="12"/>
      <c r="UKK112" s="12"/>
      <c r="UKL112" s="12"/>
      <c r="UKM112" s="12"/>
      <c r="UKN112" s="12"/>
      <c r="UKO112" s="12"/>
      <c r="UKP112" s="12"/>
      <c r="UKQ112" s="12"/>
      <c r="UKR112" s="12"/>
      <c r="UKS112" s="12"/>
      <c r="UKT112" s="12"/>
      <c r="UKU112" s="12"/>
      <c r="UKV112" s="12"/>
      <c r="UKW112" s="12"/>
      <c r="UKX112" s="12"/>
      <c r="UKY112" s="12"/>
      <c r="UKZ112" s="12"/>
      <c r="ULA112" s="12"/>
      <c r="ULB112" s="12"/>
      <c r="ULC112" s="12"/>
      <c r="ULD112" s="12"/>
      <c r="ULE112" s="12"/>
      <c r="ULF112" s="12"/>
      <c r="ULG112" s="12"/>
      <c r="ULH112" s="12"/>
      <c r="ULI112" s="12"/>
      <c r="ULJ112" s="12"/>
      <c r="ULK112" s="12"/>
      <c r="ULL112" s="12"/>
      <c r="ULM112" s="12"/>
      <c r="ULN112" s="12"/>
      <c r="ULO112" s="12"/>
      <c r="ULP112" s="12"/>
      <c r="ULQ112" s="12"/>
      <c r="ULR112" s="12"/>
      <c r="ULS112" s="12"/>
      <c r="ULT112" s="12"/>
      <c r="ULU112" s="12"/>
      <c r="ULV112" s="12"/>
      <c r="ULW112" s="12"/>
      <c r="ULX112" s="12"/>
      <c r="ULY112" s="12"/>
      <c r="ULZ112" s="12"/>
      <c r="UMA112" s="12"/>
      <c r="UMB112" s="12"/>
      <c r="UMC112" s="12"/>
      <c r="UMD112" s="12"/>
      <c r="UME112" s="12"/>
      <c r="UMF112" s="12"/>
      <c r="UMG112" s="12"/>
      <c r="UMH112" s="12"/>
      <c r="UMI112" s="12"/>
      <c r="UMJ112" s="12"/>
      <c r="UMK112" s="12"/>
      <c r="UML112" s="12"/>
      <c r="UMM112" s="12"/>
      <c r="UMN112" s="12"/>
      <c r="UMO112" s="12"/>
      <c r="UMP112" s="12"/>
      <c r="UMQ112" s="12"/>
      <c r="UMR112" s="12"/>
      <c r="UMS112" s="12"/>
      <c r="UMT112" s="12"/>
      <c r="UMU112" s="12"/>
      <c r="UMV112" s="12"/>
      <c r="UMW112" s="12"/>
      <c r="UMX112" s="12"/>
      <c r="UMY112" s="12"/>
      <c r="UMZ112" s="12"/>
      <c r="UNA112" s="12"/>
      <c r="UNB112" s="12"/>
      <c r="UNC112" s="12"/>
      <c r="UND112" s="12"/>
      <c r="UNE112" s="12"/>
      <c r="UNF112" s="12"/>
      <c r="UNG112" s="12"/>
      <c r="UNH112" s="12"/>
      <c r="UNI112" s="12"/>
      <c r="UNJ112" s="12"/>
      <c r="UNK112" s="12"/>
      <c r="UNL112" s="12"/>
      <c r="UNM112" s="12"/>
      <c r="UNN112" s="12"/>
      <c r="UNO112" s="12"/>
      <c r="UNP112" s="12"/>
      <c r="UNQ112" s="12"/>
      <c r="UNR112" s="12"/>
      <c r="UNS112" s="12"/>
      <c r="UNT112" s="12"/>
      <c r="UNU112" s="12"/>
      <c r="UNV112" s="12"/>
      <c r="UNW112" s="12"/>
      <c r="UNX112" s="12"/>
      <c r="UNY112" s="12"/>
      <c r="UNZ112" s="12"/>
      <c r="UOA112" s="12"/>
      <c r="UOB112" s="12"/>
      <c r="UOC112" s="12"/>
      <c r="UOD112" s="12"/>
      <c r="UOE112" s="12"/>
      <c r="UOF112" s="12"/>
      <c r="UOG112" s="12"/>
      <c r="UOH112" s="12"/>
      <c r="UOI112" s="12"/>
      <c r="UOJ112" s="12"/>
      <c r="UOK112" s="12"/>
      <c r="UOL112" s="12"/>
      <c r="UOM112" s="12"/>
      <c r="UON112" s="12"/>
      <c r="UOO112" s="12"/>
      <c r="UOP112" s="12"/>
      <c r="UOQ112" s="12"/>
      <c r="UOR112" s="12"/>
      <c r="UOS112" s="12"/>
      <c r="UOT112" s="12"/>
      <c r="UOU112" s="12"/>
      <c r="UOV112" s="12"/>
      <c r="UOW112" s="12"/>
      <c r="UOX112" s="12"/>
      <c r="UOY112" s="12"/>
      <c r="UOZ112" s="12"/>
      <c r="UPA112" s="12"/>
      <c r="UPB112" s="12"/>
      <c r="UPC112" s="12"/>
      <c r="UPD112" s="12"/>
      <c r="UPE112" s="12"/>
      <c r="UPF112" s="12"/>
      <c r="UPG112" s="12"/>
      <c r="UPH112" s="12"/>
      <c r="UPI112" s="12"/>
      <c r="UPJ112" s="12"/>
      <c r="UPK112" s="12"/>
      <c r="UPL112" s="12"/>
      <c r="UPM112" s="12"/>
      <c r="UPN112" s="12"/>
      <c r="UPO112" s="12"/>
      <c r="UPP112" s="12"/>
      <c r="UPQ112" s="12"/>
      <c r="UPR112" s="12"/>
      <c r="UPS112" s="12"/>
      <c r="UPT112" s="12"/>
      <c r="UPU112" s="12"/>
      <c r="UPV112" s="12"/>
      <c r="UPW112" s="12"/>
      <c r="UPX112" s="12"/>
      <c r="UPY112" s="12"/>
      <c r="UPZ112" s="12"/>
      <c r="UQA112" s="12"/>
      <c r="UQB112" s="12"/>
      <c r="UQC112" s="12"/>
      <c r="UQD112" s="12"/>
      <c r="UQE112" s="12"/>
      <c r="UQF112" s="12"/>
      <c r="UQG112" s="12"/>
      <c r="UQH112" s="12"/>
      <c r="UQI112" s="12"/>
      <c r="UQJ112" s="12"/>
      <c r="UQK112" s="12"/>
      <c r="UQL112" s="12"/>
      <c r="UQM112" s="12"/>
      <c r="UQN112" s="12"/>
      <c r="UQO112" s="12"/>
      <c r="UQP112" s="12"/>
      <c r="UQQ112" s="12"/>
      <c r="UQR112" s="12"/>
      <c r="UQS112" s="12"/>
      <c r="UQT112" s="12"/>
      <c r="UQU112" s="12"/>
      <c r="UQV112" s="12"/>
      <c r="UQW112" s="12"/>
      <c r="UQX112" s="12"/>
      <c r="UQY112" s="12"/>
      <c r="UQZ112" s="12"/>
      <c r="URA112" s="12"/>
      <c r="URB112" s="12"/>
      <c r="URC112" s="12"/>
      <c r="URD112" s="12"/>
      <c r="URE112" s="12"/>
      <c r="URF112" s="12"/>
      <c r="URG112" s="12"/>
      <c r="URH112" s="12"/>
      <c r="URI112" s="12"/>
      <c r="URJ112" s="12"/>
      <c r="URK112" s="12"/>
      <c r="URL112" s="12"/>
      <c r="URM112" s="12"/>
      <c r="URN112" s="12"/>
      <c r="URO112" s="12"/>
      <c r="URP112" s="12"/>
      <c r="URQ112" s="12"/>
      <c r="URR112" s="12"/>
      <c r="URS112" s="12"/>
      <c r="URT112" s="12"/>
      <c r="URU112" s="12"/>
      <c r="URV112" s="12"/>
      <c r="URW112" s="12"/>
      <c r="URX112" s="12"/>
      <c r="URY112" s="12"/>
      <c r="URZ112" s="12"/>
      <c r="USA112" s="12"/>
      <c r="USB112" s="12"/>
      <c r="USC112" s="12"/>
      <c r="USD112" s="12"/>
      <c r="USE112" s="12"/>
      <c r="USF112" s="12"/>
      <c r="USG112" s="12"/>
      <c r="USH112" s="12"/>
      <c r="USI112" s="12"/>
      <c r="USJ112" s="12"/>
      <c r="USK112" s="12"/>
      <c r="USL112" s="12"/>
      <c r="USM112" s="12"/>
      <c r="USN112" s="12"/>
      <c r="USO112" s="12"/>
      <c r="USP112" s="12"/>
      <c r="USQ112" s="12"/>
      <c r="USR112" s="12"/>
      <c r="USS112" s="12"/>
      <c r="UST112" s="12"/>
      <c r="USU112" s="12"/>
      <c r="USV112" s="12"/>
      <c r="USW112" s="12"/>
      <c r="USX112" s="12"/>
      <c r="USY112" s="12"/>
      <c r="USZ112" s="12"/>
      <c r="UTA112" s="12"/>
      <c r="UTB112" s="12"/>
      <c r="UTC112" s="12"/>
      <c r="UTD112" s="12"/>
      <c r="UTE112" s="12"/>
      <c r="UTF112" s="12"/>
      <c r="UTG112" s="12"/>
      <c r="UTH112" s="12"/>
      <c r="UTI112" s="12"/>
      <c r="UTJ112" s="12"/>
      <c r="UTK112" s="12"/>
      <c r="UTL112" s="12"/>
      <c r="UTM112" s="12"/>
      <c r="UTN112" s="12"/>
      <c r="UTO112" s="12"/>
      <c r="UTP112" s="12"/>
      <c r="UTQ112" s="12"/>
      <c r="UTR112" s="12"/>
      <c r="UTS112" s="12"/>
      <c r="UTT112" s="12"/>
      <c r="UTU112" s="12"/>
      <c r="UTV112" s="12"/>
      <c r="UTW112" s="12"/>
      <c r="UTX112" s="12"/>
      <c r="UTY112" s="12"/>
      <c r="UTZ112" s="12"/>
      <c r="UUA112" s="12"/>
      <c r="UUB112" s="12"/>
      <c r="UUC112" s="12"/>
      <c r="UUD112" s="12"/>
      <c r="UUE112" s="12"/>
      <c r="UUF112" s="12"/>
      <c r="UUG112" s="12"/>
      <c r="UUH112" s="12"/>
      <c r="UUI112" s="12"/>
      <c r="UUJ112" s="12"/>
      <c r="UUK112" s="12"/>
      <c r="UUL112" s="12"/>
      <c r="UUM112" s="12"/>
      <c r="UUN112" s="12"/>
      <c r="UUO112" s="12"/>
      <c r="UUP112" s="12"/>
      <c r="UUQ112" s="12"/>
      <c r="UUR112" s="12"/>
      <c r="UUS112" s="12"/>
      <c r="UUT112" s="12"/>
      <c r="UUU112" s="12"/>
      <c r="UUV112" s="12"/>
      <c r="UUW112" s="12"/>
      <c r="UUX112" s="12"/>
      <c r="UUY112" s="12"/>
      <c r="UUZ112" s="12"/>
      <c r="UVA112" s="12"/>
      <c r="UVB112" s="12"/>
      <c r="UVC112" s="12"/>
      <c r="UVD112" s="12"/>
      <c r="UVE112" s="12"/>
      <c r="UVF112" s="12"/>
      <c r="UVG112" s="12"/>
      <c r="UVH112" s="12"/>
      <c r="UVI112" s="12"/>
      <c r="UVJ112" s="12"/>
      <c r="UVK112" s="12"/>
      <c r="UVL112" s="12"/>
      <c r="UVM112" s="12"/>
      <c r="UVN112" s="12"/>
      <c r="UVO112" s="12"/>
      <c r="UVP112" s="12"/>
      <c r="UVQ112" s="12"/>
      <c r="UVR112" s="12"/>
      <c r="UVS112" s="12"/>
      <c r="UVT112" s="12"/>
      <c r="UVU112" s="12"/>
      <c r="UVV112" s="12"/>
      <c r="UVW112" s="12"/>
      <c r="UVX112" s="12"/>
      <c r="UVY112" s="12"/>
      <c r="UVZ112" s="12"/>
      <c r="UWA112" s="12"/>
      <c r="UWB112" s="12"/>
      <c r="UWC112" s="12"/>
      <c r="UWD112" s="12"/>
      <c r="UWE112" s="12"/>
      <c r="UWF112" s="12"/>
      <c r="UWG112" s="12"/>
      <c r="UWH112" s="12"/>
      <c r="UWI112" s="12"/>
      <c r="UWJ112" s="12"/>
      <c r="UWK112" s="12"/>
      <c r="UWL112" s="12"/>
      <c r="UWM112" s="12"/>
      <c r="UWN112" s="12"/>
      <c r="UWO112" s="12"/>
      <c r="UWP112" s="12"/>
      <c r="UWQ112" s="12"/>
      <c r="UWR112" s="12"/>
      <c r="UWS112" s="12"/>
      <c r="UWT112" s="12"/>
      <c r="UWU112" s="12"/>
      <c r="UWV112" s="12"/>
      <c r="UWW112" s="12"/>
      <c r="UWX112" s="12"/>
      <c r="UWY112" s="12"/>
      <c r="UWZ112" s="12"/>
      <c r="UXA112" s="12"/>
      <c r="UXB112" s="12"/>
      <c r="UXC112" s="12"/>
      <c r="UXD112" s="12"/>
      <c r="UXE112" s="12"/>
      <c r="UXF112" s="12"/>
      <c r="UXG112" s="12"/>
      <c r="UXH112" s="12"/>
      <c r="UXI112" s="12"/>
      <c r="UXJ112" s="12"/>
      <c r="UXK112" s="12"/>
      <c r="UXL112" s="12"/>
      <c r="UXM112" s="12"/>
      <c r="UXN112" s="12"/>
      <c r="UXO112" s="12"/>
      <c r="UXP112" s="12"/>
      <c r="UXQ112" s="12"/>
      <c r="UXR112" s="12"/>
      <c r="UXS112" s="12"/>
      <c r="UXT112" s="12"/>
      <c r="UXU112" s="12"/>
      <c r="UXV112" s="12"/>
      <c r="UXW112" s="12"/>
      <c r="UXX112" s="12"/>
      <c r="UXY112" s="12"/>
      <c r="UXZ112" s="12"/>
      <c r="UYA112" s="12"/>
      <c r="UYB112" s="12"/>
      <c r="UYC112" s="12"/>
      <c r="UYD112" s="12"/>
      <c r="UYE112" s="12"/>
      <c r="UYF112" s="12"/>
      <c r="UYG112" s="12"/>
      <c r="UYH112" s="12"/>
      <c r="UYI112" s="12"/>
      <c r="UYJ112" s="12"/>
      <c r="UYK112" s="12"/>
      <c r="UYL112" s="12"/>
      <c r="UYM112" s="12"/>
      <c r="UYN112" s="12"/>
      <c r="UYO112" s="12"/>
      <c r="UYP112" s="12"/>
      <c r="UYQ112" s="12"/>
      <c r="UYR112" s="12"/>
      <c r="UYS112" s="12"/>
      <c r="UYT112" s="12"/>
      <c r="UYU112" s="12"/>
      <c r="UYV112" s="12"/>
      <c r="UYW112" s="12"/>
      <c r="UYX112" s="12"/>
      <c r="UYY112" s="12"/>
      <c r="UYZ112" s="12"/>
      <c r="UZA112" s="12"/>
      <c r="UZB112" s="12"/>
      <c r="UZC112" s="12"/>
      <c r="UZD112" s="12"/>
      <c r="UZE112" s="12"/>
      <c r="UZF112" s="12"/>
      <c r="UZG112" s="12"/>
      <c r="UZH112" s="12"/>
      <c r="UZI112" s="12"/>
      <c r="UZJ112" s="12"/>
      <c r="UZK112" s="12"/>
      <c r="UZL112" s="12"/>
      <c r="UZM112" s="12"/>
      <c r="UZN112" s="12"/>
      <c r="UZO112" s="12"/>
      <c r="UZP112" s="12"/>
      <c r="UZQ112" s="12"/>
      <c r="UZR112" s="12"/>
      <c r="UZS112" s="12"/>
      <c r="UZT112" s="12"/>
      <c r="UZU112" s="12"/>
      <c r="UZV112" s="12"/>
      <c r="UZW112" s="12"/>
      <c r="UZX112" s="12"/>
      <c r="UZY112" s="12"/>
      <c r="UZZ112" s="12"/>
      <c r="VAA112" s="12"/>
      <c r="VAB112" s="12"/>
      <c r="VAC112" s="12"/>
      <c r="VAD112" s="12"/>
      <c r="VAE112" s="12"/>
      <c r="VAF112" s="12"/>
      <c r="VAG112" s="12"/>
      <c r="VAH112" s="12"/>
      <c r="VAI112" s="12"/>
      <c r="VAJ112" s="12"/>
      <c r="VAK112" s="12"/>
      <c r="VAL112" s="12"/>
      <c r="VAM112" s="12"/>
      <c r="VAN112" s="12"/>
      <c r="VAO112" s="12"/>
      <c r="VAP112" s="12"/>
      <c r="VAQ112" s="12"/>
      <c r="VAR112" s="12"/>
      <c r="VAS112" s="12"/>
      <c r="VAT112" s="12"/>
      <c r="VAU112" s="12"/>
      <c r="VAV112" s="12"/>
      <c r="VAW112" s="12"/>
      <c r="VAX112" s="12"/>
      <c r="VAY112" s="12"/>
      <c r="VAZ112" s="12"/>
      <c r="VBA112" s="12"/>
      <c r="VBB112" s="12"/>
      <c r="VBC112" s="12"/>
      <c r="VBD112" s="12"/>
      <c r="VBE112" s="12"/>
      <c r="VBF112" s="12"/>
      <c r="VBG112" s="12"/>
      <c r="VBH112" s="12"/>
      <c r="VBI112" s="12"/>
      <c r="VBJ112" s="12"/>
      <c r="VBK112" s="12"/>
      <c r="VBL112" s="12"/>
      <c r="VBM112" s="12"/>
      <c r="VBN112" s="12"/>
      <c r="VBO112" s="12"/>
      <c r="VBP112" s="12"/>
      <c r="VBQ112" s="12"/>
      <c r="VBR112" s="12"/>
      <c r="VBS112" s="12"/>
      <c r="VBT112" s="12"/>
      <c r="VBU112" s="12"/>
      <c r="VBV112" s="12"/>
      <c r="VBW112" s="12"/>
      <c r="VBX112" s="12"/>
      <c r="VBY112" s="12"/>
      <c r="VBZ112" s="12"/>
      <c r="VCA112" s="12"/>
      <c r="VCB112" s="12"/>
      <c r="VCC112" s="12"/>
      <c r="VCD112" s="12"/>
      <c r="VCE112" s="12"/>
      <c r="VCF112" s="12"/>
      <c r="VCG112" s="12"/>
      <c r="VCH112" s="12"/>
      <c r="VCI112" s="12"/>
      <c r="VCJ112" s="12"/>
      <c r="VCK112" s="12"/>
      <c r="VCL112" s="12"/>
      <c r="VCM112" s="12"/>
      <c r="VCN112" s="12"/>
      <c r="VCO112" s="12"/>
      <c r="VCP112" s="12"/>
      <c r="VCQ112" s="12"/>
      <c r="VCR112" s="12"/>
      <c r="VCS112" s="12"/>
      <c r="VCT112" s="12"/>
      <c r="VCU112" s="12"/>
      <c r="VCV112" s="12"/>
      <c r="VCW112" s="12"/>
      <c r="VCX112" s="12"/>
      <c r="VCY112" s="12"/>
      <c r="VCZ112" s="12"/>
      <c r="VDA112" s="12"/>
      <c r="VDB112" s="12"/>
      <c r="VDC112" s="12"/>
      <c r="VDD112" s="12"/>
      <c r="VDE112" s="12"/>
      <c r="VDF112" s="12"/>
      <c r="VDG112" s="12"/>
      <c r="VDH112" s="12"/>
      <c r="VDI112" s="12"/>
      <c r="VDJ112" s="12"/>
      <c r="VDK112" s="12"/>
      <c r="VDL112" s="12"/>
      <c r="VDM112" s="12"/>
      <c r="VDN112" s="12"/>
      <c r="VDO112" s="12"/>
      <c r="VDP112" s="12"/>
      <c r="VDQ112" s="12"/>
      <c r="VDR112" s="12"/>
      <c r="VDS112" s="12"/>
      <c r="VDT112" s="12"/>
      <c r="VDU112" s="12"/>
      <c r="VDV112" s="12"/>
      <c r="VDW112" s="12"/>
      <c r="VDX112" s="12"/>
      <c r="VDY112" s="12"/>
      <c r="VDZ112" s="12"/>
      <c r="VEA112" s="12"/>
      <c r="VEB112" s="12"/>
      <c r="VEC112" s="12"/>
      <c r="VED112" s="12"/>
      <c r="VEE112" s="12"/>
      <c r="VEF112" s="12"/>
      <c r="VEG112" s="12"/>
      <c r="VEH112" s="12"/>
      <c r="VEI112" s="12"/>
      <c r="VEJ112" s="12"/>
      <c r="VEK112" s="12"/>
      <c r="VEL112" s="12"/>
      <c r="VEM112" s="12"/>
      <c r="VEN112" s="12"/>
      <c r="VEO112" s="12"/>
      <c r="VEP112" s="12"/>
      <c r="VEQ112" s="12"/>
      <c r="VER112" s="12"/>
      <c r="VES112" s="12"/>
      <c r="VET112" s="12"/>
      <c r="VEU112" s="12"/>
      <c r="VEV112" s="12"/>
      <c r="VEW112" s="12"/>
      <c r="VEX112" s="12"/>
      <c r="VEY112" s="12"/>
      <c r="VEZ112" s="12"/>
      <c r="VFA112" s="12"/>
      <c r="VFB112" s="12"/>
      <c r="VFC112" s="12"/>
      <c r="VFD112" s="12"/>
      <c r="VFE112" s="12"/>
      <c r="VFF112" s="12"/>
      <c r="VFG112" s="12"/>
      <c r="VFH112" s="12"/>
      <c r="VFI112" s="12"/>
      <c r="VFJ112" s="12"/>
      <c r="VFK112" s="12"/>
      <c r="VFL112" s="12"/>
      <c r="VFM112" s="12"/>
      <c r="VFN112" s="12"/>
      <c r="VFO112" s="12"/>
      <c r="VFP112" s="12"/>
      <c r="VFQ112" s="12"/>
      <c r="VFR112" s="12"/>
      <c r="VFS112" s="12"/>
      <c r="VFT112" s="12"/>
      <c r="VFU112" s="12"/>
      <c r="VFV112" s="12"/>
      <c r="VFW112" s="12"/>
      <c r="VFX112" s="12"/>
      <c r="VFY112" s="12"/>
      <c r="VFZ112" s="12"/>
      <c r="VGA112" s="12"/>
      <c r="VGB112" s="12"/>
      <c r="VGC112" s="12"/>
      <c r="VGD112" s="12"/>
      <c r="VGE112" s="12"/>
      <c r="VGF112" s="12"/>
      <c r="VGG112" s="12"/>
      <c r="VGH112" s="12"/>
      <c r="VGI112" s="12"/>
      <c r="VGJ112" s="12"/>
      <c r="VGK112" s="12"/>
      <c r="VGL112" s="12"/>
      <c r="VGM112" s="12"/>
      <c r="VGN112" s="12"/>
      <c r="VGO112" s="12"/>
      <c r="VGP112" s="12"/>
      <c r="VGQ112" s="12"/>
      <c r="VGR112" s="12"/>
      <c r="VGS112" s="12"/>
      <c r="VGT112" s="12"/>
      <c r="VGU112" s="12"/>
      <c r="VGV112" s="12"/>
      <c r="VGW112" s="12"/>
      <c r="VGX112" s="12"/>
      <c r="VGY112" s="12"/>
      <c r="VGZ112" s="12"/>
      <c r="VHA112" s="12"/>
      <c r="VHB112" s="12"/>
      <c r="VHC112" s="12"/>
      <c r="VHD112" s="12"/>
      <c r="VHE112" s="12"/>
      <c r="VHF112" s="12"/>
      <c r="VHG112" s="12"/>
      <c r="VHH112" s="12"/>
      <c r="VHI112" s="12"/>
      <c r="VHJ112" s="12"/>
      <c r="VHK112" s="12"/>
      <c r="VHL112" s="12"/>
      <c r="VHM112" s="12"/>
      <c r="VHN112" s="12"/>
      <c r="VHO112" s="12"/>
      <c r="VHP112" s="12"/>
      <c r="VHQ112" s="12"/>
      <c r="VHR112" s="12"/>
      <c r="VHS112" s="12"/>
      <c r="VHT112" s="12"/>
      <c r="VHU112" s="12"/>
      <c r="VHV112" s="12"/>
      <c r="VHW112" s="12"/>
      <c r="VHX112" s="12"/>
      <c r="VHY112" s="12"/>
      <c r="VHZ112" s="12"/>
      <c r="VIA112" s="12"/>
      <c r="VIB112" s="12"/>
      <c r="VIC112" s="12"/>
      <c r="VID112" s="12"/>
      <c r="VIE112" s="12"/>
      <c r="VIF112" s="12"/>
      <c r="VIG112" s="12"/>
      <c r="VIH112" s="12"/>
      <c r="VII112" s="12"/>
      <c r="VIJ112" s="12"/>
      <c r="VIK112" s="12"/>
      <c r="VIL112" s="12"/>
      <c r="VIM112" s="12"/>
      <c r="VIN112" s="12"/>
      <c r="VIO112" s="12"/>
      <c r="VIP112" s="12"/>
      <c r="VIQ112" s="12"/>
      <c r="VIR112" s="12"/>
      <c r="VIS112" s="12"/>
      <c r="VIT112" s="12"/>
      <c r="VIU112" s="12"/>
      <c r="VIV112" s="12"/>
      <c r="VIW112" s="12"/>
      <c r="VIX112" s="12"/>
      <c r="VIY112" s="12"/>
      <c r="VIZ112" s="12"/>
      <c r="VJA112" s="12"/>
      <c r="VJB112" s="12"/>
      <c r="VJC112" s="12"/>
      <c r="VJD112" s="12"/>
      <c r="VJE112" s="12"/>
      <c r="VJF112" s="12"/>
      <c r="VJG112" s="12"/>
      <c r="VJH112" s="12"/>
      <c r="VJI112" s="12"/>
      <c r="VJJ112" s="12"/>
      <c r="VJK112" s="12"/>
      <c r="VJL112" s="12"/>
      <c r="VJM112" s="12"/>
      <c r="VJN112" s="12"/>
      <c r="VJO112" s="12"/>
      <c r="VJP112" s="12"/>
      <c r="VJQ112" s="12"/>
      <c r="VJR112" s="12"/>
      <c r="VJS112" s="12"/>
      <c r="VJT112" s="12"/>
      <c r="VJU112" s="12"/>
      <c r="VJV112" s="12"/>
      <c r="VJW112" s="12"/>
      <c r="VJX112" s="12"/>
      <c r="VJY112" s="12"/>
      <c r="VJZ112" s="12"/>
      <c r="VKA112" s="12"/>
      <c r="VKB112" s="12"/>
      <c r="VKC112" s="12"/>
      <c r="VKD112" s="12"/>
      <c r="VKE112" s="12"/>
      <c r="VKF112" s="12"/>
      <c r="VKG112" s="12"/>
      <c r="VKH112" s="12"/>
      <c r="VKI112" s="12"/>
      <c r="VKJ112" s="12"/>
      <c r="VKK112" s="12"/>
      <c r="VKL112" s="12"/>
      <c r="VKM112" s="12"/>
      <c r="VKN112" s="12"/>
      <c r="VKO112" s="12"/>
      <c r="VKP112" s="12"/>
      <c r="VKQ112" s="12"/>
      <c r="VKR112" s="12"/>
      <c r="VKS112" s="12"/>
      <c r="VKT112" s="12"/>
      <c r="VKU112" s="12"/>
      <c r="VKV112" s="12"/>
      <c r="VKW112" s="12"/>
      <c r="VKX112" s="12"/>
      <c r="VKY112" s="12"/>
      <c r="VKZ112" s="12"/>
      <c r="VLA112" s="12"/>
      <c r="VLB112" s="12"/>
      <c r="VLC112" s="12"/>
      <c r="VLD112" s="12"/>
      <c r="VLE112" s="12"/>
      <c r="VLF112" s="12"/>
      <c r="VLG112" s="12"/>
      <c r="VLH112" s="12"/>
      <c r="VLI112" s="12"/>
      <c r="VLJ112" s="12"/>
      <c r="VLK112" s="12"/>
      <c r="VLL112" s="12"/>
      <c r="VLM112" s="12"/>
      <c r="VLN112" s="12"/>
      <c r="VLO112" s="12"/>
      <c r="VLP112" s="12"/>
      <c r="VLQ112" s="12"/>
      <c r="VLR112" s="12"/>
      <c r="VLS112" s="12"/>
      <c r="VLT112" s="12"/>
      <c r="VLU112" s="12"/>
      <c r="VLV112" s="12"/>
      <c r="VLW112" s="12"/>
      <c r="VLX112" s="12"/>
      <c r="VLY112" s="12"/>
      <c r="VLZ112" s="12"/>
      <c r="VMA112" s="12"/>
      <c r="VMB112" s="12"/>
      <c r="VMC112" s="12"/>
      <c r="VMD112" s="12"/>
      <c r="VME112" s="12"/>
      <c r="VMF112" s="12"/>
      <c r="VMG112" s="12"/>
      <c r="VMH112" s="12"/>
      <c r="VMI112" s="12"/>
      <c r="VMJ112" s="12"/>
      <c r="VMK112" s="12"/>
      <c r="VML112" s="12"/>
      <c r="VMM112" s="12"/>
      <c r="VMN112" s="12"/>
      <c r="VMO112" s="12"/>
      <c r="VMP112" s="12"/>
      <c r="VMQ112" s="12"/>
      <c r="VMR112" s="12"/>
      <c r="VMS112" s="12"/>
      <c r="VMT112" s="12"/>
      <c r="VMU112" s="12"/>
      <c r="VMV112" s="12"/>
      <c r="VMW112" s="12"/>
      <c r="VMX112" s="12"/>
      <c r="VMY112" s="12"/>
      <c r="VMZ112" s="12"/>
      <c r="VNA112" s="12"/>
      <c r="VNB112" s="12"/>
      <c r="VNC112" s="12"/>
      <c r="VND112" s="12"/>
      <c r="VNE112" s="12"/>
      <c r="VNF112" s="12"/>
      <c r="VNG112" s="12"/>
      <c r="VNH112" s="12"/>
      <c r="VNI112" s="12"/>
      <c r="VNJ112" s="12"/>
      <c r="VNK112" s="12"/>
      <c r="VNL112" s="12"/>
      <c r="VNM112" s="12"/>
      <c r="VNN112" s="12"/>
      <c r="VNO112" s="12"/>
      <c r="VNP112" s="12"/>
      <c r="VNQ112" s="12"/>
      <c r="VNR112" s="12"/>
      <c r="VNS112" s="12"/>
      <c r="VNT112" s="12"/>
      <c r="VNU112" s="12"/>
      <c r="VNV112" s="12"/>
      <c r="VNW112" s="12"/>
      <c r="VNX112" s="12"/>
      <c r="VNY112" s="12"/>
      <c r="VNZ112" s="12"/>
      <c r="VOA112" s="12"/>
      <c r="VOB112" s="12"/>
      <c r="VOC112" s="12"/>
      <c r="VOD112" s="12"/>
      <c r="VOE112" s="12"/>
      <c r="VOF112" s="12"/>
      <c r="VOG112" s="12"/>
      <c r="VOH112" s="12"/>
      <c r="VOI112" s="12"/>
      <c r="VOJ112" s="12"/>
      <c r="VOK112" s="12"/>
      <c r="VOL112" s="12"/>
      <c r="VOM112" s="12"/>
      <c r="VON112" s="12"/>
      <c r="VOO112" s="12"/>
      <c r="VOP112" s="12"/>
      <c r="VOQ112" s="12"/>
      <c r="VOR112" s="12"/>
      <c r="VOS112" s="12"/>
      <c r="VOT112" s="12"/>
      <c r="VOU112" s="12"/>
      <c r="VOV112" s="12"/>
      <c r="VOW112" s="12"/>
      <c r="VOX112" s="12"/>
      <c r="VOY112" s="12"/>
      <c r="VOZ112" s="12"/>
      <c r="VPA112" s="12"/>
      <c r="VPB112" s="12"/>
      <c r="VPC112" s="12"/>
      <c r="VPD112" s="12"/>
      <c r="VPE112" s="12"/>
      <c r="VPF112" s="12"/>
      <c r="VPG112" s="12"/>
      <c r="VPH112" s="12"/>
      <c r="VPI112" s="12"/>
      <c r="VPJ112" s="12"/>
      <c r="VPK112" s="12"/>
      <c r="VPL112" s="12"/>
      <c r="VPM112" s="12"/>
      <c r="VPN112" s="12"/>
      <c r="VPO112" s="12"/>
      <c r="VPP112" s="12"/>
      <c r="VPQ112" s="12"/>
      <c r="VPR112" s="12"/>
      <c r="VPS112" s="12"/>
      <c r="VPT112" s="12"/>
      <c r="VPU112" s="12"/>
      <c r="VPV112" s="12"/>
      <c r="VPW112" s="12"/>
      <c r="VPX112" s="12"/>
      <c r="VPY112" s="12"/>
      <c r="VPZ112" s="12"/>
      <c r="VQA112" s="12"/>
      <c r="VQB112" s="12"/>
      <c r="VQC112" s="12"/>
      <c r="VQD112" s="12"/>
      <c r="VQE112" s="12"/>
      <c r="VQF112" s="12"/>
      <c r="VQG112" s="12"/>
      <c r="VQH112" s="12"/>
      <c r="VQI112" s="12"/>
      <c r="VQJ112" s="12"/>
      <c r="VQK112" s="12"/>
      <c r="VQL112" s="12"/>
      <c r="VQM112" s="12"/>
      <c r="VQN112" s="12"/>
      <c r="VQO112" s="12"/>
      <c r="VQP112" s="12"/>
      <c r="VQQ112" s="12"/>
      <c r="VQR112" s="12"/>
      <c r="VQS112" s="12"/>
      <c r="VQT112" s="12"/>
      <c r="VQU112" s="12"/>
      <c r="VQV112" s="12"/>
      <c r="VQW112" s="12"/>
      <c r="VQX112" s="12"/>
      <c r="VQY112" s="12"/>
      <c r="VQZ112" s="12"/>
      <c r="VRA112" s="12"/>
      <c r="VRB112" s="12"/>
      <c r="VRC112" s="12"/>
      <c r="VRD112" s="12"/>
      <c r="VRE112" s="12"/>
      <c r="VRF112" s="12"/>
      <c r="VRG112" s="12"/>
      <c r="VRH112" s="12"/>
      <c r="VRI112" s="12"/>
      <c r="VRJ112" s="12"/>
      <c r="VRK112" s="12"/>
      <c r="VRL112" s="12"/>
      <c r="VRM112" s="12"/>
      <c r="VRN112" s="12"/>
      <c r="VRO112" s="12"/>
      <c r="VRP112" s="12"/>
      <c r="VRQ112" s="12"/>
      <c r="VRR112" s="12"/>
      <c r="VRS112" s="12"/>
      <c r="VRT112" s="12"/>
      <c r="VRU112" s="12"/>
      <c r="VRV112" s="12"/>
      <c r="VRW112" s="12"/>
      <c r="VRX112" s="12"/>
      <c r="VRY112" s="12"/>
      <c r="VRZ112" s="12"/>
      <c r="VSA112" s="12"/>
      <c r="VSB112" s="12"/>
      <c r="VSC112" s="12"/>
      <c r="VSD112" s="12"/>
      <c r="VSE112" s="12"/>
      <c r="VSF112" s="12"/>
      <c r="VSG112" s="12"/>
      <c r="VSH112" s="12"/>
      <c r="VSI112" s="12"/>
      <c r="VSJ112" s="12"/>
      <c r="VSK112" s="12"/>
      <c r="VSL112" s="12"/>
      <c r="VSM112" s="12"/>
      <c r="VSN112" s="12"/>
      <c r="VSO112" s="12"/>
      <c r="VSP112" s="12"/>
      <c r="VSQ112" s="12"/>
      <c r="VSR112" s="12"/>
      <c r="VSS112" s="12"/>
      <c r="VST112" s="12"/>
      <c r="VSU112" s="12"/>
      <c r="VSV112" s="12"/>
      <c r="VSW112" s="12"/>
      <c r="VSX112" s="12"/>
      <c r="VSY112" s="12"/>
      <c r="VSZ112" s="12"/>
      <c r="VTA112" s="12"/>
      <c r="VTB112" s="12"/>
      <c r="VTC112" s="12"/>
      <c r="VTD112" s="12"/>
      <c r="VTE112" s="12"/>
      <c r="VTF112" s="12"/>
      <c r="VTG112" s="12"/>
      <c r="VTH112" s="12"/>
      <c r="VTI112" s="12"/>
      <c r="VTJ112" s="12"/>
      <c r="VTK112" s="12"/>
      <c r="VTL112" s="12"/>
      <c r="VTM112" s="12"/>
      <c r="VTN112" s="12"/>
      <c r="VTO112" s="12"/>
      <c r="VTP112" s="12"/>
      <c r="VTQ112" s="12"/>
      <c r="VTR112" s="12"/>
      <c r="VTS112" s="12"/>
      <c r="VTT112" s="12"/>
      <c r="VTU112" s="12"/>
      <c r="VTV112" s="12"/>
      <c r="VTW112" s="12"/>
      <c r="VTX112" s="12"/>
      <c r="VTY112" s="12"/>
      <c r="VTZ112" s="12"/>
      <c r="VUA112" s="12"/>
      <c r="VUB112" s="12"/>
      <c r="VUC112" s="12"/>
      <c r="VUD112" s="12"/>
      <c r="VUE112" s="12"/>
      <c r="VUF112" s="12"/>
      <c r="VUG112" s="12"/>
      <c r="VUH112" s="12"/>
      <c r="VUI112" s="12"/>
      <c r="VUJ112" s="12"/>
      <c r="VUK112" s="12"/>
      <c r="VUL112" s="12"/>
      <c r="VUM112" s="12"/>
      <c r="VUN112" s="12"/>
      <c r="VUO112" s="12"/>
      <c r="VUP112" s="12"/>
      <c r="VUQ112" s="12"/>
      <c r="VUR112" s="12"/>
      <c r="VUS112" s="12"/>
      <c r="VUT112" s="12"/>
      <c r="VUU112" s="12"/>
      <c r="VUV112" s="12"/>
      <c r="VUW112" s="12"/>
      <c r="VUX112" s="12"/>
      <c r="VUY112" s="12"/>
      <c r="VUZ112" s="12"/>
      <c r="VVA112" s="12"/>
      <c r="VVB112" s="12"/>
      <c r="VVC112" s="12"/>
      <c r="VVD112" s="12"/>
      <c r="VVE112" s="12"/>
      <c r="VVF112" s="12"/>
      <c r="VVG112" s="12"/>
      <c r="VVH112" s="12"/>
      <c r="VVI112" s="12"/>
      <c r="VVJ112" s="12"/>
      <c r="VVK112" s="12"/>
      <c r="VVL112" s="12"/>
      <c r="VVM112" s="12"/>
      <c r="VVN112" s="12"/>
      <c r="VVO112" s="12"/>
      <c r="VVP112" s="12"/>
      <c r="VVQ112" s="12"/>
      <c r="VVR112" s="12"/>
      <c r="VVS112" s="12"/>
      <c r="VVT112" s="12"/>
      <c r="VVU112" s="12"/>
      <c r="VVV112" s="12"/>
      <c r="VVW112" s="12"/>
      <c r="VVX112" s="12"/>
      <c r="VVY112" s="12"/>
      <c r="VVZ112" s="12"/>
      <c r="VWA112" s="12"/>
      <c r="VWB112" s="12"/>
      <c r="VWC112" s="12"/>
      <c r="VWD112" s="12"/>
      <c r="VWE112" s="12"/>
      <c r="VWF112" s="12"/>
      <c r="VWG112" s="12"/>
      <c r="VWH112" s="12"/>
      <c r="VWI112" s="12"/>
      <c r="VWJ112" s="12"/>
      <c r="VWK112" s="12"/>
      <c r="VWL112" s="12"/>
      <c r="VWM112" s="12"/>
      <c r="VWN112" s="12"/>
      <c r="VWO112" s="12"/>
      <c r="VWP112" s="12"/>
      <c r="VWQ112" s="12"/>
      <c r="VWR112" s="12"/>
      <c r="VWS112" s="12"/>
      <c r="VWT112" s="12"/>
      <c r="VWU112" s="12"/>
      <c r="VWV112" s="12"/>
      <c r="VWW112" s="12"/>
      <c r="VWX112" s="12"/>
      <c r="VWY112" s="12"/>
      <c r="VWZ112" s="12"/>
      <c r="VXA112" s="12"/>
      <c r="VXB112" s="12"/>
      <c r="VXC112" s="12"/>
      <c r="VXD112" s="12"/>
      <c r="VXE112" s="12"/>
      <c r="VXF112" s="12"/>
      <c r="VXG112" s="12"/>
      <c r="VXH112" s="12"/>
      <c r="VXI112" s="12"/>
      <c r="VXJ112" s="12"/>
      <c r="VXK112" s="12"/>
      <c r="VXL112" s="12"/>
      <c r="VXM112" s="12"/>
      <c r="VXN112" s="12"/>
      <c r="VXO112" s="12"/>
      <c r="VXP112" s="12"/>
      <c r="VXQ112" s="12"/>
      <c r="VXR112" s="12"/>
      <c r="VXS112" s="12"/>
      <c r="VXT112" s="12"/>
      <c r="VXU112" s="12"/>
      <c r="VXV112" s="12"/>
      <c r="VXW112" s="12"/>
      <c r="VXX112" s="12"/>
      <c r="VXY112" s="12"/>
      <c r="VXZ112" s="12"/>
      <c r="VYA112" s="12"/>
      <c r="VYB112" s="12"/>
      <c r="VYC112" s="12"/>
      <c r="VYD112" s="12"/>
      <c r="VYE112" s="12"/>
      <c r="VYF112" s="12"/>
      <c r="VYG112" s="12"/>
      <c r="VYH112" s="12"/>
      <c r="VYI112" s="12"/>
      <c r="VYJ112" s="12"/>
      <c r="VYK112" s="12"/>
      <c r="VYL112" s="12"/>
      <c r="VYM112" s="12"/>
      <c r="VYN112" s="12"/>
      <c r="VYO112" s="12"/>
      <c r="VYP112" s="12"/>
      <c r="VYQ112" s="12"/>
      <c r="VYR112" s="12"/>
      <c r="VYS112" s="12"/>
      <c r="VYT112" s="12"/>
      <c r="VYU112" s="12"/>
      <c r="VYV112" s="12"/>
      <c r="VYW112" s="12"/>
      <c r="VYX112" s="12"/>
      <c r="VYY112" s="12"/>
      <c r="VYZ112" s="12"/>
      <c r="VZA112" s="12"/>
      <c r="VZB112" s="12"/>
      <c r="VZC112" s="12"/>
      <c r="VZD112" s="12"/>
      <c r="VZE112" s="12"/>
      <c r="VZF112" s="12"/>
      <c r="VZG112" s="12"/>
      <c r="VZH112" s="12"/>
      <c r="VZI112" s="12"/>
      <c r="VZJ112" s="12"/>
      <c r="VZK112" s="12"/>
      <c r="VZL112" s="12"/>
      <c r="VZM112" s="12"/>
      <c r="VZN112" s="12"/>
      <c r="VZO112" s="12"/>
      <c r="VZP112" s="12"/>
      <c r="VZQ112" s="12"/>
      <c r="VZR112" s="12"/>
      <c r="VZS112" s="12"/>
      <c r="VZT112" s="12"/>
      <c r="VZU112" s="12"/>
      <c r="VZV112" s="12"/>
      <c r="VZW112" s="12"/>
      <c r="VZX112" s="12"/>
      <c r="VZY112" s="12"/>
      <c r="VZZ112" s="12"/>
      <c r="WAA112" s="12"/>
      <c r="WAB112" s="12"/>
      <c r="WAC112" s="12"/>
      <c r="WAD112" s="12"/>
      <c r="WAE112" s="12"/>
      <c r="WAF112" s="12"/>
      <c r="WAG112" s="12"/>
      <c r="WAH112" s="12"/>
      <c r="WAI112" s="12"/>
      <c r="WAJ112" s="12"/>
      <c r="WAK112" s="12"/>
      <c r="WAL112" s="12"/>
      <c r="WAM112" s="12"/>
      <c r="WAN112" s="12"/>
      <c r="WAO112" s="12"/>
      <c r="WAP112" s="12"/>
      <c r="WAQ112" s="12"/>
      <c r="WAR112" s="12"/>
      <c r="WAS112" s="12"/>
      <c r="WAT112" s="12"/>
      <c r="WAU112" s="12"/>
      <c r="WAV112" s="12"/>
      <c r="WAW112" s="12"/>
      <c r="WAX112" s="12"/>
      <c r="WAY112" s="12"/>
      <c r="WAZ112" s="12"/>
      <c r="WBA112" s="12"/>
      <c r="WBB112" s="12"/>
      <c r="WBC112" s="12"/>
      <c r="WBD112" s="12"/>
      <c r="WBE112" s="12"/>
      <c r="WBF112" s="12"/>
      <c r="WBG112" s="12"/>
      <c r="WBH112" s="12"/>
      <c r="WBI112" s="12"/>
      <c r="WBJ112" s="12"/>
      <c r="WBK112" s="12"/>
      <c r="WBL112" s="12"/>
      <c r="WBM112" s="12"/>
      <c r="WBN112" s="12"/>
      <c r="WBO112" s="12"/>
      <c r="WBP112" s="12"/>
      <c r="WBQ112" s="12"/>
      <c r="WBR112" s="12"/>
      <c r="WBS112" s="12"/>
      <c r="WBT112" s="12"/>
      <c r="WBU112" s="12"/>
      <c r="WBV112" s="12"/>
      <c r="WBW112" s="12"/>
      <c r="WBX112" s="12"/>
      <c r="WBY112" s="12"/>
      <c r="WBZ112" s="12"/>
      <c r="WCA112" s="12"/>
      <c r="WCB112" s="12"/>
      <c r="WCC112" s="12"/>
      <c r="WCD112" s="12"/>
      <c r="WCE112" s="12"/>
      <c r="WCF112" s="12"/>
      <c r="WCG112" s="12"/>
      <c r="WCH112" s="12"/>
      <c r="WCI112" s="12"/>
      <c r="WCJ112" s="12"/>
      <c r="WCK112" s="12"/>
      <c r="WCL112" s="12"/>
      <c r="WCM112" s="12"/>
      <c r="WCN112" s="12"/>
      <c r="WCO112" s="12"/>
      <c r="WCP112" s="12"/>
      <c r="WCQ112" s="12"/>
      <c r="WCR112" s="12"/>
      <c r="WCS112" s="12"/>
      <c r="WCT112" s="12"/>
      <c r="WCU112" s="12"/>
      <c r="WCV112" s="12"/>
      <c r="WCW112" s="12"/>
      <c r="WCX112" s="12"/>
      <c r="WCY112" s="12"/>
      <c r="WCZ112" s="12"/>
      <c r="WDA112" s="12"/>
      <c r="WDB112" s="12"/>
      <c r="WDC112" s="12"/>
      <c r="WDD112" s="12"/>
      <c r="WDE112" s="12"/>
      <c r="WDF112" s="12"/>
      <c r="WDG112" s="12"/>
      <c r="WDH112" s="12"/>
      <c r="WDI112" s="12"/>
      <c r="WDJ112" s="12"/>
      <c r="WDK112" s="12"/>
      <c r="WDL112" s="12"/>
      <c r="WDM112" s="12"/>
      <c r="WDN112" s="12"/>
      <c r="WDO112" s="12"/>
      <c r="WDP112" s="12"/>
      <c r="WDQ112" s="12"/>
      <c r="WDR112" s="12"/>
      <c r="WDS112" s="12"/>
      <c r="WDT112" s="12"/>
      <c r="WDU112" s="12"/>
      <c r="WDV112" s="12"/>
      <c r="WDW112" s="12"/>
      <c r="WDX112" s="12"/>
      <c r="WDY112" s="12"/>
      <c r="WDZ112" s="12"/>
      <c r="WEA112" s="12"/>
      <c r="WEB112" s="12"/>
      <c r="WEC112" s="12"/>
      <c r="WED112" s="12"/>
      <c r="WEE112" s="12"/>
      <c r="WEF112" s="12"/>
      <c r="WEG112" s="12"/>
      <c r="WEH112" s="12"/>
      <c r="WEI112" s="12"/>
      <c r="WEJ112" s="12"/>
      <c r="WEK112" s="12"/>
      <c r="WEL112" s="12"/>
      <c r="WEM112" s="12"/>
      <c r="WEN112" s="12"/>
      <c r="WEO112" s="12"/>
      <c r="WEP112" s="12"/>
      <c r="WEQ112" s="12"/>
      <c r="WER112" s="12"/>
      <c r="WES112" s="12"/>
      <c r="WET112" s="12"/>
      <c r="WEU112" s="12"/>
      <c r="WEV112" s="12"/>
      <c r="WEW112" s="12"/>
      <c r="WEX112" s="12"/>
      <c r="WEY112" s="12"/>
      <c r="WEZ112" s="12"/>
      <c r="WFA112" s="12"/>
      <c r="WFB112" s="12"/>
      <c r="WFC112" s="12"/>
      <c r="WFD112" s="12"/>
      <c r="WFE112" s="12"/>
      <c r="WFF112" s="12"/>
      <c r="WFG112" s="12"/>
      <c r="WFH112" s="12"/>
      <c r="WFI112" s="12"/>
      <c r="WFJ112" s="12"/>
      <c r="WFK112" s="12"/>
      <c r="WFL112" s="12"/>
      <c r="WFM112" s="12"/>
      <c r="WFN112" s="12"/>
      <c r="WFO112" s="12"/>
      <c r="WFP112" s="12"/>
      <c r="WFQ112" s="12"/>
      <c r="WFR112" s="12"/>
      <c r="WFS112" s="12"/>
      <c r="WFT112" s="12"/>
      <c r="WFU112" s="12"/>
      <c r="WFV112" s="12"/>
      <c r="WFW112" s="12"/>
      <c r="WFX112" s="12"/>
      <c r="WFY112" s="12"/>
      <c r="WFZ112" s="12"/>
      <c r="WGA112" s="12"/>
      <c r="WGB112" s="12"/>
      <c r="WGC112" s="12"/>
      <c r="WGD112" s="12"/>
      <c r="WGE112" s="12"/>
      <c r="WGF112" s="12"/>
      <c r="WGG112" s="12"/>
      <c r="WGH112" s="12"/>
      <c r="WGI112" s="12"/>
      <c r="WGJ112" s="12"/>
      <c r="WGK112" s="12"/>
      <c r="WGL112" s="12"/>
      <c r="WGM112" s="12"/>
      <c r="WGN112" s="12"/>
      <c r="WGO112" s="12"/>
      <c r="WGP112" s="12"/>
      <c r="WGQ112" s="12"/>
      <c r="WGR112" s="12"/>
      <c r="WGS112" s="12"/>
      <c r="WGT112" s="12"/>
      <c r="WGU112" s="12"/>
      <c r="WGV112" s="12"/>
      <c r="WGW112" s="12"/>
      <c r="WGX112" s="12"/>
      <c r="WGY112" s="12"/>
      <c r="WGZ112" s="12"/>
      <c r="WHA112" s="12"/>
      <c r="WHB112" s="12"/>
      <c r="WHC112" s="12"/>
      <c r="WHD112" s="12"/>
      <c r="WHE112" s="12"/>
      <c r="WHF112" s="12"/>
      <c r="WHG112" s="12"/>
      <c r="WHH112" s="12"/>
      <c r="WHI112" s="12"/>
      <c r="WHJ112" s="12"/>
      <c r="WHK112" s="12"/>
      <c r="WHL112" s="12"/>
      <c r="WHM112" s="12"/>
      <c r="WHN112" s="12"/>
      <c r="WHO112" s="12"/>
      <c r="WHP112" s="12"/>
      <c r="WHQ112" s="12"/>
      <c r="WHR112" s="12"/>
      <c r="WHS112" s="12"/>
      <c r="WHT112" s="12"/>
      <c r="WHU112" s="12"/>
      <c r="WHV112" s="12"/>
      <c r="WHW112" s="12"/>
      <c r="WHX112" s="12"/>
      <c r="WHY112" s="12"/>
      <c r="WHZ112" s="12"/>
      <c r="WIA112" s="12"/>
      <c r="WIB112" s="12"/>
      <c r="WIC112" s="12"/>
      <c r="WID112" s="12"/>
      <c r="WIE112" s="12"/>
      <c r="WIF112" s="12"/>
      <c r="WIG112" s="12"/>
      <c r="WIH112" s="12"/>
      <c r="WII112" s="12"/>
      <c r="WIJ112" s="12"/>
      <c r="WIK112" s="12"/>
      <c r="WIL112" s="12"/>
      <c r="WIM112" s="12"/>
      <c r="WIN112" s="12"/>
      <c r="WIO112" s="12"/>
      <c r="WIP112" s="12"/>
      <c r="WIQ112" s="12"/>
      <c r="WIR112" s="12"/>
      <c r="WIS112" s="12"/>
      <c r="WIT112" s="12"/>
      <c r="WIU112" s="12"/>
      <c r="WIV112" s="12"/>
      <c r="WIW112" s="12"/>
      <c r="WIX112" s="12"/>
      <c r="WIY112" s="12"/>
      <c r="WIZ112" s="12"/>
      <c r="WJA112" s="12"/>
      <c r="WJB112" s="12"/>
      <c r="WJC112" s="12"/>
      <c r="WJD112" s="12"/>
      <c r="WJE112" s="12"/>
      <c r="WJF112" s="12"/>
      <c r="WJG112" s="12"/>
      <c r="WJH112" s="12"/>
      <c r="WJI112" s="12"/>
      <c r="WJJ112" s="12"/>
      <c r="WJK112" s="12"/>
      <c r="WJL112" s="12"/>
      <c r="WJM112" s="12"/>
      <c r="WJN112" s="12"/>
      <c r="WJO112" s="12"/>
      <c r="WJP112" s="12"/>
      <c r="WJQ112" s="12"/>
      <c r="WJR112" s="12"/>
      <c r="WJS112" s="12"/>
      <c r="WJT112" s="12"/>
      <c r="WJU112" s="12"/>
      <c r="WJV112" s="12"/>
      <c r="WJW112" s="12"/>
      <c r="WJX112" s="12"/>
      <c r="WJY112" s="12"/>
      <c r="WJZ112" s="12"/>
      <c r="WKA112" s="12"/>
      <c r="WKB112" s="12"/>
      <c r="WKC112" s="12"/>
      <c r="WKD112" s="12"/>
      <c r="WKE112" s="12"/>
      <c r="WKF112" s="12"/>
      <c r="WKG112" s="12"/>
      <c r="WKH112" s="12"/>
      <c r="WKI112" s="12"/>
      <c r="WKJ112" s="12"/>
      <c r="WKK112" s="12"/>
      <c r="WKL112" s="12"/>
      <c r="WKM112" s="12"/>
      <c r="WKN112" s="12"/>
      <c r="WKO112" s="12"/>
      <c r="WKP112" s="12"/>
      <c r="WKQ112" s="12"/>
      <c r="WKR112" s="12"/>
      <c r="WKS112" s="12"/>
      <c r="WKT112" s="12"/>
      <c r="WKU112" s="12"/>
      <c r="WKV112" s="12"/>
      <c r="WKW112" s="12"/>
      <c r="WKX112" s="12"/>
      <c r="WKY112" s="12"/>
      <c r="WKZ112" s="12"/>
      <c r="WLA112" s="12"/>
      <c r="WLB112" s="12"/>
      <c r="WLC112" s="12"/>
      <c r="WLD112" s="12"/>
      <c r="WLE112" s="12"/>
      <c r="WLF112" s="12"/>
      <c r="WLG112" s="12"/>
      <c r="WLH112" s="12"/>
      <c r="WLI112" s="12"/>
      <c r="WLJ112" s="12"/>
      <c r="WLK112" s="12"/>
      <c r="WLL112" s="12"/>
      <c r="WLM112" s="12"/>
      <c r="WLN112" s="12"/>
      <c r="WLO112" s="12"/>
      <c r="WLP112" s="12"/>
      <c r="WLQ112" s="12"/>
      <c r="WLR112" s="12"/>
      <c r="WLS112" s="12"/>
      <c r="WLT112" s="12"/>
      <c r="WLU112" s="12"/>
      <c r="WLV112" s="12"/>
      <c r="WLW112" s="12"/>
      <c r="WLX112" s="12"/>
      <c r="WLY112" s="12"/>
      <c r="WLZ112" s="12"/>
      <c r="WMA112" s="12"/>
      <c r="WMB112" s="12"/>
      <c r="WMC112" s="12"/>
      <c r="WMD112" s="12"/>
      <c r="WME112" s="12"/>
      <c r="WMF112" s="12"/>
      <c r="WMG112" s="12"/>
      <c r="WMH112" s="12"/>
      <c r="WMI112" s="12"/>
      <c r="WMJ112" s="12"/>
      <c r="WMK112" s="12"/>
      <c r="WML112" s="12"/>
      <c r="WMM112" s="12"/>
      <c r="WMN112" s="12"/>
      <c r="WMO112" s="12"/>
      <c r="WMP112" s="12"/>
      <c r="WMQ112" s="12"/>
      <c r="WMR112" s="12"/>
      <c r="WMS112" s="12"/>
      <c r="WMT112" s="12"/>
      <c r="WMU112" s="12"/>
      <c r="WMV112" s="12"/>
      <c r="WMW112" s="12"/>
      <c r="WMX112" s="12"/>
      <c r="WMY112" s="12"/>
      <c r="WMZ112" s="12"/>
      <c r="WNA112" s="12"/>
      <c r="WNB112" s="12"/>
      <c r="WNC112" s="12"/>
      <c r="WND112" s="12"/>
      <c r="WNE112" s="12"/>
      <c r="WNF112" s="12"/>
      <c r="WNG112" s="12"/>
      <c r="WNH112" s="12"/>
      <c r="WNI112" s="12"/>
      <c r="WNJ112" s="12"/>
      <c r="WNK112" s="12"/>
      <c r="WNL112" s="12"/>
      <c r="WNM112" s="12"/>
      <c r="WNN112" s="12"/>
      <c r="WNO112" s="12"/>
      <c r="WNP112" s="12"/>
      <c r="WNQ112" s="12"/>
      <c r="WNR112" s="12"/>
      <c r="WNS112" s="12"/>
      <c r="WNT112" s="12"/>
      <c r="WNU112" s="12"/>
      <c r="WNV112" s="12"/>
      <c r="WNW112" s="12"/>
      <c r="WNX112" s="12"/>
      <c r="WNY112" s="12"/>
      <c r="WNZ112" s="12"/>
      <c r="WOA112" s="12"/>
      <c r="WOB112" s="12"/>
      <c r="WOC112" s="12"/>
      <c r="WOD112" s="12"/>
      <c r="WOE112" s="12"/>
      <c r="WOF112" s="12"/>
      <c r="WOG112" s="12"/>
      <c r="WOH112" s="12"/>
      <c r="WOI112" s="12"/>
      <c r="WOJ112" s="12"/>
      <c r="WOK112" s="12"/>
      <c r="WOL112" s="12"/>
      <c r="WOM112" s="12"/>
      <c r="WON112" s="12"/>
      <c r="WOO112" s="12"/>
      <c r="WOP112" s="12"/>
      <c r="WOQ112" s="12"/>
      <c r="WOR112" s="12"/>
      <c r="WOS112" s="12"/>
      <c r="WOT112" s="12"/>
      <c r="WOU112" s="12"/>
      <c r="WOV112" s="12"/>
      <c r="WOW112" s="12"/>
      <c r="WOX112" s="12"/>
      <c r="WOY112" s="12"/>
      <c r="WOZ112" s="12"/>
      <c r="WPA112" s="12"/>
      <c r="WPB112" s="12"/>
      <c r="WPC112" s="12"/>
      <c r="WPD112" s="12"/>
      <c r="WPE112" s="12"/>
      <c r="WPF112" s="12"/>
      <c r="WPG112" s="12"/>
      <c r="WPH112" s="12"/>
      <c r="WPI112" s="12"/>
      <c r="WPJ112" s="12"/>
      <c r="WPK112" s="12"/>
      <c r="WPL112" s="12"/>
      <c r="WPM112" s="12"/>
      <c r="WPN112" s="12"/>
      <c r="WPO112" s="12"/>
      <c r="WPP112" s="12"/>
      <c r="WPQ112" s="12"/>
      <c r="WPR112" s="12"/>
      <c r="WPS112" s="12"/>
      <c r="WPT112" s="12"/>
      <c r="WPU112" s="12"/>
      <c r="WPV112" s="12"/>
      <c r="WPW112" s="12"/>
      <c r="WPX112" s="12"/>
      <c r="WPY112" s="12"/>
      <c r="WPZ112" s="12"/>
      <c r="WQA112" s="12"/>
      <c r="WQB112" s="12"/>
      <c r="WQC112" s="12"/>
      <c r="WQD112" s="12"/>
      <c r="WQE112" s="12"/>
      <c r="WQF112" s="12"/>
      <c r="WQG112" s="12"/>
      <c r="WQH112" s="12"/>
      <c r="WQI112" s="12"/>
      <c r="WQJ112" s="12"/>
      <c r="WQK112" s="12"/>
      <c r="WQL112" s="12"/>
      <c r="WQM112" s="12"/>
      <c r="WQN112" s="12"/>
      <c r="WQO112" s="12"/>
      <c r="WQP112" s="12"/>
      <c r="WQQ112" s="12"/>
      <c r="WQR112" s="12"/>
      <c r="WQS112" s="12"/>
      <c r="WQT112" s="12"/>
      <c r="WQU112" s="12"/>
      <c r="WQV112" s="12"/>
      <c r="WQW112" s="12"/>
      <c r="WQX112" s="12"/>
      <c r="WQY112" s="12"/>
      <c r="WQZ112" s="12"/>
      <c r="WRA112" s="12"/>
      <c r="WRB112" s="12"/>
      <c r="WRC112" s="12"/>
      <c r="WRD112" s="12"/>
      <c r="WRE112" s="12"/>
      <c r="WRF112" s="12"/>
      <c r="WRG112" s="12"/>
      <c r="WRH112" s="12"/>
      <c r="WRI112" s="12"/>
      <c r="WRJ112" s="12"/>
      <c r="WRK112" s="12"/>
      <c r="WRL112" s="12"/>
      <c r="WRM112" s="12"/>
      <c r="WRN112" s="12"/>
      <c r="WRO112" s="12"/>
      <c r="WRP112" s="12"/>
      <c r="WRQ112" s="12"/>
      <c r="WRR112" s="12"/>
      <c r="WRS112" s="12"/>
      <c r="WRT112" s="12"/>
      <c r="WRU112" s="12"/>
      <c r="WRV112" s="12"/>
      <c r="WRW112" s="12"/>
      <c r="WRX112" s="12"/>
      <c r="WRY112" s="12"/>
      <c r="WRZ112" s="12"/>
      <c r="WSA112" s="12"/>
      <c r="WSB112" s="12"/>
      <c r="WSC112" s="12"/>
      <c r="WSD112" s="12"/>
      <c r="WSE112" s="12"/>
      <c r="WSF112" s="12"/>
      <c r="WSG112" s="12"/>
      <c r="WSH112" s="12"/>
      <c r="WSI112" s="12"/>
      <c r="WSJ112" s="12"/>
      <c r="WSK112" s="12"/>
      <c r="WSL112" s="12"/>
      <c r="WSM112" s="12"/>
      <c r="WSN112" s="12"/>
      <c r="WSO112" s="12"/>
      <c r="WSP112" s="12"/>
      <c r="WSQ112" s="12"/>
      <c r="WSR112" s="12"/>
      <c r="WSS112" s="12"/>
      <c r="WST112" s="12"/>
      <c r="WSU112" s="12"/>
      <c r="WSV112" s="12"/>
      <c r="WSW112" s="12"/>
      <c r="WSX112" s="12"/>
      <c r="WSY112" s="12"/>
      <c r="WSZ112" s="12"/>
      <c r="WTA112" s="12"/>
      <c r="WTB112" s="12"/>
      <c r="WTC112" s="12"/>
      <c r="WTD112" s="12"/>
      <c r="WTE112" s="12"/>
      <c r="WTF112" s="12"/>
      <c r="WTG112" s="12"/>
      <c r="WTH112" s="12"/>
      <c r="WTI112" s="12"/>
      <c r="WTJ112" s="12"/>
      <c r="WTK112" s="12"/>
      <c r="WTL112" s="12"/>
      <c r="WTM112" s="12"/>
      <c r="WTN112" s="12"/>
      <c r="WTO112" s="12"/>
      <c r="WTP112" s="12"/>
      <c r="WTQ112" s="12"/>
      <c r="WTR112" s="12"/>
      <c r="WTS112" s="12"/>
      <c r="WTT112" s="12"/>
      <c r="WTU112" s="12"/>
      <c r="WTV112" s="12"/>
      <c r="WTW112" s="12"/>
      <c r="WTX112" s="12"/>
      <c r="WTY112" s="12"/>
      <c r="WTZ112" s="12"/>
      <c r="WUA112" s="12"/>
      <c r="WUB112" s="12"/>
      <c r="WUC112" s="12"/>
      <c r="WUD112" s="12"/>
      <c r="WUE112" s="12"/>
      <c r="WUF112" s="12"/>
      <c r="WUG112" s="12"/>
      <c r="WUH112" s="12"/>
      <c r="WUI112" s="12"/>
      <c r="WUJ112" s="12"/>
      <c r="WUK112" s="12"/>
      <c r="WUL112" s="12"/>
      <c r="WUM112" s="12"/>
      <c r="WUN112" s="12"/>
      <c r="WUO112" s="12"/>
      <c r="WUP112" s="12"/>
      <c r="WUQ112" s="12"/>
      <c r="WUR112" s="12"/>
      <c r="WUS112" s="12"/>
      <c r="WUT112" s="12"/>
      <c r="WUU112" s="12"/>
      <c r="WUV112" s="12"/>
      <c r="WUW112" s="12"/>
      <c r="WUX112" s="12"/>
      <c r="WUY112" s="12"/>
      <c r="WUZ112" s="12"/>
      <c r="WVA112" s="12"/>
      <c r="WVB112" s="12"/>
      <c r="WVC112" s="12"/>
      <c r="WVD112" s="12"/>
      <c r="WVE112" s="12"/>
      <c r="WVF112" s="12"/>
      <c r="WVG112" s="12"/>
      <c r="WVH112" s="12"/>
      <c r="WVI112" s="12"/>
      <c r="WVJ112" s="12"/>
      <c r="WVK112" s="12"/>
      <c r="WVL112" s="12"/>
      <c r="WVM112" s="12"/>
      <c r="WVN112" s="12"/>
      <c r="WVO112" s="12"/>
      <c r="WVP112" s="12"/>
      <c r="WVQ112" s="12"/>
      <c r="WVR112" s="12"/>
      <c r="WVS112" s="12"/>
      <c r="WVT112" s="12"/>
      <c r="WVU112" s="12"/>
      <c r="WVV112" s="12"/>
      <c r="WVW112" s="12"/>
      <c r="WVX112" s="12"/>
      <c r="WVY112" s="12"/>
      <c r="WVZ112" s="12"/>
      <c r="WWA112" s="12"/>
      <c r="WWB112" s="12"/>
      <c r="WWC112" s="12"/>
      <c r="WWD112" s="12"/>
      <c r="WWE112" s="12"/>
      <c r="WWF112" s="12"/>
      <c r="WWG112" s="12"/>
      <c r="WWH112" s="12"/>
      <c r="WWI112" s="12"/>
      <c r="WWJ112" s="12"/>
      <c r="WWK112" s="12"/>
      <c r="WWL112" s="12"/>
      <c r="WWM112" s="12"/>
      <c r="WWN112" s="12"/>
      <c r="WWO112" s="12"/>
      <c r="WWP112" s="12"/>
      <c r="WWQ112" s="12"/>
      <c r="WWR112" s="12"/>
      <c r="WWS112" s="12"/>
      <c r="WWT112" s="12"/>
      <c r="WWU112" s="12"/>
      <c r="WWV112" s="12"/>
      <c r="WWW112" s="12"/>
      <c r="WWX112" s="12"/>
      <c r="WWY112" s="12"/>
      <c r="WWZ112" s="12"/>
      <c r="WXA112" s="12"/>
      <c r="WXB112" s="12"/>
      <c r="WXC112" s="12"/>
      <c r="WXD112" s="12"/>
      <c r="WXE112" s="12"/>
      <c r="WXF112" s="12"/>
      <c r="WXG112" s="12"/>
      <c r="WXH112" s="12"/>
      <c r="WXI112" s="12"/>
      <c r="WXJ112" s="12"/>
      <c r="WXK112" s="12"/>
      <c r="WXL112" s="12"/>
      <c r="WXM112" s="12"/>
      <c r="WXN112" s="12"/>
      <c r="WXO112" s="12"/>
      <c r="WXP112" s="12"/>
      <c r="WXQ112" s="12"/>
      <c r="WXR112" s="12"/>
      <c r="WXS112" s="12"/>
      <c r="WXT112" s="12"/>
      <c r="WXU112" s="12"/>
      <c r="WXV112" s="12"/>
      <c r="WXW112" s="12"/>
      <c r="WXX112" s="12"/>
      <c r="WXY112" s="12"/>
      <c r="WXZ112" s="12"/>
      <c r="WYA112" s="12"/>
      <c r="WYB112" s="12"/>
      <c r="WYC112" s="12"/>
      <c r="WYD112" s="12"/>
      <c r="WYE112" s="12"/>
      <c r="WYF112" s="12"/>
      <c r="WYG112" s="12"/>
      <c r="WYH112" s="12"/>
      <c r="WYI112" s="12"/>
      <c r="WYJ112" s="12"/>
      <c r="WYK112" s="12"/>
      <c r="WYL112" s="12"/>
      <c r="WYM112" s="12"/>
      <c r="WYN112" s="12"/>
      <c r="WYO112" s="12"/>
      <c r="WYP112" s="12"/>
      <c r="WYQ112" s="12"/>
      <c r="WYR112" s="12"/>
      <c r="WYS112" s="12"/>
      <c r="WYT112" s="12"/>
      <c r="WYU112" s="12"/>
      <c r="WYV112" s="12"/>
      <c r="WYW112" s="12"/>
      <c r="WYX112" s="12"/>
      <c r="WYY112" s="12"/>
      <c r="WYZ112" s="12"/>
      <c r="WZA112" s="12"/>
      <c r="WZB112" s="12"/>
      <c r="WZC112" s="12"/>
      <c r="WZD112" s="12"/>
      <c r="WZE112" s="12"/>
      <c r="WZF112" s="12"/>
      <c r="WZG112" s="12"/>
      <c r="WZH112" s="12"/>
      <c r="WZI112" s="12"/>
      <c r="WZJ112" s="12"/>
      <c r="WZK112" s="12"/>
      <c r="WZL112" s="12"/>
      <c r="WZM112" s="12"/>
      <c r="WZN112" s="12"/>
      <c r="WZO112" s="12"/>
      <c r="WZP112" s="12"/>
      <c r="WZQ112" s="12"/>
      <c r="WZR112" s="12"/>
      <c r="WZS112" s="12"/>
      <c r="WZT112" s="12"/>
      <c r="WZU112" s="12"/>
      <c r="WZV112" s="12"/>
      <c r="WZW112" s="12"/>
      <c r="WZX112" s="12"/>
      <c r="WZY112" s="12"/>
      <c r="WZZ112" s="12"/>
      <c r="XAA112" s="12"/>
      <c r="XAB112" s="12"/>
      <c r="XAC112" s="12"/>
      <c r="XAD112" s="12"/>
      <c r="XAE112" s="12"/>
      <c r="XAF112" s="12"/>
      <c r="XAG112" s="12"/>
      <c r="XAH112" s="12"/>
      <c r="XAI112" s="12"/>
      <c r="XAJ112" s="12"/>
      <c r="XAK112" s="12"/>
      <c r="XAL112" s="12"/>
      <c r="XAM112" s="12"/>
      <c r="XAN112" s="12"/>
      <c r="XAO112" s="12"/>
      <c r="XAP112" s="12"/>
      <c r="XAQ112" s="12"/>
      <c r="XAR112" s="12"/>
      <c r="XAS112" s="12"/>
      <c r="XAT112" s="12"/>
      <c r="XAU112" s="12"/>
      <c r="XAV112" s="12"/>
      <c r="XAW112" s="12"/>
      <c r="XAX112" s="12"/>
      <c r="XAY112" s="12"/>
      <c r="XAZ112" s="12"/>
      <c r="XBA112" s="12"/>
      <c r="XBB112" s="12"/>
      <c r="XBC112" s="12"/>
      <c r="XBD112" s="12"/>
      <c r="XBE112" s="12"/>
      <c r="XBF112" s="12"/>
      <c r="XBG112" s="12"/>
      <c r="XBH112" s="12"/>
      <c r="XBI112" s="12"/>
      <c r="XBJ112" s="12"/>
      <c r="XBK112" s="12"/>
      <c r="XBL112" s="12"/>
      <c r="XBM112" s="12"/>
      <c r="XBN112" s="12"/>
      <c r="XBO112" s="12"/>
      <c r="XBP112" s="12"/>
      <c r="XBQ112" s="12"/>
      <c r="XBR112" s="12"/>
      <c r="XBS112" s="12"/>
      <c r="XBT112" s="12"/>
      <c r="XBU112" s="12"/>
      <c r="XBV112" s="12"/>
      <c r="XBW112" s="12"/>
      <c r="XBX112" s="12"/>
      <c r="XBY112" s="12"/>
      <c r="XBZ112" s="12"/>
      <c r="XCA112" s="12"/>
      <c r="XCB112" s="12"/>
      <c r="XCC112" s="12"/>
      <c r="XCD112" s="12"/>
      <c r="XCE112" s="12"/>
      <c r="XCF112" s="12"/>
      <c r="XCG112" s="12"/>
      <c r="XCH112" s="12"/>
      <c r="XCI112" s="12"/>
      <c r="XCJ112" s="12"/>
      <c r="XCK112" s="12"/>
      <c r="XCL112" s="12"/>
      <c r="XCM112" s="12"/>
      <c r="XCN112" s="12"/>
      <c r="XCO112" s="12"/>
      <c r="XCP112" s="12"/>
      <c r="XCQ112" s="12"/>
      <c r="XCR112" s="12"/>
      <c r="XCS112" s="12"/>
      <c r="XCT112" s="12"/>
      <c r="XCU112" s="12"/>
      <c r="XCV112" s="12"/>
      <c r="XCW112" s="12"/>
      <c r="XCX112" s="12"/>
      <c r="XCY112" s="12"/>
      <c r="XCZ112" s="12"/>
      <c r="XDA112" s="12"/>
      <c r="XDB112" s="12"/>
      <c r="XDC112" s="12"/>
      <c r="XDD112" s="12"/>
      <c r="XDE112" s="12"/>
      <c r="XDF112" s="12"/>
      <c r="XDG112" s="12"/>
      <c r="XDH112" s="12"/>
      <c r="XDI112" s="12"/>
      <c r="XDJ112" s="12"/>
      <c r="XDK112" s="12"/>
      <c r="XDL112" s="12"/>
      <c r="XDM112" s="12"/>
      <c r="XDN112" s="12"/>
      <c r="XDO112" s="12"/>
      <c r="XDP112" s="12"/>
      <c r="XDQ112" s="12"/>
      <c r="XDR112" s="12"/>
      <c r="XDS112" s="12"/>
      <c r="XDT112" s="12"/>
      <c r="XDU112" s="12"/>
      <c r="XDV112" s="12"/>
      <c r="XDW112" s="12"/>
      <c r="XDX112" s="12"/>
      <c r="XDY112" s="12"/>
      <c r="XDZ112" s="12"/>
      <c r="XEA112" s="12"/>
      <c r="XEB112" s="12"/>
      <c r="XEC112" s="12"/>
      <c r="XED112" s="12"/>
      <c r="XEE112" s="12"/>
      <c r="XEF112" s="12"/>
      <c r="XEG112" s="12"/>
      <c r="XEH112" s="12"/>
      <c r="XEI112" s="12"/>
      <c r="XEJ112" s="12"/>
      <c r="XEK112" s="12"/>
      <c r="XEL112" s="12"/>
      <c r="XEM112" s="12"/>
      <c r="XEN112" s="12"/>
      <c r="XEO112" s="12"/>
      <c r="XEP112" s="12"/>
      <c r="XEQ112" s="12"/>
      <c r="XER112" s="12"/>
      <c r="XES112" s="12"/>
      <c r="XET112" s="12"/>
      <c r="XEU112" s="12"/>
      <c r="XEV112" s="12"/>
    </row>
    <row r="113" spans="1:16376" s="13" customFormat="1" hidden="1">
      <c r="A113" s="6" t="s">
        <v>20</v>
      </c>
      <c r="B113" s="6" t="s">
        <v>352</v>
      </c>
      <c r="C113" s="7" t="s">
        <v>353</v>
      </c>
      <c r="D113" s="6" t="s">
        <v>145</v>
      </c>
      <c r="E113" s="6" t="s">
        <v>146</v>
      </c>
      <c r="F113" s="7" t="s">
        <v>147</v>
      </c>
      <c r="G113" s="6" t="s">
        <v>148</v>
      </c>
      <c r="H113" s="6" t="s">
        <v>69</v>
      </c>
      <c r="I113" s="6" t="s">
        <v>35</v>
      </c>
      <c r="J113" s="21" t="s">
        <v>358</v>
      </c>
      <c r="K113" s="6" t="s">
        <v>40</v>
      </c>
      <c r="L113" s="6" t="s">
        <v>359</v>
      </c>
      <c r="M113" s="6" t="s">
        <v>355</v>
      </c>
      <c r="N113" s="6" t="s">
        <v>356</v>
      </c>
      <c r="O113" s="10">
        <v>44370</v>
      </c>
      <c r="P113" s="9" t="s">
        <v>32</v>
      </c>
      <c r="Q113" s="11">
        <v>12669</v>
      </c>
      <c r="R113" s="6" t="s">
        <v>33</v>
      </c>
      <c r="S113" s="6">
        <v>0</v>
      </c>
      <c r="T113" s="12" t="s">
        <v>34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  <c r="VX113" s="12"/>
      <c r="VY113" s="12"/>
      <c r="VZ113" s="12"/>
      <c r="WA113" s="12"/>
      <c r="WB113" s="12"/>
      <c r="WC113" s="12"/>
      <c r="WD113" s="12"/>
      <c r="WE113" s="12"/>
      <c r="WF113" s="12"/>
      <c r="WG113" s="12"/>
      <c r="WH113" s="12"/>
      <c r="WI113" s="12"/>
      <c r="WJ113" s="12"/>
      <c r="WK113" s="12"/>
      <c r="WL113" s="12"/>
      <c r="WM113" s="12"/>
      <c r="WN113" s="12"/>
      <c r="WO113" s="12"/>
      <c r="WP113" s="12"/>
      <c r="WQ113" s="12"/>
      <c r="WR113" s="12"/>
      <c r="WS113" s="12"/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/>
      <c r="XL113" s="12"/>
      <c r="XM113" s="12"/>
      <c r="XN113" s="12"/>
      <c r="XO113" s="12"/>
      <c r="XP113" s="12"/>
      <c r="XQ113" s="12"/>
      <c r="XR113" s="12"/>
      <c r="XS113" s="12"/>
      <c r="XT113" s="12"/>
      <c r="XU113" s="12"/>
      <c r="XV113" s="12"/>
      <c r="XW113" s="12"/>
      <c r="XX113" s="12"/>
      <c r="XY113" s="12"/>
      <c r="XZ113" s="12"/>
      <c r="YA113" s="12"/>
      <c r="YB113" s="12"/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/>
      <c r="YO113" s="12"/>
      <c r="YP113" s="12"/>
      <c r="YQ113" s="12"/>
      <c r="YR113" s="12"/>
      <c r="YS113" s="12"/>
      <c r="YT113" s="12"/>
      <c r="YU113" s="12"/>
      <c r="YV113" s="12"/>
      <c r="YW113" s="12"/>
      <c r="YX113" s="12"/>
      <c r="YY113" s="12"/>
      <c r="YZ113" s="12"/>
      <c r="ZA113" s="12"/>
      <c r="ZB113" s="12"/>
      <c r="ZC113" s="12"/>
      <c r="ZD113" s="12"/>
      <c r="ZE113" s="12"/>
      <c r="ZF113" s="12"/>
      <c r="ZG113" s="12"/>
      <c r="ZH113" s="12"/>
      <c r="ZI113" s="12"/>
      <c r="ZJ113" s="12"/>
      <c r="ZK113" s="12"/>
      <c r="ZL113" s="12"/>
      <c r="ZM113" s="12"/>
      <c r="ZN113" s="12"/>
      <c r="ZO113" s="12"/>
      <c r="ZP113" s="12"/>
      <c r="ZQ113" s="12"/>
      <c r="ZR113" s="12"/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  <c r="AAI113" s="12"/>
      <c r="AAJ113" s="12"/>
      <c r="AAK113" s="12"/>
      <c r="AAL113" s="12"/>
      <c r="AAM113" s="12"/>
      <c r="AAN113" s="12"/>
      <c r="AAO113" s="12"/>
      <c r="AAP113" s="12"/>
      <c r="AAQ113" s="12"/>
      <c r="AAR113" s="12"/>
      <c r="AAS113" s="12"/>
      <c r="AAT113" s="12"/>
      <c r="AAU113" s="12"/>
      <c r="AAV113" s="12"/>
      <c r="AAW113" s="12"/>
      <c r="AAX113" s="12"/>
      <c r="AAY113" s="12"/>
      <c r="AAZ113" s="12"/>
      <c r="ABA113" s="12"/>
      <c r="ABB113" s="12"/>
      <c r="ABC113" s="12"/>
      <c r="ABD113" s="12"/>
      <c r="ABE113" s="12"/>
      <c r="ABF113" s="12"/>
      <c r="ABG113" s="12"/>
      <c r="ABH113" s="12"/>
      <c r="ABI113" s="12"/>
      <c r="ABJ113" s="12"/>
      <c r="ABK113" s="12"/>
      <c r="ABL113" s="12"/>
      <c r="ABM113" s="12"/>
      <c r="ABN113" s="12"/>
      <c r="ABO113" s="12"/>
      <c r="ABP113" s="12"/>
      <c r="ABQ113" s="12"/>
      <c r="ABR113" s="12"/>
      <c r="ABS113" s="12"/>
      <c r="ABT113" s="12"/>
      <c r="ABU113" s="12"/>
      <c r="ABV113" s="12"/>
      <c r="ABW113" s="12"/>
      <c r="ABX113" s="12"/>
      <c r="ABY113" s="12"/>
      <c r="ABZ113" s="12"/>
      <c r="ACA113" s="12"/>
      <c r="ACB113" s="12"/>
      <c r="ACC113" s="12"/>
      <c r="ACD113" s="12"/>
      <c r="ACE113" s="12"/>
      <c r="ACF113" s="12"/>
      <c r="ACG113" s="12"/>
      <c r="ACH113" s="12"/>
      <c r="ACI113" s="12"/>
      <c r="ACJ113" s="12"/>
      <c r="ACK113" s="12"/>
      <c r="ACL113" s="12"/>
      <c r="ACM113" s="12"/>
      <c r="ACN113" s="12"/>
      <c r="ACO113" s="12"/>
      <c r="ACP113" s="12"/>
      <c r="ACQ113" s="12"/>
      <c r="ACR113" s="12"/>
      <c r="ACS113" s="12"/>
      <c r="ACT113" s="12"/>
      <c r="ACU113" s="12"/>
      <c r="ACV113" s="12"/>
      <c r="ACW113" s="12"/>
      <c r="ACX113" s="12"/>
      <c r="ACY113" s="12"/>
      <c r="ACZ113" s="12"/>
      <c r="ADA113" s="12"/>
      <c r="ADB113" s="12"/>
      <c r="ADC113" s="12"/>
      <c r="ADD113" s="12"/>
      <c r="ADE113" s="12"/>
      <c r="ADF113" s="12"/>
      <c r="ADG113" s="12"/>
      <c r="ADH113" s="12"/>
      <c r="ADI113" s="12"/>
      <c r="ADJ113" s="12"/>
      <c r="ADK113" s="12"/>
      <c r="ADL113" s="12"/>
      <c r="ADM113" s="12"/>
      <c r="ADN113" s="12"/>
      <c r="ADO113" s="12"/>
      <c r="ADP113" s="12"/>
      <c r="ADQ113" s="12"/>
      <c r="ADR113" s="12"/>
      <c r="ADS113" s="12"/>
      <c r="ADT113" s="12"/>
      <c r="ADU113" s="12"/>
      <c r="ADV113" s="12"/>
      <c r="ADW113" s="12"/>
      <c r="ADX113" s="12"/>
      <c r="ADY113" s="12"/>
      <c r="ADZ113" s="12"/>
      <c r="AEA113" s="12"/>
      <c r="AEB113" s="12"/>
      <c r="AEC113" s="12"/>
      <c r="AED113" s="12"/>
      <c r="AEE113" s="12"/>
      <c r="AEF113" s="12"/>
      <c r="AEG113" s="12"/>
      <c r="AEH113" s="12"/>
      <c r="AEI113" s="12"/>
      <c r="AEJ113" s="12"/>
      <c r="AEK113" s="12"/>
      <c r="AEL113" s="12"/>
      <c r="AEM113" s="12"/>
      <c r="AEN113" s="12"/>
      <c r="AEO113" s="12"/>
      <c r="AEP113" s="12"/>
      <c r="AEQ113" s="12"/>
      <c r="AER113" s="12"/>
      <c r="AES113" s="12"/>
      <c r="AET113" s="12"/>
      <c r="AEU113" s="12"/>
      <c r="AEV113" s="12"/>
      <c r="AEW113" s="12"/>
      <c r="AEX113" s="12"/>
      <c r="AEY113" s="12"/>
      <c r="AEZ113" s="12"/>
      <c r="AFA113" s="12"/>
      <c r="AFB113" s="12"/>
      <c r="AFC113" s="12"/>
      <c r="AFD113" s="12"/>
      <c r="AFE113" s="12"/>
      <c r="AFF113" s="12"/>
      <c r="AFG113" s="12"/>
      <c r="AFH113" s="12"/>
      <c r="AFI113" s="12"/>
      <c r="AFJ113" s="12"/>
      <c r="AFK113" s="12"/>
      <c r="AFL113" s="12"/>
      <c r="AFM113" s="12"/>
      <c r="AFN113" s="12"/>
      <c r="AFO113" s="12"/>
      <c r="AFP113" s="12"/>
      <c r="AFQ113" s="12"/>
      <c r="AFR113" s="12"/>
      <c r="AFS113" s="12"/>
      <c r="AFT113" s="12"/>
      <c r="AFU113" s="12"/>
      <c r="AFV113" s="12"/>
      <c r="AFW113" s="12"/>
      <c r="AFX113" s="12"/>
      <c r="AFY113" s="12"/>
      <c r="AFZ113" s="12"/>
      <c r="AGA113" s="12"/>
      <c r="AGB113" s="12"/>
      <c r="AGC113" s="12"/>
      <c r="AGD113" s="12"/>
      <c r="AGE113" s="12"/>
      <c r="AGF113" s="12"/>
      <c r="AGG113" s="12"/>
      <c r="AGH113" s="12"/>
      <c r="AGI113" s="12"/>
      <c r="AGJ113" s="12"/>
      <c r="AGK113" s="12"/>
      <c r="AGL113" s="12"/>
      <c r="AGM113" s="12"/>
      <c r="AGN113" s="12"/>
      <c r="AGO113" s="12"/>
      <c r="AGP113" s="12"/>
      <c r="AGQ113" s="12"/>
      <c r="AGR113" s="12"/>
      <c r="AGS113" s="12"/>
      <c r="AGT113" s="12"/>
      <c r="AGU113" s="12"/>
      <c r="AGV113" s="12"/>
      <c r="AGW113" s="12"/>
      <c r="AGX113" s="12"/>
      <c r="AGY113" s="12"/>
      <c r="AGZ113" s="12"/>
      <c r="AHA113" s="12"/>
      <c r="AHB113" s="12"/>
      <c r="AHC113" s="12"/>
      <c r="AHD113" s="12"/>
      <c r="AHE113" s="12"/>
      <c r="AHF113" s="12"/>
      <c r="AHG113" s="12"/>
      <c r="AHH113" s="12"/>
      <c r="AHI113" s="12"/>
      <c r="AHJ113" s="12"/>
      <c r="AHK113" s="12"/>
      <c r="AHL113" s="12"/>
      <c r="AHM113" s="12"/>
      <c r="AHN113" s="12"/>
      <c r="AHO113" s="12"/>
      <c r="AHP113" s="12"/>
      <c r="AHQ113" s="12"/>
      <c r="AHR113" s="12"/>
      <c r="AHS113" s="12"/>
      <c r="AHT113" s="12"/>
      <c r="AHU113" s="12"/>
      <c r="AHV113" s="12"/>
      <c r="AHW113" s="12"/>
      <c r="AHX113" s="12"/>
      <c r="AHY113" s="12"/>
      <c r="AHZ113" s="12"/>
      <c r="AIA113" s="12"/>
      <c r="AIB113" s="12"/>
      <c r="AIC113" s="12"/>
      <c r="AID113" s="12"/>
      <c r="AIE113" s="12"/>
      <c r="AIF113" s="12"/>
      <c r="AIG113" s="12"/>
      <c r="AIH113" s="12"/>
      <c r="AII113" s="12"/>
      <c r="AIJ113" s="12"/>
      <c r="AIK113" s="12"/>
      <c r="AIL113" s="12"/>
      <c r="AIM113" s="12"/>
      <c r="AIN113" s="12"/>
      <c r="AIO113" s="12"/>
      <c r="AIP113" s="12"/>
      <c r="AIQ113" s="12"/>
      <c r="AIR113" s="12"/>
      <c r="AIS113" s="12"/>
      <c r="AIT113" s="12"/>
      <c r="AIU113" s="12"/>
      <c r="AIV113" s="12"/>
      <c r="AIW113" s="12"/>
      <c r="AIX113" s="12"/>
      <c r="AIY113" s="12"/>
      <c r="AIZ113" s="12"/>
      <c r="AJA113" s="12"/>
      <c r="AJB113" s="12"/>
      <c r="AJC113" s="12"/>
      <c r="AJD113" s="12"/>
      <c r="AJE113" s="12"/>
      <c r="AJF113" s="12"/>
      <c r="AJG113" s="12"/>
      <c r="AJH113" s="12"/>
      <c r="AJI113" s="12"/>
      <c r="AJJ113" s="12"/>
      <c r="AJK113" s="12"/>
      <c r="AJL113" s="12"/>
      <c r="AJM113" s="12"/>
      <c r="AJN113" s="12"/>
      <c r="AJO113" s="12"/>
      <c r="AJP113" s="12"/>
      <c r="AJQ113" s="12"/>
      <c r="AJR113" s="12"/>
      <c r="AJS113" s="12"/>
      <c r="AJT113" s="12"/>
      <c r="AJU113" s="12"/>
      <c r="AJV113" s="12"/>
      <c r="AJW113" s="12"/>
      <c r="AJX113" s="12"/>
      <c r="AJY113" s="12"/>
      <c r="AJZ113" s="12"/>
      <c r="AKA113" s="12"/>
      <c r="AKB113" s="12"/>
      <c r="AKC113" s="12"/>
      <c r="AKD113" s="12"/>
      <c r="AKE113" s="12"/>
      <c r="AKF113" s="12"/>
      <c r="AKG113" s="12"/>
      <c r="AKH113" s="12"/>
      <c r="AKI113" s="12"/>
      <c r="AKJ113" s="12"/>
      <c r="AKK113" s="12"/>
      <c r="AKL113" s="12"/>
      <c r="AKM113" s="12"/>
      <c r="AKN113" s="12"/>
      <c r="AKO113" s="12"/>
      <c r="AKP113" s="12"/>
      <c r="AKQ113" s="12"/>
      <c r="AKR113" s="12"/>
      <c r="AKS113" s="12"/>
      <c r="AKT113" s="12"/>
      <c r="AKU113" s="12"/>
      <c r="AKV113" s="12"/>
      <c r="AKW113" s="12"/>
      <c r="AKX113" s="12"/>
      <c r="AKY113" s="12"/>
      <c r="AKZ113" s="12"/>
      <c r="ALA113" s="12"/>
      <c r="ALB113" s="12"/>
      <c r="ALC113" s="12"/>
      <c r="ALD113" s="12"/>
      <c r="ALE113" s="12"/>
      <c r="ALF113" s="12"/>
      <c r="ALG113" s="12"/>
      <c r="ALH113" s="12"/>
      <c r="ALI113" s="12"/>
      <c r="ALJ113" s="12"/>
      <c r="ALK113" s="12"/>
      <c r="ALL113" s="12"/>
      <c r="ALM113" s="12"/>
      <c r="ALN113" s="12"/>
      <c r="ALO113" s="12"/>
      <c r="ALP113" s="12"/>
      <c r="ALQ113" s="12"/>
      <c r="ALR113" s="12"/>
      <c r="ALS113" s="12"/>
      <c r="ALT113" s="12"/>
      <c r="ALU113" s="12"/>
      <c r="ALV113" s="12"/>
      <c r="ALW113" s="12"/>
      <c r="ALX113" s="12"/>
      <c r="ALY113" s="12"/>
      <c r="ALZ113" s="12"/>
      <c r="AMA113" s="12"/>
      <c r="AMB113" s="12"/>
      <c r="AMC113" s="12"/>
      <c r="AMD113" s="12"/>
      <c r="AME113" s="12"/>
      <c r="AMF113" s="12"/>
      <c r="AMG113" s="12"/>
      <c r="AMH113" s="12"/>
      <c r="AMI113" s="12"/>
      <c r="AMJ113" s="12"/>
      <c r="AMK113" s="12"/>
      <c r="AML113" s="12"/>
      <c r="AMM113" s="12"/>
      <c r="AMN113" s="12"/>
      <c r="AMO113" s="12"/>
      <c r="AMP113" s="12"/>
      <c r="AMQ113" s="12"/>
      <c r="AMR113" s="12"/>
      <c r="AMS113" s="12"/>
      <c r="AMT113" s="12"/>
      <c r="AMU113" s="12"/>
      <c r="AMV113" s="12"/>
      <c r="AMW113" s="12"/>
      <c r="AMX113" s="12"/>
      <c r="AMY113" s="12"/>
      <c r="AMZ113" s="12"/>
      <c r="ANA113" s="12"/>
      <c r="ANB113" s="12"/>
      <c r="ANC113" s="12"/>
      <c r="AND113" s="12"/>
      <c r="ANE113" s="12"/>
      <c r="ANF113" s="12"/>
      <c r="ANG113" s="12"/>
      <c r="ANH113" s="12"/>
      <c r="ANI113" s="12"/>
      <c r="ANJ113" s="12"/>
      <c r="ANK113" s="12"/>
      <c r="ANL113" s="12"/>
      <c r="ANM113" s="12"/>
      <c r="ANN113" s="12"/>
      <c r="ANO113" s="12"/>
      <c r="ANP113" s="12"/>
      <c r="ANQ113" s="12"/>
      <c r="ANR113" s="12"/>
      <c r="ANS113" s="12"/>
      <c r="ANT113" s="12"/>
      <c r="ANU113" s="12"/>
      <c r="ANV113" s="12"/>
      <c r="ANW113" s="12"/>
      <c r="ANX113" s="12"/>
      <c r="ANY113" s="12"/>
      <c r="ANZ113" s="12"/>
      <c r="AOA113" s="12"/>
      <c r="AOB113" s="12"/>
      <c r="AOC113" s="12"/>
      <c r="AOD113" s="12"/>
      <c r="AOE113" s="12"/>
      <c r="AOF113" s="12"/>
      <c r="AOG113" s="12"/>
      <c r="AOH113" s="12"/>
      <c r="AOI113" s="12"/>
      <c r="AOJ113" s="12"/>
      <c r="AOK113" s="12"/>
      <c r="AOL113" s="12"/>
      <c r="AOM113" s="12"/>
      <c r="AON113" s="12"/>
      <c r="AOO113" s="12"/>
      <c r="AOP113" s="12"/>
      <c r="AOQ113" s="12"/>
      <c r="AOR113" s="12"/>
      <c r="AOS113" s="12"/>
      <c r="AOT113" s="12"/>
      <c r="AOU113" s="12"/>
      <c r="AOV113" s="12"/>
      <c r="AOW113" s="12"/>
      <c r="AOX113" s="12"/>
      <c r="AOY113" s="12"/>
      <c r="AOZ113" s="12"/>
      <c r="APA113" s="12"/>
      <c r="APB113" s="12"/>
      <c r="APC113" s="12"/>
      <c r="APD113" s="12"/>
      <c r="APE113" s="12"/>
      <c r="APF113" s="12"/>
      <c r="APG113" s="12"/>
      <c r="APH113" s="12"/>
      <c r="API113" s="12"/>
      <c r="APJ113" s="12"/>
      <c r="APK113" s="12"/>
      <c r="APL113" s="12"/>
      <c r="APM113" s="12"/>
      <c r="APN113" s="12"/>
      <c r="APO113" s="12"/>
      <c r="APP113" s="12"/>
      <c r="APQ113" s="12"/>
      <c r="APR113" s="12"/>
      <c r="APS113" s="12"/>
      <c r="APT113" s="12"/>
      <c r="APU113" s="12"/>
      <c r="APV113" s="12"/>
      <c r="APW113" s="12"/>
      <c r="APX113" s="12"/>
      <c r="APY113" s="12"/>
      <c r="APZ113" s="12"/>
      <c r="AQA113" s="12"/>
      <c r="AQB113" s="12"/>
      <c r="AQC113" s="12"/>
      <c r="AQD113" s="12"/>
      <c r="AQE113" s="12"/>
      <c r="AQF113" s="12"/>
      <c r="AQG113" s="12"/>
      <c r="AQH113" s="12"/>
      <c r="AQI113" s="12"/>
      <c r="AQJ113" s="12"/>
      <c r="AQK113" s="12"/>
      <c r="AQL113" s="12"/>
      <c r="AQM113" s="12"/>
      <c r="AQN113" s="12"/>
      <c r="AQO113" s="12"/>
      <c r="AQP113" s="12"/>
      <c r="AQQ113" s="12"/>
      <c r="AQR113" s="12"/>
      <c r="AQS113" s="12"/>
      <c r="AQT113" s="12"/>
      <c r="AQU113" s="12"/>
      <c r="AQV113" s="12"/>
      <c r="AQW113" s="12"/>
      <c r="AQX113" s="12"/>
      <c r="AQY113" s="12"/>
      <c r="AQZ113" s="12"/>
      <c r="ARA113" s="12"/>
      <c r="ARB113" s="12"/>
      <c r="ARC113" s="12"/>
      <c r="ARD113" s="12"/>
      <c r="ARE113" s="12"/>
      <c r="ARF113" s="12"/>
      <c r="ARG113" s="12"/>
      <c r="ARH113" s="12"/>
      <c r="ARI113" s="12"/>
      <c r="ARJ113" s="12"/>
      <c r="ARK113" s="12"/>
      <c r="ARL113" s="12"/>
      <c r="ARM113" s="12"/>
      <c r="ARN113" s="12"/>
      <c r="ARO113" s="12"/>
      <c r="ARP113" s="12"/>
      <c r="ARQ113" s="12"/>
      <c r="ARR113" s="12"/>
      <c r="ARS113" s="12"/>
      <c r="ART113" s="12"/>
      <c r="ARU113" s="12"/>
      <c r="ARV113" s="12"/>
      <c r="ARW113" s="12"/>
      <c r="ARX113" s="12"/>
      <c r="ARY113" s="12"/>
      <c r="ARZ113" s="12"/>
      <c r="ASA113" s="12"/>
      <c r="ASB113" s="12"/>
      <c r="ASC113" s="12"/>
      <c r="ASD113" s="12"/>
      <c r="ASE113" s="12"/>
      <c r="ASF113" s="12"/>
      <c r="ASG113" s="12"/>
      <c r="ASH113" s="12"/>
      <c r="ASI113" s="12"/>
      <c r="ASJ113" s="12"/>
      <c r="ASK113" s="12"/>
      <c r="ASL113" s="12"/>
      <c r="ASM113" s="12"/>
      <c r="ASN113" s="12"/>
      <c r="ASO113" s="12"/>
      <c r="ASP113" s="12"/>
      <c r="ASQ113" s="12"/>
      <c r="ASR113" s="12"/>
      <c r="ASS113" s="12"/>
      <c r="AST113" s="12"/>
      <c r="ASU113" s="12"/>
      <c r="ASV113" s="12"/>
      <c r="ASW113" s="12"/>
      <c r="ASX113" s="12"/>
      <c r="ASY113" s="12"/>
      <c r="ASZ113" s="12"/>
      <c r="ATA113" s="12"/>
      <c r="ATB113" s="12"/>
      <c r="ATC113" s="12"/>
      <c r="ATD113" s="12"/>
      <c r="ATE113" s="12"/>
      <c r="ATF113" s="12"/>
      <c r="ATG113" s="12"/>
      <c r="ATH113" s="12"/>
      <c r="ATI113" s="12"/>
      <c r="ATJ113" s="12"/>
      <c r="ATK113" s="12"/>
      <c r="ATL113" s="12"/>
      <c r="ATM113" s="12"/>
      <c r="ATN113" s="12"/>
      <c r="ATO113" s="12"/>
      <c r="ATP113" s="12"/>
      <c r="ATQ113" s="12"/>
      <c r="ATR113" s="12"/>
      <c r="ATS113" s="12"/>
      <c r="ATT113" s="12"/>
      <c r="ATU113" s="12"/>
      <c r="ATV113" s="12"/>
      <c r="ATW113" s="12"/>
      <c r="ATX113" s="12"/>
      <c r="ATY113" s="12"/>
      <c r="ATZ113" s="12"/>
      <c r="AUA113" s="12"/>
      <c r="AUB113" s="12"/>
      <c r="AUC113" s="12"/>
      <c r="AUD113" s="12"/>
      <c r="AUE113" s="12"/>
      <c r="AUF113" s="12"/>
      <c r="AUG113" s="12"/>
      <c r="AUH113" s="12"/>
      <c r="AUI113" s="12"/>
      <c r="AUJ113" s="12"/>
      <c r="AUK113" s="12"/>
      <c r="AUL113" s="12"/>
      <c r="AUM113" s="12"/>
      <c r="AUN113" s="12"/>
      <c r="AUO113" s="12"/>
      <c r="AUP113" s="12"/>
      <c r="AUQ113" s="12"/>
      <c r="AUR113" s="12"/>
      <c r="AUS113" s="12"/>
      <c r="AUT113" s="12"/>
      <c r="AUU113" s="12"/>
      <c r="AUV113" s="12"/>
      <c r="AUW113" s="12"/>
      <c r="AUX113" s="12"/>
      <c r="AUY113" s="12"/>
      <c r="AUZ113" s="12"/>
      <c r="AVA113" s="12"/>
      <c r="AVB113" s="12"/>
      <c r="AVC113" s="12"/>
      <c r="AVD113" s="12"/>
      <c r="AVE113" s="12"/>
      <c r="AVF113" s="12"/>
      <c r="AVG113" s="12"/>
      <c r="AVH113" s="12"/>
      <c r="AVI113" s="12"/>
      <c r="AVJ113" s="12"/>
      <c r="AVK113" s="12"/>
      <c r="AVL113" s="12"/>
      <c r="AVM113" s="12"/>
      <c r="AVN113" s="12"/>
      <c r="AVO113" s="12"/>
      <c r="AVP113" s="12"/>
      <c r="AVQ113" s="12"/>
      <c r="AVR113" s="12"/>
      <c r="AVS113" s="12"/>
      <c r="AVT113" s="12"/>
      <c r="AVU113" s="12"/>
      <c r="AVV113" s="12"/>
      <c r="AVW113" s="12"/>
      <c r="AVX113" s="12"/>
      <c r="AVY113" s="12"/>
      <c r="AVZ113" s="12"/>
      <c r="AWA113" s="12"/>
      <c r="AWB113" s="12"/>
      <c r="AWC113" s="12"/>
      <c r="AWD113" s="12"/>
      <c r="AWE113" s="12"/>
      <c r="AWF113" s="12"/>
      <c r="AWG113" s="12"/>
      <c r="AWH113" s="12"/>
      <c r="AWI113" s="12"/>
      <c r="AWJ113" s="12"/>
      <c r="AWK113" s="12"/>
      <c r="AWL113" s="12"/>
      <c r="AWM113" s="12"/>
      <c r="AWN113" s="12"/>
      <c r="AWO113" s="12"/>
      <c r="AWP113" s="12"/>
      <c r="AWQ113" s="12"/>
      <c r="AWR113" s="12"/>
      <c r="AWS113" s="12"/>
      <c r="AWT113" s="12"/>
      <c r="AWU113" s="12"/>
      <c r="AWV113" s="12"/>
      <c r="AWW113" s="12"/>
      <c r="AWX113" s="12"/>
      <c r="AWY113" s="12"/>
      <c r="AWZ113" s="12"/>
      <c r="AXA113" s="12"/>
      <c r="AXB113" s="12"/>
      <c r="AXC113" s="12"/>
      <c r="AXD113" s="12"/>
      <c r="AXE113" s="12"/>
      <c r="AXF113" s="12"/>
      <c r="AXG113" s="12"/>
      <c r="AXH113" s="12"/>
      <c r="AXI113" s="12"/>
      <c r="AXJ113" s="12"/>
      <c r="AXK113" s="12"/>
      <c r="AXL113" s="12"/>
      <c r="AXM113" s="12"/>
      <c r="AXN113" s="12"/>
      <c r="AXO113" s="12"/>
      <c r="AXP113" s="12"/>
      <c r="AXQ113" s="12"/>
      <c r="AXR113" s="12"/>
      <c r="AXS113" s="12"/>
      <c r="AXT113" s="12"/>
      <c r="AXU113" s="12"/>
      <c r="AXV113" s="12"/>
      <c r="AXW113" s="12"/>
      <c r="AXX113" s="12"/>
      <c r="AXY113" s="12"/>
      <c r="AXZ113" s="12"/>
      <c r="AYA113" s="12"/>
      <c r="AYB113" s="12"/>
      <c r="AYC113" s="12"/>
      <c r="AYD113" s="12"/>
      <c r="AYE113" s="12"/>
      <c r="AYF113" s="12"/>
      <c r="AYG113" s="12"/>
      <c r="AYH113" s="12"/>
      <c r="AYI113" s="12"/>
      <c r="AYJ113" s="12"/>
      <c r="AYK113" s="12"/>
      <c r="AYL113" s="12"/>
      <c r="AYM113" s="12"/>
      <c r="AYN113" s="12"/>
      <c r="AYO113" s="12"/>
      <c r="AYP113" s="12"/>
      <c r="AYQ113" s="12"/>
      <c r="AYR113" s="12"/>
      <c r="AYS113" s="12"/>
      <c r="AYT113" s="12"/>
      <c r="AYU113" s="12"/>
      <c r="AYV113" s="12"/>
      <c r="AYW113" s="12"/>
      <c r="AYX113" s="12"/>
      <c r="AYY113" s="12"/>
      <c r="AYZ113" s="12"/>
      <c r="AZA113" s="12"/>
      <c r="AZB113" s="12"/>
      <c r="AZC113" s="12"/>
      <c r="AZD113" s="12"/>
      <c r="AZE113" s="12"/>
      <c r="AZF113" s="12"/>
      <c r="AZG113" s="12"/>
      <c r="AZH113" s="12"/>
      <c r="AZI113" s="12"/>
      <c r="AZJ113" s="12"/>
      <c r="AZK113" s="12"/>
      <c r="AZL113" s="12"/>
      <c r="AZM113" s="12"/>
      <c r="AZN113" s="12"/>
      <c r="AZO113" s="12"/>
      <c r="AZP113" s="12"/>
      <c r="AZQ113" s="12"/>
      <c r="AZR113" s="12"/>
      <c r="AZS113" s="12"/>
      <c r="AZT113" s="12"/>
      <c r="AZU113" s="12"/>
      <c r="AZV113" s="12"/>
      <c r="AZW113" s="12"/>
      <c r="AZX113" s="12"/>
      <c r="AZY113" s="12"/>
      <c r="AZZ113" s="12"/>
      <c r="BAA113" s="12"/>
      <c r="BAB113" s="12"/>
      <c r="BAC113" s="12"/>
      <c r="BAD113" s="12"/>
      <c r="BAE113" s="12"/>
      <c r="BAF113" s="12"/>
      <c r="BAG113" s="12"/>
      <c r="BAH113" s="12"/>
      <c r="BAI113" s="12"/>
      <c r="BAJ113" s="12"/>
      <c r="BAK113" s="12"/>
      <c r="BAL113" s="12"/>
      <c r="BAM113" s="12"/>
      <c r="BAN113" s="12"/>
      <c r="BAO113" s="12"/>
      <c r="BAP113" s="12"/>
      <c r="BAQ113" s="12"/>
      <c r="BAR113" s="12"/>
      <c r="BAS113" s="12"/>
      <c r="BAT113" s="12"/>
      <c r="BAU113" s="12"/>
      <c r="BAV113" s="12"/>
      <c r="BAW113" s="12"/>
      <c r="BAX113" s="12"/>
      <c r="BAY113" s="12"/>
      <c r="BAZ113" s="12"/>
      <c r="BBA113" s="12"/>
      <c r="BBB113" s="12"/>
      <c r="BBC113" s="12"/>
      <c r="BBD113" s="12"/>
      <c r="BBE113" s="12"/>
      <c r="BBF113" s="12"/>
      <c r="BBG113" s="12"/>
      <c r="BBH113" s="12"/>
      <c r="BBI113" s="12"/>
      <c r="BBJ113" s="12"/>
      <c r="BBK113" s="12"/>
      <c r="BBL113" s="12"/>
      <c r="BBM113" s="12"/>
      <c r="BBN113" s="12"/>
      <c r="BBO113" s="12"/>
      <c r="BBP113" s="12"/>
      <c r="BBQ113" s="12"/>
      <c r="BBR113" s="12"/>
      <c r="BBS113" s="12"/>
      <c r="BBT113" s="12"/>
      <c r="BBU113" s="12"/>
      <c r="BBV113" s="12"/>
      <c r="BBW113" s="12"/>
      <c r="BBX113" s="12"/>
      <c r="BBY113" s="12"/>
      <c r="BBZ113" s="12"/>
      <c r="BCA113" s="12"/>
      <c r="BCB113" s="12"/>
      <c r="BCC113" s="12"/>
      <c r="BCD113" s="12"/>
      <c r="BCE113" s="12"/>
      <c r="BCF113" s="12"/>
      <c r="BCG113" s="12"/>
      <c r="BCH113" s="12"/>
      <c r="BCI113" s="12"/>
      <c r="BCJ113" s="12"/>
      <c r="BCK113" s="12"/>
      <c r="BCL113" s="12"/>
      <c r="BCM113" s="12"/>
      <c r="BCN113" s="12"/>
      <c r="BCO113" s="12"/>
      <c r="BCP113" s="12"/>
      <c r="BCQ113" s="12"/>
      <c r="BCR113" s="12"/>
      <c r="BCS113" s="12"/>
      <c r="BCT113" s="12"/>
      <c r="BCU113" s="12"/>
      <c r="BCV113" s="12"/>
      <c r="BCW113" s="12"/>
      <c r="BCX113" s="12"/>
      <c r="BCY113" s="12"/>
      <c r="BCZ113" s="12"/>
      <c r="BDA113" s="12"/>
      <c r="BDB113" s="12"/>
      <c r="BDC113" s="12"/>
      <c r="BDD113" s="12"/>
      <c r="BDE113" s="12"/>
      <c r="BDF113" s="12"/>
      <c r="BDG113" s="12"/>
      <c r="BDH113" s="12"/>
      <c r="BDI113" s="12"/>
      <c r="BDJ113" s="12"/>
      <c r="BDK113" s="12"/>
      <c r="BDL113" s="12"/>
      <c r="BDM113" s="12"/>
      <c r="BDN113" s="12"/>
      <c r="BDO113" s="12"/>
      <c r="BDP113" s="12"/>
      <c r="BDQ113" s="12"/>
      <c r="BDR113" s="12"/>
      <c r="BDS113" s="12"/>
      <c r="BDT113" s="12"/>
      <c r="BDU113" s="12"/>
      <c r="BDV113" s="12"/>
      <c r="BDW113" s="12"/>
      <c r="BDX113" s="12"/>
      <c r="BDY113" s="12"/>
      <c r="BDZ113" s="12"/>
      <c r="BEA113" s="12"/>
      <c r="BEB113" s="12"/>
      <c r="BEC113" s="12"/>
      <c r="BED113" s="12"/>
      <c r="BEE113" s="12"/>
      <c r="BEF113" s="12"/>
      <c r="BEG113" s="12"/>
      <c r="BEH113" s="12"/>
      <c r="BEI113" s="12"/>
      <c r="BEJ113" s="12"/>
      <c r="BEK113" s="12"/>
      <c r="BEL113" s="12"/>
      <c r="BEM113" s="12"/>
      <c r="BEN113" s="12"/>
      <c r="BEO113" s="12"/>
      <c r="BEP113" s="12"/>
      <c r="BEQ113" s="12"/>
      <c r="BER113" s="12"/>
      <c r="BES113" s="12"/>
      <c r="BET113" s="12"/>
      <c r="BEU113" s="12"/>
      <c r="BEV113" s="12"/>
      <c r="BEW113" s="12"/>
      <c r="BEX113" s="12"/>
      <c r="BEY113" s="12"/>
      <c r="BEZ113" s="12"/>
      <c r="BFA113" s="12"/>
      <c r="BFB113" s="12"/>
      <c r="BFC113" s="12"/>
      <c r="BFD113" s="12"/>
      <c r="BFE113" s="12"/>
      <c r="BFF113" s="12"/>
      <c r="BFG113" s="12"/>
      <c r="BFH113" s="12"/>
      <c r="BFI113" s="12"/>
      <c r="BFJ113" s="12"/>
      <c r="BFK113" s="12"/>
      <c r="BFL113" s="12"/>
      <c r="BFM113" s="12"/>
      <c r="BFN113" s="12"/>
      <c r="BFO113" s="12"/>
      <c r="BFP113" s="12"/>
      <c r="BFQ113" s="12"/>
      <c r="BFR113" s="12"/>
      <c r="BFS113" s="12"/>
      <c r="BFT113" s="12"/>
      <c r="BFU113" s="12"/>
      <c r="BFV113" s="12"/>
      <c r="BFW113" s="12"/>
      <c r="BFX113" s="12"/>
      <c r="BFY113" s="12"/>
      <c r="BFZ113" s="12"/>
      <c r="BGA113" s="12"/>
      <c r="BGB113" s="12"/>
      <c r="BGC113" s="12"/>
      <c r="BGD113" s="12"/>
      <c r="BGE113" s="12"/>
      <c r="BGF113" s="12"/>
      <c r="BGG113" s="12"/>
      <c r="BGH113" s="12"/>
      <c r="BGI113" s="12"/>
      <c r="BGJ113" s="12"/>
      <c r="BGK113" s="12"/>
      <c r="BGL113" s="12"/>
      <c r="BGM113" s="12"/>
      <c r="BGN113" s="12"/>
      <c r="BGO113" s="12"/>
      <c r="BGP113" s="12"/>
      <c r="BGQ113" s="12"/>
      <c r="BGR113" s="12"/>
      <c r="BGS113" s="12"/>
      <c r="BGT113" s="12"/>
      <c r="BGU113" s="12"/>
      <c r="BGV113" s="12"/>
      <c r="BGW113" s="12"/>
      <c r="BGX113" s="12"/>
      <c r="BGY113" s="12"/>
      <c r="BGZ113" s="12"/>
      <c r="BHA113" s="12"/>
      <c r="BHB113" s="12"/>
      <c r="BHC113" s="12"/>
      <c r="BHD113" s="12"/>
      <c r="BHE113" s="12"/>
      <c r="BHF113" s="12"/>
      <c r="BHG113" s="12"/>
      <c r="BHH113" s="12"/>
      <c r="BHI113" s="12"/>
      <c r="BHJ113" s="12"/>
      <c r="BHK113" s="12"/>
      <c r="BHL113" s="12"/>
      <c r="BHM113" s="12"/>
      <c r="BHN113" s="12"/>
      <c r="BHO113" s="12"/>
      <c r="BHP113" s="12"/>
      <c r="BHQ113" s="12"/>
      <c r="BHR113" s="12"/>
      <c r="BHS113" s="12"/>
      <c r="BHT113" s="12"/>
      <c r="BHU113" s="12"/>
      <c r="BHV113" s="12"/>
      <c r="BHW113" s="12"/>
      <c r="BHX113" s="12"/>
      <c r="BHY113" s="12"/>
      <c r="BHZ113" s="12"/>
      <c r="BIA113" s="12"/>
      <c r="BIB113" s="12"/>
      <c r="BIC113" s="12"/>
      <c r="BID113" s="12"/>
      <c r="BIE113" s="12"/>
      <c r="BIF113" s="12"/>
      <c r="BIG113" s="12"/>
      <c r="BIH113" s="12"/>
      <c r="BII113" s="12"/>
      <c r="BIJ113" s="12"/>
      <c r="BIK113" s="12"/>
      <c r="BIL113" s="12"/>
      <c r="BIM113" s="12"/>
      <c r="BIN113" s="12"/>
      <c r="BIO113" s="12"/>
      <c r="BIP113" s="12"/>
      <c r="BIQ113" s="12"/>
      <c r="BIR113" s="12"/>
      <c r="BIS113" s="12"/>
      <c r="BIT113" s="12"/>
      <c r="BIU113" s="12"/>
      <c r="BIV113" s="12"/>
      <c r="BIW113" s="12"/>
      <c r="BIX113" s="12"/>
      <c r="BIY113" s="12"/>
      <c r="BIZ113" s="12"/>
      <c r="BJA113" s="12"/>
      <c r="BJB113" s="12"/>
      <c r="BJC113" s="12"/>
      <c r="BJD113" s="12"/>
      <c r="BJE113" s="12"/>
      <c r="BJF113" s="12"/>
      <c r="BJG113" s="12"/>
      <c r="BJH113" s="12"/>
      <c r="BJI113" s="12"/>
      <c r="BJJ113" s="12"/>
      <c r="BJK113" s="12"/>
      <c r="BJL113" s="12"/>
      <c r="BJM113" s="12"/>
      <c r="BJN113" s="12"/>
      <c r="BJO113" s="12"/>
      <c r="BJP113" s="12"/>
      <c r="BJQ113" s="12"/>
      <c r="BJR113" s="12"/>
      <c r="BJS113" s="12"/>
      <c r="BJT113" s="12"/>
      <c r="BJU113" s="12"/>
      <c r="BJV113" s="12"/>
      <c r="BJW113" s="12"/>
      <c r="BJX113" s="12"/>
      <c r="BJY113" s="12"/>
      <c r="BJZ113" s="12"/>
      <c r="BKA113" s="12"/>
      <c r="BKB113" s="12"/>
      <c r="BKC113" s="12"/>
      <c r="BKD113" s="12"/>
      <c r="BKE113" s="12"/>
      <c r="BKF113" s="12"/>
      <c r="BKG113" s="12"/>
      <c r="BKH113" s="12"/>
      <c r="BKI113" s="12"/>
      <c r="BKJ113" s="12"/>
      <c r="BKK113" s="12"/>
      <c r="BKL113" s="12"/>
      <c r="BKM113" s="12"/>
      <c r="BKN113" s="12"/>
      <c r="BKO113" s="12"/>
      <c r="BKP113" s="12"/>
      <c r="BKQ113" s="12"/>
      <c r="BKR113" s="12"/>
      <c r="BKS113" s="12"/>
      <c r="BKT113" s="12"/>
      <c r="BKU113" s="12"/>
      <c r="BKV113" s="12"/>
      <c r="BKW113" s="12"/>
      <c r="BKX113" s="12"/>
      <c r="BKY113" s="12"/>
      <c r="BKZ113" s="12"/>
      <c r="BLA113" s="12"/>
      <c r="BLB113" s="12"/>
      <c r="BLC113" s="12"/>
      <c r="BLD113" s="12"/>
      <c r="BLE113" s="12"/>
      <c r="BLF113" s="12"/>
      <c r="BLG113" s="12"/>
      <c r="BLH113" s="12"/>
      <c r="BLI113" s="12"/>
      <c r="BLJ113" s="12"/>
      <c r="BLK113" s="12"/>
      <c r="BLL113" s="12"/>
      <c r="BLM113" s="12"/>
      <c r="BLN113" s="12"/>
      <c r="BLO113" s="12"/>
      <c r="BLP113" s="12"/>
      <c r="BLQ113" s="12"/>
      <c r="BLR113" s="12"/>
      <c r="BLS113" s="12"/>
      <c r="BLT113" s="12"/>
      <c r="BLU113" s="12"/>
      <c r="BLV113" s="12"/>
      <c r="BLW113" s="12"/>
      <c r="BLX113" s="12"/>
      <c r="BLY113" s="12"/>
      <c r="BLZ113" s="12"/>
      <c r="BMA113" s="12"/>
      <c r="BMB113" s="12"/>
      <c r="BMC113" s="12"/>
      <c r="BMD113" s="12"/>
      <c r="BME113" s="12"/>
      <c r="BMF113" s="12"/>
      <c r="BMG113" s="12"/>
      <c r="BMH113" s="12"/>
      <c r="BMI113" s="12"/>
      <c r="BMJ113" s="12"/>
      <c r="BMK113" s="12"/>
      <c r="BML113" s="12"/>
      <c r="BMM113" s="12"/>
      <c r="BMN113" s="12"/>
      <c r="BMO113" s="12"/>
      <c r="BMP113" s="12"/>
      <c r="BMQ113" s="12"/>
      <c r="BMR113" s="12"/>
      <c r="BMS113" s="12"/>
      <c r="BMT113" s="12"/>
      <c r="BMU113" s="12"/>
      <c r="BMV113" s="12"/>
      <c r="BMW113" s="12"/>
      <c r="BMX113" s="12"/>
      <c r="BMY113" s="12"/>
      <c r="BMZ113" s="12"/>
      <c r="BNA113" s="12"/>
      <c r="BNB113" s="12"/>
      <c r="BNC113" s="12"/>
      <c r="BND113" s="12"/>
      <c r="BNE113" s="12"/>
      <c r="BNF113" s="12"/>
      <c r="BNG113" s="12"/>
      <c r="BNH113" s="12"/>
      <c r="BNI113" s="12"/>
      <c r="BNJ113" s="12"/>
      <c r="BNK113" s="12"/>
      <c r="BNL113" s="12"/>
      <c r="BNM113" s="12"/>
      <c r="BNN113" s="12"/>
      <c r="BNO113" s="12"/>
      <c r="BNP113" s="12"/>
      <c r="BNQ113" s="12"/>
      <c r="BNR113" s="12"/>
      <c r="BNS113" s="12"/>
      <c r="BNT113" s="12"/>
      <c r="BNU113" s="12"/>
      <c r="BNV113" s="12"/>
      <c r="BNW113" s="12"/>
      <c r="BNX113" s="12"/>
      <c r="BNY113" s="12"/>
      <c r="BNZ113" s="12"/>
      <c r="BOA113" s="12"/>
      <c r="BOB113" s="12"/>
      <c r="BOC113" s="12"/>
      <c r="BOD113" s="12"/>
      <c r="BOE113" s="12"/>
      <c r="BOF113" s="12"/>
      <c r="BOG113" s="12"/>
      <c r="BOH113" s="12"/>
      <c r="BOI113" s="12"/>
      <c r="BOJ113" s="12"/>
      <c r="BOK113" s="12"/>
      <c r="BOL113" s="12"/>
      <c r="BOM113" s="12"/>
      <c r="BON113" s="12"/>
      <c r="BOO113" s="12"/>
      <c r="BOP113" s="12"/>
      <c r="BOQ113" s="12"/>
      <c r="BOR113" s="12"/>
      <c r="BOS113" s="12"/>
      <c r="BOT113" s="12"/>
      <c r="BOU113" s="12"/>
      <c r="BOV113" s="12"/>
      <c r="BOW113" s="12"/>
      <c r="BOX113" s="12"/>
      <c r="BOY113" s="12"/>
      <c r="BOZ113" s="12"/>
      <c r="BPA113" s="12"/>
      <c r="BPB113" s="12"/>
      <c r="BPC113" s="12"/>
      <c r="BPD113" s="12"/>
      <c r="BPE113" s="12"/>
      <c r="BPF113" s="12"/>
      <c r="BPG113" s="12"/>
      <c r="BPH113" s="12"/>
      <c r="BPI113" s="12"/>
      <c r="BPJ113" s="12"/>
      <c r="BPK113" s="12"/>
      <c r="BPL113" s="12"/>
      <c r="BPM113" s="12"/>
      <c r="BPN113" s="12"/>
      <c r="BPO113" s="12"/>
      <c r="BPP113" s="12"/>
      <c r="BPQ113" s="12"/>
      <c r="BPR113" s="12"/>
      <c r="BPS113" s="12"/>
      <c r="BPT113" s="12"/>
      <c r="BPU113" s="12"/>
      <c r="BPV113" s="12"/>
      <c r="BPW113" s="12"/>
      <c r="BPX113" s="12"/>
      <c r="BPY113" s="12"/>
      <c r="BPZ113" s="12"/>
      <c r="BQA113" s="12"/>
      <c r="BQB113" s="12"/>
      <c r="BQC113" s="12"/>
      <c r="BQD113" s="12"/>
      <c r="BQE113" s="12"/>
      <c r="BQF113" s="12"/>
      <c r="BQG113" s="12"/>
      <c r="BQH113" s="12"/>
      <c r="BQI113" s="12"/>
      <c r="BQJ113" s="12"/>
      <c r="BQK113" s="12"/>
      <c r="BQL113" s="12"/>
      <c r="BQM113" s="12"/>
      <c r="BQN113" s="12"/>
      <c r="BQO113" s="12"/>
      <c r="BQP113" s="12"/>
      <c r="BQQ113" s="12"/>
      <c r="BQR113" s="12"/>
      <c r="BQS113" s="12"/>
      <c r="BQT113" s="12"/>
      <c r="BQU113" s="12"/>
      <c r="BQV113" s="12"/>
      <c r="BQW113" s="12"/>
      <c r="BQX113" s="12"/>
      <c r="BQY113" s="12"/>
      <c r="BQZ113" s="12"/>
      <c r="BRA113" s="12"/>
      <c r="BRB113" s="12"/>
      <c r="BRC113" s="12"/>
      <c r="BRD113" s="12"/>
      <c r="BRE113" s="12"/>
      <c r="BRF113" s="12"/>
      <c r="BRG113" s="12"/>
      <c r="BRH113" s="12"/>
      <c r="BRI113" s="12"/>
      <c r="BRJ113" s="12"/>
      <c r="BRK113" s="12"/>
      <c r="BRL113" s="12"/>
      <c r="BRM113" s="12"/>
      <c r="BRN113" s="12"/>
      <c r="BRO113" s="12"/>
      <c r="BRP113" s="12"/>
      <c r="BRQ113" s="12"/>
      <c r="BRR113" s="12"/>
      <c r="BRS113" s="12"/>
      <c r="BRT113" s="12"/>
      <c r="BRU113" s="12"/>
      <c r="BRV113" s="12"/>
      <c r="BRW113" s="12"/>
      <c r="BRX113" s="12"/>
      <c r="BRY113" s="12"/>
      <c r="BRZ113" s="12"/>
      <c r="BSA113" s="12"/>
      <c r="BSB113" s="12"/>
      <c r="BSC113" s="12"/>
      <c r="BSD113" s="12"/>
      <c r="BSE113" s="12"/>
      <c r="BSF113" s="12"/>
      <c r="BSG113" s="12"/>
      <c r="BSH113" s="12"/>
      <c r="BSI113" s="12"/>
      <c r="BSJ113" s="12"/>
      <c r="BSK113" s="12"/>
      <c r="BSL113" s="12"/>
      <c r="BSM113" s="12"/>
      <c r="BSN113" s="12"/>
      <c r="BSO113" s="12"/>
      <c r="BSP113" s="12"/>
      <c r="BSQ113" s="12"/>
      <c r="BSR113" s="12"/>
      <c r="BSS113" s="12"/>
      <c r="BST113" s="12"/>
      <c r="BSU113" s="12"/>
      <c r="BSV113" s="12"/>
      <c r="BSW113" s="12"/>
      <c r="BSX113" s="12"/>
      <c r="BSY113" s="12"/>
      <c r="BSZ113" s="12"/>
      <c r="BTA113" s="12"/>
      <c r="BTB113" s="12"/>
      <c r="BTC113" s="12"/>
      <c r="BTD113" s="12"/>
      <c r="BTE113" s="12"/>
      <c r="BTF113" s="12"/>
      <c r="BTG113" s="12"/>
      <c r="BTH113" s="12"/>
      <c r="BTI113" s="12"/>
      <c r="BTJ113" s="12"/>
      <c r="BTK113" s="12"/>
      <c r="BTL113" s="12"/>
      <c r="BTM113" s="12"/>
      <c r="BTN113" s="12"/>
      <c r="BTO113" s="12"/>
      <c r="BTP113" s="12"/>
      <c r="BTQ113" s="12"/>
      <c r="BTR113" s="12"/>
      <c r="BTS113" s="12"/>
      <c r="BTT113" s="12"/>
      <c r="BTU113" s="12"/>
      <c r="BTV113" s="12"/>
      <c r="BTW113" s="12"/>
      <c r="BTX113" s="12"/>
      <c r="BTY113" s="12"/>
      <c r="BTZ113" s="12"/>
      <c r="BUA113" s="12"/>
      <c r="BUB113" s="12"/>
      <c r="BUC113" s="12"/>
      <c r="BUD113" s="12"/>
      <c r="BUE113" s="12"/>
      <c r="BUF113" s="12"/>
      <c r="BUG113" s="12"/>
      <c r="BUH113" s="12"/>
      <c r="BUI113" s="12"/>
      <c r="BUJ113" s="12"/>
      <c r="BUK113" s="12"/>
      <c r="BUL113" s="12"/>
      <c r="BUM113" s="12"/>
      <c r="BUN113" s="12"/>
      <c r="BUO113" s="12"/>
      <c r="BUP113" s="12"/>
      <c r="BUQ113" s="12"/>
      <c r="BUR113" s="12"/>
      <c r="BUS113" s="12"/>
      <c r="BUT113" s="12"/>
      <c r="BUU113" s="12"/>
      <c r="BUV113" s="12"/>
      <c r="BUW113" s="12"/>
      <c r="BUX113" s="12"/>
      <c r="BUY113" s="12"/>
      <c r="BUZ113" s="12"/>
      <c r="BVA113" s="12"/>
      <c r="BVB113" s="12"/>
      <c r="BVC113" s="12"/>
      <c r="BVD113" s="12"/>
      <c r="BVE113" s="12"/>
      <c r="BVF113" s="12"/>
      <c r="BVG113" s="12"/>
      <c r="BVH113" s="12"/>
      <c r="BVI113" s="12"/>
      <c r="BVJ113" s="12"/>
      <c r="BVK113" s="12"/>
      <c r="BVL113" s="12"/>
      <c r="BVM113" s="12"/>
      <c r="BVN113" s="12"/>
      <c r="BVO113" s="12"/>
      <c r="BVP113" s="12"/>
      <c r="BVQ113" s="12"/>
      <c r="BVR113" s="12"/>
      <c r="BVS113" s="12"/>
      <c r="BVT113" s="12"/>
      <c r="BVU113" s="12"/>
      <c r="BVV113" s="12"/>
      <c r="BVW113" s="12"/>
      <c r="BVX113" s="12"/>
      <c r="BVY113" s="12"/>
      <c r="BVZ113" s="12"/>
      <c r="BWA113" s="12"/>
      <c r="BWB113" s="12"/>
      <c r="BWC113" s="12"/>
      <c r="BWD113" s="12"/>
      <c r="BWE113" s="12"/>
      <c r="BWF113" s="12"/>
      <c r="BWG113" s="12"/>
      <c r="BWH113" s="12"/>
      <c r="BWI113" s="12"/>
      <c r="BWJ113" s="12"/>
      <c r="BWK113" s="12"/>
      <c r="BWL113" s="12"/>
      <c r="BWM113" s="12"/>
      <c r="BWN113" s="12"/>
      <c r="BWO113" s="12"/>
      <c r="BWP113" s="12"/>
      <c r="BWQ113" s="12"/>
      <c r="BWR113" s="12"/>
      <c r="BWS113" s="12"/>
      <c r="BWT113" s="12"/>
      <c r="BWU113" s="12"/>
      <c r="BWV113" s="12"/>
      <c r="BWW113" s="12"/>
      <c r="BWX113" s="12"/>
      <c r="BWY113" s="12"/>
      <c r="BWZ113" s="12"/>
      <c r="BXA113" s="12"/>
      <c r="BXB113" s="12"/>
      <c r="BXC113" s="12"/>
      <c r="BXD113" s="12"/>
      <c r="BXE113" s="12"/>
      <c r="BXF113" s="12"/>
      <c r="BXG113" s="12"/>
      <c r="BXH113" s="12"/>
      <c r="BXI113" s="12"/>
      <c r="BXJ113" s="12"/>
      <c r="BXK113" s="12"/>
      <c r="BXL113" s="12"/>
      <c r="BXM113" s="12"/>
      <c r="BXN113" s="12"/>
      <c r="BXO113" s="12"/>
      <c r="BXP113" s="12"/>
      <c r="BXQ113" s="12"/>
      <c r="BXR113" s="12"/>
      <c r="BXS113" s="12"/>
      <c r="BXT113" s="12"/>
      <c r="BXU113" s="12"/>
      <c r="BXV113" s="12"/>
      <c r="BXW113" s="12"/>
      <c r="BXX113" s="12"/>
      <c r="BXY113" s="12"/>
      <c r="BXZ113" s="12"/>
      <c r="BYA113" s="12"/>
      <c r="BYB113" s="12"/>
      <c r="BYC113" s="12"/>
      <c r="BYD113" s="12"/>
      <c r="BYE113" s="12"/>
      <c r="BYF113" s="12"/>
      <c r="BYG113" s="12"/>
      <c r="BYH113" s="12"/>
      <c r="BYI113" s="12"/>
      <c r="BYJ113" s="12"/>
      <c r="BYK113" s="12"/>
      <c r="BYL113" s="12"/>
      <c r="BYM113" s="12"/>
      <c r="BYN113" s="12"/>
      <c r="BYO113" s="12"/>
      <c r="BYP113" s="12"/>
      <c r="BYQ113" s="12"/>
      <c r="BYR113" s="12"/>
      <c r="BYS113" s="12"/>
      <c r="BYT113" s="12"/>
      <c r="BYU113" s="12"/>
      <c r="BYV113" s="12"/>
      <c r="BYW113" s="12"/>
      <c r="BYX113" s="12"/>
      <c r="BYY113" s="12"/>
      <c r="BYZ113" s="12"/>
      <c r="BZA113" s="12"/>
      <c r="BZB113" s="12"/>
      <c r="BZC113" s="12"/>
      <c r="BZD113" s="12"/>
      <c r="BZE113" s="12"/>
      <c r="BZF113" s="12"/>
      <c r="BZG113" s="12"/>
      <c r="BZH113" s="12"/>
      <c r="BZI113" s="12"/>
      <c r="BZJ113" s="12"/>
      <c r="BZK113" s="12"/>
      <c r="BZL113" s="12"/>
      <c r="BZM113" s="12"/>
      <c r="BZN113" s="12"/>
      <c r="BZO113" s="12"/>
      <c r="BZP113" s="12"/>
      <c r="BZQ113" s="12"/>
      <c r="BZR113" s="12"/>
      <c r="BZS113" s="12"/>
      <c r="BZT113" s="12"/>
      <c r="BZU113" s="12"/>
      <c r="BZV113" s="12"/>
      <c r="BZW113" s="12"/>
      <c r="BZX113" s="12"/>
      <c r="BZY113" s="12"/>
      <c r="BZZ113" s="12"/>
      <c r="CAA113" s="12"/>
      <c r="CAB113" s="12"/>
      <c r="CAC113" s="12"/>
      <c r="CAD113" s="12"/>
      <c r="CAE113" s="12"/>
      <c r="CAF113" s="12"/>
      <c r="CAG113" s="12"/>
      <c r="CAH113" s="12"/>
      <c r="CAI113" s="12"/>
      <c r="CAJ113" s="12"/>
      <c r="CAK113" s="12"/>
      <c r="CAL113" s="12"/>
      <c r="CAM113" s="12"/>
      <c r="CAN113" s="12"/>
      <c r="CAO113" s="12"/>
      <c r="CAP113" s="12"/>
      <c r="CAQ113" s="12"/>
      <c r="CAR113" s="12"/>
      <c r="CAS113" s="12"/>
      <c r="CAT113" s="12"/>
      <c r="CAU113" s="12"/>
      <c r="CAV113" s="12"/>
      <c r="CAW113" s="12"/>
      <c r="CAX113" s="12"/>
      <c r="CAY113" s="12"/>
      <c r="CAZ113" s="12"/>
      <c r="CBA113" s="12"/>
      <c r="CBB113" s="12"/>
      <c r="CBC113" s="12"/>
      <c r="CBD113" s="12"/>
      <c r="CBE113" s="12"/>
      <c r="CBF113" s="12"/>
      <c r="CBG113" s="12"/>
      <c r="CBH113" s="12"/>
      <c r="CBI113" s="12"/>
      <c r="CBJ113" s="12"/>
      <c r="CBK113" s="12"/>
      <c r="CBL113" s="12"/>
      <c r="CBM113" s="12"/>
      <c r="CBN113" s="12"/>
      <c r="CBO113" s="12"/>
      <c r="CBP113" s="12"/>
      <c r="CBQ113" s="12"/>
      <c r="CBR113" s="12"/>
      <c r="CBS113" s="12"/>
      <c r="CBT113" s="12"/>
      <c r="CBU113" s="12"/>
      <c r="CBV113" s="12"/>
      <c r="CBW113" s="12"/>
      <c r="CBX113" s="12"/>
      <c r="CBY113" s="12"/>
      <c r="CBZ113" s="12"/>
      <c r="CCA113" s="12"/>
      <c r="CCB113" s="12"/>
      <c r="CCC113" s="12"/>
      <c r="CCD113" s="12"/>
      <c r="CCE113" s="12"/>
      <c r="CCF113" s="12"/>
      <c r="CCG113" s="12"/>
      <c r="CCH113" s="12"/>
      <c r="CCI113" s="12"/>
      <c r="CCJ113" s="12"/>
      <c r="CCK113" s="12"/>
      <c r="CCL113" s="12"/>
      <c r="CCM113" s="12"/>
      <c r="CCN113" s="12"/>
      <c r="CCO113" s="12"/>
      <c r="CCP113" s="12"/>
      <c r="CCQ113" s="12"/>
      <c r="CCR113" s="12"/>
      <c r="CCS113" s="12"/>
      <c r="CCT113" s="12"/>
      <c r="CCU113" s="12"/>
      <c r="CCV113" s="12"/>
      <c r="CCW113" s="12"/>
      <c r="CCX113" s="12"/>
      <c r="CCY113" s="12"/>
      <c r="CCZ113" s="12"/>
      <c r="CDA113" s="12"/>
      <c r="CDB113" s="12"/>
      <c r="CDC113" s="12"/>
      <c r="CDD113" s="12"/>
      <c r="CDE113" s="12"/>
      <c r="CDF113" s="12"/>
      <c r="CDG113" s="12"/>
      <c r="CDH113" s="12"/>
      <c r="CDI113" s="12"/>
      <c r="CDJ113" s="12"/>
      <c r="CDK113" s="12"/>
      <c r="CDL113" s="12"/>
      <c r="CDM113" s="12"/>
      <c r="CDN113" s="12"/>
      <c r="CDO113" s="12"/>
      <c r="CDP113" s="12"/>
      <c r="CDQ113" s="12"/>
      <c r="CDR113" s="12"/>
      <c r="CDS113" s="12"/>
      <c r="CDT113" s="12"/>
      <c r="CDU113" s="12"/>
      <c r="CDV113" s="12"/>
      <c r="CDW113" s="12"/>
      <c r="CDX113" s="12"/>
      <c r="CDY113" s="12"/>
      <c r="CDZ113" s="12"/>
      <c r="CEA113" s="12"/>
      <c r="CEB113" s="12"/>
      <c r="CEC113" s="12"/>
      <c r="CED113" s="12"/>
      <c r="CEE113" s="12"/>
      <c r="CEF113" s="12"/>
      <c r="CEG113" s="12"/>
      <c r="CEH113" s="12"/>
      <c r="CEI113" s="12"/>
      <c r="CEJ113" s="12"/>
      <c r="CEK113" s="12"/>
      <c r="CEL113" s="12"/>
      <c r="CEM113" s="12"/>
      <c r="CEN113" s="12"/>
      <c r="CEO113" s="12"/>
      <c r="CEP113" s="12"/>
      <c r="CEQ113" s="12"/>
      <c r="CER113" s="12"/>
      <c r="CES113" s="12"/>
      <c r="CET113" s="12"/>
      <c r="CEU113" s="12"/>
      <c r="CEV113" s="12"/>
      <c r="CEW113" s="12"/>
      <c r="CEX113" s="12"/>
      <c r="CEY113" s="12"/>
      <c r="CEZ113" s="12"/>
      <c r="CFA113" s="12"/>
      <c r="CFB113" s="12"/>
      <c r="CFC113" s="12"/>
      <c r="CFD113" s="12"/>
      <c r="CFE113" s="12"/>
      <c r="CFF113" s="12"/>
      <c r="CFG113" s="12"/>
      <c r="CFH113" s="12"/>
      <c r="CFI113" s="12"/>
      <c r="CFJ113" s="12"/>
      <c r="CFK113" s="12"/>
      <c r="CFL113" s="12"/>
      <c r="CFM113" s="12"/>
      <c r="CFN113" s="12"/>
      <c r="CFO113" s="12"/>
      <c r="CFP113" s="12"/>
      <c r="CFQ113" s="12"/>
      <c r="CFR113" s="12"/>
      <c r="CFS113" s="12"/>
      <c r="CFT113" s="12"/>
      <c r="CFU113" s="12"/>
      <c r="CFV113" s="12"/>
      <c r="CFW113" s="12"/>
      <c r="CFX113" s="12"/>
      <c r="CFY113" s="12"/>
      <c r="CFZ113" s="12"/>
      <c r="CGA113" s="12"/>
      <c r="CGB113" s="12"/>
      <c r="CGC113" s="12"/>
      <c r="CGD113" s="12"/>
      <c r="CGE113" s="12"/>
      <c r="CGF113" s="12"/>
      <c r="CGG113" s="12"/>
      <c r="CGH113" s="12"/>
      <c r="CGI113" s="12"/>
      <c r="CGJ113" s="12"/>
      <c r="CGK113" s="12"/>
      <c r="CGL113" s="12"/>
      <c r="CGM113" s="12"/>
      <c r="CGN113" s="12"/>
      <c r="CGO113" s="12"/>
      <c r="CGP113" s="12"/>
      <c r="CGQ113" s="12"/>
      <c r="CGR113" s="12"/>
      <c r="CGS113" s="12"/>
      <c r="CGT113" s="12"/>
      <c r="CGU113" s="12"/>
      <c r="CGV113" s="12"/>
      <c r="CGW113" s="12"/>
      <c r="CGX113" s="12"/>
      <c r="CGY113" s="12"/>
      <c r="CGZ113" s="12"/>
      <c r="CHA113" s="12"/>
      <c r="CHB113" s="12"/>
      <c r="CHC113" s="12"/>
      <c r="CHD113" s="12"/>
      <c r="CHE113" s="12"/>
      <c r="CHF113" s="12"/>
      <c r="CHG113" s="12"/>
      <c r="CHH113" s="12"/>
      <c r="CHI113" s="12"/>
      <c r="CHJ113" s="12"/>
      <c r="CHK113" s="12"/>
      <c r="CHL113" s="12"/>
      <c r="CHM113" s="12"/>
      <c r="CHN113" s="12"/>
      <c r="CHO113" s="12"/>
      <c r="CHP113" s="12"/>
      <c r="CHQ113" s="12"/>
      <c r="CHR113" s="12"/>
      <c r="CHS113" s="12"/>
      <c r="CHT113" s="12"/>
      <c r="CHU113" s="12"/>
      <c r="CHV113" s="12"/>
      <c r="CHW113" s="12"/>
      <c r="CHX113" s="12"/>
      <c r="CHY113" s="12"/>
      <c r="CHZ113" s="12"/>
      <c r="CIA113" s="12"/>
      <c r="CIB113" s="12"/>
      <c r="CIC113" s="12"/>
      <c r="CID113" s="12"/>
      <c r="CIE113" s="12"/>
      <c r="CIF113" s="12"/>
      <c r="CIG113" s="12"/>
      <c r="CIH113" s="12"/>
      <c r="CII113" s="12"/>
      <c r="CIJ113" s="12"/>
      <c r="CIK113" s="12"/>
      <c r="CIL113" s="12"/>
      <c r="CIM113" s="12"/>
      <c r="CIN113" s="12"/>
      <c r="CIO113" s="12"/>
      <c r="CIP113" s="12"/>
      <c r="CIQ113" s="12"/>
      <c r="CIR113" s="12"/>
      <c r="CIS113" s="12"/>
      <c r="CIT113" s="12"/>
      <c r="CIU113" s="12"/>
      <c r="CIV113" s="12"/>
      <c r="CIW113" s="12"/>
      <c r="CIX113" s="12"/>
      <c r="CIY113" s="12"/>
      <c r="CIZ113" s="12"/>
      <c r="CJA113" s="12"/>
      <c r="CJB113" s="12"/>
      <c r="CJC113" s="12"/>
      <c r="CJD113" s="12"/>
      <c r="CJE113" s="12"/>
      <c r="CJF113" s="12"/>
      <c r="CJG113" s="12"/>
      <c r="CJH113" s="12"/>
      <c r="CJI113" s="12"/>
      <c r="CJJ113" s="12"/>
      <c r="CJK113" s="12"/>
      <c r="CJL113" s="12"/>
      <c r="CJM113" s="12"/>
      <c r="CJN113" s="12"/>
      <c r="CJO113" s="12"/>
      <c r="CJP113" s="12"/>
      <c r="CJQ113" s="12"/>
      <c r="CJR113" s="12"/>
      <c r="CJS113" s="12"/>
      <c r="CJT113" s="12"/>
      <c r="CJU113" s="12"/>
      <c r="CJV113" s="12"/>
      <c r="CJW113" s="12"/>
      <c r="CJX113" s="12"/>
      <c r="CJY113" s="12"/>
      <c r="CJZ113" s="12"/>
      <c r="CKA113" s="12"/>
      <c r="CKB113" s="12"/>
      <c r="CKC113" s="12"/>
      <c r="CKD113" s="12"/>
      <c r="CKE113" s="12"/>
      <c r="CKF113" s="12"/>
      <c r="CKG113" s="12"/>
      <c r="CKH113" s="12"/>
      <c r="CKI113" s="12"/>
      <c r="CKJ113" s="12"/>
      <c r="CKK113" s="12"/>
      <c r="CKL113" s="12"/>
      <c r="CKM113" s="12"/>
      <c r="CKN113" s="12"/>
      <c r="CKO113" s="12"/>
      <c r="CKP113" s="12"/>
      <c r="CKQ113" s="12"/>
      <c r="CKR113" s="12"/>
      <c r="CKS113" s="12"/>
      <c r="CKT113" s="12"/>
      <c r="CKU113" s="12"/>
      <c r="CKV113" s="12"/>
      <c r="CKW113" s="12"/>
      <c r="CKX113" s="12"/>
      <c r="CKY113" s="12"/>
      <c r="CKZ113" s="12"/>
      <c r="CLA113" s="12"/>
      <c r="CLB113" s="12"/>
      <c r="CLC113" s="12"/>
      <c r="CLD113" s="12"/>
      <c r="CLE113" s="12"/>
      <c r="CLF113" s="12"/>
      <c r="CLG113" s="12"/>
      <c r="CLH113" s="12"/>
      <c r="CLI113" s="12"/>
      <c r="CLJ113" s="12"/>
      <c r="CLK113" s="12"/>
      <c r="CLL113" s="12"/>
      <c r="CLM113" s="12"/>
      <c r="CLN113" s="12"/>
      <c r="CLO113" s="12"/>
      <c r="CLP113" s="12"/>
      <c r="CLQ113" s="12"/>
      <c r="CLR113" s="12"/>
      <c r="CLS113" s="12"/>
      <c r="CLT113" s="12"/>
      <c r="CLU113" s="12"/>
      <c r="CLV113" s="12"/>
      <c r="CLW113" s="12"/>
      <c r="CLX113" s="12"/>
      <c r="CLY113" s="12"/>
      <c r="CLZ113" s="12"/>
      <c r="CMA113" s="12"/>
      <c r="CMB113" s="12"/>
      <c r="CMC113" s="12"/>
      <c r="CMD113" s="12"/>
      <c r="CME113" s="12"/>
      <c r="CMF113" s="12"/>
      <c r="CMG113" s="12"/>
      <c r="CMH113" s="12"/>
      <c r="CMI113" s="12"/>
      <c r="CMJ113" s="12"/>
      <c r="CMK113" s="12"/>
      <c r="CML113" s="12"/>
      <c r="CMM113" s="12"/>
      <c r="CMN113" s="12"/>
      <c r="CMO113" s="12"/>
      <c r="CMP113" s="12"/>
      <c r="CMQ113" s="12"/>
      <c r="CMR113" s="12"/>
      <c r="CMS113" s="12"/>
      <c r="CMT113" s="12"/>
      <c r="CMU113" s="12"/>
      <c r="CMV113" s="12"/>
      <c r="CMW113" s="12"/>
      <c r="CMX113" s="12"/>
      <c r="CMY113" s="12"/>
      <c r="CMZ113" s="12"/>
      <c r="CNA113" s="12"/>
      <c r="CNB113" s="12"/>
      <c r="CNC113" s="12"/>
      <c r="CND113" s="12"/>
      <c r="CNE113" s="12"/>
      <c r="CNF113" s="12"/>
      <c r="CNG113" s="12"/>
      <c r="CNH113" s="12"/>
      <c r="CNI113" s="12"/>
      <c r="CNJ113" s="12"/>
      <c r="CNK113" s="12"/>
      <c r="CNL113" s="12"/>
      <c r="CNM113" s="12"/>
      <c r="CNN113" s="12"/>
      <c r="CNO113" s="12"/>
      <c r="CNP113" s="12"/>
      <c r="CNQ113" s="12"/>
      <c r="CNR113" s="12"/>
      <c r="CNS113" s="12"/>
      <c r="CNT113" s="12"/>
      <c r="CNU113" s="12"/>
      <c r="CNV113" s="12"/>
      <c r="CNW113" s="12"/>
      <c r="CNX113" s="12"/>
      <c r="CNY113" s="12"/>
      <c r="CNZ113" s="12"/>
      <c r="COA113" s="12"/>
      <c r="COB113" s="12"/>
      <c r="COC113" s="12"/>
      <c r="COD113" s="12"/>
      <c r="COE113" s="12"/>
      <c r="COF113" s="12"/>
      <c r="COG113" s="12"/>
      <c r="COH113" s="12"/>
      <c r="COI113" s="12"/>
      <c r="COJ113" s="12"/>
      <c r="COK113" s="12"/>
      <c r="COL113" s="12"/>
      <c r="COM113" s="12"/>
      <c r="CON113" s="12"/>
      <c r="COO113" s="12"/>
      <c r="COP113" s="12"/>
      <c r="COQ113" s="12"/>
      <c r="COR113" s="12"/>
      <c r="COS113" s="12"/>
      <c r="COT113" s="12"/>
      <c r="COU113" s="12"/>
      <c r="COV113" s="12"/>
      <c r="COW113" s="12"/>
      <c r="COX113" s="12"/>
      <c r="COY113" s="12"/>
      <c r="COZ113" s="12"/>
      <c r="CPA113" s="12"/>
      <c r="CPB113" s="12"/>
      <c r="CPC113" s="12"/>
      <c r="CPD113" s="12"/>
      <c r="CPE113" s="12"/>
      <c r="CPF113" s="12"/>
      <c r="CPG113" s="12"/>
      <c r="CPH113" s="12"/>
      <c r="CPI113" s="12"/>
      <c r="CPJ113" s="12"/>
      <c r="CPK113" s="12"/>
      <c r="CPL113" s="12"/>
      <c r="CPM113" s="12"/>
      <c r="CPN113" s="12"/>
      <c r="CPO113" s="12"/>
      <c r="CPP113" s="12"/>
      <c r="CPQ113" s="12"/>
      <c r="CPR113" s="12"/>
      <c r="CPS113" s="12"/>
      <c r="CPT113" s="12"/>
      <c r="CPU113" s="12"/>
      <c r="CPV113" s="12"/>
      <c r="CPW113" s="12"/>
      <c r="CPX113" s="12"/>
      <c r="CPY113" s="12"/>
      <c r="CPZ113" s="12"/>
      <c r="CQA113" s="12"/>
      <c r="CQB113" s="12"/>
      <c r="CQC113" s="12"/>
      <c r="CQD113" s="12"/>
      <c r="CQE113" s="12"/>
      <c r="CQF113" s="12"/>
      <c r="CQG113" s="12"/>
      <c r="CQH113" s="12"/>
      <c r="CQI113" s="12"/>
      <c r="CQJ113" s="12"/>
      <c r="CQK113" s="12"/>
      <c r="CQL113" s="12"/>
      <c r="CQM113" s="12"/>
      <c r="CQN113" s="12"/>
      <c r="CQO113" s="12"/>
      <c r="CQP113" s="12"/>
      <c r="CQQ113" s="12"/>
      <c r="CQR113" s="12"/>
      <c r="CQS113" s="12"/>
      <c r="CQT113" s="12"/>
      <c r="CQU113" s="12"/>
      <c r="CQV113" s="12"/>
      <c r="CQW113" s="12"/>
      <c r="CQX113" s="12"/>
      <c r="CQY113" s="12"/>
      <c r="CQZ113" s="12"/>
      <c r="CRA113" s="12"/>
      <c r="CRB113" s="12"/>
      <c r="CRC113" s="12"/>
      <c r="CRD113" s="12"/>
      <c r="CRE113" s="12"/>
      <c r="CRF113" s="12"/>
      <c r="CRG113" s="12"/>
      <c r="CRH113" s="12"/>
      <c r="CRI113" s="12"/>
      <c r="CRJ113" s="12"/>
      <c r="CRK113" s="12"/>
      <c r="CRL113" s="12"/>
      <c r="CRM113" s="12"/>
      <c r="CRN113" s="12"/>
      <c r="CRO113" s="12"/>
      <c r="CRP113" s="12"/>
      <c r="CRQ113" s="12"/>
      <c r="CRR113" s="12"/>
      <c r="CRS113" s="12"/>
      <c r="CRT113" s="12"/>
      <c r="CRU113" s="12"/>
      <c r="CRV113" s="12"/>
      <c r="CRW113" s="12"/>
      <c r="CRX113" s="12"/>
      <c r="CRY113" s="12"/>
      <c r="CRZ113" s="12"/>
      <c r="CSA113" s="12"/>
      <c r="CSB113" s="12"/>
      <c r="CSC113" s="12"/>
      <c r="CSD113" s="12"/>
      <c r="CSE113" s="12"/>
      <c r="CSF113" s="12"/>
      <c r="CSG113" s="12"/>
      <c r="CSH113" s="12"/>
      <c r="CSI113" s="12"/>
      <c r="CSJ113" s="12"/>
      <c r="CSK113" s="12"/>
      <c r="CSL113" s="12"/>
      <c r="CSM113" s="12"/>
      <c r="CSN113" s="12"/>
      <c r="CSO113" s="12"/>
      <c r="CSP113" s="12"/>
      <c r="CSQ113" s="12"/>
      <c r="CSR113" s="12"/>
      <c r="CSS113" s="12"/>
      <c r="CST113" s="12"/>
      <c r="CSU113" s="12"/>
      <c r="CSV113" s="12"/>
      <c r="CSW113" s="12"/>
      <c r="CSX113" s="12"/>
      <c r="CSY113" s="12"/>
      <c r="CSZ113" s="12"/>
      <c r="CTA113" s="12"/>
      <c r="CTB113" s="12"/>
      <c r="CTC113" s="12"/>
      <c r="CTD113" s="12"/>
      <c r="CTE113" s="12"/>
      <c r="CTF113" s="12"/>
      <c r="CTG113" s="12"/>
      <c r="CTH113" s="12"/>
      <c r="CTI113" s="12"/>
      <c r="CTJ113" s="12"/>
      <c r="CTK113" s="12"/>
      <c r="CTL113" s="12"/>
      <c r="CTM113" s="12"/>
      <c r="CTN113" s="12"/>
      <c r="CTO113" s="12"/>
      <c r="CTP113" s="12"/>
      <c r="CTQ113" s="12"/>
      <c r="CTR113" s="12"/>
      <c r="CTS113" s="12"/>
      <c r="CTT113" s="12"/>
      <c r="CTU113" s="12"/>
      <c r="CTV113" s="12"/>
      <c r="CTW113" s="12"/>
      <c r="CTX113" s="12"/>
      <c r="CTY113" s="12"/>
      <c r="CTZ113" s="12"/>
      <c r="CUA113" s="12"/>
      <c r="CUB113" s="12"/>
      <c r="CUC113" s="12"/>
      <c r="CUD113" s="12"/>
      <c r="CUE113" s="12"/>
      <c r="CUF113" s="12"/>
      <c r="CUG113" s="12"/>
      <c r="CUH113" s="12"/>
      <c r="CUI113" s="12"/>
      <c r="CUJ113" s="12"/>
      <c r="CUK113" s="12"/>
      <c r="CUL113" s="12"/>
      <c r="CUM113" s="12"/>
      <c r="CUN113" s="12"/>
      <c r="CUO113" s="12"/>
      <c r="CUP113" s="12"/>
      <c r="CUQ113" s="12"/>
      <c r="CUR113" s="12"/>
      <c r="CUS113" s="12"/>
      <c r="CUT113" s="12"/>
      <c r="CUU113" s="12"/>
      <c r="CUV113" s="12"/>
      <c r="CUW113" s="12"/>
      <c r="CUX113" s="12"/>
      <c r="CUY113" s="12"/>
      <c r="CUZ113" s="12"/>
      <c r="CVA113" s="12"/>
      <c r="CVB113" s="12"/>
      <c r="CVC113" s="12"/>
      <c r="CVD113" s="12"/>
      <c r="CVE113" s="12"/>
      <c r="CVF113" s="12"/>
      <c r="CVG113" s="12"/>
      <c r="CVH113" s="12"/>
      <c r="CVI113" s="12"/>
      <c r="CVJ113" s="12"/>
      <c r="CVK113" s="12"/>
      <c r="CVL113" s="12"/>
      <c r="CVM113" s="12"/>
      <c r="CVN113" s="12"/>
      <c r="CVO113" s="12"/>
      <c r="CVP113" s="12"/>
      <c r="CVQ113" s="12"/>
      <c r="CVR113" s="12"/>
      <c r="CVS113" s="12"/>
      <c r="CVT113" s="12"/>
      <c r="CVU113" s="12"/>
      <c r="CVV113" s="12"/>
      <c r="CVW113" s="12"/>
      <c r="CVX113" s="12"/>
      <c r="CVY113" s="12"/>
      <c r="CVZ113" s="12"/>
      <c r="CWA113" s="12"/>
      <c r="CWB113" s="12"/>
      <c r="CWC113" s="12"/>
      <c r="CWD113" s="12"/>
      <c r="CWE113" s="12"/>
      <c r="CWF113" s="12"/>
      <c r="CWG113" s="12"/>
      <c r="CWH113" s="12"/>
      <c r="CWI113" s="12"/>
      <c r="CWJ113" s="12"/>
      <c r="CWK113" s="12"/>
      <c r="CWL113" s="12"/>
      <c r="CWM113" s="12"/>
      <c r="CWN113" s="12"/>
      <c r="CWO113" s="12"/>
      <c r="CWP113" s="12"/>
      <c r="CWQ113" s="12"/>
      <c r="CWR113" s="12"/>
      <c r="CWS113" s="12"/>
      <c r="CWT113" s="12"/>
      <c r="CWU113" s="12"/>
      <c r="CWV113" s="12"/>
      <c r="CWW113" s="12"/>
      <c r="CWX113" s="12"/>
      <c r="CWY113" s="12"/>
      <c r="CWZ113" s="12"/>
      <c r="CXA113" s="12"/>
      <c r="CXB113" s="12"/>
      <c r="CXC113" s="12"/>
      <c r="CXD113" s="12"/>
      <c r="CXE113" s="12"/>
      <c r="CXF113" s="12"/>
      <c r="CXG113" s="12"/>
      <c r="CXH113" s="12"/>
      <c r="CXI113" s="12"/>
      <c r="CXJ113" s="12"/>
      <c r="CXK113" s="12"/>
      <c r="CXL113" s="12"/>
      <c r="CXM113" s="12"/>
      <c r="CXN113" s="12"/>
      <c r="CXO113" s="12"/>
      <c r="CXP113" s="12"/>
      <c r="CXQ113" s="12"/>
      <c r="CXR113" s="12"/>
      <c r="CXS113" s="12"/>
      <c r="CXT113" s="12"/>
      <c r="CXU113" s="12"/>
      <c r="CXV113" s="12"/>
      <c r="CXW113" s="12"/>
      <c r="CXX113" s="12"/>
      <c r="CXY113" s="12"/>
      <c r="CXZ113" s="12"/>
      <c r="CYA113" s="12"/>
      <c r="CYB113" s="12"/>
      <c r="CYC113" s="12"/>
      <c r="CYD113" s="12"/>
      <c r="CYE113" s="12"/>
      <c r="CYF113" s="12"/>
      <c r="CYG113" s="12"/>
      <c r="CYH113" s="12"/>
      <c r="CYI113" s="12"/>
      <c r="CYJ113" s="12"/>
      <c r="CYK113" s="12"/>
      <c r="CYL113" s="12"/>
      <c r="CYM113" s="12"/>
      <c r="CYN113" s="12"/>
      <c r="CYO113" s="12"/>
      <c r="CYP113" s="12"/>
      <c r="CYQ113" s="12"/>
      <c r="CYR113" s="12"/>
      <c r="CYS113" s="12"/>
      <c r="CYT113" s="12"/>
      <c r="CYU113" s="12"/>
      <c r="CYV113" s="12"/>
      <c r="CYW113" s="12"/>
      <c r="CYX113" s="12"/>
      <c r="CYY113" s="12"/>
      <c r="CYZ113" s="12"/>
      <c r="CZA113" s="12"/>
      <c r="CZB113" s="12"/>
      <c r="CZC113" s="12"/>
      <c r="CZD113" s="12"/>
      <c r="CZE113" s="12"/>
      <c r="CZF113" s="12"/>
      <c r="CZG113" s="12"/>
      <c r="CZH113" s="12"/>
      <c r="CZI113" s="12"/>
      <c r="CZJ113" s="12"/>
      <c r="CZK113" s="12"/>
      <c r="CZL113" s="12"/>
      <c r="CZM113" s="12"/>
      <c r="CZN113" s="12"/>
      <c r="CZO113" s="12"/>
      <c r="CZP113" s="12"/>
      <c r="CZQ113" s="12"/>
      <c r="CZR113" s="12"/>
      <c r="CZS113" s="12"/>
      <c r="CZT113" s="12"/>
      <c r="CZU113" s="12"/>
      <c r="CZV113" s="12"/>
      <c r="CZW113" s="12"/>
      <c r="CZX113" s="12"/>
      <c r="CZY113" s="12"/>
      <c r="CZZ113" s="12"/>
      <c r="DAA113" s="12"/>
      <c r="DAB113" s="12"/>
      <c r="DAC113" s="12"/>
      <c r="DAD113" s="12"/>
      <c r="DAE113" s="12"/>
      <c r="DAF113" s="12"/>
      <c r="DAG113" s="12"/>
      <c r="DAH113" s="12"/>
      <c r="DAI113" s="12"/>
      <c r="DAJ113" s="12"/>
      <c r="DAK113" s="12"/>
      <c r="DAL113" s="12"/>
      <c r="DAM113" s="12"/>
      <c r="DAN113" s="12"/>
      <c r="DAO113" s="12"/>
      <c r="DAP113" s="12"/>
      <c r="DAQ113" s="12"/>
      <c r="DAR113" s="12"/>
      <c r="DAS113" s="12"/>
      <c r="DAT113" s="12"/>
      <c r="DAU113" s="12"/>
      <c r="DAV113" s="12"/>
      <c r="DAW113" s="12"/>
      <c r="DAX113" s="12"/>
      <c r="DAY113" s="12"/>
      <c r="DAZ113" s="12"/>
      <c r="DBA113" s="12"/>
      <c r="DBB113" s="12"/>
      <c r="DBC113" s="12"/>
      <c r="DBD113" s="12"/>
      <c r="DBE113" s="12"/>
      <c r="DBF113" s="12"/>
      <c r="DBG113" s="12"/>
      <c r="DBH113" s="12"/>
      <c r="DBI113" s="12"/>
      <c r="DBJ113" s="12"/>
      <c r="DBK113" s="12"/>
      <c r="DBL113" s="12"/>
      <c r="DBM113" s="12"/>
      <c r="DBN113" s="12"/>
      <c r="DBO113" s="12"/>
      <c r="DBP113" s="12"/>
      <c r="DBQ113" s="12"/>
      <c r="DBR113" s="12"/>
      <c r="DBS113" s="12"/>
      <c r="DBT113" s="12"/>
      <c r="DBU113" s="12"/>
      <c r="DBV113" s="12"/>
      <c r="DBW113" s="12"/>
      <c r="DBX113" s="12"/>
      <c r="DBY113" s="12"/>
      <c r="DBZ113" s="12"/>
      <c r="DCA113" s="12"/>
      <c r="DCB113" s="12"/>
      <c r="DCC113" s="12"/>
      <c r="DCD113" s="12"/>
      <c r="DCE113" s="12"/>
      <c r="DCF113" s="12"/>
      <c r="DCG113" s="12"/>
      <c r="DCH113" s="12"/>
      <c r="DCI113" s="12"/>
      <c r="DCJ113" s="12"/>
      <c r="DCK113" s="12"/>
      <c r="DCL113" s="12"/>
      <c r="DCM113" s="12"/>
      <c r="DCN113" s="12"/>
      <c r="DCO113" s="12"/>
      <c r="DCP113" s="12"/>
      <c r="DCQ113" s="12"/>
      <c r="DCR113" s="12"/>
      <c r="DCS113" s="12"/>
      <c r="DCT113" s="12"/>
      <c r="DCU113" s="12"/>
      <c r="DCV113" s="12"/>
      <c r="DCW113" s="12"/>
      <c r="DCX113" s="12"/>
      <c r="DCY113" s="12"/>
      <c r="DCZ113" s="12"/>
      <c r="DDA113" s="12"/>
      <c r="DDB113" s="12"/>
      <c r="DDC113" s="12"/>
      <c r="DDD113" s="12"/>
      <c r="DDE113" s="12"/>
      <c r="DDF113" s="12"/>
      <c r="DDG113" s="12"/>
      <c r="DDH113" s="12"/>
      <c r="DDI113" s="12"/>
      <c r="DDJ113" s="12"/>
      <c r="DDK113" s="12"/>
      <c r="DDL113" s="12"/>
      <c r="DDM113" s="12"/>
      <c r="DDN113" s="12"/>
      <c r="DDO113" s="12"/>
      <c r="DDP113" s="12"/>
      <c r="DDQ113" s="12"/>
      <c r="DDR113" s="12"/>
      <c r="DDS113" s="12"/>
      <c r="DDT113" s="12"/>
      <c r="DDU113" s="12"/>
      <c r="DDV113" s="12"/>
      <c r="DDW113" s="12"/>
      <c r="DDX113" s="12"/>
      <c r="DDY113" s="12"/>
      <c r="DDZ113" s="12"/>
      <c r="DEA113" s="12"/>
      <c r="DEB113" s="12"/>
      <c r="DEC113" s="12"/>
      <c r="DED113" s="12"/>
      <c r="DEE113" s="12"/>
      <c r="DEF113" s="12"/>
      <c r="DEG113" s="12"/>
      <c r="DEH113" s="12"/>
      <c r="DEI113" s="12"/>
      <c r="DEJ113" s="12"/>
      <c r="DEK113" s="12"/>
      <c r="DEL113" s="12"/>
      <c r="DEM113" s="12"/>
      <c r="DEN113" s="12"/>
      <c r="DEO113" s="12"/>
      <c r="DEP113" s="12"/>
      <c r="DEQ113" s="12"/>
      <c r="DER113" s="12"/>
      <c r="DES113" s="12"/>
      <c r="DET113" s="12"/>
      <c r="DEU113" s="12"/>
      <c r="DEV113" s="12"/>
      <c r="DEW113" s="12"/>
      <c r="DEX113" s="12"/>
      <c r="DEY113" s="12"/>
      <c r="DEZ113" s="12"/>
      <c r="DFA113" s="12"/>
      <c r="DFB113" s="12"/>
      <c r="DFC113" s="12"/>
      <c r="DFD113" s="12"/>
      <c r="DFE113" s="12"/>
      <c r="DFF113" s="12"/>
      <c r="DFG113" s="12"/>
      <c r="DFH113" s="12"/>
      <c r="DFI113" s="12"/>
      <c r="DFJ113" s="12"/>
      <c r="DFK113" s="12"/>
      <c r="DFL113" s="12"/>
      <c r="DFM113" s="12"/>
      <c r="DFN113" s="12"/>
      <c r="DFO113" s="12"/>
      <c r="DFP113" s="12"/>
      <c r="DFQ113" s="12"/>
      <c r="DFR113" s="12"/>
      <c r="DFS113" s="12"/>
      <c r="DFT113" s="12"/>
      <c r="DFU113" s="12"/>
      <c r="DFV113" s="12"/>
      <c r="DFW113" s="12"/>
      <c r="DFX113" s="12"/>
      <c r="DFY113" s="12"/>
      <c r="DFZ113" s="12"/>
      <c r="DGA113" s="12"/>
      <c r="DGB113" s="12"/>
      <c r="DGC113" s="12"/>
      <c r="DGD113" s="12"/>
      <c r="DGE113" s="12"/>
      <c r="DGF113" s="12"/>
      <c r="DGG113" s="12"/>
      <c r="DGH113" s="12"/>
      <c r="DGI113" s="12"/>
      <c r="DGJ113" s="12"/>
      <c r="DGK113" s="12"/>
      <c r="DGL113" s="12"/>
      <c r="DGM113" s="12"/>
      <c r="DGN113" s="12"/>
      <c r="DGO113" s="12"/>
      <c r="DGP113" s="12"/>
      <c r="DGQ113" s="12"/>
      <c r="DGR113" s="12"/>
      <c r="DGS113" s="12"/>
      <c r="DGT113" s="12"/>
      <c r="DGU113" s="12"/>
      <c r="DGV113" s="12"/>
      <c r="DGW113" s="12"/>
      <c r="DGX113" s="12"/>
      <c r="DGY113" s="12"/>
      <c r="DGZ113" s="12"/>
      <c r="DHA113" s="12"/>
      <c r="DHB113" s="12"/>
      <c r="DHC113" s="12"/>
      <c r="DHD113" s="12"/>
      <c r="DHE113" s="12"/>
      <c r="DHF113" s="12"/>
      <c r="DHG113" s="12"/>
      <c r="DHH113" s="12"/>
      <c r="DHI113" s="12"/>
      <c r="DHJ113" s="12"/>
      <c r="DHK113" s="12"/>
      <c r="DHL113" s="12"/>
      <c r="DHM113" s="12"/>
      <c r="DHN113" s="12"/>
      <c r="DHO113" s="12"/>
      <c r="DHP113" s="12"/>
      <c r="DHQ113" s="12"/>
      <c r="DHR113" s="12"/>
      <c r="DHS113" s="12"/>
      <c r="DHT113" s="12"/>
      <c r="DHU113" s="12"/>
      <c r="DHV113" s="12"/>
      <c r="DHW113" s="12"/>
      <c r="DHX113" s="12"/>
      <c r="DHY113" s="12"/>
      <c r="DHZ113" s="12"/>
      <c r="DIA113" s="12"/>
      <c r="DIB113" s="12"/>
      <c r="DIC113" s="12"/>
      <c r="DID113" s="12"/>
      <c r="DIE113" s="12"/>
      <c r="DIF113" s="12"/>
      <c r="DIG113" s="12"/>
      <c r="DIH113" s="12"/>
      <c r="DII113" s="12"/>
      <c r="DIJ113" s="12"/>
      <c r="DIK113" s="12"/>
      <c r="DIL113" s="12"/>
      <c r="DIM113" s="12"/>
      <c r="DIN113" s="12"/>
      <c r="DIO113" s="12"/>
      <c r="DIP113" s="12"/>
      <c r="DIQ113" s="12"/>
      <c r="DIR113" s="12"/>
      <c r="DIS113" s="12"/>
      <c r="DIT113" s="12"/>
      <c r="DIU113" s="12"/>
      <c r="DIV113" s="12"/>
      <c r="DIW113" s="12"/>
      <c r="DIX113" s="12"/>
      <c r="DIY113" s="12"/>
      <c r="DIZ113" s="12"/>
      <c r="DJA113" s="12"/>
      <c r="DJB113" s="12"/>
      <c r="DJC113" s="12"/>
      <c r="DJD113" s="12"/>
      <c r="DJE113" s="12"/>
      <c r="DJF113" s="12"/>
      <c r="DJG113" s="12"/>
      <c r="DJH113" s="12"/>
      <c r="DJI113" s="12"/>
      <c r="DJJ113" s="12"/>
      <c r="DJK113" s="12"/>
      <c r="DJL113" s="12"/>
      <c r="DJM113" s="12"/>
      <c r="DJN113" s="12"/>
      <c r="DJO113" s="12"/>
      <c r="DJP113" s="12"/>
      <c r="DJQ113" s="12"/>
      <c r="DJR113" s="12"/>
      <c r="DJS113" s="12"/>
      <c r="DJT113" s="12"/>
      <c r="DJU113" s="12"/>
      <c r="DJV113" s="12"/>
      <c r="DJW113" s="12"/>
      <c r="DJX113" s="12"/>
      <c r="DJY113" s="12"/>
      <c r="DJZ113" s="12"/>
      <c r="DKA113" s="12"/>
      <c r="DKB113" s="12"/>
      <c r="DKC113" s="12"/>
      <c r="DKD113" s="12"/>
      <c r="DKE113" s="12"/>
      <c r="DKF113" s="12"/>
      <c r="DKG113" s="12"/>
      <c r="DKH113" s="12"/>
      <c r="DKI113" s="12"/>
      <c r="DKJ113" s="12"/>
      <c r="DKK113" s="12"/>
      <c r="DKL113" s="12"/>
      <c r="DKM113" s="12"/>
      <c r="DKN113" s="12"/>
      <c r="DKO113" s="12"/>
      <c r="DKP113" s="12"/>
      <c r="DKQ113" s="12"/>
      <c r="DKR113" s="12"/>
      <c r="DKS113" s="12"/>
      <c r="DKT113" s="12"/>
      <c r="DKU113" s="12"/>
      <c r="DKV113" s="12"/>
      <c r="DKW113" s="12"/>
      <c r="DKX113" s="12"/>
      <c r="DKY113" s="12"/>
      <c r="DKZ113" s="12"/>
      <c r="DLA113" s="12"/>
      <c r="DLB113" s="12"/>
      <c r="DLC113" s="12"/>
      <c r="DLD113" s="12"/>
      <c r="DLE113" s="12"/>
      <c r="DLF113" s="12"/>
      <c r="DLG113" s="12"/>
      <c r="DLH113" s="12"/>
      <c r="DLI113" s="12"/>
      <c r="DLJ113" s="12"/>
      <c r="DLK113" s="12"/>
      <c r="DLL113" s="12"/>
      <c r="DLM113" s="12"/>
      <c r="DLN113" s="12"/>
      <c r="DLO113" s="12"/>
      <c r="DLP113" s="12"/>
      <c r="DLQ113" s="12"/>
      <c r="DLR113" s="12"/>
      <c r="DLS113" s="12"/>
      <c r="DLT113" s="12"/>
      <c r="DLU113" s="12"/>
      <c r="DLV113" s="12"/>
      <c r="DLW113" s="12"/>
      <c r="DLX113" s="12"/>
      <c r="DLY113" s="12"/>
      <c r="DLZ113" s="12"/>
      <c r="DMA113" s="12"/>
      <c r="DMB113" s="12"/>
      <c r="DMC113" s="12"/>
      <c r="DMD113" s="12"/>
      <c r="DME113" s="12"/>
      <c r="DMF113" s="12"/>
      <c r="DMG113" s="12"/>
      <c r="DMH113" s="12"/>
      <c r="DMI113" s="12"/>
      <c r="DMJ113" s="12"/>
      <c r="DMK113" s="12"/>
      <c r="DML113" s="12"/>
      <c r="DMM113" s="12"/>
      <c r="DMN113" s="12"/>
      <c r="DMO113" s="12"/>
      <c r="DMP113" s="12"/>
      <c r="DMQ113" s="12"/>
      <c r="DMR113" s="12"/>
      <c r="DMS113" s="12"/>
      <c r="DMT113" s="12"/>
      <c r="DMU113" s="12"/>
      <c r="DMV113" s="12"/>
      <c r="DMW113" s="12"/>
      <c r="DMX113" s="12"/>
      <c r="DMY113" s="12"/>
      <c r="DMZ113" s="12"/>
      <c r="DNA113" s="12"/>
      <c r="DNB113" s="12"/>
      <c r="DNC113" s="12"/>
      <c r="DND113" s="12"/>
      <c r="DNE113" s="12"/>
      <c r="DNF113" s="12"/>
      <c r="DNG113" s="12"/>
      <c r="DNH113" s="12"/>
      <c r="DNI113" s="12"/>
      <c r="DNJ113" s="12"/>
      <c r="DNK113" s="12"/>
      <c r="DNL113" s="12"/>
      <c r="DNM113" s="12"/>
      <c r="DNN113" s="12"/>
      <c r="DNO113" s="12"/>
      <c r="DNP113" s="12"/>
      <c r="DNQ113" s="12"/>
      <c r="DNR113" s="12"/>
      <c r="DNS113" s="12"/>
      <c r="DNT113" s="12"/>
      <c r="DNU113" s="12"/>
      <c r="DNV113" s="12"/>
      <c r="DNW113" s="12"/>
      <c r="DNX113" s="12"/>
      <c r="DNY113" s="12"/>
      <c r="DNZ113" s="12"/>
      <c r="DOA113" s="12"/>
      <c r="DOB113" s="12"/>
      <c r="DOC113" s="12"/>
      <c r="DOD113" s="12"/>
      <c r="DOE113" s="12"/>
      <c r="DOF113" s="12"/>
      <c r="DOG113" s="12"/>
      <c r="DOH113" s="12"/>
      <c r="DOI113" s="12"/>
      <c r="DOJ113" s="12"/>
      <c r="DOK113" s="12"/>
      <c r="DOL113" s="12"/>
      <c r="DOM113" s="12"/>
      <c r="DON113" s="12"/>
      <c r="DOO113" s="12"/>
      <c r="DOP113" s="12"/>
      <c r="DOQ113" s="12"/>
      <c r="DOR113" s="12"/>
      <c r="DOS113" s="12"/>
      <c r="DOT113" s="12"/>
      <c r="DOU113" s="12"/>
      <c r="DOV113" s="12"/>
      <c r="DOW113" s="12"/>
      <c r="DOX113" s="12"/>
      <c r="DOY113" s="12"/>
      <c r="DOZ113" s="12"/>
      <c r="DPA113" s="12"/>
      <c r="DPB113" s="12"/>
      <c r="DPC113" s="12"/>
      <c r="DPD113" s="12"/>
      <c r="DPE113" s="12"/>
      <c r="DPF113" s="12"/>
      <c r="DPG113" s="12"/>
      <c r="DPH113" s="12"/>
      <c r="DPI113" s="12"/>
      <c r="DPJ113" s="12"/>
      <c r="DPK113" s="12"/>
      <c r="DPL113" s="12"/>
      <c r="DPM113" s="12"/>
      <c r="DPN113" s="12"/>
      <c r="DPO113" s="12"/>
      <c r="DPP113" s="12"/>
      <c r="DPQ113" s="12"/>
      <c r="DPR113" s="12"/>
      <c r="DPS113" s="12"/>
      <c r="DPT113" s="12"/>
      <c r="DPU113" s="12"/>
      <c r="DPV113" s="12"/>
      <c r="DPW113" s="12"/>
      <c r="DPX113" s="12"/>
      <c r="DPY113" s="12"/>
      <c r="DPZ113" s="12"/>
      <c r="DQA113" s="12"/>
      <c r="DQB113" s="12"/>
      <c r="DQC113" s="12"/>
      <c r="DQD113" s="12"/>
      <c r="DQE113" s="12"/>
      <c r="DQF113" s="12"/>
      <c r="DQG113" s="12"/>
      <c r="DQH113" s="12"/>
      <c r="DQI113" s="12"/>
      <c r="DQJ113" s="12"/>
      <c r="DQK113" s="12"/>
      <c r="DQL113" s="12"/>
      <c r="DQM113" s="12"/>
      <c r="DQN113" s="12"/>
      <c r="DQO113" s="12"/>
      <c r="DQP113" s="12"/>
      <c r="DQQ113" s="12"/>
      <c r="DQR113" s="12"/>
      <c r="DQS113" s="12"/>
      <c r="DQT113" s="12"/>
      <c r="DQU113" s="12"/>
      <c r="DQV113" s="12"/>
      <c r="DQW113" s="12"/>
      <c r="DQX113" s="12"/>
      <c r="DQY113" s="12"/>
      <c r="DQZ113" s="12"/>
      <c r="DRA113" s="12"/>
      <c r="DRB113" s="12"/>
      <c r="DRC113" s="12"/>
      <c r="DRD113" s="12"/>
      <c r="DRE113" s="12"/>
      <c r="DRF113" s="12"/>
      <c r="DRG113" s="12"/>
      <c r="DRH113" s="12"/>
      <c r="DRI113" s="12"/>
      <c r="DRJ113" s="12"/>
      <c r="DRK113" s="12"/>
      <c r="DRL113" s="12"/>
      <c r="DRM113" s="12"/>
      <c r="DRN113" s="12"/>
      <c r="DRO113" s="12"/>
      <c r="DRP113" s="12"/>
      <c r="DRQ113" s="12"/>
      <c r="DRR113" s="12"/>
      <c r="DRS113" s="12"/>
      <c r="DRT113" s="12"/>
      <c r="DRU113" s="12"/>
      <c r="DRV113" s="12"/>
      <c r="DRW113" s="12"/>
      <c r="DRX113" s="12"/>
      <c r="DRY113" s="12"/>
      <c r="DRZ113" s="12"/>
      <c r="DSA113" s="12"/>
      <c r="DSB113" s="12"/>
      <c r="DSC113" s="12"/>
      <c r="DSD113" s="12"/>
      <c r="DSE113" s="12"/>
      <c r="DSF113" s="12"/>
      <c r="DSG113" s="12"/>
      <c r="DSH113" s="12"/>
      <c r="DSI113" s="12"/>
      <c r="DSJ113" s="12"/>
      <c r="DSK113" s="12"/>
      <c r="DSL113" s="12"/>
      <c r="DSM113" s="12"/>
      <c r="DSN113" s="12"/>
      <c r="DSO113" s="12"/>
      <c r="DSP113" s="12"/>
      <c r="DSQ113" s="12"/>
      <c r="DSR113" s="12"/>
      <c r="DSS113" s="12"/>
      <c r="DST113" s="12"/>
      <c r="DSU113" s="12"/>
      <c r="DSV113" s="12"/>
      <c r="DSW113" s="12"/>
      <c r="DSX113" s="12"/>
      <c r="DSY113" s="12"/>
      <c r="DSZ113" s="12"/>
      <c r="DTA113" s="12"/>
      <c r="DTB113" s="12"/>
      <c r="DTC113" s="12"/>
      <c r="DTD113" s="12"/>
      <c r="DTE113" s="12"/>
      <c r="DTF113" s="12"/>
      <c r="DTG113" s="12"/>
      <c r="DTH113" s="12"/>
      <c r="DTI113" s="12"/>
      <c r="DTJ113" s="12"/>
      <c r="DTK113" s="12"/>
      <c r="DTL113" s="12"/>
      <c r="DTM113" s="12"/>
      <c r="DTN113" s="12"/>
      <c r="DTO113" s="12"/>
      <c r="DTP113" s="12"/>
      <c r="DTQ113" s="12"/>
      <c r="DTR113" s="12"/>
      <c r="DTS113" s="12"/>
      <c r="DTT113" s="12"/>
      <c r="DTU113" s="12"/>
      <c r="DTV113" s="12"/>
      <c r="DTW113" s="12"/>
      <c r="DTX113" s="12"/>
      <c r="DTY113" s="12"/>
      <c r="DTZ113" s="12"/>
      <c r="DUA113" s="12"/>
      <c r="DUB113" s="12"/>
      <c r="DUC113" s="12"/>
      <c r="DUD113" s="12"/>
      <c r="DUE113" s="12"/>
      <c r="DUF113" s="12"/>
      <c r="DUG113" s="12"/>
      <c r="DUH113" s="12"/>
      <c r="DUI113" s="12"/>
      <c r="DUJ113" s="12"/>
      <c r="DUK113" s="12"/>
      <c r="DUL113" s="12"/>
      <c r="DUM113" s="12"/>
      <c r="DUN113" s="12"/>
      <c r="DUO113" s="12"/>
      <c r="DUP113" s="12"/>
      <c r="DUQ113" s="12"/>
      <c r="DUR113" s="12"/>
      <c r="DUS113" s="12"/>
      <c r="DUT113" s="12"/>
      <c r="DUU113" s="12"/>
      <c r="DUV113" s="12"/>
      <c r="DUW113" s="12"/>
      <c r="DUX113" s="12"/>
      <c r="DUY113" s="12"/>
      <c r="DUZ113" s="12"/>
      <c r="DVA113" s="12"/>
      <c r="DVB113" s="12"/>
      <c r="DVC113" s="12"/>
      <c r="DVD113" s="12"/>
      <c r="DVE113" s="12"/>
      <c r="DVF113" s="12"/>
      <c r="DVG113" s="12"/>
      <c r="DVH113" s="12"/>
      <c r="DVI113" s="12"/>
      <c r="DVJ113" s="12"/>
      <c r="DVK113" s="12"/>
      <c r="DVL113" s="12"/>
      <c r="DVM113" s="12"/>
      <c r="DVN113" s="12"/>
      <c r="DVO113" s="12"/>
      <c r="DVP113" s="12"/>
      <c r="DVQ113" s="12"/>
      <c r="DVR113" s="12"/>
      <c r="DVS113" s="12"/>
      <c r="DVT113" s="12"/>
      <c r="DVU113" s="12"/>
      <c r="DVV113" s="12"/>
      <c r="DVW113" s="12"/>
      <c r="DVX113" s="12"/>
      <c r="DVY113" s="12"/>
      <c r="DVZ113" s="12"/>
      <c r="DWA113" s="12"/>
      <c r="DWB113" s="12"/>
      <c r="DWC113" s="12"/>
      <c r="DWD113" s="12"/>
      <c r="DWE113" s="12"/>
      <c r="DWF113" s="12"/>
      <c r="DWG113" s="12"/>
      <c r="DWH113" s="12"/>
      <c r="DWI113" s="12"/>
      <c r="DWJ113" s="12"/>
      <c r="DWK113" s="12"/>
      <c r="DWL113" s="12"/>
      <c r="DWM113" s="12"/>
      <c r="DWN113" s="12"/>
      <c r="DWO113" s="12"/>
      <c r="DWP113" s="12"/>
      <c r="DWQ113" s="12"/>
      <c r="DWR113" s="12"/>
      <c r="DWS113" s="12"/>
      <c r="DWT113" s="12"/>
      <c r="DWU113" s="12"/>
      <c r="DWV113" s="12"/>
      <c r="DWW113" s="12"/>
      <c r="DWX113" s="12"/>
      <c r="DWY113" s="12"/>
      <c r="DWZ113" s="12"/>
      <c r="DXA113" s="12"/>
      <c r="DXB113" s="12"/>
      <c r="DXC113" s="12"/>
      <c r="DXD113" s="12"/>
      <c r="DXE113" s="12"/>
      <c r="DXF113" s="12"/>
      <c r="DXG113" s="12"/>
      <c r="DXH113" s="12"/>
      <c r="DXI113" s="12"/>
      <c r="DXJ113" s="12"/>
      <c r="DXK113" s="12"/>
      <c r="DXL113" s="12"/>
      <c r="DXM113" s="12"/>
      <c r="DXN113" s="12"/>
      <c r="DXO113" s="12"/>
      <c r="DXP113" s="12"/>
      <c r="DXQ113" s="12"/>
      <c r="DXR113" s="12"/>
      <c r="DXS113" s="12"/>
      <c r="DXT113" s="12"/>
      <c r="DXU113" s="12"/>
      <c r="DXV113" s="12"/>
      <c r="DXW113" s="12"/>
      <c r="DXX113" s="12"/>
      <c r="DXY113" s="12"/>
      <c r="DXZ113" s="12"/>
      <c r="DYA113" s="12"/>
      <c r="DYB113" s="12"/>
      <c r="DYC113" s="12"/>
      <c r="DYD113" s="12"/>
      <c r="DYE113" s="12"/>
      <c r="DYF113" s="12"/>
      <c r="DYG113" s="12"/>
      <c r="DYH113" s="12"/>
      <c r="DYI113" s="12"/>
      <c r="DYJ113" s="12"/>
      <c r="DYK113" s="12"/>
      <c r="DYL113" s="12"/>
      <c r="DYM113" s="12"/>
      <c r="DYN113" s="12"/>
      <c r="DYO113" s="12"/>
      <c r="DYP113" s="12"/>
      <c r="DYQ113" s="12"/>
      <c r="DYR113" s="12"/>
      <c r="DYS113" s="12"/>
      <c r="DYT113" s="12"/>
      <c r="DYU113" s="12"/>
      <c r="DYV113" s="12"/>
      <c r="DYW113" s="12"/>
      <c r="DYX113" s="12"/>
      <c r="DYY113" s="12"/>
      <c r="DYZ113" s="12"/>
      <c r="DZA113" s="12"/>
      <c r="DZB113" s="12"/>
      <c r="DZC113" s="12"/>
      <c r="DZD113" s="12"/>
      <c r="DZE113" s="12"/>
      <c r="DZF113" s="12"/>
      <c r="DZG113" s="12"/>
      <c r="DZH113" s="12"/>
      <c r="DZI113" s="12"/>
      <c r="DZJ113" s="12"/>
      <c r="DZK113" s="12"/>
      <c r="DZL113" s="12"/>
      <c r="DZM113" s="12"/>
      <c r="DZN113" s="12"/>
      <c r="DZO113" s="12"/>
      <c r="DZP113" s="12"/>
      <c r="DZQ113" s="12"/>
      <c r="DZR113" s="12"/>
      <c r="DZS113" s="12"/>
      <c r="DZT113" s="12"/>
      <c r="DZU113" s="12"/>
      <c r="DZV113" s="12"/>
      <c r="DZW113" s="12"/>
      <c r="DZX113" s="12"/>
      <c r="DZY113" s="12"/>
      <c r="DZZ113" s="12"/>
      <c r="EAA113" s="12"/>
      <c r="EAB113" s="12"/>
      <c r="EAC113" s="12"/>
      <c r="EAD113" s="12"/>
      <c r="EAE113" s="12"/>
      <c r="EAF113" s="12"/>
      <c r="EAG113" s="12"/>
      <c r="EAH113" s="12"/>
      <c r="EAI113" s="12"/>
      <c r="EAJ113" s="12"/>
      <c r="EAK113" s="12"/>
      <c r="EAL113" s="12"/>
      <c r="EAM113" s="12"/>
      <c r="EAN113" s="12"/>
      <c r="EAO113" s="12"/>
      <c r="EAP113" s="12"/>
      <c r="EAQ113" s="12"/>
      <c r="EAR113" s="12"/>
      <c r="EAS113" s="12"/>
      <c r="EAT113" s="12"/>
      <c r="EAU113" s="12"/>
      <c r="EAV113" s="12"/>
      <c r="EAW113" s="12"/>
      <c r="EAX113" s="12"/>
      <c r="EAY113" s="12"/>
      <c r="EAZ113" s="12"/>
      <c r="EBA113" s="12"/>
      <c r="EBB113" s="12"/>
      <c r="EBC113" s="12"/>
      <c r="EBD113" s="12"/>
      <c r="EBE113" s="12"/>
      <c r="EBF113" s="12"/>
      <c r="EBG113" s="12"/>
      <c r="EBH113" s="12"/>
      <c r="EBI113" s="12"/>
      <c r="EBJ113" s="12"/>
      <c r="EBK113" s="12"/>
      <c r="EBL113" s="12"/>
      <c r="EBM113" s="12"/>
      <c r="EBN113" s="12"/>
      <c r="EBO113" s="12"/>
      <c r="EBP113" s="12"/>
      <c r="EBQ113" s="12"/>
      <c r="EBR113" s="12"/>
      <c r="EBS113" s="12"/>
      <c r="EBT113" s="12"/>
      <c r="EBU113" s="12"/>
      <c r="EBV113" s="12"/>
      <c r="EBW113" s="12"/>
      <c r="EBX113" s="12"/>
      <c r="EBY113" s="12"/>
      <c r="EBZ113" s="12"/>
      <c r="ECA113" s="12"/>
      <c r="ECB113" s="12"/>
      <c r="ECC113" s="12"/>
      <c r="ECD113" s="12"/>
      <c r="ECE113" s="12"/>
      <c r="ECF113" s="12"/>
      <c r="ECG113" s="12"/>
      <c r="ECH113" s="12"/>
      <c r="ECI113" s="12"/>
      <c r="ECJ113" s="12"/>
      <c r="ECK113" s="12"/>
      <c r="ECL113" s="12"/>
      <c r="ECM113" s="12"/>
      <c r="ECN113" s="12"/>
      <c r="ECO113" s="12"/>
      <c r="ECP113" s="12"/>
      <c r="ECQ113" s="12"/>
      <c r="ECR113" s="12"/>
      <c r="ECS113" s="12"/>
      <c r="ECT113" s="12"/>
      <c r="ECU113" s="12"/>
      <c r="ECV113" s="12"/>
      <c r="ECW113" s="12"/>
      <c r="ECX113" s="12"/>
      <c r="ECY113" s="12"/>
      <c r="ECZ113" s="12"/>
      <c r="EDA113" s="12"/>
      <c r="EDB113" s="12"/>
      <c r="EDC113" s="12"/>
      <c r="EDD113" s="12"/>
      <c r="EDE113" s="12"/>
      <c r="EDF113" s="12"/>
      <c r="EDG113" s="12"/>
      <c r="EDH113" s="12"/>
      <c r="EDI113" s="12"/>
      <c r="EDJ113" s="12"/>
      <c r="EDK113" s="12"/>
      <c r="EDL113" s="12"/>
      <c r="EDM113" s="12"/>
      <c r="EDN113" s="12"/>
      <c r="EDO113" s="12"/>
      <c r="EDP113" s="12"/>
      <c r="EDQ113" s="12"/>
      <c r="EDR113" s="12"/>
      <c r="EDS113" s="12"/>
      <c r="EDT113" s="12"/>
      <c r="EDU113" s="12"/>
      <c r="EDV113" s="12"/>
      <c r="EDW113" s="12"/>
      <c r="EDX113" s="12"/>
      <c r="EDY113" s="12"/>
      <c r="EDZ113" s="12"/>
      <c r="EEA113" s="12"/>
      <c r="EEB113" s="12"/>
      <c r="EEC113" s="12"/>
      <c r="EED113" s="12"/>
      <c r="EEE113" s="12"/>
      <c r="EEF113" s="12"/>
      <c r="EEG113" s="12"/>
      <c r="EEH113" s="12"/>
      <c r="EEI113" s="12"/>
      <c r="EEJ113" s="12"/>
      <c r="EEK113" s="12"/>
      <c r="EEL113" s="12"/>
      <c r="EEM113" s="12"/>
      <c r="EEN113" s="12"/>
      <c r="EEO113" s="12"/>
      <c r="EEP113" s="12"/>
      <c r="EEQ113" s="12"/>
      <c r="EER113" s="12"/>
      <c r="EES113" s="12"/>
      <c r="EET113" s="12"/>
      <c r="EEU113" s="12"/>
      <c r="EEV113" s="12"/>
      <c r="EEW113" s="12"/>
      <c r="EEX113" s="12"/>
      <c r="EEY113" s="12"/>
      <c r="EEZ113" s="12"/>
      <c r="EFA113" s="12"/>
      <c r="EFB113" s="12"/>
      <c r="EFC113" s="12"/>
      <c r="EFD113" s="12"/>
      <c r="EFE113" s="12"/>
      <c r="EFF113" s="12"/>
      <c r="EFG113" s="12"/>
      <c r="EFH113" s="12"/>
      <c r="EFI113" s="12"/>
      <c r="EFJ113" s="12"/>
      <c r="EFK113" s="12"/>
      <c r="EFL113" s="12"/>
      <c r="EFM113" s="12"/>
      <c r="EFN113" s="12"/>
      <c r="EFO113" s="12"/>
      <c r="EFP113" s="12"/>
      <c r="EFQ113" s="12"/>
      <c r="EFR113" s="12"/>
      <c r="EFS113" s="12"/>
      <c r="EFT113" s="12"/>
      <c r="EFU113" s="12"/>
      <c r="EFV113" s="12"/>
      <c r="EFW113" s="12"/>
      <c r="EFX113" s="12"/>
      <c r="EFY113" s="12"/>
      <c r="EFZ113" s="12"/>
      <c r="EGA113" s="12"/>
      <c r="EGB113" s="12"/>
      <c r="EGC113" s="12"/>
      <c r="EGD113" s="12"/>
      <c r="EGE113" s="12"/>
      <c r="EGF113" s="12"/>
      <c r="EGG113" s="12"/>
      <c r="EGH113" s="12"/>
      <c r="EGI113" s="12"/>
      <c r="EGJ113" s="12"/>
      <c r="EGK113" s="12"/>
      <c r="EGL113" s="12"/>
      <c r="EGM113" s="12"/>
      <c r="EGN113" s="12"/>
      <c r="EGO113" s="12"/>
      <c r="EGP113" s="12"/>
      <c r="EGQ113" s="12"/>
      <c r="EGR113" s="12"/>
      <c r="EGS113" s="12"/>
      <c r="EGT113" s="12"/>
      <c r="EGU113" s="12"/>
      <c r="EGV113" s="12"/>
      <c r="EGW113" s="12"/>
      <c r="EGX113" s="12"/>
      <c r="EGY113" s="12"/>
      <c r="EGZ113" s="12"/>
      <c r="EHA113" s="12"/>
      <c r="EHB113" s="12"/>
      <c r="EHC113" s="12"/>
      <c r="EHD113" s="12"/>
      <c r="EHE113" s="12"/>
      <c r="EHF113" s="12"/>
      <c r="EHG113" s="12"/>
      <c r="EHH113" s="12"/>
      <c r="EHI113" s="12"/>
      <c r="EHJ113" s="12"/>
      <c r="EHK113" s="12"/>
      <c r="EHL113" s="12"/>
      <c r="EHM113" s="12"/>
      <c r="EHN113" s="12"/>
      <c r="EHO113" s="12"/>
      <c r="EHP113" s="12"/>
      <c r="EHQ113" s="12"/>
      <c r="EHR113" s="12"/>
      <c r="EHS113" s="12"/>
      <c r="EHT113" s="12"/>
      <c r="EHU113" s="12"/>
      <c r="EHV113" s="12"/>
      <c r="EHW113" s="12"/>
      <c r="EHX113" s="12"/>
      <c r="EHY113" s="12"/>
      <c r="EHZ113" s="12"/>
      <c r="EIA113" s="12"/>
      <c r="EIB113" s="12"/>
      <c r="EIC113" s="12"/>
      <c r="EID113" s="12"/>
      <c r="EIE113" s="12"/>
      <c r="EIF113" s="12"/>
      <c r="EIG113" s="12"/>
      <c r="EIH113" s="12"/>
      <c r="EII113" s="12"/>
      <c r="EIJ113" s="12"/>
      <c r="EIK113" s="12"/>
      <c r="EIL113" s="12"/>
      <c r="EIM113" s="12"/>
      <c r="EIN113" s="12"/>
      <c r="EIO113" s="12"/>
      <c r="EIP113" s="12"/>
      <c r="EIQ113" s="12"/>
      <c r="EIR113" s="12"/>
      <c r="EIS113" s="12"/>
      <c r="EIT113" s="12"/>
      <c r="EIU113" s="12"/>
      <c r="EIV113" s="12"/>
      <c r="EIW113" s="12"/>
      <c r="EIX113" s="12"/>
      <c r="EIY113" s="12"/>
      <c r="EIZ113" s="12"/>
      <c r="EJA113" s="12"/>
      <c r="EJB113" s="12"/>
      <c r="EJC113" s="12"/>
      <c r="EJD113" s="12"/>
      <c r="EJE113" s="12"/>
      <c r="EJF113" s="12"/>
      <c r="EJG113" s="12"/>
      <c r="EJH113" s="12"/>
      <c r="EJI113" s="12"/>
      <c r="EJJ113" s="12"/>
      <c r="EJK113" s="12"/>
      <c r="EJL113" s="12"/>
      <c r="EJM113" s="12"/>
      <c r="EJN113" s="12"/>
      <c r="EJO113" s="12"/>
      <c r="EJP113" s="12"/>
      <c r="EJQ113" s="12"/>
      <c r="EJR113" s="12"/>
      <c r="EJS113" s="12"/>
      <c r="EJT113" s="12"/>
      <c r="EJU113" s="12"/>
      <c r="EJV113" s="12"/>
      <c r="EJW113" s="12"/>
      <c r="EJX113" s="12"/>
      <c r="EJY113" s="12"/>
      <c r="EJZ113" s="12"/>
      <c r="EKA113" s="12"/>
      <c r="EKB113" s="12"/>
      <c r="EKC113" s="12"/>
      <c r="EKD113" s="12"/>
      <c r="EKE113" s="12"/>
      <c r="EKF113" s="12"/>
      <c r="EKG113" s="12"/>
      <c r="EKH113" s="12"/>
      <c r="EKI113" s="12"/>
      <c r="EKJ113" s="12"/>
      <c r="EKK113" s="12"/>
      <c r="EKL113" s="12"/>
      <c r="EKM113" s="12"/>
      <c r="EKN113" s="12"/>
      <c r="EKO113" s="12"/>
      <c r="EKP113" s="12"/>
      <c r="EKQ113" s="12"/>
      <c r="EKR113" s="12"/>
      <c r="EKS113" s="12"/>
      <c r="EKT113" s="12"/>
      <c r="EKU113" s="12"/>
      <c r="EKV113" s="12"/>
      <c r="EKW113" s="12"/>
      <c r="EKX113" s="12"/>
      <c r="EKY113" s="12"/>
      <c r="EKZ113" s="12"/>
      <c r="ELA113" s="12"/>
      <c r="ELB113" s="12"/>
      <c r="ELC113" s="12"/>
      <c r="ELD113" s="12"/>
      <c r="ELE113" s="12"/>
      <c r="ELF113" s="12"/>
      <c r="ELG113" s="12"/>
      <c r="ELH113" s="12"/>
      <c r="ELI113" s="12"/>
      <c r="ELJ113" s="12"/>
      <c r="ELK113" s="12"/>
      <c r="ELL113" s="12"/>
      <c r="ELM113" s="12"/>
      <c r="ELN113" s="12"/>
      <c r="ELO113" s="12"/>
      <c r="ELP113" s="12"/>
      <c r="ELQ113" s="12"/>
      <c r="ELR113" s="12"/>
      <c r="ELS113" s="12"/>
      <c r="ELT113" s="12"/>
      <c r="ELU113" s="12"/>
      <c r="ELV113" s="12"/>
      <c r="ELW113" s="12"/>
      <c r="ELX113" s="12"/>
      <c r="ELY113" s="12"/>
      <c r="ELZ113" s="12"/>
      <c r="EMA113" s="12"/>
      <c r="EMB113" s="12"/>
      <c r="EMC113" s="12"/>
      <c r="EMD113" s="12"/>
      <c r="EME113" s="12"/>
      <c r="EMF113" s="12"/>
      <c r="EMG113" s="12"/>
      <c r="EMH113" s="12"/>
      <c r="EMI113" s="12"/>
      <c r="EMJ113" s="12"/>
      <c r="EMK113" s="12"/>
      <c r="EML113" s="12"/>
      <c r="EMM113" s="12"/>
      <c r="EMN113" s="12"/>
      <c r="EMO113" s="12"/>
      <c r="EMP113" s="12"/>
      <c r="EMQ113" s="12"/>
      <c r="EMR113" s="12"/>
      <c r="EMS113" s="12"/>
      <c r="EMT113" s="12"/>
      <c r="EMU113" s="12"/>
      <c r="EMV113" s="12"/>
      <c r="EMW113" s="12"/>
      <c r="EMX113" s="12"/>
      <c r="EMY113" s="12"/>
      <c r="EMZ113" s="12"/>
      <c r="ENA113" s="12"/>
      <c r="ENB113" s="12"/>
      <c r="ENC113" s="12"/>
      <c r="END113" s="12"/>
      <c r="ENE113" s="12"/>
      <c r="ENF113" s="12"/>
      <c r="ENG113" s="12"/>
      <c r="ENH113" s="12"/>
      <c r="ENI113" s="12"/>
      <c r="ENJ113" s="12"/>
      <c r="ENK113" s="12"/>
      <c r="ENL113" s="12"/>
      <c r="ENM113" s="12"/>
      <c r="ENN113" s="12"/>
      <c r="ENO113" s="12"/>
      <c r="ENP113" s="12"/>
      <c r="ENQ113" s="12"/>
      <c r="ENR113" s="12"/>
      <c r="ENS113" s="12"/>
      <c r="ENT113" s="12"/>
      <c r="ENU113" s="12"/>
      <c r="ENV113" s="12"/>
      <c r="ENW113" s="12"/>
      <c r="ENX113" s="12"/>
      <c r="ENY113" s="12"/>
      <c r="ENZ113" s="12"/>
      <c r="EOA113" s="12"/>
      <c r="EOB113" s="12"/>
      <c r="EOC113" s="12"/>
      <c r="EOD113" s="12"/>
      <c r="EOE113" s="12"/>
      <c r="EOF113" s="12"/>
      <c r="EOG113" s="12"/>
      <c r="EOH113" s="12"/>
      <c r="EOI113" s="12"/>
      <c r="EOJ113" s="12"/>
      <c r="EOK113" s="12"/>
      <c r="EOL113" s="12"/>
      <c r="EOM113" s="12"/>
      <c r="EON113" s="12"/>
      <c r="EOO113" s="12"/>
      <c r="EOP113" s="12"/>
      <c r="EOQ113" s="12"/>
      <c r="EOR113" s="12"/>
      <c r="EOS113" s="12"/>
      <c r="EOT113" s="12"/>
      <c r="EOU113" s="12"/>
      <c r="EOV113" s="12"/>
      <c r="EOW113" s="12"/>
      <c r="EOX113" s="12"/>
      <c r="EOY113" s="12"/>
      <c r="EOZ113" s="12"/>
      <c r="EPA113" s="12"/>
      <c r="EPB113" s="12"/>
      <c r="EPC113" s="12"/>
      <c r="EPD113" s="12"/>
      <c r="EPE113" s="12"/>
      <c r="EPF113" s="12"/>
      <c r="EPG113" s="12"/>
      <c r="EPH113" s="12"/>
      <c r="EPI113" s="12"/>
      <c r="EPJ113" s="12"/>
      <c r="EPK113" s="12"/>
      <c r="EPL113" s="12"/>
      <c r="EPM113" s="12"/>
      <c r="EPN113" s="12"/>
      <c r="EPO113" s="12"/>
      <c r="EPP113" s="12"/>
      <c r="EPQ113" s="12"/>
      <c r="EPR113" s="12"/>
      <c r="EPS113" s="12"/>
      <c r="EPT113" s="12"/>
      <c r="EPU113" s="12"/>
      <c r="EPV113" s="12"/>
      <c r="EPW113" s="12"/>
      <c r="EPX113" s="12"/>
      <c r="EPY113" s="12"/>
      <c r="EPZ113" s="12"/>
      <c r="EQA113" s="12"/>
      <c r="EQB113" s="12"/>
      <c r="EQC113" s="12"/>
      <c r="EQD113" s="12"/>
      <c r="EQE113" s="12"/>
      <c r="EQF113" s="12"/>
      <c r="EQG113" s="12"/>
      <c r="EQH113" s="12"/>
      <c r="EQI113" s="12"/>
      <c r="EQJ113" s="12"/>
      <c r="EQK113" s="12"/>
      <c r="EQL113" s="12"/>
      <c r="EQM113" s="12"/>
      <c r="EQN113" s="12"/>
      <c r="EQO113" s="12"/>
      <c r="EQP113" s="12"/>
      <c r="EQQ113" s="12"/>
      <c r="EQR113" s="12"/>
      <c r="EQS113" s="12"/>
      <c r="EQT113" s="12"/>
      <c r="EQU113" s="12"/>
      <c r="EQV113" s="12"/>
      <c r="EQW113" s="12"/>
      <c r="EQX113" s="12"/>
      <c r="EQY113" s="12"/>
      <c r="EQZ113" s="12"/>
      <c r="ERA113" s="12"/>
      <c r="ERB113" s="12"/>
      <c r="ERC113" s="12"/>
      <c r="ERD113" s="12"/>
      <c r="ERE113" s="12"/>
      <c r="ERF113" s="12"/>
      <c r="ERG113" s="12"/>
      <c r="ERH113" s="12"/>
      <c r="ERI113" s="12"/>
      <c r="ERJ113" s="12"/>
      <c r="ERK113" s="12"/>
      <c r="ERL113" s="12"/>
      <c r="ERM113" s="12"/>
      <c r="ERN113" s="12"/>
      <c r="ERO113" s="12"/>
      <c r="ERP113" s="12"/>
      <c r="ERQ113" s="12"/>
      <c r="ERR113" s="12"/>
      <c r="ERS113" s="12"/>
      <c r="ERT113" s="12"/>
      <c r="ERU113" s="12"/>
      <c r="ERV113" s="12"/>
      <c r="ERW113" s="12"/>
      <c r="ERX113" s="12"/>
      <c r="ERY113" s="12"/>
      <c r="ERZ113" s="12"/>
      <c r="ESA113" s="12"/>
      <c r="ESB113" s="12"/>
      <c r="ESC113" s="12"/>
      <c r="ESD113" s="12"/>
      <c r="ESE113" s="12"/>
      <c r="ESF113" s="12"/>
      <c r="ESG113" s="12"/>
      <c r="ESH113" s="12"/>
      <c r="ESI113" s="12"/>
      <c r="ESJ113" s="12"/>
      <c r="ESK113" s="12"/>
      <c r="ESL113" s="12"/>
      <c r="ESM113" s="12"/>
      <c r="ESN113" s="12"/>
      <c r="ESO113" s="12"/>
      <c r="ESP113" s="12"/>
      <c r="ESQ113" s="12"/>
      <c r="ESR113" s="12"/>
      <c r="ESS113" s="12"/>
      <c r="EST113" s="12"/>
      <c r="ESU113" s="12"/>
      <c r="ESV113" s="12"/>
      <c r="ESW113" s="12"/>
      <c r="ESX113" s="12"/>
      <c r="ESY113" s="12"/>
      <c r="ESZ113" s="12"/>
      <c r="ETA113" s="12"/>
      <c r="ETB113" s="12"/>
      <c r="ETC113" s="12"/>
      <c r="ETD113" s="12"/>
      <c r="ETE113" s="12"/>
      <c r="ETF113" s="12"/>
      <c r="ETG113" s="12"/>
      <c r="ETH113" s="12"/>
      <c r="ETI113" s="12"/>
      <c r="ETJ113" s="12"/>
      <c r="ETK113" s="12"/>
      <c r="ETL113" s="12"/>
      <c r="ETM113" s="12"/>
      <c r="ETN113" s="12"/>
      <c r="ETO113" s="12"/>
      <c r="ETP113" s="12"/>
      <c r="ETQ113" s="12"/>
      <c r="ETR113" s="12"/>
      <c r="ETS113" s="12"/>
      <c r="ETT113" s="12"/>
      <c r="ETU113" s="12"/>
      <c r="ETV113" s="12"/>
      <c r="ETW113" s="12"/>
      <c r="ETX113" s="12"/>
      <c r="ETY113" s="12"/>
      <c r="ETZ113" s="12"/>
      <c r="EUA113" s="12"/>
      <c r="EUB113" s="12"/>
      <c r="EUC113" s="12"/>
      <c r="EUD113" s="12"/>
      <c r="EUE113" s="12"/>
      <c r="EUF113" s="12"/>
      <c r="EUG113" s="12"/>
      <c r="EUH113" s="12"/>
      <c r="EUI113" s="12"/>
      <c r="EUJ113" s="12"/>
      <c r="EUK113" s="12"/>
      <c r="EUL113" s="12"/>
      <c r="EUM113" s="12"/>
      <c r="EUN113" s="12"/>
      <c r="EUO113" s="12"/>
      <c r="EUP113" s="12"/>
      <c r="EUQ113" s="12"/>
      <c r="EUR113" s="12"/>
      <c r="EUS113" s="12"/>
      <c r="EUT113" s="12"/>
      <c r="EUU113" s="12"/>
      <c r="EUV113" s="12"/>
      <c r="EUW113" s="12"/>
      <c r="EUX113" s="12"/>
      <c r="EUY113" s="12"/>
      <c r="EUZ113" s="12"/>
      <c r="EVA113" s="12"/>
      <c r="EVB113" s="12"/>
      <c r="EVC113" s="12"/>
      <c r="EVD113" s="12"/>
      <c r="EVE113" s="12"/>
      <c r="EVF113" s="12"/>
      <c r="EVG113" s="12"/>
      <c r="EVH113" s="12"/>
      <c r="EVI113" s="12"/>
      <c r="EVJ113" s="12"/>
      <c r="EVK113" s="12"/>
      <c r="EVL113" s="12"/>
      <c r="EVM113" s="12"/>
      <c r="EVN113" s="12"/>
      <c r="EVO113" s="12"/>
      <c r="EVP113" s="12"/>
      <c r="EVQ113" s="12"/>
      <c r="EVR113" s="12"/>
      <c r="EVS113" s="12"/>
      <c r="EVT113" s="12"/>
      <c r="EVU113" s="12"/>
      <c r="EVV113" s="12"/>
      <c r="EVW113" s="12"/>
      <c r="EVX113" s="12"/>
      <c r="EVY113" s="12"/>
      <c r="EVZ113" s="12"/>
      <c r="EWA113" s="12"/>
      <c r="EWB113" s="12"/>
      <c r="EWC113" s="12"/>
      <c r="EWD113" s="12"/>
      <c r="EWE113" s="12"/>
      <c r="EWF113" s="12"/>
      <c r="EWG113" s="12"/>
      <c r="EWH113" s="12"/>
      <c r="EWI113" s="12"/>
      <c r="EWJ113" s="12"/>
      <c r="EWK113" s="12"/>
      <c r="EWL113" s="12"/>
      <c r="EWM113" s="12"/>
      <c r="EWN113" s="12"/>
      <c r="EWO113" s="12"/>
      <c r="EWP113" s="12"/>
      <c r="EWQ113" s="12"/>
      <c r="EWR113" s="12"/>
      <c r="EWS113" s="12"/>
      <c r="EWT113" s="12"/>
      <c r="EWU113" s="12"/>
      <c r="EWV113" s="12"/>
      <c r="EWW113" s="12"/>
      <c r="EWX113" s="12"/>
      <c r="EWY113" s="12"/>
      <c r="EWZ113" s="12"/>
      <c r="EXA113" s="12"/>
      <c r="EXB113" s="12"/>
      <c r="EXC113" s="12"/>
      <c r="EXD113" s="12"/>
      <c r="EXE113" s="12"/>
      <c r="EXF113" s="12"/>
      <c r="EXG113" s="12"/>
      <c r="EXH113" s="12"/>
      <c r="EXI113" s="12"/>
      <c r="EXJ113" s="12"/>
      <c r="EXK113" s="12"/>
      <c r="EXL113" s="12"/>
      <c r="EXM113" s="12"/>
      <c r="EXN113" s="12"/>
      <c r="EXO113" s="12"/>
      <c r="EXP113" s="12"/>
      <c r="EXQ113" s="12"/>
      <c r="EXR113" s="12"/>
      <c r="EXS113" s="12"/>
      <c r="EXT113" s="12"/>
      <c r="EXU113" s="12"/>
      <c r="EXV113" s="12"/>
      <c r="EXW113" s="12"/>
      <c r="EXX113" s="12"/>
      <c r="EXY113" s="12"/>
      <c r="EXZ113" s="12"/>
      <c r="EYA113" s="12"/>
      <c r="EYB113" s="12"/>
      <c r="EYC113" s="12"/>
      <c r="EYD113" s="12"/>
      <c r="EYE113" s="12"/>
      <c r="EYF113" s="12"/>
      <c r="EYG113" s="12"/>
      <c r="EYH113" s="12"/>
      <c r="EYI113" s="12"/>
      <c r="EYJ113" s="12"/>
      <c r="EYK113" s="12"/>
      <c r="EYL113" s="12"/>
      <c r="EYM113" s="12"/>
      <c r="EYN113" s="12"/>
      <c r="EYO113" s="12"/>
      <c r="EYP113" s="12"/>
      <c r="EYQ113" s="12"/>
      <c r="EYR113" s="12"/>
      <c r="EYS113" s="12"/>
      <c r="EYT113" s="12"/>
      <c r="EYU113" s="12"/>
      <c r="EYV113" s="12"/>
      <c r="EYW113" s="12"/>
      <c r="EYX113" s="12"/>
      <c r="EYY113" s="12"/>
      <c r="EYZ113" s="12"/>
      <c r="EZA113" s="12"/>
      <c r="EZB113" s="12"/>
      <c r="EZC113" s="12"/>
      <c r="EZD113" s="12"/>
      <c r="EZE113" s="12"/>
      <c r="EZF113" s="12"/>
      <c r="EZG113" s="12"/>
      <c r="EZH113" s="12"/>
      <c r="EZI113" s="12"/>
      <c r="EZJ113" s="12"/>
      <c r="EZK113" s="12"/>
      <c r="EZL113" s="12"/>
      <c r="EZM113" s="12"/>
      <c r="EZN113" s="12"/>
      <c r="EZO113" s="12"/>
      <c r="EZP113" s="12"/>
      <c r="EZQ113" s="12"/>
      <c r="EZR113" s="12"/>
      <c r="EZS113" s="12"/>
      <c r="EZT113" s="12"/>
      <c r="EZU113" s="12"/>
      <c r="EZV113" s="12"/>
      <c r="EZW113" s="12"/>
      <c r="EZX113" s="12"/>
      <c r="EZY113" s="12"/>
      <c r="EZZ113" s="12"/>
      <c r="FAA113" s="12"/>
      <c r="FAB113" s="12"/>
      <c r="FAC113" s="12"/>
      <c r="FAD113" s="12"/>
      <c r="FAE113" s="12"/>
      <c r="FAF113" s="12"/>
      <c r="FAG113" s="12"/>
      <c r="FAH113" s="12"/>
      <c r="FAI113" s="12"/>
      <c r="FAJ113" s="12"/>
      <c r="FAK113" s="12"/>
      <c r="FAL113" s="12"/>
      <c r="FAM113" s="12"/>
      <c r="FAN113" s="12"/>
      <c r="FAO113" s="12"/>
      <c r="FAP113" s="12"/>
      <c r="FAQ113" s="12"/>
      <c r="FAR113" s="12"/>
      <c r="FAS113" s="12"/>
      <c r="FAT113" s="12"/>
      <c r="FAU113" s="12"/>
      <c r="FAV113" s="12"/>
      <c r="FAW113" s="12"/>
      <c r="FAX113" s="12"/>
      <c r="FAY113" s="12"/>
      <c r="FAZ113" s="12"/>
      <c r="FBA113" s="12"/>
      <c r="FBB113" s="12"/>
      <c r="FBC113" s="12"/>
      <c r="FBD113" s="12"/>
      <c r="FBE113" s="12"/>
      <c r="FBF113" s="12"/>
      <c r="FBG113" s="12"/>
      <c r="FBH113" s="12"/>
      <c r="FBI113" s="12"/>
      <c r="FBJ113" s="12"/>
      <c r="FBK113" s="12"/>
      <c r="FBL113" s="12"/>
      <c r="FBM113" s="12"/>
      <c r="FBN113" s="12"/>
      <c r="FBO113" s="12"/>
      <c r="FBP113" s="12"/>
      <c r="FBQ113" s="12"/>
      <c r="FBR113" s="12"/>
      <c r="FBS113" s="12"/>
      <c r="FBT113" s="12"/>
      <c r="FBU113" s="12"/>
      <c r="FBV113" s="12"/>
      <c r="FBW113" s="12"/>
      <c r="FBX113" s="12"/>
      <c r="FBY113" s="12"/>
      <c r="FBZ113" s="12"/>
      <c r="FCA113" s="12"/>
      <c r="FCB113" s="12"/>
      <c r="FCC113" s="12"/>
      <c r="FCD113" s="12"/>
      <c r="FCE113" s="12"/>
      <c r="FCF113" s="12"/>
      <c r="FCG113" s="12"/>
      <c r="FCH113" s="12"/>
      <c r="FCI113" s="12"/>
      <c r="FCJ113" s="12"/>
      <c r="FCK113" s="12"/>
      <c r="FCL113" s="12"/>
      <c r="FCM113" s="12"/>
      <c r="FCN113" s="12"/>
      <c r="FCO113" s="12"/>
      <c r="FCP113" s="12"/>
      <c r="FCQ113" s="12"/>
      <c r="FCR113" s="12"/>
      <c r="FCS113" s="12"/>
      <c r="FCT113" s="12"/>
      <c r="FCU113" s="12"/>
      <c r="FCV113" s="12"/>
      <c r="FCW113" s="12"/>
      <c r="FCX113" s="12"/>
      <c r="FCY113" s="12"/>
      <c r="FCZ113" s="12"/>
      <c r="FDA113" s="12"/>
      <c r="FDB113" s="12"/>
      <c r="FDC113" s="12"/>
      <c r="FDD113" s="12"/>
      <c r="FDE113" s="12"/>
      <c r="FDF113" s="12"/>
      <c r="FDG113" s="12"/>
      <c r="FDH113" s="12"/>
      <c r="FDI113" s="12"/>
      <c r="FDJ113" s="12"/>
      <c r="FDK113" s="12"/>
      <c r="FDL113" s="12"/>
      <c r="FDM113" s="12"/>
      <c r="FDN113" s="12"/>
      <c r="FDO113" s="12"/>
      <c r="FDP113" s="12"/>
      <c r="FDQ113" s="12"/>
      <c r="FDR113" s="12"/>
      <c r="FDS113" s="12"/>
      <c r="FDT113" s="12"/>
      <c r="FDU113" s="12"/>
      <c r="FDV113" s="12"/>
      <c r="FDW113" s="12"/>
      <c r="FDX113" s="12"/>
      <c r="FDY113" s="12"/>
      <c r="FDZ113" s="12"/>
      <c r="FEA113" s="12"/>
      <c r="FEB113" s="12"/>
      <c r="FEC113" s="12"/>
      <c r="FED113" s="12"/>
      <c r="FEE113" s="12"/>
      <c r="FEF113" s="12"/>
      <c r="FEG113" s="12"/>
      <c r="FEH113" s="12"/>
      <c r="FEI113" s="12"/>
      <c r="FEJ113" s="12"/>
      <c r="FEK113" s="12"/>
      <c r="FEL113" s="12"/>
      <c r="FEM113" s="12"/>
      <c r="FEN113" s="12"/>
      <c r="FEO113" s="12"/>
      <c r="FEP113" s="12"/>
      <c r="FEQ113" s="12"/>
      <c r="FER113" s="12"/>
      <c r="FES113" s="12"/>
      <c r="FET113" s="12"/>
      <c r="FEU113" s="12"/>
      <c r="FEV113" s="12"/>
      <c r="FEW113" s="12"/>
      <c r="FEX113" s="12"/>
      <c r="FEY113" s="12"/>
      <c r="FEZ113" s="12"/>
      <c r="FFA113" s="12"/>
      <c r="FFB113" s="12"/>
      <c r="FFC113" s="12"/>
      <c r="FFD113" s="12"/>
      <c r="FFE113" s="12"/>
      <c r="FFF113" s="12"/>
      <c r="FFG113" s="12"/>
      <c r="FFH113" s="12"/>
      <c r="FFI113" s="12"/>
      <c r="FFJ113" s="12"/>
      <c r="FFK113" s="12"/>
      <c r="FFL113" s="12"/>
      <c r="FFM113" s="12"/>
      <c r="FFN113" s="12"/>
      <c r="FFO113" s="12"/>
      <c r="FFP113" s="12"/>
      <c r="FFQ113" s="12"/>
      <c r="FFR113" s="12"/>
      <c r="FFS113" s="12"/>
      <c r="FFT113" s="12"/>
      <c r="FFU113" s="12"/>
      <c r="FFV113" s="12"/>
      <c r="FFW113" s="12"/>
      <c r="FFX113" s="12"/>
      <c r="FFY113" s="12"/>
      <c r="FFZ113" s="12"/>
      <c r="FGA113" s="12"/>
      <c r="FGB113" s="12"/>
      <c r="FGC113" s="12"/>
      <c r="FGD113" s="12"/>
      <c r="FGE113" s="12"/>
      <c r="FGF113" s="12"/>
      <c r="FGG113" s="12"/>
      <c r="FGH113" s="12"/>
      <c r="FGI113" s="12"/>
      <c r="FGJ113" s="12"/>
      <c r="FGK113" s="12"/>
      <c r="FGL113" s="12"/>
      <c r="FGM113" s="12"/>
      <c r="FGN113" s="12"/>
      <c r="FGO113" s="12"/>
      <c r="FGP113" s="12"/>
      <c r="FGQ113" s="12"/>
      <c r="FGR113" s="12"/>
      <c r="FGS113" s="12"/>
      <c r="FGT113" s="12"/>
      <c r="FGU113" s="12"/>
      <c r="FGV113" s="12"/>
      <c r="FGW113" s="12"/>
      <c r="FGX113" s="12"/>
      <c r="FGY113" s="12"/>
      <c r="FGZ113" s="12"/>
      <c r="FHA113" s="12"/>
      <c r="FHB113" s="12"/>
      <c r="FHC113" s="12"/>
      <c r="FHD113" s="12"/>
      <c r="FHE113" s="12"/>
      <c r="FHF113" s="12"/>
      <c r="FHG113" s="12"/>
      <c r="FHH113" s="12"/>
      <c r="FHI113" s="12"/>
      <c r="FHJ113" s="12"/>
      <c r="FHK113" s="12"/>
      <c r="FHL113" s="12"/>
      <c r="FHM113" s="12"/>
      <c r="FHN113" s="12"/>
      <c r="FHO113" s="12"/>
      <c r="FHP113" s="12"/>
      <c r="FHQ113" s="12"/>
      <c r="FHR113" s="12"/>
      <c r="FHS113" s="12"/>
      <c r="FHT113" s="12"/>
      <c r="FHU113" s="12"/>
      <c r="FHV113" s="12"/>
      <c r="FHW113" s="12"/>
      <c r="FHX113" s="12"/>
      <c r="FHY113" s="12"/>
      <c r="FHZ113" s="12"/>
      <c r="FIA113" s="12"/>
      <c r="FIB113" s="12"/>
      <c r="FIC113" s="12"/>
      <c r="FID113" s="12"/>
      <c r="FIE113" s="12"/>
      <c r="FIF113" s="12"/>
      <c r="FIG113" s="12"/>
      <c r="FIH113" s="12"/>
      <c r="FII113" s="12"/>
      <c r="FIJ113" s="12"/>
      <c r="FIK113" s="12"/>
      <c r="FIL113" s="12"/>
      <c r="FIM113" s="12"/>
      <c r="FIN113" s="12"/>
      <c r="FIO113" s="12"/>
      <c r="FIP113" s="12"/>
      <c r="FIQ113" s="12"/>
      <c r="FIR113" s="12"/>
      <c r="FIS113" s="12"/>
      <c r="FIT113" s="12"/>
      <c r="FIU113" s="12"/>
      <c r="FIV113" s="12"/>
      <c r="FIW113" s="12"/>
      <c r="FIX113" s="12"/>
      <c r="FIY113" s="12"/>
      <c r="FIZ113" s="12"/>
      <c r="FJA113" s="12"/>
      <c r="FJB113" s="12"/>
      <c r="FJC113" s="12"/>
      <c r="FJD113" s="12"/>
      <c r="FJE113" s="12"/>
      <c r="FJF113" s="12"/>
      <c r="FJG113" s="12"/>
      <c r="FJH113" s="12"/>
      <c r="FJI113" s="12"/>
      <c r="FJJ113" s="12"/>
      <c r="FJK113" s="12"/>
      <c r="FJL113" s="12"/>
      <c r="FJM113" s="12"/>
      <c r="FJN113" s="12"/>
      <c r="FJO113" s="12"/>
      <c r="FJP113" s="12"/>
      <c r="FJQ113" s="12"/>
      <c r="FJR113" s="12"/>
      <c r="FJS113" s="12"/>
      <c r="FJT113" s="12"/>
      <c r="FJU113" s="12"/>
      <c r="FJV113" s="12"/>
      <c r="FJW113" s="12"/>
      <c r="FJX113" s="12"/>
      <c r="FJY113" s="12"/>
      <c r="FJZ113" s="12"/>
      <c r="FKA113" s="12"/>
      <c r="FKB113" s="12"/>
      <c r="FKC113" s="12"/>
      <c r="FKD113" s="12"/>
      <c r="FKE113" s="12"/>
      <c r="FKF113" s="12"/>
      <c r="FKG113" s="12"/>
      <c r="FKH113" s="12"/>
      <c r="FKI113" s="12"/>
      <c r="FKJ113" s="12"/>
      <c r="FKK113" s="12"/>
      <c r="FKL113" s="12"/>
      <c r="FKM113" s="12"/>
      <c r="FKN113" s="12"/>
      <c r="FKO113" s="12"/>
      <c r="FKP113" s="12"/>
      <c r="FKQ113" s="12"/>
      <c r="FKR113" s="12"/>
      <c r="FKS113" s="12"/>
      <c r="FKT113" s="12"/>
      <c r="FKU113" s="12"/>
      <c r="FKV113" s="12"/>
      <c r="FKW113" s="12"/>
      <c r="FKX113" s="12"/>
      <c r="FKY113" s="12"/>
      <c r="FKZ113" s="12"/>
      <c r="FLA113" s="12"/>
      <c r="FLB113" s="12"/>
      <c r="FLC113" s="12"/>
      <c r="FLD113" s="12"/>
      <c r="FLE113" s="12"/>
      <c r="FLF113" s="12"/>
      <c r="FLG113" s="12"/>
      <c r="FLH113" s="12"/>
      <c r="FLI113" s="12"/>
      <c r="FLJ113" s="12"/>
      <c r="FLK113" s="12"/>
      <c r="FLL113" s="12"/>
      <c r="FLM113" s="12"/>
      <c r="FLN113" s="12"/>
      <c r="FLO113" s="12"/>
      <c r="FLP113" s="12"/>
      <c r="FLQ113" s="12"/>
      <c r="FLR113" s="12"/>
      <c r="FLS113" s="12"/>
      <c r="FLT113" s="12"/>
      <c r="FLU113" s="12"/>
      <c r="FLV113" s="12"/>
      <c r="FLW113" s="12"/>
      <c r="FLX113" s="12"/>
      <c r="FLY113" s="12"/>
      <c r="FLZ113" s="12"/>
      <c r="FMA113" s="12"/>
      <c r="FMB113" s="12"/>
      <c r="FMC113" s="12"/>
      <c r="FMD113" s="12"/>
      <c r="FME113" s="12"/>
      <c r="FMF113" s="12"/>
      <c r="FMG113" s="12"/>
      <c r="FMH113" s="12"/>
      <c r="FMI113" s="12"/>
      <c r="FMJ113" s="12"/>
      <c r="FMK113" s="12"/>
      <c r="FML113" s="12"/>
      <c r="FMM113" s="12"/>
      <c r="FMN113" s="12"/>
      <c r="FMO113" s="12"/>
      <c r="FMP113" s="12"/>
      <c r="FMQ113" s="12"/>
      <c r="FMR113" s="12"/>
      <c r="FMS113" s="12"/>
      <c r="FMT113" s="12"/>
      <c r="FMU113" s="12"/>
      <c r="FMV113" s="12"/>
      <c r="FMW113" s="12"/>
      <c r="FMX113" s="12"/>
      <c r="FMY113" s="12"/>
      <c r="FMZ113" s="12"/>
      <c r="FNA113" s="12"/>
      <c r="FNB113" s="12"/>
      <c r="FNC113" s="12"/>
      <c r="FND113" s="12"/>
      <c r="FNE113" s="12"/>
      <c r="FNF113" s="12"/>
      <c r="FNG113" s="12"/>
      <c r="FNH113" s="12"/>
      <c r="FNI113" s="12"/>
      <c r="FNJ113" s="12"/>
      <c r="FNK113" s="12"/>
      <c r="FNL113" s="12"/>
      <c r="FNM113" s="12"/>
      <c r="FNN113" s="12"/>
      <c r="FNO113" s="12"/>
      <c r="FNP113" s="12"/>
      <c r="FNQ113" s="12"/>
      <c r="FNR113" s="12"/>
      <c r="FNS113" s="12"/>
      <c r="FNT113" s="12"/>
      <c r="FNU113" s="12"/>
      <c r="FNV113" s="12"/>
      <c r="FNW113" s="12"/>
      <c r="FNX113" s="12"/>
      <c r="FNY113" s="12"/>
      <c r="FNZ113" s="12"/>
      <c r="FOA113" s="12"/>
      <c r="FOB113" s="12"/>
      <c r="FOC113" s="12"/>
      <c r="FOD113" s="12"/>
      <c r="FOE113" s="12"/>
      <c r="FOF113" s="12"/>
      <c r="FOG113" s="12"/>
      <c r="FOH113" s="12"/>
      <c r="FOI113" s="12"/>
      <c r="FOJ113" s="12"/>
      <c r="FOK113" s="12"/>
      <c r="FOL113" s="12"/>
      <c r="FOM113" s="12"/>
      <c r="FON113" s="12"/>
      <c r="FOO113" s="12"/>
      <c r="FOP113" s="12"/>
      <c r="FOQ113" s="12"/>
      <c r="FOR113" s="12"/>
      <c r="FOS113" s="12"/>
      <c r="FOT113" s="12"/>
      <c r="FOU113" s="12"/>
      <c r="FOV113" s="12"/>
      <c r="FOW113" s="12"/>
      <c r="FOX113" s="12"/>
      <c r="FOY113" s="12"/>
      <c r="FOZ113" s="12"/>
      <c r="FPA113" s="12"/>
      <c r="FPB113" s="12"/>
      <c r="FPC113" s="12"/>
      <c r="FPD113" s="12"/>
      <c r="FPE113" s="12"/>
      <c r="FPF113" s="12"/>
      <c r="FPG113" s="12"/>
      <c r="FPH113" s="12"/>
      <c r="FPI113" s="12"/>
      <c r="FPJ113" s="12"/>
      <c r="FPK113" s="12"/>
      <c r="FPL113" s="12"/>
      <c r="FPM113" s="12"/>
      <c r="FPN113" s="12"/>
      <c r="FPO113" s="12"/>
      <c r="FPP113" s="12"/>
      <c r="FPQ113" s="12"/>
      <c r="FPR113" s="12"/>
      <c r="FPS113" s="12"/>
      <c r="FPT113" s="12"/>
      <c r="FPU113" s="12"/>
      <c r="FPV113" s="12"/>
      <c r="FPW113" s="12"/>
      <c r="FPX113" s="12"/>
      <c r="FPY113" s="12"/>
      <c r="FPZ113" s="12"/>
      <c r="FQA113" s="12"/>
      <c r="FQB113" s="12"/>
      <c r="FQC113" s="12"/>
      <c r="FQD113" s="12"/>
      <c r="FQE113" s="12"/>
      <c r="FQF113" s="12"/>
      <c r="FQG113" s="12"/>
      <c r="FQH113" s="12"/>
      <c r="FQI113" s="12"/>
      <c r="FQJ113" s="12"/>
      <c r="FQK113" s="12"/>
      <c r="FQL113" s="12"/>
      <c r="FQM113" s="12"/>
      <c r="FQN113" s="12"/>
      <c r="FQO113" s="12"/>
      <c r="FQP113" s="12"/>
      <c r="FQQ113" s="12"/>
      <c r="FQR113" s="12"/>
      <c r="FQS113" s="12"/>
      <c r="FQT113" s="12"/>
      <c r="FQU113" s="12"/>
      <c r="FQV113" s="12"/>
      <c r="FQW113" s="12"/>
      <c r="FQX113" s="12"/>
      <c r="FQY113" s="12"/>
      <c r="FQZ113" s="12"/>
      <c r="FRA113" s="12"/>
      <c r="FRB113" s="12"/>
      <c r="FRC113" s="12"/>
      <c r="FRD113" s="12"/>
      <c r="FRE113" s="12"/>
      <c r="FRF113" s="12"/>
      <c r="FRG113" s="12"/>
      <c r="FRH113" s="12"/>
      <c r="FRI113" s="12"/>
      <c r="FRJ113" s="12"/>
      <c r="FRK113" s="12"/>
      <c r="FRL113" s="12"/>
      <c r="FRM113" s="12"/>
      <c r="FRN113" s="12"/>
      <c r="FRO113" s="12"/>
      <c r="FRP113" s="12"/>
      <c r="FRQ113" s="12"/>
      <c r="FRR113" s="12"/>
      <c r="FRS113" s="12"/>
      <c r="FRT113" s="12"/>
      <c r="FRU113" s="12"/>
      <c r="FRV113" s="12"/>
      <c r="FRW113" s="12"/>
      <c r="FRX113" s="12"/>
      <c r="FRY113" s="12"/>
      <c r="FRZ113" s="12"/>
      <c r="FSA113" s="12"/>
      <c r="FSB113" s="12"/>
      <c r="FSC113" s="12"/>
      <c r="FSD113" s="12"/>
      <c r="FSE113" s="12"/>
      <c r="FSF113" s="12"/>
      <c r="FSG113" s="12"/>
      <c r="FSH113" s="12"/>
      <c r="FSI113" s="12"/>
      <c r="FSJ113" s="12"/>
      <c r="FSK113" s="12"/>
      <c r="FSL113" s="12"/>
      <c r="FSM113" s="12"/>
      <c r="FSN113" s="12"/>
      <c r="FSO113" s="12"/>
      <c r="FSP113" s="12"/>
      <c r="FSQ113" s="12"/>
      <c r="FSR113" s="12"/>
      <c r="FSS113" s="12"/>
      <c r="FST113" s="12"/>
      <c r="FSU113" s="12"/>
      <c r="FSV113" s="12"/>
      <c r="FSW113" s="12"/>
      <c r="FSX113" s="12"/>
      <c r="FSY113" s="12"/>
      <c r="FSZ113" s="12"/>
      <c r="FTA113" s="12"/>
      <c r="FTB113" s="12"/>
      <c r="FTC113" s="12"/>
      <c r="FTD113" s="12"/>
      <c r="FTE113" s="12"/>
      <c r="FTF113" s="12"/>
      <c r="FTG113" s="12"/>
      <c r="FTH113" s="12"/>
      <c r="FTI113" s="12"/>
      <c r="FTJ113" s="12"/>
      <c r="FTK113" s="12"/>
      <c r="FTL113" s="12"/>
      <c r="FTM113" s="12"/>
      <c r="FTN113" s="12"/>
      <c r="FTO113" s="12"/>
      <c r="FTP113" s="12"/>
      <c r="FTQ113" s="12"/>
      <c r="FTR113" s="12"/>
      <c r="FTS113" s="12"/>
      <c r="FTT113" s="12"/>
      <c r="FTU113" s="12"/>
      <c r="FTV113" s="12"/>
      <c r="FTW113" s="12"/>
      <c r="FTX113" s="12"/>
      <c r="FTY113" s="12"/>
      <c r="FTZ113" s="12"/>
      <c r="FUA113" s="12"/>
      <c r="FUB113" s="12"/>
      <c r="FUC113" s="12"/>
      <c r="FUD113" s="12"/>
      <c r="FUE113" s="12"/>
      <c r="FUF113" s="12"/>
      <c r="FUG113" s="12"/>
      <c r="FUH113" s="12"/>
      <c r="FUI113" s="12"/>
      <c r="FUJ113" s="12"/>
      <c r="FUK113" s="12"/>
      <c r="FUL113" s="12"/>
      <c r="FUM113" s="12"/>
      <c r="FUN113" s="12"/>
      <c r="FUO113" s="12"/>
      <c r="FUP113" s="12"/>
      <c r="FUQ113" s="12"/>
      <c r="FUR113" s="12"/>
      <c r="FUS113" s="12"/>
      <c r="FUT113" s="12"/>
      <c r="FUU113" s="12"/>
      <c r="FUV113" s="12"/>
      <c r="FUW113" s="12"/>
      <c r="FUX113" s="12"/>
      <c r="FUY113" s="12"/>
      <c r="FUZ113" s="12"/>
      <c r="FVA113" s="12"/>
      <c r="FVB113" s="12"/>
      <c r="FVC113" s="12"/>
      <c r="FVD113" s="12"/>
      <c r="FVE113" s="12"/>
      <c r="FVF113" s="12"/>
      <c r="FVG113" s="12"/>
      <c r="FVH113" s="12"/>
      <c r="FVI113" s="12"/>
      <c r="FVJ113" s="12"/>
      <c r="FVK113" s="12"/>
      <c r="FVL113" s="12"/>
      <c r="FVM113" s="12"/>
      <c r="FVN113" s="12"/>
      <c r="FVO113" s="12"/>
      <c r="FVP113" s="12"/>
      <c r="FVQ113" s="12"/>
      <c r="FVR113" s="12"/>
      <c r="FVS113" s="12"/>
      <c r="FVT113" s="12"/>
      <c r="FVU113" s="12"/>
      <c r="FVV113" s="12"/>
      <c r="FVW113" s="12"/>
      <c r="FVX113" s="12"/>
      <c r="FVY113" s="12"/>
      <c r="FVZ113" s="12"/>
      <c r="FWA113" s="12"/>
      <c r="FWB113" s="12"/>
      <c r="FWC113" s="12"/>
      <c r="FWD113" s="12"/>
      <c r="FWE113" s="12"/>
      <c r="FWF113" s="12"/>
      <c r="FWG113" s="12"/>
      <c r="FWH113" s="12"/>
      <c r="FWI113" s="12"/>
      <c r="FWJ113" s="12"/>
      <c r="FWK113" s="12"/>
      <c r="FWL113" s="12"/>
      <c r="FWM113" s="12"/>
      <c r="FWN113" s="12"/>
      <c r="FWO113" s="12"/>
      <c r="FWP113" s="12"/>
      <c r="FWQ113" s="12"/>
      <c r="FWR113" s="12"/>
      <c r="FWS113" s="12"/>
      <c r="FWT113" s="12"/>
      <c r="FWU113" s="12"/>
      <c r="FWV113" s="12"/>
      <c r="FWW113" s="12"/>
      <c r="FWX113" s="12"/>
      <c r="FWY113" s="12"/>
      <c r="FWZ113" s="12"/>
      <c r="FXA113" s="12"/>
      <c r="FXB113" s="12"/>
      <c r="FXC113" s="12"/>
      <c r="FXD113" s="12"/>
      <c r="FXE113" s="12"/>
      <c r="FXF113" s="12"/>
      <c r="FXG113" s="12"/>
      <c r="FXH113" s="12"/>
      <c r="FXI113" s="12"/>
      <c r="FXJ113" s="12"/>
      <c r="FXK113" s="12"/>
      <c r="FXL113" s="12"/>
      <c r="FXM113" s="12"/>
      <c r="FXN113" s="12"/>
      <c r="FXO113" s="12"/>
      <c r="FXP113" s="12"/>
      <c r="FXQ113" s="12"/>
      <c r="FXR113" s="12"/>
      <c r="FXS113" s="12"/>
      <c r="FXT113" s="12"/>
      <c r="FXU113" s="12"/>
      <c r="FXV113" s="12"/>
      <c r="FXW113" s="12"/>
      <c r="FXX113" s="12"/>
      <c r="FXY113" s="12"/>
      <c r="FXZ113" s="12"/>
      <c r="FYA113" s="12"/>
      <c r="FYB113" s="12"/>
      <c r="FYC113" s="12"/>
      <c r="FYD113" s="12"/>
      <c r="FYE113" s="12"/>
      <c r="FYF113" s="12"/>
      <c r="FYG113" s="12"/>
      <c r="FYH113" s="12"/>
      <c r="FYI113" s="12"/>
      <c r="FYJ113" s="12"/>
      <c r="FYK113" s="12"/>
      <c r="FYL113" s="12"/>
      <c r="FYM113" s="12"/>
      <c r="FYN113" s="12"/>
      <c r="FYO113" s="12"/>
      <c r="FYP113" s="12"/>
      <c r="FYQ113" s="12"/>
      <c r="FYR113" s="12"/>
      <c r="FYS113" s="12"/>
      <c r="FYT113" s="12"/>
      <c r="FYU113" s="12"/>
      <c r="FYV113" s="12"/>
      <c r="FYW113" s="12"/>
      <c r="FYX113" s="12"/>
      <c r="FYY113" s="12"/>
      <c r="FYZ113" s="12"/>
      <c r="FZA113" s="12"/>
      <c r="FZB113" s="12"/>
      <c r="FZC113" s="12"/>
      <c r="FZD113" s="12"/>
      <c r="FZE113" s="12"/>
      <c r="FZF113" s="12"/>
      <c r="FZG113" s="12"/>
      <c r="FZH113" s="12"/>
      <c r="FZI113" s="12"/>
      <c r="FZJ113" s="12"/>
      <c r="FZK113" s="12"/>
      <c r="FZL113" s="12"/>
      <c r="FZM113" s="12"/>
      <c r="FZN113" s="12"/>
      <c r="FZO113" s="12"/>
      <c r="FZP113" s="12"/>
      <c r="FZQ113" s="12"/>
      <c r="FZR113" s="12"/>
      <c r="FZS113" s="12"/>
      <c r="FZT113" s="12"/>
      <c r="FZU113" s="12"/>
      <c r="FZV113" s="12"/>
      <c r="FZW113" s="12"/>
      <c r="FZX113" s="12"/>
      <c r="FZY113" s="12"/>
      <c r="FZZ113" s="12"/>
      <c r="GAA113" s="12"/>
      <c r="GAB113" s="12"/>
      <c r="GAC113" s="12"/>
      <c r="GAD113" s="12"/>
      <c r="GAE113" s="12"/>
      <c r="GAF113" s="12"/>
      <c r="GAG113" s="12"/>
      <c r="GAH113" s="12"/>
      <c r="GAI113" s="12"/>
      <c r="GAJ113" s="12"/>
      <c r="GAK113" s="12"/>
      <c r="GAL113" s="12"/>
      <c r="GAM113" s="12"/>
      <c r="GAN113" s="12"/>
      <c r="GAO113" s="12"/>
      <c r="GAP113" s="12"/>
      <c r="GAQ113" s="12"/>
      <c r="GAR113" s="12"/>
      <c r="GAS113" s="12"/>
      <c r="GAT113" s="12"/>
      <c r="GAU113" s="12"/>
      <c r="GAV113" s="12"/>
      <c r="GAW113" s="12"/>
      <c r="GAX113" s="12"/>
      <c r="GAY113" s="12"/>
      <c r="GAZ113" s="12"/>
      <c r="GBA113" s="12"/>
      <c r="GBB113" s="12"/>
      <c r="GBC113" s="12"/>
      <c r="GBD113" s="12"/>
      <c r="GBE113" s="12"/>
      <c r="GBF113" s="12"/>
      <c r="GBG113" s="12"/>
      <c r="GBH113" s="12"/>
      <c r="GBI113" s="12"/>
      <c r="GBJ113" s="12"/>
      <c r="GBK113" s="12"/>
      <c r="GBL113" s="12"/>
      <c r="GBM113" s="12"/>
      <c r="GBN113" s="12"/>
      <c r="GBO113" s="12"/>
      <c r="GBP113" s="12"/>
      <c r="GBQ113" s="12"/>
      <c r="GBR113" s="12"/>
      <c r="GBS113" s="12"/>
      <c r="GBT113" s="12"/>
      <c r="GBU113" s="12"/>
      <c r="GBV113" s="12"/>
      <c r="GBW113" s="12"/>
      <c r="GBX113" s="12"/>
      <c r="GBY113" s="12"/>
      <c r="GBZ113" s="12"/>
      <c r="GCA113" s="12"/>
      <c r="GCB113" s="12"/>
      <c r="GCC113" s="12"/>
      <c r="GCD113" s="12"/>
      <c r="GCE113" s="12"/>
      <c r="GCF113" s="12"/>
      <c r="GCG113" s="12"/>
      <c r="GCH113" s="12"/>
      <c r="GCI113" s="12"/>
      <c r="GCJ113" s="12"/>
      <c r="GCK113" s="12"/>
      <c r="GCL113" s="12"/>
      <c r="GCM113" s="12"/>
      <c r="GCN113" s="12"/>
      <c r="GCO113" s="12"/>
      <c r="GCP113" s="12"/>
      <c r="GCQ113" s="12"/>
      <c r="GCR113" s="12"/>
      <c r="GCS113" s="12"/>
      <c r="GCT113" s="12"/>
      <c r="GCU113" s="12"/>
      <c r="GCV113" s="12"/>
      <c r="GCW113" s="12"/>
      <c r="GCX113" s="12"/>
      <c r="GCY113" s="12"/>
      <c r="GCZ113" s="12"/>
      <c r="GDA113" s="12"/>
      <c r="GDB113" s="12"/>
      <c r="GDC113" s="12"/>
      <c r="GDD113" s="12"/>
      <c r="GDE113" s="12"/>
      <c r="GDF113" s="12"/>
      <c r="GDG113" s="12"/>
      <c r="GDH113" s="12"/>
      <c r="GDI113" s="12"/>
      <c r="GDJ113" s="12"/>
      <c r="GDK113" s="12"/>
      <c r="GDL113" s="12"/>
      <c r="GDM113" s="12"/>
      <c r="GDN113" s="12"/>
      <c r="GDO113" s="12"/>
      <c r="GDP113" s="12"/>
      <c r="GDQ113" s="12"/>
      <c r="GDR113" s="12"/>
      <c r="GDS113" s="12"/>
      <c r="GDT113" s="12"/>
      <c r="GDU113" s="12"/>
      <c r="GDV113" s="12"/>
      <c r="GDW113" s="12"/>
      <c r="GDX113" s="12"/>
      <c r="GDY113" s="12"/>
      <c r="GDZ113" s="12"/>
      <c r="GEA113" s="12"/>
      <c r="GEB113" s="12"/>
      <c r="GEC113" s="12"/>
      <c r="GED113" s="12"/>
      <c r="GEE113" s="12"/>
      <c r="GEF113" s="12"/>
      <c r="GEG113" s="12"/>
      <c r="GEH113" s="12"/>
      <c r="GEI113" s="12"/>
      <c r="GEJ113" s="12"/>
      <c r="GEK113" s="12"/>
      <c r="GEL113" s="12"/>
      <c r="GEM113" s="12"/>
      <c r="GEN113" s="12"/>
      <c r="GEO113" s="12"/>
      <c r="GEP113" s="12"/>
      <c r="GEQ113" s="12"/>
      <c r="GER113" s="12"/>
      <c r="GES113" s="12"/>
      <c r="GET113" s="12"/>
      <c r="GEU113" s="12"/>
      <c r="GEV113" s="12"/>
      <c r="GEW113" s="12"/>
      <c r="GEX113" s="12"/>
      <c r="GEY113" s="12"/>
      <c r="GEZ113" s="12"/>
      <c r="GFA113" s="12"/>
      <c r="GFB113" s="12"/>
      <c r="GFC113" s="12"/>
      <c r="GFD113" s="12"/>
      <c r="GFE113" s="12"/>
      <c r="GFF113" s="12"/>
      <c r="GFG113" s="12"/>
      <c r="GFH113" s="12"/>
      <c r="GFI113" s="12"/>
      <c r="GFJ113" s="12"/>
      <c r="GFK113" s="12"/>
      <c r="GFL113" s="12"/>
      <c r="GFM113" s="12"/>
      <c r="GFN113" s="12"/>
      <c r="GFO113" s="12"/>
      <c r="GFP113" s="12"/>
      <c r="GFQ113" s="12"/>
      <c r="GFR113" s="12"/>
      <c r="GFS113" s="12"/>
      <c r="GFT113" s="12"/>
      <c r="GFU113" s="12"/>
      <c r="GFV113" s="12"/>
      <c r="GFW113" s="12"/>
      <c r="GFX113" s="12"/>
      <c r="GFY113" s="12"/>
      <c r="GFZ113" s="12"/>
      <c r="GGA113" s="12"/>
      <c r="GGB113" s="12"/>
      <c r="GGC113" s="12"/>
      <c r="GGD113" s="12"/>
      <c r="GGE113" s="12"/>
      <c r="GGF113" s="12"/>
      <c r="GGG113" s="12"/>
      <c r="GGH113" s="12"/>
      <c r="GGI113" s="12"/>
      <c r="GGJ113" s="12"/>
      <c r="GGK113" s="12"/>
      <c r="GGL113" s="12"/>
      <c r="GGM113" s="12"/>
      <c r="GGN113" s="12"/>
      <c r="GGO113" s="12"/>
      <c r="GGP113" s="12"/>
      <c r="GGQ113" s="12"/>
      <c r="GGR113" s="12"/>
      <c r="GGS113" s="12"/>
      <c r="GGT113" s="12"/>
      <c r="GGU113" s="12"/>
      <c r="GGV113" s="12"/>
      <c r="GGW113" s="12"/>
      <c r="GGX113" s="12"/>
      <c r="GGY113" s="12"/>
      <c r="GGZ113" s="12"/>
      <c r="GHA113" s="12"/>
      <c r="GHB113" s="12"/>
      <c r="GHC113" s="12"/>
      <c r="GHD113" s="12"/>
      <c r="GHE113" s="12"/>
      <c r="GHF113" s="12"/>
      <c r="GHG113" s="12"/>
      <c r="GHH113" s="12"/>
      <c r="GHI113" s="12"/>
      <c r="GHJ113" s="12"/>
      <c r="GHK113" s="12"/>
      <c r="GHL113" s="12"/>
      <c r="GHM113" s="12"/>
      <c r="GHN113" s="12"/>
      <c r="GHO113" s="12"/>
      <c r="GHP113" s="12"/>
      <c r="GHQ113" s="12"/>
      <c r="GHR113" s="12"/>
      <c r="GHS113" s="12"/>
      <c r="GHT113" s="12"/>
      <c r="GHU113" s="12"/>
      <c r="GHV113" s="12"/>
      <c r="GHW113" s="12"/>
      <c r="GHX113" s="12"/>
      <c r="GHY113" s="12"/>
      <c r="GHZ113" s="12"/>
      <c r="GIA113" s="12"/>
      <c r="GIB113" s="12"/>
      <c r="GIC113" s="12"/>
      <c r="GID113" s="12"/>
      <c r="GIE113" s="12"/>
      <c r="GIF113" s="12"/>
      <c r="GIG113" s="12"/>
      <c r="GIH113" s="12"/>
      <c r="GII113" s="12"/>
      <c r="GIJ113" s="12"/>
      <c r="GIK113" s="12"/>
      <c r="GIL113" s="12"/>
      <c r="GIM113" s="12"/>
      <c r="GIN113" s="12"/>
      <c r="GIO113" s="12"/>
      <c r="GIP113" s="12"/>
      <c r="GIQ113" s="12"/>
      <c r="GIR113" s="12"/>
      <c r="GIS113" s="12"/>
      <c r="GIT113" s="12"/>
      <c r="GIU113" s="12"/>
      <c r="GIV113" s="12"/>
      <c r="GIW113" s="12"/>
      <c r="GIX113" s="12"/>
      <c r="GIY113" s="12"/>
      <c r="GIZ113" s="12"/>
      <c r="GJA113" s="12"/>
      <c r="GJB113" s="12"/>
      <c r="GJC113" s="12"/>
      <c r="GJD113" s="12"/>
      <c r="GJE113" s="12"/>
      <c r="GJF113" s="12"/>
      <c r="GJG113" s="12"/>
      <c r="GJH113" s="12"/>
      <c r="GJI113" s="12"/>
      <c r="GJJ113" s="12"/>
      <c r="GJK113" s="12"/>
      <c r="GJL113" s="12"/>
      <c r="GJM113" s="12"/>
      <c r="GJN113" s="12"/>
      <c r="GJO113" s="12"/>
      <c r="GJP113" s="12"/>
      <c r="GJQ113" s="12"/>
      <c r="GJR113" s="12"/>
      <c r="GJS113" s="12"/>
      <c r="GJT113" s="12"/>
      <c r="GJU113" s="12"/>
      <c r="GJV113" s="12"/>
      <c r="GJW113" s="12"/>
      <c r="GJX113" s="12"/>
      <c r="GJY113" s="12"/>
      <c r="GJZ113" s="12"/>
      <c r="GKA113" s="12"/>
      <c r="GKB113" s="12"/>
      <c r="GKC113" s="12"/>
      <c r="GKD113" s="12"/>
      <c r="GKE113" s="12"/>
      <c r="GKF113" s="12"/>
      <c r="GKG113" s="12"/>
      <c r="GKH113" s="12"/>
      <c r="GKI113" s="12"/>
      <c r="GKJ113" s="12"/>
      <c r="GKK113" s="12"/>
      <c r="GKL113" s="12"/>
      <c r="GKM113" s="12"/>
      <c r="GKN113" s="12"/>
      <c r="GKO113" s="12"/>
      <c r="GKP113" s="12"/>
      <c r="GKQ113" s="12"/>
      <c r="GKR113" s="12"/>
      <c r="GKS113" s="12"/>
      <c r="GKT113" s="12"/>
      <c r="GKU113" s="12"/>
      <c r="GKV113" s="12"/>
      <c r="GKW113" s="12"/>
      <c r="GKX113" s="12"/>
      <c r="GKY113" s="12"/>
      <c r="GKZ113" s="12"/>
      <c r="GLA113" s="12"/>
      <c r="GLB113" s="12"/>
      <c r="GLC113" s="12"/>
      <c r="GLD113" s="12"/>
      <c r="GLE113" s="12"/>
      <c r="GLF113" s="12"/>
      <c r="GLG113" s="12"/>
      <c r="GLH113" s="12"/>
      <c r="GLI113" s="12"/>
      <c r="GLJ113" s="12"/>
      <c r="GLK113" s="12"/>
      <c r="GLL113" s="12"/>
      <c r="GLM113" s="12"/>
      <c r="GLN113" s="12"/>
      <c r="GLO113" s="12"/>
      <c r="GLP113" s="12"/>
      <c r="GLQ113" s="12"/>
      <c r="GLR113" s="12"/>
      <c r="GLS113" s="12"/>
      <c r="GLT113" s="12"/>
      <c r="GLU113" s="12"/>
      <c r="GLV113" s="12"/>
      <c r="GLW113" s="12"/>
      <c r="GLX113" s="12"/>
      <c r="GLY113" s="12"/>
      <c r="GLZ113" s="12"/>
      <c r="GMA113" s="12"/>
      <c r="GMB113" s="12"/>
      <c r="GMC113" s="12"/>
      <c r="GMD113" s="12"/>
      <c r="GME113" s="12"/>
      <c r="GMF113" s="12"/>
      <c r="GMG113" s="12"/>
      <c r="GMH113" s="12"/>
      <c r="GMI113" s="12"/>
      <c r="GMJ113" s="12"/>
      <c r="GMK113" s="12"/>
      <c r="GML113" s="12"/>
      <c r="GMM113" s="12"/>
      <c r="GMN113" s="12"/>
      <c r="GMO113" s="12"/>
      <c r="GMP113" s="12"/>
      <c r="GMQ113" s="12"/>
      <c r="GMR113" s="12"/>
      <c r="GMS113" s="12"/>
      <c r="GMT113" s="12"/>
      <c r="GMU113" s="12"/>
      <c r="GMV113" s="12"/>
      <c r="GMW113" s="12"/>
      <c r="GMX113" s="12"/>
      <c r="GMY113" s="12"/>
      <c r="GMZ113" s="12"/>
      <c r="GNA113" s="12"/>
      <c r="GNB113" s="12"/>
      <c r="GNC113" s="12"/>
      <c r="GND113" s="12"/>
      <c r="GNE113" s="12"/>
      <c r="GNF113" s="12"/>
      <c r="GNG113" s="12"/>
      <c r="GNH113" s="12"/>
      <c r="GNI113" s="12"/>
      <c r="GNJ113" s="12"/>
      <c r="GNK113" s="12"/>
      <c r="GNL113" s="12"/>
      <c r="GNM113" s="12"/>
      <c r="GNN113" s="12"/>
      <c r="GNO113" s="12"/>
      <c r="GNP113" s="12"/>
      <c r="GNQ113" s="12"/>
      <c r="GNR113" s="12"/>
      <c r="GNS113" s="12"/>
      <c r="GNT113" s="12"/>
      <c r="GNU113" s="12"/>
      <c r="GNV113" s="12"/>
      <c r="GNW113" s="12"/>
      <c r="GNX113" s="12"/>
      <c r="GNY113" s="12"/>
      <c r="GNZ113" s="12"/>
      <c r="GOA113" s="12"/>
      <c r="GOB113" s="12"/>
      <c r="GOC113" s="12"/>
      <c r="GOD113" s="12"/>
      <c r="GOE113" s="12"/>
      <c r="GOF113" s="12"/>
      <c r="GOG113" s="12"/>
      <c r="GOH113" s="12"/>
      <c r="GOI113" s="12"/>
      <c r="GOJ113" s="12"/>
      <c r="GOK113" s="12"/>
      <c r="GOL113" s="12"/>
      <c r="GOM113" s="12"/>
      <c r="GON113" s="12"/>
      <c r="GOO113" s="12"/>
      <c r="GOP113" s="12"/>
      <c r="GOQ113" s="12"/>
      <c r="GOR113" s="12"/>
      <c r="GOS113" s="12"/>
      <c r="GOT113" s="12"/>
      <c r="GOU113" s="12"/>
      <c r="GOV113" s="12"/>
      <c r="GOW113" s="12"/>
      <c r="GOX113" s="12"/>
      <c r="GOY113" s="12"/>
      <c r="GOZ113" s="12"/>
      <c r="GPA113" s="12"/>
      <c r="GPB113" s="12"/>
      <c r="GPC113" s="12"/>
      <c r="GPD113" s="12"/>
      <c r="GPE113" s="12"/>
      <c r="GPF113" s="12"/>
      <c r="GPG113" s="12"/>
      <c r="GPH113" s="12"/>
      <c r="GPI113" s="12"/>
      <c r="GPJ113" s="12"/>
      <c r="GPK113" s="12"/>
      <c r="GPL113" s="12"/>
      <c r="GPM113" s="12"/>
      <c r="GPN113" s="12"/>
      <c r="GPO113" s="12"/>
      <c r="GPP113" s="12"/>
      <c r="GPQ113" s="12"/>
      <c r="GPR113" s="12"/>
      <c r="GPS113" s="12"/>
      <c r="GPT113" s="12"/>
      <c r="GPU113" s="12"/>
      <c r="GPV113" s="12"/>
      <c r="GPW113" s="12"/>
      <c r="GPX113" s="12"/>
      <c r="GPY113" s="12"/>
      <c r="GPZ113" s="12"/>
      <c r="GQA113" s="12"/>
      <c r="GQB113" s="12"/>
      <c r="GQC113" s="12"/>
      <c r="GQD113" s="12"/>
      <c r="GQE113" s="12"/>
      <c r="GQF113" s="12"/>
      <c r="GQG113" s="12"/>
      <c r="GQH113" s="12"/>
      <c r="GQI113" s="12"/>
      <c r="GQJ113" s="12"/>
      <c r="GQK113" s="12"/>
      <c r="GQL113" s="12"/>
      <c r="GQM113" s="12"/>
      <c r="GQN113" s="12"/>
      <c r="GQO113" s="12"/>
      <c r="GQP113" s="12"/>
      <c r="GQQ113" s="12"/>
      <c r="GQR113" s="12"/>
      <c r="GQS113" s="12"/>
      <c r="GQT113" s="12"/>
      <c r="GQU113" s="12"/>
      <c r="GQV113" s="12"/>
      <c r="GQW113" s="12"/>
      <c r="GQX113" s="12"/>
      <c r="GQY113" s="12"/>
      <c r="GQZ113" s="12"/>
      <c r="GRA113" s="12"/>
      <c r="GRB113" s="12"/>
      <c r="GRC113" s="12"/>
      <c r="GRD113" s="12"/>
      <c r="GRE113" s="12"/>
      <c r="GRF113" s="12"/>
      <c r="GRG113" s="12"/>
      <c r="GRH113" s="12"/>
      <c r="GRI113" s="12"/>
      <c r="GRJ113" s="12"/>
      <c r="GRK113" s="12"/>
      <c r="GRL113" s="12"/>
      <c r="GRM113" s="12"/>
      <c r="GRN113" s="12"/>
      <c r="GRO113" s="12"/>
      <c r="GRP113" s="12"/>
      <c r="GRQ113" s="12"/>
      <c r="GRR113" s="12"/>
      <c r="GRS113" s="12"/>
      <c r="GRT113" s="12"/>
      <c r="GRU113" s="12"/>
      <c r="GRV113" s="12"/>
      <c r="GRW113" s="12"/>
      <c r="GRX113" s="12"/>
      <c r="GRY113" s="12"/>
      <c r="GRZ113" s="12"/>
      <c r="GSA113" s="12"/>
      <c r="GSB113" s="12"/>
      <c r="GSC113" s="12"/>
      <c r="GSD113" s="12"/>
      <c r="GSE113" s="12"/>
      <c r="GSF113" s="12"/>
      <c r="GSG113" s="12"/>
      <c r="GSH113" s="12"/>
      <c r="GSI113" s="12"/>
      <c r="GSJ113" s="12"/>
      <c r="GSK113" s="12"/>
      <c r="GSL113" s="12"/>
      <c r="GSM113" s="12"/>
      <c r="GSN113" s="12"/>
      <c r="GSO113" s="12"/>
      <c r="GSP113" s="12"/>
      <c r="GSQ113" s="12"/>
      <c r="GSR113" s="12"/>
      <c r="GSS113" s="12"/>
      <c r="GST113" s="12"/>
      <c r="GSU113" s="12"/>
      <c r="GSV113" s="12"/>
      <c r="GSW113" s="12"/>
      <c r="GSX113" s="12"/>
      <c r="GSY113" s="12"/>
      <c r="GSZ113" s="12"/>
      <c r="GTA113" s="12"/>
      <c r="GTB113" s="12"/>
      <c r="GTC113" s="12"/>
      <c r="GTD113" s="12"/>
      <c r="GTE113" s="12"/>
      <c r="GTF113" s="12"/>
      <c r="GTG113" s="12"/>
      <c r="GTH113" s="12"/>
      <c r="GTI113" s="12"/>
      <c r="GTJ113" s="12"/>
      <c r="GTK113" s="12"/>
      <c r="GTL113" s="12"/>
      <c r="GTM113" s="12"/>
      <c r="GTN113" s="12"/>
      <c r="GTO113" s="12"/>
      <c r="GTP113" s="12"/>
      <c r="GTQ113" s="12"/>
      <c r="GTR113" s="12"/>
      <c r="GTS113" s="12"/>
      <c r="GTT113" s="12"/>
      <c r="GTU113" s="12"/>
      <c r="GTV113" s="12"/>
      <c r="GTW113" s="12"/>
      <c r="GTX113" s="12"/>
      <c r="GTY113" s="12"/>
      <c r="GTZ113" s="12"/>
      <c r="GUA113" s="12"/>
      <c r="GUB113" s="12"/>
      <c r="GUC113" s="12"/>
      <c r="GUD113" s="12"/>
      <c r="GUE113" s="12"/>
      <c r="GUF113" s="12"/>
      <c r="GUG113" s="12"/>
      <c r="GUH113" s="12"/>
      <c r="GUI113" s="12"/>
      <c r="GUJ113" s="12"/>
      <c r="GUK113" s="12"/>
      <c r="GUL113" s="12"/>
      <c r="GUM113" s="12"/>
      <c r="GUN113" s="12"/>
      <c r="GUO113" s="12"/>
      <c r="GUP113" s="12"/>
      <c r="GUQ113" s="12"/>
      <c r="GUR113" s="12"/>
      <c r="GUS113" s="12"/>
      <c r="GUT113" s="12"/>
      <c r="GUU113" s="12"/>
      <c r="GUV113" s="12"/>
      <c r="GUW113" s="12"/>
      <c r="GUX113" s="12"/>
      <c r="GUY113" s="12"/>
      <c r="GUZ113" s="12"/>
      <c r="GVA113" s="12"/>
      <c r="GVB113" s="12"/>
      <c r="GVC113" s="12"/>
      <c r="GVD113" s="12"/>
      <c r="GVE113" s="12"/>
      <c r="GVF113" s="12"/>
      <c r="GVG113" s="12"/>
      <c r="GVH113" s="12"/>
      <c r="GVI113" s="12"/>
      <c r="GVJ113" s="12"/>
      <c r="GVK113" s="12"/>
      <c r="GVL113" s="12"/>
      <c r="GVM113" s="12"/>
      <c r="GVN113" s="12"/>
      <c r="GVO113" s="12"/>
      <c r="GVP113" s="12"/>
      <c r="GVQ113" s="12"/>
      <c r="GVR113" s="12"/>
      <c r="GVS113" s="12"/>
      <c r="GVT113" s="12"/>
      <c r="GVU113" s="12"/>
      <c r="GVV113" s="12"/>
      <c r="GVW113" s="12"/>
      <c r="GVX113" s="12"/>
      <c r="GVY113" s="12"/>
      <c r="GVZ113" s="12"/>
      <c r="GWA113" s="12"/>
      <c r="GWB113" s="12"/>
      <c r="GWC113" s="12"/>
      <c r="GWD113" s="12"/>
      <c r="GWE113" s="12"/>
      <c r="GWF113" s="12"/>
      <c r="GWG113" s="12"/>
      <c r="GWH113" s="12"/>
      <c r="GWI113" s="12"/>
      <c r="GWJ113" s="12"/>
      <c r="GWK113" s="12"/>
      <c r="GWL113" s="12"/>
      <c r="GWM113" s="12"/>
      <c r="GWN113" s="12"/>
      <c r="GWO113" s="12"/>
      <c r="GWP113" s="12"/>
      <c r="GWQ113" s="12"/>
      <c r="GWR113" s="12"/>
      <c r="GWS113" s="12"/>
      <c r="GWT113" s="12"/>
      <c r="GWU113" s="12"/>
      <c r="GWV113" s="12"/>
      <c r="GWW113" s="12"/>
      <c r="GWX113" s="12"/>
      <c r="GWY113" s="12"/>
      <c r="GWZ113" s="12"/>
      <c r="GXA113" s="12"/>
      <c r="GXB113" s="12"/>
      <c r="GXC113" s="12"/>
      <c r="GXD113" s="12"/>
      <c r="GXE113" s="12"/>
      <c r="GXF113" s="12"/>
      <c r="GXG113" s="12"/>
      <c r="GXH113" s="12"/>
      <c r="GXI113" s="12"/>
      <c r="GXJ113" s="12"/>
      <c r="GXK113" s="12"/>
      <c r="GXL113" s="12"/>
      <c r="GXM113" s="12"/>
      <c r="GXN113" s="12"/>
      <c r="GXO113" s="12"/>
      <c r="GXP113" s="12"/>
      <c r="GXQ113" s="12"/>
      <c r="GXR113" s="12"/>
      <c r="GXS113" s="12"/>
      <c r="GXT113" s="12"/>
      <c r="GXU113" s="12"/>
      <c r="GXV113" s="12"/>
      <c r="GXW113" s="12"/>
      <c r="GXX113" s="12"/>
      <c r="GXY113" s="12"/>
      <c r="GXZ113" s="12"/>
      <c r="GYA113" s="12"/>
      <c r="GYB113" s="12"/>
      <c r="GYC113" s="12"/>
      <c r="GYD113" s="12"/>
      <c r="GYE113" s="12"/>
      <c r="GYF113" s="12"/>
      <c r="GYG113" s="12"/>
      <c r="GYH113" s="12"/>
      <c r="GYI113" s="12"/>
      <c r="GYJ113" s="12"/>
      <c r="GYK113" s="12"/>
      <c r="GYL113" s="12"/>
      <c r="GYM113" s="12"/>
      <c r="GYN113" s="12"/>
      <c r="GYO113" s="12"/>
      <c r="GYP113" s="12"/>
      <c r="GYQ113" s="12"/>
      <c r="GYR113" s="12"/>
      <c r="GYS113" s="12"/>
      <c r="GYT113" s="12"/>
      <c r="GYU113" s="12"/>
      <c r="GYV113" s="12"/>
      <c r="GYW113" s="12"/>
      <c r="GYX113" s="12"/>
      <c r="GYY113" s="12"/>
      <c r="GYZ113" s="12"/>
      <c r="GZA113" s="12"/>
      <c r="GZB113" s="12"/>
      <c r="GZC113" s="12"/>
      <c r="GZD113" s="12"/>
      <c r="GZE113" s="12"/>
      <c r="GZF113" s="12"/>
      <c r="GZG113" s="12"/>
      <c r="GZH113" s="12"/>
      <c r="GZI113" s="12"/>
      <c r="GZJ113" s="12"/>
      <c r="GZK113" s="12"/>
      <c r="GZL113" s="12"/>
      <c r="GZM113" s="12"/>
      <c r="GZN113" s="12"/>
      <c r="GZO113" s="12"/>
      <c r="GZP113" s="12"/>
      <c r="GZQ113" s="12"/>
      <c r="GZR113" s="12"/>
      <c r="GZS113" s="12"/>
      <c r="GZT113" s="12"/>
      <c r="GZU113" s="12"/>
      <c r="GZV113" s="12"/>
      <c r="GZW113" s="12"/>
      <c r="GZX113" s="12"/>
      <c r="GZY113" s="12"/>
      <c r="GZZ113" s="12"/>
      <c r="HAA113" s="12"/>
      <c r="HAB113" s="12"/>
      <c r="HAC113" s="12"/>
      <c r="HAD113" s="12"/>
      <c r="HAE113" s="12"/>
      <c r="HAF113" s="12"/>
      <c r="HAG113" s="12"/>
      <c r="HAH113" s="12"/>
      <c r="HAI113" s="12"/>
      <c r="HAJ113" s="12"/>
      <c r="HAK113" s="12"/>
      <c r="HAL113" s="12"/>
      <c r="HAM113" s="12"/>
      <c r="HAN113" s="12"/>
      <c r="HAO113" s="12"/>
      <c r="HAP113" s="12"/>
      <c r="HAQ113" s="12"/>
      <c r="HAR113" s="12"/>
      <c r="HAS113" s="12"/>
      <c r="HAT113" s="12"/>
      <c r="HAU113" s="12"/>
      <c r="HAV113" s="12"/>
      <c r="HAW113" s="12"/>
      <c r="HAX113" s="12"/>
      <c r="HAY113" s="12"/>
      <c r="HAZ113" s="12"/>
      <c r="HBA113" s="12"/>
      <c r="HBB113" s="12"/>
      <c r="HBC113" s="12"/>
      <c r="HBD113" s="12"/>
      <c r="HBE113" s="12"/>
      <c r="HBF113" s="12"/>
      <c r="HBG113" s="12"/>
      <c r="HBH113" s="12"/>
      <c r="HBI113" s="12"/>
      <c r="HBJ113" s="12"/>
      <c r="HBK113" s="12"/>
      <c r="HBL113" s="12"/>
      <c r="HBM113" s="12"/>
      <c r="HBN113" s="12"/>
      <c r="HBO113" s="12"/>
      <c r="HBP113" s="12"/>
      <c r="HBQ113" s="12"/>
      <c r="HBR113" s="12"/>
      <c r="HBS113" s="12"/>
      <c r="HBT113" s="12"/>
      <c r="HBU113" s="12"/>
      <c r="HBV113" s="12"/>
      <c r="HBW113" s="12"/>
      <c r="HBX113" s="12"/>
      <c r="HBY113" s="12"/>
      <c r="HBZ113" s="12"/>
      <c r="HCA113" s="12"/>
      <c r="HCB113" s="12"/>
      <c r="HCC113" s="12"/>
      <c r="HCD113" s="12"/>
      <c r="HCE113" s="12"/>
      <c r="HCF113" s="12"/>
      <c r="HCG113" s="12"/>
      <c r="HCH113" s="12"/>
      <c r="HCI113" s="12"/>
      <c r="HCJ113" s="12"/>
      <c r="HCK113" s="12"/>
      <c r="HCL113" s="12"/>
      <c r="HCM113" s="12"/>
      <c r="HCN113" s="12"/>
      <c r="HCO113" s="12"/>
      <c r="HCP113" s="12"/>
      <c r="HCQ113" s="12"/>
      <c r="HCR113" s="12"/>
      <c r="HCS113" s="12"/>
      <c r="HCT113" s="12"/>
      <c r="HCU113" s="12"/>
      <c r="HCV113" s="12"/>
      <c r="HCW113" s="12"/>
      <c r="HCX113" s="12"/>
      <c r="HCY113" s="12"/>
      <c r="HCZ113" s="12"/>
      <c r="HDA113" s="12"/>
      <c r="HDB113" s="12"/>
      <c r="HDC113" s="12"/>
      <c r="HDD113" s="12"/>
      <c r="HDE113" s="12"/>
      <c r="HDF113" s="12"/>
      <c r="HDG113" s="12"/>
      <c r="HDH113" s="12"/>
      <c r="HDI113" s="12"/>
      <c r="HDJ113" s="12"/>
      <c r="HDK113" s="12"/>
      <c r="HDL113" s="12"/>
      <c r="HDM113" s="12"/>
      <c r="HDN113" s="12"/>
      <c r="HDO113" s="12"/>
      <c r="HDP113" s="12"/>
      <c r="HDQ113" s="12"/>
      <c r="HDR113" s="12"/>
      <c r="HDS113" s="12"/>
      <c r="HDT113" s="12"/>
      <c r="HDU113" s="12"/>
      <c r="HDV113" s="12"/>
      <c r="HDW113" s="12"/>
      <c r="HDX113" s="12"/>
      <c r="HDY113" s="12"/>
      <c r="HDZ113" s="12"/>
      <c r="HEA113" s="12"/>
      <c r="HEB113" s="12"/>
      <c r="HEC113" s="12"/>
      <c r="HED113" s="12"/>
      <c r="HEE113" s="12"/>
      <c r="HEF113" s="12"/>
      <c r="HEG113" s="12"/>
      <c r="HEH113" s="12"/>
      <c r="HEI113" s="12"/>
      <c r="HEJ113" s="12"/>
      <c r="HEK113" s="12"/>
      <c r="HEL113" s="12"/>
      <c r="HEM113" s="12"/>
      <c r="HEN113" s="12"/>
      <c r="HEO113" s="12"/>
      <c r="HEP113" s="12"/>
      <c r="HEQ113" s="12"/>
      <c r="HER113" s="12"/>
      <c r="HES113" s="12"/>
      <c r="HET113" s="12"/>
      <c r="HEU113" s="12"/>
      <c r="HEV113" s="12"/>
      <c r="HEW113" s="12"/>
      <c r="HEX113" s="12"/>
      <c r="HEY113" s="12"/>
      <c r="HEZ113" s="12"/>
      <c r="HFA113" s="12"/>
      <c r="HFB113" s="12"/>
      <c r="HFC113" s="12"/>
      <c r="HFD113" s="12"/>
      <c r="HFE113" s="12"/>
      <c r="HFF113" s="12"/>
      <c r="HFG113" s="12"/>
      <c r="HFH113" s="12"/>
      <c r="HFI113" s="12"/>
      <c r="HFJ113" s="12"/>
      <c r="HFK113" s="12"/>
      <c r="HFL113" s="12"/>
      <c r="HFM113" s="12"/>
      <c r="HFN113" s="12"/>
      <c r="HFO113" s="12"/>
      <c r="HFP113" s="12"/>
      <c r="HFQ113" s="12"/>
      <c r="HFR113" s="12"/>
      <c r="HFS113" s="12"/>
      <c r="HFT113" s="12"/>
      <c r="HFU113" s="12"/>
      <c r="HFV113" s="12"/>
      <c r="HFW113" s="12"/>
      <c r="HFX113" s="12"/>
      <c r="HFY113" s="12"/>
      <c r="HFZ113" s="12"/>
      <c r="HGA113" s="12"/>
      <c r="HGB113" s="12"/>
      <c r="HGC113" s="12"/>
      <c r="HGD113" s="12"/>
      <c r="HGE113" s="12"/>
      <c r="HGF113" s="12"/>
      <c r="HGG113" s="12"/>
      <c r="HGH113" s="12"/>
      <c r="HGI113" s="12"/>
      <c r="HGJ113" s="12"/>
      <c r="HGK113" s="12"/>
      <c r="HGL113" s="12"/>
      <c r="HGM113" s="12"/>
      <c r="HGN113" s="12"/>
      <c r="HGO113" s="12"/>
      <c r="HGP113" s="12"/>
      <c r="HGQ113" s="12"/>
      <c r="HGR113" s="12"/>
      <c r="HGS113" s="12"/>
      <c r="HGT113" s="12"/>
      <c r="HGU113" s="12"/>
      <c r="HGV113" s="12"/>
      <c r="HGW113" s="12"/>
      <c r="HGX113" s="12"/>
      <c r="HGY113" s="12"/>
      <c r="HGZ113" s="12"/>
      <c r="HHA113" s="12"/>
      <c r="HHB113" s="12"/>
      <c r="HHC113" s="12"/>
      <c r="HHD113" s="12"/>
      <c r="HHE113" s="12"/>
      <c r="HHF113" s="12"/>
      <c r="HHG113" s="12"/>
      <c r="HHH113" s="12"/>
      <c r="HHI113" s="12"/>
      <c r="HHJ113" s="12"/>
      <c r="HHK113" s="12"/>
      <c r="HHL113" s="12"/>
      <c r="HHM113" s="12"/>
      <c r="HHN113" s="12"/>
      <c r="HHO113" s="12"/>
      <c r="HHP113" s="12"/>
      <c r="HHQ113" s="12"/>
      <c r="HHR113" s="12"/>
      <c r="HHS113" s="12"/>
      <c r="HHT113" s="12"/>
      <c r="HHU113" s="12"/>
      <c r="HHV113" s="12"/>
      <c r="HHW113" s="12"/>
      <c r="HHX113" s="12"/>
      <c r="HHY113" s="12"/>
      <c r="HHZ113" s="12"/>
      <c r="HIA113" s="12"/>
      <c r="HIB113" s="12"/>
      <c r="HIC113" s="12"/>
      <c r="HID113" s="12"/>
      <c r="HIE113" s="12"/>
      <c r="HIF113" s="12"/>
      <c r="HIG113" s="12"/>
      <c r="HIH113" s="12"/>
      <c r="HII113" s="12"/>
      <c r="HIJ113" s="12"/>
      <c r="HIK113" s="12"/>
      <c r="HIL113" s="12"/>
      <c r="HIM113" s="12"/>
      <c r="HIN113" s="12"/>
      <c r="HIO113" s="12"/>
      <c r="HIP113" s="12"/>
      <c r="HIQ113" s="12"/>
      <c r="HIR113" s="12"/>
      <c r="HIS113" s="12"/>
      <c r="HIT113" s="12"/>
      <c r="HIU113" s="12"/>
      <c r="HIV113" s="12"/>
      <c r="HIW113" s="12"/>
      <c r="HIX113" s="12"/>
      <c r="HIY113" s="12"/>
      <c r="HIZ113" s="12"/>
      <c r="HJA113" s="12"/>
      <c r="HJB113" s="12"/>
      <c r="HJC113" s="12"/>
      <c r="HJD113" s="12"/>
      <c r="HJE113" s="12"/>
      <c r="HJF113" s="12"/>
      <c r="HJG113" s="12"/>
      <c r="HJH113" s="12"/>
      <c r="HJI113" s="12"/>
      <c r="HJJ113" s="12"/>
      <c r="HJK113" s="12"/>
      <c r="HJL113" s="12"/>
      <c r="HJM113" s="12"/>
      <c r="HJN113" s="12"/>
      <c r="HJO113" s="12"/>
      <c r="HJP113" s="12"/>
      <c r="HJQ113" s="12"/>
      <c r="HJR113" s="12"/>
      <c r="HJS113" s="12"/>
      <c r="HJT113" s="12"/>
      <c r="HJU113" s="12"/>
      <c r="HJV113" s="12"/>
      <c r="HJW113" s="12"/>
      <c r="HJX113" s="12"/>
      <c r="HJY113" s="12"/>
      <c r="HJZ113" s="12"/>
      <c r="HKA113" s="12"/>
      <c r="HKB113" s="12"/>
      <c r="HKC113" s="12"/>
      <c r="HKD113" s="12"/>
      <c r="HKE113" s="12"/>
      <c r="HKF113" s="12"/>
      <c r="HKG113" s="12"/>
      <c r="HKH113" s="12"/>
      <c r="HKI113" s="12"/>
      <c r="HKJ113" s="12"/>
      <c r="HKK113" s="12"/>
      <c r="HKL113" s="12"/>
      <c r="HKM113" s="12"/>
      <c r="HKN113" s="12"/>
      <c r="HKO113" s="12"/>
      <c r="HKP113" s="12"/>
      <c r="HKQ113" s="12"/>
      <c r="HKR113" s="12"/>
      <c r="HKS113" s="12"/>
      <c r="HKT113" s="12"/>
      <c r="HKU113" s="12"/>
      <c r="HKV113" s="12"/>
      <c r="HKW113" s="12"/>
      <c r="HKX113" s="12"/>
      <c r="HKY113" s="12"/>
      <c r="HKZ113" s="12"/>
      <c r="HLA113" s="12"/>
      <c r="HLB113" s="12"/>
      <c r="HLC113" s="12"/>
      <c r="HLD113" s="12"/>
      <c r="HLE113" s="12"/>
      <c r="HLF113" s="12"/>
      <c r="HLG113" s="12"/>
      <c r="HLH113" s="12"/>
      <c r="HLI113" s="12"/>
      <c r="HLJ113" s="12"/>
      <c r="HLK113" s="12"/>
      <c r="HLL113" s="12"/>
      <c r="HLM113" s="12"/>
      <c r="HLN113" s="12"/>
      <c r="HLO113" s="12"/>
      <c r="HLP113" s="12"/>
      <c r="HLQ113" s="12"/>
      <c r="HLR113" s="12"/>
      <c r="HLS113" s="12"/>
      <c r="HLT113" s="12"/>
      <c r="HLU113" s="12"/>
      <c r="HLV113" s="12"/>
      <c r="HLW113" s="12"/>
      <c r="HLX113" s="12"/>
      <c r="HLY113" s="12"/>
      <c r="HLZ113" s="12"/>
      <c r="HMA113" s="12"/>
      <c r="HMB113" s="12"/>
      <c r="HMC113" s="12"/>
      <c r="HMD113" s="12"/>
      <c r="HME113" s="12"/>
      <c r="HMF113" s="12"/>
      <c r="HMG113" s="12"/>
      <c r="HMH113" s="12"/>
      <c r="HMI113" s="12"/>
      <c r="HMJ113" s="12"/>
      <c r="HMK113" s="12"/>
      <c r="HML113" s="12"/>
      <c r="HMM113" s="12"/>
      <c r="HMN113" s="12"/>
      <c r="HMO113" s="12"/>
      <c r="HMP113" s="12"/>
      <c r="HMQ113" s="12"/>
      <c r="HMR113" s="12"/>
      <c r="HMS113" s="12"/>
      <c r="HMT113" s="12"/>
      <c r="HMU113" s="12"/>
      <c r="HMV113" s="12"/>
      <c r="HMW113" s="12"/>
      <c r="HMX113" s="12"/>
      <c r="HMY113" s="12"/>
      <c r="HMZ113" s="12"/>
      <c r="HNA113" s="12"/>
      <c r="HNB113" s="12"/>
      <c r="HNC113" s="12"/>
      <c r="HND113" s="12"/>
      <c r="HNE113" s="12"/>
      <c r="HNF113" s="12"/>
      <c r="HNG113" s="12"/>
      <c r="HNH113" s="12"/>
      <c r="HNI113" s="12"/>
      <c r="HNJ113" s="12"/>
      <c r="HNK113" s="12"/>
      <c r="HNL113" s="12"/>
      <c r="HNM113" s="12"/>
      <c r="HNN113" s="12"/>
      <c r="HNO113" s="12"/>
      <c r="HNP113" s="12"/>
      <c r="HNQ113" s="12"/>
      <c r="HNR113" s="12"/>
      <c r="HNS113" s="12"/>
      <c r="HNT113" s="12"/>
      <c r="HNU113" s="12"/>
      <c r="HNV113" s="12"/>
      <c r="HNW113" s="12"/>
      <c r="HNX113" s="12"/>
      <c r="HNY113" s="12"/>
      <c r="HNZ113" s="12"/>
      <c r="HOA113" s="12"/>
      <c r="HOB113" s="12"/>
      <c r="HOC113" s="12"/>
      <c r="HOD113" s="12"/>
      <c r="HOE113" s="12"/>
      <c r="HOF113" s="12"/>
      <c r="HOG113" s="12"/>
      <c r="HOH113" s="12"/>
      <c r="HOI113" s="12"/>
      <c r="HOJ113" s="12"/>
      <c r="HOK113" s="12"/>
      <c r="HOL113" s="12"/>
      <c r="HOM113" s="12"/>
      <c r="HON113" s="12"/>
      <c r="HOO113" s="12"/>
      <c r="HOP113" s="12"/>
      <c r="HOQ113" s="12"/>
      <c r="HOR113" s="12"/>
      <c r="HOS113" s="12"/>
      <c r="HOT113" s="12"/>
      <c r="HOU113" s="12"/>
      <c r="HOV113" s="12"/>
      <c r="HOW113" s="12"/>
      <c r="HOX113" s="12"/>
      <c r="HOY113" s="12"/>
      <c r="HOZ113" s="12"/>
      <c r="HPA113" s="12"/>
      <c r="HPB113" s="12"/>
      <c r="HPC113" s="12"/>
      <c r="HPD113" s="12"/>
      <c r="HPE113" s="12"/>
      <c r="HPF113" s="12"/>
      <c r="HPG113" s="12"/>
      <c r="HPH113" s="12"/>
      <c r="HPI113" s="12"/>
      <c r="HPJ113" s="12"/>
      <c r="HPK113" s="12"/>
      <c r="HPL113" s="12"/>
      <c r="HPM113" s="12"/>
      <c r="HPN113" s="12"/>
      <c r="HPO113" s="12"/>
      <c r="HPP113" s="12"/>
      <c r="HPQ113" s="12"/>
      <c r="HPR113" s="12"/>
      <c r="HPS113" s="12"/>
      <c r="HPT113" s="12"/>
      <c r="HPU113" s="12"/>
      <c r="HPV113" s="12"/>
      <c r="HPW113" s="12"/>
      <c r="HPX113" s="12"/>
      <c r="HPY113" s="12"/>
      <c r="HPZ113" s="12"/>
      <c r="HQA113" s="12"/>
      <c r="HQB113" s="12"/>
      <c r="HQC113" s="12"/>
      <c r="HQD113" s="12"/>
      <c r="HQE113" s="12"/>
      <c r="HQF113" s="12"/>
      <c r="HQG113" s="12"/>
      <c r="HQH113" s="12"/>
      <c r="HQI113" s="12"/>
      <c r="HQJ113" s="12"/>
      <c r="HQK113" s="12"/>
      <c r="HQL113" s="12"/>
      <c r="HQM113" s="12"/>
      <c r="HQN113" s="12"/>
      <c r="HQO113" s="12"/>
      <c r="HQP113" s="12"/>
      <c r="HQQ113" s="12"/>
      <c r="HQR113" s="12"/>
      <c r="HQS113" s="12"/>
      <c r="HQT113" s="12"/>
      <c r="HQU113" s="12"/>
      <c r="HQV113" s="12"/>
      <c r="HQW113" s="12"/>
      <c r="HQX113" s="12"/>
      <c r="HQY113" s="12"/>
      <c r="HQZ113" s="12"/>
      <c r="HRA113" s="12"/>
      <c r="HRB113" s="12"/>
      <c r="HRC113" s="12"/>
      <c r="HRD113" s="12"/>
      <c r="HRE113" s="12"/>
      <c r="HRF113" s="12"/>
      <c r="HRG113" s="12"/>
      <c r="HRH113" s="12"/>
      <c r="HRI113" s="12"/>
      <c r="HRJ113" s="12"/>
      <c r="HRK113" s="12"/>
      <c r="HRL113" s="12"/>
      <c r="HRM113" s="12"/>
      <c r="HRN113" s="12"/>
      <c r="HRO113" s="12"/>
      <c r="HRP113" s="12"/>
      <c r="HRQ113" s="12"/>
      <c r="HRR113" s="12"/>
      <c r="HRS113" s="12"/>
      <c r="HRT113" s="12"/>
      <c r="HRU113" s="12"/>
      <c r="HRV113" s="12"/>
      <c r="HRW113" s="12"/>
      <c r="HRX113" s="12"/>
      <c r="HRY113" s="12"/>
      <c r="HRZ113" s="12"/>
      <c r="HSA113" s="12"/>
      <c r="HSB113" s="12"/>
      <c r="HSC113" s="12"/>
      <c r="HSD113" s="12"/>
      <c r="HSE113" s="12"/>
      <c r="HSF113" s="12"/>
      <c r="HSG113" s="12"/>
      <c r="HSH113" s="12"/>
      <c r="HSI113" s="12"/>
      <c r="HSJ113" s="12"/>
      <c r="HSK113" s="12"/>
      <c r="HSL113" s="12"/>
      <c r="HSM113" s="12"/>
      <c r="HSN113" s="12"/>
      <c r="HSO113" s="12"/>
      <c r="HSP113" s="12"/>
      <c r="HSQ113" s="12"/>
      <c r="HSR113" s="12"/>
      <c r="HSS113" s="12"/>
      <c r="HST113" s="12"/>
      <c r="HSU113" s="12"/>
      <c r="HSV113" s="12"/>
      <c r="HSW113" s="12"/>
      <c r="HSX113" s="12"/>
      <c r="HSY113" s="12"/>
      <c r="HSZ113" s="12"/>
      <c r="HTA113" s="12"/>
      <c r="HTB113" s="12"/>
      <c r="HTC113" s="12"/>
      <c r="HTD113" s="12"/>
      <c r="HTE113" s="12"/>
      <c r="HTF113" s="12"/>
      <c r="HTG113" s="12"/>
      <c r="HTH113" s="12"/>
      <c r="HTI113" s="12"/>
      <c r="HTJ113" s="12"/>
      <c r="HTK113" s="12"/>
      <c r="HTL113" s="12"/>
      <c r="HTM113" s="12"/>
      <c r="HTN113" s="12"/>
      <c r="HTO113" s="12"/>
      <c r="HTP113" s="12"/>
      <c r="HTQ113" s="12"/>
      <c r="HTR113" s="12"/>
      <c r="HTS113" s="12"/>
      <c r="HTT113" s="12"/>
      <c r="HTU113" s="12"/>
      <c r="HTV113" s="12"/>
      <c r="HTW113" s="12"/>
      <c r="HTX113" s="12"/>
      <c r="HTY113" s="12"/>
      <c r="HTZ113" s="12"/>
      <c r="HUA113" s="12"/>
      <c r="HUB113" s="12"/>
      <c r="HUC113" s="12"/>
      <c r="HUD113" s="12"/>
      <c r="HUE113" s="12"/>
      <c r="HUF113" s="12"/>
      <c r="HUG113" s="12"/>
      <c r="HUH113" s="12"/>
      <c r="HUI113" s="12"/>
      <c r="HUJ113" s="12"/>
      <c r="HUK113" s="12"/>
      <c r="HUL113" s="12"/>
      <c r="HUM113" s="12"/>
      <c r="HUN113" s="12"/>
      <c r="HUO113" s="12"/>
      <c r="HUP113" s="12"/>
      <c r="HUQ113" s="12"/>
      <c r="HUR113" s="12"/>
      <c r="HUS113" s="12"/>
      <c r="HUT113" s="12"/>
      <c r="HUU113" s="12"/>
      <c r="HUV113" s="12"/>
      <c r="HUW113" s="12"/>
      <c r="HUX113" s="12"/>
      <c r="HUY113" s="12"/>
      <c r="HUZ113" s="12"/>
      <c r="HVA113" s="12"/>
      <c r="HVB113" s="12"/>
      <c r="HVC113" s="12"/>
      <c r="HVD113" s="12"/>
      <c r="HVE113" s="12"/>
      <c r="HVF113" s="12"/>
      <c r="HVG113" s="12"/>
      <c r="HVH113" s="12"/>
      <c r="HVI113" s="12"/>
      <c r="HVJ113" s="12"/>
      <c r="HVK113" s="12"/>
      <c r="HVL113" s="12"/>
      <c r="HVM113" s="12"/>
      <c r="HVN113" s="12"/>
      <c r="HVO113" s="12"/>
      <c r="HVP113" s="12"/>
      <c r="HVQ113" s="12"/>
      <c r="HVR113" s="12"/>
      <c r="HVS113" s="12"/>
      <c r="HVT113" s="12"/>
      <c r="HVU113" s="12"/>
      <c r="HVV113" s="12"/>
      <c r="HVW113" s="12"/>
      <c r="HVX113" s="12"/>
      <c r="HVY113" s="12"/>
      <c r="HVZ113" s="12"/>
      <c r="HWA113" s="12"/>
      <c r="HWB113" s="12"/>
      <c r="HWC113" s="12"/>
      <c r="HWD113" s="12"/>
      <c r="HWE113" s="12"/>
      <c r="HWF113" s="12"/>
      <c r="HWG113" s="12"/>
      <c r="HWH113" s="12"/>
      <c r="HWI113" s="12"/>
      <c r="HWJ113" s="12"/>
      <c r="HWK113" s="12"/>
      <c r="HWL113" s="12"/>
      <c r="HWM113" s="12"/>
      <c r="HWN113" s="12"/>
      <c r="HWO113" s="12"/>
      <c r="HWP113" s="12"/>
      <c r="HWQ113" s="12"/>
      <c r="HWR113" s="12"/>
      <c r="HWS113" s="12"/>
      <c r="HWT113" s="12"/>
      <c r="HWU113" s="12"/>
      <c r="HWV113" s="12"/>
      <c r="HWW113" s="12"/>
      <c r="HWX113" s="12"/>
      <c r="HWY113" s="12"/>
      <c r="HWZ113" s="12"/>
      <c r="HXA113" s="12"/>
      <c r="HXB113" s="12"/>
      <c r="HXC113" s="12"/>
      <c r="HXD113" s="12"/>
      <c r="HXE113" s="12"/>
      <c r="HXF113" s="12"/>
      <c r="HXG113" s="12"/>
      <c r="HXH113" s="12"/>
      <c r="HXI113" s="12"/>
      <c r="HXJ113" s="12"/>
      <c r="HXK113" s="12"/>
      <c r="HXL113" s="12"/>
      <c r="HXM113" s="12"/>
      <c r="HXN113" s="12"/>
      <c r="HXO113" s="12"/>
      <c r="HXP113" s="12"/>
      <c r="HXQ113" s="12"/>
      <c r="HXR113" s="12"/>
      <c r="HXS113" s="12"/>
      <c r="HXT113" s="12"/>
      <c r="HXU113" s="12"/>
      <c r="HXV113" s="12"/>
      <c r="HXW113" s="12"/>
      <c r="HXX113" s="12"/>
      <c r="HXY113" s="12"/>
      <c r="HXZ113" s="12"/>
      <c r="HYA113" s="12"/>
      <c r="HYB113" s="12"/>
      <c r="HYC113" s="12"/>
      <c r="HYD113" s="12"/>
      <c r="HYE113" s="12"/>
      <c r="HYF113" s="12"/>
      <c r="HYG113" s="12"/>
      <c r="HYH113" s="12"/>
      <c r="HYI113" s="12"/>
      <c r="HYJ113" s="12"/>
      <c r="HYK113" s="12"/>
      <c r="HYL113" s="12"/>
      <c r="HYM113" s="12"/>
      <c r="HYN113" s="12"/>
      <c r="HYO113" s="12"/>
      <c r="HYP113" s="12"/>
      <c r="HYQ113" s="12"/>
      <c r="HYR113" s="12"/>
      <c r="HYS113" s="12"/>
      <c r="HYT113" s="12"/>
      <c r="HYU113" s="12"/>
      <c r="HYV113" s="12"/>
      <c r="HYW113" s="12"/>
      <c r="HYX113" s="12"/>
      <c r="HYY113" s="12"/>
      <c r="HYZ113" s="12"/>
      <c r="HZA113" s="12"/>
      <c r="HZB113" s="12"/>
      <c r="HZC113" s="12"/>
      <c r="HZD113" s="12"/>
      <c r="HZE113" s="12"/>
      <c r="HZF113" s="12"/>
      <c r="HZG113" s="12"/>
      <c r="HZH113" s="12"/>
      <c r="HZI113" s="12"/>
      <c r="HZJ113" s="12"/>
      <c r="HZK113" s="12"/>
      <c r="HZL113" s="12"/>
      <c r="HZM113" s="12"/>
      <c r="HZN113" s="12"/>
      <c r="HZO113" s="12"/>
      <c r="HZP113" s="12"/>
      <c r="HZQ113" s="12"/>
      <c r="HZR113" s="12"/>
      <c r="HZS113" s="12"/>
      <c r="HZT113" s="12"/>
      <c r="HZU113" s="12"/>
      <c r="HZV113" s="12"/>
      <c r="HZW113" s="12"/>
      <c r="HZX113" s="12"/>
      <c r="HZY113" s="12"/>
      <c r="HZZ113" s="12"/>
      <c r="IAA113" s="12"/>
      <c r="IAB113" s="12"/>
      <c r="IAC113" s="12"/>
      <c r="IAD113" s="12"/>
      <c r="IAE113" s="12"/>
      <c r="IAF113" s="12"/>
      <c r="IAG113" s="12"/>
      <c r="IAH113" s="12"/>
      <c r="IAI113" s="12"/>
      <c r="IAJ113" s="12"/>
      <c r="IAK113" s="12"/>
      <c r="IAL113" s="12"/>
      <c r="IAM113" s="12"/>
      <c r="IAN113" s="12"/>
      <c r="IAO113" s="12"/>
      <c r="IAP113" s="12"/>
      <c r="IAQ113" s="12"/>
      <c r="IAR113" s="12"/>
      <c r="IAS113" s="12"/>
      <c r="IAT113" s="12"/>
      <c r="IAU113" s="12"/>
      <c r="IAV113" s="12"/>
      <c r="IAW113" s="12"/>
      <c r="IAX113" s="12"/>
      <c r="IAY113" s="12"/>
      <c r="IAZ113" s="12"/>
      <c r="IBA113" s="12"/>
      <c r="IBB113" s="12"/>
      <c r="IBC113" s="12"/>
      <c r="IBD113" s="12"/>
      <c r="IBE113" s="12"/>
      <c r="IBF113" s="12"/>
      <c r="IBG113" s="12"/>
      <c r="IBH113" s="12"/>
      <c r="IBI113" s="12"/>
      <c r="IBJ113" s="12"/>
      <c r="IBK113" s="12"/>
      <c r="IBL113" s="12"/>
      <c r="IBM113" s="12"/>
      <c r="IBN113" s="12"/>
      <c r="IBO113" s="12"/>
      <c r="IBP113" s="12"/>
      <c r="IBQ113" s="12"/>
      <c r="IBR113" s="12"/>
      <c r="IBS113" s="12"/>
      <c r="IBT113" s="12"/>
      <c r="IBU113" s="12"/>
      <c r="IBV113" s="12"/>
      <c r="IBW113" s="12"/>
      <c r="IBX113" s="12"/>
      <c r="IBY113" s="12"/>
      <c r="IBZ113" s="12"/>
      <c r="ICA113" s="12"/>
      <c r="ICB113" s="12"/>
      <c r="ICC113" s="12"/>
      <c r="ICD113" s="12"/>
      <c r="ICE113" s="12"/>
      <c r="ICF113" s="12"/>
      <c r="ICG113" s="12"/>
      <c r="ICH113" s="12"/>
      <c r="ICI113" s="12"/>
      <c r="ICJ113" s="12"/>
      <c r="ICK113" s="12"/>
      <c r="ICL113" s="12"/>
      <c r="ICM113" s="12"/>
      <c r="ICN113" s="12"/>
      <c r="ICO113" s="12"/>
      <c r="ICP113" s="12"/>
      <c r="ICQ113" s="12"/>
      <c r="ICR113" s="12"/>
      <c r="ICS113" s="12"/>
      <c r="ICT113" s="12"/>
      <c r="ICU113" s="12"/>
      <c r="ICV113" s="12"/>
      <c r="ICW113" s="12"/>
      <c r="ICX113" s="12"/>
      <c r="ICY113" s="12"/>
      <c r="ICZ113" s="12"/>
      <c r="IDA113" s="12"/>
      <c r="IDB113" s="12"/>
      <c r="IDC113" s="12"/>
      <c r="IDD113" s="12"/>
      <c r="IDE113" s="12"/>
      <c r="IDF113" s="12"/>
      <c r="IDG113" s="12"/>
      <c r="IDH113" s="12"/>
      <c r="IDI113" s="12"/>
      <c r="IDJ113" s="12"/>
      <c r="IDK113" s="12"/>
      <c r="IDL113" s="12"/>
      <c r="IDM113" s="12"/>
      <c r="IDN113" s="12"/>
      <c r="IDO113" s="12"/>
      <c r="IDP113" s="12"/>
      <c r="IDQ113" s="12"/>
      <c r="IDR113" s="12"/>
      <c r="IDS113" s="12"/>
      <c r="IDT113" s="12"/>
      <c r="IDU113" s="12"/>
      <c r="IDV113" s="12"/>
      <c r="IDW113" s="12"/>
      <c r="IDX113" s="12"/>
      <c r="IDY113" s="12"/>
      <c r="IDZ113" s="12"/>
      <c r="IEA113" s="12"/>
      <c r="IEB113" s="12"/>
      <c r="IEC113" s="12"/>
      <c r="IED113" s="12"/>
      <c r="IEE113" s="12"/>
      <c r="IEF113" s="12"/>
      <c r="IEG113" s="12"/>
      <c r="IEH113" s="12"/>
      <c r="IEI113" s="12"/>
      <c r="IEJ113" s="12"/>
      <c r="IEK113" s="12"/>
      <c r="IEL113" s="12"/>
      <c r="IEM113" s="12"/>
      <c r="IEN113" s="12"/>
      <c r="IEO113" s="12"/>
      <c r="IEP113" s="12"/>
      <c r="IEQ113" s="12"/>
      <c r="IER113" s="12"/>
      <c r="IES113" s="12"/>
      <c r="IET113" s="12"/>
      <c r="IEU113" s="12"/>
      <c r="IEV113" s="12"/>
      <c r="IEW113" s="12"/>
      <c r="IEX113" s="12"/>
      <c r="IEY113" s="12"/>
      <c r="IEZ113" s="12"/>
      <c r="IFA113" s="12"/>
      <c r="IFB113" s="12"/>
      <c r="IFC113" s="12"/>
      <c r="IFD113" s="12"/>
      <c r="IFE113" s="12"/>
      <c r="IFF113" s="12"/>
      <c r="IFG113" s="12"/>
      <c r="IFH113" s="12"/>
      <c r="IFI113" s="12"/>
      <c r="IFJ113" s="12"/>
      <c r="IFK113" s="12"/>
      <c r="IFL113" s="12"/>
      <c r="IFM113" s="12"/>
      <c r="IFN113" s="12"/>
      <c r="IFO113" s="12"/>
      <c r="IFP113" s="12"/>
      <c r="IFQ113" s="12"/>
      <c r="IFR113" s="12"/>
      <c r="IFS113" s="12"/>
      <c r="IFT113" s="12"/>
      <c r="IFU113" s="12"/>
      <c r="IFV113" s="12"/>
      <c r="IFW113" s="12"/>
      <c r="IFX113" s="12"/>
      <c r="IFY113" s="12"/>
      <c r="IFZ113" s="12"/>
      <c r="IGA113" s="12"/>
      <c r="IGB113" s="12"/>
      <c r="IGC113" s="12"/>
      <c r="IGD113" s="12"/>
      <c r="IGE113" s="12"/>
      <c r="IGF113" s="12"/>
      <c r="IGG113" s="12"/>
      <c r="IGH113" s="12"/>
      <c r="IGI113" s="12"/>
      <c r="IGJ113" s="12"/>
      <c r="IGK113" s="12"/>
      <c r="IGL113" s="12"/>
      <c r="IGM113" s="12"/>
      <c r="IGN113" s="12"/>
      <c r="IGO113" s="12"/>
      <c r="IGP113" s="12"/>
      <c r="IGQ113" s="12"/>
      <c r="IGR113" s="12"/>
      <c r="IGS113" s="12"/>
      <c r="IGT113" s="12"/>
      <c r="IGU113" s="12"/>
      <c r="IGV113" s="12"/>
      <c r="IGW113" s="12"/>
      <c r="IGX113" s="12"/>
      <c r="IGY113" s="12"/>
      <c r="IGZ113" s="12"/>
      <c r="IHA113" s="12"/>
      <c r="IHB113" s="12"/>
      <c r="IHC113" s="12"/>
      <c r="IHD113" s="12"/>
      <c r="IHE113" s="12"/>
      <c r="IHF113" s="12"/>
      <c r="IHG113" s="12"/>
      <c r="IHH113" s="12"/>
      <c r="IHI113" s="12"/>
      <c r="IHJ113" s="12"/>
      <c r="IHK113" s="12"/>
      <c r="IHL113" s="12"/>
      <c r="IHM113" s="12"/>
      <c r="IHN113" s="12"/>
      <c r="IHO113" s="12"/>
      <c r="IHP113" s="12"/>
      <c r="IHQ113" s="12"/>
      <c r="IHR113" s="12"/>
      <c r="IHS113" s="12"/>
      <c r="IHT113" s="12"/>
      <c r="IHU113" s="12"/>
      <c r="IHV113" s="12"/>
      <c r="IHW113" s="12"/>
      <c r="IHX113" s="12"/>
      <c r="IHY113" s="12"/>
      <c r="IHZ113" s="12"/>
      <c r="IIA113" s="12"/>
      <c r="IIB113" s="12"/>
      <c r="IIC113" s="12"/>
      <c r="IID113" s="12"/>
      <c r="IIE113" s="12"/>
      <c r="IIF113" s="12"/>
      <c r="IIG113" s="12"/>
      <c r="IIH113" s="12"/>
      <c r="III113" s="12"/>
      <c r="IIJ113" s="12"/>
      <c r="IIK113" s="12"/>
      <c r="IIL113" s="12"/>
      <c r="IIM113" s="12"/>
      <c r="IIN113" s="12"/>
      <c r="IIO113" s="12"/>
      <c r="IIP113" s="12"/>
      <c r="IIQ113" s="12"/>
      <c r="IIR113" s="12"/>
      <c r="IIS113" s="12"/>
      <c r="IIT113" s="12"/>
      <c r="IIU113" s="12"/>
      <c r="IIV113" s="12"/>
      <c r="IIW113" s="12"/>
      <c r="IIX113" s="12"/>
      <c r="IIY113" s="12"/>
      <c r="IIZ113" s="12"/>
      <c r="IJA113" s="12"/>
      <c r="IJB113" s="12"/>
      <c r="IJC113" s="12"/>
      <c r="IJD113" s="12"/>
      <c r="IJE113" s="12"/>
      <c r="IJF113" s="12"/>
      <c r="IJG113" s="12"/>
      <c r="IJH113" s="12"/>
      <c r="IJI113" s="12"/>
      <c r="IJJ113" s="12"/>
      <c r="IJK113" s="12"/>
      <c r="IJL113" s="12"/>
      <c r="IJM113" s="12"/>
      <c r="IJN113" s="12"/>
      <c r="IJO113" s="12"/>
      <c r="IJP113" s="12"/>
      <c r="IJQ113" s="12"/>
      <c r="IJR113" s="12"/>
      <c r="IJS113" s="12"/>
      <c r="IJT113" s="12"/>
      <c r="IJU113" s="12"/>
      <c r="IJV113" s="12"/>
      <c r="IJW113" s="12"/>
      <c r="IJX113" s="12"/>
      <c r="IJY113" s="12"/>
      <c r="IJZ113" s="12"/>
      <c r="IKA113" s="12"/>
      <c r="IKB113" s="12"/>
      <c r="IKC113" s="12"/>
      <c r="IKD113" s="12"/>
      <c r="IKE113" s="12"/>
      <c r="IKF113" s="12"/>
      <c r="IKG113" s="12"/>
      <c r="IKH113" s="12"/>
      <c r="IKI113" s="12"/>
      <c r="IKJ113" s="12"/>
      <c r="IKK113" s="12"/>
      <c r="IKL113" s="12"/>
      <c r="IKM113" s="12"/>
      <c r="IKN113" s="12"/>
      <c r="IKO113" s="12"/>
      <c r="IKP113" s="12"/>
      <c r="IKQ113" s="12"/>
      <c r="IKR113" s="12"/>
      <c r="IKS113" s="12"/>
      <c r="IKT113" s="12"/>
      <c r="IKU113" s="12"/>
      <c r="IKV113" s="12"/>
      <c r="IKW113" s="12"/>
      <c r="IKX113" s="12"/>
      <c r="IKY113" s="12"/>
      <c r="IKZ113" s="12"/>
      <c r="ILA113" s="12"/>
      <c r="ILB113" s="12"/>
      <c r="ILC113" s="12"/>
      <c r="ILD113" s="12"/>
      <c r="ILE113" s="12"/>
      <c r="ILF113" s="12"/>
      <c r="ILG113" s="12"/>
      <c r="ILH113" s="12"/>
      <c r="ILI113" s="12"/>
      <c r="ILJ113" s="12"/>
      <c r="ILK113" s="12"/>
      <c r="ILL113" s="12"/>
      <c r="ILM113" s="12"/>
      <c r="ILN113" s="12"/>
      <c r="ILO113" s="12"/>
      <c r="ILP113" s="12"/>
      <c r="ILQ113" s="12"/>
      <c r="ILR113" s="12"/>
      <c r="ILS113" s="12"/>
      <c r="ILT113" s="12"/>
      <c r="ILU113" s="12"/>
      <c r="ILV113" s="12"/>
      <c r="ILW113" s="12"/>
      <c r="ILX113" s="12"/>
      <c r="ILY113" s="12"/>
      <c r="ILZ113" s="12"/>
      <c r="IMA113" s="12"/>
      <c r="IMB113" s="12"/>
      <c r="IMC113" s="12"/>
      <c r="IMD113" s="12"/>
      <c r="IME113" s="12"/>
      <c r="IMF113" s="12"/>
      <c r="IMG113" s="12"/>
      <c r="IMH113" s="12"/>
      <c r="IMI113" s="12"/>
      <c r="IMJ113" s="12"/>
      <c r="IMK113" s="12"/>
      <c r="IML113" s="12"/>
      <c r="IMM113" s="12"/>
      <c r="IMN113" s="12"/>
      <c r="IMO113" s="12"/>
      <c r="IMP113" s="12"/>
      <c r="IMQ113" s="12"/>
      <c r="IMR113" s="12"/>
      <c r="IMS113" s="12"/>
      <c r="IMT113" s="12"/>
      <c r="IMU113" s="12"/>
      <c r="IMV113" s="12"/>
      <c r="IMW113" s="12"/>
      <c r="IMX113" s="12"/>
      <c r="IMY113" s="12"/>
      <c r="IMZ113" s="12"/>
      <c r="INA113" s="12"/>
      <c r="INB113" s="12"/>
      <c r="INC113" s="12"/>
      <c r="IND113" s="12"/>
      <c r="INE113" s="12"/>
      <c r="INF113" s="12"/>
      <c r="ING113" s="12"/>
      <c r="INH113" s="12"/>
      <c r="INI113" s="12"/>
      <c r="INJ113" s="12"/>
      <c r="INK113" s="12"/>
      <c r="INL113" s="12"/>
      <c r="INM113" s="12"/>
      <c r="INN113" s="12"/>
      <c r="INO113" s="12"/>
      <c r="INP113" s="12"/>
      <c r="INQ113" s="12"/>
      <c r="INR113" s="12"/>
      <c r="INS113" s="12"/>
      <c r="INT113" s="12"/>
      <c r="INU113" s="12"/>
      <c r="INV113" s="12"/>
      <c r="INW113" s="12"/>
      <c r="INX113" s="12"/>
      <c r="INY113" s="12"/>
      <c r="INZ113" s="12"/>
      <c r="IOA113" s="12"/>
      <c r="IOB113" s="12"/>
      <c r="IOC113" s="12"/>
      <c r="IOD113" s="12"/>
      <c r="IOE113" s="12"/>
      <c r="IOF113" s="12"/>
      <c r="IOG113" s="12"/>
      <c r="IOH113" s="12"/>
      <c r="IOI113" s="12"/>
      <c r="IOJ113" s="12"/>
      <c r="IOK113" s="12"/>
      <c r="IOL113" s="12"/>
      <c r="IOM113" s="12"/>
      <c r="ION113" s="12"/>
      <c r="IOO113" s="12"/>
      <c r="IOP113" s="12"/>
      <c r="IOQ113" s="12"/>
      <c r="IOR113" s="12"/>
      <c r="IOS113" s="12"/>
      <c r="IOT113" s="12"/>
      <c r="IOU113" s="12"/>
      <c r="IOV113" s="12"/>
      <c r="IOW113" s="12"/>
      <c r="IOX113" s="12"/>
      <c r="IOY113" s="12"/>
      <c r="IOZ113" s="12"/>
      <c r="IPA113" s="12"/>
      <c r="IPB113" s="12"/>
      <c r="IPC113" s="12"/>
      <c r="IPD113" s="12"/>
      <c r="IPE113" s="12"/>
      <c r="IPF113" s="12"/>
      <c r="IPG113" s="12"/>
      <c r="IPH113" s="12"/>
      <c r="IPI113" s="12"/>
      <c r="IPJ113" s="12"/>
      <c r="IPK113" s="12"/>
      <c r="IPL113" s="12"/>
      <c r="IPM113" s="12"/>
      <c r="IPN113" s="12"/>
      <c r="IPO113" s="12"/>
      <c r="IPP113" s="12"/>
      <c r="IPQ113" s="12"/>
      <c r="IPR113" s="12"/>
      <c r="IPS113" s="12"/>
      <c r="IPT113" s="12"/>
      <c r="IPU113" s="12"/>
      <c r="IPV113" s="12"/>
      <c r="IPW113" s="12"/>
      <c r="IPX113" s="12"/>
      <c r="IPY113" s="12"/>
      <c r="IPZ113" s="12"/>
      <c r="IQA113" s="12"/>
      <c r="IQB113" s="12"/>
      <c r="IQC113" s="12"/>
      <c r="IQD113" s="12"/>
      <c r="IQE113" s="12"/>
      <c r="IQF113" s="12"/>
      <c r="IQG113" s="12"/>
      <c r="IQH113" s="12"/>
      <c r="IQI113" s="12"/>
      <c r="IQJ113" s="12"/>
      <c r="IQK113" s="12"/>
      <c r="IQL113" s="12"/>
      <c r="IQM113" s="12"/>
      <c r="IQN113" s="12"/>
      <c r="IQO113" s="12"/>
      <c r="IQP113" s="12"/>
      <c r="IQQ113" s="12"/>
      <c r="IQR113" s="12"/>
      <c r="IQS113" s="12"/>
      <c r="IQT113" s="12"/>
      <c r="IQU113" s="12"/>
      <c r="IQV113" s="12"/>
      <c r="IQW113" s="12"/>
      <c r="IQX113" s="12"/>
      <c r="IQY113" s="12"/>
      <c r="IQZ113" s="12"/>
      <c r="IRA113" s="12"/>
      <c r="IRB113" s="12"/>
      <c r="IRC113" s="12"/>
      <c r="IRD113" s="12"/>
      <c r="IRE113" s="12"/>
      <c r="IRF113" s="12"/>
      <c r="IRG113" s="12"/>
      <c r="IRH113" s="12"/>
      <c r="IRI113" s="12"/>
      <c r="IRJ113" s="12"/>
      <c r="IRK113" s="12"/>
      <c r="IRL113" s="12"/>
      <c r="IRM113" s="12"/>
      <c r="IRN113" s="12"/>
      <c r="IRO113" s="12"/>
      <c r="IRP113" s="12"/>
      <c r="IRQ113" s="12"/>
      <c r="IRR113" s="12"/>
      <c r="IRS113" s="12"/>
      <c r="IRT113" s="12"/>
      <c r="IRU113" s="12"/>
      <c r="IRV113" s="12"/>
      <c r="IRW113" s="12"/>
      <c r="IRX113" s="12"/>
      <c r="IRY113" s="12"/>
      <c r="IRZ113" s="12"/>
      <c r="ISA113" s="12"/>
      <c r="ISB113" s="12"/>
      <c r="ISC113" s="12"/>
      <c r="ISD113" s="12"/>
      <c r="ISE113" s="12"/>
      <c r="ISF113" s="12"/>
      <c r="ISG113" s="12"/>
      <c r="ISH113" s="12"/>
      <c r="ISI113" s="12"/>
      <c r="ISJ113" s="12"/>
      <c r="ISK113" s="12"/>
      <c r="ISL113" s="12"/>
      <c r="ISM113" s="12"/>
      <c r="ISN113" s="12"/>
      <c r="ISO113" s="12"/>
      <c r="ISP113" s="12"/>
      <c r="ISQ113" s="12"/>
      <c r="ISR113" s="12"/>
      <c r="ISS113" s="12"/>
      <c r="IST113" s="12"/>
      <c r="ISU113" s="12"/>
      <c r="ISV113" s="12"/>
      <c r="ISW113" s="12"/>
      <c r="ISX113" s="12"/>
      <c r="ISY113" s="12"/>
      <c r="ISZ113" s="12"/>
      <c r="ITA113" s="12"/>
      <c r="ITB113" s="12"/>
      <c r="ITC113" s="12"/>
      <c r="ITD113" s="12"/>
      <c r="ITE113" s="12"/>
      <c r="ITF113" s="12"/>
      <c r="ITG113" s="12"/>
      <c r="ITH113" s="12"/>
      <c r="ITI113" s="12"/>
      <c r="ITJ113" s="12"/>
      <c r="ITK113" s="12"/>
      <c r="ITL113" s="12"/>
      <c r="ITM113" s="12"/>
      <c r="ITN113" s="12"/>
      <c r="ITO113" s="12"/>
      <c r="ITP113" s="12"/>
      <c r="ITQ113" s="12"/>
      <c r="ITR113" s="12"/>
      <c r="ITS113" s="12"/>
      <c r="ITT113" s="12"/>
      <c r="ITU113" s="12"/>
      <c r="ITV113" s="12"/>
      <c r="ITW113" s="12"/>
      <c r="ITX113" s="12"/>
      <c r="ITY113" s="12"/>
      <c r="ITZ113" s="12"/>
      <c r="IUA113" s="12"/>
      <c r="IUB113" s="12"/>
      <c r="IUC113" s="12"/>
      <c r="IUD113" s="12"/>
      <c r="IUE113" s="12"/>
      <c r="IUF113" s="12"/>
      <c r="IUG113" s="12"/>
      <c r="IUH113" s="12"/>
      <c r="IUI113" s="12"/>
      <c r="IUJ113" s="12"/>
      <c r="IUK113" s="12"/>
      <c r="IUL113" s="12"/>
      <c r="IUM113" s="12"/>
      <c r="IUN113" s="12"/>
      <c r="IUO113" s="12"/>
      <c r="IUP113" s="12"/>
      <c r="IUQ113" s="12"/>
      <c r="IUR113" s="12"/>
      <c r="IUS113" s="12"/>
      <c r="IUT113" s="12"/>
      <c r="IUU113" s="12"/>
      <c r="IUV113" s="12"/>
      <c r="IUW113" s="12"/>
      <c r="IUX113" s="12"/>
      <c r="IUY113" s="12"/>
      <c r="IUZ113" s="12"/>
      <c r="IVA113" s="12"/>
      <c r="IVB113" s="12"/>
      <c r="IVC113" s="12"/>
      <c r="IVD113" s="12"/>
      <c r="IVE113" s="12"/>
      <c r="IVF113" s="12"/>
      <c r="IVG113" s="12"/>
      <c r="IVH113" s="12"/>
      <c r="IVI113" s="12"/>
      <c r="IVJ113" s="12"/>
      <c r="IVK113" s="12"/>
      <c r="IVL113" s="12"/>
      <c r="IVM113" s="12"/>
      <c r="IVN113" s="12"/>
      <c r="IVO113" s="12"/>
      <c r="IVP113" s="12"/>
      <c r="IVQ113" s="12"/>
      <c r="IVR113" s="12"/>
      <c r="IVS113" s="12"/>
      <c r="IVT113" s="12"/>
      <c r="IVU113" s="12"/>
      <c r="IVV113" s="12"/>
      <c r="IVW113" s="12"/>
      <c r="IVX113" s="12"/>
      <c r="IVY113" s="12"/>
      <c r="IVZ113" s="12"/>
      <c r="IWA113" s="12"/>
      <c r="IWB113" s="12"/>
      <c r="IWC113" s="12"/>
      <c r="IWD113" s="12"/>
      <c r="IWE113" s="12"/>
      <c r="IWF113" s="12"/>
      <c r="IWG113" s="12"/>
      <c r="IWH113" s="12"/>
      <c r="IWI113" s="12"/>
      <c r="IWJ113" s="12"/>
      <c r="IWK113" s="12"/>
      <c r="IWL113" s="12"/>
      <c r="IWM113" s="12"/>
      <c r="IWN113" s="12"/>
      <c r="IWO113" s="12"/>
      <c r="IWP113" s="12"/>
      <c r="IWQ113" s="12"/>
      <c r="IWR113" s="12"/>
      <c r="IWS113" s="12"/>
      <c r="IWT113" s="12"/>
      <c r="IWU113" s="12"/>
      <c r="IWV113" s="12"/>
      <c r="IWW113" s="12"/>
      <c r="IWX113" s="12"/>
      <c r="IWY113" s="12"/>
      <c r="IWZ113" s="12"/>
      <c r="IXA113" s="12"/>
      <c r="IXB113" s="12"/>
      <c r="IXC113" s="12"/>
      <c r="IXD113" s="12"/>
      <c r="IXE113" s="12"/>
      <c r="IXF113" s="12"/>
      <c r="IXG113" s="12"/>
      <c r="IXH113" s="12"/>
      <c r="IXI113" s="12"/>
      <c r="IXJ113" s="12"/>
      <c r="IXK113" s="12"/>
      <c r="IXL113" s="12"/>
      <c r="IXM113" s="12"/>
      <c r="IXN113" s="12"/>
      <c r="IXO113" s="12"/>
      <c r="IXP113" s="12"/>
      <c r="IXQ113" s="12"/>
      <c r="IXR113" s="12"/>
      <c r="IXS113" s="12"/>
      <c r="IXT113" s="12"/>
      <c r="IXU113" s="12"/>
      <c r="IXV113" s="12"/>
      <c r="IXW113" s="12"/>
      <c r="IXX113" s="12"/>
      <c r="IXY113" s="12"/>
      <c r="IXZ113" s="12"/>
      <c r="IYA113" s="12"/>
      <c r="IYB113" s="12"/>
      <c r="IYC113" s="12"/>
      <c r="IYD113" s="12"/>
      <c r="IYE113" s="12"/>
      <c r="IYF113" s="12"/>
      <c r="IYG113" s="12"/>
      <c r="IYH113" s="12"/>
      <c r="IYI113" s="12"/>
      <c r="IYJ113" s="12"/>
      <c r="IYK113" s="12"/>
      <c r="IYL113" s="12"/>
      <c r="IYM113" s="12"/>
      <c r="IYN113" s="12"/>
      <c r="IYO113" s="12"/>
      <c r="IYP113" s="12"/>
      <c r="IYQ113" s="12"/>
      <c r="IYR113" s="12"/>
      <c r="IYS113" s="12"/>
      <c r="IYT113" s="12"/>
      <c r="IYU113" s="12"/>
      <c r="IYV113" s="12"/>
      <c r="IYW113" s="12"/>
      <c r="IYX113" s="12"/>
      <c r="IYY113" s="12"/>
      <c r="IYZ113" s="12"/>
      <c r="IZA113" s="12"/>
      <c r="IZB113" s="12"/>
      <c r="IZC113" s="12"/>
      <c r="IZD113" s="12"/>
      <c r="IZE113" s="12"/>
      <c r="IZF113" s="12"/>
      <c r="IZG113" s="12"/>
      <c r="IZH113" s="12"/>
      <c r="IZI113" s="12"/>
      <c r="IZJ113" s="12"/>
      <c r="IZK113" s="12"/>
      <c r="IZL113" s="12"/>
      <c r="IZM113" s="12"/>
      <c r="IZN113" s="12"/>
      <c r="IZO113" s="12"/>
      <c r="IZP113" s="12"/>
      <c r="IZQ113" s="12"/>
      <c r="IZR113" s="12"/>
      <c r="IZS113" s="12"/>
      <c r="IZT113" s="12"/>
      <c r="IZU113" s="12"/>
      <c r="IZV113" s="12"/>
      <c r="IZW113" s="12"/>
      <c r="IZX113" s="12"/>
      <c r="IZY113" s="12"/>
      <c r="IZZ113" s="12"/>
      <c r="JAA113" s="12"/>
      <c r="JAB113" s="12"/>
      <c r="JAC113" s="12"/>
      <c r="JAD113" s="12"/>
      <c r="JAE113" s="12"/>
      <c r="JAF113" s="12"/>
      <c r="JAG113" s="12"/>
      <c r="JAH113" s="12"/>
      <c r="JAI113" s="12"/>
      <c r="JAJ113" s="12"/>
      <c r="JAK113" s="12"/>
      <c r="JAL113" s="12"/>
      <c r="JAM113" s="12"/>
      <c r="JAN113" s="12"/>
      <c r="JAO113" s="12"/>
      <c r="JAP113" s="12"/>
      <c r="JAQ113" s="12"/>
      <c r="JAR113" s="12"/>
      <c r="JAS113" s="12"/>
      <c r="JAT113" s="12"/>
      <c r="JAU113" s="12"/>
      <c r="JAV113" s="12"/>
      <c r="JAW113" s="12"/>
      <c r="JAX113" s="12"/>
      <c r="JAY113" s="12"/>
      <c r="JAZ113" s="12"/>
      <c r="JBA113" s="12"/>
      <c r="JBB113" s="12"/>
      <c r="JBC113" s="12"/>
      <c r="JBD113" s="12"/>
      <c r="JBE113" s="12"/>
      <c r="JBF113" s="12"/>
      <c r="JBG113" s="12"/>
      <c r="JBH113" s="12"/>
      <c r="JBI113" s="12"/>
      <c r="JBJ113" s="12"/>
      <c r="JBK113" s="12"/>
      <c r="JBL113" s="12"/>
      <c r="JBM113" s="12"/>
      <c r="JBN113" s="12"/>
      <c r="JBO113" s="12"/>
      <c r="JBP113" s="12"/>
      <c r="JBQ113" s="12"/>
      <c r="JBR113" s="12"/>
      <c r="JBS113" s="12"/>
      <c r="JBT113" s="12"/>
      <c r="JBU113" s="12"/>
      <c r="JBV113" s="12"/>
      <c r="JBW113" s="12"/>
      <c r="JBX113" s="12"/>
      <c r="JBY113" s="12"/>
      <c r="JBZ113" s="12"/>
      <c r="JCA113" s="12"/>
      <c r="JCB113" s="12"/>
      <c r="JCC113" s="12"/>
      <c r="JCD113" s="12"/>
      <c r="JCE113" s="12"/>
      <c r="JCF113" s="12"/>
      <c r="JCG113" s="12"/>
      <c r="JCH113" s="12"/>
      <c r="JCI113" s="12"/>
      <c r="JCJ113" s="12"/>
      <c r="JCK113" s="12"/>
      <c r="JCL113" s="12"/>
      <c r="JCM113" s="12"/>
      <c r="JCN113" s="12"/>
      <c r="JCO113" s="12"/>
      <c r="JCP113" s="12"/>
      <c r="JCQ113" s="12"/>
      <c r="JCR113" s="12"/>
      <c r="JCS113" s="12"/>
      <c r="JCT113" s="12"/>
      <c r="JCU113" s="12"/>
      <c r="JCV113" s="12"/>
      <c r="JCW113" s="12"/>
      <c r="JCX113" s="12"/>
      <c r="JCY113" s="12"/>
      <c r="JCZ113" s="12"/>
      <c r="JDA113" s="12"/>
      <c r="JDB113" s="12"/>
      <c r="JDC113" s="12"/>
      <c r="JDD113" s="12"/>
      <c r="JDE113" s="12"/>
      <c r="JDF113" s="12"/>
      <c r="JDG113" s="12"/>
      <c r="JDH113" s="12"/>
      <c r="JDI113" s="12"/>
      <c r="JDJ113" s="12"/>
      <c r="JDK113" s="12"/>
      <c r="JDL113" s="12"/>
      <c r="JDM113" s="12"/>
      <c r="JDN113" s="12"/>
      <c r="JDO113" s="12"/>
      <c r="JDP113" s="12"/>
      <c r="JDQ113" s="12"/>
      <c r="JDR113" s="12"/>
      <c r="JDS113" s="12"/>
      <c r="JDT113" s="12"/>
      <c r="JDU113" s="12"/>
      <c r="JDV113" s="12"/>
      <c r="JDW113" s="12"/>
      <c r="JDX113" s="12"/>
      <c r="JDY113" s="12"/>
      <c r="JDZ113" s="12"/>
      <c r="JEA113" s="12"/>
      <c r="JEB113" s="12"/>
      <c r="JEC113" s="12"/>
      <c r="JED113" s="12"/>
      <c r="JEE113" s="12"/>
      <c r="JEF113" s="12"/>
      <c r="JEG113" s="12"/>
      <c r="JEH113" s="12"/>
      <c r="JEI113" s="12"/>
      <c r="JEJ113" s="12"/>
      <c r="JEK113" s="12"/>
      <c r="JEL113" s="12"/>
      <c r="JEM113" s="12"/>
      <c r="JEN113" s="12"/>
      <c r="JEO113" s="12"/>
      <c r="JEP113" s="12"/>
      <c r="JEQ113" s="12"/>
      <c r="JER113" s="12"/>
      <c r="JES113" s="12"/>
      <c r="JET113" s="12"/>
      <c r="JEU113" s="12"/>
      <c r="JEV113" s="12"/>
      <c r="JEW113" s="12"/>
      <c r="JEX113" s="12"/>
      <c r="JEY113" s="12"/>
      <c r="JEZ113" s="12"/>
      <c r="JFA113" s="12"/>
      <c r="JFB113" s="12"/>
      <c r="JFC113" s="12"/>
      <c r="JFD113" s="12"/>
      <c r="JFE113" s="12"/>
      <c r="JFF113" s="12"/>
      <c r="JFG113" s="12"/>
      <c r="JFH113" s="12"/>
      <c r="JFI113" s="12"/>
      <c r="JFJ113" s="12"/>
      <c r="JFK113" s="12"/>
      <c r="JFL113" s="12"/>
      <c r="JFM113" s="12"/>
      <c r="JFN113" s="12"/>
      <c r="JFO113" s="12"/>
      <c r="JFP113" s="12"/>
      <c r="JFQ113" s="12"/>
      <c r="JFR113" s="12"/>
      <c r="JFS113" s="12"/>
      <c r="JFT113" s="12"/>
      <c r="JFU113" s="12"/>
      <c r="JFV113" s="12"/>
      <c r="JFW113" s="12"/>
      <c r="JFX113" s="12"/>
      <c r="JFY113" s="12"/>
      <c r="JFZ113" s="12"/>
      <c r="JGA113" s="12"/>
      <c r="JGB113" s="12"/>
      <c r="JGC113" s="12"/>
      <c r="JGD113" s="12"/>
      <c r="JGE113" s="12"/>
      <c r="JGF113" s="12"/>
      <c r="JGG113" s="12"/>
      <c r="JGH113" s="12"/>
      <c r="JGI113" s="12"/>
      <c r="JGJ113" s="12"/>
      <c r="JGK113" s="12"/>
      <c r="JGL113" s="12"/>
      <c r="JGM113" s="12"/>
      <c r="JGN113" s="12"/>
      <c r="JGO113" s="12"/>
      <c r="JGP113" s="12"/>
      <c r="JGQ113" s="12"/>
      <c r="JGR113" s="12"/>
      <c r="JGS113" s="12"/>
      <c r="JGT113" s="12"/>
      <c r="JGU113" s="12"/>
      <c r="JGV113" s="12"/>
      <c r="JGW113" s="12"/>
      <c r="JGX113" s="12"/>
      <c r="JGY113" s="12"/>
      <c r="JGZ113" s="12"/>
      <c r="JHA113" s="12"/>
      <c r="JHB113" s="12"/>
      <c r="JHC113" s="12"/>
      <c r="JHD113" s="12"/>
      <c r="JHE113" s="12"/>
      <c r="JHF113" s="12"/>
      <c r="JHG113" s="12"/>
      <c r="JHH113" s="12"/>
      <c r="JHI113" s="12"/>
      <c r="JHJ113" s="12"/>
      <c r="JHK113" s="12"/>
      <c r="JHL113" s="12"/>
      <c r="JHM113" s="12"/>
      <c r="JHN113" s="12"/>
      <c r="JHO113" s="12"/>
      <c r="JHP113" s="12"/>
      <c r="JHQ113" s="12"/>
      <c r="JHR113" s="12"/>
      <c r="JHS113" s="12"/>
      <c r="JHT113" s="12"/>
      <c r="JHU113" s="12"/>
      <c r="JHV113" s="12"/>
      <c r="JHW113" s="12"/>
      <c r="JHX113" s="12"/>
      <c r="JHY113" s="12"/>
      <c r="JHZ113" s="12"/>
      <c r="JIA113" s="12"/>
      <c r="JIB113" s="12"/>
      <c r="JIC113" s="12"/>
      <c r="JID113" s="12"/>
      <c r="JIE113" s="12"/>
      <c r="JIF113" s="12"/>
      <c r="JIG113" s="12"/>
      <c r="JIH113" s="12"/>
      <c r="JII113" s="12"/>
      <c r="JIJ113" s="12"/>
      <c r="JIK113" s="12"/>
      <c r="JIL113" s="12"/>
      <c r="JIM113" s="12"/>
      <c r="JIN113" s="12"/>
      <c r="JIO113" s="12"/>
      <c r="JIP113" s="12"/>
      <c r="JIQ113" s="12"/>
      <c r="JIR113" s="12"/>
      <c r="JIS113" s="12"/>
      <c r="JIT113" s="12"/>
      <c r="JIU113" s="12"/>
      <c r="JIV113" s="12"/>
      <c r="JIW113" s="12"/>
      <c r="JIX113" s="12"/>
      <c r="JIY113" s="12"/>
      <c r="JIZ113" s="12"/>
      <c r="JJA113" s="12"/>
      <c r="JJB113" s="12"/>
      <c r="JJC113" s="12"/>
      <c r="JJD113" s="12"/>
      <c r="JJE113" s="12"/>
      <c r="JJF113" s="12"/>
      <c r="JJG113" s="12"/>
      <c r="JJH113" s="12"/>
      <c r="JJI113" s="12"/>
      <c r="JJJ113" s="12"/>
      <c r="JJK113" s="12"/>
      <c r="JJL113" s="12"/>
      <c r="JJM113" s="12"/>
      <c r="JJN113" s="12"/>
      <c r="JJO113" s="12"/>
      <c r="JJP113" s="12"/>
      <c r="JJQ113" s="12"/>
      <c r="JJR113" s="12"/>
      <c r="JJS113" s="12"/>
      <c r="JJT113" s="12"/>
      <c r="JJU113" s="12"/>
      <c r="JJV113" s="12"/>
      <c r="JJW113" s="12"/>
      <c r="JJX113" s="12"/>
      <c r="JJY113" s="12"/>
      <c r="JJZ113" s="12"/>
      <c r="JKA113" s="12"/>
      <c r="JKB113" s="12"/>
      <c r="JKC113" s="12"/>
      <c r="JKD113" s="12"/>
      <c r="JKE113" s="12"/>
      <c r="JKF113" s="12"/>
      <c r="JKG113" s="12"/>
      <c r="JKH113" s="12"/>
      <c r="JKI113" s="12"/>
      <c r="JKJ113" s="12"/>
      <c r="JKK113" s="12"/>
      <c r="JKL113" s="12"/>
      <c r="JKM113" s="12"/>
      <c r="JKN113" s="12"/>
      <c r="JKO113" s="12"/>
      <c r="JKP113" s="12"/>
      <c r="JKQ113" s="12"/>
      <c r="JKR113" s="12"/>
      <c r="JKS113" s="12"/>
      <c r="JKT113" s="12"/>
      <c r="JKU113" s="12"/>
      <c r="JKV113" s="12"/>
      <c r="JKW113" s="12"/>
      <c r="JKX113" s="12"/>
      <c r="JKY113" s="12"/>
      <c r="JKZ113" s="12"/>
      <c r="JLA113" s="12"/>
      <c r="JLB113" s="12"/>
      <c r="JLC113" s="12"/>
      <c r="JLD113" s="12"/>
      <c r="JLE113" s="12"/>
      <c r="JLF113" s="12"/>
      <c r="JLG113" s="12"/>
      <c r="JLH113" s="12"/>
      <c r="JLI113" s="12"/>
      <c r="JLJ113" s="12"/>
      <c r="JLK113" s="12"/>
      <c r="JLL113" s="12"/>
      <c r="JLM113" s="12"/>
      <c r="JLN113" s="12"/>
      <c r="JLO113" s="12"/>
      <c r="JLP113" s="12"/>
      <c r="JLQ113" s="12"/>
      <c r="JLR113" s="12"/>
      <c r="JLS113" s="12"/>
      <c r="JLT113" s="12"/>
      <c r="JLU113" s="12"/>
      <c r="JLV113" s="12"/>
      <c r="JLW113" s="12"/>
      <c r="JLX113" s="12"/>
      <c r="JLY113" s="12"/>
      <c r="JLZ113" s="12"/>
      <c r="JMA113" s="12"/>
      <c r="JMB113" s="12"/>
      <c r="JMC113" s="12"/>
      <c r="JMD113" s="12"/>
      <c r="JME113" s="12"/>
      <c r="JMF113" s="12"/>
      <c r="JMG113" s="12"/>
      <c r="JMH113" s="12"/>
      <c r="JMI113" s="12"/>
      <c r="JMJ113" s="12"/>
      <c r="JMK113" s="12"/>
      <c r="JML113" s="12"/>
      <c r="JMM113" s="12"/>
      <c r="JMN113" s="12"/>
      <c r="JMO113" s="12"/>
      <c r="JMP113" s="12"/>
      <c r="JMQ113" s="12"/>
      <c r="JMR113" s="12"/>
      <c r="JMS113" s="12"/>
      <c r="JMT113" s="12"/>
      <c r="JMU113" s="12"/>
      <c r="JMV113" s="12"/>
      <c r="JMW113" s="12"/>
      <c r="JMX113" s="12"/>
      <c r="JMY113" s="12"/>
      <c r="JMZ113" s="12"/>
      <c r="JNA113" s="12"/>
      <c r="JNB113" s="12"/>
      <c r="JNC113" s="12"/>
      <c r="JND113" s="12"/>
      <c r="JNE113" s="12"/>
      <c r="JNF113" s="12"/>
      <c r="JNG113" s="12"/>
      <c r="JNH113" s="12"/>
      <c r="JNI113" s="12"/>
      <c r="JNJ113" s="12"/>
      <c r="JNK113" s="12"/>
      <c r="JNL113" s="12"/>
      <c r="JNM113" s="12"/>
      <c r="JNN113" s="12"/>
      <c r="JNO113" s="12"/>
      <c r="JNP113" s="12"/>
      <c r="JNQ113" s="12"/>
      <c r="JNR113" s="12"/>
      <c r="JNS113" s="12"/>
      <c r="JNT113" s="12"/>
      <c r="JNU113" s="12"/>
      <c r="JNV113" s="12"/>
      <c r="JNW113" s="12"/>
      <c r="JNX113" s="12"/>
      <c r="JNY113" s="12"/>
      <c r="JNZ113" s="12"/>
      <c r="JOA113" s="12"/>
      <c r="JOB113" s="12"/>
      <c r="JOC113" s="12"/>
      <c r="JOD113" s="12"/>
      <c r="JOE113" s="12"/>
      <c r="JOF113" s="12"/>
      <c r="JOG113" s="12"/>
      <c r="JOH113" s="12"/>
      <c r="JOI113" s="12"/>
      <c r="JOJ113" s="12"/>
      <c r="JOK113" s="12"/>
      <c r="JOL113" s="12"/>
      <c r="JOM113" s="12"/>
      <c r="JON113" s="12"/>
      <c r="JOO113" s="12"/>
      <c r="JOP113" s="12"/>
      <c r="JOQ113" s="12"/>
      <c r="JOR113" s="12"/>
      <c r="JOS113" s="12"/>
      <c r="JOT113" s="12"/>
      <c r="JOU113" s="12"/>
      <c r="JOV113" s="12"/>
      <c r="JOW113" s="12"/>
      <c r="JOX113" s="12"/>
      <c r="JOY113" s="12"/>
      <c r="JOZ113" s="12"/>
      <c r="JPA113" s="12"/>
      <c r="JPB113" s="12"/>
      <c r="JPC113" s="12"/>
      <c r="JPD113" s="12"/>
      <c r="JPE113" s="12"/>
      <c r="JPF113" s="12"/>
      <c r="JPG113" s="12"/>
      <c r="JPH113" s="12"/>
      <c r="JPI113" s="12"/>
      <c r="JPJ113" s="12"/>
      <c r="JPK113" s="12"/>
      <c r="JPL113" s="12"/>
      <c r="JPM113" s="12"/>
      <c r="JPN113" s="12"/>
      <c r="JPO113" s="12"/>
      <c r="JPP113" s="12"/>
      <c r="JPQ113" s="12"/>
      <c r="JPR113" s="12"/>
      <c r="JPS113" s="12"/>
      <c r="JPT113" s="12"/>
      <c r="JPU113" s="12"/>
      <c r="JPV113" s="12"/>
      <c r="JPW113" s="12"/>
      <c r="JPX113" s="12"/>
      <c r="JPY113" s="12"/>
      <c r="JPZ113" s="12"/>
      <c r="JQA113" s="12"/>
      <c r="JQB113" s="12"/>
      <c r="JQC113" s="12"/>
      <c r="JQD113" s="12"/>
      <c r="JQE113" s="12"/>
      <c r="JQF113" s="12"/>
      <c r="JQG113" s="12"/>
      <c r="JQH113" s="12"/>
      <c r="JQI113" s="12"/>
      <c r="JQJ113" s="12"/>
      <c r="JQK113" s="12"/>
      <c r="JQL113" s="12"/>
      <c r="JQM113" s="12"/>
      <c r="JQN113" s="12"/>
      <c r="JQO113" s="12"/>
      <c r="JQP113" s="12"/>
      <c r="JQQ113" s="12"/>
      <c r="JQR113" s="12"/>
      <c r="JQS113" s="12"/>
      <c r="JQT113" s="12"/>
      <c r="JQU113" s="12"/>
      <c r="JQV113" s="12"/>
      <c r="JQW113" s="12"/>
      <c r="JQX113" s="12"/>
      <c r="JQY113" s="12"/>
      <c r="JQZ113" s="12"/>
      <c r="JRA113" s="12"/>
      <c r="JRB113" s="12"/>
      <c r="JRC113" s="12"/>
      <c r="JRD113" s="12"/>
      <c r="JRE113" s="12"/>
      <c r="JRF113" s="12"/>
      <c r="JRG113" s="12"/>
      <c r="JRH113" s="12"/>
      <c r="JRI113" s="12"/>
      <c r="JRJ113" s="12"/>
      <c r="JRK113" s="12"/>
      <c r="JRL113" s="12"/>
      <c r="JRM113" s="12"/>
      <c r="JRN113" s="12"/>
      <c r="JRO113" s="12"/>
      <c r="JRP113" s="12"/>
      <c r="JRQ113" s="12"/>
      <c r="JRR113" s="12"/>
      <c r="JRS113" s="12"/>
      <c r="JRT113" s="12"/>
      <c r="JRU113" s="12"/>
      <c r="JRV113" s="12"/>
      <c r="JRW113" s="12"/>
      <c r="JRX113" s="12"/>
      <c r="JRY113" s="12"/>
      <c r="JRZ113" s="12"/>
      <c r="JSA113" s="12"/>
      <c r="JSB113" s="12"/>
      <c r="JSC113" s="12"/>
      <c r="JSD113" s="12"/>
      <c r="JSE113" s="12"/>
      <c r="JSF113" s="12"/>
      <c r="JSG113" s="12"/>
      <c r="JSH113" s="12"/>
      <c r="JSI113" s="12"/>
      <c r="JSJ113" s="12"/>
      <c r="JSK113" s="12"/>
      <c r="JSL113" s="12"/>
      <c r="JSM113" s="12"/>
      <c r="JSN113" s="12"/>
      <c r="JSO113" s="12"/>
      <c r="JSP113" s="12"/>
      <c r="JSQ113" s="12"/>
      <c r="JSR113" s="12"/>
      <c r="JSS113" s="12"/>
      <c r="JST113" s="12"/>
      <c r="JSU113" s="12"/>
      <c r="JSV113" s="12"/>
      <c r="JSW113" s="12"/>
      <c r="JSX113" s="12"/>
      <c r="JSY113" s="12"/>
      <c r="JSZ113" s="12"/>
      <c r="JTA113" s="12"/>
      <c r="JTB113" s="12"/>
      <c r="JTC113" s="12"/>
      <c r="JTD113" s="12"/>
      <c r="JTE113" s="12"/>
      <c r="JTF113" s="12"/>
      <c r="JTG113" s="12"/>
      <c r="JTH113" s="12"/>
      <c r="JTI113" s="12"/>
      <c r="JTJ113" s="12"/>
      <c r="JTK113" s="12"/>
      <c r="JTL113" s="12"/>
      <c r="JTM113" s="12"/>
      <c r="JTN113" s="12"/>
      <c r="JTO113" s="12"/>
      <c r="JTP113" s="12"/>
      <c r="JTQ113" s="12"/>
      <c r="JTR113" s="12"/>
      <c r="JTS113" s="12"/>
      <c r="JTT113" s="12"/>
      <c r="JTU113" s="12"/>
      <c r="JTV113" s="12"/>
      <c r="JTW113" s="12"/>
      <c r="JTX113" s="12"/>
      <c r="JTY113" s="12"/>
      <c r="JTZ113" s="12"/>
      <c r="JUA113" s="12"/>
      <c r="JUB113" s="12"/>
      <c r="JUC113" s="12"/>
      <c r="JUD113" s="12"/>
      <c r="JUE113" s="12"/>
      <c r="JUF113" s="12"/>
      <c r="JUG113" s="12"/>
      <c r="JUH113" s="12"/>
      <c r="JUI113" s="12"/>
      <c r="JUJ113" s="12"/>
      <c r="JUK113" s="12"/>
      <c r="JUL113" s="12"/>
      <c r="JUM113" s="12"/>
      <c r="JUN113" s="12"/>
      <c r="JUO113" s="12"/>
      <c r="JUP113" s="12"/>
      <c r="JUQ113" s="12"/>
      <c r="JUR113" s="12"/>
      <c r="JUS113" s="12"/>
      <c r="JUT113" s="12"/>
      <c r="JUU113" s="12"/>
      <c r="JUV113" s="12"/>
      <c r="JUW113" s="12"/>
      <c r="JUX113" s="12"/>
      <c r="JUY113" s="12"/>
      <c r="JUZ113" s="12"/>
      <c r="JVA113" s="12"/>
      <c r="JVB113" s="12"/>
      <c r="JVC113" s="12"/>
      <c r="JVD113" s="12"/>
      <c r="JVE113" s="12"/>
      <c r="JVF113" s="12"/>
      <c r="JVG113" s="12"/>
      <c r="JVH113" s="12"/>
      <c r="JVI113" s="12"/>
      <c r="JVJ113" s="12"/>
      <c r="JVK113" s="12"/>
      <c r="JVL113" s="12"/>
      <c r="JVM113" s="12"/>
      <c r="JVN113" s="12"/>
      <c r="JVO113" s="12"/>
      <c r="JVP113" s="12"/>
      <c r="JVQ113" s="12"/>
      <c r="JVR113" s="12"/>
      <c r="JVS113" s="12"/>
      <c r="JVT113" s="12"/>
      <c r="JVU113" s="12"/>
      <c r="JVV113" s="12"/>
      <c r="JVW113" s="12"/>
      <c r="JVX113" s="12"/>
      <c r="JVY113" s="12"/>
      <c r="JVZ113" s="12"/>
      <c r="JWA113" s="12"/>
      <c r="JWB113" s="12"/>
      <c r="JWC113" s="12"/>
      <c r="JWD113" s="12"/>
      <c r="JWE113" s="12"/>
      <c r="JWF113" s="12"/>
      <c r="JWG113" s="12"/>
      <c r="JWH113" s="12"/>
      <c r="JWI113" s="12"/>
      <c r="JWJ113" s="12"/>
      <c r="JWK113" s="12"/>
      <c r="JWL113" s="12"/>
      <c r="JWM113" s="12"/>
      <c r="JWN113" s="12"/>
      <c r="JWO113" s="12"/>
      <c r="JWP113" s="12"/>
      <c r="JWQ113" s="12"/>
      <c r="JWR113" s="12"/>
      <c r="JWS113" s="12"/>
      <c r="JWT113" s="12"/>
      <c r="JWU113" s="12"/>
      <c r="JWV113" s="12"/>
      <c r="JWW113" s="12"/>
      <c r="JWX113" s="12"/>
      <c r="JWY113" s="12"/>
      <c r="JWZ113" s="12"/>
      <c r="JXA113" s="12"/>
      <c r="JXB113" s="12"/>
      <c r="JXC113" s="12"/>
      <c r="JXD113" s="12"/>
      <c r="JXE113" s="12"/>
      <c r="JXF113" s="12"/>
      <c r="JXG113" s="12"/>
      <c r="JXH113" s="12"/>
      <c r="JXI113" s="12"/>
      <c r="JXJ113" s="12"/>
      <c r="JXK113" s="12"/>
      <c r="JXL113" s="12"/>
      <c r="JXM113" s="12"/>
      <c r="JXN113" s="12"/>
      <c r="JXO113" s="12"/>
      <c r="JXP113" s="12"/>
      <c r="JXQ113" s="12"/>
      <c r="JXR113" s="12"/>
      <c r="JXS113" s="12"/>
      <c r="JXT113" s="12"/>
      <c r="JXU113" s="12"/>
      <c r="JXV113" s="12"/>
      <c r="JXW113" s="12"/>
      <c r="JXX113" s="12"/>
      <c r="JXY113" s="12"/>
      <c r="JXZ113" s="12"/>
      <c r="JYA113" s="12"/>
      <c r="JYB113" s="12"/>
      <c r="JYC113" s="12"/>
      <c r="JYD113" s="12"/>
      <c r="JYE113" s="12"/>
      <c r="JYF113" s="12"/>
      <c r="JYG113" s="12"/>
      <c r="JYH113" s="12"/>
      <c r="JYI113" s="12"/>
      <c r="JYJ113" s="12"/>
      <c r="JYK113" s="12"/>
      <c r="JYL113" s="12"/>
      <c r="JYM113" s="12"/>
      <c r="JYN113" s="12"/>
      <c r="JYO113" s="12"/>
      <c r="JYP113" s="12"/>
      <c r="JYQ113" s="12"/>
      <c r="JYR113" s="12"/>
      <c r="JYS113" s="12"/>
      <c r="JYT113" s="12"/>
      <c r="JYU113" s="12"/>
      <c r="JYV113" s="12"/>
      <c r="JYW113" s="12"/>
      <c r="JYX113" s="12"/>
      <c r="JYY113" s="12"/>
      <c r="JYZ113" s="12"/>
      <c r="JZA113" s="12"/>
      <c r="JZB113" s="12"/>
      <c r="JZC113" s="12"/>
      <c r="JZD113" s="12"/>
      <c r="JZE113" s="12"/>
      <c r="JZF113" s="12"/>
      <c r="JZG113" s="12"/>
      <c r="JZH113" s="12"/>
      <c r="JZI113" s="12"/>
      <c r="JZJ113" s="12"/>
      <c r="JZK113" s="12"/>
      <c r="JZL113" s="12"/>
      <c r="JZM113" s="12"/>
      <c r="JZN113" s="12"/>
      <c r="JZO113" s="12"/>
      <c r="JZP113" s="12"/>
      <c r="JZQ113" s="12"/>
      <c r="JZR113" s="12"/>
      <c r="JZS113" s="12"/>
      <c r="JZT113" s="12"/>
      <c r="JZU113" s="12"/>
      <c r="JZV113" s="12"/>
      <c r="JZW113" s="12"/>
      <c r="JZX113" s="12"/>
      <c r="JZY113" s="12"/>
      <c r="JZZ113" s="12"/>
      <c r="KAA113" s="12"/>
      <c r="KAB113" s="12"/>
      <c r="KAC113" s="12"/>
      <c r="KAD113" s="12"/>
      <c r="KAE113" s="12"/>
      <c r="KAF113" s="12"/>
      <c r="KAG113" s="12"/>
      <c r="KAH113" s="12"/>
      <c r="KAI113" s="12"/>
      <c r="KAJ113" s="12"/>
      <c r="KAK113" s="12"/>
      <c r="KAL113" s="12"/>
      <c r="KAM113" s="12"/>
      <c r="KAN113" s="12"/>
      <c r="KAO113" s="12"/>
      <c r="KAP113" s="12"/>
      <c r="KAQ113" s="12"/>
      <c r="KAR113" s="12"/>
      <c r="KAS113" s="12"/>
      <c r="KAT113" s="12"/>
      <c r="KAU113" s="12"/>
      <c r="KAV113" s="12"/>
      <c r="KAW113" s="12"/>
      <c r="KAX113" s="12"/>
      <c r="KAY113" s="12"/>
      <c r="KAZ113" s="12"/>
      <c r="KBA113" s="12"/>
      <c r="KBB113" s="12"/>
      <c r="KBC113" s="12"/>
      <c r="KBD113" s="12"/>
      <c r="KBE113" s="12"/>
      <c r="KBF113" s="12"/>
      <c r="KBG113" s="12"/>
      <c r="KBH113" s="12"/>
      <c r="KBI113" s="12"/>
      <c r="KBJ113" s="12"/>
      <c r="KBK113" s="12"/>
      <c r="KBL113" s="12"/>
      <c r="KBM113" s="12"/>
      <c r="KBN113" s="12"/>
      <c r="KBO113" s="12"/>
      <c r="KBP113" s="12"/>
      <c r="KBQ113" s="12"/>
      <c r="KBR113" s="12"/>
      <c r="KBS113" s="12"/>
      <c r="KBT113" s="12"/>
      <c r="KBU113" s="12"/>
      <c r="KBV113" s="12"/>
      <c r="KBW113" s="12"/>
      <c r="KBX113" s="12"/>
      <c r="KBY113" s="12"/>
      <c r="KBZ113" s="12"/>
      <c r="KCA113" s="12"/>
      <c r="KCB113" s="12"/>
      <c r="KCC113" s="12"/>
      <c r="KCD113" s="12"/>
      <c r="KCE113" s="12"/>
      <c r="KCF113" s="12"/>
      <c r="KCG113" s="12"/>
      <c r="KCH113" s="12"/>
      <c r="KCI113" s="12"/>
      <c r="KCJ113" s="12"/>
      <c r="KCK113" s="12"/>
      <c r="KCL113" s="12"/>
      <c r="KCM113" s="12"/>
      <c r="KCN113" s="12"/>
      <c r="KCO113" s="12"/>
      <c r="KCP113" s="12"/>
      <c r="KCQ113" s="12"/>
      <c r="KCR113" s="12"/>
      <c r="KCS113" s="12"/>
      <c r="KCT113" s="12"/>
      <c r="KCU113" s="12"/>
      <c r="KCV113" s="12"/>
      <c r="KCW113" s="12"/>
      <c r="KCX113" s="12"/>
      <c r="KCY113" s="12"/>
      <c r="KCZ113" s="12"/>
      <c r="KDA113" s="12"/>
      <c r="KDB113" s="12"/>
      <c r="KDC113" s="12"/>
      <c r="KDD113" s="12"/>
      <c r="KDE113" s="12"/>
      <c r="KDF113" s="12"/>
      <c r="KDG113" s="12"/>
      <c r="KDH113" s="12"/>
      <c r="KDI113" s="12"/>
      <c r="KDJ113" s="12"/>
      <c r="KDK113" s="12"/>
      <c r="KDL113" s="12"/>
      <c r="KDM113" s="12"/>
      <c r="KDN113" s="12"/>
      <c r="KDO113" s="12"/>
      <c r="KDP113" s="12"/>
      <c r="KDQ113" s="12"/>
      <c r="KDR113" s="12"/>
      <c r="KDS113" s="12"/>
      <c r="KDT113" s="12"/>
      <c r="KDU113" s="12"/>
      <c r="KDV113" s="12"/>
      <c r="KDW113" s="12"/>
      <c r="KDX113" s="12"/>
      <c r="KDY113" s="12"/>
      <c r="KDZ113" s="12"/>
      <c r="KEA113" s="12"/>
      <c r="KEB113" s="12"/>
      <c r="KEC113" s="12"/>
      <c r="KED113" s="12"/>
      <c r="KEE113" s="12"/>
      <c r="KEF113" s="12"/>
      <c r="KEG113" s="12"/>
      <c r="KEH113" s="12"/>
      <c r="KEI113" s="12"/>
      <c r="KEJ113" s="12"/>
      <c r="KEK113" s="12"/>
      <c r="KEL113" s="12"/>
      <c r="KEM113" s="12"/>
      <c r="KEN113" s="12"/>
      <c r="KEO113" s="12"/>
      <c r="KEP113" s="12"/>
      <c r="KEQ113" s="12"/>
      <c r="KER113" s="12"/>
      <c r="KES113" s="12"/>
      <c r="KET113" s="12"/>
      <c r="KEU113" s="12"/>
      <c r="KEV113" s="12"/>
      <c r="KEW113" s="12"/>
      <c r="KEX113" s="12"/>
      <c r="KEY113" s="12"/>
      <c r="KEZ113" s="12"/>
      <c r="KFA113" s="12"/>
      <c r="KFB113" s="12"/>
      <c r="KFC113" s="12"/>
      <c r="KFD113" s="12"/>
      <c r="KFE113" s="12"/>
      <c r="KFF113" s="12"/>
      <c r="KFG113" s="12"/>
      <c r="KFH113" s="12"/>
      <c r="KFI113" s="12"/>
      <c r="KFJ113" s="12"/>
      <c r="KFK113" s="12"/>
      <c r="KFL113" s="12"/>
      <c r="KFM113" s="12"/>
      <c r="KFN113" s="12"/>
      <c r="KFO113" s="12"/>
      <c r="KFP113" s="12"/>
      <c r="KFQ113" s="12"/>
      <c r="KFR113" s="12"/>
      <c r="KFS113" s="12"/>
      <c r="KFT113" s="12"/>
      <c r="KFU113" s="12"/>
      <c r="KFV113" s="12"/>
      <c r="KFW113" s="12"/>
      <c r="KFX113" s="12"/>
      <c r="KFY113" s="12"/>
      <c r="KFZ113" s="12"/>
      <c r="KGA113" s="12"/>
      <c r="KGB113" s="12"/>
      <c r="KGC113" s="12"/>
      <c r="KGD113" s="12"/>
      <c r="KGE113" s="12"/>
      <c r="KGF113" s="12"/>
      <c r="KGG113" s="12"/>
      <c r="KGH113" s="12"/>
      <c r="KGI113" s="12"/>
      <c r="KGJ113" s="12"/>
      <c r="KGK113" s="12"/>
      <c r="KGL113" s="12"/>
      <c r="KGM113" s="12"/>
      <c r="KGN113" s="12"/>
      <c r="KGO113" s="12"/>
      <c r="KGP113" s="12"/>
      <c r="KGQ113" s="12"/>
      <c r="KGR113" s="12"/>
      <c r="KGS113" s="12"/>
      <c r="KGT113" s="12"/>
      <c r="KGU113" s="12"/>
      <c r="KGV113" s="12"/>
      <c r="KGW113" s="12"/>
      <c r="KGX113" s="12"/>
      <c r="KGY113" s="12"/>
      <c r="KGZ113" s="12"/>
      <c r="KHA113" s="12"/>
      <c r="KHB113" s="12"/>
      <c r="KHC113" s="12"/>
      <c r="KHD113" s="12"/>
      <c r="KHE113" s="12"/>
      <c r="KHF113" s="12"/>
      <c r="KHG113" s="12"/>
      <c r="KHH113" s="12"/>
      <c r="KHI113" s="12"/>
      <c r="KHJ113" s="12"/>
      <c r="KHK113" s="12"/>
      <c r="KHL113" s="12"/>
      <c r="KHM113" s="12"/>
      <c r="KHN113" s="12"/>
      <c r="KHO113" s="12"/>
      <c r="KHP113" s="12"/>
      <c r="KHQ113" s="12"/>
      <c r="KHR113" s="12"/>
      <c r="KHS113" s="12"/>
      <c r="KHT113" s="12"/>
      <c r="KHU113" s="12"/>
      <c r="KHV113" s="12"/>
      <c r="KHW113" s="12"/>
      <c r="KHX113" s="12"/>
      <c r="KHY113" s="12"/>
      <c r="KHZ113" s="12"/>
      <c r="KIA113" s="12"/>
      <c r="KIB113" s="12"/>
      <c r="KIC113" s="12"/>
      <c r="KID113" s="12"/>
      <c r="KIE113" s="12"/>
      <c r="KIF113" s="12"/>
      <c r="KIG113" s="12"/>
      <c r="KIH113" s="12"/>
      <c r="KII113" s="12"/>
      <c r="KIJ113" s="12"/>
      <c r="KIK113" s="12"/>
      <c r="KIL113" s="12"/>
      <c r="KIM113" s="12"/>
      <c r="KIN113" s="12"/>
      <c r="KIO113" s="12"/>
      <c r="KIP113" s="12"/>
      <c r="KIQ113" s="12"/>
      <c r="KIR113" s="12"/>
      <c r="KIS113" s="12"/>
      <c r="KIT113" s="12"/>
      <c r="KIU113" s="12"/>
      <c r="KIV113" s="12"/>
      <c r="KIW113" s="12"/>
      <c r="KIX113" s="12"/>
      <c r="KIY113" s="12"/>
      <c r="KIZ113" s="12"/>
      <c r="KJA113" s="12"/>
      <c r="KJB113" s="12"/>
      <c r="KJC113" s="12"/>
      <c r="KJD113" s="12"/>
      <c r="KJE113" s="12"/>
      <c r="KJF113" s="12"/>
      <c r="KJG113" s="12"/>
      <c r="KJH113" s="12"/>
      <c r="KJI113" s="12"/>
      <c r="KJJ113" s="12"/>
      <c r="KJK113" s="12"/>
      <c r="KJL113" s="12"/>
      <c r="KJM113" s="12"/>
      <c r="KJN113" s="12"/>
      <c r="KJO113" s="12"/>
      <c r="KJP113" s="12"/>
      <c r="KJQ113" s="12"/>
      <c r="KJR113" s="12"/>
      <c r="KJS113" s="12"/>
      <c r="KJT113" s="12"/>
      <c r="KJU113" s="12"/>
      <c r="KJV113" s="12"/>
      <c r="KJW113" s="12"/>
      <c r="KJX113" s="12"/>
      <c r="KJY113" s="12"/>
      <c r="KJZ113" s="12"/>
      <c r="KKA113" s="12"/>
      <c r="KKB113" s="12"/>
      <c r="KKC113" s="12"/>
      <c r="KKD113" s="12"/>
      <c r="KKE113" s="12"/>
      <c r="KKF113" s="12"/>
      <c r="KKG113" s="12"/>
      <c r="KKH113" s="12"/>
      <c r="KKI113" s="12"/>
      <c r="KKJ113" s="12"/>
      <c r="KKK113" s="12"/>
      <c r="KKL113" s="12"/>
      <c r="KKM113" s="12"/>
      <c r="KKN113" s="12"/>
      <c r="KKO113" s="12"/>
      <c r="KKP113" s="12"/>
      <c r="KKQ113" s="12"/>
      <c r="KKR113" s="12"/>
      <c r="KKS113" s="12"/>
      <c r="KKT113" s="12"/>
      <c r="KKU113" s="12"/>
      <c r="KKV113" s="12"/>
      <c r="KKW113" s="12"/>
      <c r="KKX113" s="12"/>
      <c r="KKY113" s="12"/>
      <c r="KKZ113" s="12"/>
      <c r="KLA113" s="12"/>
      <c r="KLB113" s="12"/>
      <c r="KLC113" s="12"/>
      <c r="KLD113" s="12"/>
      <c r="KLE113" s="12"/>
      <c r="KLF113" s="12"/>
      <c r="KLG113" s="12"/>
      <c r="KLH113" s="12"/>
      <c r="KLI113" s="12"/>
      <c r="KLJ113" s="12"/>
      <c r="KLK113" s="12"/>
      <c r="KLL113" s="12"/>
      <c r="KLM113" s="12"/>
      <c r="KLN113" s="12"/>
      <c r="KLO113" s="12"/>
      <c r="KLP113" s="12"/>
      <c r="KLQ113" s="12"/>
      <c r="KLR113" s="12"/>
      <c r="KLS113" s="12"/>
      <c r="KLT113" s="12"/>
      <c r="KLU113" s="12"/>
      <c r="KLV113" s="12"/>
      <c r="KLW113" s="12"/>
      <c r="KLX113" s="12"/>
      <c r="KLY113" s="12"/>
      <c r="KLZ113" s="12"/>
      <c r="KMA113" s="12"/>
      <c r="KMB113" s="12"/>
      <c r="KMC113" s="12"/>
      <c r="KMD113" s="12"/>
      <c r="KME113" s="12"/>
      <c r="KMF113" s="12"/>
      <c r="KMG113" s="12"/>
      <c r="KMH113" s="12"/>
      <c r="KMI113" s="12"/>
      <c r="KMJ113" s="12"/>
      <c r="KMK113" s="12"/>
      <c r="KML113" s="12"/>
      <c r="KMM113" s="12"/>
      <c r="KMN113" s="12"/>
      <c r="KMO113" s="12"/>
      <c r="KMP113" s="12"/>
      <c r="KMQ113" s="12"/>
      <c r="KMR113" s="12"/>
      <c r="KMS113" s="12"/>
      <c r="KMT113" s="12"/>
      <c r="KMU113" s="12"/>
      <c r="KMV113" s="12"/>
      <c r="KMW113" s="12"/>
      <c r="KMX113" s="12"/>
      <c r="KMY113" s="12"/>
      <c r="KMZ113" s="12"/>
      <c r="KNA113" s="12"/>
      <c r="KNB113" s="12"/>
      <c r="KNC113" s="12"/>
      <c r="KND113" s="12"/>
      <c r="KNE113" s="12"/>
      <c r="KNF113" s="12"/>
      <c r="KNG113" s="12"/>
      <c r="KNH113" s="12"/>
      <c r="KNI113" s="12"/>
      <c r="KNJ113" s="12"/>
      <c r="KNK113" s="12"/>
      <c r="KNL113" s="12"/>
      <c r="KNM113" s="12"/>
      <c r="KNN113" s="12"/>
      <c r="KNO113" s="12"/>
      <c r="KNP113" s="12"/>
      <c r="KNQ113" s="12"/>
      <c r="KNR113" s="12"/>
      <c r="KNS113" s="12"/>
      <c r="KNT113" s="12"/>
      <c r="KNU113" s="12"/>
      <c r="KNV113" s="12"/>
      <c r="KNW113" s="12"/>
      <c r="KNX113" s="12"/>
      <c r="KNY113" s="12"/>
      <c r="KNZ113" s="12"/>
      <c r="KOA113" s="12"/>
      <c r="KOB113" s="12"/>
      <c r="KOC113" s="12"/>
      <c r="KOD113" s="12"/>
      <c r="KOE113" s="12"/>
      <c r="KOF113" s="12"/>
      <c r="KOG113" s="12"/>
      <c r="KOH113" s="12"/>
      <c r="KOI113" s="12"/>
      <c r="KOJ113" s="12"/>
      <c r="KOK113" s="12"/>
      <c r="KOL113" s="12"/>
      <c r="KOM113" s="12"/>
      <c r="KON113" s="12"/>
      <c r="KOO113" s="12"/>
      <c r="KOP113" s="12"/>
      <c r="KOQ113" s="12"/>
      <c r="KOR113" s="12"/>
      <c r="KOS113" s="12"/>
      <c r="KOT113" s="12"/>
      <c r="KOU113" s="12"/>
      <c r="KOV113" s="12"/>
      <c r="KOW113" s="12"/>
      <c r="KOX113" s="12"/>
      <c r="KOY113" s="12"/>
      <c r="KOZ113" s="12"/>
      <c r="KPA113" s="12"/>
      <c r="KPB113" s="12"/>
      <c r="KPC113" s="12"/>
      <c r="KPD113" s="12"/>
      <c r="KPE113" s="12"/>
      <c r="KPF113" s="12"/>
      <c r="KPG113" s="12"/>
      <c r="KPH113" s="12"/>
      <c r="KPI113" s="12"/>
      <c r="KPJ113" s="12"/>
      <c r="KPK113" s="12"/>
      <c r="KPL113" s="12"/>
      <c r="KPM113" s="12"/>
      <c r="KPN113" s="12"/>
      <c r="KPO113" s="12"/>
      <c r="KPP113" s="12"/>
      <c r="KPQ113" s="12"/>
      <c r="KPR113" s="12"/>
      <c r="KPS113" s="12"/>
      <c r="KPT113" s="12"/>
      <c r="KPU113" s="12"/>
      <c r="KPV113" s="12"/>
      <c r="KPW113" s="12"/>
      <c r="KPX113" s="12"/>
      <c r="KPY113" s="12"/>
      <c r="KPZ113" s="12"/>
      <c r="KQA113" s="12"/>
      <c r="KQB113" s="12"/>
      <c r="KQC113" s="12"/>
      <c r="KQD113" s="12"/>
      <c r="KQE113" s="12"/>
      <c r="KQF113" s="12"/>
      <c r="KQG113" s="12"/>
      <c r="KQH113" s="12"/>
      <c r="KQI113" s="12"/>
      <c r="KQJ113" s="12"/>
      <c r="KQK113" s="12"/>
      <c r="KQL113" s="12"/>
      <c r="KQM113" s="12"/>
      <c r="KQN113" s="12"/>
      <c r="KQO113" s="12"/>
      <c r="KQP113" s="12"/>
      <c r="KQQ113" s="12"/>
      <c r="KQR113" s="12"/>
      <c r="KQS113" s="12"/>
      <c r="KQT113" s="12"/>
      <c r="KQU113" s="12"/>
      <c r="KQV113" s="12"/>
      <c r="KQW113" s="12"/>
      <c r="KQX113" s="12"/>
      <c r="KQY113" s="12"/>
      <c r="KQZ113" s="12"/>
      <c r="KRA113" s="12"/>
      <c r="KRB113" s="12"/>
      <c r="KRC113" s="12"/>
      <c r="KRD113" s="12"/>
      <c r="KRE113" s="12"/>
      <c r="KRF113" s="12"/>
      <c r="KRG113" s="12"/>
      <c r="KRH113" s="12"/>
      <c r="KRI113" s="12"/>
      <c r="KRJ113" s="12"/>
      <c r="KRK113" s="12"/>
      <c r="KRL113" s="12"/>
      <c r="KRM113" s="12"/>
      <c r="KRN113" s="12"/>
      <c r="KRO113" s="12"/>
      <c r="KRP113" s="12"/>
      <c r="KRQ113" s="12"/>
      <c r="KRR113" s="12"/>
      <c r="KRS113" s="12"/>
      <c r="KRT113" s="12"/>
      <c r="KRU113" s="12"/>
      <c r="KRV113" s="12"/>
      <c r="KRW113" s="12"/>
      <c r="KRX113" s="12"/>
      <c r="KRY113" s="12"/>
      <c r="KRZ113" s="12"/>
      <c r="KSA113" s="12"/>
      <c r="KSB113" s="12"/>
      <c r="KSC113" s="12"/>
      <c r="KSD113" s="12"/>
      <c r="KSE113" s="12"/>
      <c r="KSF113" s="12"/>
      <c r="KSG113" s="12"/>
      <c r="KSH113" s="12"/>
      <c r="KSI113" s="12"/>
      <c r="KSJ113" s="12"/>
      <c r="KSK113" s="12"/>
      <c r="KSL113" s="12"/>
      <c r="KSM113" s="12"/>
      <c r="KSN113" s="12"/>
      <c r="KSO113" s="12"/>
      <c r="KSP113" s="12"/>
      <c r="KSQ113" s="12"/>
      <c r="KSR113" s="12"/>
      <c r="KSS113" s="12"/>
      <c r="KST113" s="12"/>
      <c r="KSU113" s="12"/>
      <c r="KSV113" s="12"/>
      <c r="KSW113" s="12"/>
      <c r="KSX113" s="12"/>
      <c r="KSY113" s="12"/>
      <c r="KSZ113" s="12"/>
      <c r="KTA113" s="12"/>
      <c r="KTB113" s="12"/>
      <c r="KTC113" s="12"/>
      <c r="KTD113" s="12"/>
      <c r="KTE113" s="12"/>
      <c r="KTF113" s="12"/>
      <c r="KTG113" s="12"/>
      <c r="KTH113" s="12"/>
      <c r="KTI113" s="12"/>
      <c r="KTJ113" s="12"/>
      <c r="KTK113" s="12"/>
      <c r="KTL113" s="12"/>
      <c r="KTM113" s="12"/>
      <c r="KTN113" s="12"/>
      <c r="KTO113" s="12"/>
      <c r="KTP113" s="12"/>
      <c r="KTQ113" s="12"/>
      <c r="KTR113" s="12"/>
      <c r="KTS113" s="12"/>
      <c r="KTT113" s="12"/>
      <c r="KTU113" s="12"/>
      <c r="KTV113" s="12"/>
      <c r="KTW113" s="12"/>
      <c r="KTX113" s="12"/>
      <c r="KTY113" s="12"/>
      <c r="KTZ113" s="12"/>
      <c r="KUA113" s="12"/>
      <c r="KUB113" s="12"/>
      <c r="KUC113" s="12"/>
      <c r="KUD113" s="12"/>
      <c r="KUE113" s="12"/>
      <c r="KUF113" s="12"/>
      <c r="KUG113" s="12"/>
      <c r="KUH113" s="12"/>
      <c r="KUI113" s="12"/>
      <c r="KUJ113" s="12"/>
      <c r="KUK113" s="12"/>
      <c r="KUL113" s="12"/>
      <c r="KUM113" s="12"/>
      <c r="KUN113" s="12"/>
      <c r="KUO113" s="12"/>
      <c r="KUP113" s="12"/>
      <c r="KUQ113" s="12"/>
      <c r="KUR113" s="12"/>
      <c r="KUS113" s="12"/>
      <c r="KUT113" s="12"/>
      <c r="KUU113" s="12"/>
      <c r="KUV113" s="12"/>
      <c r="KUW113" s="12"/>
      <c r="KUX113" s="12"/>
      <c r="KUY113" s="12"/>
      <c r="KUZ113" s="12"/>
      <c r="KVA113" s="12"/>
      <c r="KVB113" s="12"/>
      <c r="KVC113" s="12"/>
      <c r="KVD113" s="12"/>
      <c r="KVE113" s="12"/>
      <c r="KVF113" s="12"/>
      <c r="KVG113" s="12"/>
      <c r="KVH113" s="12"/>
      <c r="KVI113" s="12"/>
      <c r="KVJ113" s="12"/>
      <c r="KVK113" s="12"/>
      <c r="KVL113" s="12"/>
      <c r="KVM113" s="12"/>
      <c r="KVN113" s="12"/>
      <c r="KVO113" s="12"/>
      <c r="KVP113" s="12"/>
      <c r="KVQ113" s="12"/>
      <c r="KVR113" s="12"/>
      <c r="KVS113" s="12"/>
      <c r="KVT113" s="12"/>
      <c r="KVU113" s="12"/>
      <c r="KVV113" s="12"/>
      <c r="KVW113" s="12"/>
      <c r="KVX113" s="12"/>
      <c r="KVY113" s="12"/>
      <c r="KVZ113" s="12"/>
      <c r="KWA113" s="12"/>
      <c r="KWB113" s="12"/>
      <c r="KWC113" s="12"/>
      <c r="KWD113" s="12"/>
      <c r="KWE113" s="12"/>
      <c r="KWF113" s="12"/>
      <c r="KWG113" s="12"/>
      <c r="KWH113" s="12"/>
      <c r="KWI113" s="12"/>
      <c r="KWJ113" s="12"/>
      <c r="KWK113" s="12"/>
      <c r="KWL113" s="12"/>
      <c r="KWM113" s="12"/>
      <c r="KWN113" s="12"/>
      <c r="KWO113" s="12"/>
      <c r="KWP113" s="12"/>
      <c r="KWQ113" s="12"/>
      <c r="KWR113" s="12"/>
      <c r="KWS113" s="12"/>
      <c r="KWT113" s="12"/>
      <c r="KWU113" s="12"/>
      <c r="KWV113" s="12"/>
      <c r="KWW113" s="12"/>
      <c r="KWX113" s="12"/>
      <c r="KWY113" s="12"/>
      <c r="KWZ113" s="12"/>
      <c r="KXA113" s="12"/>
      <c r="KXB113" s="12"/>
      <c r="KXC113" s="12"/>
      <c r="KXD113" s="12"/>
      <c r="KXE113" s="12"/>
      <c r="KXF113" s="12"/>
      <c r="KXG113" s="12"/>
      <c r="KXH113" s="12"/>
      <c r="KXI113" s="12"/>
      <c r="KXJ113" s="12"/>
      <c r="KXK113" s="12"/>
      <c r="KXL113" s="12"/>
      <c r="KXM113" s="12"/>
      <c r="KXN113" s="12"/>
      <c r="KXO113" s="12"/>
      <c r="KXP113" s="12"/>
      <c r="KXQ113" s="12"/>
      <c r="KXR113" s="12"/>
      <c r="KXS113" s="12"/>
      <c r="KXT113" s="12"/>
      <c r="KXU113" s="12"/>
      <c r="KXV113" s="12"/>
      <c r="KXW113" s="12"/>
      <c r="KXX113" s="12"/>
      <c r="KXY113" s="12"/>
      <c r="KXZ113" s="12"/>
      <c r="KYA113" s="12"/>
      <c r="KYB113" s="12"/>
      <c r="KYC113" s="12"/>
      <c r="KYD113" s="12"/>
      <c r="KYE113" s="12"/>
      <c r="KYF113" s="12"/>
      <c r="KYG113" s="12"/>
      <c r="KYH113" s="12"/>
      <c r="KYI113" s="12"/>
      <c r="KYJ113" s="12"/>
      <c r="KYK113" s="12"/>
      <c r="KYL113" s="12"/>
      <c r="KYM113" s="12"/>
      <c r="KYN113" s="12"/>
      <c r="KYO113" s="12"/>
      <c r="KYP113" s="12"/>
      <c r="KYQ113" s="12"/>
      <c r="KYR113" s="12"/>
      <c r="KYS113" s="12"/>
      <c r="KYT113" s="12"/>
      <c r="KYU113" s="12"/>
      <c r="KYV113" s="12"/>
      <c r="KYW113" s="12"/>
      <c r="KYX113" s="12"/>
      <c r="KYY113" s="12"/>
      <c r="KYZ113" s="12"/>
      <c r="KZA113" s="12"/>
      <c r="KZB113" s="12"/>
      <c r="KZC113" s="12"/>
      <c r="KZD113" s="12"/>
      <c r="KZE113" s="12"/>
      <c r="KZF113" s="12"/>
      <c r="KZG113" s="12"/>
      <c r="KZH113" s="12"/>
      <c r="KZI113" s="12"/>
      <c r="KZJ113" s="12"/>
      <c r="KZK113" s="12"/>
      <c r="KZL113" s="12"/>
      <c r="KZM113" s="12"/>
      <c r="KZN113" s="12"/>
      <c r="KZO113" s="12"/>
      <c r="KZP113" s="12"/>
      <c r="KZQ113" s="12"/>
      <c r="KZR113" s="12"/>
      <c r="KZS113" s="12"/>
      <c r="KZT113" s="12"/>
      <c r="KZU113" s="12"/>
      <c r="KZV113" s="12"/>
      <c r="KZW113" s="12"/>
      <c r="KZX113" s="12"/>
      <c r="KZY113" s="12"/>
      <c r="KZZ113" s="12"/>
      <c r="LAA113" s="12"/>
      <c r="LAB113" s="12"/>
      <c r="LAC113" s="12"/>
      <c r="LAD113" s="12"/>
      <c r="LAE113" s="12"/>
      <c r="LAF113" s="12"/>
      <c r="LAG113" s="12"/>
      <c r="LAH113" s="12"/>
      <c r="LAI113" s="12"/>
      <c r="LAJ113" s="12"/>
      <c r="LAK113" s="12"/>
      <c r="LAL113" s="12"/>
      <c r="LAM113" s="12"/>
      <c r="LAN113" s="12"/>
      <c r="LAO113" s="12"/>
      <c r="LAP113" s="12"/>
      <c r="LAQ113" s="12"/>
      <c r="LAR113" s="12"/>
      <c r="LAS113" s="12"/>
      <c r="LAT113" s="12"/>
      <c r="LAU113" s="12"/>
      <c r="LAV113" s="12"/>
      <c r="LAW113" s="12"/>
      <c r="LAX113" s="12"/>
      <c r="LAY113" s="12"/>
      <c r="LAZ113" s="12"/>
      <c r="LBA113" s="12"/>
      <c r="LBB113" s="12"/>
      <c r="LBC113" s="12"/>
      <c r="LBD113" s="12"/>
      <c r="LBE113" s="12"/>
      <c r="LBF113" s="12"/>
      <c r="LBG113" s="12"/>
      <c r="LBH113" s="12"/>
      <c r="LBI113" s="12"/>
      <c r="LBJ113" s="12"/>
      <c r="LBK113" s="12"/>
      <c r="LBL113" s="12"/>
      <c r="LBM113" s="12"/>
      <c r="LBN113" s="12"/>
      <c r="LBO113" s="12"/>
      <c r="LBP113" s="12"/>
      <c r="LBQ113" s="12"/>
      <c r="LBR113" s="12"/>
      <c r="LBS113" s="12"/>
      <c r="LBT113" s="12"/>
      <c r="LBU113" s="12"/>
      <c r="LBV113" s="12"/>
      <c r="LBW113" s="12"/>
      <c r="LBX113" s="12"/>
      <c r="LBY113" s="12"/>
      <c r="LBZ113" s="12"/>
      <c r="LCA113" s="12"/>
      <c r="LCB113" s="12"/>
      <c r="LCC113" s="12"/>
      <c r="LCD113" s="12"/>
      <c r="LCE113" s="12"/>
      <c r="LCF113" s="12"/>
      <c r="LCG113" s="12"/>
      <c r="LCH113" s="12"/>
      <c r="LCI113" s="12"/>
      <c r="LCJ113" s="12"/>
      <c r="LCK113" s="12"/>
      <c r="LCL113" s="12"/>
      <c r="LCM113" s="12"/>
      <c r="LCN113" s="12"/>
      <c r="LCO113" s="12"/>
      <c r="LCP113" s="12"/>
      <c r="LCQ113" s="12"/>
      <c r="LCR113" s="12"/>
      <c r="LCS113" s="12"/>
      <c r="LCT113" s="12"/>
      <c r="LCU113" s="12"/>
      <c r="LCV113" s="12"/>
      <c r="LCW113" s="12"/>
      <c r="LCX113" s="12"/>
      <c r="LCY113" s="12"/>
      <c r="LCZ113" s="12"/>
      <c r="LDA113" s="12"/>
      <c r="LDB113" s="12"/>
      <c r="LDC113" s="12"/>
      <c r="LDD113" s="12"/>
      <c r="LDE113" s="12"/>
      <c r="LDF113" s="12"/>
      <c r="LDG113" s="12"/>
      <c r="LDH113" s="12"/>
      <c r="LDI113" s="12"/>
      <c r="LDJ113" s="12"/>
      <c r="LDK113" s="12"/>
      <c r="LDL113" s="12"/>
      <c r="LDM113" s="12"/>
      <c r="LDN113" s="12"/>
      <c r="LDO113" s="12"/>
      <c r="LDP113" s="12"/>
      <c r="LDQ113" s="12"/>
      <c r="LDR113" s="12"/>
      <c r="LDS113" s="12"/>
      <c r="LDT113" s="12"/>
      <c r="LDU113" s="12"/>
      <c r="LDV113" s="12"/>
      <c r="LDW113" s="12"/>
      <c r="LDX113" s="12"/>
      <c r="LDY113" s="12"/>
      <c r="LDZ113" s="12"/>
      <c r="LEA113" s="12"/>
      <c r="LEB113" s="12"/>
      <c r="LEC113" s="12"/>
      <c r="LED113" s="12"/>
      <c r="LEE113" s="12"/>
      <c r="LEF113" s="12"/>
      <c r="LEG113" s="12"/>
      <c r="LEH113" s="12"/>
      <c r="LEI113" s="12"/>
      <c r="LEJ113" s="12"/>
      <c r="LEK113" s="12"/>
      <c r="LEL113" s="12"/>
      <c r="LEM113" s="12"/>
      <c r="LEN113" s="12"/>
      <c r="LEO113" s="12"/>
      <c r="LEP113" s="12"/>
      <c r="LEQ113" s="12"/>
      <c r="LER113" s="12"/>
      <c r="LES113" s="12"/>
      <c r="LET113" s="12"/>
      <c r="LEU113" s="12"/>
      <c r="LEV113" s="12"/>
      <c r="LEW113" s="12"/>
      <c r="LEX113" s="12"/>
      <c r="LEY113" s="12"/>
      <c r="LEZ113" s="12"/>
      <c r="LFA113" s="12"/>
      <c r="LFB113" s="12"/>
      <c r="LFC113" s="12"/>
      <c r="LFD113" s="12"/>
      <c r="LFE113" s="12"/>
      <c r="LFF113" s="12"/>
      <c r="LFG113" s="12"/>
      <c r="LFH113" s="12"/>
      <c r="LFI113" s="12"/>
      <c r="LFJ113" s="12"/>
      <c r="LFK113" s="12"/>
      <c r="LFL113" s="12"/>
      <c r="LFM113" s="12"/>
      <c r="LFN113" s="12"/>
      <c r="LFO113" s="12"/>
      <c r="LFP113" s="12"/>
      <c r="LFQ113" s="12"/>
      <c r="LFR113" s="12"/>
      <c r="LFS113" s="12"/>
      <c r="LFT113" s="12"/>
      <c r="LFU113" s="12"/>
      <c r="LFV113" s="12"/>
      <c r="LFW113" s="12"/>
      <c r="LFX113" s="12"/>
      <c r="LFY113" s="12"/>
      <c r="LFZ113" s="12"/>
      <c r="LGA113" s="12"/>
      <c r="LGB113" s="12"/>
      <c r="LGC113" s="12"/>
      <c r="LGD113" s="12"/>
      <c r="LGE113" s="12"/>
      <c r="LGF113" s="12"/>
      <c r="LGG113" s="12"/>
      <c r="LGH113" s="12"/>
      <c r="LGI113" s="12"/>
      <c r="LGJ113" s="12"/>
      <c r="LGK113" s="12"/>
      <c r="LGL113" s="12"/>
      <c r="LGM113" s="12"/>
      <c r="LGN113" s="12"/>
      <c r="LGO113" s="12"/>
      <c r="LGP113" s="12"/>
      <c r="LGQ113" s="12"/>
      <c r="LGR113" s="12"/>
      <c r="LGS113" s="12"/>
      <c r="LGT113" s="12"/>
      <c r="LGU113" s="12"/>
      <c r="LGV113" s="12"/>
      <c r="LGW113" s="12"/>
      <c r="LGX113" s="12"/>
      <c r="LGY113" s="12"/>
      <c r="LGZ113" s="12"/>
      <c r="LHA113" s="12"/>
      <c r="LHB113" s="12"/>
      <c r="LHC113" s="12"/>
      <c r="LHD113" s="12"/>
      <c r="LHE113" s="12"/>
      <c r="LHF113" s="12"/>
      <c r="LHG113" s="12"/>
      <c r="LHH113" s="12"/>
      <c r="LHI113" s="12"/>
      <c r="LHJ113" s="12"/>
      <c r="LHK113" s="12"/>
      <c r="LHL113" s="12"/>
      <c r="LHM113" s="12"/>
      <c r="LHN113" s="12"/>
      <c r="LHO113" s="12"/>
      <c r="LHP113" s="12"/>
      <c r="LHQ113" s="12"/>
      <c r="LHR113" s="12"/>
      <c r="LHS113" s="12"/>
      <c r="LHT113" s="12"/>
      <c r="LHU113" s="12"/>
      <c r="LHV113" s="12"/>
      <c r="LHW113" s="12"/>
      <c r="LHX113" s="12"/>
      <c r="LHY113" s="12"/>
      <c r="LHZ113" s="12"/>
      <c r="LIA113" s="12"/>
      <c r="LIB113" s="12"/>
      <c r="LIC113" s="12"/>
      <c r="LID113" s="12"/>
      <c r="LIE113" s="12"/>
      <c r="LIF113" s="12"/>
      <c r="LIG113" s="12"/>
      <c r="LIH113" s="12"/>
      <c r="LII113" s="12"/>
      <c r="LIJ113" s="12"/>
      <c r="LIK113" s="12"/>
      <c r="LIL113" s="12"/>
      <c r="LIM113" s="12"/>
      <c r="LIN113" s="12"/>
      <c r="LIO113" s="12"/>
      <c r="LIP113" s="12"/>
      <c r="LIQ113" s="12"/>
      <c r="LIR113" s="12"/>
      <c r="LIS113" s="12"/>
      <c r="LIT113" s="12"/>
      <c r="LIU113" s="12"/>
      <c r="LIV113" s="12"/>
      <c r="LIW113" s="12"/>
      <c r="LIX113" s="12"/>
      <c r="LIY113" s="12"/>
      <c r="LIZ113" s="12"/>
      <c r="LJA113" s="12"/>
      <c r="LJB113" s="12"/>
      <c r="LJC113" s="12"/>
      <c r="LJD113" s="12"/>
      <c r="LJE113" s="12"/>
      <c r="LJF113" s="12"/>
      <c r="LJG113" s="12"/>
      <c r="LJH113" s="12"/>
      <c r="LJI113" s="12"/>
      <c r="LJJ113" s="12"/>
      <c r="LJK113" s="12"/>
      <c r="LJL113" s="12"/>
      <c r="LJM113" s="12"/>
      <c r="LJN113" s="12"/>
      <c r="LJO113" s="12"/>
      <c r="LJP113" s="12"/>
      <c r="LJQ113" s="12"/>
      <c r="LJR113" s="12"/>
      <c r="LJS113" s="12"/>
      <c r="LJT113" s="12"/>
      <c r="LJU113" s="12"/>
      <c r="LJV113" s="12"/>
      <c r="LJW113" s="12"/>
      <c r="LJX113" s="12"/>
      <c r="LJY113" s="12"/>
      <c r="LJZ113" s="12"/>
      <c r="LKA113" s="12"/>
      <c r="LKB113" s="12"/>
      <c r="LKC113" s="12"/>
      <c r="LKD113" s="12"/>
      <c r="LKE113" s="12"/>
      <c r="LKF113" s="12"/>
      <c r="LKG113" s="12"/>
      <c r="LKH113" s="12"/>
      <c r="LKI113" s="12"/>
      <c r="LKJ113" s="12"/>
      <c r="LKK113" s="12"/>
      <c r="LKL113" s="12"/>
      <c r="LKM113" s="12"/>
      <c r="LKN113" s="12"/>
      <c r="LKO113" s="12"/>
      <c r="LKP113" s="12"/>
      <c r="LKQ113" s="12"/>
      <c r="LKR113" s="12"/>
      <c r="LKS113" s="12"/>
      <c r="LKT113" s="12"/>
      <c r="LKU113" s="12"/>
      <c r="LKV113" s="12"/>
      <c r="LKW113" s="12"/>
      <c r="LKX113" s="12"/>
      <c r="LKY113" s="12"/>
      <c r="LKZ113" s="12"/>
      <c r="LLA113" s="12"/>
      <c r="LLB113" s="12"/>
      <c r="LLC113" s="12"/>
      <c r="LLD113" s="12"/>
      <c r="LLE113" s="12"/>
      <c r="LLF113" s="12"/>
      <c r="LLG113" s="12"/>
      <c r="LLH113" s="12"/>
      <c r="LLI113" s="12"/>
      <c r="LLJ113" s="12"/>
      <c r="LLK113" s="12"/>
      <c r="LLL113" s="12"/>
      <c r="LLM113" s="12"/>
      <c r="LLN113" s="12"/>
      <c r="LLO113" s="12"/>
      <c r="LLP113" s="12"/>
      <c r="LLQ113" s="12"/>
      <c r="LLR113" s="12"/>
      <c r="LLS113" s="12"/>
      <c r="LLT113" s="12"/>
      <c r="LLU113" s="12"/>
      <c r="LLV113" s="12"/>
      <c r="LLW113" s="12"/>
      <c r="LLX113" s="12"/>
      <c r="LLY113" s="12"/>
      <c r="LLZ113" s="12"/>
      <c r="LMA113" s="12"/>
      <c r="LMB113" s="12"/>
      <c r="LMC113" s="12"/>
      <c r="LMD113" s="12"/>
      <c r="LME113" s="12"/>
      <c r="LMF113" s="12"/>
      <c r="LMG113" s="12"/>
      <c r="LMH113" s="12"/>
      <c r="LMI113" s="12"/>
      <c r="LMJ113" s="12"/>
      <c r="LMK113" s="12"/>
      <c r="LML113" s="12"/>
      <c r="LMM113" s="12"/>
      <c r="LMN113" s="12"/>
      <c r="LMO113" s="12"/>
      <c r="LMP113" s="12"/>
      <c r="LMQ113" s="12"/>
      <c r="LMR113" s="12"/>
      <c r="LMS113" s="12"/>
      <c r="LMT113" s="12"/>
      <c r="LMU113" s="12"/>
      <c r="LMV113" s="12"/>
      <c r="LMW113" s="12"/>
      <c r="LMX113" s="12"/>
      <c r="LMY113" s="12"/>
      <c r="LMZ113" s="12"/>
      <c r="LNA113" s="12"/>
      <c r="LNB113" s="12"/>
      <c r="LNC113" s="12"/>
      <c r="LND113" s="12"/>
      <c r="LNE113" s="12"/>
      <c r="LNF113" s="12"/>
      <c r="LNG113" s="12"/>
      <c r="LNH113" s="12"/>
      <c r="LNI113" s="12"/>
      <c r="LNJ113" s="12"/>
      <c r="LNK113" s="12"/>
      <c r="LNL113" s="12"/>
      <c r="LNM113" s="12"/>
      <c r="LNN113" s="12"/>
      <c r="LNO113" s="12"/>
      <c r="LNP113" s="12"/>
      <c r="LNQ113" s="12"/>
      <c r="LNR113" s="12"/>
      <c r="LNS113" s="12"/>
      <c r="LNT113" s="12"/>
      <c r="LNU113" s="12"/>
      <c r="LNV113" s="12"/>
      <c r="LNW113" s="12"/>
      <c r="LNX113" s="12"/>
      <c r="LNY113" s="12"/>
      <c r="LNZ113" s="12"/>
      <c r="LOA113" s="12"/>
      <c r="LOB113" s="12"/>
      <c r="LOC113" s="12"/>
      <c r="LOD113" s="12"/>
      <c r="LOE113" s="12"/>
      <c r="LOF113" s="12"/>
      <c r="LOG113" s="12"/>
      <c r="LOH113" s="12"/>
      <c r="LOI113" s="12"/>
      <c r="LOJ113" s="12"/>
      <c r="LOK113" s="12"/>
      <c r="LOL113" s="12"/>
      <c r="LOM113" s="12"/>
      <c r="LON113" s="12"/>
      <c r="LOO113" s="12"/>
      <c r="LOP113" s="12"/>
      <c r="LOQ113" s="12"/>
      <c r="LOR113" s="12"/>
      <c r="LOS113" s="12"/>
      <c r="LOT113" s="12"/>
      <c r="LOU113" s="12"/>
      <c r="LOV113" s="12"/>
      <c r="LOW113" s="12"/>
      <c r="LOX113" s="12"/>
      <c r="LOY113" s="12"/>
      <c r="LOZ113" s="12"/>
      <c r="LPA113" s="12"/>
      <c r="LPB113" s="12"/>
      <c r="LPC113" s="12"/>
      <c r="LPD113" s="12"/>
      <c r="LPE113" s="12"/>
      <c r="LPF113" s="12"/>
      <c r="LPG113" s="12"/>
      <c r="LPH113" s="12"/>
      <c r="LPI113" s="12"/>
      <c r="LPJ113" s="12"/>
      <c r="LPK113" s="12"/>
      <c r="LPL113" s="12"/>
      <c r="LPM113" s="12"/>
      <c r="LPN113" s="12"/>
      <c r="LPO113" s="12"/>
      <c r="LPP113" s="12"/>
      <c r="LPQ113" s="12"/>
      <c r="LPR113" s="12"/>
      <c r="LPS113" s="12"/>
      <c r="LPT113" s="12"/>
      <c r="LPU113" s="12"/>
      <c r="LPV113" s="12"/>
      <c r="LPW113" s="12"/>
      <c r="LPX113" s="12"/>
      <c r="LPY113" s="12"/>
      <c r="LPZ113" s="12"/>
      <c r="LQA113" s="12"/>
      <c r="LQB113" s="12"/>
      <c r="LQC113" s="12"/>
      <c r="LQD113" s="12"/>
      <c r="LQE113" s="12"/>
      <c r="LQF113" s="12"/>
      <c r="LQG113" s="12"/>
      <c r="LQH113" s="12"/>
      <c r="LQI113" s="12"/>
      <c r="LQJ113" s="12"/>
      <c r="LQK113" s="12"/>
      <c r="LQL113" s="12"/>
      <c r="LQM113" s="12"/>
      <c r="LQN113" s="12"/>
      <c r="LQO113" s="12"/>
      <c r="LQP113" s="12"/>
      <c r="LQQ113" s="12"/>
      <c r="LQR113" s="12"/>
      <c r="LQS113" s="12"/>
      <c r="LQT113" s="12"/>
      <c r="LQU113" s="12"/>
      <c r="LQV113" s="12"/>
      <c r="LQW113" s="12"/>
      <c r="LQX113" s="12"/>
      <c r="LQY113" s="12"/>
      <c r="LQZ113" s="12"/>
      <c r="LRA113" s="12"/>
      <c r="LRB113" s="12"/>
      <c r="LRC113" s="12"/>
      <c r="LRD113" s="12"/>
      <c r="LRE113" s="12"/>
      <c r="LRF113" s="12"/>
      <c r="LRG113" s="12"/>
      <c r="LRH113" s="12"/>
      <c r="LRI113" s="12"/>
      <c r="LRJ113" s="12"/>
      <c r="LRK113" s="12"/>
      <c r="LRL113" s="12"/>
      <c r="LRM113" s="12"/>
      <c r="LRN113" s="12"/>
      <c r="LRO113" s="12"/>
      <c r="LRP113" s="12"/>
      <c r="LRQ113" s="12"/>
      <c r="LRR113" s="12"/>
      <c r="LRS113" s="12"/>
      <c r="LRT113" s="12"/>
      <c r="LRU113" s="12"/>
      <c r="LRV113" s="12"/>
      <c r="LRW113" s="12"/>
      <c r="LRX113" s="12"/>
      <c r="LRY113" s="12"/>
      <c r="LRZ113" s="12"/>
      <c r="LSA113" s="12"/>
      <c r="LSB113" s="12"/>
      <c r="LSC113" s="12"/>
      <c r="LSD113" s="12"/>
      <c r="LSE113" s="12"/>
      <c r="LSF113" s="12"/>
      <c r="LSG113" s="12"/>
      <c r="LSH113" s="12"/>
      <c r="LSI113" s="12"/>
      <c r="LSJ113" s="12"/>
      <c r="LSK113" s="12"/>
      <c r="LSL113" s="12"/>
      <c r="LSM113" s="12"/>
      <c r="LSN113" s="12"/>
      <c r="LSO113" s="12"/>
      <c r="LSP113" s="12"/>
      <c r="LSQ113" s="12"/>
      <c r="LSR113" s="12"/>
      <c r="LSS113" s="12"/>
      <c r="LST113" s="12"/>
      <c r="LSU113" s="12"/>
      <c r="LSV113" s="12"/>
      <c r="LSW113" s="12"/>
      <c r="LSX113" s="12"/>
      <c r="LSY113" s="12"/>
      <c r="LSZ113" s="12"/>
      <c r="LTA113" s="12"/>
      <c r="LTB113" s="12"/>
      <c r="LTC113" s="12"/>
      <c r="LTD113" s="12"/>
      <c r="LTE113" s="12"/>
      <c r="LTF113" s="12"/>
      <c r="LTG113" s="12"/>
      <c r="LTH113" s="12"/>
      <c r="LTI113" s="12"/>
      <c r="LTJ113" s="12"/>
      <c r="LTK113" s="12"/>
      <c r="LTL113" s="12"/>
      <c r="LTM113" s="12"/>
      <c r="LTN113" s="12"/>
      <c r="LTO113" s="12"/>
      <c r="LTP113" s="12"/>
      <c r="LTQ113" s="12"/>
      <c r="LTR113" s="12"/>
      <c r="LTS113" s="12"/>
      <c r="LTT113" s="12"/>
      <c r="LTU113" s="12"/>
      <c r="LTV113" s="12"/>
      <c r="LTW113" s="12"/>
      <c r="LTX113" s="12"/>
      <c r="LTY113" s="12"/>
      <c r="LTZ113" s="12"/>
      <c r="LUA113" s="12"/>
      <c r="LUB113" s="12"/>
      <c r="LUC113" s="12"/>
      <c r="LUD113" s="12"/>
      <c r="LUE113" s="12"/>
      <c r="LUF113" s="12"/>
      <c r="LUG113" s="12"/>
      <c r="LUH113" s="12"/>
      <c r="LUI113" s="12"/>
      <c r="LUJ113" s="12"/>
      <c r="LUK113" s="12"/>
      <c r="LUL113" s="12"/>
      <c r="LUM113" s="12"/>
      <c r="LUN113" s="12"/>
      <c r="LUO113" s="12"/>
      <c r="LUP113" s="12"/>
      <c r="LUQ113" s="12"/>
      <c r="LUR113" s="12"/>
      <c r="LUS113" s="12"/>
      <c r="LUT113" s="12"/>
      <c r="LUU113" s="12"/>
      <c r="LUV113" s="12"/>
      <c r="LUW113" s="12"/>
      <c r="LUX113" s="12"/>
      <c r="LUY113" s="12"/>
      <c r="LUZ113" s="12"/>
      <c r="LVA113" s="12"/>
      <c r="LVB113" s="12"/>
      <c r="LVC113" s="12"/>
      <c r="LVD113" s="12"/>
      <c r="LVE113" s="12"/>
      <c r="LVF113" s="12"/>
      <c r="LVG113" s="12"/>
      <c r="LVH113" s="12"/>
      <c r="LVI113" s="12"/>
      <c r="LVJ113" s="12"/>
      <c r="LVK113" s="12"/>
      <c r="LVL113" s="12"/>
      <c r="LVM113" s="12"/>
      <c r="LVN113" s="12"/>
      <c r="LVO113" s="12"/>
      <c r="LVP113" s="12"/>
      <c r="LVQ113" s="12"/>
      <c r="LVR113" s="12"/>
      <c r="LVS113" s="12"/>
      <c r="LVT113" s="12"/>
      <c r="LVU113" s="12"/>
      <c r="LVV113" s="12"/>
      <c r="LVW113" s="12"/>
      <c r="LVX113" s="12"/>
      <c r="LVY113" s="12"/>
      <c r="LVZ113" s="12"/>
      <c r="LWA113" s="12"/>
      <c r="LWB113" s="12"/>
      <c r="LWC113" s="12"/>
      <c r="LWD113" s="12"/>
      <c r="LWE113" s="12"/>
      <c r="LWF113" s="12"/>
      <c r="LWG113" s="12"/>
      <c r="LWH113" s="12"/>
      <c r="LWI113" s="12"/>
      <c r="LWJ113" s="12"/>
      <c r="LWK113" s="12"/>
      <c r="LWL113" s="12"/>
      <c r="LWM113" s="12"/>
      <c r="LWN113" s="12"/>
      <c r="LWO113" s="12"/>
      <c r="LWP113" s="12"/>
      <c r="LWQ113" s="12"/>
      <c r="LWR113" s="12"/>
      <c r="LWS113" s="12"/>
      <c r="LWT113" s="12"/>
      <c r="LWU113" s="12"/>
      <c r="LWV113" s="12"/>
      <c r="LWW113" s="12"/>
      <c r="LWX113" s="12"/>
      <c r="LWY113" s="12"/>
      <c r="LWZ113" s="12"/>
      <c r="LXA113" s="12"/>
      <c r="LXB113" s="12"/>
      <c r="LXC113" s="12"/>
      <c r="LXD113" s="12"/>
      <c r="LXE113" s="12"/>
      <c r="LXF113" s="12"/>
      <c r="LXG113" s="12"/>
      <c r="LXH113" s="12"/>
      <c r="LXI113" s="12"/>
      <c r="LXJ113" s="12"/>
      <c r="LXK113" s="12"/>
      <c r="LXL113" s="12"/>
      <c r="LXM113" s="12"/>
      <c r="LXN113" s="12"/>
      <c r="LXO113" s="12"/>
      <c r="LXP113" s="12"/>
      <c r="LXQ113" s="12"/>
      <c r="LXR113" s="12"/>
      <c r="LXS113" s="12"/>
      <c r="LXT113" s="12"/>
      <c r="LXU113" s="12"/>
      <c r="LXV113" s="12"/>
      <c r="LXW113" s="12"/>
      <c r="LXX113" s="12"/>
      <c r="LXY113" s="12"/>
      <c r="LXZ113" s="12"/>
      <c r="LYA113" s="12"/>
      <c r="LYB113" s="12"/>
      <c r="LYC113" s="12"/>
      <c r="LYD113" s="12"/>
      <c r="LYE113" s="12"/>
      <c r="LYF113" s="12"/>
      <c r="LYG113" s="12"/>
      <c r="LYH113" s="12"/>
      <c r="LYI113" s="12"/>
      <c r="LYJ113" s="12"/>
      <c r="LYK113" s="12"/>
      <c r="LYL113" s="12"/>
      <c r="LYM113" s="12"/>
      <c r="LYN113" s="12"/>
      <c r="LYO113" s="12"/>
      <c r="LYP113" s="12"/>
      <c r="LYQ113" s="12"/>
      <c r="LYR113" s="12"/>
      <c r="LYS113" s="12"/>
      <c r="LYT113" s="12"/>
      <c r="LYU113" s="12"/>
      <c r="LYV113" s="12"/>
      <c r="LYW113" s="12"/>
      <c r="LYX113" s="12"/>
      <c r="LYY113" s="12"/>
      <c r="LYZ113" s="12"/>
      <c r="LZA113" s="12"/>
      <c r="LZB113" s="12"/>
      <c r="LZC113" s="12"/>
      <c r="LZD113" s="12"/>
      <c r="LZE113" s="12"/>
      <c r="LZF113" s="12"/>
      <c r="LZG113" s="12"/>
      <c r="LZH113" s="12"/>
      <c r="LZI113" s="12"/>
      <c r="LZJ113" s="12"/>
      <c r="LZK113" s="12"/>
      <c r="LZL113" s="12"/>
      <c r="LZM113" s="12"/>
      <c r="LZN113" s="12"/>
      <c r="LZO113" s="12"/>
      <c r="LZP113" s="12"/>
      <c r="LZQ113" s="12"/>
      <c r="LZR113" s="12"/>
      <c r="LZS113" s="12"/>
      <c r="LZT113" s="12"/>
      <c r="LZU113" s="12"/>
      <c r="LZV113" s="12"/>
      <c r="LZW113" s="12"/>
      <c r="LZX113" s="12"/>
      <c r="LZY113" s="12"/>
      <c r="LZZ113" s="12"/>
      <c r="MAA113" s="12"/>
      <c r="MAB113" s="12"/>
      <c r="MAC113" s="12"/>
      <c r="MAD113" s="12"/>
      <c r="MAE113" s="12"/>
      <c r="MAF113" s="12"/>
      <c r="MAG113" s="12"/>
      <c r="MAH113" s="12"/>
      <c r="MAI113" s="12"/>
      <c r="MAJ113" s="12"/>
      <c r="MAK113" s="12"/>
      <c r="MAL113" s="12"/>
      <c r="MAM113" s="12"/>
      <c r="MAN113" s="12"/>
      <c r="MAO113" s="12"/>
      <c r="MAP113" s="12"/>
      <c r="MAQ113" s="12"/>
      <c r="MAR113" s="12"/>
      <c r="MAS113" s="12"/>
      <c r="MAT113" s="12"/>
      <c r="MAU113" s="12"/>
      <c r="MAV113" s="12"/>
      <c r="MAW113" s="12"/>
      <c r="MAX113" s="12"/>
      <c r="MAY113" s="12"/>
      <c r="MAZ113" s="12"/>
      <c r="MBA113" s="12"/>
      <c r="MBB113" s="12"/>
      <c r="MBC113" s="12"/>
      <c r="MBD113" s="12"/>
      <c r="MBE113" s="12"/>
      <c r="MBF113" s="12"/>
      <c r="MBG113" s="12"/>
      <c r="MBH113" s="12"/>
      <c r="MBI113" s="12"/>
      <c r="MBJ113" s="12"/>
      <c r="MBK113" s="12"/>
      <c r="MBL113" s="12"/>
      <c r="MBM113" s="12"/>
      <c r="MBN113" s="12"/>
      <c r="MBO113" s="12"/>
      <c r="MBP113" s="12"/>
      <c r="MBQ113" s="12"/>
      <c r="MBR113" s="12"/>
      <c r="MBS113" s="12"/>
      <c r="MBT113" s="12"/>
      <c r="MBU113" s="12"/>
      <c r="MBV113" s="12"/>
      <c r="MBW113" s="12"/>
      <c r="MBX113" s="12"/>
      <c r="MBY113" s="12"/>
      <c r="MBZ113" s="12"/>
      <c r="MCA113" s="12"/>
      <c r="MCB113" s="12"/>
      <c r="MCC113" s="12"/>
      <c r="MCD113" s="12"/>
      <c r="MCE113" s="12"/>
      <c r="MCF113" s="12"/>
      <c r="MCG113" s="12"/>
      <c r="MCH113" s="12"/>
      <c r="MCI113" s="12"/>
      <c r="MCJ113" s="12"/>
      <c r="MCK113" s="12"/>
      <c r="MCL113" s="12"/>
      <c r="MCM113" s="12"/>
      <c r="MCN113" s="12"/>
      <c r="MCO113" s="12"/>
      <c r="MCP113" s="12"/>
      <c r="MCQ113" s="12"/>
      <c r="MCR113" s="12"/>
      <c r="MCS113" s="12"/>
      <c r="MCT113" s="12"/>
      <c r="MCU113" s="12"/>
      <c r="MCV113" s="12"/>
      <c r="MCW113" s="12"/>
      <c r="MCX113" s="12"/>
      <c r="MCY113" s="12"/>
      <c r="MCZ113" s="12"/>
      <c r="MDA113" s="12"/>
      <c r="MDB113" s="12"/>
      <c r="MDC113" s="12"/>
      <c r="MDD113" s="12"/>
      <c r="MDE113" s="12"/>
      <c r="MDF113" s="12"/>
      <c r="MDG113" s="12"/>
      <c r="MDH113" s="12"/>
      <c r="MDI113" s="12"/>
      <c r="MDJ113" s="12"/>
      <c r="MDK113" s="12"/>
      <c r="MDL113" s="12"/>
      <c r="MDM113" s="12"/>
      <c r="MDN113" s="12"/>
      <c r="MDO113" s="12"/>
      <c r="MDP113" s="12"/>
      <c r="MDQ113" s="12"/>
      <c r="MDR113" s="12"/>
      <c r="MDS113" s="12"/>
      <c r="MDT113" s="12"/>
      <c r="MDU113" s="12"/>
      <c r="MDV113" s="12"/>
      <c r="MDW113" s="12"/>
      <c r="MDX113" s="12"/>
      <c r="MDY113" s="12"/>
      <c r="MDZ113" s="12"/>
      <c r="MEA113" s="12"/>
      <c r="MEB113" s="12"/>
      <c r="MEC113" s="12"/>
      <c r="MED113" s="12"/>
      <c r="MEE113" s="12"/>
      <c r="MEF113" s="12"/>
      <c r="MEG113" s="12"/>
      <c r="MEH113" s="12"/>
      <c r="MEI113" s="12"/>
      <c r="MEJ113" s="12"/>
      <c r="MEK113" s="12"/>
      <c r="MEL113" s="12"/>
      <c r="MEM113" s="12"/>
      <c r="MEN113" s="12"/>
      <c r="MEO113" s="12"/>
      <c r="MEP113" s="12"/>
      <c r="MEQ113" s="12"/>
      <c r="MER113" s="12"/>
      <c r="MES113" s="12"/>
      <c r="MET113" s="12"/>
      <c r="MEU113" s="12"/>
      <c r="MEV113" s="12"/>
      <c r="MEW113" s="12"/>
      <c r="MEX113" s="12"/>
      <c r="MEY113" s="12"/>
      <c r="MEZ113" s="12"/>
      <c r="MFA113" s="12"/>
      <c r="MFB113" s="12"/>
      <c r="MFC113" s="12"/>
      <c r="MFD113" s="12"/>
      <c r="MFE113" s="12"/>
      <c r="MFF113" s="12"/>
      <c r="MFG113" s="12"/>
      <c r="MFH113" s="12"/>
      <c r="MFI113" s="12"/>
      <c r="MFJ113" s="12"/>
      <c r="MFK113" s="12"/>
      <c r="MFL113" s="12"/>
      <c r="MFM113" s="12"/>
      <c r="MFN113" s="12"/>
      <c r="MFO113" s="12"/>
      <c r="MFP113" s="12"/>
      <c r="MFQ113" s="12"/>
      <c r="MFR113" s="12"/>
      <c r="MFS113" s="12"/>
      <c r="MFT113" s="12"/>
      <c r="MFU113" s="12"/>
      <c r="MFV113" s="12"/>
      <c r="MFW113" s="12"/>
      <c r="MFX113" s="12"/>
      <c r="MFY113" s="12"/>
      <c r="MFZ113" s="12"/>
      <c r="MGA113" s="12"/>
      <c r="MGB113" s="12"/>
      <c r="MGC113" s="12"/>
      <c r="MGD113" s="12"/>
      <c r="MGE113" s="12"/>
      <c r="MGF113" s="12"/>
      <c r="MGG113" s="12"/>
      <c r="MGH113" s="12"/>
      <c r="MGI113" s="12"/>
      <c r="MGJ113" s="12"/>
      <c r="MGK113" s="12"/>
      <c r="MGL113" s="12"/>
      <c r="MGM113" s="12"/>
      <c r="MGN113" s="12"/>
      <c r="MGO113" s="12"/>
      <c r="MGP113" s="12"/>
      <c r="MGQ113" s="12"/>
      <c r="MGR113" s="12"/>
      <c r="MGS113" s="12"/>
      <c r="MGT113" s="12"/>
      <c r="MGU113" s="12"/>
      <c r="MGV113" s="12"/>
      <c r="MGW113" s="12"/>
      <c r="MGX113" s="12"/>
      <c r="MGY113" s="12"/>
      <c r="MGZ113" s="12"/>
      <c r="MHA113" s="12"/>
      <c r="MHB113" s="12"/>
      <c r="MHC113" s="12"/>
      <c r="MHD113" s="12"/>
      <c r="MHE113" s="12"/>
      <c r="MHF113" s="12"/>
      <c r="MHG113" s="12"/>
      <c r="MHH113" s="12"/>
      <c r="MHI113" s="12"/>
      <c r="MHJ113" s="12"/>
      <c r="MHK113" s="12"/>
      <c r="MHL113" s="12"/>
      <c r="MHM113" s="12"/>
      <c r="MHN113" s="12"/>
      <c r="MHO113" s="12"/>
      <c r="MHP113" s="12"/>
      <c r="MHQ113" s="12"/>
      <c r="MHR113" s="12"/>
      <c r="MHS113" s="12"/>
      <c r="MHT113" s="12"/>
      <c r="MHU113" s="12"/>
      <c r="MHV113" s="12"/>
      <c r="MHW113" s="12"/>
      <c r="MHX113" s="12"/>
      <c r="MHY113" s="12"/>
      <c r="MHZ113" s="12"/>
      <c r="MIA113" s="12"/>
      <c r="MIB113" s="12"/>
      <c r="MIC113" s="12"/>
      <c r="MID113" s="12"/>
      <c r="MIE113" s="12"/>
      <c r="MIF113" s="12"/>
      <c r="MIG113" s="12"/>
      <c r="MIH113" s="12"/>
      <c r="MII113" s="12"/>
      <c r="MIJ113" s="12"/>
      <c r="MIK113" s="12"/>
      <c r="MIL113" s="12"/>
      <c r="MIM113" s="12"/>
      <c r="MIN113" s="12"/>
      <c r="MIO113" s="12"/>
      <c r="MIP113" s="12"/>
      <c r="MIQ113" s="12"/>
      <c r="MIR113" s="12"/>
      <c r="MIS113" s="12"/>
      <c r="MIT113" s="12"/>
      <c r="MIU113" s="12"/>
      <c r="MIV113" s="12"/>
      <c r="MIW113" s="12"/>
      <c r="MIX113" s="12"/>
      <c r="MIY113" s="12"/>
      <c r="MIZ113" s="12"/>
      <c r="MJA113" s="12"/>
      <c r="MJB113" s="12"/>
      <c r="MJC113" s="12"/>
      <c r="MJD113" s="12"/>
      <c r="MJE113" s="12"/>
      <c r="MJF113" s="12"/>
      <c r="MJG113" s="12"/>
      <c r="MJH113" s="12"/>
      <c r="MJI113" s="12"/>
      <c r="MJJ113" s="12"/>
      <c r="MJK113" s="12"/>
      <c r="MJL113" s="12"/>
      <c r="MJM113" s="12"/>
      <c r="MJN113" s="12"/>
      <c r="MJO113" s="12"/>
      <c r="MJP113" s="12"/>
      <c r="MJQ113" s="12"/>
      <c r="MJR113" s="12"/>
      <c r="MJS113" s="12"/>
      <c r="MJT113" s="12"/>
      <c r="MJU113" s="12"/>
      <c r="MJV113" s="12"/>
      <c r="MJW113" s="12"/>
      <c r="MJX113" s="12"/>
      <c r="MJY113" s="12"/>
      <c r="MJZ113" s="12"/>
      <c r="MKA113" s="12"/>
      <c r="MKB113" s="12"/>
      <c r="MKC113" s="12"/>
      <c r="MKD113" s="12"/>
      <c r="MKE113" s="12"/>
      <c r="MKF113" s="12"/>
      <c r="MKG113" s="12"/>
      <c r="MKH113" s="12"/>
      <c r="MKI113" s="12"/>
      <c r="MKJ113" s="12"/>
      <c r="MKK113" s="12"/>
      <c r="MKL113" s="12"/>
      <c r="MKM113" s="12"/>
      <c r="MKN113" s="12"/>
      <c r="MKO113" s="12"/>
      <c r="MKP113" s="12"/>
      <c r="MKQ113" s="12"/>
      <c r="MKR113" s="12"/>
      <c r="MKS113" s="12"/>
      <c r="MKT113" s="12"/>
      <c r="MKU113" s="12"/>
      <c r="MKV113" s="12"/>
      <c r="MKW113" s="12"/>
      <c r="MKX113" s="12"/>
      <c r="MKY113" s="12"/>
      <c r="MKZ113" s="12"/>
      <c r="MLA113" s="12"/>
      <c r="MLB113" s="12"/>
      <c r="MLC113" s="12"/>
      <c r="MLD113" s="12"/>
      <c r="MLE113" s="12"/>
      <c r="MLF113" s="12"/>
      <c r="MLG113" s="12"/>
      <c r="MLH113" s="12"/>
      <c r="MLI113" s="12"/>
      <c r="MLJ113" s="12"/>
      <c r="MLK113" s="12"/>
      <c r="MLL113" s="12"/>
      <c r="MLM113" s="12"/>
      <c r="MLN113" s="12"/>
      <c r="MLO113" s="12"/>
      <c r="MLP113" s="12"/>
      <c r="MLQ113" s="12"/>
      <c r="MLR113" s="12"/>
      <c r="MLS113" s="12"/>
      <c r="MLT113" s="12"/>
      <c r="MLU113" s="12"/>
      <c r="MLV113" s="12"/>
      <c r="MLW113" s="12"/>
      <c r="MLX113" s="12"/>
      <c r="MLY113" s="12"/>
      <c r="MLZ113" s="12"/>
      <c r="MMA113" s="12"/>
      <c r="MMB113" s="12"/>
      <c r="MMC113" s="12"/>
      <c r="MMD113" s="12"/>
      <c r="MME113" s="12"/>
      <c r="MMF113" s="12"/>
      <c r="MMG113" s="12"/>
      <c r="MMH113" s="12"/>
      <c r="MMI113" s="12"/>
      <c r="MMJ113" s="12"/>
      <c r="MMK113" s="12"/>
      <c r="MML113" s="12"/>
      <c r="MMM113" s="12"/>
      <c r="MMN113" s="12"/>
      <c r="MMO113" s="12"/>
      <c r="MMP113" s="12"/>
      <c r="MMQ113" s="12"/>
      <c r="MMR113" s="12"/>
      <c r="MMS113" s="12"/>
      <c r="MMT113" s="12"/>
      <c r="MMU113" s="12"/>
      <c r="MMV113" s="12"/>
      <c r="MMW113" s="12"/>
      <c r="MMX113" s="12"/>
      <c r="MMY113" s="12"/>
      <c r="MMZ113" s="12"/>
      <c r="MNA113" s="12"/>
      <c r="MNB113" s="12"/>
      <c r="MNC113" s="12"/>
      <c r="MND113" s="12"/>
      <c r="MNE113" s="12"/>
      <c r="MNF113" s="12"/>
      <c r="MNG113" s="12"/>
      <c r="MNH113" s="12"/>
      <c r="MNI113" s="12"/>
      <c r="MNJ113" s="12"/>
      <c r="MNK113" s="12"/>
      <c r="MNL113" s="12"/>
      <c r="MNM113" s="12"/>
      <c r="MNN113" s="12"/>
      <c r="MNO113" s="12"/>
      <c r="MNP113" s="12"/>
      <c r="MNQ113" s="12"/>
      <c r="MNR113" s="12"/>
      <c r="MNS113" s="12"/>
      <c r="MNT113" s="12"/>
      <c r="MNU113" s="12"/>
      <c r="MNV113" s="12"/>
      <c r="MNW113" s="12"/>
      <c r="MNX113" s="12"/>
      <c r="MNY113" s="12"/>
      <c r="MNZ113" s="12"/>
      <c r="MOA113" s="12"/>
      <c r="MOB113" s="12"/>
      <c r="MOC113" s="12"/>
      <c r="MOD113" s="12"/>
      <c r="MOE113" s="12"/>
      <c r="MOF113" s="12"/>
      <c r="MOG113" s="12"/>
      <c r="MOH113" s="12"/>
      <c r="MOI113" s="12"/>
      <c r="MOJ113" s="12"/>
      <c r="MOK113" s="12"/>
      <c r="MOL113" s="12"/>
      <c r="MOM113" s="12"/>
      <c r="MON113" s="12"/>
      <c r="MOO113" s="12"/>
      <c r="MOP113" s="12"/>
      <c r="MOQ113" s="12"/>
      <c r="MOR113" s="12"/>
      <c r="MOS113" s="12"/>
      <c r="MOT113" s="12"/>
      <c r="MOU113" s="12"/>
      <c r="MOV113" s="12"/>
      <c r="MOW113" s="12"/>
      <c r="MOX113" s="12"/>
      <c r="MOY113" s="12"/>
      <c r="MOZ113" s="12"/>
      <c r="MPA113" s="12"/>
      <c r="MPB113" s="12"/>
      <c r="MPC113" s="12"/>
      <c r="MPD113" s="12"/>
      <c r="MPE113" s="12"/>
      <c r="MPF113" s="12"/>
      <c r="MPG113" s="12"/>
      <c r="MPH113" s="12"/>
      <c r="MPI113" s="12"/>
      <c r="MPJ113" s="12"/>
      <c r="MPK113" s="12"/>
      <c r="MPL113" s="12"/>
      <c r="MPM113" s="12"/>
      <c r="MPN113" s="12"/>
      <c r="MPO113" s="12"/>
      <c r="MPP113" s="12"/>
      <c r="MPQ113" s="12"/>
      <c r="MPR113" s="12"/>
      <c r="MPS113" s="12"/>
      <c r="MPT113" s="12"/>
      <c r="MPU113" s="12"/>
      <c r="MPV113" s="12"/>
      <c r="MPW113" s="12"/>
      <c r="MPX113" s="12"/>
      <c r="MPY113" s="12"/>
      <c r="MPZ113" s="12"/>
      <c r="MQA113" s="12"/>
      <c r="MQB113" s="12"/>
      <c r="MQC113" s="12"/>
      <c r="MQD113" s="12"/>
      <c r="MQE113" s="12"/>
      <c r="MQF113" s="12"/>
      <c r="MQG113" s="12"/>
      <c r="MQH113" s="12"/>
      <c r="MQI113" s="12"/>
      <c r="MQJ113" s="12"/>
      <c r="MQK113" s="12"/>
      <c r="MQL113" s="12"/>
      <c r="MQM113" s="12"/>
      <c r="MQN113" s="12"/>
      <c r="MQO113" s="12"/>
      <c r="MQP113" s="12"/>
      <c r="MQQ113" s="12"/>
      <c r="MQR113" s="12"/>
      <c r="MQS113" s="12"/>
      <c r="MQT113" s="12"/>
      <c r="MQU113" s="12"/>
      <c r="MQV113" s="12"/>
      <c r="MQW113" s="12"/>
      <c r="MQX113" s="12"/>
      <c r="MQY113" s="12"/>
      <c r="MQZ113" s="12"/>
      <c r="MRA113" s="12"/>
      <c r="MRB113" s="12"/>
      <c r="MRC113" s="12"/>
      <c r="MRD113" s="12"/>
      <c r="MRE113" s="12"/>
      <c r="MRF113" s="12"/>
      <c r="MRG113" s="12"/>
      <c r="MRH113" s="12"/>
      <c r="MRI113" s="12"/>
      <c r="MRJ113" s="12"/>
      <c r="MRK113" s="12"/>
      <c r="MRL113" s="12"/>
      <c r="MRM113" s="12"/>
      <c r="MRN113" s="12"/>
      <c r="MRO113" s="12"/>
      <c r="MRP113" s="12"/>
      <c r="MRQ113" s="12"/>
      <c r="MRR113" s="12"/>
      <c r="MRS113" s="12"/>
      <c r="MRT113" s="12"/>
      <c r="MRU113" s="12"/>
      <c r="MRV113" s="12"/>
      <c r="MRW113" s="12"/>
      <c r="MRX113" s="12"/>
      <c r="MRY113" s="12"/>
      <c r="MRZ113" s="12"/>
      <c r="MSA113" s="12"/>
      <c r="MSB113" s="12"/>
      <c r="MSC113" s="12"/>
      <c r="MSD113" s="12"/>
      <c r="MSE113" s="12"/>
      <c r="MSF113" s="12"/>
      <c r="MSG113" s="12"/>
      <c r="MSH113" s="12"/>
      <c r="MSI113" s="12"/>
      <c r="MSJ113" s="12"/>
      <c r="MSK113" s="12"/>
      <c r="MSL113" s="12"/>
      <c r="MSM113" s="12"/>
      <c r="MSN113" s="12"/>
      <c r="MSO113" s="12"/>
      <c r="MSP113" s="12"/>
      <c r="MSQ113" s="12"/>
      <c r="MSR113" s="12"/>
      <c r="MSS113" s="12"/>
      <c r="MST113" s="12"/>
      <c r="MSU113" s="12"/>
      <c r="MSV113" s="12"/>
      <c r="MSW113" s="12"/>
      <c r="MSX113" s="12"/>
      <c r="MSY113" s="12"/>
      <c r="MSZ113" s="12"/>
      <c r="MTA113" s="12"/>
      <c r="MTB113" s="12"/>
      <c r="MTC113" s="12"/>
      <c r="MTD113" s="12"/>
      <c r="MTE113" s="12"/>
      <c r="MTF113" s="12"/>
      <c r="MTG113" s="12"/>
      <c r="MTH113" s="12"/>
      <c r="MTI113" s="12"/>
      <c r="MTJ113" s="12"/>
      <c r="MTK113" s="12"/>
      <c r="MTL113" s="12"/>
      <c r="MTM113" s="12"/>
      <c r="MTN113" s="12"/>
      <c r="MTO113" s="12"/>
      <c r="MTP113" s="12"/>
      <c r="MTQ113" s="12"/>
      <c r="MTR113" s="12"/>
      <c r="MTS113" s="12"/>
      <c r="MTT113" s="12"/>
      <c r="MTU113" s="12"/>
      <c r="MTV113" s="12"/>
      <c r="MTW113" s="12"/>
      <c r="MTX113" s="12"/>
      <c r="MTY113" s="12"/>
      <c r="MTZ113" s="12"/>
      <c r="MUA113" s="12"/>
      <c r="MUB113" s="12"/>
      <c r="MUC113" s="12"/>
      <c r="MUD113" s="12"/>
      <c r="MUE113" s="12"/>
      <c r="MUF113" s="12"/>
      <c r="MUG113" s="12"/>
      <c r="MUH113" s="12"/>
      <c r="MUI113" s="12"/>
      <c r="MUJ113" s="12"/>
      <c r="MUK113" s="12"/>
      <c r="MUL113" s="12"/>
      <c r="MUM113" s="12"/>
      <c r="MUN113" s="12"/>
      <c r="MUO113" s="12"/>
      <c r="MUP113" s="12"/>
      <c r="MUQ113" s="12"/>
      <c r="MUR113" s="12"/>
      <c r="MUS113" s="12"/>
      <c r="MUT113" s="12"/>
      <c r="MUU113" s="12"/>
      <c r="MUV113" s="12"/>
      <c r="MUW113" s="12"/>
      <c r="MUX113" s="12"/>
      <c r="MUY113" s="12"/>
      <c r="MUZ113" s="12"/>
      <c r="MVA113" s="12"/>
      <c r="MVB113" s="12"/>
      <c r="MVC113" s="12"/>
      <c r="MVD113" s="12"/>
      <c r="MVE113" s="12"/>
      <c r="MVF113" s="12"/>
      <c r="MVG113" s="12"/>
      <c r="MVH113" s="12"/>
      <c r="MVI113" s="12"/>
      <c r="MVJ113" s="12"/>
      <c r="MVK113" s="12"/>
      <c r="MVL113" s="12"/>
      <c r="MVM113" s="12"/>
      <c r="MVN113" s="12"/>
      <c r="MVO113" s="12"/>
      <c r="MVP113" s="12"/>
      <c r="MVQ113" s="12"/>
      <c r="MVR113" s="12"/>
      <c r="MVS113" s="12"/>
      <c r="MVT113" s="12"/>
      <c r="MVU113" s="12"/>
      <c r="MVV113" s="12"/>
      <c r="MVW113" s="12"/>
      <c r="MVX113" s="12"/>
      <c r="MVY113" s="12"/>
      <c r="MVZ113" s="12"/>
      <c r="MWA113" s="12"/>
      <c r="MWB113" s="12"/>
      <c r="MWC113" s="12"/>
      <c r="MWD113" s="12"/>
      <c r="MWE113" s="12"/>
      <c r="MWF113" s="12"/>
      <c r="MWG113" s="12"/>
      <c r="MWH113" s="12"/>
      <c r="MWI113" s="12"/>
      <c r="MWJ113" s="12"/>
      <c r="MWK113" s="12"/>
      <c r="MWL113" s="12"/>
      <c r="MWM113" s="12"/>
      <c r="MWN113" s="12"/>
      <c r="MWO113" s="12"/>
      <c r="MWP113" s="12"/>
      <c r="MWQ113" s="12"/>
      <c r="MWR113" s="12"/>
      <c r="MWS113" s="12"/>
      <c r="MWT113" s="12"/>
      <c r="MWU113" s="12"/>
      <c r="MWV113" s="12"/>
      <c r="MWW113" s="12"/>
      <c r="MWX113" s="12"/>
      <c r="MWY113" s="12"/>
      <c r="MWZ113" s="12"/>
      <c r="MXA113" s="12"/>
      <c r="MXB113" s="12"/>
      <c r="MXC113" s="12"/>
      <c r="MXD113" s="12"/>
      <c r="MXE113" s="12"/>
      <c r="MXF113" s="12"/>
      <c r="MXG113" s="12"/>
      <c r="MXH113" s="12"/>
      <c r="MXI113" s="12"/>
      <c r="MXJ113" s="12"/>
      <c r="MXK113" s="12"/>
      <c r="MXL113" s="12"/>
      <c r="MXM113" s="12"/>
      <c r="MXN113" s="12"/>
      <c r="MXO113" s="12"/>
      <c r="MXP113" s="12"/>
      <c r="MXQ113" s="12"/>
      <c r="MXR113" s="12"/>
      <c r="MXS113" s="12"/>
      <c r="MXT113" s="12"/>
      <c r="MXU113" s="12"/>
      <c r="MXV113" s="12"/>
      <c r="MXW113" s="12"/>
      <c r="MXX113" s="12"/>
      <c r="MXY113" s="12"/>
      <c r="MXZ113" s="12"/>
      <c r="MYA113" s="12"/>
      <c r="MYB113" s="12"/>
      <c r="MYC113" s="12"/>
      <c r="MYD113" s="12"/>
      <c r="MYE113" s="12"/>
      <c r="MYF113" s="12"/>
      <c r="MYG113" s="12"/>
      <c r="MYH113" s="12"/>
      <c r="MYI113" s="12"/>
      <c r="MYJ113" s="12"/>
      <c r="MYK113" s="12"/>
      <c r="MYL113" s="12"/>
      <c r="MYM113" s="12"/>
      <c r="MYN113" s="12"/>
      <c r="MYO113" s="12"/>
      <c r="MYP113" s="12"/>
      <c r="MYQ113" s="12"/>
      <c r="MYR113" s="12"/>
      <c r="MYS113" s="12"/>
      <c r="MYT113" s="12"/>
      <c r="MYU113" s="12"/>
      <c r="MYV113" s="12"/>
      <c r="MYW113" s="12"/>
      <c r="MYX113" s="12"/>
      <c r="MYY113" s="12"/>
      <c r="MYZ113" s="12"/>
      <c r="MZA113" s="12"/>
      <c r="MZB113" s="12"/>
      <c r="MZC113" s="12"/>
      <c r="MZD113" s="12"/>
      <c r="MZE113" s="12"/>
      <c r="MZF113" s="12"/>
      <c r="MZG113" s="12"/>
      <c r="MZH113" s="12"/>
      <c r="MZI113" s="12"/>
      <c r="MZJ113" s="12"/>
      <c r="MZK113" s="12"/>
      <c r="MZL113" s="12"/>
      <c r="MZM113" s="12"/>
      <c r="MZN113" s="12"/>
      <c r="MZO113" s="12"/>
      <c r="MZP113" s="12"/>
      <c r="MZQ113" s="12"/>
      <c r="MZR113" s="12"/>
      <c r="MZS113" s="12"/>
      <c r="MZT113" s="12"/>
      <c r="MZU113" s="12"/>
      <c r="MZV113" s="12"/>
      <c r="MZW113" s="12"/>
      <c r="MZX113" s="12"/>
      <c r="MZY113" s="12"/>
      <c r="MZZ113" s="12"/>
      <c r="NAA113" s="12"/>
      <c r="NAB113" s="12"/>
      <c r="NAC113" s="12"/>
      <c r="NAD113" s="12"/>
      <c r="NAE113" s="12"/>
      <c r="NAF113" s="12"/>
      <c r="NAG113" s="12"/>
      <c r="NAH113" s="12"/>
      <c r="NAI113" s="12"/>
      <c r="NAJ113" s="12"/>
      <c r="NAK113" s="12"/>
      <c r="NAL113" s="12"/>
      <c r="NAM113" s="12"/>
      <c r="NAN113" s="12"/>
      <c r="NAO113" s="12"/>
      <c r="NAP113" s="12"/>
      <c r="NAQ113" s="12"/>
      <c r="NAR113" s="12"/>
      <c r="NAS113" s="12"/>
      <c r="NAT113" s="12"/>
      <c r="NAU113" s="12"/>
      <c r="NAV113" s="12"/>
      <c r="NAW113" s="12"/>
      <c r="NAX113" s="12"/>
      <c r="NAY113" s="12"/>
      <c r="NAZ113" s="12"/>
      <c r="NBA113" s="12"/>
      <c r="NBB113" s="12"/>
      <c r="NBC113" s="12"/>
      <c r="NBD113" s="12"/>
      <c r="NBE113" s="12"/>
      <c r="NBF113" s="12"/>
      <c r="NBG113" s="12"/>
      <c r="NBH113" s="12"/>
      <c r="NBI113" s="12"/>
      <c r="NBJ113" s="12"/>
      <c r="NBK113" s="12"/>
      <c r="NBL113" s="12"/>
      <c r="NBM113" s="12"/>
      <c r="NBN113" s="12"/>
      <c r="NBO113" s="12"/>
      <c r="NBP113" s="12"/>
      <c r="NBQ113" s="12"/>
      <c r="NBR113" s="12"/>
      <c r="NBS113" s="12"/>
      <c r="NBT113" s="12"/>
      <c r="NBU113" s="12"/>
      <c r="NBV113" s="12"/>
      <c r="NBW113" s="12"/>
      <c r="NBX113" s="12"/>
      <c r="NBY113" s="12"/>
      <c r="NBZ113" s="12"/>
      <c r="NCA113" s="12"/>
      <c r="NCB113" s="12"/>
      <c r="NCC113" s="12"/>
      <c r="NCD113" s="12"/>
      <c r="NCE113" s="12"/>
      <c r="NCF113" s="12"/>
      <c r="NCG113" s="12"/>
      <c r="NCH113" s="12"/>
      <c r="NCI113" s="12"/>
      <c r="NCJ113" s="12"/>
      <c r="NCK113" s="12"/>
      <c r="NCL113" s="12"/>
      <c r="NCM113" s="12"/>
      <c r="NCN113" s="12"/>
      <c r="NCO113" s="12"/>
      <c r="NCP113" s="12"/>
      <c r="NCQ113" s="12"/>
      <c r="NCR113" s="12"/>
      <c r="NCS113" s="12"/>
      <c r="NCT113" s="12"/>
      <c r="NCU113" s="12"/>
      <c r="NCV113" s="12"/>
      <c r="NCW113" s="12"/>
      <c r="NCX113" s="12"/>
      <c r="NCY113" s="12"/>
      <c r="NCZ113" s="12"/>
      <c r="NDA113" s="12"/>
      <c r="NDB113" s="12"/>
      <c r="NDC113" s="12"/>
      <c r="NDD113" s="12"/>
      <c r="NDE113" s="12"/>
      <c r="NDF113" s="12"/>
      <c r="NDG113" s="12"/>
      <c r="NDH113" s="12"/>
      <c r="NDI113" s="12"/>
      <c r="NDJ113" s="12"/>
      <c r="NDK113" s="12"/>
      <c r="NDL113" s="12"/>
      <c r="NDM113" s="12"/>
      <c r="NDN113" s="12"/>
      <c r="NDO113" s="12"/>
      <c r="NDP113" s="12"/>
      <c r="NDQ113" s="12"/>
      <c r="NDR113" s="12"/>
      <c r="NDS113" s="12"/>
      <c r="NDT113" s="12"/>
      <c r="NDU113" s="12"/>
      <c r="NDV113" s="12"/>
      <c r="NDW113" s="12"/>
      <c r="NDX113" s="12"/>
      <c r="NDY113" s="12"/>
      <c r="NDZ113" s="12"/>
      <c r="NEA113" s="12"/>
      <c r="NEB113" s="12"/>
      <c r="NEC113" s="12"/>
      <c r="NED113" s="12"/>
      <c r="NEE113" s="12"/>
      <c r="NEF113" s="12"/>
      <c r="NEG113" s="12"/>
      <c r="NEH113" s="12"/>
      <c r="NEI113" s="12"/>
      <c r="NEJ113" s="12"/>
      <c r="NEK113" s="12"/>
      <c r="NEL113" s="12"/>
      <c r="NEM113" s="12"/>
      <c r="NEN113" s="12"/>
      <c r="NEO113" s="12"/>
      <c r="NEP113" s="12"/>
      <c r="NEQ113" s="12"/>
      <c r="NER113" s="12"/>
      <c r="NES113" s="12"/>
      <c r="NET113" s="12"/>
      <c r="NEU113" s="12"/>
      <c r="NEV113" s="12"/>
      <c r="NEW113" s="12"/>
      <c r="NEX113" s="12"/>
      <c r="NEY113" s="12"/>
      <c r="NEZ113" s="12"/>
      <c r="NFA113" s="12"/>
      <c r="NFB113" s="12"/>
      <c r="NFC113" s="12"/>
      <c r="NFD113" s="12"/>
      <c r="NFE113" s="12"/>
      <c r="NFF113" s="12"/>
      <c r="NFG113" s="12"/>
      <c r="NFH113" s="12"/>
      <c r="NFI113" s="12"/>
      <c r="NFJ113" s="12"/>
      <c r="NFK113" s="12"/>
      <c r="NFL113" s="12"/>
      <c r="NFM113" s="12"/>
      <c r="NFN113" s="12"/>
      <c r="NFO113" s="12"/>
      <c r="NFP113" s="12"/>
      <c r="NFQ113" s="12"/>
      <c r="NFR113" s="12"/>
      <c r="NFS113" s="12"/>
      <c r="NFT113" s="12"/>
      <c r="NFU113" s="12"/>
      <c r="NFV113" s="12"/>
      <c r="NFW113" s="12"/>
      <c r="NFX113" s="12"/>
      <c r="NFY113" s="12"/>
      <c r="NFZ113" s="12"/>
      <c r="NGA113" s="12"/>
      <c r="NGB113" s="12"/>
      <c r="NGC113" s="12"/>
      <c r="NGD113" s="12"/>
      <c r="NGE113" s="12"/>
      <c r="NGF113" s="12"/>
      <c r="NGG113" s="12"/>
      <c r="NGH113" s="12"/>
      <c r="NGI113" s="12"/>
      <c r="NGJ113" s="12"/>
      <c r="NGK113" s="12"/>
      <c r="NGL113" s="12"/>
      <c r="NGM113" s="12"/>
      <c r="NGN113" s="12"/>
      <c r="NGO113" s="12"/>
      <c r="NGP113" s="12"/>
      <c r="NGQ113" s="12"/>
      <c r="NGR113" s="12"/>
      <c r="NGS113" s="12"/>
      <c r="NGT113" s="12"/>
      <c r="NGU113" s="12"/>
      <c r="NGV113" s="12"/>
      <c r="NGW113" s="12"/>
      <c r="NGX113" s="12"/>
      <c r="NGY113" s="12"/>
      <c r="NGZ113" s="12"/>
      <c r="NHA113" s="12"/>
      <c r="NHB113" s="12"/>
      <c r="NHC113" s="12"/>
      <c r="NHD113" s="12"/>
      <c r="NHE113" s="12"/>
      <c r="NHF113" s="12"/>
      <c r="NHG113" s="12"/>
      <c r="NHH113" s="12"/>
      <c r="NHI113" s="12"/>
      <c r="NHJ113" s="12"/>
      <c r="NHK113" s="12"/>
      <c r="NHL113" s="12"/>
      <c r="NHM113" s="12"/>
      <c r="NHN113" s="12"/>
      <c r="NHO113" s="12"/>
      <c r="NHP113" s="12"/>
      <c r="NHQ113" s="12"/>
      <c r="NHR113" s="12"/>
      <c r="NHS113" s="12"/>
      <c r="NHT113" s="12"/>
      <c r="NHU113" s="12"/>
      <c r="NHV113" s="12"/>
      <c r="NHW113" s="12"/>
      <c r="NHX113" s="12"/>
      <c r="NHY113" s="12"/>
      <c r="NHZ113" s="12"/>
      <c r="NIA113" s="12"/>
      <c r="NIB113" s="12"/>
      <c r="NIC113" s="12"/>
      <c r="NID113" s="12"/>
      <c r="NIE113" s="12"/>
      <c r="NIF113" s="12"/>
      <c r="NIG113" s="12"/>
      <c r="NIH113" s="12"/>
      <c r="NII113" s="12"/>
      <c r="NIJ113" s="12"/>
      <c r="NIK113" s="12"/>
      <c r="NIL113" s="12"/>
      <c r="NIM113" s="12"/>
      <c r="NIN113" s="12"/>
      <c r="NIO113" s="12"/>
      <c r="NIP113" s="12"/>
      <c r="NIQ113" s="12"/>
      <c r="NIR113" s="12"/>
      <c r="NIS113" s="12"/>
      <c r="NIT113" s="12"/>
      <c r="NIU113" s="12"/>
      <c r="NIV113" s="12"/>
      <c r="NIW113" s="12"/>
      <c r="NIX113" s="12"/>
      <c r="NIY113" s="12"/>
      <c r="NIZ113" s="12"/>
      <c r="NJA113" s="12"/>
      <c r="NJB113" s="12"/>
      <c r="NJC113" s="12"/>
      <c r="NJD113" s="12"/>
      <c r="NJE113" s="12"/>
      <c r="NJF113" s="12"/>
      <c r="NJG113" s="12"/>
      <c r="NJH113" s="12"/>
      <c r="NJI113" s="12"/>
      <c r="NJJ113" s="12"/>
      <c r="NJK113" s="12"/>
      <c r="NJL113" s="12"/>
      <c r="NJM113" s="12"/>
      <c r="NJN113" s="12"/>
      <c r="NJO113" s="12"/>
      <c r="NJP113" s="12"/>
      <c r="NJQ113" s="12"/>
      <c r="NJR113" s="12"/>
      <c r="NJS113" s="12"/>
      <c r="NJT113" s="12"/>
      <c r="NJU113" s="12"/>
      <c r="NJV113" s="12"/>
      <c r="NJW113" s="12"/>
      <c r="NJX113" s="12"/>
      <c r="NJY113" s="12"/>
      <c r="NJZ113" s="12"/>
      <c r="NKA113" s="12"/>
      <c r="NKB113" s="12"/>
      <c r="NKC113" s="12"/>
      <c r="NKD113" s="12"/>
      <c r="NKE113" s="12"/>
      <c r="NKF113" s="12"/>
      <c r="NKG113" s="12"/>
      <c r="NKH113" s="12"/>
      <c r="NKI113" s="12"/>
      <c r="NKJ113" s="12"/>
      <c r="NKK113" s="12"/>
      <c r="NKL113" s="12"/>
      <c r="NKM113" s="12"/>
      <c r="NKN113" s="12"/>
      <c r="NKO113" s="12"/>
      <c r="NKP113" s="12"/>
      <c r="NKQ113" s="12"/>
      <c r="NKR113" s="12"/>
      <c r="NKS113" s="12"/>
      <c r="NKT113" s="12"/>
      <c r="NKU113" s="12"/>
      <c r="NKV113" s="12"/>
      <c r="NKW113" s="12"/>
      <c r="NKX113" s="12"/>
      <c r="NKY113" s="12"/>
      <c r="NKZ113" s="12"/>
      <c r="NLA113" s="12"/>
      <c r="NLB113" s="12"/>
      <c r="NLC113" s="12"/>
      <c r="NLD113" s="12"/>
      <c r="NLE113" s="12"/>
      <c r="NLF113" s="12"/>
      <c r="NLG113" s="12"/>
      <c r="NLH113" s="12"/>
      <c r="NLI113" s="12"/>
      <c r="NLJ113" s="12"/>
      <c r="NLK113" s="12"/>
      <c r="NLL113" s="12"/>
      <c r="NLM113" s="12"/>
      <c r="NLN113" s="12"/>
      <c r="NLO113" s="12"/>
      <c r="NLP113" s="12"/>
      <c r="NLQ113" s="12"/>
      <c r="NLR113" s="12"/>
      <c r="NLS113" s="12"/>
      <c r="NLT113" s="12"/>
      <c r="NLU113" s="12"/>
      <c r="NLV113" s="12"/>
      <c r="NLW113" s="12"/>
      <c r="NLX113" s="12"/>
      <c r="NLY113" s="12"/>
      <c r="NLZ113" s="12"/>
      <c r="NMA113" s="12"/>
      <c r="NMB113" s="12"/>
      <c r="NMC113" s="12"/>
      <c r="NMD113" s="12"/>
      <c r="NME113" s="12"/>
      <c r="NMF113" s="12"/>
      <c r="NMG113" s="12"/>
      <c r="NMH113" s="12"/>
      <c r="NMI113" s="12"/>
      <c r="NMJ113" s="12"/>
      <c r="NMK113" s="12"/>
      <c r="NML113" s="12"/>
      <c r="NMM113" s="12"/>
      <c r="NMN113" s="12"/>
      <c r="NMO113" s="12"/>
      <c r="NMP113" s="12"/>
      <c r="NMQ113" s="12"/>
      <c r="NMR113" s="12"/>
      <c r="NMS113" s="12"/>
      <c r="NMT113" s="12"/>
      <c r="NMU113" s="12"/>
      <c r="NMV113" s="12"/>
      <c r="NMW113" s="12"/>
      <c r="NMX113" s="12"/>
      <c r="NMY113" s="12"/>
      <c r="NMZ113" s="12"/>
      <c r="NNA113" s="12"/>
      <c r="NNB113" s="12"/>
      <c r="NNC113" s="12"/>
      <c r="NND113" s="12"/>
      <c r="NNE113" s="12"/>
      <c r="NNF113" s="12"/>
      <c r="NNG113" s="12"/>
      <c r="NNH113" s="12"/>
      <c r="NNI113" s="12"/>
      <c r="NNJ113" s="12"/>
      <c r="NNK113" s="12"/>
      <c r="NNL113" s="12"/>
      <c r="NNM113" s="12"/>
      <c r="NNN113" s="12"/>
      <c r="NNO113" s="12"/>
      <c r="NNP113" s="12"/>
      <c r="NNQ113" s="12"/>
      <c r="NNR113" s="12"/>
      <c r="NNS113" s="12"/>
      <c r="NNT113" s="12"/>
      <c r="NNU113" s="12"/>
      <c r="NNV113" s="12"/>
      <c r="NNW113" s="12"/>
      <c r="NNX113" s="12"/>
      <c r="NNY113" s="12"/>
      <c r="NNZ113" s="12"/>
      <c r="NOA113" s="12"/>
      <c r="NOB113" s="12"/>
      <c r="NOC113" s="12"/>
      <c r="NOD113" s="12"/>
      <c r="NOE113" s="12"/>
      <c r="NOF113" s="12"/>
      <c r="NOG113" s="12"/>
      <c r="NOH113" s="12"/>
      <c r="NOI113" s="12"/>
      <c r="NOJ113" s="12"/>
      <c r="NOK113" s="12"/>
      <c r="NOL113" s="12"/>
      <c r="NOM113" s="12"/>
      <c r="NON113" s="12"/>
      <c r="NOO113" s="12"/>
      <c r="NOP113" s="12"/>
      <c r="NOQ113" s="12"/>
      <c r="NOR113" s="12"/>
      <c r="NOS113" s="12"/>
      <c r="NOT113" s="12"/>
      <c r="NOU113" s="12"/>
      <c r="NOV113" s="12"/>
      <c r="NOW113" s="12"/>
      <c r="NOX113" s="12"/>
      <c r="NOY113" s="12"/>
      <c r="NOZ113" s="12"/>
      <c r="NPA113" s="12"/>
      <c r="NPB113" s="12"/>
      <c r="NPC113" s="12"/>
      <c r="NPD113" s="12"/>
      <c r="NPE113" s="12"/>
      <c r="NPF113" s="12"/>
      <c r="NPG113" s="12"/>
      <c r="NPH113" s="12"/>
      <c r="NPI113" s="12"/>
      <c r="NPJ113" s="12"/>
      <c r="NPK113" s="12"/>
      <c r="NPL113" s="12"/>
      <c r="NPM113" s="12"/>
      <c r="NPN113" s="12"/>
      <c r="NPO113" s="12"/>
      <c r="NPP113" s="12"/>
      <c r="NPQ113" s="12"/>
      <c r="NPR113" s="12"/>
      <c r="NPS113" s="12"/>
      <c r="NPT113" s="12"/>
      <c r="NPU113" s="12"/>
      <c r="NPV113" s="12"/>
      <c r="NPW113" s="12"/>
      <c r="NPX113" s="12"/>
      <c r="NPY113" s="12"/>
      <c r="NPZ113" s="12"/>
      <c r="NQA113" s="12"/>
      <c r="NQB113" s="12"/>
      <c r="NQC113" s="12"/>
      <c r="NQD113" s="12"/>
      <c r="NQE113" s="12"/>
      <c r="NQF113" s="12"/>
      <c r="NQG113" s="12"/>
      <c r="NQH113" s="12"/>
      <c r="NQI113" s="12"/>
      <c r="NQJ113" s="12"/>
      <c r="NQK113" s="12"/>
      <c r="NQL113" s="12"/>
      <c r="NQM113" s="12"/>
      <c r="NQN113" s="12"/>
      <c r="NQO113" s="12"/>
      <c r="NQP113" s="12"/>
      <c r="NQQ113" s="12"/>
      <c r="NQR113" s="12"/>
      <c r="NQS113" s="12"/>
      <c r="NQT113" s="12"/>
      <c r="NQU113" s="12"/>
      <c r="NQV113" s="12"/>
      <c r="NQW113" s="12"/>
      <c r="NQX113" s="12"/>
      <c r="NQY113" s="12"/>
      <c r="NQZ113" s="12"/>
      <c r="NRA113" s="12"/>
      <c r="NRB113" s="12"/>
      <c r="NRC113" s="12"/>
      <c r="NRD113" s="12"/>
      <c r="NRE113" s="12"/>
      <c r="NRF113" s="12"/>
      <c r="NRG113" s="12"/>
      <c r="NRH113" s="12"/>
      <c r="NRI113" s="12"/>
      <c r="NRJ113" s="12"/>
      <c r="NRK113" s="12"/>
      <c r="NRL113" s="12"/>
      <c r="NRM113" s="12"/>
      <c r="NRN113" s="12"/>
      <c r="NRO113" s="12"/>
      <c r="NRP113" s="12"/>
      <c r="NRQ113" s="12"/>
      <c r="NRR113" s="12"/>
      <c r="NRS113" s="12"/>
      <c r="NRT113" s="12"/>
      <c r="NRU113" s="12"/>
      <c r="NRV113" s="12"/>
      <c r="NRW113" s="12"/>
      <c r="NRX113" s="12"/>
      <c r="NRY113" s="12"/>
      <c r="NRZ113" s="12"/>
      <c r="NSA113" s="12"/>
      <c r="NSB113" s="12"/>
      <c r="NSC113" s="12"/>
      <c r="NSD113" s="12"/>
      <c r="NSE113" s="12"/>
      <c r="NSF113" s="12"/>
      <c r="NSG113" s="12"/>
      <c r="NSH113" s="12"/>
      <c r="NSI113" s="12"/>
      <c r="NSJ113" s="12"/>
      <c r="NSK113" s="12"/>
      <c r="NSL113" s="12"/>
      <c r="NSM113" s="12"/>
      <c r="NSN113" s="12"/>
      <c r="NSO113" s="12"/>
      <c r="NSP113" s="12"/>
      <c r="NSQ113" s="12"/>
      <c r="NSR113" s="12"/>
      <c r="NSS113" s="12"/>
      <c r="NST113" s="12"/>
      <c r="NSU113" s="12"/>
      <c r="NSV113" s="12"/>
      <c r="NSW113" s="12"/>
      <c r="NSX113" s="12"/>
      <c r="NSY113" s="12"/>
      <c r="NSZ113" s="12"/>
      <c r="NTA113" s="12"/>
      <c r="NTB113" s="12"/>
      <c r="NTC113" s="12"/>
      <c r="NTD113" s="12"/>
      <c r="NTE113" s="12"/>
      <c r="NTF113" s="12"/>
      <c r="NTG113" s="12"/>
      <c r="NTH113" s="12"/>
      <c r="NTI113" s="12"/>
      <c r="NTJ113" s="12"/>
      <c r="NTK113" s="12"/>
      <c r="NTL113" s="12"/>
      <c r="NTM113" s="12"/>
      <c r="NTN113" s="12"/>
      <c r="NTO113" s="12"/>
      <c r="NTP113" s="12"/>
      <c r="NTQ113" s="12"/>
      <c r="NTR113" s="12"/>
      <c r="NTS113" s="12"/>
      <c r="NTT113" s="12"/>
      <c r="NTU113" s="12"/>
      <c r="NTV113" s="12"/>
      <c r="NTW113" s="12"/>
      <c r="NTX113" s="12"/>
      <c r="NTY113" s="12"/>
      <c r="NTZ113" s="12"/>
      <c r="NUA113" s="12"/>
      <c r="NUB113" s="12"/>
      <c r="NUC113" s="12"/>
      <c r="NUD113" s="12"/>
      <c r="NUE113" s="12"/>
      <c r="NUF113" s="12"/>
      <c r="NUG113" s="12"/>
      <c r="NUH113" s="12"/>
      <c r="NUI113" s="12"/>
      <c r="NUJ113" s="12"/>
      <c r="NUK113" s="12"/>
      <c r="NUL113" s="12"/>
      <c r="NUM113" s="12"/>
      <c r="NUN113" s="12"/>
      <c r="NUO113" s="12"/>
      <c r="NUP113" s="12"/>
      <c r="NUQ113" s="12"/>
      <c r="NUR113" s="12"/>
      <c r="NUS113" s="12"/>
      <c r="NUT113" s="12"/>
      <c r="NUU113" s="12"/>
      <c r="NUV113" s="12"/>
      <c r="NUW113" s="12"/>
      <c r="NUX113" s="12"/>
      <c r="NUY113" s="12"/>
      <c r="NUZ113" s="12"/>
      <c r="NVA113" s="12"/>
      <c r="NVB113" s="12"/>
      <c r="NVC113" s="12"/>
      <c r="NVD113" s="12"/>
      <c r="NVE113" s="12"/>
      <c r="NVF113" s="12"/>
      <c r="NVG113" s="12"/>
      <c r="NVH113" s="12"/>
      <c r="NVI113" s="12"/>
      <c r="NVJ113" s="12"/>
      <c r="NVK113" s="12"/>
      <c r="NVL113" s="12"/>
      <c r="NVM113" s="12"/>
      <c r="NVN113" s="12"/>
      <c r="NVO113" s="12"/>
      <c r="NVP113" s="12"/>
      <c r="NVQ113" s="12"/>
      <c r="NVR113" s="12"/>
      <c r="NVS113" s="12"/>
      <c r="NVT113" s="12"/>
      <c r="NVU113" s="12"/>
      <c r="NVV113" s="12"/>
      <c r="NVW113" s="12"/>
      <c r="NVX113" s="12"/>
      <c r="NVY113" s="12"/>
      <c r="NVZ113" s="12"/>
      <c r="NWA113" s="12"/>
      <c r="NWB113" s="12"/>
      <c r="NWC113" s="12"/>
      <c r="NWD113" s="12"/>
      <c r="NWE113" s="12"/>
      <c r="NWF113" s="12"/>
      <c r="NWG113" s="12"/>
      <c r="NWH113" s="12"/>
      <c r="NWI113" s="12"/>
      <c r="NWJ113" s="12"/>
      <c r="NWK113" s="12"/>
      <c r="NWL113" s="12"/>
      <c r="NWM113" s="12"/>
      <c r="NWN113" s="12"/>
      <c r="NWO113" s="12"/>
      <c r="NWP113" s="12"/>
      <c r="NWQ113" s="12"/>
      <c r="NWR113" s="12"/>
      <c r="NWS113" s="12"/>
      <c r="NWT113" s="12"/>
      <c r="NWU113" s="12"/>
      <c r="NWV113" s="12"/>
      <c r="NWW113" s="12"/>
      <c r="NWX113" s="12"/>
      <c r="NWY113" s="12"/>
      <c r="NWZ113" s="12"/>
      <c r="NXA113" s="12"/>
      <c r="NXB113" s="12"/>
      <c r="NXC113" s="12"/>
      <c r="NXD113" s="12"/>
      <c r="NXE113" s="12"/>
      <c r="NXF113" s="12"/>
      <c r="NXG113" s="12"/>
      <c r="NXH113" s="12"/>
      <c r="NXI113" s="12"/>
      <c r="NXJ113" s="12"/>
      <c r="NXK113" s="12"/>
      <c r="NXL113" s="12"/>
      <c r="NXM113" s="12"/>
      <c r="NXN113" s="12"/>
      <c r="NXO113" s="12"/>
      <c r="NXP113" s="12"/>
      <c r="NXQ113" s="12"/>
      <c r="NXR113" s="12"/>
      <c r="NXS113" s="12"/>
      <c r="NXT113" s="12"/>
      <c r="NXU113" s="12"/>
      <c r="NXV113" s="12"/>
      <c r="NXW113" s="12"/>
      <c r="NXX113" s="12"/>
      <c r="NXY113" s="12"/>
      <c r="NXZ113" s="12"/>
      <c r="NYA113" s="12"/>
      <c r="NYB113" s="12"/>
      <c r="NYC113" s="12"/>
      <c r="NYD113" s="12"/>
      <c r="NYE113" s="12"/>
      <c r="NYF113" s="12"/>
      <c r="NYG113" s="12"/>
      <c r="NYH113" s="12"/>
      <c r="NYI113" s="12"/>
      <c r="NYJ113" s="12"/>
      <c r="NYK113" s="12"/>
      <c r="NYL113" s="12"/>
      <c r="NYM113" s="12"/>
      <c r="NYN113" s="12"/>
      <c r="NYO113" s="12"/>
      <c r="NYP113" s="12"/>
      <c r="NYQ113" s="12"/>
      <c r="NYR113" s="12"/>
      <c r="NYS113" s="12"/>
      <c r="NYT113" s="12"/>
      <c r="NYU113" s="12"/>
      <c r="NYV113" s="12"/>
      <c r="NYW113" s="12"/>
      <c r="NYX113" s="12"/>
      <c r="NYY113" s="12"/>
      <c r="NYZ113" s="12"/>
      <c r="NZA113" s="12"/>
      <c r="NZB113" s="12"/>
      <c r="NZC113" s="12"/>
      <c r="NZD113" s="12"/>
      <c r="NZE113" s="12"/>
      <c r="NZF113" s="12"/>
      <c r="NZG113" s="12"/>
      <c r="NZH113" s="12"/>
      <c r="NZI113" s="12"/>
      <c r="NZJ113" s="12"/>
      <c r="NZK113" s="12"/>
      <c r="NZL113" s="12"/>
      <c r="NZM113" s="12"/>
      <c r="NZN113" s="12"/>
      <c r="NZO113" s="12"/>
      <c r="NZP113" s="12"/>
      <c r="NZQ113" s="12"/>
      <c r="NZR113" s="12"/>
      <c r="NZS113" s="12"/>
      <c r="NZT113" s="12"/>
      <c r="NZU113" s="12"/>
      <c r="NZV113" s="12"/>
      <c r="NZW113" s="12"/>
      <c r="NZX113" s="12"/>
      <c r="NZY113" s="12"/>
      <c r="NZZ113" s="12"/>
      <c r="OAA113" s="12"/>
      <c r="OAB113" s="12"/>
      <c r="OAC113" s="12"/>
      <c r="OAD113" s="12"/>
      <c r="OAE113" s="12"/>
      <c r="OAF113" s="12"/>
      <c r="OAG113" s="12"/>
      <c r="OAH113" s="12"/>
      <c r="OAI113" s="12"/>
      <c r="OAJ113" s="12"/>
      <c r="OAK113" s="12"/>
      <c r="OAL113" s="12"/>
      <c r="OAM113" s="12"/>
      <c r="OAN113" s="12"/>
      <c r="OAO113" s="12"/>
      <c r="OAP113" s="12"/>
      <c r="OAQ113" s="12"/>
      <c r="OAR113" s="12"/>
      <c r="OAS113" s="12"/>
      <c r="OAT113" s="12"/>
      <c r="OAU113" s="12"/>
      <c r="OAV113" s="12"/>
      <c r="OAW113" s="12"/>
      <c r="OAX113" s="12"/>
      <c r="OAY113" s="12"/>
      <c r="OAZ113" s="12"/>
      <c r="OBA113" s="12"/>
      <c r="OBB113" s="12"/>
      <c r="OBC113" s="12"/>
      <c r="OBD113" s="12"/>
      <c r="OBE113" s="12"/>
      <c r="OBF113" s="12"/>
      <c r="OBG113" s="12"/>
      <c r="OBH113" s="12"/>
      <c r="OBI113" s="12"/>
      <c r="OBJ113" s="12"/>
      <c r="OBK113" s="12"/>
      <c r="OBL113" s="12"/>
      <c r="OBM113" s="12"/>
      <c r="OBN113" s="12"/>
      <c r="OBO113" s="12"/>
      <c r="OBP113" s="12"/>
      <c r="OBQ113" s="12"/>
      <c r="OBR113" s="12"/>
      <c r="OBS113" s="12"/>
      <c r="OBT113" s="12"/>
      <c r="OBU113" s="12"/>
      <c r="OBV113" s="12"/>
      <c r="OBW113" s="12"/>
      <c r="OBX113" s="12"/>
      <c r="OBY113" s="12"/>
      <c r="OBZ113" s="12"/>
      <c r="OCA113" s="12"/>
      <c r="OCB113" s="12"/>
      <c r="OCC113" s="12"/>
      <c r="OCD113" s="12"/>
      <c r="OCE113" s="12"/>
      <c r="OCF113" s="12"/>
      <c r="OCG113" s="12"/>
      <c r="OCH113" s="12"/>
      <c r="OCI113" s="12"/>
      <c r="OCJ113" s="12"/>
      <c r="OCK113" s="12"/>
      <c r="OCL113" s="12"/>
      <c r="OCM113" s="12"/>
      <c r="OCN113" s="12"/>
      <c r="OCO113" s="12"/>
      <c r="OCP113" s="12"/>
      <c r="OCQ113" s="12"/>
      <c r="OCR113" s="12"/>
      <c r="OCS113" s="12"/>
      <c r="OCT113" s="12"/>
      <c r="OCU113" s="12"/>
      <c r="OCV113" s="12"/>
      <c r="OCW113" s="12"/>
      <c r="OCX113" s="12"/>
      <c r="OCY113" s="12"/>
      <c r="OCZ113" s="12"/>
      <c r="ODA113" s="12"/>
      <c r="ODB113" s="12"/>
      <c r="ODC113" s="12"/>
      <c r="ODD113" s="12"/>
      <c r="ODE113" s="12"/>
      <c r="ODF113" s="12"/>
      <c r="ODG113" s="12"/>
      <c r="ODH113" s="12"/>
      <c r="ODI113" s="12"/>
      <c r="ODJ113" s="12"/>
      <c r="ODK113" s="12"/>
      <c r="ODL113" s="12"/>
      <c r="ODM113" s="12"/>
      <c r="ODN113" s="12"/>
      <c r="ODO113" s="12"/>
      <c r="ODP113" s="12"/>
      <c r="ODQ113" s="12"/>
      <c r="ODR113" s="12"/>
      <c r="ODS113" s="12"/>
      <c r="ODT113" s="12"/>
      <c r="ODU113" s="12"/>
      <c r="ODV113" s="12"/>
      <c r="ODW113" s="12"/>
      <c r="ODX113" s="12"/>
      <c r="ODY113" s="12"/>
      <c r="ODZ113" s="12"/>
      <c r="OEA113" s="12"/>
      <c r="OEB113" s="12"/>
      <c r="OEC113" s="12"/>
      <c r="OED113" s="12"/>
      <c r="OEE113" s="12"/>
      <c r="OEF113" s="12"/>
      <c r="OEG113" s="12"/>
      <c r="OEH113" s="12"/>
      <c r="OEI113" s="12"/>
      <c r="OEJ113" s="12"/>
      <c r="OEK113" s="12"/>
      <c r="OEL113" s="12"/>
      <c r="OEM113" s="12"/>
      <c r="OEN113" s="12"/>
      <c r="OEO113" s="12"/>
      <c r="OEP113" s="12"/>
      <c r="OEQ113" s="12"/>
      <c r="OER113" s="12"/>
      <c r="OES113" s="12"/>
      <c r="OET113" s="12"/>
      <c r="OEU113" s="12"/>
      <c r="OEV113" s="12"/>
      <c r="OEW113" s="12"/>
      <c r="OEX113" s="12"/>
      <c r="OEY113" s="12"/>
      <c r="OEZ113" s="12"/>
      <c r="OFA113" s="12"/>
      <c r="OFB113" s="12"/>
      <c r="OFC113" s="12"/>
      <c r="OFD113" s="12"/>
      <c r="OFE113" s="12"/>
      <c r="OFF113" s="12"/>
      <c r="OFG113" s="12"/>
      <c r="OFH113" s="12"/>
      <c r="OFI113" s="12"/>
      <c r="OFJ113" s="12"/>
      <c r="OFK113" s="12"/>
      <c r="OFL113" s="12"/>
      <c r="OFM113" s="12"/>
      <c r="OFN113" s="12"/>
      <c r="OFO113" s="12"/>
      <c r="OFP113" s="12"/>
      <c r="OFQ113" s="12"/>
      <c r="OFR113" s="12"/>
      <c r="OFS113" s="12"/>
      <c r="OFT113" s="12"/>
      <c r="OFU113" s="12"/>
      <c r="OFV113" s="12"/>
      <c r="OFW113" s="12"/>
      <c r="OFX113" s="12"/>
      <c r="OFY113" s="12"/>
      <c r="OFZ113" s="12"/>
      <c r="OGA113" s="12"/>
      <c r="OGB113" s="12"/>
      <c r="OGC113" s="12"/>
      <c r="OGD113" s="12"/>
      <c r="OGE113" s="12"/>
      <c r="OGF113" s="12"/>
      <c r="OGG113" s="12"/>
      <c r="OGH113" s="12"/>
      <c r="OGI113" s="12"/>
      <c r="OGJ113" s="12"/>
      <c r="OGK113" s="12"/>
      <c r="OGL113" s="12"/>
      <c r="OGM113" s="12"/>
      <c r="OGN113" s="12"/>
      <c r="OGO113" s="12"/>
      <c r="OGP113" s="12"/>
      <c r="OGQ113" s="12"/>
      <c r="OGR113" s="12"/>
      <c r="OGS113" s="12"/>
      <c r="OGT113" s="12"/>
      <c r="OGU113" s="12"/>
      <c r="OGV113" s="12"/>
      <c r="OGW113" s="12"/>
      <c r="OGX113" s="12"/>
      <c r="OGY113" s="12"/>
      <c r="OGZ113" s="12"/>
      <c r="OHA113" s="12"/>
      <c r="OHB113" s="12"/>
      <c r="OHC113" s="12"/>
      <c r="OHD113" s="12"/>
      <c r="OHE113" s="12"/>
      <c r="OHF113" s="12"/>
      <c r="OHG113" s="12"/>
      <c r="OHH113" s="12"/>
      <c r="OHI113" s="12"/>
      <c r="OHJ113" s="12"/>
      <c r="OHK113" s="12"/>
      <c r="OHL113" s="12"/>
      <c r="OHM113" s="12"/>
      <c r="OHN113" s="12"/>
      <c r="OHO113" s="12"/>
      <c r="OHP113" s="12"/>
      <c r="OHQ113" s="12"/>
      <c r="OHR113" s="12"/>
      <c r="OHS113" s="12"/>
      <c r="OHT113" s="12"/>
      <c r="OHU113" s="12"/>
      <c r="OHV113" s="12"/>
      <c r="OHW113" s="12"/>
      <c r="OHX113" s="12"/>
      <c r="OHY113" s="12"/>
      <c r="OHZ113" s="12"/>
      <c r="OIA113" s="12"/>
      <c r="OIB113" s="12"/>
      <c r="OIC113" s="12"/>
      <c r="OID113" s="12"/>
      <c r="OIE113" s="12"/>
      <c r="OIF113" s="12"/>
      <c r="OIG113" s="12"/>
      <c r="OIH113" s="12"/>
      <c r="OII113" s="12"/>
      <c r="OIJ113" s="12"/>
      <c r="OIK113" s="12"/>
      <c r="OIL113" s="12"/>
      <c r="OIM113" s="12"/>
      <c r="OIN113" s="12"/>
      <c r="OIO113" s="12"/>
      <c r="OIP113" s="12"/>
      <c r="OIQ113" s="12"/>
      <c r="OIR113" s="12"/>
      <c r="OIS113" s="12"/>
      <c r="OIT113" s="12"/>
      <c r="OIU113" s="12"/>
      <c r="OIV113" s="12"/>
      <c r="OIW113" s="12"/>
      <c r="OIX113" s="12"/>
      <c r="OIY113" s="12"/>
      <c r="OIZ113" s="12"/>
      <c r="OJA113" s="12"/>
      <c r="OJB113" s="12"/>
      <c r="OJC113" s="12"/>
      <c r="OJD113" s="12"/>
      <c r="OJE113" s="12"/>
      <c r="OJF113" s="12"/>
      <c r="OJG113" s="12"/>
      <c r="OJH113" s="12"/>
      <c r="OJI113" s="12"/>
      <c r="OJJ113" s="12"/>
      <c r="OJK113" s="12"/>
      <c r="OJL113" s="12"/>
      <c r="OJM113" s="12"/>
      <c r="OJN113" s="12"/>
      <c r="OJO113" s="12"/>
      <c r="OJP113" s="12"/>
      <c r="OJQ113" s="12"/>
      <c r="OJR113" s="12"/>
      <c r="OJS113" s="12"/>
      <c r="OJT113" s="12"/>
      <c r="OJU113" s="12"/>
      <c r="OJV113" s="12"/>
      <c r="OJW113" s="12"/>
      <c r="OJX113" s="12"/>
      <c r="OJY113" s="12"/>
      <c r="OJZ113" s="12"/>
      <c r="OKA113" s="12"/>
      <c r="OKB113" s="12"/>
      <c r="OKC113" s="12"/>
      <c r="OKD113" s="12"/>
      <c r="OKE113" s="12"/>
      <c r="OKF113" s="12"/>
      <c r="OKG113" s="12"/>
      <c r="OKH113" s="12"/>
      <c r="OKI113" s="12"/>
      <c r="OKJ113" s="12"/>
      <c r="OKK113" s="12"/>
      <c r="OKL113" s="12"/>
      <c r="OKM113" s="12"/>
      <c r="OKN113" s="12"/>
      <c r="OKO113" s="12"/>
      <c r="OKP113" s="12"/>
      <c r="OKQ113" s="12"/>
      <c r="OKR113" s="12"/>
      <c r="OKS113" s="12"/>
      <c r="OKT113" s="12"/>
      <c r="OKU113" s="12"/>
      <c r="OKV113" s="12"/>
      <c r="OKW113" s="12"/>
      <c r="OKX113" s="12"/>
      <c r="OKY113" s="12"/>
      <c r="OKZ113" s="12"/>
      <c r="OLA113" s="12"/>
      <c r="OLB113" s="12"/>
      <c r="OLC113" s="12"/>
      <c r="OLD113" s="12"/>
      <c r="OLE113" s="12"/>
      <c r="OLF113" s="12"/>
      <c r="OLG113" s="12"/>
      <c r="OLH113" s="12"/>
      <c r="OLI113" s="12"/>
      <c r="OLJ113" s="12"/>
      <c r="OLK113" s="12"/>
      <c r="OLL113" s="12"/>
      <c r="OLM113" s="12"/>
      <c r="OLN113" s="12"/>
      <c r="OLO113" s="12"/>
      <c r="OLP113" s="12"/>
      <c r="OLQ113" s="12"/>
      <c r="OLR113" s="12"/>
      <c r="OLS113" s="12"/>
      <c r="OLT113" s="12"/>
      <c r="OLU113" s="12"/>
      <c r="OLV113" s="12"/>
      <c r="OLW113" s="12"/>
      <c r="OLX113" s="12"/>
      <c r="OLY113" s="12"/>
      <c r="OLZ113" s="12"/>
      <c r="OMA113" s="12"/>
      <c r="OMB113" s="12"/>
      <c r="OMC113" s="12"/>
      <c r="OMD113" s="12"/>
      <c r="OME113" s="12"/>
      <c r="OMF113" s="12"/>
      <c r="OMG113" s="12"/>
      <c r="OMH113" s="12"/>
      <c r="OMI113" s="12"/>
      <c r="OMJ113" s="12"/>
      <c r="OMK113" s="12"/>
      <c r="OML113" s="12"/>
      <c r="OMM113" s="12"/>
      <c r="OMN113" s="12"/>
      <c r="OMO113" s="12"/>
      <c r="OMP113" s="12"/>
      <c r="OMQ113" s="12"/>
      <c r="OMR113" s="12"/>
      <c r="OMS113" s="12"/>
      <c r="OMT113" s="12"/>
      <c r="OMU113" s="12"/>
      <c r="OMV113" s="12"/>
      <c r="OMW113" s="12"/>
      <c r="OMX113" s="12"/>
      <c r="OMY113" s="12"/>
      <c r="OMZ113" s="12"/>
      <c r="ONA113" s="12"/>
      <c r="ONB113" s="12"/>
      <c r="ONC113" s="12"/>
      <c r="OND113" s="12"/>
      <c r="ONE113" s="12"/>
      <c r="ONF113" s="12"/>
      <c r="ONG113" s="12"/>
      <c r="ONH113" s="12"/>
      <c r="ONI113" s="12"/>
      <c r="ONJ113" s="12"/>
      <c r="ONK113" s="12"/>
      <c r="ONL113" s="12"/>
      <c r="ONM113" s="12"/>
      <c r="ONN113" s="12"/>
      <c r="ONO113" s="12"/>
      <c r="ONP113" s="12"/>
      <c r="ONQ113" s="12"/>
      <c r="ONR113" s="12"/>
      <c r="ONS113" s="12"/>
      <c r="ONT113" s="12"/>
      <c r="ONU113" s="12"/>
      <c r="ONV113" s="12"/>
      <c r="ONW113" s="12"/>
      <c r="ONX113" s="12"/>
      <c r="ONY113" s="12"/>
      <c r="ONZ113" s="12"/>
      <c r="OOA113" s="12"/>
      <c r="OOB113" s="12"/>
      <c r="OOC113" s="12"/>
      <c r="OOD113" s="12"/>
      <c r="OOE113" s="12"/>
      <c r="OOF113" s="12"/>
      <c r="OOG113" s="12"/>
      <c r="OOH113" s="12"/>
      <c r="OOI113" s="12"/>
      <c r="OOJ113" s="12"/>
      <c r="OOK113" s="12"/>
      <c r="OOL113" s="12"/>
      <c r="OOM113" s="12"/>
      <c r="OON113" s="12"/>
      <c r="OOO113" s="12"/>
      <c r="OOP113" s="12"/>
      <c r="OOQ113" s="12"/>
      <c r="OOR113" s="12"/>
      <c r="OOS113" s="12"/>
      <c r="OOT113" s="12"/>
      <c r="OOU113" s="12"/>
      <c r="OOV113" s="12"/>
      <c r="OOW113" s="12"/>
      <c r="OOX113" s="12"/>
      <c r="OOY113" s="12"/>
      <c r="OOZ113" s="12"/>
      <c r="OPA113" s="12"/>
      <c r="OPB113" s="12"/>
      <c r="OPC113" s="12"/>
      <c r="OPD113" s="12"/>
      <c r="OPE113" s="12"/>
      <c r="OPF113" s="12"/>
      <c r="OPG113" s="12"/>
      <c r="OPH113" s="12"/>
      <c r="OPI113" s="12"/>
      <c r="OPJ113" s="12"/>
      <c r="OPK113" s="12"/>
      <c r="OPL113" s="12"/>
      <c r="OPM113" s="12"/>
      <c r="OPN113" s="12"/>
      <c r="OPO113" s="12"/>
      <c r="OPP113" s="12"/>
      <c r="OPQ113" s="12"/>
      <c r="OPR113" s="12"/>
      <c r="OPS113" s="12"/>
      <c r="OPT113" s="12"/>
      <c r="OPU113" s="12"/>
      <c r="OPV113" s="12"/>
      <c r="OPW113" s="12"/>
      <c r="OPX113" s="12"/>
      <c r="OPY113" s="12"/>
      <c r="OPZ113" s="12"/>
      <c r="OQA113" s="12"/>
      <c r="OQB113" s="12"/>
      <c r="OQC113" s="12"/>
      <c r="OQD113" s="12"/>
      <c r="OQE113" s="12"/>
      <c r="OQF113" s="12"/>
      <c r="OQG113" s="12"/>
      <c r="OQH113" s="12"/>
      <c r="OQI113" s="12"/>
      <c r="OQJ113" s="12"/>
      <c r="OQK113" s="12"/>
      <c r="OQL113" s="12"/>
      <c r="OQM113" s="12"/>
      <c r="OQN113" s="12"/>
      <c r="OQO113" s="12"/>
      <c r="OQP113" s="12"/>
      <c r="OQQ113" s="12"/>
      <c r="OQR113" s="12"/>
      <c r="OQS113" s="12"/>
      <c r="OQT113" s="12"/>
      <c r="OQU113" s="12"/>
      <c r="OQV113" s="12"/>
      <c r="OQW113" s="12"/>
      <c r="OQX113" s="12"/>
      <c r="OQY113" s="12"/>
      <c r="OQZ113" s="12"/>
      <c r="ORA113" s="12"/>
      <c r="ORB113" s="12"/>
      <c r="ORC113" s="12"/>
      <c r="ORD113" s="12"/>
      <c r="ORE113" s="12"/>
      <c r="ORF113" s="12"/>
      <c r="ORG113" s="12"/>
      <c r="ORH113" s="12"/>
      <c r="ORI113" s="12"/>
      <c r="ORJ113" s="12"/>
      <c r="ORK113" s="12"/>
      <c r="ORL113" s="12"/>
      <c r="ORM113" s="12"/>
      <c r="ORN113" s="12"/>
      <c r="ORO113" s="12"/>
      <c r="ORP113" s="12"/>
      <c r="ORQ113" s="12"/>
      <c r="ORR113" s="12"/>
      <c r="ORS113" s="12"/>
      <c r="ORT113" s="12"/>
      <c r="ORU113" s="12"/>
      <c r="ORV113" s="12"/>
      <c r="ORW113" s="12"/>
      <c r="ORX113" s="12"/>
      <c r="ORY113" s="12"/>
      <c r="ORZ113" s="12"/>
      <c r="OSA113" s="12"/>
      <c r="OSB113" s="12"/>
      <c r="OSC113" s="12"/>
      <c r="OSD113" s="12"/>
      <c r="OSE113" s="12"/>
      <c r="OSF113" s="12"/>
      <c r="OSG113" s="12"/>
      <c r="OSH113" s="12"/>
      <c r="OSI113" s="12"/>
      <c r="OSJ113" s="12"/>
      <c r="OSK113" s="12"/>
      <c r="OSL113" s="12"/>
      <c r="OSM113" s="12"/>
      <c r="OSN113" s="12"/>
      <c r="OSO113" s="12"/>
      <c r="OSP113" s="12"/>
      <c r="OSQ113" s="12"/>
      <c r="OSR113" s="12"/>
      <c r="OSS113" s="12"/>
      <c r="OST113" s="12"/>
      <c r="OSU113" s="12"/>
      <c r="OSV113" s="12"/>
      <c r="OSW113" s="12"/>
      <c r="OSX113" s="12"/>
      <c r="OSY113" s="12"/>
      <c r="OSZ113" s="12"/>
      <c r="OTA113" s="12"/>
      <c r="OTB113" s="12"/>
      <c r="OTC113" s="12"/>
      <c r="OTD113" s="12"/>
      <c r="OTE113" s="12"/>
      <c r="OTF113" s="12"/>
      <c r="OTG113" s="12"/>
      <c r="OTH113" s="12"/>
      <c r="OTI113" s="12"/>
      <c r="OTJ113" s="12"/>
      <c r="OTK113" s="12"/>
      <c r="OTL113" s="12"/>
      <c r="OTM113" s="12"/>
      <c r="OTN113" s="12"/>
      <c r="OTO113" s="12"/>
      <c r="OTP113" s="12"/>
      <c r="OTQ113" s="12"/>
      <c r="OTR113" s="12"/>
      <c r="OTS113" s="12"/>
      <c r="OTT113" s="12"/>
      <c r="OTU113" s="12"/>
      <c r="OTV113" s="12"/>
      <c r="OTW113" s="12"/>
      <c r="OTX113" s="12"/>
      <c r="OTY113" s="12"/>
      <c r="OTZ113" s="12"/>
      <c r="OUA113" s="12"/>
      <c r="OUB113" s="12"/>
      <c r="OUC113" s="12"/>
      <c r="OUD113" s="12"/>
      <c r="OUE113" s="12"/>
      <c r="OUF113" s="12"/>
      <c r="OUG113" s="12"/>
      <c r="OUH113" s="12"/>
      <c r="OUI113" s="12"/>
      <c r="OUJ113" s="12"/>
      <c r="OUK113" s="12"/>
      <c r="OUL113" s="12"/>
      <c r="OUM113" s="12"/>
      <c r="OUN113" s="12"/>
      <c r="OUO113" s="12"/>
      <c r="OUP113" s="12"/>
      <c r="OUQ113" s="12"/>
      <c r="OUR113" s="12"/>
      <c r="OUS113" s="12"/>
      <c r="OUT113" s="12"/>
      <c r="OUU113" s="12"/>
      <c r="OUV113" s="12"/>
      <c r="OUW113" s="12"/>
      <c r="OUX113" s="12"/>
      <c r="OUY113" s="12"/>
      <c r="OUZ113" s="12"/>
      <c r="OVA113" s="12"/>
      <c r="OVB113" s="12"/>
      <c r="OVC113" s="12"/>
      <c r="OVD113" s="12"/>
      <c r="OVE113" s="12"/>
      <c r="OVF113" s="12"/>
      <c r="OVG113" s="12"/>
      <c r="OVH113" s="12"/>
      <c r="OVI113" s="12"/>
      <c r="OVJ113" s="12"/>
      <c r="OVK113" s="12"/>
      <c r="OVL113" s="12"/>
      <c r="OVM113" s="12"/>
      <c r="OVN113" s="12"/>
      <c r="OVO113" s="12"/>
      <c r="OVP113" s="12"/>
      <c r="OVQ113" s="12"/>
      <c r="OVR113" s="12"/>
      <c r="OVS113" s="12"/>
      <c r="OVT113" s="12"/>
      <c r="OVU113" s="12"/>
      <c r="OVV113" s="12"/>
      <c r="OVW113" s="12"/>
      <c r="OVX113" s="12"/>
      <c r="OVY113" s="12"/>
      <c r="OVZ113" s="12"/>
      <c r="OWA113" s="12"/>
      <c r="OWB113" s="12"/>
      <c r="OWC113" s="12"/>
      <c r="OWD113" s="12"/>
      <c r="OWE113" s="12"/>
      <c r="OWF113" s="12"/>
      <c r="OWG113" s="12"/>
      <c r="OWH113" s="12"/>
      <c r="OWI113" s="12"/>
      <c r="OWJ113" s="12"/>
      <c r="OWK113" s="12"/>
      <c r="OWL113" s="12"/>
      <c r="OWM113" s="12"/>
      <c r="OWN113" s="12"/>
      <c r="OWO113" s="12"/>
      <c r="OWP113" s="12"/>
      <c r="OWQ113" s="12"/>
      <c r="OWR113" s="12"/>
      <c r="OWS113" s="12"/>
      <c r="OWT113" s="12"/>
      <c r="OWU113" s="12"/>
      <c r="OWV113" s="12"/>
      <c r="OWW113" s="12"/>
      <c r="OWX113" s="12"/>
      <c r="OWY113" s="12"/>
      <c r="OWZ113" s="12"/>
      <c r="OXA113" s="12"/>
      <c r="OXB113" s="12"/>
      <c r="OXC113" s="12"/>
      <c r="OXD113" s="12"/>
      <c r="OXE113" s="12"/>
      <c r="OXF113" s="12"/>
      <c r="OXG113" s="12"/>
      <c r="OXH113" s="12"/>
      <c r="OXI113" s="12"/>
      <c r="OXJ113" s="12"/>
      <c r="OXK113" s="12"/>
      <c r="OXL113" s="12"/>
      <c r="OXM113" s="12"/>
      <c r="OXN113" s="12"/>
      <c r="OXO113" s="12"/>
      <c r="OXP113" s="12"/>
      <c r="OXQ113" s="12"/>
      <c r="OXR113" s="12"/>
      <c r="OXS113" s="12"/>
      <c r="OXT113" s="12"/>
      <c r="OXU113" s="12"/>
      <c r="OXV113" s="12"/>
      <c r="OXW113" s="12"/>
      <c r="OXX113" s="12"/>
      <c r="OXY113" s="12"/>
      <c r="OXZ113" s="12"/>
      <c r="OYA113" s="12"/>
      <c r="OYB113" s="12"/>
      <c r="OYC113" s="12"/>
      <c r="OYD113" s="12"/>
      <c r="OYE113" s="12"/>
      <c r="OYF113" s="12"/>
      <c r="OYG113" s="12"/>
      <c r="OYH113" s="12"/>
      <c r="OYI113" s="12"/>
      <c r="OYJ113" s="12"/>
      <c r="OYK113" s="12"/>
      <c r="OYL113" s="12"/>
      <c r="OYM113" s="12"/>
      <c r="OYN113" s="12"/>
      <c r="OYO113" s="12"/>
      <c r="OYP113" s="12"/>
      <c r="OYQ113" s="12"/>
      <c r="OYR113" s="12"/>
      <c r="OYS113" s="12"/>
      <c r="OYT113" s="12"/>
      <c r="OYU113" s="12"/>
      <c r="OYV113" s="12"/>
      <c r="OYW113" s="12"/>
      <c r="OYX113" s="12"/>
      <c r="OYY113" s="12"/>
      <c r="OYZ113" s="12"/>
      <c r="OZA113" s="12"/>
      <c r="OZB113" s="12"/>
      <c r="OZC113" s="12"/>
      <c r="OZD113" s="12"/>
      <c r="OZE113" s="12"/>
      <c r="OZF113" s="12"/>
      <c r="OZG113" s="12"/>
      <c r="OZH113" s="12"/>
      <c r="OZI113" s="12"/>
      <c r="OZJ113" s="12"/>
      <c r="OZK113" s="12"/>
      <c r="OZL113" s="12"/>
      <c r="OZM113" s="12"/>
      <c r="OZN113" s="12"/>
      <c r="OZO113" s="12"/>
      <c r="OZP113" s="12"/>
      <c r="OZQ113" s="12"/>
      <c r="OZR113" s="12"/>
      <c r="OZS113" s="12"/>
      <c r="OZT113" s="12"/>
      <c r="OZU113" s="12"/>
      <c r="OZV113" s="12"/>
      <c r="OZW113" s="12"/>
      <c r="OZX113" s="12"/>
      <c r="OZY113" s="12"/>
      <c r="OZZ113" s="12"/>
      <c r="PAA113" s="12"/>
      <c r="PAB113" s="12"/>
      <c r="PAC113" s="12"/>
      <c r="PAD113" s="12"/>
      <c r="PAE113" s="12"/>
      <c r="PAF113" s="12"/>
      <c r="PAG113" s="12"/>
      <c r="PAH113" s="12"/>
      <c r="PAI113" s="12"/>
      <c r="PAJ113" s="12"/>
      <c r="PAK113" s="12"/>
      <c r="PAL113" s="12"/>
      <c r="PAM113" s="12"/>
      <c r="PAN113" s="12"/>
      <c r="PAO113" s="12"/>
      <c r="PAP113" s="12"/>
      <c r="PAQ113" s="12"/>
      <c r="PAR113" s="12"/>
      <c r="PAS113" s="12"/>
      <c r="PAT113" s="12"/>
      <c r="PAU113" s="12"/>
      <c r="PAV113" s="12"/>
      <c r="PAW113" s="12"/>
      <c r="PAX113" s="12"/>
      <c r="PAY113" s="12"/>
      <c r="PAZ113" s="12"/>
      <c r="PBA113" s="12"/>
      <c r="PBB113" s="12"/>
      <c r="PBC113" s="12"/>
      <c r="PBD113" s="12"/>
      <c r="PBE113" s="12"/>
      <c r="PBF113" s="12"/>
      <c r="PBG113" s="12"/>
      <c r="PBH113" s="12"/>
      <c r="PBI113" s="12"/>
      <c r="PBJ113" s="12"/>
      <c r="PBK113" s="12"/>
      <c r="PBL113" s="12"/>
      <c r="PBM113" s="12"/>
      <c r="PBN113" s="12"/>
      <c r="PBO113" s="12"/>
      <c r="PBP113" s="12"/>
      <c r="PBQ113" s="12"/>
      <c r="PBR113" s="12"/>
      <c r="PBS113" s="12"/>
      <c r="PBT113" s="12"/>
      <c r="PBU113" s="12"/>
      <c r="PBV113" s="12"/>
      <c r="PBW113" s="12"/>
      <c r="PBX113" s="12"/>
      <c r="PBY113" s="12"/>
      <c r="PBZ113" s="12"/>
      <c r="PCA113" s="12"/>
      <c r="PCB113" s="12"/>
      <c r="PCC113" s="12"/>
      <c r="PCD113" s="12"/>
      <c r="PCE113" s="12"/>
      <c r="PCF113" s="12"/>
      <c r="PCG113" s="12"/>
      <c r="PCH113" s="12"/>
      <c r="PCI113" s="12"/>
      <c r="PCJ113" s="12"/>
      <c r="PCK113" s="12"/>
      <c r="PCL113" s="12"/>
      <c r="PCM113" s="12"/>
      <c r="PCN113" s="12"/>
      <c r="PCO113" s="12"/>
      <c r="PCP113" s="12"/>
      <c r="PCQ113" s="12"/>
      <c r="PCR113" s="12"/>
      <c r="PCS113" s="12"/>
      <c r="PCT113" s="12"/>
      <c r="PCU113" s="12"/>
      <c r="PCV113" s="12"/>
      <c r="PCW113" s="12"/>
      <c r="PCX113" s="12"/>
      <c r="PCY113" s="12"/>
      <c r="PCZ113" s="12"/>
      <c r="PDA113" s="12"/>
      <c r="PDB113" s="12"/>
      <c r="PDC113" s="12"/>
      <c r="PDD113" s="12"/>
      <c r="PDE113" s="12"/>
      <c r="PDF113" s="12"/>
      <c r="PDG113" s="12"/>
      <c r="PDH113" s="12"/>
      <c r="PDI113" s="12"/>
      <c r="PDJ113" s="12"/>
      <c r="PDK113" s="12"/>
      <c r="PDL113" s="12"/>
      <c r="PDM113" s="12"/>
      <c r="PDN113" s="12"/>
      <c r="PDO113" s="12"/>
      <c r="PDP113" s="12"/>
      <c r="PDQ113" s="12"/>
      <c r="PDR113" s="12"/>
      <c r="PDS113" s="12"/>
      <c r="PDT113" s="12"/>
      <c r="PDU113" s="12"/>
      <c r="PDV113" s="12"/>
      <c r="PDW113" s="12"/>
      <c r="PDX113" s="12"/>
      <c r="PDY113" s="12"/>
      <c r="PDZ113" s="12"/>
      <c r="PEA113" s="12"/>
      <c r="PEB113" s="12"/>
      <c r="PEC113" s="12"/>
      <c r="PED113" s="12"/>
      <c r="PEE113" s="12"/>
      <c r="PEF113" s="12"/>
      <c r="PEG113" s="12"/>
      <c r="PEH113" s="12"/>
      <c r="PEI113" s="12"/>
      <c r="PEJ113" s="12"/>
      <c r="PEK113" s="12"/>
      <c r="PEL113" s="12"/>
      <c r="PEM113" s="12"/>
      <c r="PEN113" s="12"/>
      <c r="PEO113" s="12"/>
      <c r="PEP113" s="12"/>
      <c r="PEQ113" s="12"/>
      <c r="PER113" s="12"/>
      <c r="PES113" s="12"/>
      <c r="PET113" s="12"/>
      <c r="PEU113" s="12"/>
      <c r="PEV113" s="12"/>
      <c r="PEW113" s="12"/>
      <c r="PEX113" s="12"/>
      <c r="PEY113" s="12"/>
      <c r="PEZ113" s="12"/>
      <c r="PFA113" s="12"/>
      <c r="PFB113" s="12"/>
      <c r="PFC113" s="12"/>
      <c r="PFD113" s="12"/>
      <c r="PFE113" s="12"/>
      <c r="PFF113" s="12"/>
      <c r="PFG113" s="12"/>
      <c r="PFH113" s="12"/>
      <c r="PFI113" s="12"/>
      <c r="PFJ113" s="12"/>
      <c r="PFK113" s="12"/>
      <c r="PFL113" s="12"/>
      <c r="PFM113" s="12"/>
      <c r="PFN113" s="12"/>
      <c r="PFO113" s="12"/>
      <c r="PFP113" s="12"/>
      <c r="PFQ113" s="12"/>
      <c r="PFR113" s="12"/>
      <c r="PFS113" s="12"/>
      <c r="PFT113" s="12"/>
      <c r="PFU113" s="12"/>
      <c r="PFV113" s="12"/>
      <c r="PFW113" s="12"/>
      <c r="PFX113" s="12"/>
      <c r="PFY113" s="12"/>
      <c r="PFZ113" s="12"/>
      <c r="PGA113" s="12"/>
      <c r="PGB113" s="12"/>
      <c r="PGC113" s="12"/>
      <c r="PGD113" s="12"/>
      <c r="PGE113" s="12"/>
      <c r="PGF113" s="12"/>
      <c r="PGG113" s="12"/>
      <c r="PGH113" s="12"/>
      <c r="PGI113" s="12"/>
      <c r="PGJ113" s="12"/>
      <c r="PGK113" s="12"/>
      <c r="PGL113" s="12"/>
      <c r="PGM113" s="12"/>
      <c r="PGN113" s="12"/>
      <c r="PGO113" s="12"/>
      <c r="PGP113" s="12"/>
      <c r="PGQ113" s="12"/>
      <c r="PGR113" s="12"/>
      <c r="PGS113" s="12"/>
      <c r="PGT113" s="12"/>
      <c r="PGU113" s="12"/>
      <c r="PGV113" s="12"/>
      <c r="PGW113" s="12"/>
      <c r="PGX113" s="12"/>
      <c r="PGY113" s="12"/>
      <c r="PGZ113" s="12"/>
      <c r="PHA113" s="12"/>
      <c r="PHB113" s="12"/>
      <c r="PHC113" s="12"/>
      <c r="PHD113" s="12"/>
      <c r="PHE113" s="12"/>
      <c r="PHF113" s="12"/>
      <c r="PHG113" s="12"/>
      <c r="PHH113" s="12"/>
      <c r="PHI113" s="12"/>
      <c r="PHJ113" s="12"/>
      <c r="PHK113" s="12"/>
      <c r="PHL113" s="12"/>
      <c r="PHM113" s="12"/>
      <c r="PHN113" s="12"/>
      <c r="PHO113" s="12"/>
      <c r="PHP113" s="12"/>
      <c r="PHQ113" s="12"/>
      <c r="PHR113" s="12"/>
      <c r="PHS113" s="12"/>
      <c r="PHT113" s="12"/>
      <c r="PHU113" s="12"/>
      <c r="PHV113" s="12"/>
      <c r="PHW113" s="12"/>
      <c r="PHX113" s="12"/>
      <c r="PHY113" s="12"/>
      <c r="PHZ113" s="12"/>
      <c r="PIA113" s="12"/>
      <c r="PIB113" s="12"/>
      <c r="PIC113" s="12"/>
      <c r="PID113" s="12"/>
      <c r="PIE113" s="12"/>
      <c r="PIF113" s="12"/>
      <c r="PIG113" s="12"/>
      <c r="PIH113" s="12"/>
      <c r="PII113" s="12"/>
      <c r="PIJ113" s="12"/>
      <c r="PIK113" s="12"/>
      <c r="PIL113" s="12"/>
      <c r="PIM113" s="12"/>
      <c r="PIN113" s="12"/>
      <c r="PIO113" s="12"/>
      <c r="PIP113" s="12"/>
      <c r="PIQ113" s="12"/>
      <c r="PIR113" s="12"/>
      <c r="PIS113" s="12"/>
      <c r="PIT113" s="12"/>
      <c r="PIU113" s="12"/>
      <c r="PIV113" s="12"/>
      <c r="PIW113" s="12"/>
      <c r="PIX113" s="12"/>
      <c r="PIY113" s="12"/>
      <c r="PIZ113" s="12"/>
      <c r="PJA113" s="12"/>
      <c r="PJB113" s="12"/>
      <c r="PJC113" s="12"/>
      <c r="PJD113" s="12"/>
      <c r="PJE113" s="12"/>
      <c r="PJF113" s="12"/>
      <c r="PJG113" s="12"/>
      <c r="PJH113" s="12"/>
      <c r="PJI113" s="12"/>
      <c r="PJJ113" s="12"/>
      <c r="PJK113" s="12"/>
      <c r="PJL113" s="12"/>
      <c r="PJM113" s="12"/>
      <c r="PJN113" s="12"/>
      <c r="PJO113" s="12"/>
      <c r="PJP113" s="12"/>
      <c r="PJQ113" s="12"/>
      <c r="PJR113" s="12"/>
      <c r="PJS113" s="12"/>
      <c r="PJT113" s="12"/>
      <c r="PJU113" s="12"/>
      <c r="PJV113" s="12"/>
      <c r="PJW113" s="12"/>
      <c r="PJX113" s="12"/>
      <c r="PJY113" s="12"/>
      <c r="PJZ113" s="12"/>
      <c r="PKA113" s="12"/>
      <c r="PKB113" s="12"/>
      <c r="PKC113" s="12"/>
      <c r="PKD113" s="12"/>
      <c r="PKE113" s="12"/>
      <c r="PKF113" s="12"/>
      <c r="PKG113" s="12"/>
      <c r="PKH113" s="12"/>
      <c r="PKI113" s="12"/>
      <c r="PKJ113" s="12"/>
      <c r="PKK113" s="12"/>
      <c r="PKL113" s="12"/>
      <c r="PKM113" s="12"/>
      <c r="PKN113" s="12"/>
      <c r="PKO113" s="12"/>
      <c r="PKP113" s="12"/>
      <c r="PKQ113" s="12"/>
      <c r="PKR113" s="12"/>
      <c r="PKS113" s="12"/>
      <c r="PKT113" s="12"/>
      <c r="PKU113" s="12"/>
      <c r="PKV113" s="12"/>
      <c r="PKW113" s="12"/>
      <c r="PKX113" s="12"/>
      <c r="PKY113" s="12"/>
      <c r="PKZ113" s="12"/>
      <c r="PLA113" s="12"/>
      <c r="PLB113" s="12"/>
      <c r="PLC113" s="12"/>
      <c r="PLD113" s="12"/>
      <c r="PLE113" s="12"/>
      <c r="PLF113" s="12"/>
      <c r="PLG113" s="12"/>
      <c r="PLH113" s="12"/>
      <c r="PLI113" s="12"/>
      <c r="PLJ113" s="12"/>
      <c r="PLK113" s="12"/>
      <c r="PLL113" s="12"/>
      <c r="PLM113" s="12"/>
      <c r="PLN113" s="12"/>
      <c r="PLO113" s="12"/>
      <c r="PLP113" s="12"/>
      <c r="PLQ113" s="12"/>
      <c r="PLR113" s="12"/>
      <c r="PLS113" s="12"/>
      <c r="PLT113" s="12"/>
      <c r="PLU113" s="12"/>
      <c r="PLV113" s="12"/>
      <c r="PLW113" s="12"/>
      <c r="PLX113" s="12"/>
      <c r="PLY113" s="12"/>
      <c r="PLZ113" s="12"/>
      <c r="PMA113" s="12"/>
      <c r="PMB113" s="12"/>
      <c r="PMC113" s="12"/>
      <c r="PMD113" s="12"/>
      <c r="PME113" s="12"/>
      <c r="PMF113" s="12"/>
      <c r="PMG113" s="12"/>
      <c r="PMH113" s="12"/>
      <c r="PMI113" s="12"/>
      <c r="PMJ113" s="12"/>
      <c r="PMK113" s="12"/>
      <c r="PML113" s="12"/>
      <c r="PMM113" s="12"/>
      <c r="PMN113" s="12"/>
      <c r="PMO113" s="12"/>
      <c r="PMP113" s="12"/>
      <c r="PMQ113" s="12"/>
      <c r="PMR113" s="12"/>
      <c r="PMS113" s="12"/>
      <c r="PMT113" s="12"/>
      <c r="PMU113" s="12"/>
      <c r="PMV113" s="12"/>
      <c r="PMW113" s="12"/>
      <c r="PMX113" s="12"/>
      <c r="PMY113" s="12"/>
      <c r="PMZ113" s="12"/>
      <c r="PNA113" s="12"/>
      <c r="PNB113" s="12"/>
      <c r="PNC113" s="12"/>
      <c r="PND113" s="12"/>
      <c r="PNE113" s="12"/>
      <c r="PNF113" s="12"/>
      <c r="PNG113" s="12"/>
      <c r="PNH113" s="12"/>
      <c r="PNI113" s="12"/>
      <c r="PNJ113" s="12"/>
      <c r="PNK113" s="12"/>
      <c r="PNL113" s="12"/>
      <c r="PNM113" s="12"/>
      <c r="PNN113" s="12"/>
      <c r="PNO113" s="12"/>
      <c r="PNP113" s="12"/>
      <c r="PNQ113" s="12"/>
      <c r="PNR113" s="12"/>
      <c r="PNS113" s="12"/>
      <c r="PNT113" s="12"/>
      <c r="PNU113" s="12"/>
      <c r="PNV113" s="12"/>
      <c r="PNW113" s="12"/>
      <c r="PNX113" s="12"/>
      <c r="PNY113" s="12"/>
      <c r="PNZ113" s="12"/>
      <c r="POA113" s="12"/>
      <c r="POB113" s="12"/>
      <c r="POC113" s="12"/>
      <c r="POD113" s="12"/>
      <c r="POE113" s="12"/>
      <c r="POF113" s="12"/>
      <c r="POG113" s="12"/>
      <c r="POH113" s="12"/>
      <c r="POI113" s="12"/>
      <c r="POJ113" s="12"/>
      <c r="POK113" s="12"/>
      <c r="POL113" s="12"/>
      <c r="POM113" s="12"/>
      <c r="PON113" s="12"/>
      <c r="POO113" s="12"/>
      <c r="POP113" s="12"/>
      <c r="POQ113" s="12"/>
      <c r="POR113" s="12"/>
      <c r="POS113" s="12"/>
      <c r="POT113" s="12"/>
      <c r="POU113" s="12"/>
      <c r="POV113" s="12"/>
      <c r="POW113" s="12"/>
      <c r="POX113" s="12"/>
      <c r="POY113" s="12"/>
      <c r="POZ113" s="12"/>
      <c r="PPA113" s="12"/>
      <c r="PPB113" s="12"/>
      <c r="PPC113" s="12"/>
      <c r="PPD113" s="12"/>
      <c r="PPE113" s="12"/>
      <c r="PPF113" s="12"/>
      <c r="PPG113" s="12"/>
      <c r="PPH113" s="12"/>
      <c r="PPI113" s="12"/>
      <c r="PPJ113" s="12"/>
      <c r="PPK113" s="12"/>
      <c r="PPL113" s="12"/>
      <c r="PPM113" s="12"/>
      <c r="PPN113" s="12"/>
      <c r="PPO113" s="12"/>
      <c r="PPP113" s="12"/>
      <c r="PPQ113" s="12"/>
      <c r="PPR113" s="12"/>
      <c r="PPS113" s="12"/>
      <c r="PPT113" s="12"/>
      <c r="PPU113" s="12"/>
      <c r="PPV113" s="12"/>
      <c r="PPW113" s="12"/>
      <c r="PPX113" s="12"/>
      <c r="PPY113" s="12"/>
      <c r="PPZ113" s="12"/>
      <c r="PQA113" s="12"/>
      <c r="PQB113" s="12"/>
      <c r="PQC113" s="12"/>
      <c r="PQD113" s="12"/>
      <c r="PQE113" s="12"/>
      <c r="PQF113" s="12"/>
      <c r="PQG113" s="12"/>
      <c r="PQH113" s="12"/>
      <c r="PQI113" s="12"/>
      <c r="PQJ113" s="12"/>
      <c r="PQK113" s="12"/>
      <c r="PQL113" s="12"/>
      <c r="PQM113" s="12"/>
      <c r="PQN113" s="12"/>
      <c r="PQO113" s="12"/>
      <c r="PQP113" s="12"/>
      <c r="PQQ113" s="12"/>
      <c r="PQR113" s="12"/>
      <c r="PQS113" s="12"/>
      <c r="PQT113" s="12"/>
      <c r="PQU113" s="12"/>
      <c r="PQV113" s="12"/>
      <c r="PQW113" s="12"/>
      <c r="PQX113" s="12"/>
      <c r="PQY113" s="12"/>
      <c r="PQZ113" s="12"/>
      <c r="PRA113" s="12"/>
      <c r="PRB113" s="12"/>
      <c r="PRC113" s="12"/>
      <c r="PRD113" s="12"/>
      <c r="PRE113" s="12"/>
      <c r="PRF113" s="12"/>
      <c r="PRG113" s="12"/>
      <c r="PRH113" s="12"/>
      <c r="PRI113" s="12"/>
      <c r="PRJ113" s="12"/>
      <c r="PRK113" s="12"/>
      <c r="PRL113" s="12"/>
      <c r="PRM113" s="12"/>
      <c r="PRN113" s="12"/>
      <c r="PRO113" s="12"/>
      <c r="PRP113" s="12"/>
      <c r="PRQ113" s="12"/>
      <c r="PRR113" s="12"/>
      <c r="PRS113" s="12"/>
      <c r="PRT113" s="12"/>
      <c r="PRU113" s="12"/>
      <c r="PRV113" s="12"/>
      <c r="PRW113" s="12"/>
      <c r="PRX113" s="12"/>
      <c r="PRY113" s="12"/>
      <c r="PRZ113" s="12"/>
      <c r="PSA113" s="12"/>
      <c r="PSB113" s="12"/>
      <c r="PSC113" s="12"/>
      <c r="PSD113" s="12"/>
      <c r="PSE113" s="12"/>
      <c r="PSF113" s="12"/>
      <c r="PSG113" s="12"/>
      <c r="PSH113" s="12"/>
      <c r="PSI113" s="12"/>
      <c r="PSJ113" s="12"/>
      <c r="PSK113" s="12"/>
      <c r="PSL113" s="12"/>
      <c r="PSM113" s="12"/>
      <c r="PSN113" s="12"/>
      <c r="PSO113" s="12"/>
      <c r="PSP113" s="12"/>
      <c r="PSQ113" s="12"/>
      <c r="PSR113" s="12"/>
      <c r="PSS113" s="12"/>
      <c r="PST113" s="12"/>
      <c r="PSU113" s="12"/>
      <c r="PSV113" s="12"/>
      <c r="PSW113" s="12"/>
      <c r="PSX113" s="12"/>
      <c r="PSY113" s="12"/>
      <c r="PSZ113" s="12"/>
      <c r="PTA113" s="12"/>
      <c r="PTB113" s="12"/>
      <c r="PTC113" s="12"/>
      <c r="PTD113" s="12"/>
      <c r="PTE113" s="12"/>
      <c r="PTF113" s="12"/>
      <c r="PTG113" s="12"/>
      <c r="PTH113" s="12"/>
      <c r="PTI113" s="12"/>
      <c r="PTJ113" s="12"/>
      <c r="PTK113" s="12"/>
      <c r="PTL113" s="12"/>
      <c r="PTM113" s="12"/>
      <c r="PTN113" s="12"/>
      <c r="PTO113" s="12"/>
      <c r="PTP113" s="12"/>
      <c r="PTQ113" s="12"/>
      <c r="PTR113" s="12"/>
      <c r="PTS113" s="12"/>
      <c r="PTT113" s="12"/>
      <c r="PTU113" s="12"/>
      <c r="PTV113" s="12"/>
      <c r="PTW113" s="12"/>
      <c r="PTX113" s="12"/>
      <c r="PTY113" s="12"/>
      <c r="PTZ113" s="12"/>
      <c r="PUA113" s="12"/>
      <c r="PUB113" s="12"/>
      <c r="PUC113" s="12"/>
      <c r="PUD113" s="12"/>
      <c r="PUE113" s="12"/>
      <c r="PUF113" s="12"/>
      <c r="PUG113" s="12"/>
      <c r="PUH113" s="12"/>
      <c r="PUI113" s="12"/>
      <c r="PUJ113" s="12"/>
      <c r="PUK113" s="12"/>
      <c r="PUL113" s="12"/>
      <c r="PUM113" s="12"/>
      <c r="PUN113" s="12"/>
      <c r="PUO113" s="12"/>
      <c r="PUP113" s="12"/>
      <c r="PUQ113" s="12"/>
      <c r="PUR113" s="12"/>
      <c r="PUS113" s="12"/>
      <c r="PUT113" s="12"/>
      <c r="PUU113" s="12"/>
      <c r="PUV113" s="12"/>
      <c r="PUW113" s="12"/>
      <c r="PUX113" s="12"/>
      <c r="PUY113" s="12"/>
      <c r="PUZ113" s="12"/>
      <c r="PVA113" s="12"/>
      <c r="PVB113" s="12"/>
      <c r="PVC113" s="12"/>
      <c r="PVD113" s="12"/>
      <c r="PVE113" s="12"/>
      <c r="PVF113" s="12"/>
      <c r="PVG113" s="12"/>
      <c r="PVH113" s="12"/>
      <c r="PVI113" s="12"/>
      <c r="PVJ113" s="12"/>
      <c r="PVK113" s="12"/>
      <c r="PVL113" s="12"/>
      <c r="PVM113" s="12"/>
      <c r="PVN113" s="12"/>
      <c r="PVO113" s="12"/>
      <c r="PVP113" s="12"/>
      <c r="PVQ113" s="12"/>
      <c r="PVR113" s="12"/>
      <c r="PVS113" s="12"/>
      <c r="PVT113" s="12"/>
      <c r="PVU113" s="12"/>
      <c r="PVV113" s="12"/>
      <c r="PVW113" s="12"/>
      <c r="PVX113" s="12"/>
      <c r="PVY113" s="12"/>
      <c r="PVZ113" s="12"/>
      <c r="PWA113" s="12"/>
      <c r="PWB113" s="12"/>
      <c r="PWC113" s="12"/>
      <c r="PWD113" s="12"/>
      <c r="PWE113" s="12"/>
      <c r="PWF113" s="12"/>
      <c r="PWG113" s="12"/>
      <c r="PWH113" s="12"/>
      <c r="PWI113" s="12"/>
      <c r="PWJ113" s="12"/>
      <c r="PWK113" s="12"/>
      <c r="PWL113" s="12"/>
      <c r="PWM113" s="12"/>
      <c r="PWN113" s="12"/>
      <c r="PWO113" s="12"/>
      <c r="PWP113" s="12"/>
      <c r="PWQ113" s="12"/>
      <c r="PWR113" s="12"/>
      <c r="PWS113" s="12"/>
      <c r="PWT113" s="12"/>
      <c r="PWU113" s="12"/>
      <c r="PWV113" s="12"/>
      <c r="PWW113" s="12"/>
      <c r="PWX113" s="12"/>
      <c r="PWY113" s="12"/>
      <c r="PWZ113" s="12"/>
      <c r="PXA113" s="12"/>
      <c r="PXB113" s="12"/>
      <c r="PXC113" s="12"/>
      <c r="PXD113" s="12"/>
      <c r="PXE113" s="12"/>
      <c r="PXF113" s="12"/>
      <c r="PXG113" s="12"/>
      <c r="PXH113" s="12"/>
      <c r="PXI113" s="12"/>
      <c r="PXJ113" s="12"/>
      <c r="PXK113" s="12"/>
      <c r="PXL113" s="12"/>
      <c r="PXM113" s="12"/>
      <c r="PXN113" s="12"/>
      <c r="PXO113" s="12"/>
      <c r="PXP113" s="12"/>
      <c r="PXQ113" s="12"/>
      <c r="PXR113" s="12"/>
      <c r="PXS113" s="12"/>
      <c r="PXT113" s="12"/>
      <c r="PXU113" s="12"/>
      <c r="PXV113" s="12"/>
      <c r="PXW113" s="12"/>
      <c r="PXX113" s="12"/>
      <c r="PXY113" s="12"/>
      <c r="PXZ113" s="12"/>
      <c r="PYA113" s="12"/>
      <c r="PYB113" s="12"/>
      <c r="PYC113" s="12"/>
      <c r="PYD113" s="12"/>
      <c r="PYE113" s="12"/>
      <c r="PYF113" s="12"/>
      <c r="PYG113" s="12"/>
      <c r="PYH113" s="12"/>
      <c r="PYI113" s="12"/>
      <c r="PYJ113" s="12"/>
      <c r="PYK113" s="12"/>
      <c r="PYL113" s="12"/>
      <c r="PYM113" s="12"/>
      <c r="PYN113" s="12"/>
      <c r="PYO113" s="12"/>
      <c r="PYP113" s="12"/>
      <c r="PYQ113" s="12"/>
      <c r="PYR113" s="12"/>
      <c r="PYS113" s="12"/>
      <c r="PYT113" s="12"/>
      <c r="PYU113" s="12"/>
      <c r="PYV113" s="12"/>
      <c r="PYW113" s="12"/>
      <c r="PYX113" s="12"/>
      <c r="PYY113" s="12"/>
      <c r="PYZ113" s="12"/>
      <c r="PZA113" s="12"/>
      <c r="PZB113" s="12"/>
      <c r="PZC113" s="12"/>
      <c r="PZD113" s="12"/>
      <c r="PZE113" s="12"/>
      <c r="PZF113" s="12"/>
      <c r="PZG113" s="12"/>
      <c r="PZH113" s="12"/>
      <c r="PZI113" s="12"/>
      <c r="PZJ113" s="12"/>
      <c r="PZK113" s="12"/>
      <c r="PZL113" s="12"/>
      <c r="PZM113" s="12"/>
      <c r="PZN113" s="12"/>
      <c r="PZO113" s="12"/>
      <c r="PZP113" s="12"/>
      <c r="PZQ113" s="12"/>
      <c r="PZR113" s="12"/>
      <c r="PZS113" s="12"/>
      <c r="PZT113" s="12"/>
      <c r="PZU113" s="12"/>
      <c r="PZV113" s="12"/>
      <c r="PZW113" s="12"/>
      <c r="PZX113" s="12"/>
      <c r="PZY113" s="12"/>
      <c r="PZZ113" s="12"/>
      <c r="QAA113" s="12"/>
      <c r="QAB113" s="12"/>
      <c r="QAC113" s="12"/>
      <c r="QAD113" s="12"/>
      <c r="QAE113" s="12"/>
      <c r="QAF113" s="12"/>
      <c r="QAG113" s="12"/>
      <c r="QAH113" s="12"/>
      <c r="QAI113" s="12"/>
      <c r="QAJ113" s="12"/>
      <c r="QAK113" s="12"/>
      <c r="QAL113" s="12"/>
      <c r="QAM113" s="12"/>
      <c r="QAN113" s="12"/>
      <c r="QAO113" s="12"/>
      <c r="QAP113" s="12"/>
      <c r="QAQ113" s="12"/>
      <c r="QAR113" s="12"/>
      <c r="QAS113" s="12"/>
      <c r="QAT113" s="12"/>
      <c r="QAU113" s="12"/>
      <c r="QAV113" s="12"/>
      <c r="QAW113" s="12"/>
      <c r="QAX113" s="12"/>
      <c r="QAY113" s="12"/>
      <c r="QAZ113" s="12"/>
      <c r="QBA113" s="12"/>
      <c r="QBB113" s="12"/>
      <c r="QBC113" s="12"/>
      <c r="QBD113" s="12"/>
      <c r="QBE113" s="12"/>
      <c r="QBF113" s="12"/>
      <c r="QBG113" s="12"/>
      <c r="QBH113" s="12"/>
      <c r="QBI113" s="12"/>
      <c r="QBJ113" s="12"/>
      <c r="QBK113" s="12"/>
      <c r="QBL113" s="12"/>
      <c r="QBM113" s="12"/>
      <c r="QBN113" s="12"/>
      <c r="QBO113" s="12"/>
      <c r="QBP113" s="12"/>
      <c r="QBQ113" s="12"/>
      <c r="QBR113" s="12"/>
      <c r="QBS113" s="12"/>
      <c r="QBT113" s="12"/>
      <c r="QBU113" s="12"/>
      <c r="QBV113" s="12"/>
      <c r="QBW113" s="12"/>
      <c r="QBX113" s="12"/>
      <c r="QBY113" s="12"/>
      <c r="QBZ113" s="12"/>
      <c r="QCA113" s="12"/>
      <c r="QCB113" s="12"/>
      <c r="QCC113" s="12"/>
      <c r="QCD113" s="12"/>
      <c r="QCE113" s="12"/>
      <c r="QCF113" s="12"/>
      <c r="QCG113" s="12"/>
      <c r="QCH113" s="12"/>
      <c r="QCI113" s="12"/>
      <c r="QCJ113" s="12"/>
      <c r="QCK113" s="12"/>
      <c r="QCL113" s="12"/>
      <c r="QCM113" s="12"/>
      <c r="QCN113" s="12"/>
      <c r="QCO113" s="12"/>
      <c r="QCP113" s="12"/>
      <c r="QCQ113" s="12"/>
      <c r="QCR113" s="12"/>
      <c r="QCS113" s="12"/>
      <c r="QCT113" s="12"/>
      <c r="QCU113" s="12"/>
      <c r="QCV113" s="12"/>
      <c r="QCW113" s="12"/>
      <c r="QCX113" s="12"/>
      <c r="QCY113" s="12"/>
      <c r="QCZ113" s="12"/>
      <c r="QDA113" s="12"/>
      <c r="QDB113" s="12"/>
      <c r="QDC113" s="12"/>
      <c r="QDD113" s="12"/>
      <c r="QDE113" s="12"/>
      <c r="QDF113" s="12"/>
      <c r="QDG113" s="12"/>
      <c r="QDH113" s="12"/>
      <c r="QDI113" s="12"/>
      <c r="QDJ113" s="12"/>
      <c r="QDK113" s="12"/>
      <c r="QDL113" s="12"/>
      <c r="QDM113" s="12"/>
      <c r="QDN113" s="12"/>
      <c r="QDO113" s="12"/>
      <c r="QDP113" s="12"/>
      <c r="QDQ113" s="12"/>
      <c r="QDR113" s="12"/>
      <c r="QDS113" s="12"/>
      <c r="QDT113" s="12"/>
      <c r="QDU113" s="12"/>
      <c r="QDV113" s="12"/>
      <c r="QDW113" s="12"/>
      <c r="QDX113" s="12"/>
      <c r="QDY113" s="12"/>
      <c r="QDZ113" s="12"/>
      <c r="QEA113" s="12"/>
      <c r="QEB113" s="12"/>
      <c r="QEC113" s="12"/>
      <c r="QED113" s="12"/>
      <c r="QEE113" s="12"/>
      <c r="QEF113" s="12"/>
      <c r="QEG113" s="12"/>
      <c r="QEH113" s="12"/>
      <c r="QEI113" s="12"/>
      <c r="QEJ113" s="12"/>
      <c r="QEK113" s="12"/>
      <c r="QEL113" s="12"/>
      <c r="QEM113" s="12"/>
      <c r="QEN113" s="12"/>
      <c r="QEO113" s="12"/>
      <c r="QEP113" s="12"/>
      <c r="QEQ113" s="12"/>
      <c r="QER113" s="12"/>
      <c r="QES113" s="12"/>
      <c r="QET113" s="12"/>
      <c r="QEU113" s="12"/>
      <c r="QEV113" s="12"/>
      <c r="QEW113" s="12"/>
      <c r="QEX113" s="12"/>
      <c r="QEY113" s="12"/>
      <c r="QEZ113" s="12"/>
      <c r="QFA113" s="12"/>
      <c r="QFB113" s="12"/>
      <c r="QFC113" s="12"/>
      <c r="QFD113" s="12"/>
      <c r="QFE113" s="12"/>
      <c r="QFF113" s="12"/>
      <c r="QFG113" s="12"/>
      <c r="QFH113" s="12"/>
      <c r="QFI113" s="12"/>
      <c r="QFJ113" s="12"/>
      <c r="QFK113" s="12"/>
      <c r="QFL113" s="12"/>
      <c r="QFM113" s="12"/>
      <c r="QFN113" s="12"/>
      <c r="QFO113" s="12"/>
      <c r="QFP113" s="12"/>
      <c r="QFQ113" s="12"/>
      <c r="QFR113" s="12"/>
      <c r="QFS113" s="12"/>
      <c r="QFT113" s="12"/>
      <c r="QFU113" s="12"/>
      <c r="QFV113" s="12"/>
      <c r="QFW113" s="12"/>
      <c r="QFX113" s="12"/>
      <c r="QFY113" s="12"/>
      <c r="QFZ113" s="12"/>
      <c r="QGA113" s="12"/>
      <c r="QGB113" s="12"/>
      <c r="QGC113" s="12"/>
      <c r="QGD113" s="12"/>
      <c r="QGE113" s="12"/>
      <c r="QGF113" s="12"/>
      <c r="QGG113" s="12"/>
      <c r="QGH113" s="12"/>
      <c r="QGI113" s="12"/>
      <c r="QGJ113" s="12"/>
      <c r="QGK113" s="12"/>
      <c r="QGL113" s="12"/>
      <c r="QGM113" s="12"/>
      <c r="QGN113" s="12"/>
      <c r="QGO113" s="12"/>
      <c r="QGP113" s="12"/>
      <c r="QGQ113" s="12"/>
      <c r="QGR113" s="12"/>
      <c r="QGS113" s="12"/>
      <c r="QGT113" s="12"/>
      <c r="QGU113" s="12"/>
      <c r="QGV113" s="12"/>
      <c r="QGW113" s="12"/>
      <c r="QGX113" s="12"/>
      <c r="QGY113" s="12"/>
      <c r="QGZ113" s="12"/>
      <c r="QHA113" s="12"/>
      <c r="QHB113" s="12"/>
      <c r="QHC113" s="12"/>
      <c r="QHD113" s="12"/>
      <c r="QHE113" s="12"/>
      <c r="QHF113" s="12"/>
      <c r="QHG113" s="12"/>
      <c r="QHH113" s="12"/>
      <c r="QHI113" s="12"/>
      <c r="QHJ113" s="12"/>
      <c r="QHK113" s="12"/>
      <c r="QHL113" s="12"/>
      <c r="QHM113" s="12"/>
      <c r="QHN113" s="12"/>
      <c r="QHO113" s="12"/>
      <c r="QHP113" s="12"/>
      <c r="QHQ113" s="12"/>
      <c r="QHR113" s="12"/>
      <c r="QHS113" s="12"/>
      <c r="QHT113" s="12"/>
      <c r="QHU113" s="12"/>
      <c r="QHV113" s="12"/>
      <c r="QHW113" s="12"/>
      <c r="QHX113" s="12"/>
      <c r="QHY113" s="12"/>
      <c r="QHZ113" s="12"/>
      <c r="QIA113" s="12"/>
      <c r="QIB113" s="12"/>
      <c r="QIC113" s="12"/>
      <c r="QID113" s="12"/>
      <c r="QIE113" s="12"/>
      <c r="QIF113" s="12"/>
      <c r="QIG113" s="12"/>
      <c r="QIH113" s="12"/>
      <c r="QII113" s="12"/>
      <c r="QIJ113" s="12"/>
      <c r="QIK113" s="12"/>
      <c r="QIL113" s="12"/>
      <c r="QIM113" s="12"/>
      <c r="QIN113" s="12"/>
      <c r="QIO113" s="12"/>
      <c r="QIP113" s="12"/>
      <c r="QIQ113" s="12"/>
      <c r="QIR113" s="12"/>
      <c r="QIS113" s="12"/>
      <c r="QIT113" s="12"/>
      <c r="QIU113" s="12"/>
      <c r="QIV113" s="12"/>
      <c r="QIW113" s="12"/>
      <c r="QIX113" s="12"/>
      <c r="QIY113" s="12"/>
      <c r="QIZ113" s="12"/>
      <c r="QJA113" s="12"/>
      <c r="QJB113" s="12"/>
      <c r="QJC113" s="12"/>
      <c r="QJD113" s="12"/>
      <c r="QJE113" s="12"/>
      <c r="QJF113" s="12"/>
      <c r="QJG113" s="12"/>
      <c r="QJH113" s="12"/>
      <c r="QJI113" s="12"/>
      <c r="QJJ113" s="12"/>
      <c r="QJK113" s="12"/>
      <c r="QJL113" s="12"/>
      <c r="QJM113" s="12"/>
      <c r="QJN113" s="12"/>
      <c r="QJO113" s="12"/>
      <c r="QJP113" s="12"/>
      <c r="QJQ113" s="12"/>
      <c r="QJR113" s="12"/>
      <c r="QJS113" s="12"/>
      <c r="QJT113" s="12"/>
      <c r="QJU113" s="12"/>
      <c r="QJV113" s="12"/>
      <c r="QJW113" s="12"/>
      <c r="QJX113" s="12"/>
      <c r="QJY113" s="12"/>
      <c r="QJZ113" s="12"/>
      <c r="QKA113" s="12"/>
      <c r="QKB113" s="12"/>
      <c r="QKC113" s="12"/>
      <c r="QKD113" s="12"/>
      <c r="QKE113" s="12"/>
      <c r="QKF113" s="12"/>
      <c r="QKG113" s="12"/>
      <c r="QKH113" s="12"/>
      <c r="QKI113" s="12"/>
      <c r="QKJ113" s="12"/>
      <c r="QKK113" s="12"/>
      <c r="QKL113" s="12"/>
      <c r="QKM113" s="12"/>
      <c r="QKN113" s="12"/>
      <c r="QKO113" s="12"/>
      <c r="QKP113" s="12"/>
      <c r="QKQ113" s="12"/>
      <c r="QKR113" s="12"/>
      <c r="QKS113" s="12"/>
      <c r="QKT113" s="12"/>
      <c r="QKU113" s="12"/>
      <c r="QKV113" s="12"/>
      <c r="QKW113" s="12"/>
      <c r="QKX113" s="12"/>
      <c r="QKY113" s="12"/>
      <c r="QKZ113" s="12"/>
      <c r="QLA113" s="12"/>
      <c r="QLB113" s="12"/>
      <c r="QLC113" s="12"/>
      <c r="QLD113" s="12"/>
      <c r="QLE113" s="12"/>
      <c r="QLF113" s="12"/>
      <c r="QLG113" s="12"/>
      <c r="QLH113" s="12"/>
      <c r="QLI113" s="12"/>
      <c r="QLJ113" s="12"/>
      <c r="QLK113" s="12"/>
      <c r="QLL113" s="12"/>
      <c r="QLM113" s="12"/>
      <c r="QLN113" s="12"/>
      <c r="QLO113" s="12"/>
      <c r="QLP113" s="12"/>
      <c r="QLQ113" s="12"/>
      <c r="QLR113" s="12"/>
      <c r="QLS113" s="12"/>
      <c r="QLT113" s="12"/>
      <c r="QLU113" s="12"/>
      <c r="QLV113" s="12"/>
      <c r="QLW113" s="12"/>
      <c r="QLX113" s="12"/>
      <c r="QLY113" s="12"/>
      <c r="QLZ113" s="12"/>
      <c r="QMA113" s="12"/>
      <c r="QMB113" s="12"/>
      <c r="QMC113" s="12"/>
      <c r="QMD113" s="12"/>
      <c r="QME113" s="12"/>
      <c r="QMF113" s="12"/>
      <c r="QMG113" s="12"/>
      <c r="QMH113" s="12"/>
      <c r="QMI113" s="12"/>
      <c r="QMJ113" s="12"/>
      <c r="QMK113" s="12"/>
      <c r="QML113" s="12"/>
      <c r="QMM113" s="12"/>
      <c r="QMN113" s="12"/>
      <c r="QMO113" s="12"/>
      <c r="QMP113" s="12"/>
      <c r="QMQ113" s="12"/>
      <c r="QMR113" s="12"/>
      <c r="QMS113" s="12"/>
      <c r="QMT113" s="12"/>
      <c r="QMU113" s="12"/>
      <c r="QMV113" s="12"/>
      <c r="QMW113" s="12"/>
      <c r="QMX113" s="12"/>
      <c r="QMY113" s="12"/>
      <c r="QMZ113" s="12"/>
      <c r="QNA113" s="12"/>
      <c r="QNB113" s="12"/>
      <c r="QNC113" s="12"/>
      <c r="QND113" s="12"/>
      <c r="QNE113" s="12"/>
      <c r="QNF113" s="12"/>
      <c r="QNG113" s="12"/>
      <c r="QNH113" s="12"/>
      <c r="QNI113" s="12"/>
      <c r="QNJ113" s="12"/>
      <c r="QNK113" s="12"/>
      <c r="QNL113" s="12"/>
      <c r="QNM113" s="12"/>
      <c r="QNN113" s="12"/>
      <c r="QNO113" s="12"/>
      <c r="QNP113" s="12"/>
      <c r="QNQ113" s="12"/>
      <c r="QNR113" s="12"/>
      <c r="QNS113" s="12"/>
      <c r="QNT113" s="12"/>
      <c r="QNU113" s="12"/>
      <c r="QNV113" s="12"/>
      <c r="QNW113" s="12"/>
      <c r="QNX113" s="12"/>
      <c r="QNY113" s="12"/>
      <c r="QNZ113" s="12"/>
      <c r="QOA113" s="12"/>
      <c r="QOB113" s="12"/>
      <c r="QOC113" s="12"/>
      <c r="QOD113" s="12"/>
      <c r="QOE113" s="12"/>
      <c r="QOF113" s="12"/>
      <c r="QOG113" s="12"/>
      <c r="QOH113" s="12"/>
      <c r="QOI113" s="12"/>
      <c r="QOJ113" s="12"/>
      <c r="QOK113" s="12"/>
      <c r="QOL113" s="12"/>
      <c r="QOM113" s="12"/>
      <c r="QON113" s="12"/>
      <c r="QOO113" s="12"/>
      <c r="QOP113" s="12"/>
      <c r="QOQ113" s="12"/>
      <c r="QOR113" s="12"/>
      <c r="QOS113" s="12"/>
      <c r="QOT113" s="12"/>
      <c r="QOU113" s="12"/>
      <c r="QOV113" s="12"/>
      <c r="QOW113" s="12"/>
      <c r="QOX113" s="12"/>
      <c r="QOY113" s="12"/>
      <c r="QOZ113" s="12"/>
      <c r="QPA113" s="12"/>
      <c r="QPB113" s="12"/>
      <c r="QPC113" s="12"/>
      <c r="QPD113" s="12"/>
      <c r="QPE113" s="12"/>
      <c r="QPF113" s="12"/>
      <c r="QPG113" s="12"/>
      <c r="QPH113" s="12"/>
      <c r="QPI113" s="12"/>
      <c r="QPJ113" s="12"/>
      <c r="QPK113" s="12"/>
      <c r="QPL113" s="12"/>
      <c r="QPM113" s="12"/>
      <c r="QPN113" s="12"/>
      <c r="QPO113" s="12"/>
      <c r="QPP113" s="12"/>
      <c r="QPQ113" s="12"/>
      <c r="QPR113" s="12"/>
      <c r="QPS113" s="12"/>
      <c r="QPT113" s="12"/>
      <c r="QPU113" s="12"/>
      <c r="QPV113" s="12"/>
      <c r="QPW113" s="12"/>
      <c r="QPX113" s="12"/>
      <c r="QPY113" s="12"/>
      <c r="QPZ113" s="12"/>
      <c r="QQA113" s="12"/>
      <c r="QQB113" s="12"/>
      <c r="QQC113" s="12"/>
      <c r="QQD113" s="12"/>
      <c r="QQE113" s="12"/>
      <c r="QQF113" s="12"/>
      <c r="QQG113" s="12"/>
      <c r="QQH113" s="12"/>
      <c r="QQI113" s="12"/>
      <c r="QQJ113" s="12"/>
      <c r="QQK113" s="12"/>
      <c r="QQL113" s="12"/>
      <c r="QQM113" s="12"/>
      <c r="QQN113" s="12"/>
      <c r="QQO113" s="12"/>
      <c r="QQP113" s="12"/>
      <c r="QQQ113" s="12"/>
      <c r="QQR113" s="12"/>
      <c r="QQS113" s="12"/>
      <c r="QQT113" s="12"/>
      <c r="QQU113" s="12"/>
      <c r="QQV113" s="12"/>
      <c r="QQW113" s="12"/>
      <c r="QQX113" s="12"/>
      <c r="QQY113" s="12"/>
      <c r="QQZ113" s="12"/>
      <c r="QRA113" s="12"/>
      <c r="QRB113" s="12"/>
      <c r="QRC113" s="12"/>
      <c r="QRD113" s="12"/>
      <c r="QRE113" s="12"/>
      <c r="QRF113" s="12"/>
      <c r="QRG113" s="12"/>
      <c r="QRH113" s="12"/>
      <c r="QRI113" s="12"/>
      <c r="QRJ113" s="12"/>
      <c r="QRK113" s="12"/>
      <c r="QRL113" s="12"/>
      <c r="QRM113" s="12"/>
      <c r="QRN113" s="12"/>
      <c r="QRO113" s="12"/>
      <c r="QRP113" s="12"/>
      <c r="QRQ113" s="12"/>
      <c r="QRR113" s="12"/>
      <c r="QRS113" s="12"/>
      <c r="QRT113" s="12"/>
      <c r="QRU113" s="12"/>
      <c r="QRV113" s="12"/>
      <c r="QRW113" s="12"/>
      <c r="QRX113" s="12"/>
      <c r="QRY113" s="12"/>
      <c r="QRZ113" s="12"/>
      <c r="QSA113" s="12"/>
      <c r="QSB113" s="12"/>
      <c r="QSC113" s="12"/>
      <c r="QSD113" s="12"/>
      <c r="QSE113" s="12"/>
      <c r="QSF113" s="12"/>
      <c r="QSG113" s="12"/>
      <c r="QSH113" s="12"/>
      <c r="QSI113" s="12"/>
      <c r="QSJ113" s="12"/>
      <c r="QSK113" s="12"/>
      <c r="QSL113" s="12"/>
      <c r="QSM113" s="12"/>
      <c r="QSN113" s="12"/>
      <c r="QSO113" s="12"/>
      <c r="QSP113" s="12"/>
      <c r="QSQ113" s="12"/>
      <c r="QSR113" s="12"/>
      <c r="QSS113" s="12"/>
      <c r="QST113" s="12"/>
      <c r="QSU113" s="12"/>
      <c r="QSV113" s="12"/>
      <c r="QSW113" s="12"/>
      <c r="QSX113" s="12"/>
      <c r="QSY113" s="12"/>
      <c r="QSZ113" s="12"/>
      <c r="QTA113" s="12"/>
      <c r="QTB113" s="12"/>
      <c r="QTC113" s="12"/>
      <c r="QTD113" s="12"/>
      <c r="QTE113" s="12"/>
      <c r="QTF113" s="12"/>
      <c r="QTG113" s="12"/>
      <c r="QTH113" s="12"/>
      <c r="QTI113" s="12"/>
      <c r="QTJ113" s="12"/>
      <c r="QTK113" s="12"/>
      <c r="QTL113" s="12"/>
      <c r="QTM113" s="12"/>
      <c r="QTN113" s="12"/>
      <c r="QTO113" s="12"/>
      <c r="QTP113" s="12"/>
      <c r="QTQ113" s="12"/>
      <c r="QTR113" s="12"/>
      <c r="QTS113" s="12"/>
      <c r="QTT113" s="12"/>
      <c r="QTU113" s="12"/>
      <c r="QTV113" s="12"/>
      <c r="QTW113" s="12"/>
      <c r="QTX113" s="12"/>
      <c r="QTY113" s="12"/>
      <c r="QTZ113" s="12"/>
      <c r="QUA113" s="12"/>
      <c r="QUB113" s="12"/>
      <c r="QUC113" s="12"/>
      <c r="QUD113" s="12"/>
      <c r="QUE113" s="12"/>
      <c r="QUF113" s="12"/>
      <c r="QUG113" s="12"/>
      <c r="QUH113" s="12"/>
      <c r="QUI113" s="12"/>
      <c r="QUJ113" s="12"/>
      <c r="QUK113" s="12"/>
      <c r="QUL113" s="12"/>
      <c r="QUM113" s="12"/>
      <c r="QUN113" s="12"/>
      <c r="QUO113" s="12"/>
      <c r="QUP113" s="12"/>
      <c r="QUQ113" s="12"/>
      <c r="QUR113" s="12"/>
      <c r="QUS113" s="12"/>
      <c r="QUT113" s="12"/>
      <c r="QUU113" s="12"/>
      <c r="QUV113" s="12"/>
      <c r="QUW113" s="12"/>
      <c r="QUX113" s="12"/>
      <c r="QUY113" s="12"/>
      <c r="QUZ113" s="12"/>
      <c r="QVA113" s="12"/>
      <c r="QVB113" s="12"/>
      <c r="QVC113" s="12"/>
      <c r="QVD113" s="12"/>
      <c r="QVE113" s="12"/>
      <c r="QVF113" s="12"/>
      <c r="QVG113" s="12"/>
      <c r="QVH113" s="12"/>
      <c r="QVI113" s="12"/>
      <c r="QVJ113" s="12"/>
      <c r="QVK113" s="12"/>
      <c r="QVL113" s="12"/>
      <c r="QVM113" s="12"/>
      <c r="QVN113" s="12"/>
      <c r="QVO113" s="12"/>
      <c r="QVP113" s="12"/>
      <c r="QVQ113" s="12"/>
      <c r="QVR113" s="12"/>
      <c r="QVS113" s="12"/>
      <c r="QVT113" s="12"/>
      <c r="QVU113" s="12"/>
      <c r="QVV113" s="12"/>
      <c r="QVW113" s="12"/>
      <c r="QVX113" s="12"/>
      <c r="QVY113" s="12"/>
      <c r="QVZ113" s="12"/>
      <c r="QWA113" s="12"/>
      <c r="QWB113" s="12"/>
      <c r="QWC113" s="12"/>
      <c r="QWD113" s="12"/>
      <c r="QWE113" s="12"/>
      <c r="QWF113" s="12"/>
      <c r="QWG113" s="12"/>
      <c r="QWH113" s="12"/>
      <c r="QWI113" s="12"/>
      <c r="QWJ113" s="12"/>
      <c r="QWK113" s="12"/>
      <c r="QWL113" s="12"/>
      <c r="QWM113" s="12"/>
      <c r="QWN113" s="12"/>
      <c r="QWO113" s="12"/>
      <c r="QWP113" s="12"/>
      <c r="QWQ113" s="12"/>
      <c r="QWR113" s="12"/>
      <c r="QWS113" s="12"/>
      <c r="QWT113" s="12"/>
      <c r="QWU113" s="12"/>
      <c r="QWV113" s="12"/>
      <c r="QWW113" s="12"/>
      <c r="QWX113" s="12"/>
      <c r="QWY113" s="12"/>
      <c r="QWZ113" s="12"/>
      <c r="QXA113" s="12"/>
      <c r="QXB113" s="12"/>
      <c r="QXC113" s="12"/>
      <c r="QXD113" s="12"/>
      <c r="QXE113" s="12"/>
      <c r="QXF113" s="12"/>
      <c r="QXG113" s="12"/>
      <c r="QXH113" s="12"/>
      <c r="QXI113" s="12"/>
      <c r="QXJ113" s="12"/>
      <c r="QXK113" s="12"/>
      <c r="QXL113" s="12"/>
      <c r="QXM113" s="12"/>
      <c r="QXN113" s="12"/>
      <c r="QXO113" s="12"/>
      <c r="QXP113" s="12"/>
      <c r="QXQ113" s="12"/>
      <c r="QXR113" s="12"/>
      <c r="QXS113" s="12"/>
      <c r="QXT113" s="12"/>
      <c r="QXU113" s="12"/>
      <c r="QXV113" s="12"/>
      <c r="QXW113" s="12"/>
      <c r="QXX113" s="12"/>
      <c r="QXY113" s="12"/>
      <c r="QXZ113" s="12"/>
      <c r="QYA113" s="12"/>
      <c r="QYB113" s="12"/>
      <c r="QYC113" s="12"/>
      <c r="QYD113" s="12"/>
      <c r="QYE113" s="12"/>
      <c r="QYF113" s="12"/>
      <c r="QYG113" s="12"/>
      <c r="QYH113" s="12"/>
      <c r="QYI113" s="12"/>
      <c r="QYJ113" s="12"/>
      <c r="QYK113" s="12"/>
      <c r="QYL113" s="12"/>
      <c r="QYM113" s="12"/>
      <c r="QYN113" s="12"/>
      <c r="QYO113" s="12"/>
      <c r="QYP113" s="12"/>
      <c r="QYQ113" s="12"/>
      <c r="QYR113" s="12"/>
      <c r="QYS113" s="12"/>
      <c r="QYT113" s="12"/>
      <c r="QYU113" s="12"/>
      <c r="QYV113" s="12"/>
      <c r="QYW113" s="12"/>
      <c r="QYX113" s="12"/>
      <c r="QYY113" s="12"/>
      <c r="QYZ113" s="12"/>
      <c r="QZA113" s="12"/>
      <c r="QZB113" s="12"/>
      <c r="QZC113" s="12"/>
      <c r="QZD113" s="12"/>
      <c r="QZE113" s="12"/>
      <c r="QZF113" s="12"/>
      <c r="QZG113" s="12"/>
      <c r="QZH113" s="12"/>
      <c r="QZI113" s="12"/>
      <c r="QZJ113" s="12"/>
      <c r="QZK113" s="12"/>
      <c r="QZL113" s="12"/>
      <c r="QZM113" s="12"/>
      <c r="QZN113" s="12"/>
      <c r="QZO113" s="12"/>
      <c r="QZP113" s="12"/>
      <c r="QZQ113" s="12"/>
      <c r="QZR113" s="12"/>
      <c r="QZS113" s="12"/>
      <c r="QZT113" s="12"/>
      <c r="QZU113" s="12"/>
      <c r="QZV113" s="12"/>
      <c r="QZW113" s="12"/>
      <c r="QZX113" s="12"/>
      <c r="QZY113" s="12"/>
      <c r="QZZ113" s="12"/>
      <c r="RAA113" s="12"/>
      <c r="RAB113" s="12"/>
      <c r="RAC113" s="12"/>
      <c r="RAD113" s="12"/>
      <c r="RAE113" s="12"/>
      <c r="RAF113" s="12"/>
      <c r="RAG113" s="12"/>
      <c r="RAH113" s="12"/>
      <c r="RAI113" s="12"/>
      <c r="RAJ113" s="12"/>
      <c r="RAK113" s="12"/>
      <c r="RAL113" s="12"/>
      <c r="RAM113" s="12"/>
      <c r="RAN113" s="12"/>
      <c r="RAO113" s="12"/>
      <c r="RAP113" s="12"/>
      <c r="RAQ113" s="12"/>
      <c r="RAR113" s="12"/>
      <c r="RAS113" s="12"/>
      <c r="RAT113" s="12"/>
      <c r="RAU113" s="12"/>
      <c r="RAV113" s="12"/>
      <c r="RAW113" s="12"/>
      <c r="RAX113" s="12"/>
      <c r="RAY113" s="12"/>
      <c r="RAZ113" s="12"/>
      <c r="RBA113" s="12"/>
      <c r="RBB113" s="12"/>
      <c r="RBC113" s="12"/>
      <c r="RBD113" s="12"/>
      <c r="RBE113" s="12"/>
      <c r="RBF113" s="12"/>
      <c r="RBG113" s="12"/>
      <c r="RBH113" s="12"/>
      <c r="RBI113" s="12"/>
      <c r="RBJ113" s="12"/>
      <c r="RBK113" s="12"/>
      <c r="RBL113" s="12"/>
      <c r="RBM113" s="12"/>
      <c r="RBN113" s="12"/>
      <c r="RBO113" s="12"/>
      <c r="RBP113" s="12"/>
      <c r="RBQ113" s="12"/>
      <c r="RBR113" s="12"/>
      <c r="RBS113" s="12"/>
      <c r="RBT113" s="12"/>
      <c r="RBU113" s="12"/>
      <c r="RBV113" s="12"/>
      <c r="RBW113" s="12"/>
      <c r="RBX113" s="12"/>
      <c r="RBY113" s="12"/>
      <c r="RBZ113" s="12"/>
      <c r="RCA113" s="12"/>
      <c r="RCB113" s="12"/>
      <c r="RCC113" s="12"/>
      <c r="RCD113" s="12"/>
      <c r="RCE113" s="12"/>
      <c r="RCF113" s="12"/>
      <c r="RCG113" s="12"/>
      <c r="RCH113" s="12"/>
      <c r="RCI113" s="12"/>
      <c r="RCJ113" s="12"/>
      <c r="RCK113" s="12"/>
      <c r="RCL113" s="12"/>
      <c r="RCM113" s="12"/>
      <c r="RCN113" s="12"/>
      <c r="RCO113" s="12"/>
      <c r="RCP113" s="12"/>
      <c r="RCQ113" s="12"/>
      <c r="RCR113" s="12"/>
      <c r="RCS113" s="12"/>
      <c r="RCT113" s="12"/>
      <c r="RCU113" s="12"/>
      <c r="RCV113" s="12"/>
      <c r="RCW113" s="12"/>
      <c r="RCX113" s="12"/>
      <c r="RCY113" s="12"/>
      <c r="RCZ113" s="12"/>
      <c r="RDA113" s="12"/>
      <c r="RDB113" s="12"/>
      <c r="RDC113" s="12"/>
      <c r="RDD113" s="12"/>
      <c r="RDE113" s="12"/>
      <c r="RDF113" s="12"/>
      <c r="RDG113" s="12"/>
      <c r="RDH113" s="12"/>
      <c r="RDI113" s="12"/>
      <c r="RDJ113" s="12"/>
      <c r="RDK113" s="12"/>
      <c r="RDL113" s="12"/>
      <c r="RDM113" s="12"/>
      <c r="RDN113" s="12"/>
      <c r="RDO113" s="12"/>
      <c r="RDP113" s="12"/>
      <c r="RDQ113" s="12"/>
      <c r="RDR113" s="12"/>
      <c r="RDS113" s="12"/>
      <c r="RDT113" s="12"/>
      <c r="RDU113" s="12"/>
      <c r="RDV113" s="12"/>
      <c r="RDW113" s="12"/>
      <c r="RDX113" s="12"/>
      <c r="RDY113" s="12"/>
      <c r="RDZ113" s="12"/>
      <c r="REA113" s="12"/>
      <c r="REB113" s="12"/>
      <c r="REC113" s="12"/>
      <c r="RED113" s="12"/>
      <c r="REE113" s="12"/>
      <c r="REF113" s="12"/>
      <c r="REG113" s="12"/>
      <c r="REH113" s="12"/>
      <c r="REI113" s="12"/>
      <c r="REJ113" s="12"/>
      <c r="REK113" s="12"/>
      <c r="REL113" s="12"/>
      <c r="REM113" s="12"/>
      <c r="REN113" s="12"/>
      <c r="REO113" s="12"/>
      <c r="REP113" s="12"/>
      <c r="REQ113" s="12"/>
      <c r="RER113" s="12"/>
      <c r="RES113" s="12"/>
      <c r="RET113" s="12"/>
      <c r="REU113" s="12"/>
      <c r="REV113" s="12"/>
      <c r="REW113" s="12"/>
      <c r="REX113" s="12"/>
      <c r="REY113" s="12"/>
      <c r="REZ113" s="12"/>
      <c r="RFA113" s="12"/>
      <c r="RFB113" s="12"/>
      <c r="RFC113" s="12"/>
      <c r="RFD113" s="12"/>
      <c r="RFE113" s="12"/>
      <c r="RFF113" s="12"/>
      <c r="RFG113" s="12"/>
      <c r="RFH113" s="12"/>
      <c r="RFI113" s="12"/>
      <c r="RFJ113" s="12"/>
      <c r="RFK113" s="12"/>
      <c r="RFL113" s="12"/>
      <c r="RFM113" s="12"/>
      <c r="RFN113" s="12"/>
      <c r="RFO113" s="12"/>
      <c r="RFP113" s="12"/>
      <c r="RFQ113" s="12"/>
      <c r="RFR113" s="12"/>
      <c r="RFS113" s="12"/>
      <c r="RFT113" s="12"/>
      <c r="RFU113" s="12"/>
      <c r="RFV113" s="12"/>
      <c r="RFW113" s="12"/>
      <c r="RFX113" s="12"/>
      <c r="RFY113" s="12"/>
      <c r="RFZ113" s="12"/>
      <c r="RGA113" s="12"/>
      <c r="RGB113" s="12"/>
      <c r="RGC113" s="12"/>
      <c r="RGD113" s="12"/>
      <c r="RGE113" s="12"/>
      <c r="RGF113" s="12"/>
      <c r="RGG113" s="12"/>
      <c r="RGH113" s="12"/>
      <c r="RGI113" s="12"/>
      <c r="RGJ113" s="12"/>
      <c r="RGK113" s="12"/>
      <c r="RGL113" s="12"/>
      <c r="RGM113" s="12"/>
      <c r="RGN113" s="12"/>
      <c r="RGO113" s="12"/>
      <c r="RGP113" s="12"/>
      <c r="RGQ113" s="12"/>
      <c r="RGR113" s="12"/>
      <c r="RGS113" s="12"/>
      <c r="RGT113" s="12"/>
      <c r="RGU113" s="12"/>
      <c r="RGV113" s="12"/>
      <c r="RGW113" s="12"/>
      <c r="RGX113" s="12"/>
      <c r="RGY113" s="12"/>
      <c r="RGZ113" s="12"/>
      <c r="RHA113" s="12"/>
      <c r="RHB113" s="12"/>
      <c r="RHC113" s="12"/>
      <c r="RHD113" s="12"/>
      <c r="RHE113" s="12"/>
      <c r="RHF113" s="12"/>
      <c r="RHG113" s="12"/>
      <c r="RHH113" s="12"/>
      <c r="RHI113" s="12"/>
      <c r="RHJ113" s="12"/>
      <c r="RHK113" s="12"/>
      <c r="RHL113" s="12"/>
      <c r="RHM113" s="12"/>
      <c r="RHN113" s="12"/>
      <c r="RHO113" s="12"/>
      <c r="RHP113" s="12"/>
      <c r="RHQ113" s="12"/>
      <c r="RHR113" s="12"/>
      <c r="RHS113" s="12"/>
      <c r="RHT113" s="12"/>
      <c r="RHU113" s="12"/>
      <c r="RHV113" s="12"/>
      <c r="RHW113" s="12"/>
      <c r="RHX113" s="12"/>
      <c r="RHY113" s="12"/>
      <c r="RHZ113" s="12"/>
      <c r="RIA113" s="12"/>
      <c r="RIB113" s="12"/>
      <c r="RIC113" s="12"/>
      <c r="RID113" s="12"/>
      <c r="RIE113" s="12"/>
      <c r="RIF113" s="12"/>
      <c r="RIG113" s="12"/>
      <c r="RIH113" s="12"/>
      <c r="RII113" s="12"/>
      <c r="RIJ113" s="12"/>
      <c r="RIK113" s="12"/>
      <c r="RIL113" s="12"/>
      <c r="RIM113" s="12"/>
      <c r="RIN113" s="12"/>
      <c r="RIO113" s="12"/>
      <c r="RIP113" s="12"/>
      <c r="RIQ113" s="12"/>
      <c r="RIR113" s="12"/>
      <c r="RIS113" s="12"/>
      <c r="RIT113" s="12"/>
      <c r="RIU113" s="12"/>
      <c r="RIV113" s="12"/>
      <c r="RIW113" s="12"/>
      <c r="RIX113" s="12"/>
      <c r="RIY113" s="12"/>
      <c r="RIZ113" s="12"/>
      <c r="RJA113" s="12"/>
      <c r="RJB113" s="12"/>
      <c r="RJC113" s="12"/>
      <c r="RJD113" s="12"/>
      <c r="RJE113" s="12"/>
      <c r="RJF113" s="12"/>
      <c r="RJG113" s="12"/>
      <c r="RJH113" s="12"/>
      <c r="RJI113" s="12"/>
      <c r="RJJ113" s="12"/>
      <c r="RJK113" s="12"/>
      <c r="RJL113" s="12"/>
      <c r="RJM113" s="12"/>
      <c r="RJN113" s="12"/>
      <c r="RJO113" s="12"/>
      <c r="RJP113" s="12"/>
      <c r="RJQ113" s="12"/>
      <c r="RJR113" s="12"/>
      <c r="RJS113" s="12"/>
      <c r="RJT113" s="12"/>
      <c r="RJU113" s="12"/>
      <c r="RJV113" s="12"/>
      <c r="RJW113" s="12"/>
      <c r="RJX113" s="12"/>
      <c r="RJY113" s="12"/>
      <c r="RJZ113" s="12"/>
      <c r="RKA113" s="12"/>
      <c r="RKB113" s="12"/>
      <c r="RKC113" s="12"/>
      <c r="RKD113" s="12"/>
      <c r="RKE113" s="12"/>
      <c r="RKF113" s="12"/>
      <c r="RKG113" s="12"/>
      <c r="RKH113" s="12"/>
      <c r="RKI113" s="12"/>
      <c r="RKJ113" s="12"/>
      <c r="RKK113" s="12"/>
      <c r="RKL113" s="12"/>
      <c r="RKM113" s="12"/>
      <c r="RKN113" s="12"/>
      <c r="RKO113" s="12"/>
      <c r="RKP113" s="12"/>
      <c r="RKQ113" s="12"/>
      <c r="RKR113" s="12"/>
      <c r="RKS113" s="12"/>
      <c r="RKT113" s="12"/>
      <c r="RKU113" s="12"/>
      <c r="RKV113" s="12"/>
      <c r="RKW113" s="12"/>
      <c r="RKX113" s="12"/>
      <c r="RKY113" s="12"/>
      <c r="RKZ113" s="12"/>
      <c r="RLA113" s="12"/>
      <c r="RLB113" s="12"/>
      <c r="RLC113" s="12"/>
      <c r="RLD113" s="12"/>
      <c r="RLE113" s="12"/>
      <c r="RLF113" s="12"/>
      <c r="RLG113" s="12"/>
      <c r="RLH113" s="12"/>
      <c r="RLI113" s="12"/>
      <c r="RLJ113" s="12"/>
      <c r="RLK113" s="12"/>
      <c r="RLL113" s="12"/>
      <c r="RLM113" s="12"/>
      <c r="RLN113" s="12"/>
      <c r="RLO113" s="12"/>
      <c r="RLP113" s="12"/>
      <c r="RLQ113" s="12"/>
      <c r="RLR113" s="12"/>
      <c r="RLS113" s="12"/>
      <c r="RLT113" s="12"/>
      <c r="RLU113" s="12"/>
      <c r="RLV113" s="12"/>
      <c r="RLW113" s="12"/>
      <c r="RLX113" s="12"/>
      <c r="RLY113" s="12"/>
      <c r="RLZ113" s="12"/>
      <c r="RMA113" s="12"/>
      <c r="RMB113" s="12"/>
      <c r="RMC113" s="12"/>
      <c r="RMD113" s="12"/>
      <c r="RME113" s="12"/>
      <c r="RMF113" s="12"/>
      <c r="RMG113" s="12"/>
      <c r="RMH113" s="12"/>
      <c r="RMI113" s="12"/>
      <c r="RMJ113" s="12"/>
      <c r="RMK113" s="12"/>
      <c r="RML113" s="12"/>
      <c r="RMM113" s="12"/>
      <c r="RMN113" s="12"/>
      <c r="RMO113" s="12"/>
      <c r="RMP113" s="12"/>
      <c r="RMQ113" s="12"/>
      <c r="RMR113" s="12"/>
      <c r="RMS113" s="12"/>
      <c r="RMT113" s="12"/>
      <c r="RMU113" s="12"/>
      <c r="RMV113" s="12"/>
      <c r="RMW113" s="12"/>
      <c r="RMX113" s="12"/>
      <c r="RMY113" s="12"/>
      <c r="RMZ113" s="12"/>
      <c r="RNA113" s="12"/>
      <c r="RNB113" s="12"/>
      <c r="RNC113" s="12"/>
      <c r="RND113" s="12"/>
      <c r="RNE113" s="12"/>
      <c r="RNF113" s="12"/>
      <c r="RNG113" s="12"/>
      <c r="RNH113" s="12"/>
      <c r="RNI113" s="12"/>
      <c r="RNJ113" s="12"/>
      <c r="RNK113" s="12"/>
      <c r="RNL113" s="12"/>
      <c r="RNM113" s="12"/>
      <c r="RNN113" s="12"/>
      <c r="RNO113" s="12"/>
      <c r="RNP113" s="12"/>
      <c r="RNQ113" s="12"/>
      <c r="RNR113" s="12"/>
      <c r="RNS113" s="12"/>
      <c r="RNT113" s="12"/>
      <c r="RNU113" s="12"/>
      <c r="RNV113" s="12"/>
      <c r="RNW113" s="12"/>
      <c r="RNX113" s="12"/>
      <c r="RNY113" s="12"/>
      <c r="RNZ113" s="12"/>
      <c r="ROA113" s="12"/>
      <c r="ROB113" s="12"/>
      <c r="ROC113" s="12"/>
      <c r="ROD113" s="12"/>
      <c r="ROE113" s="12"/>
      <c r="ROF113" s="12"/>
      <c r="ROG113" s="12"/>
      <c r="ROH113" s="12"/>
      <c r="ROI113" s="12"/>
      <c r="ROJ113" s="12"/>
      <c r="ROK113" s="12"/>
      <c r="ROL113" s="12"/>
      <c r="ROM113" s="12"/>
      <c r="RON113" s="12"/>
      <c r="ROO113" s="12"/>
      <c r="ROP113" s="12"/>
      <c r="ROQ113" s="12"/>
      <c r="ROR113" s="12"/>
      <c r="ROS113" s="12"/>
      <c r="ROT113" s="12"/>
      <c r="ROU113" s="12"/>
      <c r="ROV113" s="12"/>
      <c r="ROW113" s="12"/>
      <c r="ROX113" s="12"/>
      <c r="ROY113" s="12"/>
      <c r="ROZ113" s="12"/>
      <c r="RPA113" s="12"/>
      <c r="RPB113" s="12"/>
      <c r="RPC113" s="12"/>
      <c r="RPD113" s="12"/>
      <c r="RPE113" s="12"/>
      <c r="RPF113" s="12"/>
      <c r="RPG113" s="12"/>
      <c r="RPH113" s="12"/>
      <c r="RPI113" s="12"/>
      <c r="RPJ113" s="12"/>
      <c r="RPK113" s="12"/>
      <c r="RPL113" s="12"/>
      <c r="RPM113" s="12"/>
      <c r="RPN113" s="12"/>
      <c r="RPO113" s="12"/>
      <c r="RPP113" s="12"/>
      <c r="RPQ113" s="12"/>
      <c r="RPR113" s="12"/>
      <c r="RPS113" s="12"/>
      <c r="RPT113" s="12"/>
      <c r="RPU113" s="12"/>
      <c r="RPV113" s="12"/>
      <c r="RPW113" s="12"/>
      <c r="RPX113" s="12"/>
      <c r="RPY113" s="12"/>
      <c r="RPZ113" s="12"/>
      <c r="RQA113" s="12"/>
      <c r="RQB113" s="12"/>
      <c r="RQC113" s="12"/>
      <c r="RQD113" s="12"/>
      <c r="RQE113" s="12"/>
      <c r="RQF113" s="12"/>
      <c r="RQG113" s="12"/>
      <c r="RQH113" s="12"/>
      <c r="RQI113" s="12"/>
      <c r="RQJ113" s="12"/>
      <c r="RQK113" s="12"/>
      <c r="RQL113" s="12"/>
      <c r="RQM113" s="12"/>
      <c r="RQN113" s="12"/>
      <c r="RQO113" s="12"/>
      <c r="RQP113" s="12"/>
      <c r="RQQ113" s="12"/>
      <c r="RQR113" s="12"/>
      <c r="RQS113" s="12"/>
      <c r="RQT113" s="12"/>
      <c r="RQU113" s="12"/>
      <c r="RQV113" s="12"/>
      <c r="RQW113" s="12"/>
      <c r="RQX113" s="12"/>
      <c r="RQY113" s="12"/>
      <c r="RQZ113" s="12"/>
      <c r="RRA113" s="12"/>
      <c r="RRB113" s="12"/>
      <c r="RRC113" s="12"/>
      <c r="RRD113" s="12"/>
      <c r="RRE113" s="12"/>
      <c r="RRF113" s="12"/>
      <c r="RRG113" s="12"/>
      <c r="RRH113" s="12"/>
      <c r="RRI113" s="12"/>
      <c r="RRJ113" s="12"/>
      <c r="RRK113" s="12"/>
      <c r="RRL113" s="12"/>
      <c r="RRM113" s="12"/>
      <c r="RRN113" s="12"/>
      <c r="RRO113" s="12"/>
      <c r="RRP113" s="12"/>
      <c r="RRQ113" s="12"/>
      <c r="RRR113" s="12"/>
      <c r="RRS113" s="12"/>
      <c r="RRT113" s="12"/>
      <c r="RRU113" s="12"/>
      <c r="RRV113" s="12"/>
      <c r="RRW113" s="12"/>
      <c r="RRX113" s="12"/>
      <c r="RRY113" s="12"/>
      <c r="RRZ113" s="12"/>
      <c r="RSA113" s="12"/>
      <c r="RSB113" s="12"/>
      <c r="RSC113" s="12"/>
      <c r="RSD113" s="12"/>
      <c r="RSE113" s="12"/>
      <c r="RSF113" s="12"/>
      <c r="RSG113" s="12"/>
      <c r="RSH113" s="12"/>
      <c r="RSI113" s="12"/>
      <c r="RSJ113" s="12"/>
      <c r="RSK113" s="12"/>
      <c r="RSL113" s="12"/>
      <c r="RSM113" s="12"/>
      <c r="RSN113" s="12"/>
      <c r="RSO113" s="12"/>
      <c r="RSP113" s="12"/>
      <c r="RSQ113" s="12"/>
      <c r="RSR113" s="12"/>
      <c r="RSS113" s="12"/>
      <c r="RST113" s="12"/>
      <c r="RSU113" s="12"/>
      <c r="RSV113" s="12"/>
      <c r="RSW113" s="12"/>
      <c r="RSX113" s="12"/>
      <c r="RSY113" s="12"/>
      <c r="RSZ113" s="12"/>
      <c r="RTA113" s="12"/>
      <c r="RTB113" s="12"/>
      <c r="RTC113" s="12"/>
      <c r="RTD113" s="12"/>
      <c r="RTE113" s="12"/>
      <c r="RTF113" s="12"/>
      <c r="RTG113" s="12"/>
      <c r="RTH113" s="12"/>
      <c r="RTI113" s="12"/>
      <c r="RTJ113" s="12"/>
      <c r="RTK113" s="12"/>
      <c r="RTL113" s="12"/>
      <c r="RTM113" s="12"/>
      <c r="RTN113" s="12"/>
      <c r="RTO113" s="12"/>
      <c r="RTP113" s="12"/>
      <c r="RTQ113" s="12"/>
      <c r="RTR113" s="12"/>
      <c r="RTS113" s="12"/>
      <c r="RTT113" s="12"/>
      <c r="RTU113" s="12"/>
      <c r="RTV113" s="12"/>
      <c r="RTW113" s="12"/>
      <c r="RTX113" s="12"/>
      <c r="RTY113" s="12"/>
      <c r="RTZ113" s="12"/>
      <c r="RUA113" s="12"/>
      <c r="RUB113" s="12"/>
      <c r="RUC113" s="12"/>
      <c r="RUD113" s="12"/>
      <c r="RUE113" s="12"/>
      <c r="RUF113" s="12"/>
      <c r="RUG113" s="12"/>
      <c r="RUH113" s="12"/>
      <c r="RUI113" s="12"/>
      <c r="RUJ113" s="12"/>
      <c r="RUK113" s="12"/>
      <c r="RUL113" s="12"/>
      <c r="RUM113" s="12"/>
      <c r="RUN113" s="12"/>
      <c r="RUO113" s="12"/>
      <c r="RUP113" s="12"/>
      <c r="RUQ113" s="12"/>
      <c r="RUR113" s="12"/>
      <c r="RUS113" s="12"/>
      <c r="RUT113" s="12"/>
      <c r="RUU113" s="12"/>
      <c r="RUV113" s="12"/>
      <c r="RUW113" s="12"/>
      <c r="RUX113" s="12"/>
      <c r="RUY113" s="12"/>
      <c r="RUZ113" s="12"/>
      <c r="RVA113" s="12"/>
      <c r="RVB113" s="12"/>
      <c r="RVC113" s="12"/>
      <c r="RVD113" s="12"/>
      <c r="RVE113" s="12"/>
      <c r="RVF113" s="12"/>
      <c r="RVG113" s="12"/>
      <c r="RVH113" s="12"/>
      <c r="RVI113" s="12"/>
      <c r="RVJ113" s="12"/>
      <c r="RVK113" s="12"/>
      <c r="RVL113" s="12"/>
      <c r="RVM113" s="12"/>
      <c r="RVN113" s="12"/>
      <c r="RVO113" s="12"/>
      <c r="RVP113" s="12"/>
      <c r="RVQ113" s="12"/>
      <c r="RVR113" s="12"/>
      <c r="RVS113" s="12"/>
      <c r="RVT113" s="12"/>
      <c r="RVU113" s="12"/>
      <c r="RVV113" s="12"/>
      <c r="RVW113" s="12"/>
      <c r="RVX113" s="12"/>
      <c r="RVY113" s="12"/>
      <c r="RVZ113" s="12"/>
      <c r="RWA113" s="12"/>
      <c r="RWB113" s="12"/>
      <c r="RWC113" s="12"/>
      <c r="RWD113" s="12"/>
      <c r="RWE113" s="12"/>
      <c r="RWF113" s="12"/>
      <c r="RWG113" s="12"/>
      <c r="RWH113" s="12"/>
      <c r="RWI113" s="12"/>
      <c r="RWJ113" s="12"/>
      <c r="RWK113" s="12"/>
      <c r="RWL113" s="12"/>
      <c r="RWM113" s="12"/>
      <c r="RWN113" s="12"/>
      <c r="RWO113" s="12"/>
      <c r="RWP113" s="12"/>
      <c r="RWQ113" s="12"/>
      <c r="RWR113" s="12"/>
      <c r="RWS113" s="12"/>
      <c r="RWT113" s="12"/>
      <c r="RWU113" s="12"/>
      <c r="RWV113" s="12"/>
      <c r="RWW113" s="12"/>
      <c r="RWX113" s="12"/>
      <c r="RWY113" s="12"/>
      <c r="RWZ113" s="12"/>
      <c r="RXA113" s="12"/>
      <c r="RXB113" s="12"/>
      <c r="RXC113" s="12"/>
      <c r="RXD113" s="12"/>
      <c r="RXE113" s="12"/>
      <c r="RXF113" s="12"/>
      <c r="RXG113" s="12"/>
      <c r="RXH113" s="12"/>
      <c r="RXI113" s="12"/>
      <c r="RXJ113" s="12"/>
      <c r="RXK113" s="12"/>
      <c r="RXL113" s="12"/>
      <c r="RXM113" s="12"/>
      <c r="RXN113" s="12"/>
      <c r="RXO113" s="12"/>
      <c r="RXP113" s="12"/>
      <c r="RXQ113" s="12"/>
      <c r="RXR113" s="12"/>
      <c r="RXS113" s="12"/>
      <c r="RXT113" s="12"/>
      <c r="RXU113" s="12"/>
      <c r="RXV113" s="12"/>
      <c r="RXW113" s="12"/>
      <c r="RXX113" s="12"/>
      <c r="RXY113" s="12"/>
      <c r="RXZ113" s="12"/>
      <c r="RYA113" s="12"/>
      <c r="RYB113" s="12"/>
      <c r="RYC113" s="12"/>
      <c r="RYD113" s="12"/>
      <c r="RYE113" s="12"/>
      <c r="RYF113" s="12"/>
      <c r="RYG113" s="12"/>
      <c r="RYH113" s="12"/>
      <c r="RYI113" s="12"/>
      <c r="RYJ113" s="12"/>
      <c r="RYK113" s="12"/>
      <c r="RYL113" s="12"/>
      <c r="RYM113" s="12"/>
      <c r="RYN113" s="12"/>
      <c r="RYO113" s="12"/>
      <c r="RYP113" s="12"/>
      <c r="RYQ113" s="12"/>
      <c r="RYR113" s="12"/>
      <c r="RYS113" s="12"/>
      <c r="RYT113" s="12"/>
      <c r="RYU113" s="12"/>
      <c r="RYV113" s="12"/>
      <c r="RYW113" s="12"/>
      <c r="RYX113" s="12"/>
      <c r="RYY113" s="12"/>
      <c r="RYZ113" s="12"/>
      <c r="RZA113" s="12"/>
      <c r="RZB113" s="12"/>
      <c r="RZC113" s="12"/>
      <c r="RZD113" s="12"/>
      <c r="RZE113" s="12"/>
      <c r="RZF113" s="12"/>
      <c r="RZG113" s="12"/>
      <c r="RZH113" s="12"/>
      <c r="RZI113" s="12"/>
      <c r="RZJ113" s="12"/>
      <c r="RZK113" s="12"/>
      <c r="RZL113" s="12"/>
      <c r="RZM113" s="12"/>
      <c r="RZN113" s="12"/>
      <c r="RZO113" s="12"/>
      <c r="RZP113" s="12"/>
      <c r="RZQ113" s="12"/>
      <c r="RZR113" s="12"/>
      <c r="RZS113" s="12"/>
      <c r="RZT113" s="12"/>
      <c r="RZU113" s="12"/>
      <c r="RZV113" s="12"/>
      <c r="RZW113" s="12"/>
      <c r="RZX113" s="12"/>
      <c r="RZY113" s="12"/>
      <c r="RZZ113" s="12"/>
      <c r="SAA113" s="12"/>
      <c r="SAB113" s="12"/>
      <c r="SAC113" s="12"/>
      <c r="SAD113" s="12"/>
      <c r="SAE113" s="12"/>
      <c r="SAF113" s="12"/>
      <c r="SAG113" s="12"/>
      <c r="SAH113" s="12"/>
      <c r="SAI113" s="12"/>
      <c r="SAJ113" s="12"/>
      <c r="SAK113" s="12"/>
      <c r="SAL113" s="12"/>
      <c r="SAM113" s="12"/>
      <c r="SAN113" s="12"/>
      <c r="SAO113" s="12"/>
      <c r="SAP113" s="12"/>
      <c r="SAQ113" s="12"/>
      <c r="SAR113" s="12"/>
      <c r="SAS113" s="12"/>
      <c r="SAT113" s="12"/>
      <c r="SAU113" s="12"/>
      <c r="SAV113" s="12"/>
      <c r="SAW113" s="12"/>
      <c r="SAX113" s="12"/>
      <c r="SAY113" s="12"/>
      <c r="SAZ113" s="12"/>
      <c r="SBA113" s="12"/>
      <c r="SBB113" s="12"/>
      <c r="SBC113" s="12"/>
      <c r="SBD113" s="12"/>
      <c r="SBE113" s="12"/>
      <c r="SBF113" s="12"/>
      <c r="SBG113" s="12"/>
      <c r="SBH113" s="12"/>
      <c r="SBI113" s="12"/>
      <c r="SBJ113" s="12"/>
      <c r="SBK113" s="12"/>
      <c r="SBL113" s="12"/>
      <c r="SBM113" s="12"/>
      <c r="SBN113" s="12"/>
      <c r="SBO113" s="12"/>
      <c r="SBP113" s="12"/>
      <c r="SBQ113" s="12"/>
      <c r="SBR113" s="12"/>
      <c r="SBS113" s="12"/>
      <c r="SBT113" s="12"/>
      <c r="SBU113" s="12"/>
      <c r="SBV113" s="12"/>
      <c r="SBW113" s="12"/>
      <c r="SBX113" s="12"/>
      <c r="SBY113" s="12"/>
      <c r="SBZ113" s="12"/>
      <c r="SCA113" s="12"/>
      <c r="SCB113" s="12"/>
      <c r="SCC113" s="12"/>
      <c r="SCD113" s="12"/>
      <c r="SCE113" s="12"/>
      <c r="SCF113" s="12"/>
      <c r="SCG113" s="12"/>
      <c r="SCH113" s="12"/>
      <c r="SCI113" s="12"/>
      <c r="SCJ113" s="12"/>
      <c r="SCK113" s="12"/>
      <c r="SCL113" s="12"/>
      <c r="SCM113" s="12"/>
      <c r="SCN113" s="12"/>
      <c r="SCO113" s="12"/>
      <c r="SCP113" s="12"/>
      <c r="SCQ113" s="12"/>
      <c r="SCR113" s="12"/>
      <c r="SCS113" s="12"/>
      <c r="SCT113" s="12"/>
      <c r="SCU113" s="12"/>
      <c r="SCV113" s="12"/>
      <c r="SCW113" s="12"/>
      <c r="SCX113" s="12"/>
      <c r="SCY113" s="12"/>
      <c r="SCZ113" s="12"/>
      <c r="SDA113" s="12"/>
      <c r="SDB113" s="12"/>
      <c r="SDC113" s="12"/>
      <c r="SDD113" s="12"/>
      <c r="SDE113" s="12"/>
      <c r="SDF113" s="12"/>
      <c r="SDG113" s="12"/>
      <c r="SDH113" s="12"/>
      <c r="SDI113" s="12"/>
      <c r="SDJ113" s="12"/>
      <c r="SDK113" s="12"/>
      <c r="SDL113" s="12"/>
      <c r="SDM113" s="12"/>
      <c r="SDN113" s="12"/>
      <c r="SDO113" s="12"/>
      <c r="SDP113" s="12"/>
      <c r="SDQ113" s="12"/>
      <c r="SDR113" s="12"/>
      <c r="SDS113" s="12"/>
      <c r="SDT113" s="12"/>
      <c r="SDU113" s="12"/>
      <c r="SDV113" s="12"/>
      <c r="SDW113" s="12"/>
      <c r="SDX113" s="12"/>
      <c r="SDY113" s="12"/>
      <c r="SDZ113" s="12"/>
      <c r="SEA113" s="12"/>
      <c r="SEB113" s="12"/>
      <c r="SEC113" s="12"/>
      <c r="SED113" s="12"/>
      <c r="SEE113" s="12"/>
      <c r="SEF113" s="12"/>
      <c r="SEG113" s="12"/>
      <c r="SEH113" s="12"/>
      <c r="SEI113" s="12"/>
      <c r="SEJ113" s="12"/>
      <c r="SEK113" s="12"/>
      <c r="SEL113" s="12"/>
      <c r="SEM113" s="12"/>
      <c r="SEN113" s="12"/>
      <c r="SEO113" s="12"/>
      <c r="SEP113" s="12"/>
      <c r="SEQ113" s="12"/>
      <c r="SER113" s="12"/>
      <c r="SES113" s="12"/>
      <c r="SET113" s="12"/>
      <c r="SEU113" s="12"/>
      <c r="SEV113" s="12"/>
      <c r="SEW113" s="12"/>
      <c r="SEX113" s="12"/>
      <c r="SEY113" s="12"/>
      <c r="SEZ113" s="12"/>
      <c r="SFA113" s="12"/>
      <c r="SFB113" s="12"/>
      <c r="SFC113" s="12"/>
      <c r="SFD113" s="12"/>
      <c r="SFE113" s="12"/>
      <c r="SFF113" s="12"/>
      <c r="SFG113" s="12"/>
      <c r="SFH113" s="12"/>
      <c r="SFI113" s="12"/>
      <c r="SFJ113" s="12"/>
      <c r="SFK113" s="12"/>
      <c r="SFL113" s="12"/>
      <c r="SFM113" s="12"/>
      <c r="SFN113" s="12"/>
      <c r="SFO113" s="12"/>
      <c r="SFP113" s="12"/>
      <c r="SFQ113" s="12"/>
      <c r="SFR113" s="12"/>
      <c r="SFS113" s="12"/>
      <c r="SFT113" s="12"/>
      <c r="SFU113" s="12"/>
      <c r="SFV113" s="12"/>
      <c r="SFW113" s="12"/>
      <c r="SFX113" s="12"/>
      <c r="SFY113" s="12"/>
      <c r="SFZ113" s="12"/>
      <c r="SGA113" s="12"/>
      <c r="SGB113" s="12"/>
      <c r="SGC113" s="12"/>
      <c r="SGD113" s="12"/>
      <c r="SGE113" s="12"/>
      <c r="SGF113" s="12"/>
      <c r="SGG113" s="12"/>
      <c r="SGH113" s="12"/>
      <c r="SGI113" s="12"/>
      <c r="SGJ113" s="12"/>
      <c r="SGK113" s="12"/>
      <c r="SGL113" s="12"/>
      <c r="SGM113" s="12"/>
      <c r="SGN113" s="12"/>
      <c r="SGO113" s="12"/>
      <c r="SGP113" s="12"/>
      <c r="SGQ113" s="12"/>
      <c r="SGR113" s="12"/>
      <c r="SGS113" s="12"/>
      <c r="SGT113" s="12"/>
      <c r="SGU113" s="12"/>
      <c r="SGV113" s="12"/>
      <c r="SGW113" s="12"/>
      <c r="SGX113" s="12"/>
      <c r="SGY113" s="12"/>
      <c r="SGZ113" s="12"/>
      <c r="SHA113" s="12"/>
      <c r="SHB113" s="12"/>
      <c r="SHC113" s="12"/>
      <c r="SHD113" s="12"/>
      <c r="SHE113" s="12"/>
      <c r="SHF113" s="12"/>
      <c r="SHG113" s="12"/>
      <c r="SHH113" s="12"/>
      <c r="SHI113" s="12"/>
      <c r="SHJ113" s="12"/>
      <c r="SHK113" s="12"/>
      <c r="SHL113" s="12"/>
      <c r="SHM113" s="12"/>
      <c r="SHN113" s="12"/>
      <c r="SHO113" s="12"/>
      <c r="SHP113" s="12"/>
      <c r="SHQ113" s="12"/>
      <c r="SHR113" s="12"/>
      <c r="SHS113" s="12"/>
      <c r="SHT113" s="12"/>
      <c r="SHU113" s="12"/>
      <c r="SHV113" s="12"/>
      <c r="SHW113" s="12"/>
      <c r="SHX113" s="12"/>
      <c r="SHY113" s="12"/>
      <c r="SHZ113" s="12"/>
      <c r="SIA113" s="12"/>
      <c r="SIB113" s="12"/>
      <c r="SIC113" s="12"/>
      <c r="SID113" s="12"/>
      <c r="SIE113" s="12"/>
      <c r="SIF113" s="12"/>
      <c r="SIG113" s="12"/>
      <c r="SIH113" s="12"/>
      <c r="SII113" s="12"/>
      <c r="SIJ113" s="12"/>
      <c r="SIK113" s="12"/>
      <c r="SIL113" s="12"/>
      <c r="SIM113" s="12"/>
      <c r="SIN113" s="12"/>
      <c r="SIO113" s="12"/>
      <c r="SIP113" s="12"/>
      <c r="SIQ113" s="12"/>
      <c r="SIR113" s="12"/>
      <c r="SIS113" s="12"/>
      <c r="SIT113" s="12"/>
      <c r="SIU113" s="12"/>
      <c r="SIV113" s="12"/>
      <c r="SIW113" s="12"/>
      <c r="SIX113" s="12"/>
      <c r="SIY113" s="12"/>
      <c r="SIZ113" s="12"/>
      <c r="SJA113" s="12"/>
      <c r="SJB113" s="12"/>
      <c r="SJC113" s="12"/>
      <c r="SJD113" s="12"/>
      <c r="SJE113" s="12"/>
      <c r="SJF113" s="12"/>
      <c r="SJG113" s="12"/>
      <c r="SJH113" s="12"/>
      <c r="SJI113" s="12"/>
      <c r="SJJ113" s="12"/>
      <c r="SJK113" s="12"/>
      <c r="SJL113" s="12"/>
      <c r="SJM113" s="12"/>
      <c r="SJN113" s="12"/>
      <c r="SJO113" s="12"/>
      <c r="SJP113" s="12"/>
      <c r="SJQ113" s="12"/>
      <c r="SJR113" s="12"/>
      <c r="SJS113" s="12"/>
      <c r="SJT113" s="12"/>
      <c r="SJU113" s="12"/>
      <c r="SJV113" s="12"/>
      <c r="SJW113" s="12"/>
      <c r="SJX113" s="12"/>
      <c r="SJY113" s="12"/>
      <c r="SJZ113" s="12"/>
      <c r="SKA113" s="12"/>
      <c r="SKB113" s="12"/>
      <c r="SKC113" s="12"/>
      <c r="SKD113" s="12"/>
      <c r="SKE113" s="12"/>
      <c r="SKF113" s="12"/>
      <c r="SKG113" s="12"/>
      <c r="SKH113" s="12"/>
      <c r="SKI113" s="12"/>
      <c r="SKJ113" s="12"/>
      <c r="SKK113" s="12"/>
      <c r="SKL113" s="12"/>
      <c r="SKM113" s="12"/>
      <c r="SKN113" s="12"/>
      <c r="SKO113" s="12"/>
      <c r="SKP113" s="12"/>
      <c r="SKQ113" s="12"/>
      <c r="SKR113" s="12"/>
      <c r="SKS113" s="12"/>
      <c r="SKT113" s="12"/>
      <c r="SKU113" s="12"/>
      <c r="SKV113" s="12"/>
      <c r="SKW113" s="12"/>
      <c r="SKX113" s="12"/>
      <c r="SKY113" s="12"/>
      <c r="SKZ113" s="12"/>
      <c r="SLA113" s="12"/>
      <c r="SLB113" s="12"/>
      <c r="SLC113" s="12"/>
      <c r="SLD113" s="12"/>
      <c r="SLE113" s="12"/>
      <c r="SLF113" s="12"/>
      <c r="SLG113" s="12"/>
      <c r="SLH113" s="12"/>
      <c r="SLI113" s="12"/>
      <c r="SLJ113" s="12"/>
      <c r="SLK113" s="12"/>
      <c r="SLL113" s="12"/>
      <c r="SLM113" s="12"/>
      <c r="SLN113" s="12"/>
      <c r="SLO113" s="12"/>
      <c r="SLP113" s="12"/>
      <c r="SLQ113" s="12"/>
      <c r="SLR113" s="12"/>
      <c r="SLS113" s="12"/>
      <c r="SLT113" s="12"/>
      <c r="SLU113" s="12"/>
      <c r="SLV113" s="12"/>
      <c r="SLW113" s="12"/>
      <c r="SLX113" s="12"/>
      <c r="SLY113" s="12"/>
      <c r="SLZ113" s="12"/>
      <c r="SMA113" s="12"/>
      <c r="SMB113" s="12"/>
      <c r="SMC113" s="12"/>
      <c r="SMD113" s="12"/>
      <c r="SME113" s="12"/>
      <c r="SMF113" s="12"/>
      <c r="SMG113" s="12"/>
      <c r="SMH113" s="12"/>
      <c r="SMI113" s="12"/>
      <c r="SMJ113" s="12"/>
      <c r="SMK113" s="12"/>
      <c r="SML113" s="12"/>
      <c r="SMM113" s="12"/>
      <c r="SMN113" s="12"/>
      <c r="SMO113" s="12"/>
      <c r="SMP113" s="12"/>
      <c r="SMQ113" s="12"/>
      <c r="SMR113" s="12"/>
      <c r="SMS113" s="12"/>
      <c r="SMT113" s="12"/>
      <c r="SMU113" s="12"/>
      <c r="SMV113" s="12"/>
      <c r="SMW113" s="12"/>
      <c r="SMX113" s="12"/>
      <c r="SMY113" s="12"/>
      <c r="SMZ113" s="12"/>
      <c r="SNA113" s="12"/>
      <c r="SNB113" s="12"/>
      <c r="SNC113" s="12"/>
      <c r="SND113" s="12"/>
      <c r="SNE113" s="12"/>
      <c r="SNF113" s="12"/>
      <c r="SNG113" s="12"/>
      <c r="SNH113" s="12"/>
      <c r="SNI113" s="12"/>
      <c r="SNJ113" s="12"/>
      <c r="SNK113" s="12"/>
      <c r="SNL113" s="12"/>
      <c r="SNM113" s="12"/>
      <c r="SNN113" s="12"/>
      <c r="SNO113" s="12"/>
      <c r="SNP113" s="12"/>
      <c r="SNQ113" s="12"/>
      <c r="SNR113" s="12"/>
      <c r="SNS113" s="12"/>
      <c r="SNT113" s="12"/>
      <c r="SNU113" s="12"/>
      <c r="SNV113" s="12"/>
      <c r="SNW113" s="12"/>
      <c r="SNX113" s="12"/>
      <c r="SNY113" s="12"/>
      <c r="SNZ113" s="12"/>
      <c r="SOA113" s="12"/>
      <c r="SOB113" s="12"/>
      <c r="SOC113" s="12"/>
      <c r="SOD113" s="12"/>
      <c r="SOE113" s="12"/>
      <c r="SOF113" s="12"/>
      <c r="SOG113" s="12"/>
      <c r="SOH113" s="12"/>
      <c r="SOI113" s="12"/>
      <c r="SOJ113" s="12"/>
      <c r="SOK113" s="12"/>
      <c r="SOL113" s="12"/>
      <c r="SOM113" s="12"/>
      <c r="SON113" s="12"/>
      <c r="SOO113" s="12"/>
      <c r="SOP113" s="12"/>
      <c r="SOQ113" s="12"/>
      <c r="SOR113" s="12"/>
      <c r="SOS113" s="12"/>
      <c r="SOT113" s="12"/>
      <c r="SOU113" s="12"/>
      <c r="SOV113" s="12"/>
      <c r="SOW113" s="12"/>
      <c r="SOX113" s="12"/>
      <c r="SOY113" s="12"/>
      <c r="SOZ113" s="12"/>
      <c r="SPA113" s="12"/>
      <c r="SPB113" s="12"/>
      <c r="SPC113" s="12"/>
      <c r="SPD113" s="12"/>
      <c r="SPE113" s="12"/>
      <c r="SPF113" s="12"/>
      <c r="SPG113" s="12"/>
      <c r="SPH113" s="12"/>
      <c r="SPI113" s="12"/>
      <c r="SPJ113" s="12"/>
      <c r="SPK113" s="12"/>
      <c r="SPL113" s="12"/>
      <c r="SPM113" s="12"/>
      <c r="SPN113" s="12"/>
      <c r="SPO113" s="12"/>
      <c r="SPP113" s="12"/>
      <c r="SPQ113" s="12"/>
      <c r="SPR113" s="12"/>
      <c r="SPS113" s="12"/>
      <c r="SPT113" s="12"/>
      <c r="SPU113" s="12"/>
      <c r="SPV113" s="12"/>
      <c r="SPW113" s="12"/>
      <c r="SPX113" s="12"/>
      <c r="SPY113" s="12"/>
      <c r="SPZ113" s="12"/>
      <c r="SQA113" s="12"/>
      <c r="SQB113" s="12"/>
      <c r="SQC113" s="12"/>
      <c r="SQD113" s="12"/>
      <c r="SQE113" s="12"/>
      <c r="SQF113" s="12"/>
      <c r="SQG113" s="12"/>
      <c r="SQH113" s="12"/>
      <c r="SQI113" s="12"/>
      <c r="SQJ113" s="12"/>
      <c r="SQK113" s="12"/>
      <c r="SQL113" s="12"/>
      <c r="SQM113" s="12"/>
      <c r="SQN113" s="12"/>
      <c r="SQO113" s="12"/>
      <c r="SQP113" s="12"/>
      <c r="SQQ113" s="12"/>
      <c r="SQR113" s="12"/>
      <c r="SQS113" s="12"/>
      <c r="SQT113" s="12"/>
      <c r="SQU113" s="12"/>
      <c r="SQV113" s="12"/>
      <c r="SQW113" s="12"/>
      <c r="SQX113" s="12"/>
      <c r="SQY113" s="12"/>
      <c r="SQZ113" s="12"/>
      <c r="SRA113" s="12"/>
      <c r="SRB113" s="12"/>
      <c r="SRC113" s="12"/>
      <c r="SRD113" s="12"/>
      <c r="SRE113" s="12"/>
      <c r="SRF113" s="12"/>
      <c r="SRG113" s="12"/>
      <c r="SRH113" s="12"/>
      <c r="SRI113" s="12"/>
      <c r="SRJ113" s="12"/>
      <c r="SRK113" s="12"/>
      <c r="SRL113" s="12"/>
      <c r="SRM113" s="12"/>
      <c r="SRN113" s="12"/>
      <c r="SRO113" s="12"/>
      <c r="SRP113" s="12"/>
      <c r="SRQ113" s="12"/>
      <c r="SRR113" s="12"/>
      <c r="SRS113" s="12"/>
      <c r="SRT113" s="12"/>
      <c r="SRU113" s="12"/>
      <c r="SRV113" s="12"/>
      <c r="SRW113" s="12"/>
      <c r="SRX113" s="12"/>
      <c r="SRY113" s="12"/>
      <c r="SRZ113" s="12"/>
      <c r="SSA113" s="12"/>
      <c r="SSB113" s="12"/>
      <c r="SSC113" s="12"/>
      <c r="SSD113" s="12"/>
      <c r="SSE113" s="12"/>
      <c r="SSF113" s="12"/>
      <c r="SSG113" s="12"/>
      <c r="SSH113" s="12"/>
      <c r="SSI113" s="12"/>
      <c r="SSJ113" s="12"/>
      <c r="SSK113" s="12"/>
      <c r="SSL113" s="12"/>
      <c r="SSM113" s="12"/>
      <c r="SSN113" s="12"/>
      <c r="SSO113" s="12"/>
      <c r="SSP113" s="12"/>
      <c r="SSQ113" s="12"/>
      <c r="SSR113" s="12"/>
      <c r="SSS113" s="12"/>
      <c r="SST113" s="12"/>
      <c r="SSU113" s="12"/>
      <c r="SSV113" s="12"/>
      <c r="SSW113" s="12"/>
      <c r="SSX113" s="12"/>
      <c r="SSY113" s="12"/>
      <c r="SSZ113" s="12"/>
      <c r="STA113" s="12"/>
      <c r="STB113" s="12"/>
      <c r="STC113" s="12"/>
      <c r="STD113" s="12"/>
      <c r="STE113" s="12"/>
      <c r="STF113" s="12"/>
      <c r="STG113" s="12"/>
      <c r="STH113" s="12"/>
      <c r="STI113" s="12"/>
      <c r="STJ113" s="12"/>
      <c r="STK113" s="12"/>
      <c r="STL113" s="12"/>
      <c r="STM113" s="12"/>
      <c r="STN113" s="12"/>
      <c r="STO113" s="12"/>
      <c r="STP113" s="12"/>
      <c r="STQ113" s="12"/>
      <c r="STR113" s="12"/>
      <c r="STS113" s="12"/>
      <c r="STT113" s="12"/>
      <c r="STU113" s="12"/>
      <c r="STV113" s="12"/>
      <c r="STW113" s="12"/>
      <c r="STX113" s="12"/>
      <c r="STY113" s="12"/>
      <c r="STZ113" s="12"/>
      <c r="SUA113" s="12"/>
      <c r="SUB113" s="12"/>
      <c r="SUC113" s="12"/>
      <c r="SUD113" s="12"/>
      <c r="SUE113" s="12"/>
      <c r="SUF113" s="12"/>
      <c r="SUG113" s="12"/>
      <c r="SUH113" s="12"/>
      <c r="SUI113" s="12"/>
      <c r="SUJ113" s="12"/>
      <c r="SUK113" s="12"/>
      <c r="SUL113" s="12"/>
      <c r="SUM113" s="12"/>
      <c r="SUN113" s="12"/>
      <c r="SUO113" s="12"/>
      <c r="SUP113" s="12"/>
      <c r="SUQ113" s="12"/>
      <c r="SUR113" s="12"/>
      <c r="SUS113" s="12"/>
      <c r="SUT113" s="12"/>
      <c r="SUU113" s="12"/>
      <c r="SUV113" s="12"/>
      <c r="SUW113" s="12"/>
      <c r="SUX113" s="12"/>
      <c r="SUY113" s="12"/>
      <c r="SUZ113" s="12"/>
      <c r="SVA113" s="12"/>
      <c r="SVB113" s="12"/>
      <c r="SVC113" s="12"/>
      <c r="SVD113" s="12"/>
      <c r="SVE113" s="12"/>
      <c r="SVF113" s="12"/>
      <c r="SVG113" s="12"/>
      <c r="SVH113" s="12"/>
      <c r="SVI113" s="12"/>
      <c r="SVJ113" s="12"/>
      <c r="SVK113" s="12"/>
      <c r="SVL113" s="12"/>
      <c r="SVM113" s="12"/>
      <c r="SVN113" s="12"/>
      <c r="SVO113" s="12"/>
      <c r="SVP113" s="12"/>
      <c r="SVQ113" s="12"/>
      <c r="SVR113" s="12"/>
      <c r="SVS113" s="12"/>
      <c r="SVT113" s="12"/>
      <c r="SVU113" s="12"/>
      <c r="SVV113" s="12"/>
      <c r="SVW113" s="12"/>
      <c r="SVX113" s="12"/>
      <c r="SVY113" s="12"/>
      <c r="SVZ113" s="12"/>
      <c r="SWA113" s="12"/>
      <c r="SWB113" s="12"/>
      <c r="SWC113" s="12"/>
      <c r="SWD113" s="12"/>
      <c r="SWE113" s="12"/>
      <c r="SWF113" s="12"/>
      <c r="SWG113" s="12"/>
      <c r="SWH113" s="12"/>
      <c r="SWI113" s="12"/>
      <c r="SWJ113" s="12"/>
      <c r="SWK113" s="12"/>
      <c r="SWL113" s="12"/>
      <c r="SWM113" s="12"/>
      <c r="SWN113" s="12"/>
      <c r="SWO113" s="12"/>
      <c r="SWP113" s="12"/>
      <c r="SWQ113" s="12"/>
      <c r="SWR113" s="12"/>
      <c r="SWS113" s="12"/>
      <c r="SWT113" s="12"/>
      <c r="SWU113" s="12"/>
      <c r="SWV113" s="12"/>
      <c r="SWW113" s="12"/>
      <c r="SWX113" s="12"/>
      <c r="SWY113" s="12"/>
      <c r="SWZ113" s="12"/>
      <c r="SXA113" s="12"/>
      <c r="SXB113" s="12"/>
      <c r="SXC113" s="12"/>
      <c r="SXD113" s="12"/>
      <c r="SXE113" s="12"/>
      <c r="SXF113" s="12"/>
      <c r="SXG113" s="12"/>
      <c r="SXH113" s="12"/>
      <c r="SXI113" s="12"/>
      <c r="SXJ113" s="12"/>
      <c r="SXK113" s="12"/>
      <c r="SXL113" s="12"/>
      <c r="SXM113" s="12"/>
      <c r="SXN113" s="12"/>
      <c r="SXO113" s="12"/>
      <c r="SXP113" s="12"/>
      <c r="SXQ113" s="12"/>
      <c r="SXR113" s="12"/>
      <c r="SXS113" s="12"/>
      <c r="SXT113" s="12"/>
      <c r="SXU113" s="12"/>
      <c r="SXV113" s="12"/>
      <c r="SXW113" s="12"/>
      <c r="SXX113" s="12"/>
      <c r="SXY113" s="12"/>
      <c r="SXZ113" s="12"/>
      <c r="SYA113" s="12"/>
      <c r="SYB113" s="12"/>
      <c r="SYC113" s="12"/>
      <c r="SYD113" s="12"/>
      <c r="SYE113" s="12"/>
      <c r="SYF113" s="12"/>
      <c r="SYG113" s="12"/>
      <c r="SYH113" s="12"/>
      <c r="SYI113" s="12"/>
      <c r="SYJ113" s="12"/>
      <c r="SYK113" s="12"/>
      <c r="SYL113" s="12"/>
      <c r="SYM113" s="12"/>
      <c r="SYN113" s="12"/>
      <c r="SYO113" s="12"/>
      <c r="SYP113" s="12"/>
      <c r="SYQ113" s="12"/>
      <c r="SYR113" s="12"/>
      <c r="SYS113" s="12"/>
      <c r="SYT113" s="12"/>
      <c r="SYU113" s="12"/>
      <c r="SYV113" s="12"/>
      <c r="SYW113" s="12"/>
      <c r="SYX113" s="12"/>
      <c r="SYY113" s="12"/>
      <c r="SYZ113" s="12"/>
      <c r="SZA113" s="12"/>
      <c r="SZB113" s="12"/>
      <c r="SZC113" s="12"/>
      <c r="SZD113" s="12"/>
      <c r="SZE113" s="12"/>
      <c r="SZF113" s="12"/>
      <c r="SZG113" s="12"/>
      <c r="SZH113" s="12"/>
      <c r="SZI113" s="12"/>
      <c r="SZJ113" s="12"/>
      <c r="SZK113" s="12"/>
      <c r="SZL113" s="12"/>
      <c r="SZM113" s="12"/>
      <c r="SZN113" s="12"/>
      <c r="SZO113" s="12"/>
      <c r="SZP113" s="12"/>
      <c r="SZQ113" s="12"/>
      <c r="SZR113" s="12"/>
      <c r="SZS113" s="12"/>
      <c r="SZT113" s="12"/>
      <c r="SZU113" s="12"/>
      <c r="SZV113" s="12"/>
      <c r="SZW113" s="12"/>
      <c r="SZX113" s="12"/>
      <c r="SZY113" s="12"/>
      <c r="SZZ113" s="12"/>
      <c r="TAA113" s="12"/>
      <c r="TAB113" s="12"/>
      <c r="TAC113" s="12"/>
      <c r="TAD113" s="12"/>
      <c r="TAE113" s="12"/>
      <c r="TAF113" s="12"/>
      <c r="TAG113" s="12"/>
      <c r="TAH113" s="12"/>
      <c r="TAI113" s="12"/>
      <c r="TAJ113" s="12"/>
      <c r="TAK113" s="12"/>
      <c r="TAL113" s="12"/>
      <c r="TAM113" s="12"/>
      <c r="TAN113" s="12"/>
      <c r="TAO113" s="12"/>
      <c r="TAP113" s="12"/>
      <c r="TAQ113" s="12"/>
      <c r="TAR113" s="12"/>
      <c r="TAS113" s="12"/>
      <c r="TAT113" s="12"/>
      <c r="TAU113" s="12"/>
      <c r="TAV113" s="12"/>
      <c r="TAW113" s="12"/>
      <c r="TAX113" s="12"/>
      <c r="TAY113" s="12"/>
      <c r="TAZ113" s="12"/>
      <c r="TBA113" s="12"/>
      <c r="TBB113" s="12"/>
      <c r="TBC113" s="12"/>
      <c r="TBD113" s="12"/>
      <c r="TBE113" s="12"/>
      <c r="TBF113" s="12"/>
      <c r="TBG113" s="12"/>
      <c r="TBH113" s="12"/>
      <c r="TBI113" s="12"/>
      <c r="TBJ113" s="12"/>
      <c r="TBK113" s="12"/>
      <c r="TBL113" s="12"/>
      <c r="TBM113" s="12"/>
      <c r="TBN113" s="12"/>
      <c r="TBO113" s="12"/>
      <c r="TBP113" s="12"/>
      <c r="TBQ113" s="12"/>
      <c r="TBR113" s="12"/>
      <c r="TBS113" s="12"/>
      <c r="TBT113" s="12"/>
      <c r="TBU113" s="12"/>
      <c r="TBV113" s="12"/>
      <c r="TBW113" s="12"/>
      <c r="TBX113" s="12"/>
      <c r="TBY113" s="12"/>
      <c r="TBZ113" s="12"/>
      <c r="TCA113" s="12"/>
      <c r="TCB113" s="12"/>
      <c r="TCC113" s="12"/>
      <c r="TCD113" s="12"/>
      <c r="TCE113" s="12"/>
      <c r="TCF113" s="12"/>
      <c r="TCG113" s="12"/>
      <c r="TCH113" s="12"/>
      <c r="TCI113" s="12"/>
      <c r="TCJ113" s="12"/>
      <c r="TCK113" s="12"/>
      <c r="TCL113" s="12"/>
      <c r="TCM113" s="12"/>
      <c r="TCN113" s="12"/>
      <c r="TCO113" s="12"/>
      <c r="TCP113" s="12"/>
      <c r="TCQ113" s="12"/>
      <c r="TCR113" s="12"/>
      <c r="TCS113" s="12"/>
      <c r="TCT113" s="12"/>
      <c r="TCU113" s="12"/>
      <c r="TCV113" s="12"/>
      <c r="TCW113" s="12"/>
      <c r="TCX113" s="12"/>
      <c r="TCY113" s="12"/>
      <c r="TCZ113" s="12"/>
      <c r="TDA113" s="12"/>
      <c r="TDB113" s="12"/>
      <c r="TDC113" s="12"/>
      <c r="TDD113" s="12"/>
      <c r="TDE113" s="12"/>
      <c r="TDF113" s="12"/>
      <c r="TDG113" s="12"/>
      <c r="TDH113" s="12"/>
      <c r="TDI113" s="12"/>
      <c r="TDJ113" s="12"/>
      <c r="TDK113" s="12"/>
      <c r="TDL113" s="12"/>
      <c r="TDM113" s="12"/>
      <c r="TDN113" s="12"/>
      <c r="TDO113" s="12"/>
      <c r="TDP113" s="12"/>
      <c r="TDQ113" s="12"/>
      <c r="TDR113" s="12"/>
      <c r="TDS113" s="12"/>
      <c r="TDT113" s="12"/>
      <c r="TDU113" s="12"/>
      <c r="TDV113" s="12"/>
      <c r="TDW113" s="12"/>
      <c r="TDX113" s="12"/>
      <c r="TDY113" s="12"/>
      <c r="TDZ113" s="12"/>
      <c r="TEA113" s="12"/>
      <c r="TEB113" s="12"/>
      <c r="TEC113" s="12"/>
      <c r="TED113" s="12"/>
      <c r="TEE113" s="12"/>
      <c r="TEF113" s="12"/>
      <c r="TEG113" s="12"/>
      <c r="TEH113" s="12"/>
      <c r="TEI113" s="12"/>
      <c r="TEJ113" s="12"/>
      <c r="TEK113" s="12"/>
      <c r="TEL113" s="12"/>
      <c r="TEM113" s="12"/>
      <c r="TEN113" s="12"/>
      <c r="TEO113" s="12"/>
      <c r="TEP113" s="12"/>
      <c r="TEQ113" s="12"/>
      <c r="TER113" s="12"/>
      <c r="TES113" s="12"/>
      <c r="TET113" s="12"/>
      <c r="TEU113" s="12"/>
      <c r="TEV113" s="12"/>
      <c r="TEW113" s="12"/>
      <c r="TEX113" s="12"/>
      <c r="TEY113" s="12"/>
      <c r="TEZ113" s="12"/>
      <c r="TFA113" s="12"/>
      <c r="TFB113" s="12"/>
      <c r="TFC113" s="12"/>
      <c r="TFD113" s="12"/>
      <c r="TFE113" s="12"/>
      <c r="TFF113" s="12"/>
      <c r="TFG113" s="12"/>
      <c r="TFH113" s="12"/>
      <c r="TFI113" s="12"/>
      <c r="TFJ113" s="12"/>
      <c r="TFK113" s="12"/>
      <c r="TFL113" s="12"/>
      <c r="TFM113" s="12"/>
      <c r="TFN113" s="12"/>
      <c r="TFO113" s="12"/>
      <c r="TFP113" s="12"/>
      <c r="TFQ113" s="12"/>
      <c r="TFR113" s="12"/>
      <c r="TFS113" s="12"/>
      <c r="TFT113" s="12"/>
      <c r="TFU113" s="12"/>
      <c r="TFV113" s="12"/>
      <c r="TFW113" s="12"/>
      <c r="TFX113" s="12"/>
      <c r="TFY113" s="12"/>
      <c r="TFZ113" s="12"/>
      <c r="TGA113" s="12"/>
      <c r="TGB113" s="12"/>
      <c r="TGC113" s="12"/>
      <c r="TGD113" s="12"/>
      <c r="TGE113" s="12"/>
      <c r="TGF113" s="12"/>
      <c r="TGG113" s="12"/>
      <c r="TGH113" s="12"/>
      <c r="TGI113" s="12"/>
      <c r="TGJ113" s="12"/>
      <c r="TGK113" s="12"/>
      <c r="TGL113" s="12"/>
      <c r="TGM113" s="12"/>
      <c r="TGN113" s="12"/>
      <c r="TGO113" s="12"/>
      <c r="TGP113" s="12"/>
      <c r="TGQ113" s="12"/>
      <c r="TGR113" s="12"/>
      <c r="TGS113" s="12"/>
      <c r="TGT113" s="12"/>
      <c r="TGU113" s="12"/>
      <c r="TGV113" s="12"/>
      <c r="TGW113" s="12"/>
      <c r="TGX113" s="12"/>
      <c r="TGY113" s="12"/>
      <c r="TGZ113" s="12"/>
      <c r="THA113" s="12"/>
      <c r="THB113" s="12"/>
      <c r="THC113" s="12"/>
      <c r="THD113" s="12"/>
      <c r="THE113" s="12"/>
      <c r="THF113" s="12"/>
      <c r="THG113" s="12"/>
      <c r="THH113" s="12"/>
      <c r="THI113" s="12"/>
      <c r="THJ113" s="12"/>
      <c r="THK113" s="12"/>
      <c r="THL113" s="12"/>
      <c r="THM113" s="12"/>
      <c r="THN113" s="12"/>
      <c r="THO113" s="12"/>
      <c r="THP113" s="12"/>
      <c r="THQ113" s="12"/>
      <c r="THR113" s="12"/>
      <c r="THS113" s="12"/>
      <c r="THT113" s="12"/>
      <c r="THU113" s="12"/>
      <c r="THV113" s="12"/>
      <c r="THW113" s="12"/>
      <c r="THX113" s="12"/>
      <c r="THY113" s="12"/>
      <c r="THZ113" s="12"/>
      <c r="TIA113" s="12"/>
      <c r="TIB113" s="12"/>
      <c r="TIC113" s="12"/>
      <c r="TID113" s="12"/>
      <c r="TIE113" s="12"/>
      <c r="TIF113" s="12"/>
      <c r="TIG113" s="12"/>
      <c r="TIH113" s="12"/>
      <c r="TII113" s="12"/>
      <c r="TIJ113" s="12"/>
      <c r="TIK113" s="12"/>
      <c r="TIL113" s="12"/>
      <c r="TIM113" s="12"/>
      <c r="TIN113" s="12"/>
      <c r="TIO113" s="12"/>
      <c r="TIP113" s="12"/>
      <c r="TIQ113" s="12"/>
      <c r="TIR113" s="12"/>
      <c r="TIS113" s="12"/>
      <c r="TIT113" s="12"/>
      <c r="TIU113" s="12"/>
      <c r="TIV113" s="12"/>
      <c r="TIW113" s="12"/>
      <c r="TIX113" s="12"/>
      <c r="TIY113" s="12"/>
      <c r="TIZ113" s="12"/>
      <c r="TJA113" s="12"/>
      <c r="TJB113" s="12"/>
      <c r="TJC113" s="12"/>
      <c r="TJD113" s="12"/>
      <c r="TJE113" s="12"/>
      <c r="TJF113" s="12"/>
      <c r="TJG113" s="12"/>
      <c r="TJH113" s="12"/>
      <c r="TJI113" s="12"/>
      <c r="TJJ113" s="12"/>
      <c r="TJK113" s="12"/>
      <c r="TJL113" s="12"/>
      <c r="TJM113" s="12"/>
      <c r="TJN113" s="12"/>
      <c r="TJO113" s="12"/>
      <c r="TJP113" s="12"/>
      <c r="TJQ113" s="12"/>
      <c r="TJR113" s="12"/>
      <c r="TJS113" s="12"/>
      <c r="TJT113" s="12"/>
      <c r="TJU113" s="12"/>
      <c r="TJV113" s="12"/>
      <c r="TJW113" s="12"/>
      <c r="TJX113" s="12"/>
      <c r="TJY113" s="12"/>
      <c r="TJZ113" s="12"/>
      <c r="TKA113" s="12"/>
      <c r="TKB113" s="12"/>
      <c r="TKC113" s="12"/>
      <c r="TKD113" s="12"/>
      <c r="TKE113" s="12"/>
      <c r="TKF113" s="12"/>
      <c r="TKG113" s="12"/>
      <c r="TKH113" s="12"/>
      <c r="TKI113" s="12"/>
      <c r="TKJ113" s="12"/>
      <c r="TKK113" s="12"/>
      <c r="TKL113" s="12"/>
      <c r="TKM113" s="12"/>
      <c r="TKN113" s="12"/>
      <c r="TKO113" s="12"/>
      <c r="TKP113" s="12"/>
      <c r="TKQ113" s="12"/>
      <c r="TKR113" s="12"/>
      <c r="TKS113" s="12"/>
      <c r="TKT113" s="12"/>
      <c r="TKU113" s="12"/>
      <c r="TKV113" s="12"/>
      <c r="TKW113" s="12"/>
      <c r="TKX113" s="12"/>
      <c r="TKY113" s="12"/>
      <c r="TKZ113" s="12"/>
      <c r="TLA113" s="12"/>
      <c r="TLB113" s="12"/>
      <c r="TLC113" s="12"/>
      <c r="TLD113" s="12"/>
      <c r="TLE113" s="12"/>
      <c r="TLF113" s="12"/>
      <c r="TLG113" s="12"/>
      <c r="TLH113" s="12"/>
      <c r="TLI113" s="12"/>
      <c r="TLJ113" s="12"/>
      <c r="TLK113" s="12"/>
      <c r="TLL113" s="12"/>
      <c r="TLM113" s="12"/>
      <c r="TLN113" s="12"/>
      <c r="TLO113" s="12"/>
      <c r="TLP113" s="12"/>
      <c r="TLQ113" s="12"/>
      <c r="TLR113" s="12"/>
      <c r="TLS113" s="12"/>
      <c r="TLT113" s="12"/>
      <c r="TLU113" s="12"/>
      <c r="TLV113" s="12"/>
      <c r="TLW113" s="12"/>
      <c r="TLX113" s="12"/>
      <c r="TLY113" s="12"/>
      <c r="TLZ113" s="12"/>
      <c r="TMA113" s="12"/>
      <c r="TMB113" s="12"/>
      <c r="TMC113" s="12"/>
      <c r="TMD113" s="12"/>
      <c r="TME113" s="12"/>
      <c r="TMF113" s="12"/>
      <c r="TMG113" s="12"/>
      <c r="TMH113" s="12"/>
      <c r="TMI113" s="12"/>
      <c r="TMJ113" s="12"/>
      <c r="TMK113" s="12"/>
      <c r="TML113" s="12"/>
      <c r="TMM113" s="12"/>
      <c r="TMN113" s="12"/>
      <c r="TMO113" s="12"/>
      <c r="TMP113" s="12"/>
      <c r="TMQ113" s="12"/>
      <c r="TMR113" s="12"/>
      <c r="TMS113" s="12"/>
      <c r="TMT113" s="12"/>
      <c r="TMU113" s="12"/>
      <c r="TMV113" s="12"/>
      <c r="TMW113" s="12"/>
      <c r="TMX113" s="12"/>
      <c r="TMY113" s="12"/>
      <c r="TMZ113" s="12"/>
      <c r="TNA113" s="12"/>
      <c r="TNB113" s="12"/>
      <c r="TNC113" s="12"/>
      <c r="TND113" s="12"/>
      <c r="TNE113" s="12"/>
      <c r="TNF113" s="12"/>
      <c r="TNG113" s="12"/>
      <c r="TNH113" s="12"/>
      <c r="TNI113" s="12"/>
      <c r="TNJ113" s="12"/>
      <c r="TNK113" s="12"/>
      <c r="TNL113" s="12"/>
      <c r="TNM113" s="12"/>
      <c r="TNN113" s="12"/>
      <c r="TNO113" s="12"/>
      <c r="TNP113" s="12"/>
      <c r="TNQ113" s="12"/>
      <c r="TNR113" s="12"/>
      <c r="TNS113" s="12"/>
      <c r="TNT113" s="12"/>
      <c r="TNU113" s="12"/>
      <c r="TNV113" s="12"/>
      <c r="TNW113" s="12"/>
      <c r="TNX113" s="12"/>
      <c r="TNY113" s="12"/>
      <c r="TNZ113" s="12"/>
      <c r="TOA113" s="12"/>
      <c r="TOB113" s="12"/>
      <c r="TOC113" s="12"/>
      <c r="TOD113" s="12"/>
      <c r="TOE113" s="12"/>
      <c r="TOF113" s="12"/>
      <c r="TOG113" s="12"/>
      <c r="TOH113" s="12"/>
      <c r="TOI113" s="12"/>
      <c r="TOJ113" s="12"/>
      <c r="TOK113" s="12"/>
      <c r="TOL113" s="12"/>
      <c r="TOM113" s="12"/>
      <c r="TON113" s="12"/>
      <c r="TOO113" s="12"/>
      <c r="TOP113" s="12"/>
      <c r="TOQ113" s="12"/>
      <c r="TOR113" s="12"/>
      <c r="TOS113" s="12"/>
      <c r="TOT113" s="12"/>
      <c r="TOU113" s="12"/>
      <c r="TOV113" s="12"/>
      <c r="TOW113" s="12"/>
      <c r="TOX113" s="12"/>
      <c r="TOY113" s="12"/>
      <c r="TOZ113" s="12"/>
      <c r="TPA113" s="12"/>
      <c r="TPB113" s="12"/>
      <c r="TPC113" s="12"/>
      <c r="TPD113" s="12"/>
      <c r="TPE113" s="12"/>
      <c r="TPF113" s="12"/>
      <c r="TPG113" s="12"/>
      <c r="TPH113" s="12"/>
      <c r="TPI113" s="12"/>
      <c r="TPJ113" s="12"/>
      <c r="TPK113" s="12"/>
      <c r="TPL113" s="12"/>
      <c r="TPM113" s="12"/>
      <c r="TPN113" s="12"/>
      <c r="TPO113" s="12"/>
      <c r="TPP113" s="12"/>
      <c r="TPQ113" s="12"/>
      <c r="TPR113" s="12"/>
      <c r="TPS113" s="12"/>
      <c r="TPT113" s="12"/>
      <c r="TPU113" s="12"/>
      <c r="TPV113" s="12"/>
      <c r="TPW113" s="12"/>
      <c r="TPX113" s="12"/>
      <c r="TPY113" s="12"/>
      <c r="TPZ113" s="12"/>
      <c r="TQA113" s="12"/>
      <c r="TQB113" s="12"/>
      <c r="TQC113" s="12"/>
      <c r="TQD113" s="12"/>
      <c r="TQE113" s="12"/>
      <c r="TQF113" s="12"/>
      <c r="TQG113" s="12"/>
      <c r="TQH113" s="12"/>
      <c r="TQI113" s="12"/>
      <c r="TQJ113" s="12"/>
      <c r="TQK113" s="12"/>
      <c r="TQL113" s="12"/>
      <c r="TQM113" s="12"/>
      <c r="TQN113" s="12"/>
      <c r="TQO113" s="12"/>
      <c r="TQP113" s="12"/>
      <c r="TQQ113" s="12"/>
      <c r="TQR113" s="12"/>
      <c r="TQS113" s="12"/>
      <c r="TQT113" s="12"/>
      <c r="TQU113" s="12"/>
      <c r="TQV113" s="12"/>
      <c r="TQW113" s="12"/>
      <c r="TQX113" s="12"/>
      <c r="TQY113" s="12"/>
      <c r="TQZ113" s="12"/>
      <c r="TRA113" s="12"/>
      <c r="TRB113" s="12"/>
      <c r="TRC113" s="12"/>
      <c r="TRD113" s="12"/>
      <c r="TRE113" s="12"/>
      <c r="TRF113" s="12"/>
      <c r="TRG113" s="12"/>
      <c r="TRH113" s="12"/>
      <c r="TRI113" s="12"/>
      <c r="TRJ113" s="12"/>
      <c r="TRK113" s="12"/>
      <c r="TRL113" s="12"/>
      <c r="TRM113" s="12"/>
      <c r="TRN113" s="12"/>
      <c r="TRO113" s="12"/>
      <c r="TRP113" s="12"/>
      <c r="TRQ113" s="12"/>
      <c r="TRR113" s="12"/>
      <c r="TRS113" s="12"/>
      <c r="TRT113" s="12"/>
      <c r="TRU113" s="12"/>
      <c r="TRV113" s="12"/>
      <c r="TRW113" s="12"/>
      <c r="TRX113" s="12"/>
      <c r="TRY113" s="12"/>
      <c r="TRZ113" s="12"/>
      <c r="TSA113" s="12"/>
      <c r="TSB113" s="12"/>
      <c r="TSC113" s="12"/>
      <c r="TSD113" s="12"/>
      <c r="TSE113" s="12"/>
      <c r="TSF113" s="12"/>
      <c r="TSG113" s="12"/>
      <c r="TSH113" s="12"/>
      <c r="TSI113" s="12"/>
      <c r="TSJ113" s="12"/>
      <c r="TSK113" s="12"/>
      <c r="TSL113" s="12"/>
      <c r="TSM113" s="12"/>
      <c r="TSN113" s="12"/>
      <c r="TSO113" s="12"/>
      <c r="TSP113" s="12"/>
      <c r="TSQ113" s="12"/>
      <c r="TSR113" s="12"/>
      <c r="TSS113" s="12"/>
      <c r="TST113" s="12"/>
      <c r="TSU113" s="12"/>
      <c r="TSV113" s="12"/>
      <c r="TSW113" s="12"/>
      <c r="TSX113" s="12"/>
      <c r="TSY113" s="12"/>
      <c r="TSZ113" s="12"/>
      <c r="TTA113" s="12"/>
      <c r="TTB113" s="12"/>
      <c r="TTC113" s="12"/>
      <c r="TTD113" s="12"/>
      <c r="TTE113" s="12"/>
      <c r="TTF113" s="12"/>
      <c r="TTG113" s="12"/>
      <c r="TTH113" s="12"/>
      <c r="TTI113" s="12"/>
      <c r="TTJ113" s="12"/>
      <c r="TTK113" s="12"/>
      <c r="TTL113" s="12"/>
      <c r="TTM113" s="12"/>
      <c r="TTN113" s="12"/>
      <c r="TTO113" s="12"/>
      <c r="TTP113" s="12"/>
      <c r="TTQ113" s="12"/>
      <c r="TTR113" s="12"/>
      <c r="TTS113" s="12"/>
      <c r="TTT113" s="12"/>
      <c r="TTU113" s="12"/>
      <c r="TTV113" s="12"/>
      <c r="TTW113" s="12"/>
      <c r="TTX113" s="12"/>
      <c r="TTY113" s="12"/>
      <c r="TTZ113" s="12"/>
      <c r="TUA113" s="12"/>
      <c r="TUB113" s="12"/>
      <c r="TUC113" s="12"/>
      <c r="TUD113" s="12"/>
      <c r="TUE113" s="12"/>
      <c r="TUF113" s="12"/>
      <c r="TUG113" s="12"/>
      <c r="TUH113" s="12"/>
      <c r="TUI113" s="12"/>
      <c r="TUJ113" s="12"/>
      <c r="TUK113" s="12"/>
      <c r="TUL113" s="12"/>
      <c r="TUM113" s="12"/>
      <c r="TUN113" s="12"/>
      <c r="TUO113" s="12"/>
      <c r="TUP113" s="12"/>
      <c r="TUQ113" s="12"/>
      <c r="TUR113" s="12"/>
      <c r="TUS113" s="12"/>
      <c r="TUT113" s="12"/>
      <c r="TUU113" s="12"/>
      <c r="TUV113" s="12"/>
      <c r="TUW113" s="12"/>
      <c r="TUX113" s="12"/>
      <c r="TUY113" s="12"/>
      <c r="TUZ113" s="12"/>
      <c r="TVA113" s="12"/>
      <c r="TVB113" s="12"/>
      <c r="TVC113" s="12"/>
      <c r="TVD113" s="12"/>
      <c r="TVE113" s="12"/>
      <c r="TVF113" s="12"/>
      <c r="TVG113" s="12"/>
      <c r="TVH113" s="12"/>
      <c r="TVI113" s="12"/>
      <c r="TVJ113" s="12"/>
      <c r="TVK113" s="12"/>
      <c r="TVL113" s="12"/>
      <c r="TVM113" s="12"/>
      <c r="TVN113" s="12"/>
      <c r="TVO113" s="12"/>
      <c r="TVP113" s="12"/>
      <c r="TVQ113" s="12"/>
      <c r="TVR113" s="12"/>
      <c r="TVS113" s="12"/>
      <c r="TVT113" s="12"/>
      <c r="TVU113" s="12"/>
      <c r="TVV113" s="12"/>
      <c r="TVW113" s="12"/>
      <c r="TVX113" s="12"/>
      <c r="TVY113" s="12"/>
      <c r="TVZ113" s="12"/>
      <c r="TWA113" s="12"/>
      <c r="TWB113" s="12"/>
      <c r="TWC113" s="12"/>
      <c r="TWD113" s="12"/>
      <c r="TWE113" s="12"/>
      <c r="TWF113" s="12"/>
      <c r="TWG113" s="12"/>
      <c r="TWH113" s="12"/>
      <c r="TWI113" s="12"/>
      <c r="TWJ113" s="12"/>
      <c r="TWK113" s="12"/>
      <c r="TWL113" s="12"/>
      <c r="TWM113" s="12"/>
      <c r="TWN113" s="12"/>
      <c r="TWO113" s="12"/>
      <c r="TWP113" s="12"/>
      <c r="TWQ113" s="12"/>
      <c r="TWR113" s="12"/>
      <c r="TWS113" s="12"/>
      <c r="TWT113" s="12"/>
      <c r="TWU113" s="12"/>
      <c r="TWV113" s="12"/>
      <c r="TWW113" s="12"/>
      <c r="TWX113" s="12"/>
      <c r="TWY113" s="12"/>
      <c r="TWZ113" s="12"/>
      <c r="TXA113" s="12"/>
      <c r="TXB113" s="12"/>
      <c r="TXC113" s="12"/>
      <c r="TXD113" s="12"/>
      <c r="TXE113" s="12"/>
      <c r="TXF113" s="12"/>
      <c r="TXG113" s="12"/>
      <c r="TXH113" s="12"/>
      <c r="TXI113" s="12"/>
      <c r="TXJ113" s="12"/>
      <c r="TXK113" s="12"/>
      <c r="TXL113" s="12"/>
      <c r="TXM113" s="12"/>
      <c r="TXN113" s="12"/>
      <c r="TXO113" s="12"/>
      <c r="TXP113" s="12"/>
      <c r="TXQ113" s="12"/>
      <c r="TXR113" s="12"/>
      <c r="TXS113" s="12"/>
      <c r="TXT113" s="12"/>
      <c r="TXU113" s="12"/>
      <c r="TXV113" s="12"/>
      <c r="TXW113" s="12"/>
      <c r="TXX113" s="12"/>
      <c r="TXY113" s="12"/>
      <c r="TXZ113" s="12"/>
      <c r="TYA113" s="12"/>
      <c r="TYB113" s="12"/>
      <c r="TYC113" s="12"/>
      <c r="TYD113" s="12"/>
      <c r="TYE113" s="12"/>
      <c r="TYF113" s="12"/>
      <c r="TYG113" s="12"/>
      <c r="TYH113" s="12"/>
      <c r="TYI113" s="12"/>
      <c r="TYJ113" s="12"/>
      <c r="TYK113" s="12"/>
      <c r="TYL113" s="12"/>
      <c r="TYM113" s="12"/>
      <c r="TYN113" s="12"/>
      <c r="TYO113" s="12"/>
      <c r="TYP113" s="12"/>
      <c r="TYQ113" s="12"/>
      <c r="TYR113" s="12"/>
      <c r="TYS113" s="12"/>
      <c r="TYT113" s="12"/>
      <c r="TYU113" s="12"/>
      <c r="TYV113" s="12"/>
      <c r="TYW113" s="12"/>
      <c r="TYX113" s="12"/>
      <c r="TYY113" s="12"/>
      <c r="TYZ113" s="12"/>
      <c r="TZA113" s="12"/>
      <c r="TZB113" s="12"/>
      <c r="TZC113" s="12"/>
      <c r="TZD113" s="12"/>
      <c r="TZE113" s="12"/>
      <c r="TZF113" s="12"/>
      <c r="TZG113" s="12"/>
      <c r="TZH113" s="12"/>
      <c r="TZI113" s="12"/>
      <c r="TZJ113" s="12"/>
      <c r="TZK113" s="12"/>
      <c r="TZL113" s="12"/>
      <c r="TZM113" s="12"/>
      <c r="TZN113" s="12"/>
      <c r="TZO113" s="12"/>
      <c r="TZP113" s="12"/>
      <c r="TZQ113" s="12"/>
      <c r="TZR113" s="12"/>
      <c r="TZS113" s="12"/>
      <c r="TZT113" s="12"/>
      <c r="TZU113" s="12"/>
      <c r="TZV113" s="12"/>
      <c r="TZW113" s="12"/>
      <c r="TZX113" s="12"/>
      <c r="TZY113" s="12"/>
      <c r="TZZ113" s="12"/>
      <c r="UAA113" s="12"/>
      <c r="UAB113" s="12"/>
      <c r="UAC113" s="12"/>
      <c r="UAD113" s="12"/>
      <c r="UAE113" s="12"/>
      <c r="UAF113" s="12"/>
      <c r="UAG113" s="12"/>
      <c r="UAH113" s="12"/>
      <c r="UAI113" s="12"/>
      <c r="UAJ113" s="12"/>
      <c r="UAK113" s="12"/>
      <c r="UAL113" s="12"/>
      <c r="UAM113" s="12"/>
      <c r="UAN113" s="12"/>
      <c r="UAO113" s="12"/>
      <c r="UAP113" s="12"/>
      <c r="UAQ113" s="12"/>
      <c r="UAR113" s="12"/>
      <c r="UAS113" s="12"/>
      <c r="UAT113" s="12"/>
      <c r="UAU113" s="12"/>
      <c r="UAV113" s="12"/>
      <c r="UAW113" s="12"/>
      <c r="UAX113" s="12"/>
      <c r="UAY113" s="12"/>
      <c r="UAZ113" s="12"/>
      <c r="UBA113" s="12"/>
      <c r="UBB113" s="12"/>
      <c r="UBC113" s="12"/>
      <c r="UBD113" s="12"/>
      <c r="UBE113" s="12"/>
      <c r="UBF113" s="12"/>
      <c r="UBG113" s="12"/>
      <c r="UBH113" s="12"/>
      <c r="UBI113" s="12"/>
      <c r="UBJ113" s="12"/>
      <c r="UBK113" s="12"/>
      <c r="UBL113" s="12"/>
      <c r="UBM113" s="12"/>
      <c r="UBN113" s="12"/>
      <c r="UBO113" s="12"/>
      <c r="UBP113" s="12"/>
      <c r="UBQ113" s="12"/>
      <c r="UBR113" s="12"/>
      <c r="UBS113" s="12"/>
      <c r="UBT113" s="12"/>
      <c r="UBU113" s="12"/>
      <c r="UBV113" s="12"/>
      <c r="UBW113" s="12"/>
      <c r="UBX113" s="12"/>
      <c r="UBY113" s="12"/>
      <c r="UBZ113" s="12"/>
      <c r="UCA113" s="12"/>
      <c r="UCB113" s="12"/>
      <c r="UCC113" s="12"/>
      <c r="UCD113" s="12"/>
      <c r="UCE113" s="12"/>
      <c r="UCF113" s="12"/>
      <c r="UCG113" s="12"/>
      <c r="UCH113" s="12"/>
      <c r="UCI113" s="12"/>
      <c r="UCJ113" s="12"/>
      <c r="UCK113" s="12"/>
      <c r="UCL113" s="12"/>
      <c r="UCM113" s="12"/>
      <c r="UCN113" s="12"/>
      <c r="UCO113" s="12"/>
      <c r="UCP113" s="12"/>
      <c r="UCQ113" s="12"/>
      <c r="UCR113" s="12"/>
      <c r="UCS113" s="12"/>
      <c r="UCT113" s="12"/>
      <c r="UCU113" s="12"/>
      <c r="UCV113" s="12"/>
      <c r="UCW113" s="12"/>
      <c r="UCX113" s="12"/>
      <c r="UCY113" s="12"/>
      <c r="UCZ113" s="12"/>
      <c r="UDA113" s="12"/>
      <c r="UDB113" s="12"/>
      <c r="UDC113" s="12"/>
      <c r="UDD113" s="12"/>
      <c r="UDE113" s="12"/>
      <c r="UDF113" s="12"/>
      <c r="UDG113" s="12"/>
      <c r="UDH113" s="12"/>
      <c r="UDI113" s="12"/>
      <c r="UDJ113" s="12"/>
      <c r="UDK113" s="12"/>
      <c r="UDL113" s="12"/>
      <c r="UDM113" s="12"/>
      <c r="UDN113" s="12"/>
      <c r="UDO113" s="12"/>
      <c r="UDP113" s="12"/>
      <c r="UDQ113" s="12"/>
      <c r="UDR113" s="12"/>
      <c r="UDS113" s="12"/>
      <c r="UDT113" s="12"/>
      <c r="UDU113" s="12"/>
      <c r="UDV113" s="12"/>
      <c r="UDW113" s="12"/>
      <c r="UDX113" s="12"/>
      <c r="UDY113" s="12"/>
      <c r="UDZ113" s="12"/>
      <c r="UEA113" s="12"/>
      <c r="UEB113" s="12"/>
      <c r="UEC113" s="12"/>
      <c r="UED113" s="12"/>
      <c r="UEE113" s="12"/>
      <c r="UEF113" s="12"/>
      <c r="UEG113" s="12"/>
      <c r="UEH113" s="12"/>
      <c r="UEI113" s="12"/>
      <c r="UEJ113" s="12"/>
      <c r="UEK113" s="12"/>
      <c r="UEL113" s="12"/>
      <c r="UEM113" s="12"/>
      <c r="UEN113" s="12"/>
      <c r="UEO113" s="12"/>
      <c r="UEP113" s="12"/>
      <c r="UEQ113" s="12"/>
      <c r="UER113" s="12"/>
      <c r="UES113" s="12"/>
      <c r="UET113" s="12"/>
      <c r="UEU113" s="12"/>
      <c r="UEV113" s="12"/>
      <c r="UEW113" s="12"/>
      <c r="UEX113" s="12"/>
      <c r="UEY113" s="12"/>
      <c r="UEZ113" s="12"/>
      <c r="UFA113" s="12"/>
      <c r="UFB113" s="12"/>
      <c r="UFC113" s="12"/>
      <c r="UFD113" s="12"/>
      <c r="UFE113" s="12"/>
      <c r="UFF113" s="12"/>
      <c r="UFG113" s="12"/>
      <c r="UFH113" s="12"/>
      <c r="UFI113" s="12"/>
      <c r="UFJ113" s="12"/>
      <c r="UFK113" s="12"/>
      <c r="UFL113" s="12"/>
      <c r="UFM113" s="12"/>
      <c r="UFN113" s="12"/>
      <c r="UFO113" s="12"/>
      <c r="UFP113" s="12"/>
      <c r="UFQ113" s="12"/>
      <c r="UFR113" s="12"/>
      <c r="UFS113" s="12"/>
      <c r="UFT113" s="12"/>
      <c r="UFU113" s="12"/>
      <c r="UFV113" s="12"/>
      <c r="UFW113" s="12"/>
      <c r="UFX113" s="12"/>
      <c r="UFY113" s="12"/>
      <c r="UFZ113" s="12"/>
      <c r="UGA113" s="12"/>
      <c r="UGB113" s="12"/>
      <c r="UGC113" s="12"/>
      <c r="UGD113" s="12"/>
      <c r="UGE113" s="12"/>
      <c r="UGF113" s="12"/>
      <c r="UGG113" s="12"/>
      <c r="UGH113" s="12"/>
      <c r="UGI113" s="12"/>
      <c r="UGJ113" s="12"/>
      <c r="UGK113" s="12"/>
      <c r="UGL113" s="12"/>
      <c r="UGM113" s="12"/>
      <c r="UGN113" s="12"/>
      <c r="UGO113" s="12"/>
      <c r="UGP113" s="12"/>
      <c r="UGQ113" s="12"/>
      <c r="UGR113" s="12"/>
      <c r="UGS113" s="12"/>
      <c r="UGT113" s="12"/>
      <c r="UGU113" s="12"/>
      <c r="UGV113" s="12"/>
      <c r="UGW113" s="12"/>
      <c r="UGX113" s="12"/>
      <c r="UGY113" s="12"/>
      <c r="UGZ113" s="12"/>
      <c r="UHA113" s="12"/>
      <c r="UHB113" s="12"/>
      <c r="UHC113" s="12"/>
      <c r="UHD113" s="12"/>
      <c r="UHE113" s="12"/>
      <c r="UHF113" s="12"/>
      <c r="UHG113" s="12"/>
      <c r="UHH113" s="12"/>
      <c r="UHI113" s="12"/>
      <c r="UHJ113" s="12"/>
      <c r="UHK113" s="12"/>
      <c r="UHL113" s="12"/>
      <c r="UHM113" s="12"/>
      <c r="UHN113" s="12"/>
      <c r="UHO113" s="12"/>
      <c r="UHP113" s="12"/>
      <c r="UHQ113" s="12"/>
      <c r="UHR113" s="12"/>
      <c r="UHS113" s="12"/>
      <c r="UHT113" s="12"/>
      <c r="UHU113" s="12"/>
      <c r="UHV113" s="12"/>
      <c r="UHW113" s="12"/>
      <c r="UHX113" s="12"/>
      <c r="UHY113" s="12"/>
      <c r="UHZ113" s="12"/>
      <c r="UIA113" s="12"/>
      <c r="UIB113" s="12"/>
      <c r="UIC113" s="12"/>
      <c r="UID113" s="12"/>
      <c r="UIE113" s="12"/>
      <c r="UIF113" s="12"/>
      <c r="UIG113" s="12"/>
      <c r="UIH113" s="12"/>
      <c r="UII113" s="12"/>
      <c r="UIJ113" s="12"/>
      <c r="UIK113" s="12"/>
      <c r="UIL113" s="12"/>
      <c r="UIM113" s="12"/>
      <c r="UIN113" s="12"/>
      <c r="UIO113" s="12"/>
      <c r="UIP113" s="12"/>
      <c r="UIQ113" s="12"/>
      <c r="UIR113" s="12"/>
      <c r="UIS113" s="12"/>
      <c r="UIT113" s="12"/>
      <c r="UIU113" s="12"/>
      <c r="UIV113" s="12"/>
      <c r="UIW113" s="12"/>
      <c r="UIX113" s="12"/>
      <c r="UIY113" s="12"/>
      <c r="UIZ113" s="12"/>
      <c r="UJA113" s="12"/>
      <c r="UJB113" s="12"/>
      <c r="UJC113" s="12"/>
      <c r="UJD113" s="12"/>
      <c r="UJE113" s="12"/>
      <c r="UJF113" s="12"/>
      <c r="UJG113" s="12"/>
      <c r="UJH113" s="12"/>
      <c r="UJI113" s="12"/>
      <c r="UJJ113" s="12"/>
      <c r="UJK113" s="12"/>
      <c r="UJL113" s="12"/>
      <c r="UJM113" s="12"/>
      <c r="UJN113" s="12"/>
      <c r="UJO113" s="12"/>
      <c r="UJP113" s="12"/>
      <c r="UJQ113" s="12"/>
      <c r="UJR113" s="12"/>
      <c r="UJS113" s="12"/>
      <c r="UJT113" s="12"/>
      <c r="UJU113" s="12"/>
      <c r="UJV113" s="12"/>
      <c r="UJW113" s="12"/>
      <c r="UJX113" s="12"/>
      <c r="UJY113" s="12"/>
      <c r="UJZ113" s="12"/>
      <c r="UKA113" s="12"/>
      <c r="UKB113" s="12"/>
      <c r="UKC113" s="12"/>
      <c r="UKD113" s="12"/>
      <c r="UKE113" s="12"/>
      <c r="UKF113" s="12"/>
      <c r="UKG113" s="12"/>
      <c r="UKH113" s="12"/>
      <c r="UKI113" s="12"/>
      <c r="UKJ113" s="12"/>
      <c r="UKK113" s="12"/>
      <c r="UKL113" s="12"/>
      <c r="UKM113" s="12"/>
      <c r="UKN113" s="12"/>
      <c r="UKO113" s="12"/>
      <c r="UKP113" s="12"/>
      <c r="UKQ113" s="12"/>
      <c r="UKR113" s="12"/>
      <c r="UKS113" s="12"/>
      <c r="UKT113" s="12"/>
      <c r="UKU113" s="12"/>
      <c r="UKV113" s="12"/>
      <c r="UKW113" s="12"/>
      <c r="UKX113" s="12"/>
      <c r="UKY113" s="12"/>
      <c r="UKZ113" s="12"/>
      <c r="ULA113" s="12"/>
      <c r="ULB113" s="12"/>
      <c r="ULC113" s="12"/>
      <c r="ULD113" s="12"/>
      <c r="ULE113" s="12"/>
      <c r="ULF113" s="12"/>
      <c r="ULG113" s="12"/>
      <c r="ULH113" s="12"/>
      <c r="ULI113" s="12"/>
      <c r="ULJ113" s="12"/>
      <c r="ULK113" s="12"/>
      <c r="ULL113" s="12"/>
      <c r="ULM113" s="12"/>
      <c r="ULN113" s="12"/>
      <c r="ULO113" s="12"/>
      <c r="ULP113" s="12"/>
      <c r="ULQ113" s="12"/>
      <c r="ULR113" s="12"/>
      <c r="ULS113" s="12"/>
      <c r="ULT113" s="12"/>
      <c r="ULU113" s="12"/>
      <c r="ULV113" s="12"/>
      <c r="ULW113" s="12"/>
      <c r="ULX113" s="12"/>
      <c r="ULY113" s="12"/>
      <c r="ULZ113" s="12"/>
      <c r="UMA113" s="12"/>
      <c r="UMB113" s="12"/>
      <c r="UMC113" s="12"/>
      <c r="UMD113" s="12"/>
      <c r="UME113" s="12"/>
      <c r="UMF113" s="12"/>
      <c r="UMG113" s="12"/>
      <c r="UMH113" s="12"/>
      <c r="UMI113" s="12"/>
      <c r="UMJ113" s="12"/>
      <c r="UMK113" s="12"/>
      <c r="UML113" s="12"/>
      <c r="UMM113" s="12"/>
      <c r="UMN113" s="12"/>
      <c r="UMO113" s="12"/>
      <c r="UMP113" s="12"/>
      <c r="UMQ113" s="12"/>
      <c r="UMR113" s="12"/>
      <c r="UMS113" s="12"/>
      <c r="UMT113" s="12"/>
      <c r="UMU113" s="12"/>
      <c r="UMV113" s="12"/>
      <c r="UMW113" s="12"/>
      <c r="UMX113" s="12"/>
      <c r="UMY113" s="12"/>
      <c r="UMZ113" s="12"/>
      <c r="UNA113" s="12"/>
      <c r="UNB113" s="12"/>
      <c r="UNC113" s="12"/>
      <c r="UND113" s="12"/>
      <c r="UNE113" s="12"/>
      <c r="UNF113" s="12"/>
      <c r="UNG113" s="12"/>
      <c r="UNH113" s="12"/>
      <c r="UNI113" s="12"/>
      <c r="UNJ113" s="12"/>
      <c r="UNK113" s="12"/>
      <c r="UNL113" s="12"/>
      <c r="UNM113" s="12"/>
      <c r="UNN113" s="12"/>
      <c r="UNO113" s="12"/>
      <c r="UNP113" s="12"/>
      <c r="UNQ113" s="12"/>
      <c r="UNR113" s="12"/>
      <c r="UNS113" s="12"/>
      <c r="UNT113" s="12"/>
      <c r="UNU113" s="12"/>
      <c r="UNV113" s="12"/>
      <c r="UNW113" s="12"/>
      <c r="UNX113" s="12"/>
      <c r="UNY113" s="12"/>
      <c r="UNZ113" s="12"/>
      <c r="UOA113" s="12"/>
      <c r="UOB113" s="12"/>
      <c r="UOC113" s="12"/>
      <c r="UOD113" s="12"/>
      <c r="UOE113" s="12"/>
      <c r="UOF113" s="12"/>
      <c r="UOG113" s="12"/>
      <c r="UOH113" s="12"/>
      <c r="UOI113" s="12"/>
      <c r="UOJ113" s="12"/>
      <c r="UOK113" s="12"/>
      <c r="UOL113" s="12"/>
      <c r="UOM113" s="12"/>
      <c r="UON113" s="12"/>
      <c r="UOO113" s="12"/>
      <c r="UOP113" s="12"/>
      <c r="UOQ113" s="12"/>
      <c r="UOR113" s="12"/>
      <c r="UOS113" s="12"/>
      <c r="UOT113" s="12"/>
      <c r="UOU113" s="12"/>
      <c r="UOV113" s="12"/>
      <c r="UOW113" s="12"/>
      <c r="UOX113" s="12"/>
      <c r="UOY113" s="12"/>
      <c r="UOZ113" s="12"/>
      <c r="UPA113" s="12"/>
      <c r="UPB113" s="12"/>
      <c r="UPC113" s="12"/>
      <c r="UPD113" s="12"/>
      <c r="UPE113" s="12"/>
      <c r="UPF113" s="12"/>
      <c r="UPG113" s="12"/>
      <c r="UPH113" s="12"/>
      <c r="UPI113" s="12"/>
      <c r="UPJ113" s="12"/>
      <c r="UPK113" s="12"/>
      <c r="UPL113" s="12"/>
      <c r="UPM113" s="12"/>
      <c r="UPN113" s="12"/>
      <c r="UPO113" s="12"/>
      <c r="UPP113" s="12"/>
      <c r="UPQ113" s="12"/>
      <c r="UPR113" s="12"/>
      <c r="UPS113" s="12"/>
      <c r="UPT113" s="12"/>
      <c r="UPU113" s="12"/>
      <c r="UPV113" s="12"/>
      <c r="UPW113" s="12"/>
      <c r="UPX113" s="12"/>
      <c r="UPY113" s="12"/>
      <c r="UPZ113" s="12"/>
      <c r="UQA113" s="12"/>
      <c r="UQB113" s="12"/>
      <c r="UQC113" s="12"/>
      <c r="UQD113" s="12"/>
      <c r="UQE113" s="12"/>
      <c r="UQF113" s="12"/>
      <c r="UQG113" s="12"/>
      <c r="UQH113" s="12"/>
      <c r="UQI113" s="12"/>
      <c r="UQJ113" s="12"/>
      <c r="UQK113" s="12"/>
      <c r="UQL113" s="12"/>
      <c r="UQM113" s="12"/>
      <c r="UQN113" s="12"/>
      <c r="UQO113" s="12"/>
      <c r="UQP113" s="12"/>
      <c r="UQQ113" s="12"/>
      <c r="UQR113" s="12"/>
      <c r="UQS113" s="12"/>
      <c r="UQT113" s="12"/>
      <c r="UQU113" s="12"/>
      <c r="UQV113" s="12"/>
      <c r="UQW113" s="12"/>
      <c r="UQX113" s="12"/>
      <c r="UQY113" s="12"/>
      <c r="UQZ113" s="12"/>
      <c r="URA113" s="12"/>
      <c r="URB113" s="12"/>
      <c r="URC113" s="12"/>
      <c r="URD113" s="12"/>
      <c r="URE113" s="12"/>
      <c r="URF113" s="12"/>
      <c r="URG113" s="12"/>
      <c r="URH113" s="12"/>
      <c r="URI113" s="12"/>
      <c r="URJ113" s="12"/>
      <c r="URK113" s="12"/>
      <c r="URL113" s="12"/>
      <c r="URM113" s="12"/>
      <c r="URN113" s="12"/>
      <c r="URO113" s="12"/>
      <c r="URP113" s="12"/>
      <c r="URQ113" s="12"/>
      <c r="URR113" s="12"/>
      <c r="URS113" s="12"/>
      <c r="URT113" s="12"/>
      <c r="URU113" s="12"/>
      <c r="URV113" s="12"/>
      <c r="URW113" s="12"/>
      <c r="URX113" s="12"/>
      <c r="URY113" s="12"/>
      <c r="URZ113" s="12"/>
      <c r="USA113" s="12"/>
      <c r="USB113" s="12"/>
      <c r="USC113" s="12"/>
      <c r="USD113" s="12"/>
      <c r="USE113" s="12"/>
      <c r="USF113" s="12"/>
      <c r="USG113" s="12"/>
      <c r="USH113" s="12"/>
      <c r="USI113" s="12"/>
      <c r="USJ113" s="12"/>
      <c r="USK113" s="12"/>
      <c r="USL113" s="12"/>
      <c r="USM113" s="12"/>
      <c r="USN113" s="12"/>
      <c r="USO113" s="12"/>
      <c r="USP113" s="12"/>
      <c r="USQ113" s="12"/>
      <c r="USR113" s="12"/>
      <c r="USS113" s="12"/>
      <c r="UST113" s="12"/>
      <c r="USU113" s="12"/>
      <c r="USV113" s="12"/>
      <c r="USW113" s="12"/>
      <c r="USX113" s="12"/>
      <c r="USY113" s="12"/>
      <c r="USZ113" s="12"/>
      <c r="UTA113" s="12"/>
      <c r="UTB113" s="12"/>
      <c r="UTC113" s="12"/>
      <c r="UTD113" s="12"/>
      <c r="UTE113" s="12"/>
      <c r="UTF113" s="12"/>
      <c r="UTG113" s="12"/>
      <c r="UTH113" s="12"/>
      <c r="UTI113" s="12"/>
      <c r="UTJ113" s="12"/>
      <c r="UTK113" s="12"/>
      <c r="UTL113" s="12"/>
      <c r="UTM113" s="12"/>
      <c r="UTN113" s="12"/>
      <c r="UTO113" s="12"/>
      <c r="UTP113" s="12"/>
      <c r="UTQ113" s="12"/>
      <c r="UTR113" s="12"/>
      <c r="UTS113" s="12"/>
      <c r="UTT113" s="12"/>
      <c r="UTU113" s="12"/>
      <c r="UTV113" s="12"/>
      <c r="UTW113" s="12"/>
      <c r="UTX113" s="12"/>
      <c r="UTY113" s="12"/>
      <c r="UTZ113" s="12"/>
      <c r="UUA113" s="12"/>
      <c r="UUB113" s="12"/>
      <c r="UUC113" s="12"/>
      <c r="UUD113" s="12"/>
      <c r="UUE113" s="12"/>
      <c r="UUF113" s="12"/>
      <c r="UUG113" s="12"/>
      <c r="UUH113" s="12"/>
      <c r="UUI113" s="12"/>
      <c r="UUJ113" s="12"/>
      <c r="UUK113" s="12"/>
      <c r="UUL113" s="12"/>
      <c r="UUM113" s="12"/>
      <c r="UUN113" s="12"/>
      <c r="UUO113" s="12"/>
      <c r="UUP113" s="12"/>
      <c r="UUQ113" s="12"/>
      <c r="UUR113" s="12"/>
      <c r="UUS113" s="12"/>
      <c r="UUT113" s="12"/>
      <c r="UUU113" s="12"/>
      <c r="UUV113" s="12"/>
      <c r="UUW113" s="12"/>
      <c r="UUX113" s="12"/>
      <c r="UUY113" s="12"/>
      <c r="UUZ113" s="12"/>
      <c r="UVA113" s="12"/>
      <c r="UVB113" s="12"/>
      <c r="UVC113" s="12"/>
      <c r="UVD113" s="12"/>
      <c r="UVE113" s="12"/>
      <c r="UVF113" s="12"/>
      <c r="UVG113" s="12"/>
      <c r="UVH113" s="12"/>
      <c r="UVI113" s="12"/>
      <c r="UVJ113" s="12"/>
      <c r="UVK113" s="12"/>
      <c r="UVL113" s="12"/>
      <c r="UVM113" s="12"/>
      <c r="UVN113" s="12"/>
      <c r="UVO113" s="12"/>
      <c r="UVP113" s="12"/>
      <c r="UVQ113" s="12"/>
      <c r="UVR113" s="12"/>
      <c r="UVS113" s="12"/>
      <c r="UVT113" s="12"/>
      <c r="UVU113" s="12"/>
      <c r="UVV113" s="12"/>
      <c r="UVW113" s="12"/>
      <c r="UVX113" s="12"/>
      <c r="UVY113" s="12"/>
      <c r="UVZ113" s="12"/>
      <c r="UWA113" s="12"/>
      <c r="UWB113" s="12"/>
      <c r="UWC113" s="12"/>
      <c r="UWD113" s="12"/>
      <c r="UWE113" s="12"/>
      <c r="UWF113" s="12"/>
      <c r="UWG113" s="12"/>
      <c r="UWH113" s="12"/>
      <c r="UWI113" s="12"/>
      <c r="UWJ113" s="12"/>
      <c r="UWK113" s="12"/>
      <c r="UWL113" s="12"/>
      <c r="UWM113" s="12"/>
      <c r="UWN113" s="12"/>
      <c r="UWO113" s="12"/>
      <c r="UWP113" s="12"/>
      <c r="UWQ113" s="12"/>
      <c r="UWR113" s="12"/>
      <c r="UWS113" s="12"/>
      <c r="UWT113" s="12"/>
      <c r="UWU113" s="12"/>
      <c r="UWV113" s="12"/>
      <c r="UWW113" s="12"/>
      <c r="UWX113" s="12"/>
      <c r="UWY113" s="12"/>
      <c r="UWZ113" s="12"/>
      <c r="UXA113" s="12"/>
      <c r="UXB113" s="12"/>
      <c r="UXC113" s="12"/>
      <c r="UXD113" s="12"/>
      <c r="UXE113" s="12"/>
      <c r="UXF113" s="12"/>
      <c r="UXG113" s="12"/>
      <c r="UXH113" s="12"/>
      <c r="UXI113" s="12"/>
      <c r="UXJ113" s="12"/>
      <c r="UXK113" s="12"/>
      <c r="UXL113" s="12"/>
      <c r="UXM113" s="12"/>
      <c r="UXN113" s="12"/>
      <c r="UXO113" s="12"/>
      <c r="UXP113" s="12"/>
      <c r="UXQ113" s="12"/>
      <c r="UXR113" s="12"/>
      <c r="UXS113" s="12"/>
      <c r="UXT113" s="12"/>
      <c r="UXU113" s="12"/>
      <c r="UXV113" s="12"/>
      <c r="UXW113" s="12"/>
      <c r="UXX113" s="12"/>
      <c r="UXY113" s="12"/>
      <c r="UXZ113" s="12"/>
      <c r="UYA113" s="12"/>
      <c r="UYB113" s="12"/>
      <c r="UYC113" s="12"/>
      <c r="UYD113" s="12"/>
      <c r="UYE113" s="12"/>
      <c r="UYF113" s="12"/>
      <c r="UYG113" s="12"/>
      <c r="UYH113" s="12"/>
      <c r="UYI113" s="12"/>
      <c r="UYJ113" s="12"/>
      <c r="UYK113" s="12"/>
      <c r="UYL113" s="12"/>
      <c r="UYM113" s="12"/>
      <c r="UYN113" s="12"/>
      <c r="UYO113" s="12"/>
      <c r="UYP113" s="12"/>
      <c r="UYQ113" s="12"/>
      <c r="UYR113" s="12"/>
      <c r="UYS113" s="12"/>
      <c r="UYT113" s="12"/>
      <c r="UYU113" s="12"/>
      <c r="UYV113" s="12"/>
      <c r="UYW113" s="12"/>
      <c r="UYX113" s="12"/>
      <c r="UYY113" s="12"/>
      <c r="UYZ113" s="12"/>
      <c r="UZA113" s="12"/>
      <c r="UZB113" s="12"/>
      <c r="UZC113" s="12"/>
      <c r="UZD113" s="12"/>
      <c r="UZE113" s="12"/>
      <c r="UZF113" s="12"/>
      <c r="UZG113" s="12"/>
      <c r="UZH113" s="12"/>
      <c r="UZI113" s="12"/>
      <c r="UZJ113" s="12"/>
      <c r="UZK113" s="12"/>
      <c r="UZL113" s="12"/>
      <c r="UZM113" s="12"/>
      <c r="UZN113" s="12"/>
      <c r="UZO113" s="12"/>
      <c r="UZP113" s="12"/>
      <c r="UZQ113" s="12"/>
      <c r="UZR113" s="12"/>
      <c r="UZS113" s="12"/>
      <c r="UZT113" s="12"/>
      <c r="UZU113" s="12"/>
      <c r="UZV113" s="12"/>
      <c r="UZW113" s="12"/>
      <c r="UZX113" s="12"/>
      <c r="UZY113" s="12"/>
      <c r="UZZ113" s="12"/>
      <c r="VAA113" s="12"/>
      <c r="VAB113" s="12"/>
      <c r="VAC113" s="12"/>
      <c r="VAD113" s="12"/>
      <c r="VAE113" s="12"/>
      <c r="VAF113" s="12"/>
      <c r="VAG113" s="12"/>
      <c r="VAH113" s="12"/>
      <c r="VAI113" s="12"/>
      <c r="VAJ113" s="12"/>
      <c r="VAK113" s="12"/>
      <c r="VAL113" s="12"/>
      <c r="VAM113" s="12"/>
      <c r="VAN113" s="12"/>
      <c r="VAO113" s="12"/>
      <c r="VAP113" s="12"/>
      <c r="VAQ113" s="12"/>
      <c r="VAR113" s="12"/>
      <c r="VAS113" s="12"/>
      <c r="VAT113" s="12"/>
      <c r="VAU113" s="12"/>
      <c r="VAV113" s="12"/>
      <c r="VAW113" s="12"/>
      <c r="VAX113" s="12"/>
      <c r="VAY113" s="12"/>
      <c r="VAZ113" s="12"/>
      <c r="VBA113" s="12"/>
      <c r="VBB113" s="12"/>
      <c r="VBC113" s="12"/>
      <c r="VBD113" s="12"/>
      <c r="VBE113" s="12"/>
      <c r="VBF113" s="12"/>
      <c r="VBG113" s="12"/>
      <c r="VBH113" s="12"/>
      <c r="VBI113" s="12"/>
      <c r="VBJ113" s="12"/>
      <c r="VBK113" s="12"/>
      <c r="VBL113" s="12"/>
      <c r="VBM113" s="12"/>
      <c r="VBN113" s="12"/>
      <c r="VBO113" s="12"/>
      <c r="VBP113" s="12"/>
      <c r="VBQ113" s="12"/>
      <c r="VBR113" s="12"/>
      <c r="VBS113" s="12"/>
      <c r="VBT113" s="12"/>
      <c r="VBU113" s="12"/>
      <c r="VBV113" s="12"/>
      <c r="VBW113" s="12"/>
      <c r="VBX113" s="12"/>
      <c r="VBY113" s="12"/>
      <c r="VBZ113" s="12"/>
      <c r="VCA113" s="12"/>
      <c r="VCB113" s="12"/>
      <c r="VCC113" s="12"/>
      <c r="VCD113" s="12"/>
      <c r="VCE113" s="12"/>
      <c r="VCF113" s="12"/>
      <c r="VCG113" s="12"/>
      <c r="VCH113" s="12"/>
      <c r="VCI113" s="12"/>
      <c r="VCJ113" s="12"/>
      <c r="VCK113" s="12"/>
      <c r="VCL113" s="12"/>
      <c r="VCM113" s="12"/>
      <c r="VCN113" s="12"/>
      <c r="VCO113" s="12"/>
      <c r="VCP113" s="12"/>
      <c r="VCQ113" s="12"/>
      <c r="VCR113" s="12"/>
      <c r="VCS113" s="12"/>
      <c r="VCT113" s="12"/>
      <c r="VCU113" s="12"/>
      <c r="VCV113" s="12"/>
      <c r="VCW113" s="12"/>
      <c r="VCX113" s="12"/>
      <c r="VCY113" s="12"/>
      <c r="VCZ113" s="12"/>
      <c r="VDA113" s="12"/>
      <c r="VDB113" s="12"/>
      <c r="VDC113" s="12"/>
      <c r="VDD113" s="12"/>
      <c r="VDE113" s="12"/>
      <c r="VDF113" s="12"/>
      <c r="VDG113" s="12"/>
      <c r="VDH113" s="12"/>
      <c r="VDI113" s="12"/>
      <c r="VDJ113" s="12"/>
      <c r="VDK113" s="12"/>
      <c r="VDL113" s="12"/>
      <c r="VDM113" s="12"/>
      <c r="VDN113" s="12"/>
      <c r="VDO113" s="12"/>
      <c r="VDP113" s="12"/>
      <c r="VDQ113" s="12"/>
      <c r="VDR113" s="12"/>
      <c r="VDS113" s="12"/>
      <c r="VDT113" s="12"/>
      <c r="VDU113" s="12"/>
      <c r="VDV113" s="12"/>
      <c r="VDW113" s="12"/>
      <c r="VDX113" s="12"/>
      <c r="VDY113" s="12"/>
      <c r="VDZ113" s="12"/>
      <c r="VEA113" s="12"/>
      <c r="VEB113" s="12"/>
      <c r="VEC113" s="12"/>
      <c r="VED113" s="12"/>
      <c r="VEE113" s="12"/>
      <c r="VEF113" s="12"/>
      <c r="VEG113" s="12"/>
      <c r="VEH113" s="12"/>
      <c r="VEI113" s="12"/>
      <c r="VEJ113" s="12"/>
      <c r="VEK113" s="12"/>
      <c r="VEL113" s="12"/>
      <c r="VEM113" s="12"/>
      <c r="VEN113" s="12"/>
      <c r="VEO113" s="12"/>
      <c r="VEP113" s="12"/>
      <c r="VEQ113" s="12"/>
      <c r="VER113" s="12"/>
      <c r="VES113" s="12"/>
      <c r="VET113" s="12"/>
      <c r="VEU113" s="12"/>
      <c r="VEV113" s="12"/>
      <c r="VEW113" s="12"/>
      <c r="VEX113" s="12"/>
      <c r="VEY113" s="12"/>
      <c r="VEZ113" s="12"/>
      <c r="VFA113" s="12"/>
      <c r="VFB113" s="12"/>
      <c r="VFC113" s="12"/>
      <c r="VFD113" s="12"/>
      <c r="VFE113" s="12"/>
      <c r="VFF113" s="12"/>
      <c r="VFG113" s="12"/>
      <c r="VFH113" s="12"/>
      <c r="VFI113" s="12"/>
      <c r="VFJ113" s="12"/>
      <c r="VFK113" s="12"/>
      <c r="VFL113" s="12"/>
      <c r="VFM113" s="12"/>
      <c r="VFN113" s="12"/>
      <c r="VFO113" s="12"/>
      <c r="VFP113" s="12"/>
      <c r="VFQ113" s="12"/>
      <c r="VFR113" s="12"/>
      <c r="VFS113" s="12"/>
      <c r="VFT113" s="12"/>
      <c r="VFU113" s="12"/>
      <c r="VFV113" s="12"/>
      <c r="VFW113" s="12"/>
      <c r="VFX113" s="12"/>
      <c r="VFY113" s="12"/>
      <c r="VFZ113" s="12"/>
      <c r="VGA113" s="12"/>
      <c r="VGB113" s="12"/>
      <c r="VGC113" s="12"/>
      <c r="VGD113" s="12"/>
      <c r="VGE113" s="12"/>
      <c r="VGF113" s="12"/>
      <c r="VGG113" s="12"/>
      <c r="VGH113" s="12"/>
      <c r="VGI113" s="12"/>
      <c r="VGJ113" s="12"/>
      <c r="VGK113" s="12"/>
      <c r="VGL113" s="12"/>
      <c r="VGM113" s="12"/>
      <c r="VGN113" s="12"/>
      <c r="VGO113" s="12"/>
      <c r="VGP113" s="12"/>
      <c r="VGQ113" s="12"/>
      <c r="VGR113" s="12"/>
      <c r="VGS113" s="12"/>
      <c r="VGT113" s="12"/>
      <c r="VGU113" s="12"/>
      <c r="VGV113" s="12"/>
      <c r="VGW113" s="12"/>
      <c r="VGX113" s="12"/>
      <c r="VGY113" s="12"/>
      <c r="VGZ113" s="12"/>
      <c r="VHA113" s="12"/>
      <c r="VHB113" s="12"/>
      <c r="VHC113" s="12"/>
      <c r="VHD113" s="12"/>
      <c r="VHE113" s="12"/>
      <c r="VHF113" s="12"/>
      <c r="VHG113" s="12"/>
      <c r="VHH113" s="12"/>
      <c r="VHI113" s="12"/>
      <c r="VHJ113" s="12"/>
      <c r="VHK113" s="12"/>
      <c r="VHL113" s="12"/>
      <c r="VHM113" s="12"/>
      <c r="VHN113" s="12"/>
      <c r="VHO113" s="12"/>
      <c r="VHP113" s="12"/>
      <c r="VHQ113" s="12"/>
      <c r="VHR113" s="12"/>
      <c r="VHS113" s="12"/>
      <c r="VHT113" s="12"/>
      <c r="VHU113" s="12"/>
      <c r="VHV113" s="12"/>
      <c r="VHW113" s="12"/>
      <c r="VHX113" s="12"/>
      <c r="VHY113" s="12"/>
      <c r="VHZ113" s="12"/>
      <c r="VIA113" s="12"/>
      <c r="VIB113" s="12"/>
      <c r="VIC113" s="12"/>
      <c r="VID113" s="12"/>
      <c r="VIE113" s="12"/>
      <c r="VIF113" s="12"/>
      <c r="VIG113" s="12"/>
      <c r="VIH113" s="12"/>
      <c r="VII113" s="12"/>
      <c r="VIJ113" s="12"/>
      <c r="VIK113" s="12"/>
      <c r="VIL113" s="12"/>
      <c r="VIM113" s="12"/>
      <c r="VIN113" s="12"/>
      <c r="VIO113" s="12"/>
      <c r="VIP113" s="12"/>
      <c r="VIQ113" s="12"/>
      <c r="VIR113" s="12"/>
      <c r="VIS113" s="12"/>
      <c r="VIT113" s="12"/>
      <c r="VIU113" s="12"/>
      <c r="VIV113" s="12"/>
      <c r="VIW113" s="12"/>
      <c r="VIX113" s="12"/>
      <c r="VIY113" s="12"/>
      <c r="VIZ113" s="12"/>
      <c r="VJA113" s="12"/>
      <c r="VJB113" s="12"/>
      <c r="VJC113" s="12"/>
      <c r="VJD113" s="12"/>
      <c r="VJE113" s="12"/>
      <c r="VJF113" s="12"/>
      <c r="VJG113" s="12"/>
      <c r="VJH113" s="12"/>
      <c r="VJI113" s="12"/>
      <c r="VJJ113" s="12"/>
      <c r="VJK113" s="12"/>
      <c r="VJL113" s="12"/>
      <c r="VJM113" s="12"/>
      <c r="VJN113" s="12"/>
      <c r="VJO113" s="12"/>
      <c r="VJP113" s="12"/>
      <c r="VJQ113" s="12"/>
      <c r="VJR113" s="12"/>
      <c r="VJS113" s="12"/>
      <c r="VJT113" s="12"/>
      <c r="VJU113" s="12"/>
      <c r="VJV113" s="12"/>
      <c r="VJW113" s="12"/>
      <c r="VJX113" s="12"/>
      <c r="VJY113" s="12"/>
      <c r="VJZ113" s="12"/>
      <c r="VKA113" s="12"/>
      <c r="VKB113" s="12"/>
      <c r="VKC113" s="12"/>
      <c r="VKD113" s="12"/>
      <c r="VKE113" s="12"/>
      <c r="VKF113" s="12"/>
      <c r="VKG113" s="12"/>
      <c r="VKH113" s="12"/>
      <c r="VKI113" s="12"/>
      <c r="VKJ113" s="12"/>
      <c r="VKK113" s="12"/>
      <c r="VKL113" s="12"/>
      <c r="VKM113" s="12"/>
      <c r="VKN113" s="12"/>
      <c r="VKO113" s="12"/>
      <c r="VKP113" s="12"/>
      <c r="VKQ113" s="12"/>
      <c r="VKR113" s="12"/>
      <c r="VKS113" s="12"/>
      <c r="VKT113" s="12"/>
      <c r="VKU113" s="12"/>
      <c r="VKV113" s="12"/>
      <c r="VKW113" s="12"/>
      <c r="VKX113" s="12"/>
      <c r="VKY113" s="12"/>
      <c r="VKZ113" s="12"/>
      <c r="VLA113" s="12"/>
      <c r="VLB113" s="12"/>
      <c r="VLC113" s="12"/>
      <c r="VLD113" s="12"/>
      <c r="VLE113" s="12"/>
      <c r="VLF113" s="12"/>
      <c r="VLG113" s="12"/>
      <c r="VLH113" s="12"/>
      <c r="VLI113" s="12"/>
      <c r="VLJ113" s="12"/>
      <c r="VLK113" s="12"/>
      <c r="VLL113" s="12"/>
      <c r="VLM113" s="12"/>
      <c r="VLN113" s="12"/>
      <c r="VLO113" s="12"/>
      <c r="VLP113" s="12"/>
      <c r="VLQ113" s="12"/>
      <c r="VLR113" s="12"/>
      <c r="VLS113" s="12"/>
      <c r="VLT113" s="12"/>
      <c r="VLU113" s="12"/>
      <c r="VLV113" s="12"/>
      <c r="VLW113" s="12"/>
      <c r="VLX113" s="12"/>
      <c r="VLY113" s="12"/>
      <c r="VLZ113" s="12"/>
      <c r="VMA113" s="12"/>
      <c r="VMB113" s="12"/>
      <c r="VMC113" s="12"/>
      <c r="VMD113" s="12"/>
      <c r="VME113" s="12"/>
      <c r="VMF113" s="12"/>
      <c r="VMG113" s="12"/>
      <c r="VMH113" s="12"/>
      <c r="VMI113" s="12"/>
      <c r="VMJ113" s="12"/>
      <c r="VMK113" s="12"/>
      <c r="VML113" s="12"/>
      <c r="VMM113" s="12"/>
      <c r="VMN113" s="12"/>
      <c r="VMO113" s="12"/>
      <c r="VMP113" s="12"/>
      <c r="VMQ113" s="12"/>
      <c r="VMR113" s="12"/>
      <c r="VMS113" s="12"/>
      <c r="VMT113" s="12"/>
      <c r="VMU113" s="12"/>
      <c r="VMV113" s="12"/>
      <c r="VMW113" s="12"/>
      <c r="VMX113" s="12"/>
      <c r="VMY113" s="12"/>
      <c r="VMZ113" s="12"/>
      <c r="VNA113" s="12"/>
      <c r="VNB113" s="12"/>
      <c r="VNC113" s="12"/>
      <c r="VND113" s="12"/>
      <c r="VNE113" s="12"/>
      <c r="VNF113" s="12"/>
      <c r="VNG113" s="12"/>
      <c r="VNH113" s="12"/>
      <c r="VNI113" s="12"/>
      <c r="VNJ113" s="12"/>
      <c r="VNK113" s="12"/>
      <c r="VNL113" s="12"/>
      <c r="VNM113" s="12"/>
      <c r="VNN113" s="12"/>
      <c r="VNO113" s="12"/>
      <c r="VNP113" s="12"/>
      <c r="VNQ113" s="12"/>
      <c r="VNR113" s="12"/>
      <c r="VNS113" s="12"/>
      <c r="VNT113" s="12"/>
      <c r="VNU113" s="12"/>
      <c r="VNV113" s="12"/>
      <c r="VNW113" s="12"/>
      <c r="VNX113" s="12"/>
      <c r="VNY113" s="12"/>
      <c r="VNZ113" s="12"/>
      <c r="VOA113" s="12"/>
      <c r="VOB113" s="12"/>
      <c r="VOC113" s="12"/>
      <c r="VOD113" s="12"/>
      <c r="VOE113" s="12"/>
      <c r="VOF113" s="12"/>
      <c r="VOG113" s="12"/>
      <c r="VOH113" s="12"/>
      <c r="VOI113" s="12"/>
      <c r="VOJ113" s="12"/>
      <c r="VOK113" s="12"/>
      <c r="VOL113" s="12"/>
      <c r="VOM113" s="12"/>
      <c r="VON113" s="12"/>
      <c r="VOO113" s="12"/>
      <c r="VOP113" s="12"/>
      <c r="VOQ113" s="12"/>
      <c r="VOR113" s="12"/>
      <c r="VOS113" s="12"/>
      <c r="VOT113" s="12"/>
      <c r="VOU113" s="12"/>
      <c r="VOV113" s="12"/>
      <c r="VOW113" s="12"/>
      <c r="VOX113" s="12"/>
      <c r="VOY113" s="12"/>
      <c r="VOZ113" s="12"/>
      <c r="VPA113" s="12"/>
      <c r="VPB113" s="12"/>
      <c r="VPC113" s="12"/>
      <c r="VPD113" s="12"/>
      <c r="VPE113" s="12"/>
      <c r="VPF113" s="12"/>
      <c r="VPG113" s="12"/>
      <c r="VPH113" s="12"/>
      <c r="VPI113" s="12"/>
      <c r="VPJ113" s="12"/>
      <c r="VPK113" s="12"/>
      <c r="VPL113" s="12"/>
      <c r="VPM113" s="12"/>
      <c r="VPN113" s="12"/>
      <c r="VPO113" s="12"/>
      <c r="VPP113" s="12"/>
      <c r="VPQ113" s="12"/>
      <c r="VPR113" s="12"/>
      <c r="VPS113" s="12"/>
      <c r="VPT113" s="12"/>
      <c r="VPU113" s="12"/>
      <c r="VPV113" s="12"/>
      <c r="VPW113" s="12"/>
      <c r="VPX113" s="12"/>
      <c r="VPY113" s="12"/>
      <c r="VPZ113" s="12"/>
      <c r="VQA113" s="12"/>
      <c r="VQB113" s="12"/>
      <c r="VQC113" s="12"/>
      <c r="VQD113" s="12"/>
      <c r="VQE113" s="12"/>
      <c r="VQF113" s="12"/>
      <c r="VQG113" s="12"/>
      <c r="VQH113" s="12"/>
      <c r="VQI113" s="12"/>
      <c r="VQJ113" s="12"/>
      <c r="VQK113" s="12"/>
      <c r="VQL113" s="12"/>
      <c r="VQM113" s="12"/>
      <c r="VQN113" s="12"/>
      <c r="VQO113" s="12"/>
      <c r="VQP113" s="12"/>
      <c r="VQQ113" s="12"/>
      <c r="VQR113" s="12"/>
      <c r="VQS113" s="12"/>
      <c r="VQT113" s="12"/>
      <c r="VQU113" s="12"/>
      <c r="VQV113" s="12"/>
      <c r="VQW113" s="12"/>
      <c r="VQX113" s="12"/>
      <c r="VQY113" s="12"/>
      <c r="VQZ113" s="12"/>
      <c r="VRA113" s="12"/>
      <c r="VRB113" s="12"/>
      <c r="VRC113" s="12"/>
      <c r="VRD113" s="12"/>
      <c r="VRE113" s="12"/>
      <c r="VRF113" s="12"/>
      <c r="VRG113" s="12"/>
      <c r="VRH113" s="12"/>
      <c r="VRI113" s="12"/>
      <c r="VRJ113" s="12"/>
      <c r="VRK113" s="12"/>
      <c r="VRL113" s="12"/>
      <c r="VRM113" s="12"/>
      <c r="VRN113" s="12"/>
      <c r="VRO113" s="12"/>
      <c r="VRP113" s="12"/>
      <c r="VRQ113" s="12"/>
      <c r="VRR113" s="12"/>
      <c r="VRS113" s="12"/>
      <c r="VRT113" s="12"/>
      <c r="VRU113" s="12"/>
      <c r="VRV113" s="12"/>
      <c r="VRW113" s="12"/>
      <c r="VRX113" s="12"/>
      <c r="VRY113" s="12"/>
      <c r="VRZ113" s="12"/>
      <c r="VSA113" s="12"/>
      <c r="VSB113" s="12"/>
      <c r="VSC113" s="12"/>
      <c r="VSD113" s="12"/>
      <c r="VSE113" s="12"/>
      <c r="VSF113" s="12"/>
      <c r="VSG113" s="12"/>
      <c r="VSH113" s="12"/>
      <c r="VSI113" s="12"/>
      <c r="VSJ113" s="12"/>
      <c r="VSK113" s="12"/>
      <c r="VSL113" s="12"/>
      <c r="VSM113" s="12"/>
      <c r="VSN113" s="12"/>
      <c r="VSO113" s="12"/>
      <c r="VSP113" s="12"/>
      <c r="VSQ113" s="12"/>
      <c r="VSR113" s="12"/>
      <c r="VSS113" s="12"/>
      <c r="VST113" s="12"/>
      <c r="VSU113" s="12"/>
      <c r="VSV113" s="12"/>
      <c r="VSW113" s="12"/>
      <c r="VSX113" s="12"/>
      <c r="VSY113" s="12"/>
      <c r="VSZ113" s="12"/>
      <c r="VTA113" s="12"/>
      <c r="VTB113" s="12"/>
      <c r="VTC113" s="12"/>
      <c r="VTD113" s="12"/>
      <c r="VTE113" s="12"/>
      <c r="VTF113" s="12"/>
      <c r="VTG113" s="12"/>
      <c r="VTH113" s="12"/>
      <c r="VTI113" s="12"/>
      <c r="VTJ113" s="12"/>
      <c r="VTK113" s="12"/>
      <c r="VTL113" s="12"/>
      <c r="VTM113" s="12"/>
      <c r="VTN113" s="12"/>
      <c r="VTO113" s="12"/>
      <c r="VTP113" s="12"/>
      <c r="VTQ113" s="12"/>
      <c r="VTR113" s="12"/>
      <c r="VTS113" s="12"/>
      <c r="VTT113" s="12"/>
      <c r="VTU113" s="12"/>
      <c r="VTV113" s="12"/>
      <c r="VTW113" s="12"/>
      <c r="VTX113" s="12"/>
      <c r="VTY113" s="12"/>
      <c r="VTZ113" s="12"/>
      <c r="VUA113" s="12"/>
      <c r="VUB113" s="12"/>
      <c r="VUC113" s="12"/>
      <c r="VUD113" s="12"/>
      <c r="VUE113" s="12"/>
      <c r="VUF113" s="12"/>
      <c r="VUG113" s="12"/>
      <c r="VUH113" s="12"/>
      <c r="VUI113" s="12"/>
      <c r="VUJ113" s="12"/>
      <c r="VUK113" s="12"/>
      <c r="VUL113" s="12"/>
      <c r="VUM113" s="12"/>
      <c r="VUN113" s="12"/>
      <c r="VUO113" s="12"/>
      <c r="VUP113" s="12"/>
      <c r="VUQ113" s="12"/>
      <c r="VUR113" s="12"/>
      <c r="VUS113" s="12"/>
      <c r="VUT113" s="12"/>
      <c r="VUU113" s="12"/>
      <c r="VUV113" s="12"/>
      <c r="VUW113" s="12"/>
      <c r="VUX113" s="12"/>
      <c r="VUY113" s="12"/>
      <c r="VUZ113" s="12"/>
      <c r="VVA113" s="12"/>
      <c r="VVB113" s="12"/>
      <c r="VVC113" s="12"/>
      <c r="VVD113" s="12"/>
      <c r="VVE113" s="12"/>
      <c r="VVF113" s="12"/>
      <c r="VVG113" s="12"/>
      <c r="VVH113" s="12"/>
      <c r="VVI113" s="12"/>
      <c r="VVJ113" s="12"/>
      <c r="VVK113" s="12"/>
      <c r="VVL113" s="12"/>
      <c r="VVM113" s="12"/>
      <c r="VVN113" s="12"/>
      <c r="VVO113" s="12"/>
      <c r="VVP113" s="12"/>
      <c r="VVQ113" s="12"/>
      <c r="VVR113" s="12"/>
      <c r="VVS113" s="12"/>
      <c r="VVT113" s="12"/>
      <c r="VVU113" s="12"/>
      <c r="VVV113" s="12"/>
      <c r="VVW113" s="12"/>
      <c r="VVX113" s="12"/>
      <c r="VVY113" s="12"/>
      <c r="VVZ113" s="12"/>
      <c r="VWA113" s="12"/>
      <c r="VWB113" s="12"/>
      <c r="VWC113" s="12"/>
      <c r="VWD113" s="12"/>
      <c r="VWE113" s="12"/>
      <c r="VWF113" s="12"/>
      <c r="VWG113" s="12"/>
      <c r="VWH113" s="12"/>
      <c r="VWI113" s="12"/>
      <c r="VWJ113" s="12"/>
      <c r="VWK113" s="12"/>
      <c r="VWL113" s="12"/>
      <c r="VWM113" s="12"/>
      <c r="VWN113" s="12"/>
      <c r="VWO113" s="12"/>
      <c r="VWP113" s="12"/>
      <c r="VWQ113" s="12"/>
      <c r="VWR113" s="12"/>
      <c r="VWS113" s="12"/>
      <c r="VWT113" s="12"/>
      <c r="VWU113" s="12"/>
      <c r="VWV113" s="12"/>
      <c r="VWW113" s="12"/>
      <c r="VWX113" s="12"/>
      <c r="VWY113" s="12"/>
      <c r="VWZ113" s="12"/>
      <c r="VXA113" s="12"/>
      <c r="VXB113" s="12"/>
      <c r="VXC113" s="12"/>
      <c r="VXD113" s="12"/>
      <c r="VXE113" s="12"/>
      <c r="VXF113" s="12"/>
      <c r="VXG113" s="12"/>
      <c r="VXH113" s="12"/>
      <c r="VXI113" s="12"/>
      <c r="VXJ113" s="12"/>
      <c r="VXK113" s="12"/>
      <c r="VXL113" s="12"/>
      <c r="VXM113" s="12"/>
      <c r="VXN113" s="12"/>
      <c r="VXO113" s="12"/>
      <c r="VXP113" s="12"/>
      <c r="VXQ113" s="12"/>
      <c r="VXR113" s="12"/>
      <c r="VXS113" s="12"/>
      <c r="VXT113" s="12"/>
      <c r="VXU113" s="12"/>
      <c r="VXV113" s="12"/>
      <c r="VXW113" s="12"/>
      <c r="VXX113" s="12"/>
      <c r="VXY113" s="12"/>
      <c r="VXZ113" s="12"/>
      <c r="VYA113" s="12"/>
      <c r="VYB113" s="12"/>
      <c r="VYC113" s="12"/>
      <c r="VYD113" s="12"/>
      <c r="VYE113" s="12"/>
      <c r="VYF113" s="12"/>
      <c r="VYG113" s="12"/>
      <c r="VYH113" s="12"/>
      <c r="VYI113" s="12"/>
      <c r="VYJ113" s="12"/>
      <c r="VYK113" s="12"/>
      <c r="VYL113" s="12"/>
      <c r="VYM113" s="12"/>
      <c r="VYN113" s="12"/>
      <c r="VYO113" s="12"/>
      <c r="VYP113" s="12"/>
      <c r="VYQ113" s="12"/>
      <c r="VYR113" s="12"/>
      <c r="VYS113" s="12"/>
      <c r="VYT113" s="12"/>
      <c r="VYU113" s="12"/>
      <c r="VYV113" s="12"/>
      <c r="VYW113" s="12"/>
      <c r="VYX113" s="12"/>
      <c r="VYY113" s="12"/>
      <c r="VYZ113" s="12"/>
      <c r="VZA113" s="12"/>
      <c r="VZB113" s="12"/>
      <c r="VZC113" s="12"/>
      <c r="VZD113" s="12"/>
      <c r="VZE113" s="12"/>
      <c r="VZF113" s="12"/>
      <c r="VZG113" s="12"/>
      <c r="VZH113" s="12"/>
      <c r="VZI113" s="12"/>
      <c r="VZJ113" s="12"/>
      <c r="VZK113" s="12"/>
      <c r="VZL113" s="12"/>
      <c r="VZM113" s="12"/>
      <c r="VZN113" s="12"/>
      <c r="VZO113" s="12"/>
      <c r="VZP113" s="12"/>
      <c r="VZQ113" s="12"/>
      <c r="VZR113" s="12"/>
      <c r="VZS113" s="12"/>
      <c r="VZT113" s="12"/>
      <c r="VZU113" s="12"/>
      <c r="VZV113" s="12"/>
      <c r="VZW113" s="12"/>
      <c r="VZX113" s="12"/>
      <c r="VZY113" s="12"/>
      <c r="VZZ113" s="12"/>
      <c r="WAA113" s="12"/>
      <c r="WAB113" s="12"/>
      <c r="WAC113" s="12"/>
      <c r="WAD113" s="12"/>
      <c r="WAE113" s="12"/>
      <c r="WAF113" s="12"/>
      <c r="WAG113" s="12"/>
      <c r="WAH113" s="12"/>
      <c r="WAI113" s="12"/>
      <c r="WAJ113" s="12"/>
      <c r="WAK113" s="12"/>
      <c r="WAL113" s="12"/>
      <c r="WAM113" s="12"/>
      <c r="WAN113" s="12"/>
      <c r="WAO113" s="12"/>
      <c r="WAP113" s="12"/>
      <c r="WAQ113" s="12"/>
      <c r="WAR113" s="12"/>
      <c r="WAS113" s="12"/>
      <c r="WAT113" s="12"/>
      <c r="WAU113" s="12"/>
      <c r="WAV113" s="12"/>
      <c r="WAW113" s="12"/>
      <c r="WAX113" s="12"/>
      <c r="WAY113" s="12"/>
      <c r="WAZ113" s="12"/>
      <c r="WBA113" s="12"/>
      <c r="WBB113" s="12"/>
      <c r="WBC113" s="12"/>
      <c r="WBD113" s="12"/>
      <c r="WBE113" s="12"/>
      <c r="WBF113" s="12"/>
      <c r="WBG113" s="12"/>
      <c r="WBH113" s="12"/>
      <c r="WBI113" s="12"/>
      <c r="WBJ113" s="12"/>
      <c r="WBK113" s="12"/>
      <c r="WBL113" s="12"/>
      <c r="WBM113" s="12"/>
      <c r="WBN113" s="12"/>
      <c r="WBO113" s="12"/>
      <c r="WBP113" s="12"/>
      <c r="WBQ113" s="12"/>
      <c r="WBR113" s="12"/>
      <c r="WBS113" s="12"/>
      <c r="WBT113" s="12"/>
      <c r="WBU113" s="12"/>
      <c r="WBV113" s="12"/>
      <c r="WBW113" s="12"/>
      <c r="WBX113" s="12"/>
      <c r="WBY113" s="12"/>
      <c r="WBZ113" s="12"/>
      <c r="WCA113" s="12"/>
      <c r="WCB113" s="12"/>
      <c r="WCC113" s="12"/>
      <c r="WCD113" s="12"/>
      <c r="WCE113" s="12"/>
      <c r="WCF113" s="12"/>
      <c r="WCG113" s="12"/>
      <c r="WCH113" s="12"/>
      <c r="WCI113" s="12"/>
      <c r="WCJ113" s="12"/>
      <c r="WCK113" s="12"/>
      <c r="WCL113" s="12"/>
      <c r="WCM113" s="12"/>
      <c r="WCN113" s="12"/>
      <c r="WCO113" s="12"/>
      <c r="WCP113" s="12"/>
      <c r="WCQ113" s="12"/>
      <c r="WCR113" s="12"/>
      <c r="WCS113" s="12"/>
      <c r="WCT113" s="12"/>
      <c r="WCU113" s="12"/>
      <c r="WCV113" s="12"/>
      <c r="WCW113" s="12"/>
      <c r="WCX113" s="12"/>
      <c r="WCY113" s="12"/>
      <c r="WCZ113" s="12"/>
      <c r="WDA113" s="12"/>
      <c r="WDB113" s="12"/>
      <c r="WDC113" s="12"/>
      <c r="WDD113" s="12"/>
      <c r="WDE113" s="12"/>
      <c r="WDF113" s="12"/>
      <c r="WDG113" s="12"/>
      <c r="WDH113" s="12"/>
      <c r="WDI113" s="12"/>
      <c r="WDJ113" s="12"/>
      <c r="WDK113" s="12"/>
      <c r="WDL113" s="12"/>
      <c r="WDM113" s="12"/>
      <c r="WDN113" s="12"/>
      <c r="WDO113" s="12"/>
      <c r="WDP113" s="12"/>
      <c r="WDQ113" s="12"/>
      <c r="WDR113" s="12"/>
      <c r="WDS113" s="12"/>
      <c r="WDT113" s="12"/>
      <c r="WDU113" s="12"/>
      <c r="WDV113" s="12"/>
      <c r="WDW113" s="12"/>
      <c r="WDX113" s="12"/>
      <c r="WDY113" s="12"/>
      <c r="WDZ113" s="12"/>
      <c r="WEA113" s="12"/>
      <c r="WEB113" s="12"/>
      <c r="WEC113" s="12"/>
      <c r="WED113" s="12"/>
      <c r="WEE113" s="12"/>
      <c r="WEF113" s="12"/>
      <c r="WEG113" s="12"/>
      <c r="WEH113" s="12"/>
      <c r="WEI113" s="12"/>
      <c r="WEJ113" s="12"/>
      <c r="WEK113" s="12"/>
      <c r="WEL113" s="12"/>
      <c r="WEM113" s="12"/>
      <c r="WEN113" s="12"/>
      <c r="WEO113" s="12"/>
      <c r="WEP113" s="12"/>
      <c r="WEQ113" s="12"/>
      <c r="WER113" s="12"/>
      <c r="WES113" s="12"/>
      <c r="WET113" s="12"/>
      <c r="WEU113" s="12"/>
      <c r="WEV113" s="12"/>
      <c r="WEW113" s="12"/>
      <c r="WEX113" s="12"/>
      <c r="WEY113" s="12"/>
      <c r="WEZ113" s="12"/>
      <c r="WFA113" s="12"/>
      <c r="WFB113" s="12"/>
      <c r="WFC113" s="12"/>
      <c r="WFD113" s="12"/>
      <c r="WFE113" s="12"/>
      <c r="WFF113" s="12"/>
      <c r="WFG113" s="12"/>
      <c r="WFH113" s="12"/>
      <c r="WFI113" s="12"/>
      <c r="WFJ113" s="12"/>
      <c r="WFK113" s="12"/>
      <c r="WFL113" s="12"/>
      <c r="WFM113" s="12"/>
      <c r="WFN113" s="12"/>
      <c r="WFO113" s="12"/>
      <c r="WFP113" s="12"/>
      <c r="WFQ113" s="12"/>
      <c r="WFR113" s="12"/>
      <c r="WFS113" s="12"/>
      <c r="WFT113" s="12"/>
      <c r="WFU113" s="12"/>
      <c r="WFV113" s="12"/>
      <c r="WFW113" s="12"/>
      <c r="WFX113" s="12"/>
      <c r="WFY113" s="12"/>
      <c r="WFZ113" s="12"/>
      <c r="WGA113" s="12"/>
      <c r="WGB113" s="12"/>
      <c r="WGC113" s="12"/>
      <c r="WGD113" s="12"/>
      <c r="WGE113" s="12"/>
      <c r="WGF113" s="12"/>
      <c r="WGG113" s="12"/>
      <c r="WGH113" s="12"/>
      <c r="WGI113" s="12"/>
      <c r="WGJ113" s="12"/>
      <c r="WGK113" s="12"/>
      <c r="WGL113" s="12"/>
      <c r="WGM113" s="12"/>
      <c r="WGN113" s="12"/>
      <c r="WGO113" s="12"/>
      <c r="WGP113" s="12"/>
      <c r="WGQ113" s="12"/>
      <c r="WGR113" s="12"/>
      <c r="WGS113" s="12"/>
      <c r="WGT113" s="12"/>
      <c r="WGU113" s="12"/>
      <c r="WGV113" s="12"/>
      <c r="WGW113" s="12"/>
      <c r="WGX113" s="12"/>
      <c r="WGY113" s="12"/>
      <c r="WGZ113" s="12"/>
      <c r="WHA113" s="12"/>
      <c r="WHB113" s="12"/>
      <c r="WHC113" s="12"/>
      <c r="WHD113" s="12"/>
      <c r="WHE113" s="12"/>
      <c r="WHF113" s="12"/>
      <c r="WHG113" s="12"/>
      <c r="WHH113" s="12"/>
      <c r="WHI113" s="12"/>
      <c r="WHJ113" s="12"/>
      <c r="WHK113" s="12"/>
      <c r="WHL113" s="12"/>
      <c r="WHM113" s="12"/>
      <c r="WHN113" s="12"/>
      <c r="WHO113" s="12"/>
      <c r="WHP113" s="12"/>
      <c r="WHQ113" s="12"/>
      <c r="WHR113" s="12"/>
      <c r="WHS113" s="12"/>
      <c r="WHT113" s="12"/>
      <c r="WHU113" s="12"/>
      <c r="WHV113" s="12"/>
      <c r="WHW113" s="12"/>
      <c r="WHX113" s="12"/>
      <c r="WHY113" s="12"/>
      <c r="WHZ113" s="12"/>
      <c r="WIA113" s="12"/>
      <c r="WIB113" s="12"/>
      <c r="WIC113" s="12"/>
      <c r="WID113" s="12"/>
      <c r="WIE113" s="12"/>
      <c r="WIF113" s="12"/>
      <c r="WIG113" s="12"/>
      <c r="WIH113" s="12"/>
      <c r="WII113" s="12"/>
      <c r="WIJ113" s="12"/>
      <c r="WIK113" s="12"/>
      <c r="WIL113" s="12"/>
      <c r="WIM113" s="12"/>
      <c r="WIN113" s="12"/>
      <c r="WIO113" s="12"/>
      <c r="WIP113" s="12"/>
      <c r="WIQ113" s="12"/>
      <c r="WIR113" s="12"/>
      <c r="WIS113" s="12"/>
      <c r="WIT113" s="12"/>
      <c r="WIU113" s="12"/>
      <c r="WIV113" s="12"/>
      <c r="WIW113" s="12"/>
      <c r="WIX113" s="12"/>
      <c r="WIY113" s="12"/>
      <c r="WIZ113" s="12"/>
      <c r="WJA113" s="12"/>
      <c r="WJB113" s="12"/>
      <c r="WJC113" s="12"/>
      <c r="WJD113" s="12"/>
      <c r="WJE113" s="12"/>
      <c r="WJF113" s="12"/>
      <c r="WJG113" s="12"/>
      <c r="WJH113" s="12"/>
      <c r="WJI113" s="12"/>
      <c r="WJJ113" s="12"/>
      <c r="WJK113" s="12"/>
      <c r="WJL113" s="12"/>
      <c r="WJM113" s="12"/>
      <c r="WJN113" s="12"/>
      <c r="WJO113" s="12"/>
      <c r="WJP113" s="12"/>
      <c r="WJQ113" s="12"/>
      <c r="WJR113" s="12"/>
      <c r="WJS113" s="12"/>
      <c r="WJT113" s="12"/>
      <c r="WJU113" s="12"/>
      <c r="WJV113" s="12"/>
      <c r="WJW113" s="12"/>
      <c r="WJX113" s="12"/>
      <c r="WJY113" s="12"/>
      <c r="WJZ113" s="12"/>
      <c r="WKA113" s="12"/>
      <c r="WKB113" s="12"/>
      <c r="WKC113" s="12"/>
      <c r="WKD113" s="12"/>
      <c r="WKE113" s="12"/>
      <c r="WKF113" s="12"/>
      <c r="WKG113" s="12"/>
      <c r="WKH113" s="12"/>
      <c r="WKI113" s="12"/>
      <c r="WKJ113" s="12"/>
      <c r="WKK113" s="12"/>
      <c r="WKL113" s="12"/>
      <c r="WKM113" s="12"/>
      <c r="WKN113" s="12"/>
      <c r="WKO113" s="12"/>
      <c r="WKP113" s="12"/>
      <c r="WKQ113" s="12"/>
      <c r="WKR113" s="12"/>
      <c r="WKS113" s="12"/>
      <c r="WKT113" s="12"/>
      <c r="WKU113" s="12"/>
      <c r="WKV113" s="12"/>
      <c r="WKW113" s="12"/>
      <c r="WKX113" s="12"/>
      <c r="WKY113" s="12"/>
      <c r="WKZ113" s="12"/>
      <c r="WLA113" s="12"/>
      <c r="WLB113" s="12"/>
      <c r="WLC113" s="12"/>
      <c r="WLD113" s="12"/>
      <c r="WLE113" s="12"/>
      <c r="WLF113" s="12"/>
      <c r="WLG113" s="12"/>
      <c r="WLH113" s="12"/>
      <c r="WLI113" s="12"/>
      <c r="WLJ113" s="12"/>
      <c r="WLK113" s="12"/>
      <c r="WLL113" s="12"/>
      <c r="WLM113" s="12"/>
      <c r="WLN113" s="12"/>
      <c r="WLO113" s="12"/>
      <c r="WLP113" s="12"/>
      <c r="WLQ113" s="12"/>
      <c r="WLR113" s="12"/>
      <c r="WLS113" s="12"/>
      <c r="WLT113" s="12"/>
      <c r="WLU113" s="12"/>
      <c r="WLV113" s="12"/>
      <c r="WLW113" s="12"/>
      <c r="WLX113" s="12"/>
      <c r="WLY113" s="12"/>
      <c r="WLZ113" s="12"/>
      <c r="WMA113" s="12"/>
      <c r="WMB113" s="12"/>
      <c r="WMC113" s="12"/>
      <c r="WMD113" s="12"/>
      <c r="WME113" s="12"/>
      <c r="WMF113" s="12"/>
      <c r="WMG113" s="12"/>
      <c r="WMH113" s="12"/>
      <c r="WMI113" s="12"/>
      <c r="WMJ113" s="12"/>
      <c r="WMK113" s="12"/>
      <c r="WML113" s="12"/>
      <c r="WMM113" s="12"/>
      <c r="WMN113" s="12"/>
      <c r="WMO113" s="12"/>
      <c r="WMP113" s="12"/>
      <c r="WMQ113" s="12"/>
      <c r="WMR113" s="12"/>
      <c r="WMS113" s="12"/>
      <c r="WMT113" s="12"/>
      <c r="WMU113" s="12"/>
      <c r="WMV113" s="12"/>
      <c r="WMW113" s="12"/>
      <c r="WMX113" s="12"/>
      <c r="WMY113" s="12"/>
      <c r="WMZ113" s="12"/>
      <c r="WNA113" s="12"/>
      <c r="WNB113" s="12"/>
      <c r="WNC113" s="12"/>
      <c r="WND113" s="12"/>
      <c r="WNE113" s="12"/>
      <c r="WNF113" s="12"/>
      <c r="WNG113" s="12"/>
      <c r="WNH113" s="12"/>
      <c r="WNI113" s="12"/>
      <c r="WNJ113" s="12"/>
      <c r="WNK113" s="12"/>
      <c r="WNL113" s="12"/>
      <c r="WNM113" s="12"/>
      <c r="WNN113" s="12"/>
      <c r="WNO113" s="12"/>
      <c r="WNP113" s="12"/>
      <c r="WNQ113" s="12"/>
      <c r="WNR113" s="12"/>
      <c r="WNS113" s="12"/>
      <c r="WNT113" s="12"/>
      <c r="WNU113" s="12"/>
      <c r="WNV113" s="12"/>
      <c r="WNW113" s="12"/>
      <c r="WNX113" s="12"/>
      <c r="WNY113" s="12"/>
      <c r="WNZ113" s="12"/>
      <c r="WOA113" s="12"/>
      <c r="WOB113" s="12"/>
      <c r="WOC113" s="12"/>
      <c r="WOD113" s="12"/>
      <c r="WOE113" s="12"/>
      <c r="WOF113" s="12"/>
      <c r="WOG113" s="12"/>
      <c r="WOH113" s="12"/>
      <c r="WOI113" s="12"/>
      <c r="WOJ113" s="12"/>
      <c r="WOK113" s="12"/>
      <c r="WOL113" s="12"/>
      <c r="WOM113" s="12"/>
      <c r="WON113" s="12"/>
      <c r="WOO113" s="12"/>
      <c r="WOP113" s="12"/>
      <c r="WOQ113" s="12"/>
      <c r="WOR113" s="12"/>
      <c r="WOS113" s="12"/>
      <c r="WOT113" s="12"/>
      <c r="WOU113" s="12"/>
      <c r="WOV113" s="12"/>
      <c r="WOW113" s="12"/>
      <c r="WOX113" s="12"/>
      <c r="WOY113" s="12"/>
      <c r="WOZ113" s="12"/>
      <c r="WPA113" s="12"/>
      <c r="WPB113" s="12"/>
      <c r="WPC113" s="12"/>
      <c r="WPD113" s="12"/>
      <c r="WPE113" s="12"/>
      <c r="WPF113" s="12"/>
      <c r="WPG113" s="12"/>
      <c r="WPH113" s="12"/>
      <c r="WPI113" s="12"/>
      <c r="WPJ113" s="12"/>
      <c r="WPK113" s="12"/>
      <c r="WPL113" s="12"/>
      <c r="WPM113" s="12"/>
      <c r="WPN113" s="12"/>
      <c r="WPO113" s="12"/>
      <c r="WPP113" s="12"/>
      <c r="WPQ113" s="12"/>
      <c r="WPR113" s="12"/>
      <c r="WPS113" s="12"/>
      <c r="WPT113" s="12"/>
      <c r="WPU113" s="12"/>
      <c r="WPV113" s="12"/>
      <c r="WPW113" s="12"/>
      <c r="WPX113" s="12"/>
      <c r="WPY113" s="12"/>
      <c r="WPZ113" s="12"/>
      <c r="WQA113" s="12"/>
      <c r="WQB113" s="12"/>
      <c r="WQC113" s="12"/>
      <c r="WQD113" s="12"/>
      <c r="WQE113" s="12"/>
      <c r="WQF113" s="12"/>
      <c r="WQG113" s="12"/>
      <c r="WQH113" s="12"/>
      <c r="WQI113" s="12"/>
      <c r="WQJ113" s="12"/>
      <c r="WQK113" s="12"/>
      <c r="WQL113" s="12"/>
      <c r="WQM113" s="12"/>
      <c r="WQN113" s="12"/>
      <c r="WQO113" s="12"/>
      <c r="WQP113" s="12"/>
      <c r="WQQ113" s="12"/>
      <c r="WQR113" s="12"/>
      <c r="WQS113" s="12"/>
      <c r="WQT113" s="12"/>
      <c r="WQU113" s="12"/>
      <c r="WQV113" s="12"/>
      <c r="WQW113" s="12"/>
      <c r="WQX113" s="12"/>
      <c r="WQY113" s="12"/>
      <c r="WQZ113" s="12"/>
      <c r="WRA113" s="12"/>
      <c r="WRB113" s="12"/>
      <c r="WRC113" s="12"/>
      <c r="WRD113" s="12"/>
      <c r="WRE113" s="12"/>
      <c r="WRF113" s="12"/>
      <c r="WRG113" s="12"/>
      <c r="WRH113" s="12"/>
      <c r="WRI113" s="12"/>
      <c r="WRJ113" s="12"/>
      <c r="WRK113" s="12"/>
      <c r="WRL113" s="12"/>
      <c r="WRM113" s="12"/>
      <c r="WRN113" s="12"/>
      <c r="WRO113" s="12"/>
      <c r="WRP113" s="12"/>
      <c r="WRQ113" s="12"/>
      <c r="WRR113" s="12"/>
      <c r="WRS113" s="12"/>
      <c r="WRT113" s="12"/>
      <c r="WRU113" s="12"/>
      <c r="WRV113" s="12"/>
      <c r="WRW113" s="12"/>
      <c r="WRX113" s="12"/>
      <c r="WRY113" s="12"/>
      <c r="WRZ113" s="12"/>
      <c r="WSA113" s="12"/>
      <c r="WSB113" s="12"/>
      <c r="WSC113" s="12"/>
      <c r="WSD113" s="12"/>
      <c r="WSE113" s="12"/>
      <c r="WSF113" s="12"/>
      <c r="WSG113" s="12"/>
      <c r="WSH113" s="12"/>
      <c r="WSI113" s="12"/>
      <c r="WSJ113" s="12"/>
      <c r="WSK113" s="12"/>
      <c r="WSL113" s="12"/>
      <c r="WSM113" s="12"/>
      <c r="WSN113" s="12"/>
      <c r="WSO113" s="12"/>
      <c r="WSP113" s="12"/>
      <c r="WSQ113" s="12"/>
      <c r="WSR113" s="12"/>
      <c r="WSS113" s="12"/>
      <c r="WST113" s="12"/>
      <c r="WSU113" s="12"/>
      <c r="WSV113" s="12"/>
      <c r="WSW113" s="12"/>
      <c r="WSX113" s="12"/>
      <c r="WSY113" s="12"/>
      <c r="WSZ113" s="12"/>
      <c r="WTA113" s="12"/>
      <c r="WTB113" s="12"/>
      <c r="WTC113" s="12"/>
      <c r="WTD113" s="12"/>
      <c r="WTE113" s="12"/>
      <c r="WTF113" s="12"/>
      <c r="WTG113" s="12"/>
      <c r="WTH113" s="12"/>
      <c r="WTI113" s="12"/>
      <c r="WTJ113" s="12"/>
      <c r="WTK113" s="12"/>
      <c r="WTL113" s="12"/>
      <c r="WTM113" s="12"/>
      <c r="WTN113" s="12"/>
      <c r="WTO113" s="12"/>
      <c r="WTP113" s="12"/>
      <c r="WTQ113" s="12"/>
      <c r="WTR113" s="12"/>
      <c r="WTS113" s="12"/>
      <c r="WTT113" s="12"/>
      <c r="WTU113" s="12"/>
      <c r="WTV113" s="12"/>
      <c r="WTW113" s="12"/>
      <c r="WTX113" s="12"/>
      <c r="WTY113" s="12"/>
      <c r="WTZ113" s="12"/>
      <c r="WUA113" s="12"/>
      <c r="WUB113" s="12"/>
      <c r="WUC113" s="12"/>
      <c r="WUD113" s="12"/>
      <c r="WUE113" s="12"/>
      <c r="WUF113" s="12"/>
      <c r="WUG113" s="12"/>
      <c r="WUH113" s="12"/>
      <c r="WUI113" s="12"/>
      <c r="WUJ113" s="12"/>
      <c r="WUK113" s="12"/>
      <c r="WUL113" s="12"/>
      <c r="WUM113" s="12"/>
      <c r="WUN113" s="12"/>
      <c r="WUO113" s="12"/>
      <c r="WUP113" s="12"/>
      <c r="WUQ113" s="12"/>
      <c r="WUR113" s="12"/>
      <c r="WUS113" s="12"/>
      <c r="WUT113" s="12"/>
      <c r="WUU113" s="12"/>
      <c r="WUV113" s="12"/>
      <c r="WUW113" s="12"/>
      <c r="WUX113" s="12"/>
      <c r="WUY113" s="12"/>
      <c r="WUZ113" s="12"/>
      <c r="WVA113" s="12"/>
      <c r="WVB113" s="12"/>
      <c r="WVC113" s="12"/>
      <c r="WVD113" s="12"/>
      <c r="WVE113" s="12"/>
      <c r="WVF113" s="12"/>
      <c r="WVG113" s="12"/>
      <c r="WVH113" s="12"/>
      <c r="WVI113" s="12"/>
      <c r="WVJ113" s="12"/>
      <c r="WVK113" s="12"/>
      <c r="WVL113" s="12"/>
      <c r="WVM113" s="12"/>
      <c r="WVN113" s="12"/>
      <c r="WVO113" s="12"/>
      <c r="WVP113" s="12"/>
      <c r="WVQ113" s="12"/>
      <c r="WVR113" s="12"/>
      <c r="WVS113" s="12"/>
      <c r="WVT113" s="12"/>
      <c r="WVU113" s="12"/>
      <c r="WVV113" s="12"/>
      <c r="WVW113" s="12"/>
      <c r="WVX113" s="12"/>
      <c r="WVY113" s="12"/>
      <c r="WVZ113" s="12"/>
      <c r="WWA113" s="12"/>
      <c r="WWB113" s="12"/>
      <c r="WWC113" s="12"/>
      <c r="WWD113" s="12"/>
      <c r="WWE113" s="12"/>
      <c r="WWF113" s="12"/>
      <c r="WWG113" s="12"/>
      <c r="WWH113" s="12"/>
      <c r="WWI113" s="12"/>
      <c r="WWJ113" s="12"/>
      <c r="WWK113" s="12"/>
      <c r="WWL113" s="12"/>
      <c r="WWM113" s="12"/>
      <c r="WWN113" s="12"/>
      <c r="WWO113" s="12"/>
      <c r="WWP113" s="12"/>
      <c r="WWQ113" s="12"/>
      <c r="WWR113" s="12"/>
      <c r="WWS113" s="12"/>
      <c r="WWT113" s="12"/>
      <c r="WWU113" s="12"/>
      <c r="WWV113" s="12"/>
      <c r="WWW113" s="12"/>
      <c r="WWX113" s="12"/>
      <c r="WWY113" s="12"/>
      <c r="WWZ113" s="12"/>
      <c r="WXA113" s="12"/>
      <c r="WXB113" s="12"/>
      <c r="WXC113" s="12"/>
      <c r="WXD113" s="12"/>
      <c r="WXE113" s="12"/>
      <c r="WXF113" s="12"/>
      <c r="WXG113" s="12"/>
      <c r="WXH113" s="12"/>
      <c r="WXI113" s="12"/>
      <c r="WXJ113" s="12"/>
      <c r="WXK113" s="12"/>
      <c r="WXL113" s="12"/>
      <c r="WXM113" s="12"/>
      <c r="WXN113" s="12"/>
      <c r="WXO113" s="12"/>
      <c r="WXP113" s="12"/>
      <c r="WXQ113" s="12"/>
      <c r="WXR113" s="12"/>
      <c r="WXS113" s="12"/>
      <c r="WXT113" s="12"/>
      <c r="WXU113" s="12"/>
      <c r="WXV113" s="12"/>
      <c r="WXW113" s="12"/>
      <c r="WXX113" s="12"/>
      <c r="WXY113" s="12"/>
      <c r="WXZ113" s="12"/>
      <c r="WYA113" s="12"/>
      <c r="WYB113" s="12"/>
      <c r="WYC113" s="12"/>
      <c r="WYD113" s="12"/>
      <c r="WYE113" s="12"/>
      <c r="WYF113" s="12"/>
      <c r="WYG113" s="12"/>
      <c r="WYH113" s="12"/>
      <c r="WYI113" s="12"/>
      <c r="WYJ113" s="12"/>
      <c r="WYK113" s="12"/>
      <c r="WYL113" s="12"/>
      <c r="WYM113" s="12"/>
      <c r="WYN113" s="12"/>
      <c r="WYO113" s="12"/>
      <c r="WYP113" s="12"/>
      <c r="WYQ113" s="12"/>
      <c r="WYR113" s="12"/>
      <c r="WYS113" s="12"/>
      <c r="WYT113" s="12"/>
      <c r="WYU113" s="12"/>
      <c r="WYV113" s="12"/>
      <c r="WYW113" s="12"/>
      <c r="WYX113" s="12"/>
      <c r="WYY113" s="12"/>
      <c r="WYZ113" s="12"/>
      <c r="WZA113" s="12"/>
      <c r="WZB113" s="12"/>
      <c r="WZC113" s="12"/>
      <c r="WZD113" s="12"/>
      <c r="WZE113" s="12"/>
      <c r="WZF113" s="12"/>
      <c r="WZG113" s="12"/>
      <c r="WZH113" s="12"/>
      <c r="WZI113" s="12"/>
      <c r="WZJ113" s="12"/>
      <c r="WZK113" s="12"/>
      <c r="WZL113" s="12"/>
      <c r="WZM113" s="12"/>
      <c r="WZN113" s="12"/>
      <c r="WZO113" s="12"/>
      <c r="WZP113" s="12"/>
      <c r="WZQ113" s="12"/>
      <c r="WZR113" s="12"/>
      <c r="WZS113" s="12"/>
      <c r="WZT113" s="12"/>
      <c r="WZU113" s="12"/>
      <c r="WZV113" s="12"/>
      <c r="WZW113" s="12"/>
      <c r="WZX113" s="12"/>
      <c r="WZY113" s="12"/>
      <c r="WZZ113" s="12"/>
      <c r="XAA113" s="12"/>
      <c r="XAB113" s="12"/>
      <c r="XAC113" s="12"/>
      <c r="XAD113" s="12"/>
      <c r="XAE113" s="12"/>
      <c r="XAF113" s="12"/>
      <c r="XAG113" s="12"/>
      <c r="XAH113" s="12"/>
      <c r="XAI113" s="12"/>
      <c r="XAJ113" s="12"/>
      <c r="XAK113" s="12"/>
      <c r="XAL113" s="12"/>
      <c r="XAM113" s="12"/>
      <c r="XAN113" s="12"/>
      <c r="XAO113" s="12"/>
      <c r="XAP113" s="12"/>
      <c r="XAQ113" s="12"/>
      <c r="XAR113" s="12"/>
      <c r="XAS113" s="12"/>
      <c r="XAT113" s="12"/>
      <c r="XAU113" s="12"/>
      <c r="XAV113" s="12"/>
      <c r="XAW113" s="12"/>
      <c r="XAX113" s="12"/>
      <c r="XAY113" s="12"/>
      <c r="XAZ113" s="12"/>
      <c r="XBA113" s="12"/>
      <c r="XBB113" s="12"/>
      <c r="XBC113" s="12"/>
      <c r="XBD113" s="12"/>
      <c r="XBE113" s="12"/>
      <c r="XBF113" s="12"/>
      <c r="XBG113" s="12"/>
      <c r="XBH113" s="12"/>
      <c r="XBI113" s="12"/>
      <c r="XBJ113" s="12"/>
      <c r="XBK113" s="12"/>
      <c r="XBL113" s="12"/>
      <c r="XBM113" s="12"/>
      <c r="XBN113" s="12"/>
      <c r="XBO113" s="12"/>
      <c r="XBP113" s="12"/>
      <c r="XBQ113" s="12"/>
      <c r="XBR113" s="12"/>
      <c r="XBS113" s="12"/>
      <c r="XBT113" s="12"/>
      <c r="XBU113" s="12"/>
      <c r="XBV113" s="12"/>
      <c r="XBW113" s="12"/>
      <c r="XBX113" s="12"/>
      <c r="XBY113" s="12"/>
      <c r="XBZ113" s="12"/>
      <c r="XCA113" s="12"/>
      <c r="XCB113" s="12"/>
      <c r="XCC113" s="12"/>
      <c r="XCD113" s="12"/>
      <c r="XCE113" s="12"/>
      <c r="XCF113" s="12"/>
      <c r="XCG113" s="12"/>
      <c r="XCH113" s="12"/>
      <c r="XCI113" s="12"/>
      <c r="XCJ113" s="12"/>
      <c r="XCK113" s="12"/>
      <c r="XCL113" s="12"/>
      <c r="XCM113" s="12"/>
      <c r="XCN113" s="12"/>
      <c r="XCO113" s="12"/>
      <c r="XCP113" s="12"/>
      <c r="XCQ113" s="12"/>
      <c r="XCR113" s="12"/>
      <c r="XCS113" s="12"/>
      <c r="XCT113" s="12"/>
      <c r="XCU113" s="12"/>
      <c r="XCV113" s="12"/>
      <c r="XCW113" s="12"/>
      <c r="XCX113" s="12"/>
      <c r="XCY113" s="12"/>
      <c r="XCZ113" s="12"/>
      <c r="XDA113" s="12"/>
      <c r="XDB113" s="12"/>
      <c r="XDC113" s="12"/>
      <c r="XDD113" s="12"/>
      <c r="XDE113" s="12"/>
      <c r="XDF113" s="12"/>
      <c r="XDG113" s="12"/>
      <c r="XDH113" s="12"/>
      <c r="XDI113" s="12"/>
      <c r="XDJ113" s="12"/>
      <c r="XDK113" s="12"/>
      <c r="XDL113" s="12"/>
      <c r="XDM113" s="12"/>
      <c r="XDN113" s="12"/>
      <c r="XDO113" s="12"/>
      <c r="XDP113" s="12"/>
      <c r="XDQ113" s="12"/>
      <c r="XDR113" s="12"/>
      <c r="XDS113" s="12"/>
      <c r="XDT113" s="12"/>
      <c r="XDU113" s="12"/>
      <c r="XDV113" s="12"/>
      <c r="XDW113" s="12"/>
      <c r="XDX113" s="12"/>
      <c r="XDY113" s="12"/>
      <c r="XDZ113" s="12"/>
      <c r="XEA113" s="12"/>
      <c r="XEB113" s="12"/>
      <c r="XEC113" s="12"/>
      <c r="XED113" s="12"/>
      <c r="XEE113" s="12"/>
      <c r="XEF113" s="12"/>
      <c r="XEG113" s="12"/>
      <c r="XEH113" s="12"/>
      <c r="XEI113" s="12"/>
      <c r="XEJ113" s="12"/>
      <c r="XEK113" s="12"/>
      <c r="XEL113" s="12"/>
      <c r="XEM113" s="12"/>
      <c r="XEN113" s="12"/>
      <c r="XEO113" s="12"/>
      <c r="XEP113" s="12"/>
      <c r="XEQ113" s="12"/>
      <c r="XER113" s="12"/>
      <c r="XES113" s="12"/>
      <c r="XET113" s="12"/>
      <c r="XEU113" s="12"/>
      <c r="XEV113" s="12"/>
    </row>
    <row r="114" spans="1:16376" hidden="1">
      <c r="A114" s="6" t="s">
        <v>20</v>
      </c>
      <c r="B114" s="6" t="s">
        <v>352</v>
      </c>
      <c r="C114" s="7" t="s">
        <v>353</v>
      </c>
      <c r="D114" s="6" t="s">
        <v>145</v>
      </c>
      <c r="E114" s="6" t="s">
        <v>146</v>
      </c>
      <c r="F114" s="7" t="s">
        <v>147</v>
      </c>
      <c r="G114" s="6" t="s">
        <v>148</v>
      </c>
      <c r="H114" s="6" t="s">
        <v>69</v>
      </c>
      <c r="I114" s="6" t="s">
        <v>35</v>
      </c>
      <c r="J114" s="21" t="s">
        <v>360</v>
      </c>
      <c r="K114" s="6" t="s">
        <v>361</v>
      </c>
      <c r="L114" s="6" t="s">
        <v>362</v>
      </c>
      <c r="M114" s="6" t="s">
        <v>355</v>
      </c>
      <c r="N114" s="6" t="s">
        <v>356</v>
      </c>
      <c r="O114" s="10">
        <v>44370</v>
      </c>
      <c r="P114" s="9" t="s">
        <v>32</v>
      </c>
      <c r="Q114" s="11">
        <v>12666</v>
      </c>
      <c r="R114" s="6" t="s">
        <v>33</v>
      </c>
      <c r="S114" s="6">
        <v>0</v>
      </c>
      <c r="T114" s="12" t="s">
        <v>34</v>
      </c>
    </row>
    <row r="115" spans="1:16376" hidden="1">
      <c r="A115" s="6" t="s">
        <v>20</v>
      </c>
      <c r="B115" s="6" t="s">
        <v>352</v>
      </c>
      <c r="C115" s="7" t="s">
        <v>353</v>
      </c>
      <c r="D115" s="6" t="s">
        <v>145</v>
      </c>
      <c r="E115" s="6" t="s">
        <v>146</v>
      </c>
      <c r="F115" s="7" t="s">
        <v>147</v>
      </c>
      <c r="G115" s="6" t="s">
        <v>148</v>
      </c>
      <c r="H115" s="6" t="s">
        <v>69</v>
      </c>
      <c r="I115" s="6" t="s">
        <v>55</v>
      </c>
      <c r="J115" s="21" t="s">
        <v>363</v>
      </c>
      <c r="K115" s="6" t="s">
        <v>28</v>
      </c>
      <c r="L115" s="6" t="s">
        <v>169</v>
      </c>
      <c r="M115" s="6" t="s">
        <v>355</v>
      </c>
      <c r="N115" s="6" t="s">
        <v>356</v>
      </c>
      <c r="O115" s="10">
        <v>44370</v>
      </c>
      <c r="P115" s="9" t="s">
        <v>32</v>
      </c>
      <c r="Q115" s="11">
        <v>12672</v>
      </c>
      <c r="R115" s="6" t="s">
        <v>33</v>
      </c>
      <c r="S115" s="6" t="s">
        <v>974</v>
      </c>
      <c r="T115" s="12" t="s">
        <v>34</v>
      </c>
    </row>
    <row r="116" spans="1:16376" hidden="1">
      <c r="A116" s="6" t="s">
        <v>20</v>
      </c>
      <c r="B116" s="6" t="s">
        <v>352</v>
      </c>
      <c r="C116" s="7" t="s">
        <v>353</v>
      </c>
      <c r="D116" s="6" t="s">
        <v>145</v>
      </c>
      <c r="E116" s="6" t="s">
        <v>146</v>
      </c>
      <c r="F116" s="7" t="s">
        <v>147</v>
      </c>
      <c r="G116" s="6" t="s">
        <v>148</v>
      </c>
      <c r="H116" s="6" t="s">
        <v>69</v>
      </c>
      <c r="I116" s="6" t="s">
        <v>39</v>
      </c>
      <c r="J116" s="21" t="s">
        <v>364</v>
      </c>
      <c r="K116" s="6" t="s">
        <v>28</v>
      </c>
      <c r="L116" s="6" t="s">
        <v>365</v>
      </c>
      <c r="M116" s="6" t="s">
        <v>355</v>
      </c>
      <c r="N116" s="6" t="s">
        <v>356</v>
      </c>
      <c r="O116" s="10">
        <v>44370</v>
      </c>
      <c r="P116" s="9" t="s">
        <v>32</v>
      </c>
      <c r="Q116" s="11">
        <v>12661</v>
      </c>
      <c r="R116" s="6" t="s">
        <v>33</v>
      </c>
      <c r="S116" s="6">
        <v>0</v>
      </c>
      <c r="T116" s="12" t="s">
        <v>34</v>
      </c>
    </row>
    <row r="117" spans="1:16376" hidden="1">
      <c r="A117" s="6" t="s">
        <v>20</v>
      </c>
      <c r="B117" s="6" t="s">
        <v>352</v>
      </c>
      <c r="C117" s="7" t="s">
        <v>353</v>
      </c>
      <c r="D117" s="6" t="s">
        <v>145</v>
      </c>
      <c r="E117" s="6" t="s">
        <v>146</v>
      </c>
      <c r="F117" s="7" t="s">
        <v>147</v>
      </c>
      <c r="G117" s="6" t="s">
        <v>148</v>
      </c>
      <c r="H117" s="6" t="s">
        <v>69</v>
      </c>
      <c r="I117" s="6" t="s">
        <v>96</v>
      </c>
      <c r="J117" s="21" t="s">
        <v>366</v>
      </c>
      <c r="K117" s="6" t="s">
        <v>28</v>
      </c>
      <c r="L117" s="6" t="s">
        <v>98</v>
      </c>
      <c r="M117" s="6" t="s">
        <v>355</v>
      </c>
      <c r="N117" s="6" t="s">
        <v>356</v>
      </c>
      <c r="O117" s="10">
        <v>44370</v>
      </c>
      <c r="P117" s="9" t="s">
        <v>32</v>
      </c>
      <c r="Q117" s="11">
        <v>12663</v>
      </c>
      <c r="R117" s="6" t="s">
        <v>33</v>
      </c>
      <c r="S117" s="6">
        <v>0</v>
      </c>
      <c r="T117" s="12" t="s">
        <v>34</v>
      </c>
    </row>
    <row r="118" spans="1:16376" hidden="1">
      <c r="A118" s="6" t="s">
        <v>20</v>
      </c>
      <c r="B118" s="6" t="s">
        <v>345</v>
      </c>
      <c r="C118" s="7" t="s">
        <v>338</v>
      </c>
      <c r="D118" s="6" t="s">
        <v>346</v>
      </c>
      <c r="E118" s="6" t="s">
        <v>210</v>
      </c>
      <c r="F118" s="7" t="s">
        <v>208</v>
      </c>
      <c r="G118" s="6" t="s">
        <v>180</v>
      </c>
      <c r="H118" s="6" t="s">
        <v>69</v>
      </c>
      <c r="I118" s="6" t="s">
        <v>55</v>
      </c>
      <c r="J118" s="21" t="s">
        <v>351</v>
      </c>
      <c r="K118" s="6" t="s">
        <v>28</v>
      </c>
      <c r="L118" s="6" t="s">
        <v>102</v>
      </c>
      <c r="M118" s="6" t="s">
        <v>183</v>
      </c>
      <c r="N118" s="6" t="s">
        <v>124</v>
      </c>
      <c r="O118" s="10">
        <v>44333</v>
      </c>
      <c r="P118" s="9" t="s">
        <v>32</v>
      </c>
      <c r="Q118" s="11">
        <v>12324</v>
      </c>
      <c r="R118" s="6" t="s">
        <v>33</v>
      </c>
      <c r="S118" s="6" t="s">
        <v>975</v>
      </c>
      <c r="T118" s="12" t="s">
        <v>34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D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  <c r="SZ118" s="13"/>
      <c r="TA118" s="13"/>
      <c r="TB118" s="13"/>
      <c r="TC118" s="13"/>
      <c r="TD118" s="13"/>
      <c r="TE118" s="13"/>
      <c r="TF118" s="13"/>
      <c r="TG118" s="13"/>
      <c r="TH118" s="13"/>
      <c r="TI118" s="13"/>
      <c r="TJ118" s="13"/>
      <c r="TK118" s="13"/>
      <c r="TL118" s="13"/>
      <c r="TM118" s="13"/>
      <c r="TN118" s="13"/>
      <c r="TO118" s="13"/>
      <c r="TP118" s="13"/>
      <c r="TQ118" s="13"/>
      <c r="TR118" s="13"/>
      <c r="TS118" s="13"/>
      <c r="TT118" s="13"/>
      <c r="TU118" s="13"/>
      <c r="TV118" s="13"/>
      <c r="TW118" s="13"/>
      <c r="TX118" s="13"/>
      <c r="TY118" s="13"/>
      <c r="TZ118" s="13"/>
      <c r="UA118" s="13"/>
      <c r="UB118" s="13"/>
      <c r="UC118" s="13"/>
      <c r="UD118" s="13"/>
      <c r="UE118" s="13"/>
      <c r="UF118" s="13"/>
      <c r="UG118" s="13"/>
      <c r="UH118" s="13"/>
      <c r="UI118" s="13"/>
      <c r="UJ118" s="13"/>
      <c r="UK118" s="13"/>
      <c r="UL118" s="13"/>
      <c r="UM118" s="13"/>
      <c r="UN118" s="13"/>
      <c r="UO118" s="13"/>
      <c r="UP118" s="13"/>
      <c r="UQ118" s="13"/>
      <c r="UR118" s="13"/>
      <c r="US118" s="13"/>
      <c r="UT118" s="13"/>
      <c r="UU118" s="13"/>
      <c r="UV118" s="13"/>
      <c r="UW118" s="13"/>
      <c r="UX118" s="13"/>
      <c r="UY118" s="13"/>
      <c r="UZ118" s="13"/>
      <c r="VA118" s="13"/>
      <c r="VB118" s="13"/>
      <c r="VC118" s="13"/>
      <c r="VD118" s="13"/>
      <c r="VE118" s="13"/>
      <c r="VF118" s="13"/>
      <c r="VG118" s="13"/>
      <c r="VH118" s="13"/>
      <c r="VI118" s="13"/>
      <c r="VJ118" s="13"/>
      <c r="VK118" s="13"/>
      <c r="VL118" s="13"/>
      <c r="VM118" s="13"/>
      <c r="VN118" s="13"/>
      <c r="VO118" s="13"/>
      <c r="VP118" s="13"/>
      <c r="VQ118" s="13"/>
      <c r="VR118" s="13"/>
      <c r="VS118" s="13"/>
      <c r="VT118" s="13"/>
      <c r="VU118" s="13"/>
      <c r="VV118" s="13"/>
      <c r="VW118" s="13"/>
      <c r="VX118" s="13"/>
      <c r="VY118" s="13"/>
      <c r="VZ118" s="13"/>
      <c r="WA118" s="13"/>
      <c r="WB118" s="13"/>
      <c r="WC118" s="13"/>
      <c r="WD118" s="13"/>
      <c r="WE118" s="13"/>
      <c r="WF118" s="13"/>
      <c r="WG118" s="13"/>
      <c r="WH118" s="13"/>
      <c r="WI118" s="13"/>
      <c r="WJ118" s="13"/>
      <c r="WK118" s="13"/>
      <c r="WL118" s="13"/>
      <c r="WM118" s="13"/>
      <c r="WN118" s="13"/>
      <c r="WO118" s="13"/>
      <c r="WP118" s="13"/>
      <c r="WQ118" s="13"/>
      <c r="WR118" s="13"/>
      <c r="WS118" s="13"/>
      <c r="WT118" s="13"/>
      <c r="WU118" s="13"/>
      <c r="WV118" s="13"/>
      <c r="WW118" s="13"/>
      <c r="WX118" s="13"/>
      <c r="WY118" s="13"/>
      <c r="WZ118" s="13"/>
      <c r="XA118" s="13"/>
      <c r="XB118" s="13"/>
      <c r="XC118" s="13"/>
      <c r="XD118" s="13"/>
      <c r="XE118" s="13"/>
      <c r="XF118" s="13"/>
      <c r="XG118" s="13"/>
      <c r="XH118" s="13"/>
      <c r="XI118" s="13"/>
      <c r="XJ118" s="13"/>
      <c r="XK118" s="13"/>
      <c r="XL118" s="13"/>
      <c r="XM118" s="13"/>
      <c r="XN118" s="13"/>
      <c r="XO118" s="13"/>
      <c r="XP118" s="13"/>
      <c r="XQ118" s="13"/>
      <c r="XR118" s="13"/>
      <c r="XS118" s="13"/>
      <c r="XT118" s="13"/>
      <c r="XU118" s="13"/>
      <c r="XV118" s="13"/>
      <c r="XW118" s="13"/>
      <c r="XX118" s="13"/>
      <c r="XY118" s="13"/>
      <c r="XZ118" s="13"/>
      <c r="YA118" s="13"/>
      <c r="YB118" s="13"/>
      <c r="YC118" s="13"/>
      <c r="YD118" s="13"/>
      <c r="YE118" s="13"/>
      <c r="YF118" s="13"/>
      <c r="YG118" s="13"/>
      <c r="YH118" s="13"/>
      <c r="YI118" s="13"/>
      <c r="YJ118" s="13"/>
      <c r="YK118" s="13"/>
      <c r="YL118" s="13"/>
      <c r="YM118" s="13"/>
      <c r="YN118" s="13"/>
      <c r="YO118" s="13"/>
      <c r="YP118" s="13"/>
      <c r="YQ118" s="13"/>
      <c r="YR118" s="13"/>
      <c r="YS118" s="13"/>
      <c r="YT118" s="13"/>
      <c r="YU118" s="13"/>
      <c r="YV118" s="13"/>
      <c r="YW118" s="13"/>
      <c r="YX118" s="13"/>
      <c r="YY118" s="13"/>
      <c r="YZ118" s="13"/>
      <c r="ZA118" s="13"/>
      <c r="ZB118" s="13"/>
      <c r="ZC118" s="13"/>
      <c r="ZD118" s="13"/>
      <c r="ZE118" s="13"/>
      <c r="ZF118" s="13"/>
      <c r="ZG118" s="13"/>
      <c r="ZH118" s="13"/>
      <c r="ZI118" s="13"/>
      <c r="ZJ118" s="13"/>
      <c r="ZK118" s="13"/>
      <c r="ZL118" s="13"/>
      <c r="ZM118" s="13"/>
      <c r="ZN118" s="13"/>
      <c r="ZO118" s="13"/>
      <c r="ZP118" s="13"/>
      <c r="ZQ118" s="13"/>
      <c r="ZR118" s="13"/>
      <c r="ZS118" s="13"/>
      <c r="ZT118" s="13"/>
      <c r="ZU118" s="13"/>
      <c r="ZV118" s="13"/>
      <c r="ZW118" s="13"/>
      <c r="ZX118" s="13"/>
      <c r="ZY118" s="13"/>
      <c r="ZZ118" s="13"/>
      <c r="AAA118" s="13"/>
      <c r="AAB118" s="13"/>
      <c r="AAC118" s="13"/>
      <c r="AAD118" s="13"/>
      <c r="AAE118" s="13"/>
      <c r="AAF118" s="13"/>
      <c r="AAG118" s="13"/>
      <c r="AAH118" s="13"/>
      <c r="AAI118" s="13"/>
      <c r="AAJ118" s="13"/>
      <c r="AAK118" s="13"/>
      <c r="AAL118" s="13"/>
      <c r="AAM118" s="13"/>
      <c r="AAN118" s="13"/>
      <c r="AAO118" s="13"/>
      <c r="AAP118" s="13"/>
      <c r="AAQ118" s="13"/>
      <c r="AAR118" s="13"/>
      <c r="AAS118" s="13"/>
      <c r="AAT118" s="13"/>
      <c r="AAU118" s="13"/>
      <c r="AAV118" s="13"/>
      <c r="AAW118" s="13"/>
      <c r="AAX118" s="13"/>
      <c r="AAY118" s="13"/>
      <c r="AAZ118" s="13"/>
      <c r="ABA118" s="13"/>
      <c r="ABB118" s="13"/>
      <c r="ABC118" s="13"/>
      <c r="ABD118" s="13"/>
      <c r="ABE118" s="13"/>
      <c r="ABF118" s="13"/>
      <c r="ABG118" s="13"/>
      <c r="ABH118" s="13"/>
      <c r="ABI118" s="13"/>
      <c r="ABJ118" s="13"/>
      <c r="ABK118" s="13"/>
      <c r="ABL118" s="13"/>
      <c r="ABM118" s="13"/>
      <c r="ABN118" s="13"/>
      <c r="ABO118" s="13"/>
      <c r="ABP118" s="13"/>
      <c r="ABQ118" s="13"/>
      <c r="ABR118" s="13"/>
      <c r="ABS118" s="13"/>
      <c r="ABT118" s="13"/>
      <c r="ABU118" s="13"/>
      <c r="ABV118" s="13"/>
      <c r="ABW118" s="13"/>
      <c r="ABX118" s="13"/>
      <c r="ABY118" s="13"/>
      <c r="ABZ118" s="13"/>
      <c r="ACA118" s="13"/>
      <c r="ACB118" s="13"/>
      <c r="ACC118" s="13"/>
      <c r="ACD118" s="13"/>
      <c r="ACE118" s="13"/>
      <c r="ACF118" s="13"/>
      <c r="ACG118" s="13"/>
      <c r="ACH118" s="13"/>
      <c r="ACI118" s="13"/>
      <c r="ACJ118" s="13"/>
      <c r="ACK118" s="13"/>
      <c r="ACL118" s="13"/>
      <c r="ACM118" s="13"/>
      <c r="ACN118" s="13"/>
      <c r="ACO118" s="13"/>
      <c r="ACP118" s="13"/>
      <c r="ACQ118" s="13"/>
      <c r="ACR118" s="13"/>
      <c r="ACS118" s="13"/>
      <c r="ACT118" s="13"/>
      <c r="ACU118" s="13"/>
      <c r="ACV118" s="13"/>
      <c r="ACW118" s="13"/>
      <c r="ACX118" s="13"/>
      <c r="ACY118" s="13"/>
      <c r="ACZ118" s="13"/>
      <c r="ADA118" s="13"/>
      <c r="ADB118" s="13"/>
      <c r="ADC118" s="13"/>
      <c r="ADD118" s="13"/>
      <c r="ADE118" s="13"/>
      <c r="ADF118" s="13"/>
      <c r="ADG118" s="13"/>
      <c r="ADH118" s="13"/>
      <c r="ADI118" s="13"/>
      <c r="ADJ118" s="13"/>
      <c r="ADK118" s="13"/>
      <c r="ADL118" s="13"/>
      <c r="ADM118" s="13"/>
      <c r="ADN118" s="13"/>
      <c r="ADO118" s="13"/>
      <c r="ADP118" s="13"/>
      <c r="ADQ118" s="13"/>
      <c r="ADR118" s="13"/>
      <c r="ADS118" s="13"/>
      <c r="ADT118" s="13"/>
      <c r="ADU118" s="13"/>
      <c r="ADV118" s="13"/>
      <c r="ADW118" s="13"/>
      <c r="ADX118" s="13"/>
      <c r="ADY118" s="13"/>
      <c r="ADZ118" s="13"/>
      <c r="AEA118" s="13"/>
      <c r="AEB118" s="13"/>
      <c r="AEC118" s="13"/>
      <c r="AED118" s="13"/>
      <c r="AEE118" s="13"/>
      <c r="AEF118" s="13"/>
      <c r="AEG118" s="13"/>
      <c r="AEH118" s="13"/>
      <c r="AEI118" s="13"/>
      <c r="AEJ118" s="13"/>
      <c r="AEK118" s="13"/>
      <c r="AEL118" s="13"/>
      <c r="AEM118" s="13"/>
      <c r="AEN118" s="13"/>
      <c r="AEO118" s="13"/>
      <c r="AEP118" s="13"/>
      <c r="AEQ118" s="13"/>
      <c r="AER118" s="13"/>
      <c r="AES118" s="13"/>
      <c r="AET118" s="13"/>
      <c r="AEU118" s="13"/>
      <c r="AEV118" s="13"/>
      <c r="AEW118" s="13"/>
      <c r="AEX118" s="13"/>
      <c r="AEY118" s="13"/>
      <c r="AEZ118" s="13"/>
      <c r="AFA118" s="13"/>
      <c r="AFB118" s="13"/>
      <c r="AFC118" s="13"/>
      <c r="AFD118" s="13"/>
      <c r="AFE118" s="13"/>
      <c r="AFF118" s="13"/>
      <c r="AFG118" s="13"/>
      <c r="AFH118" s="13"/>
      <c r="AFI118" s="13"/>
      <c r="AFJ118" s="13"/>
      <c r="AFK118" s="13"/>
      <c r="AFL118" s="13"/>
      <c r="AFM118" s="13"/>
      <c r="AFN118" s="13"/>
      <c r="AFO118" s="13"/>
      <c r="AFP118" s="13"/>
      <c r="AFQ118" s="13"/>
      <c r="AFR118" s="13"/>
      <c r="AFS118" s="13"/>
      <c r="AFT118" s="13"/>
      <c r="AFU118" s="13"/>
      <c r="AFV118" s="13"/>
      <c r="AFW118" s="13"/>
      <c r="AFX118" s="13"/>
      <c r="AFY118" s="13"/>
      <c r="AFZ118" s="13"/>
      <c r="AGA118" s="13"/>
      <c r="AGB118" s="13"/>
      <c r="AGC118" s="13"/>
      <c r="AGD118" s="13"/>
      <c r="AGE118" s="13"/>
      <c r="AGF118" s="13"/>
      <c r="AGG118" s="13"/>
      <c r="AGH118" s="13"/>
      <c r="AGI118" s="13"/>
      <c r="AGJ118" s="13"/>
      <c r="AGK118" s="13"/>
      <c r="AGL118" s="13"/>
      <c r="AGM118" s="13"/>
      <c r="AGN118" s="13"/>
      <c r="AGO118" s="13"/>
      <c r="AGP118" s="13"/>
      <c r="AGQ118" s="13"/>
      <c r="AGR118" s="13"/>
      <c r="AGS118" s="13"/>
      <c r="AGT118" s="13"/>
      <c r="AGU118" s="13"/>
      <c r="AGV118" s="13"/>
      <c r="AGW118" s="13"/>
      <c r="AGX118" s="13"/>
      <c r="AGY118" s="13"/>
      <c r="AGZ118" s="13"/>
      <c r="AHA118" s="13"/>
      <c r="AHB118" s="13"/>
      <c r="AHC118" s="13"/>
      <c r="AHD118" s="13"/>
      <c r="AHE118" s="13"/>
      <c r="AHF118" s="13"/>
      <c r="AHG118" s="13"/>
      <c r="AHH118" s="13"/>
      <c r="AHI118" s="13"/>
      <c r="AHJ118" s="13"/>
      <c r="AHK118" s="13"/>
      <c r="AHL118" s="13"/>
      <c r="AHM118" s="13"/>
      <c r="AHN118" s="13"/>
      <c r="AHO118" s="13"/>
      <c r="AHP118" s="13"/>
      <c r="AHQ118" s="13"/>
      <c r="AHR118" s="13"/>
      <c r="AHS118" s="13"/>
      <c r="AHT118" s="13"/>
      <c r="AHU118" s="13"/>
      <c r="AHV118" s="13"/>
      <c r="AHW118" s="13"/>
      <c r="AHX118" s="13"/>
      <c r="AHY118" s="13"/>
      <c r="AHZ118" s="13"/>
      <c r="AIA118" s="13"/>
      <c r="AIB118" s="13"/>
      <c r="AIC118" s="13"/>
      <c r="AID118" s="13"/>
      <c r="AIE118" s="13"/>
      <c r="AIF118" s="13"/>
      <c r="AIG118" s="13"/>
      <c r="AIH118" s="13"/>
      <c r="AII118" s="13"/>
      <c r="AIJ118" s="13"/>
      <c r="AIK118" s="13"/>
      <c r="AIL118" s="13"/>
      <c r="AIM118" s="13"/>
      <c r="AIN118" s="13"/>
      <c r="AIO118" s="13"/>
      <c r="AIP118" s="13"/>
      <c r="AIQ118" s="13"/>
      <c r="AIR118" s="13"/>
      <c r="AIS118" s="13"/>
      <c r="AIT118" s="13"/>
      <c r="AIU118" s="13"/>
      <c r="AIV118" s="13"/>
      <c r="AIW118" s="13"/>
      <c r="AIX118" s="13"/>
      <c r="AIY118" s="13"/>
      <c r="AIZ118" s="13"/>
      <c r="AJA118" s="13"/>
      <c r="AJB118" s="13"/>
      <c r="AJC118" s="13"/>
      <c r="AJD118" s="13"/>
      <c r="AJE118" s="13"/>
      <c r="AJF118" s="13"/>
      <c r="AJG118" s="13"/>
      <c r="AJH118" s="13"/>
      <c r="AJI118" s="13"/>
      <c r="AJJ118" s="13"/>
      <c r="AJK118" s="13"/>
      <c r="AJL118" s="13"/>
      <c r="AJM118" s="13"/>
      <c r="AJN118" s="13"/>
      <c r="AJO118" s="13"/>
      <c r="AJP118" s="13"/>
      <c r="AJQ118" s="13"/>
      <c r="AJR118" s="13"/>
      <c r="AJS118" s="13"/>
      <c r="AJT118" s="13"/>
      <c r="AJU118" s="13"/>
      <c r="AJV118" s="13"/>
      <c r="AJW118" s="13"/>
      <c r="AJX118" s="13"/>
      <c r="AJY118" s="13"/>
      <c r="AJZ118" s="13"/>
      <c r="AKA118" s="13"/>
      <c r="AKB118" s="13"/>
      <c r="AKC118" s="13"/>
      <c r="AKD118" s="13"/>
      <c r="AKE118" s="13"/>
      <c r="AKF118" s="13"/>
      <c r="AKG118" s="13"/>
      <c r="AKH118" s="13"/>
      <c r="AKI118" s="13"/>
      <c r="AKJ118" s="13"/>
      <c r="AKK118" s="13"/>
      <c r="AKL118" s="13"/>
      <c r="AKM118" s="13"/>
      <c r="AKN118" s="13"/>
      <c r="AKO118" s="13"/>
      <c r="AKP118" s="13"/>
      <c r="AKQ118" s="13"/>
      <c r="AKR118" s="13"/>
      <c r="AKS118" s="13"/>
      <c r="AKT118" s="13"/>
      <c r="AKU118" s="13"/>
      <c r="AKV118" s="13"/>
      <c r="AKW118" s="13"/>
      <c r="AKX118" s="13"/>
      <c r="AKY118" s="13"/>
      <c r="AKZ118" s="13"/>
      <c r="ALA118" s="13"/>
      <c r="ALB118" s="13"/>
      <c r="ALC118" s="13"/>
      <c r="ALD118" s="13"/>
      <c r="ALE118" s="13"/>
      <c r="ALF118" s="13"/>
      <c r="ALG118" s="13"/>
      <c r="ALH118" s="13"/>
      <c r="ALI118" s="13"/>
      <c r="ALJ118" s="13"/>
      <c r="ALK118" s="13"/>
      <c r="ALL118" s="13"/>
      <c r="ALM118" s="13"/>
      <c r="ALN118" s="13"/>
      <c r="ALO118" s="13"/>
      <c r="ALP118" s="13"/>
      <c r="ALQ118" s="13"/>
      <c r="ALR118" s="13"/>
      <c r="ALS118" s="13"/>
      <c r="ALT118" s="13"/>
      <c r="ALU118" s="13"/>
      <c r="ALV118" s="13"/>
      <c r="ALW118" s="13"/>
      <c r="ALX118" s="13"/>
      <c r="ALY118" s="13"/>
      <c r="ALZ118" s="13"/>
      <c r="AMA118" s="13"/>
      <c r="AMB118" s="13"/>
      <c r="AMC118" s="13"/>
      <c r="AMD118" s="13"/>
      <c r="AME118" s="13"/>
      <c r="AMF118" s="13"/>
      <c r="AMG118" s="13"/>
      <c r="AMH118" s="13"/>
      <c r="AMI118" s="13"/>
      <c r="AMJ118" s="13"/>
      <c r="AMK118" s="13"/>
      <c r="AML118" s="13"/>
      <c r="AMM118" s="13"/>
      <c r="AMN118" s="13"/>
      <c r="AMO118" s="13"/>
      <c r="AMP118" s="13"/>
      <c r="AMQ118" s="13"/>
      <c r="AMR118" s="13"/>
      <c r="AMS118" s="13"/>
      <c r="AMT118" s="13"/>
      <c r="AMU118" s="13"/>
      <c r="AMV118" s="13"/>
      <c r="AMW118" s="13"/>
      <c r="AMX118" s="13"/>
      <c r="AMY118" s="13"/>
      <c r="AMZ118" s="13"/>
      <c r="ANA118" s="13"/>
      <c r="ANB118" s="13"/>
      <c r="ANC118" s="13"/>
      <c r="AND118" s="13"/>
      <c r="ANE118" s="13"/>
      <c r="ANF118" s="13"/>
      <c r="ANG118" s="13"/>
      <c r="ANH118" s="13"/>
      <c r="ANI118" s="13"/>
      <c r="ANJ118" s="13"/>
      <c r="ANK118" s="13"/>
      <c r="ANL118" s="13"/>
      <c r="ANM118" s="13"/>
      <c r="ANN118" s="13"/>
      <c r="ANO118" s="13"/>
      <c r="ANP118" s="13"/>
      <c r="ANQ118" s="13"/>
      <c r="ANR118" s="13"/>
      <c r="ANS118" s="13"/>
      <c r="ANT118" s="13"/>
      <c r="ANU118" s="13"/>
      <c r="ANV118" s="13"/>
      <c r="ANW118" s="13"/>
      <c r="ANX118" s="13"/>
      <c r="ANY118" s="13"/>
      <c r="ANZ118" s="13"/>
      <c r="AOA118" s="13"/>
      <c r="AOB118" s="13"/>
      <c r="AOC118" s="13"/>
      <c r="AOD118" s="13"/>
      <c r="AOE118" s="13"/>
      <c r="AOF118" s="13"/>
      <c r="AOG118" s="13"/>
      <c r="AOH118" s="13"/>
      <c r="AOI118" s="13"/>
      <c r="AOJ118" s="13"/>
      <c r="AOK118" s="13"/>
      <c r="AOL118" s="13"/>
      <c r="AOM118" s="13"/>
      <c r="AON118" s="13"/>
      <c r="AOO118" s="13"/>
      <c r="AOP118" s="13"/>
      <c r="AOQ118" s="13"/>
      <c r="AOR118" s="13"/>
      <c r="AOS118" s="13"/>
      <c r="AOT118" s="13"/>
      <c r="AOU118" s="13"/>
      <c r="AOV118" s="13"/>
      <c r="AOW118" s="13"/>
      <c r="AOX118" s="13"/>
      <c r="AOY118" s="13"/>
      <c r="AOZ118" s="13"/>
      <c r="APA118" s="13"/>
      <c r="APB118" s="13"/>
      <c r="APC118" s="13"/>
      <c r="APD118" s="13"/>
      <c r="APE118" s="13"/>
      <c r="APF118" s="13"/>
      <c r="APG118" s="13"/>
      <c r="APH118" s="13"/>
      <c r="API118" s="13"/>
      <c r="APJ118" s="13"/>
      <c r="APK118" s="13"/>
      <c r="APL118" s="13"/>
      <c r="APM118" s="13"/>
      <c r="APN118" s="13"/>
      <c r="APO118" s="13"/>
      <c r="APP118" s="13"/>
      <c r="APQ118" s="13"/>
      <c r="APR118" s="13"/>
      <c r="APS118" s="13"/>
      <c r="APT118" s="13"/>
      <c r="APU118" s="13"/>
      <c r="APV118" s="13"/>
      <c r="APW118" s="13"/>
      <c r="APX118" s="13"/>
      <c r="APY118" s="13"/>
      <c r="APZ118" s="13"/>
      <c r="AQA118" s="13"/>
      <c r="AQB118" s="13"/>
      <c r="AQC118" s="13"/>
      <c r="AQD118" s="13"/>
      <c r="AQE118" s="13"/>
      <c r="AQF118" s="13"/>
      <c r="AQG118" s="13"/>
      <c r="AQH118" s="13"/>
      <c r="AQI118" s="13"/>
      <c r="AQJ118" s="13"/>
      <c r="AQK118" s="13"/>
      <c r="AQL118" s="13"/>
      <c r="AQM118" s="13"/>
      <c r="AQN118" s="13"/>
      <c r="AQO118" s="13"/>
      <c r="AQP118" s="13"/>
      <c r="AQQ118" s="13"/>
      <c r="AQR118" s="13"/>
      <c r="AQS118" s="13"/>
      <c r="AQT118" s="13"/>
      <c r="AQU118" s="13"/>
      <c r="AQV118" s="13"/>
      <c r="AQW118" s="13"/>
      <c r="AQX118" s="13"/>
      <c r="AQY118" s="13"/>
      <c r="AQZ118" s="13"/>
      <c r="ARA118" s="13"/>
      <c r="ARB118" s="13"/>
      <c r="ARC118" s="13"/>
      <c r="ARD118" s="13"/>
      <c r="ARE118" s="13"/>
      <c r="ARF118" s="13"/>
      <c r="ARG118" s="13"/>
      <c r="ARH118" s="13"/>
      <c r="ARI118" s="13"/>
      <c r="ARJ118" s="13"/>
      <c r="ARK118" s="13"/>
      <c r="ARL118" s="13"/>
      <c r="ARM118" s="13"/>
      <c r="ARN118" s="13"/>
      <c r="ARO118" s="13"/>
      <c r="ARP118" s="13"/>
      <c r="ARQ118" s="13"/>
      <c r="ARR118" s="13"/>
      <c r="ARS118" s="13"/>
      <c r="ART118" s="13"/>
      <c r="ARU118" s="13"/>
      <c r="ARV118" s="13"/>
      <c r="ARW118" s="13"/>
      <c r="ARX118" s="13"/>
      <c r="ARY118" s="13"/>
      <c r="ARZ118" s="13"/>
      <c r="ASA118" s="13"/>
      <c r="ASB118" s="13"/>
      <c r="ASC118" s="13"/>
      <c r="ASD118" s="13"/>
      <c r="ASE118" s="13"/>
      <c r="ASF118" s="13"/>
      <c r="ASG118" s="13"/>
      <c r="ASH118" s="13"/>
      <c r="ASI118" s="13"/>
      <c r="ASJ118" s="13"/>
      <c r="ASK118" s="13"/>
      <c r="ASL118" s="13"/>
      <c r="ASM118" s="13"/>
      <c r="ASN118" s="13"/>
      <c r="ASO118" s="13"/>
      <c r="ASP118" s="13"/>
      <c r="ASQ118" s="13"/>
      <c r="ASR118" s="13"/>
      <c r="ASS118" s="13"/>
      <c r="AST118" s="13"/>
      <c r="ASU118" s="13"/>
      <c r="ASV118" s="13"/>
      <c r="ASW118" s="13"/>
      <c r="ASX118" s="13"/>
      <c r="ASY118" s="13"/>
      <c r="ASZ118" s="13"/>
      <c r="ATA118" s="13"/>
      <c r="ATB118" s="13"/>
      <c r="ATC118" s="13"/>
      <c r="ATD118" s="13"/>
      <c r="ATE118" s="13"/>
      <c r="ATF118" s="13"/>
      <c r="ATG118" s="13"/>
      <c r="ATH118" s="13"/>
      <c r="ATI118" s="13"/>
      <c r="ATJ118" s="13"/>
      <c r="ATK118" s="13"/>
      <c r="ATL118" s="13"/>
      <c r="ATM118" s="13"/>
      <c r="ATN118" s="13"/>
      <c r="ATO118" s="13"/>
      <c r="ATP118" s="13"/>
      <c r="ATQ118" s="13"/>
      <c r="ATR118" s="13"/>
      <c r="ATS118" s="13"/>
      <c r="ATT118" s="13"/>
      <c r="ATU118" s="13"/>
      <c r="ATV118" s="13"/>
      <c r="ATW118" s="13"/>
      <c r="ATX118" s="13"/>
      <c r="ATY118" s="13"/>
      <c r="ATZ118" s="13"/>
      <c r="AUA118" s="13"/>
      <c r="AUB118" s="13"/>
      <c r="AUC118" s="13"/>
      <c r="AUD118" s="13"/>
      <c r="AUE118" s="13"/>
      <c r="AUF118" s="13"/>
      <c r="AUG118" s="13"/>
      <c r="AUH118" s="13"/>
      <c r="AUI118" s="13"/>
      <c r="AUJ118" s="13"/>
      <c r="AUK118" s="13"/>
      <c r="AUL118" s="13"/>
      <c r="AUM118" s="13"/>
      <c r="AUN118" s="13"/>
      <c r="AUO118" s="13"/>
      <c r="AUP118" s="13"/>
      <c r="AUQ118" s="13"/>
      <c r="AUR118" s="13"/>
      <c r="AUS118" s="13"/>
      <c r="AUT118" s="13"/>
      <c r="AUU118" s="13"/>
      <c r="AUV118" s="13"/>
      <c r="AUW118" s="13"/>
      <c r="AUX118" s="13"/>
      <c r="AUY118" s="13"/>
      <c r="AUZ118" s="13"/>
      <c r="AVA118" s="13"/>
      <c r="AVB118" s="13"/>
      <c r="AVC118" s="13"/>
      <c r="AVD118" s="13"/>
      <c r="AVE118" s="13"/>
      <c r="AVF118" s="13"/>
      <c r="AVG118" s="13"/>
      <c r="AVH118" s="13"/>
      <c r="AVI118" s="13"/>
      <c r="AVJ118" s="13"/>
      <c r="AVK118" s="13"/>
      <c r="AVL118" s="13"/>
      <c r="AVM118" s="13"/>
      <c r="AVN118" s="13"/>
      <c r="AVO118" s="13"/>
      <c r="AVP118" s="13"/>
      <c r="AVQ118" s="13"/>
      <c r="AVR118" s="13"/>
      <c r="AVS118" s="13"/>
      <c r="AVT118" s="13"/>
      <c r="AVU118" s="13"/>
      <c r="AVV118" s="13"/>
      <c r="AVW118" s="13"/>
      <c r="AVX118" s="13"/>
      <c r="AVY118" s="13"/>
      <c r="AVZ118" s="13"/>
      <c r="AWA118" s="13"/>
      <c r="AWB118" s="13"/>
      <c r="AWC118" s="13"/>
      <c r="AWD118" s="13"/>
      <c r="AWE118" s="13"/>
      <c r="AWF118" s="13"/>
      <c r="AWG118" s="13"/>
      <c r="AWH118" s="13"/>
      <c r="AWI118" s="13"/>
      <c r="AWJ118" s="13"/>
      <c r="AWK118" s="13"/>
      <c r="AWL118" s="13"/>
      <c r="AWM118" s="13"/>
      <c r="AWN118" s="13"/>
      <c r="AWO118" s="13"/>
      <c r="AWP118" s="13"/>
      <c r="AWQ118" s="13"/>
      <c r="AWR118" s="13"/>
      <c r="AWS118" s="13"/>
      <c r="AWT118" s="13"/>
      <c r="AWU118" s="13"/>
      <c r="AWV118" s="13"/>
      <c r="AWW118" s="13"/>
      <c r="AWX118" s="13"/>
      <c r="AWY118" s="13"/>
      <c r="AWZ118" s="13"/>
      <c r="AXA118" s="13"/>
      <c r="AXB118" s="13"/>
      <c r="AXC118" s="13"/>
      <c r="AXD118" s="13"/>
      <c r="AXE118" s="13"/>
      <c r="AXF118" s="13"/>
      <c r="AXG118" s="13"/>
      <c r="AXH118" s="13"/>
      <c r="AXI118" s="13"/>
      <c r="AXJ118" s="13"/>
      <c r="AXK118" s="13"/>
      <c r="AXL118" s="13"/>
      <c r="AXM118" s="13"/>
      <c r="AXN118" s="13"/>
      <c r="AXO118" s="13"/>
      <c r="AXP118" s="13"/>
      <c r="AXQ118" s="13"/>
      <c r="AXR118" s="13"/>
      <c r="AXS118" s="13"/>
      <c r="AXT118" s="13"/>
      <c r="AXU118" s="13"/>
      <c r="AXV118" s="13"/>
      <c r="AXW118" s="13"/>
      <c r="AXX118" s="13"/>
      <c r="AXY118" s="13"/>
      <c r="AXZ118" s="13"/>
      <c r="AYA118" s="13"/>
      <c r="AYB118" s="13"/>
      <c r="AYC118" s="13"/>
      <c r="AYD118" s="13"/>
      <c r="AYE118" s="13"/>
      <c r="AYF118" s="13"/>
      <c r="AYG118" s="13"/>
      <c r="AYH118" s="13"/>
      <c r="AYI118" s="13"/>
      <c r="AYJ118" s="13"/>
      <c r="AYK118" s="13"/>
      <c r="AYL118" s="13"/>
      <c r="AYM118" s="13"/>
      <c r="AYN118" s="13"/>
      <c r="AYO118" s="13"/>
      <c r="AYP118" s="13"/>
      <c r="AYQ118" s="13"/>
      <c r="AYR118" s="13"/>
      <c r="AYS118" s="13"/>
      <c r="AYT118" s="13"/>
      <c r="AYU118" s="13"/>
      <c r="AYV118" s="13"/>
      <c r="AYW118" s="13"/>
      <c r="AYX118" s="13"/>
      <c r="AYY118" s="13"/>
      <c r="AYZ118" s="13"/>
      <c r="AZA118" s="13"/>
      <c r="AZB118" s="13"/>
      <c r="AZC118" s="13"/>
      <c r="AZD118" s="13"/>
      <c r="AZE118" s="13"/>
      <c r="AZF118" s="13"/>
      <c r="AZG118" s="13"/>
      <c r="AZH118" s="13"/>
      <c r="AZI118" s="13"/>
      <c r="AZJ118" s="13"/>
      <c r="AZK118" s="13"/>
      <c r="AZL118" s="13"/>
      <c r="AZM118" s="13"/>
      <c r="AZN118" s="13"/>
      <c r="AZO118" s="13"/>
      <c r="AZP118" s="13"/>
      <c r="AZQ118" s="13"/>
      <c r="AZR118" s="13"/>
      <c r="AZS118" s="13"/>
      <c r="AZT118" s="13"/>
      <c r="AZU118" s="13"/>
      <c r="AZV118" s="13"/>
      <c r="AZW118" s="13"/>
      <c r="AZX118" s="13"/>
      <c r="AZY118" s="13"/>
      <c r="AZZ118" s="13"/>
      <c r="BAA118" s="13"/>
      <c r="BAB118" s="13"/>
      <c r="BAC118" s="13"/>
      <c r="BAD118" s="13"/>
      <c r="BAE118" s="13"/>
      <c r="BAF118" s="13"/>
      <c r="BAG118" s="13"/>
      <c r="BAH118" s="13"/>
      <c r="BAI118" s="13"/>
      <c r="BAJ118" s="13"/>
      <c r="BAK118" s="13"/>
      <c r="BAL118" s="13"/>
      <c r="BAM118" s="13"/>
      <c r="BAN118" s="13"/>
      <c r="BAO118" s="13"/>
      <c r="BAP118" s="13"/>
      <c r="BAQ118" s="13"/>
      <c r="BAR118" s="13"/>
      <c r="BAS118" s="13"/>
      <c r="BAT118" s="13"/>
      <c r="BAU118" s="13"/>
      <c r="BAV118" s="13"/>
      <c r="BAW118" s="13"/>
      <c r="BAX118" s="13"/>
      <c r="BAY118" s="13"/>
      <c r="BAZ118" s="13"/>
      <c r="BBA118" s="13"/>
      <c r="BBB118" s="13"/>
      <c r="BBC118" s="13"/>
      <c r="BBD118" s="13"/>
      <c r="BBE118" s="13"/>
      <c r="BBF118" s="13"/>
      <c r="BBG118" s="13"/>
      <c r="BBH118" s="13"/>
      <c r="BBI118" s="13"/>
      <c r="BBJ118" s="13"/>
      <c r="BBK118" s="13"/>
      <c r="BBL118" s="13"/>
      <c r="BBM118" s="13"/>
      <c r="BBN118" s="13"/>
      <c r="BBO118" s="13"/>
      <c r="BBP118" s="13"/>
      <c r="BBQ118" s="13"/>
      <c r="BBR118" s="13"/>
      <c r="BBS118" s="13"/>
      <c r="BBT118" s="13"/>
      <c r="BBU118" s="13"/>
      <c r="BBV118" s="13"/>
      <c r="BBW118" s="13"/>
      <c r="BBX118" s="13"/>
      <c r="BBY118" s="13"/>
      <c r="BBZ118" s="13"/>
      <c r="BCA118" s="13"/>
      <c r="BCB118" s="13"/>
      <c r="BCC118" s="13"/>
      <c r="BCD118" s="13"/>
      <c r="BCE118" s="13"/>
      <c r="BCF118" s="13"/>
      <c r="BCG118" s="13"/>
      <c r="BCH118" s="13"/>
      <c r="BCI118" s="13"/>
      <c r="BCJ118" s="13"/>
      <c r="BCK118" s="13"/>
      <c r="BCL118" s="13"/>
      <c r="BCM118" s="13"/>
      <c r="BCN118" s="13"/>
      <c r="BCO118" s="13"/>
      <c r="BCP118" s="13"/>
      <c r="BCQ118" s="13"/>
      <c r="BCR118" s="13"/>
      <c r="BCS118" s="13"/>
      <c r="BCT118" s="13"/>
      <c r="BCU118" s="13"/>
      <c r="BCV118" s="13"/>
      <c r="BCW118" s="13"/>
      <c r="BCX118" s="13"/>
      <c r="BCY118" s="13"/>
      <c r="BCZ118" s="13"/>
      <c r="BDA118" s="13"/>
      <c r="BDB118" s="13"/>
      <c r="BDC118" s="13"/>
      <c r="BDD118" s="13"/>
      <c r="BDE118" s="13"/>
      <c r="BDF118" s="13"/>
      <c r="BDG118" s="13"/>
      <c r="BDH118" s="13"/>
      <c r="BDI118" s="13"/>
      <c r="BDJ118" s="13"/>
      <c r="BDK118" s="13"/>
      <c r="BDL118" s="13"/>
      <c r="BDM118" s="13"/>
      <c r="BDN118" s="13"/>
      <c r="BDO118" s="13"/>
      <c r="BDP118" s="13"/>
      <c r="BDQ118" s="13"/>
      <c r="BDR118" s="13"/>
      <c r="BDS118" s="13"/>
      <c r="BDT118" s="13"/>
      <c r="BDU118" s="13"/>
      <c r="BDV118" s="13"/>
      <c r="BDW118" s="13"/>
      <c r="BDX118" s="13"/>
      <c r="BDY118" s="13"/>
      <c r="BDZ118" s="13"/>
      <c r="BEA118" s="13"/>
      <c r="BEB118" s="13"/>
      <c r="BEC118" s="13"/>
      <c r="BED118" s="13"/>
      <c r="BEE118" s="13"/>
      <c r="BEF118" s="13"/>
      <c r="BEG118" s="13"/>
      <c r="BEH118" s="13"/>
      <c r="BEI118" s="13"/>
      <c r="BEJ118" s="13"/>
      <c r="BEK118" s="13"/>
      <c r="BEL118" s="13"/>
      <c r="BEM118" s="13"/>
      <c r="BEN118" s="13"/>
      <c r="BEO118" s="13"/>
      <c r="BEP118" s="13"/>
      <c r="BEQ118" s="13"/>
      <c r="BER118" s="13"/>
      <c r="BES118" s="13"/>
      <c r="BET118" s="13"/>
      <c r="BEU118" s="13"/>
      <c r="BEV118" s="13"/>
      <c r="BEW118" s="13"/>
      <c r="BEX118" s="13"/>
      <c r="BEY118" s="13"/>
      <c r="BEZ118" s="13"/>
      <c r="BFA118" s="13"/>
      <c r="BFB118" s="13"/>
      <c r="BFC118" s="13"/>
      <c r="BFD118" s="13"/>
      <c r="BFE118" s="13"/>
      <c r="BFF118" s="13"/>
      <c r="BFG118" s="13"/>
      <c r="BFH118" s="13"/>
      <c r="BFI118" s="13"/>
      <c r="BFJ118" s="13"/>
      <c r="BFK118" s="13"/>
      <c r="BFL118" s="13"/>
      <c r="BFM118" s="13"/>
      <c r="BFN118" s="13"/>
      <c r="BFO118" s="13"/>
      <c r="BFP118" s="13"/>
      <c r="BFQ118" s="13"/>
      <c r="BFR118" s="13"/>
      <c r="BFS118" s="13"/>
      <c r="BFT118" s="13"/>
      <c r="BFU118" s="13"/>
      <c r="BFV118" s="13"/>
      <c r="BFW118" s="13"/>
      <c r="BFX118" s="13"/>
      <c r="BFY118" s="13"/>
      <c r="BFZ118" s="13"/>
      <c r="BGA118" s="13"/>
      <c r="BGB118" s="13"/>
      <c r="BGC118" s="13"/>
      <c r="BGD118" s="13"/>
      <c r="BGE118" s="13"/>
      <c r="BGF118" s="13"/>
      <c r="BGG118" s="13"/>
      <c r="BGH118" s="13"/>
      <c r="BGI118" s="13"/>
      <c r="BGJ118" s="13"/>
      <c r="BGK118" s="13"/>
      <c r="BGL118" s="13"/>
      <c r="BGM118" s="13"/>
      <c r="BGN118" s="13"/>
      <c r="BGO118" s="13"/>
      <c r="BGP118" s="13"/>
      <c r="BGQ118" s="13"/>
      <c r="BGR118" s="13"/>
      <c r="BGS118" s="13"/>
      <c r="BGT118" s="13"/>
      <c r="BGU118" s="13"/>
      <c r="BGV118" s="13"/>
      <c r="BGW118" s="13"/>
      <c r="BGX118" s="13"/>
      <c r="BGY118" s="13"/>
      <c r="BGZ118" s="13"/>
      <c r="BHA118" s="13"/>
      <c r="BHB118" s="13"/>
      <c r="BHC118" s="13"/>
      <c r="BHD118" s="13"/>
      <c r="BHE118" s="13"/>
      <c r="BHF118" s="13"/>
      <c r="BHG118" s="13"/>
      <c r="BHH118" s="13"/>
      <c r="BHI118" s="13"/>
      <c r="BHJ118" s="13"/>
      <c r="BHK118" s="13"/>
      <c r="BHL118" s="13"/>
      <c r="BHM118" s="13"/>
      <c r="BHN118" s="13"/>
      <c r="BHO118" s="13"/>
      <c r="BHP118" s="13"/>
      <c r="BHQ118" s="13"/>
      <c r="BHR118" s="13"/>
      <c r="BHS118" s="13"/>
      <c r="BHT118" s="13"/>
      <c r="BHU118" s="13"/>
      <c r="BHV118" s="13"/>
      <c r="BHW118" s="13"/>
      <c r="BHX118" s="13"/>
      <c r="BHY118" s="13"/>
      <c r="BHZ118" s="13"/>
      <c r="BIA118" s="13"/>
      <c r="BIB118" s="13"/>
      <c r="BIC118" s="13"/>
      <c r="BID118" s="13"/>
      <c r="BIE118" s="13"/>
      <c r="BIF118" s="13"/>
      <c r="BIG118" s="13"/>
      <c r="BIH118" s="13"/>
      <c r="BII118" s="13"/>
      <c r="BIJ118" s="13"/>
      <c r="BIK118" s="13"/>
      <c r="BIL118" s="13"/>
      <c r="BIM118" s="13"/>
      <c r="BIN118" s="13"/>
      <c r="BIO118" s="13"/>
      <c r="BIP118" s="13"/>
      <c r="BIQ118" s="13"/>
      <c r="BIR118" s="13"/>
      <c r="BIS118" s="13"/>
      <c r="BIT118" s="13"/>
      <c r="BIU118" s="13"/>
      <c r="BIV118" s="13"/>
      <c r="BIW118" s="13"/>
      <c r="BIX118" s="13"/>
      <c r="BIY118" s="13"/>
      <c r="BIZ118" s="13"/>
      <c r="BJA118" s="13"/>
      <c r="BJB118" s="13"/>
      <c r="BJC118" s="13"/>
      <c r="BJD118" s="13"/>
      <c r="BJE118" s="13"/>
      <c r="BJF118" s="13"/>
      <c r="BJG118" s="13"/>
      <c r="BJH118" s="13"/>
      <c r="BJI118" s="13"/>
      <c r="BJJ118" s="13"/>
      <c r="BJK118" s="13"/>
      <c r="BJL118" s="13"/>
      <c r="BJM118" s="13"/>
      <c r="BJN118" s="13"/>
      <c r="BJO118" s="13"/>
      <c r="BJP118" s="13"/>
      <c r="BJQ118" s="13"/>
      <c r="BJR118" s="13"/>
      <c r="BJS118" s="13"/>
      <c r="BJT118" s="13"/>
      <c r="BJU118" s="13"/>
      <c r="BJV118" s="13"/>
      <c r="BJW118" s="13"/>
      <c r="BJX118" s="13"/>
      <c r="BJY118" s="13"/>
      <c r="BJZ118" s="13"/>
      <c r="BKA118" s="13"/>
      <c r="BKB118" s="13"/>
      <c r="BKC118" s="13"/>
      <c r="BKD118" s="13"/>
      <c r="BKE118" s="13"/>
      <c r="BKF118" s="13"/>
      <c r="BKG118" s="13"/>
      <c r="BKH118" s="13"/>
      <c r="BKI118" s="13"/>
      <c r="BKJ118" s="13"/>
      <c r="BKK118" s="13"/>
      <c r="BKL118" s="13"/>
      <c r="BKM118" s="13"/>
      <c r="BKN118" s="13"/>
      <c r="BKO118" s="13"/>
      <c r="BKP118" s="13"/>
      <c r="BKQ118" s="13"/>
      <c r="BKR118" s="13"/>
      <c r="BKS118" s="13"/>
      <c r="BKT118" s="13"/>
      <c r="BKU118" s="13"/>
      <c r="BKV118" s="13"/>
      <c r="BKW118" s="13"/>
      <c r="BKX118" s="13"/>
      <c r="BKY118" s="13"/>
      <c r="BKZ118" s="13"/>
      <c r="BLA118" s="13"/>
      <c r="BLB118" s="13"/>
      <c r="BLC118" s="13"/>
      <c r="BLD118" s="13"/>
      <c r="BLE118" s="13"/>
      <c r="BLF118" s="13"/>
      <c r="BLG118" s="13"/>
      <c r="BLH118" s="13"/>
      <c r="BLI118" s="13"/>
      <c r="BLJ118" s="13"/>
      <c r="BLK118" s="13"/>
      <c r="BLL118" s="13"/>
      <c r="BLM118" s="13"/>
      <c r="BLN118" s="13"/>
      <c r="BLO118" s="13"/>
      <c r="BLP118" s="13"/>
      <c r="BLQ118" s="13"/>
      <c r="BLR118" s="13"/>
      <c r="BLS118" s="13"/>
      <c r="BLT118" s="13"/>
      <c r="BLU118" s="13"/>
      <c r="BLV118" s="13"/>
      <c r="BLW118" s="13"/>
      <c r="BLX118" s="13"/>
      <c r="BLY118" s="13"/>
      <c r="BLZ118" s="13"/>
      <c r="BMA118" s="13"/>
      <c r="BMB118" s="13"/>
      <c r="BMC118" s="13"/>
      <c r="BMD118" s="13"/>
      <c r="BME118" s="13"/>
      <c r="BMF118" s="13"/>
      <c r="BMG118" s="13"/>
      <c r="BMH118" s="13"/>
      <c r="BMI118" s="13"/>
      <c r="BMJ118" s="13"/>
      <c r="BMK118" s="13"/>
      <c r="BML118" s="13"/>
      <c r="BMM118" s="13"/>
      <c r="BMN118" s="13"/>
      <c r="BMO118" s="13"/>
      <c r="BMP118" s="13"/>
      <c r="BMQ118" s="13"/>
      <c r="BMR118" s="13"/>
      <c r="BMS118" s="13"/>
      <c r="BMT118" s="13"/>
      <c r="BMU118" s="13"/>
      <c r="BMV118" s="13"/>
      <c r="BMW118" s="13"/>
      <c r="BMX118" s="13"/>
      <c r="BMY118" s="13"/>
      <c r="BMZ118" s="13"/>
      <c r="BNA118" s="13"/>
      <c r="BNB118" s="13"/>
      <c r="BNC118" s="13"/>
      <c r="BND118" s="13"/>
      <c r="BNE118" s="13"/>
      <c r="BNF118" s="13"/>
      <c r="BNG118" s="13"/>
      <c r="BNH118" s="13"/>
      <c r="BNI118" s="13"/>
      <c r="BNJ118" s="13"/>
      <c r="BNK118" s="13"/>
      <c r="BNL118" s="13"/>
      <c r="BNM118" s="13"/>
      <c r="BNN118" s="13"/>
      <c r="BNO118" s="13"/>
      <c r="BNP118" s="13"/>
      <c r="BNQ118" s="13"/>
      <c r="BNR118" s="13"/>
      <c r="BNS118" s="13"/>
      <c r="BNT118" s="13"/>
      <c r="BNU118" s="13"/>
      <c r="BNV118" s="13"/>
      <c r="BNW118" s="13"/>
      <c r="BNX118" s="13"/>
      <c r="BNY118" s="13"/>
      <c r="BNZ118" s="13"/>
      <c r="BOA118" s="13"/>
      <c r="BOB118" s="13"/>
      <c r="BOC118" s="13"/>
      <c r="BOD118" s="13"/>
      <c r="BOE118" s="13"/>
      <c r="BOF118" s="13"/>
      <c r="BOG118" s="13"/>
      <c r="BOH118" s="13"/>
      <c r="BOI118" s="13"/>
      <c r="BOJ118" s="13"/>
      <c r="BOK118" s="13"/>
      <c r="BOL118" s="13"/>
      <c r="BOM118" s="13"/>
      <c r="BON118" s="13"/>
      <c r="BOO118" s="13"/>
      <c r="BOP118" s="13"/>
      <c r="BOQ118" s="13"/>
      <c r="BOR118" s="13"/>
      <c r="BOS118" s="13"/>
      <c r="BOT118" s="13"/>
      <c r="BOU118" s="13"/>
      <c r="BOV118" s="13"/>
      <c r="BOW118" s="13"/>
      <c r="BOX118" s="13"/>
      <c r="BOY118" s="13"/>
      <c r="BOZ118" s="13"/>
      <c r="BPA118" s="13"/>
      <c r="BPB118" s="13"/>
      <c r="BPC118" s="13"/>
      <c r="BPD118" s="13"/>
      <c r="BPE118" s="13"/>
      <c r="BPF118" s="13"/>
      <c r="BPG118" s="13"/>
      <c r="BPH118" s="13"/>
      <c r="BPI118" s="13"/>
      <c r="BPJ118" s="13"/>
      <c r="BPK118" s="13"/>
      <c r="BPL118" s="13"/>
      <c r="BPM118" s="13"/>
      <c r="BPN118" s="13"/>
      <c r="BPO118" s="13"/>
      <c r="BPP118" s="13"/>
      <c r="BPQ118" s="13"/>
      <c r="BPR118" s="13"/>
      <c r="BPS118" s="13"/>
      <c r="BPT118" s="13"/>
      <c r="BPU118" s="13"/>
      <c r="BPV118" s="13"/>
      <c r="BPW118" s="13"/>
      <c r="BPX118" s="13"/>
      <c r="BPY118" s="13"/>
      <c r="BPZ118" s="13"/>
      <c r="BQA118" s="13"/>
      <c r="BQB118" s="13"/>
      <c r="BQC118" s="13"/>
      <c r="BQD118" s="13"/>
      <c r="BQE118" s="13"/>
      <c r="BQF118" s="13"/>
      <c r="BQG118" s="13"/>
      <c r="BQH118" s="13"/>
      <c r="BQI118" s="13"/>
      <c r="BQJ118" s="13"/>
      <c r="BQK118" s="13"/>
      <c r="BQL118" s="13"/>
      <c r="BQM118" s="13"/>
      <c r="BQN118" s="13"/>
      <c r="BQO118" s="13"/>
      <c r="BQP118" s="13"/>
      <c r="BQQ118" s="13"/>
      <c r="BQR118" s="13"/>
      <c r="BQS118" s="13"/>
      <c r="BQT118" s="13"/>
      <c r="BQU118" s="13"/>
      <c r="BQV118" s="13"/>
      <c r="BQW118" s="13"/>
      <c r="BQX118" s="13"/>
      <c r="BQY118" s="13"/>
      <c r="BQZ118" s="13"/>
      <c r="BRA118" s="13"/>
      <c r="BRB118" s="13"/>
      <c r="BRC118" s="13"/>
      <c r="BRD118" s="13"/>
      <c r="BRE118" s="13"/>
      <c r="BRF118" s="13"/>
      <c r="BRG118" s="13"/>
      <c r="BRH118" s="13"/>
      <c r="BRI118" s="13"/>
      <c r="BRJ118" s="13"/>
      <c r="BRK118" s="13"/>
      <c r="BRL118" s="13"/>
      <c r="BRM118" s="13"/>
      <c r="BRN118" s="13"/>
      <c r="BRO118" s="13"/>
      <c r="BRP118" s="13"/>
      <c r="BRQ118" s="13"/>
      <c r="BRR118" s="13"/>
      <c r="BRS118" s="13"/>
      <c r="BRT118" s="13"/>
      <c r="BRU118" s="13"/>
      <c r="BRV118" s="13"/>
      <c r="BRW118" s="13"/>
      <c r="BRX118" s="13"/>
      <c r="BRY118" s="13"/>
      <c r="BRZ118" s="13"/>
      <c r="BSA118" s="13"/>
      <c r="BSB118" s="13"/>
      <c r="BSC118" s="13"/>
      <c r="BSD118" s="13"/>
      <c r="BSE118" s="13"/>
      <c r="BSF118" s="13"/>
      <c r="BSG118" s="13"/>
      <c r="BSH118" s="13"/>
      <c r="BSI118" s="13"/>
      <c r="BSJ118" s="13"/>
      <c r="BSK118" s="13"/>
      <c r="BSL118" s="13"/>
      <c r="BSM118" s="13"/>
      <c r="BSN118" s="13"/>
      <c r="BSO118" s="13"/>
      <c r="BSP118" s="13"/>
      <c r="BSQ118" s="13"/>
      <c r="BSR118" s="13"/>
      <c r="BSS118" s="13"/>
      <c r="BST118" s="13"/>
      <c r="BSU118" s="13"/>
      <c r="BSV118" s="13"/>
      <c r="BSW118" s="13"/>
      <c r="BSX118" s="13"/>
      <c r="BSY118" s="13"/>
      <c r="BSZ118" s="13"/>
      <c r="BTA118" s="13"/>
      <c r="BTB118" s="13"/>
      <c r="BTC118" s="13"/>
      <c r="BTD118" s="13"/>
      <c r="BTE118" s="13"/>
      <c r="BTF118" s="13"/>
      <c r="BTG118" s="13"/>
      <c r="BTH118" s="13"/>
      <c r="BTI118" s="13"/>
      <c r="BTJ118" s="13"/>
      <c r="BTK118" s="13"/>
      <c r="BTL118" s="13"/>
      <c r="BTM118" s="13"/>
      <c r="BTN118" s="13"/>
      <c r="BTO118" s="13"/>
      <c r="BTP118" s="13"/>
      <c r="BTQ118" s="13"/>
      <c r="BTR118" s="13"/>
      <c r="BTS118" s="13"/>
      <c r="BTT118" s="13"/>
      <c r="BTU118" s="13"/>
      <c r="BTV118" s="13"/>
      <c r="BTW118" s="13"/>
      <c r="BTX118" s="13"/>
      <c r="BTY118" s="13"/>
      <c r="BTZ118" s="13"/>
      <c r="BUA118" s="13"/>
      <c r="BUB118" s="13"/>
      <c r="BUC118" s="13"/>
      <c r="BUD118" s="13"/>
      <c r="BUE118" s="13"/>
      <c r="BUF118" s="13"/>
      <c r="BUG118" s="13"/>
      <c r="BUH118" s="13"/>
      <c r="BUI118" s="13"/>
      <c r="BUJ118" s="13"/>
      <c r="BUK118" s="13"/>
      <c r="BUL118" s="13"/>
      <c r="BUM118" s="13"/>
      <c r="BUN118" s="13"/>
      <c r="BUO118" s="13"/>
      <c r="BUP118" s="13"/>
      <c r="BUQ118" s="13"/>
      <c r="BUR118" s="13"/>
      <c r="BUS118" s="13"/>
      <c r="BUT118" s="13"/>
      <c r="BUU118" s="13"/>
      <c r="BUV118" s="13"/>
      <c r="BUW118" s="13"/>
      <c r="BUX118" s="13"/>
      <c r="BUY118" s="13"/>
      <c r="BUZ118" s="13"/>
      <c r="BVA118" s="13"/>
      <c r="BVB118" s="13"/>
      <c r="BVC118" s="13"/>
      <c r="BVD118" s="13"/>
      <c r="BVE118" s="13"/>
      <c r="BVF118" s="13"/>
      <c r="BVG118" s="13"/>
      <c r="BVH118" s="13"/>
      <c r="BVI118" s="13"/>
      <c r="BVJ118" s="13"/>
      <c r="BVK118" s="13"/>
      <c r="BVL118" s="13"/>
      <c r="BVM118" s="13"/>
      <c r="BVN118" s="13"/>
      <c r="BVO118" s="13"/>
      <c r="BVP118" s="13"/>
      <c r="BVQ118" s="13"/>
      <c r="BVR118" s="13"/>
      <c r="BVS118" s="13"/>
      <c r="BVT118" s="13"/>
      <c r="BVU118" s="13"/>
      <c r="BVV118" s="13"/>
      <c r="BVW118" s="13"/>
      <c r="BVX118" s="13"/>
      <c r="BVY118" s="13"/>
      <c r="BVZ118" s="13"/>
      <c r="BWA118" s="13"/>
      <c r="BWB118" s="13"/>
      <c r="BWC118" s="13"/>
      <c r="BWD118" s="13"/>
      <c r="BWE118" s="13"/>
      <c r="BWF118" s="13"/>
      <c r="BWG118" s="13"/>
      <c r="BWH118" s="13"/>
      <c r="BWI118" s="13"/>
      <c r="BWJ118" s="13"/>
      <c r="BWK118" s="13"/>
      <c r="BWL118" s="13"/>
      <c r="BWM118" s="13"/>
      <c r="BWN118" s="13"/>
      <c r="BWO118" s="13"/>
      <c r="BWP118" s="13"/>
      <c r="BWQ118" s="13"/>
      <c r="BWR118" s="13"/>
      <c r="BWS118" s="13"/>
      <c r="BWT118" s="13"/>
      <c r="BWU118" s="13"/>
      <c r="BWV118" s="13"/>
      <c r="BWW118" s="13"/>
      <c r="BWX118" s="13"/>
      <c r="BWY118" s="13"/>
      <c r="BWZ118" s="13"/>
      <c r="BXA118" s="13"/>
      <c r="BXB118" s="13"/>
      <c r="BXC118" s="13"/>
      <c r="BXD118" s="13"/>
      <c r="BXE118" s="13"/>
      <c r="BXF118" s="13"/>
      <c r="BXG118" s="13"/>
      <c r="BXH118" s="13"/>
      <c r="BXI118" s="13"/>
      <c r="BXJ118" s="13"/>
      <c r="BXK118" s="13"/>
      <c r="BXL118" s="13"/>
      <c r="BXM118" s="13"/>
      <c r="BXN118" s="13"/>
      <c r="BXO118" s="13"/>
      <c r="BXP118" s="13"/>
      <c r="BXQ118" s="13"/>
      <c r="BXR118" s="13"/>
      <c r="BXS118" s="13"/>
      <c r="BXT118" s="13"/>
      <c r="BXU118" s="13"/>
      <c r="BXV118" s="13"/>
      <c r="BXW118" s="13"/>
      <c r="BXX118" s="13"/>
      <c r="BXY118" s="13"/>
      <c r="BXZ118" s="13"/>
      <c r="BYA118" s="13"/>
      <c r="BYB118" s="13"/>
      <c r="BYC118" s="13"/>
      <c r="BYD118" s="13"/>
      <c r="BYE118" s="13"/>
      <c r="BYF118" s="13"/>
      <c r="BYG118" s="13"/>
      <c r="BYH118" s="13"/>
      <c r="BYI118" s="13"/>
      <c r="BYJ118" s="13"/>
      <c r="BYK118" s="13"/>
      <c r="BYL118" s="13"/>
      <c r="BYM118" s="13"/>
      <c r="BYN118" s="13"/>
      <c r="BYO118" s="13"/>
      <c r="BYP118" s="13"/>
      <c r="BYQ118" s="13"/>
      <c r="BYR118" s="13"/>
      <c r="BYS118" s="13"/>
      <c r="BYT118" s="13"/>
      <c r="BYU118" s="13"/>
      <c r="BYV118" s="13"/>
      <c r="BYW118" s="13"/>
      <c r="BYX118" s="13"/>
      <c r="BYY118" s="13"/>
      <c r="BYZ118" s="13"/>
      <c r="BZA118" s="13"/>
      <c r="BZB118" s="13"/>
      <c r="BZC118" s="13"/>
      <c r="BZD118" s="13"/>
      <c r="BZE118" s="13"/>
      <c r="BZF118" s="13"/>
      <c r="BZG118" s="13"/>
      <c r="BZH118" s="13"/>
      <c r="BZI118" s="13"/>
      <c r="BZJ118" s="13"/>
      <c r="BZK118" s="13"/>
      <c r="BZL118" s="13"/>
      <c r="BZM118" s="13"/>
      <c r="BZN118" s="13"/>
      <c r="BZO118" s="13"/>
      <c r="BZP118" s="13"/>
      <c r="BZQ118" s="13"/>
      <c r="BZR118" s="13"/>
      <c r="BZS118" s="13"/>
      <c r="BZT118" s="13"/>
      <c r="BZU118" s="13"/>
      <c r="BZV118" s="13"/>
      <c r="BZW118" s="13"/>
      <c r="BZX118" s="13"/>
      <c r="BZY118" s="13"/>
      <c r="BZZ118" s="13"/>
      <c r="CAA118" s="13"/>
      <c r="CAB118" s="13"/>
      <c r="CAC118" s="13"/>
      <c r="CAD118" s="13"/>
      <c r="CAE118" s="13"/>
      <c r="CAF118" s="13"/>
      <c r="CAG118" s="13"/>
      <c r="CAH118" s="13"/>
      <c r="CAI118" s="13"/>
      <c r="CAJ118" s="13"/>
      <c r="CAK118" s="13"/>
      <c r="CAL118" s="13"/>
      <c r="CAM118" s="13"/>
      <c r="CAN118" s="13"/>
      <c r="CAO118" s="13"/>
      <c r="CAP118" s="13"/>
      <c r="CAQ118" s="13"/>
      <c r="CAR118" s="13"/>
      <c r="CAS118" s="13"/>
      <c r="CAT118" s="13"/>
      <c r="CAU118" s="13"/>
      <c r="CAV118" s="13"/>
      <c r="CAW118" s="13"/>
      <c r="CAX118" s="13"/>
      <c r="CAY118" s="13"/>
      <c r="CAZ118" s="13"/>
      <c r="CBA118" s="13"/>
      <c r="CBB118" s="13"/>
      <c r="CBC118" s="13"/>
      <c r="CBD118" s="13"/>
      <c r="CBE118" s="13"/>
      <c r="CBF118" s="13"/>
      <c r="CBG118" s="13"/>
      <c r="CBH118" s="13"/>
      <c r="CBI118" s="13"/>
      <c r="CBJ118" s="13"/>
      <c r="CBK118" s="13"/>
      <c r="CBL118" s="13"/>
      <c r="CBM118" s="13"/>
      <c r="CBN118" s="13"/>
      <c r="CBO118" s="13"/>
      <c r="CBP118" s="13"/>
      <c r="CBQ118" s="13"/>
      <c r="CBR118" s="13"/>
      <c r="CBS118" s="13"/>
      <c r="CBT118" s="13"/>
      <c r="CBU118" s="13"/>
      <c r="CBV118" s="13"/>
      <c r="CBW118" s="13"/>
      <c r="CBX118" s="13"/>
      <c r="CBY118" s="13"/>
      <c r="CBZ118" s="13"/>
      <c r="CCA118" s="13"/>
      <c r="CCB118" s="13"/>
      <c r="CCC118" s="13"/>
      <c r="CCD118" s="13"/>
      <c r="CCE118" s="13"/>
      <c r="CCF118" s="13"/>
      <c r="CCG118" s="13"/>
      <c r="CCH118" s="13"/>
      <c r="CCI118" s="13"/>
      <c r="CCJ118" s="13"/>
      <c r="CCK118" s="13"/>
      <c r="CCL118" s="13"/>
      <c r="CCM118" s="13"/>
      <c r="CCN118" s="13"/>
      <c r="CCO118" s="13"/>
      <c r="CCP118" s="13"/>
      <c r="CCQ118" s="13"/>
      <c r="CCR118" s="13"/>
      <c r="CCS118" s="13"/>
      <c r="CCT118" s="13"/>
      <c r="CCU118" s="13"/>
      <c r="CCV118" s="13"/>
      <c r="CCW118" s="13"/>
      <c r="CCX118" s="13"/>
      <c r="CCY118" s="13"/>
      <c r="CCZ118" s="13"/>
      <c r="CDA118" s="13"/>
      <c r="CDB118" s="13"/>
      <c r="CDC118" s="13"/>
      <c r="CDD118" s="13"/>
      <c r="CDE118" s="13"/>
      <c r="CDF118" s="13"/>
      <c r="CDG118" s="13"/>
      <c r="CDH118" s="13"/>
      <c r="CDI118" s="13"/>
      <c r="CDJ118" s="13"/>
      <c r="CDK118" s="13"/>
      <c r="CDL118" s="13"/>
      <c r="CDM118" s="13"/>
      <c r="CDN118" s="13"/>
      <c r="CDO118" s="13"/>
      <c r="CDP118" s="13"/>
      <c r="CDQ118" s="13"/>
      <c r="CDR118" s="13"/>
      <c r="CDS118" s="13"/>
      <c r="CDT118" s="13"/>
      <c r="CDU118" s="13"/>
      <c r="CDV118" s="13"/>
      <c r="CDW118" s="13"/>
      <c r="CDX118" s="13"/>
      <c r="CDY118" s="13"/>
      <c r="CDZ118" s="13"/>
      <c r="CEA118" s="13"/>
      <c r="CEB118" s="13"/>
      <c r="CEC118" s="13"/>
      <c r="CED118" s="13"/>
      <c r="CEE118" s="13"/>
      <c r="CEF118" s="13"/>
      <c r="CEG118" s="13"/>
      <c r="CEH118" s="13"/>
      <c r="CEI118" s="13"/>
      <c r="CEJ118" s="13"/>
      <c r="CEK118" s="13"/>
      <c r="CEL118" s="13"/>
      <c r="CEM118" s="13"/>
      <c r="CEN118" s="13"/>
      <c r="CEO118" s="13"/>
      <c r="CEP118" s="13"/>
      <c r="CEQ118" s="13"/>
      <c r="CER118" s="13"/>
      <c r="CES118" s="13"/>
      <c r="CET118" s="13"/>
      <c r="CEU118" s="13"/>
      <c r="CEV118" s="13"/>
      <c r="CEW118" s="13"/>
      <c r="CEX118" s="13"/>
      <c r="CEY118" s="13"/>
      <c r="CEZ118" s="13"/>
      <c r="CFA118" s="13"/>
      <c r="CFB118" s="13"/>
      <c r="CFC118" s="13"/>
      <c r="CFD118" s="13"/>
      <c r="CFE118" s="13"/>
      <c r="CFF118" s="13"/>
      <c r="CFG118" s="13"/>
      <c r="CFH118" s="13"/>
      <c r="CFI118" s="13"/>
      <c r="CFJ118" s="13"/>
      <c r="CFK118" s="13"/>
      <c r="CFL118" s="13"/>
      <c r="CFM118" s="13"/>
      <c r="CFN118" s="13"/>
      <c r="CFO118" s="13"/>
      <c r="CFP118" s="13"/>
      <c r="CFQ118" s="13"/>
      <c r="CFR118" s="13"/>
      <c r="CFS118" s="13"/>
      <c r="CFT118" s="13"/>
      <c r="CFU118" s="13"/>
      <c r="CFV118" s="13"/>
      <c r="CFW118" s="13"/>
      <c r="CFX118" s="13"/>
      <c r="CFY118" s="13"/>
      <c r="CFZ118" s="13"/>
      <c r="CGA118" s="13"/>
      <c r="CGB118" s="13"/>
      <c r="CGC118" s="13"/>
      <c r="CGD118" s="13"/>
      <c r="CGE118" s="13"/>
      <c r="CGF118" s="13"/>
      <c r="CGG118" s="13"/>
      <c r="CGH118" s="13"/>
      <c r="CGI118" s="13"/>
      <c r="CGJ118" s="13"/>
      <c r="CGK118" s="13"/>
      <c r="CGL118" s="13"/>
      <c r="CGM118" s="13"/>
      <c r="CGN118" s="13"/>
      <c r="CGO118" s="13"/>
      <c r="CGP118" s="13"/>
      <c r="CGQ118" s="13"/>
      <c r="CGR118" s="13"/>
      <c r="CGS118" s="13"/>
      <c r="CGT118" s="13"/>
      <c r="CGU118" s="13"/>
      <c r="CGV118" s="13"/>
      <c r="CGW118" s="13"/>
      <c r="CGX118" s="13"/>
      <c r="CGY118" s="13"/>
      <c r="CGZ118" s="13"/>
      <c r="CHA118" s="13"/>
      <c r="CHB118" s="13"/>
      <c r="CHC118" s="13"/>
      <c r="CHD118" s="13"/>
      <c r="CHE118" s="13"/>
      <c r="CHF118" s="13"/>
      <c r="CHG118" s="13"/>
      <c r="CHH118" s="13"/>
      <c r="CHI118" s="13"/>
      <c r="CHJ118" s="13"/>
      <c r="CHK118" s="13"/>
      <c r="CHL118" s="13"/>
      <c r="CHM118" s="13"/>
      <c r="CHN118" s="13"/>
      <c r="CHO118" s="13"/>
      <c r="CHP118" s="13"/>
      <c r="CHQ118" s="13"/>
      <c r="CHR118" s="13"/>
      <c r="CHS118" s="13"/>
      <c r="CHT118" s="13"/>
      <c r="CHU118" s="13"/>
      <c r="CHV118" s="13"/>
      <c r="CHW118" s="13"/>
      <c r="CHX118" s="13"/>
      <c r="CHY118" s="13"/>
      <c r="CHZ118" s="13"/>
      <c r="CIA118" s="13"/>
      <c r="CIB118" s="13"/>
      <c r="CIC118" s="13"/>
      <c r="CID118" s="13"/>
      <c r="CIE118" s="13"/>
      <c r="CIF118" s="13"/>
      <c r="CIG118" s="13"/>
      <c r="CIH118" s="13"/>
      <c r="CII118" s="13"/>
      <c r="CIJ118" s="13"/>
      <c r="CIK118" s="13"/>
      <c r="CIL118" s="13"/>
      <c r="CIM118" s="13"/>
      <c r="CIN118" s="13"/>
      <c r="CIO118" s="13"/>
      <c r="CIP118" s="13"/>
      <c r="CIQ118" s="13"/>
      <c r="CIR118" s="13"/>
      <c r="CIS118" s="13"/>
      <c r="CIT118" s="13"/>
      <c r="CIU118" s="13"/>
      <c r="CIV118" s="13"/>
      <c r="CIW118" s="13"/>
      <c r="CIX118" s="13"/>
      <c r="CIY118" s="13"/>
      <c r="CIZ118" s="13"/>
      <c r="CJA118" s="13"/>
      <c r="CJB118" s="13"/>
      <c r="CJC118" s="13"/>
      <c r="CJD118" s="13"/>
      <c r="CJE118" s="13"/>
      <c r="CJF118" s="13"/>
      <c r="CJG118" s="13"/>
      <c r="CJH118" s="13"/>
      <c r="CJI118" s="13"/>
      <c r="CJJ118" s="13"/>
      <c r="CJK118" s="13"/>
      <c r="CJL118" s="13"/>
      <c r="CJM118" s="13"/>
      <c r="CJN118" s="13"/>
      <c r="CJO118" s="13"/>
      <c r="CJP118" s="13"/>
      <c r="CJQ118" s="13"/>
      <c r="CJR118" s="13"/>
      <c r="CJS118" s="13"/>
      <c r="CJT118" s="13"/>
      <c r="CJU118" s="13"/>
      <c r="CJV118" s="13"/>
      <c r="CJW118" s="13"/>
      <c r="CJX118" s="13"/>
      <c r="CJY118" s="13"/>
      <c r="CJZ118" s="13"/>
      <c r="CKA118" s="13"/>
      <c r="CKB118" s="13"/>
      <c r="CKC118" s="13"/>
      <c r="CKD118" s="13"/>
      <c r="CKE118" s="13"/>
      <c r="CKF118" s="13"/>
      <c r="CKG118" s="13"/>
      <c r="CKH118" s="13"/>
      <c r="CKI118" s="13"/>
      <c r="CKJ118" s="13"/>
      <c r="CKK118" s="13"/>
      <c r="CKL118" s="13"/>
      <c r="CKM118" s="13"/>
      <c r="CKN118" s="13"/>
      <c r="CKO118" s="13"/>
      <c r="CKP118" s="13"/>
      <c r="CKQ118" s="13"/>
      <c r="CKR118" s="13"/>
      <c r="CKS118" s="13"/>
      <c r="CKT118" s="13"/>
      <c r="CKU118" s="13"/>
      <c r="CKV118" s="13"/>
      <c r="CKW118" s="13"/>
      <c r="CKX118" s="13"/>
      <c r="CKY118" s="13"/>
      <c r="CKZ118" s="13"/>
      <c r="CLA118" s="13"/>
      <c r="CLB118" s="13"/>
      <c r="CLC118" s="13"/>
      <c r="CLD118" s="13"/>
      <c r="CLE118" s="13"/>
      <c r="CLF118" s="13"/>
      <c r="CLG118" s="13"/>
      <c r="CLH118" s="13"/>
      <c r="CLI118" s="13"/>
      <c r="CLJ118" s="13"/>
      <c r="CLK118" s="13"/>
      <c r="CLL118" s="13"/>
      <c r="CLM118" s="13"/>
      <c r="CLN118" s="13"/>
      <c r="CLO118" s="13"/>
      <c r="CLP118" s="13"/>
      <c r="CLQ118" s="13"/>
      <c r="CLR118" s="13"/>
      <c r="CLS118" s="13"/>
      <c r="CLT118" s="13"/>
      <c r="CLU118" s="13"/>
      <c r="CLV118" s="13"/>
      <c r="CLW118" s="13"/>
      <c r="CLX118" s="13"/>
      <c r="CLY118" s="13"/>
      <c r="CLZ118" s="13"/>
      <c r="CMA118" s="13"/>
      <c r="CMB118" s="13"/>
      <c r="CMC118" s="13"/>
      <c r="CMD118" s="13"/>
      <c r="CME118" s="13"/>
      <c r="CMF118" s="13"/>
      <c r="CMG118" s="13"/>
      <c r="CMH118" s="13"/>
      <c r="CMI118" s="13"/>
      <c r="CMJ118" s="13"/>
      <c r="CMK118" s="13"/>
      <c r="CML118" s="13"/>
      <c r="CMM118" s="13"/>
      <c r="CMN118" s="13"/>
      <c r="CMO118" s="13"/>
      <c r="CMP118" s="13"/>
      <c r="CMQ118" s="13"/>
      <c r="CMR118" s="13"/>
      <c r="CMS118" s="13"/>
      <c r="CMT118" s="13"/>
      <c r="CMU118" s="13"/>
      <c r="CMV118" s="13"/>
      <c r="CMW118" s="13"/>
      <c r="CMX118" s="13"/>
      <c r="CMY118" s="13"/>
      <c r="CMZ118" s="13"/>
      <c r="CNA118" s="13"/>
      <c r="CNB118" s="13"/>
      <c r="CNC118" s="13"/>
      <c r="CND118" s="13"/>
      <c r="CNE118" s="13"/>
      <c r="CNF118" s="13"/>
      <c r="CNG118" s="13"/>
      <c r="CNH118" s="13"/>
      <c r="CNI118" s="13"/>
      <c r="CNJ118" s="13"/>
      <c r="CNK118" s="13"/>
      <c r="CNL118" s="13"/>
      <c r="CNM118" s="13"/>
      <c r="CNN118" s="13"/>
      <c r="CNO118" s="13"/>
      <c r="CNP118" s="13"/>
      <c r="CNQ118" s="13"/>
      <c r="CNR118" s="13"/>
      <c r="CNS118" s="13"/>
      <c r="CNT118" s="13"/>
      <c r="CNU118" s="13"/>
      <c r="CNV118" s="13"/>
      <c r="CNW118" s="13"/>
      <c r="CNX118" s="13"/>
      <c r="CNY118" s="13"/>
      <c r="CNZ118" s="13"/>
      <c r="COA118" s="13"/>
      <c r="COB118" s="13"/>
      <c r="COC118" s="13"/>
      <c r="COD118" s="13"/>
      <c r="COE118" s="13"/>
      <c r="COF118" s="13"/>
      <c r="COG118" s="13"/>
      <c r="COH118" s="13"/>
      <c r="COI118" s="13"/>
      <c r="COJ118" s="13"/>
      <c r="COK118" s="13"/>
      <c r="COL118" s="13"/>
      <c r="COM118" s="13"/>
      <c r="CON118" s="13"/>
      <c r="COO118" s="13"/>
      <c r="COP118" s="13"/>
      <c r="COQ118" s="13"/>
      <c r="COR118" s="13"/>
      <c r="COS118" s="13"/>
      <c r="COT118" s="13"/>
      <c r="COU118" s="13"/>
      <c r="COV118" s="13"/>
      <c r="COW118" s="13"/>
      <c r="COX118" s="13"/>
      <c r="COY118" s="13"/>
      <c r="COZ118" s="13"/>
      <c r="CPA118" s="13"/>
      <c r="CPB118" s="13"/>
      <c r="CPC118" s="13"/>
      <c r="CPD118" s="13"/>
      <c r="CPE118" s="13"/>
      <c r="CPF118" s="13"/>
      <c r="CPG118" s="13"/>
      <c r="CPH118" s="13"/>
      <c r="CPI118" s="13"/>
      <c r="CPJ118" s="13"/>
      <c r="CPK118" s="13"/>
      <c r="CPL118" s="13"/>
      <c r="CPM118" s="13"/>
      <c r="CPN118" s="13"/>
      <c r="CPO118" s="13"/>
      <c r="CPP118" s="13"/>
      <c r="CPQ118" s="13"/>
      <c r="CPR118" s="13"/>
      <c r="CPS118" s="13"/>
      <c r="CPT118" s="13"/>
      <c r="CPU118" s="13"/>
      <c r="CPV118" s="13"/>
      <c r="CPW118" s="13"/>
      <c r="CPX118" s="13"/>
      <c r="CPY118" s="13"/>
      <c r="CPZ118" s="13"/>
      <c r="CQA118" s="13"/>
      <c r="CQB118" s="13"/>
      <c r="CQC118" s="13"/>
      <c r="CQD118" s="13"/>
      <c r="CQE118" s="13"/>
      <c r="CQF118" s="13"/>
      <c r="CQG118" s="13"/>
      <c r="CQH118" s="13"/>
      <c r="CQI118" s="13"/>
      <c r="CQJ118" s="13"/>
      <c r="CQK118" s="13"/>
      <c r="CQL118" s="13"/>
      <c r="CQM118" s="13"/>
      <c r="CQN118" s="13"/>
      <c r="CQO118" s="13"/>
      <c r="CQP118" s="13"/>
      <c r="CQQ118" s="13"/>
      <c r="CQR118" s="13"/>
      <c r="CQS118" s="13"/>
      <c r="CQT118" s="13"/>
      <c r="CQU118" s="13"/>
      <c r="CQV118" s="13"/>
      <c r="CQW118" s="13"/>
      <c r="CQX118" s="13"/>
      <c r="CQY118" s="13"/>
      <c r="CQZ118" s="13"/>
      <c r="CRA118" s="13"/>
      <c r="CRB118" s="13"/>
      <c r="CRC118" s="13"/>
      <c r="CRD118" s="13"/>
      <c r="CRE118" s="13"/>
      <c r="CRF118" s="13"/>
      <c r="CRG118" s="13"/>
      <c r="CRH118" s="13"/>
      <c r="CRI118" s="13"/>
      <c r="CRJ118" s="13"/>
      <c r="CRK118" s="13"/>
      <c r="CRL118" s="13"/>
      <c r="CRM118" s="13"/>
      <c r="CRN118" s="13"/>
      <c r="CRO118" s="13"/>
      <c r="CRP118" s="13"/>
      <c r="CRQ118" s="13"/>
      <c r="CRR118" s="13"/>
      <c r="CRS118" s="13"/>
      <c r="CRT118" s="13"/>
      <c r="CRU118" s="13"/>
      <c r="CRV118" s="13"/>
      <c r="CRW118" s="13"/>
      <c r="CRX118" s="13"/>
      <c r="CRY118" s="13"/>
      <c r="CRZ118" s="13"/>
      <c r="CSA118" s="13"/>
      <c r="CSB118" s="13"/>
      <c r="CSC118" s="13"/>
      <c r="CSD118" s="13"/>
      <c r="CSE118" s="13"/>
      <c r="CSF118" s="13"/>
      <c r="CSG118" s="13"/>
      <c r="CSH118" s="13"/>
      <c r="CSI118" s="13"/>
      <c r="CSJ118" s="13"/>
      <c r="CSK118" s="13"/>
      <c r="CSL118" s="13"/>
      <c r="CSM118" s="13"/>
      <c r="CSN118" s="13"/>
      <c r="CSO118" s="13"/>
      <c r="CSP118" s="13"/>
      <c r="CSQ118" s="13"/>
      <c r="CSR118" s="13"/>
      <c r="CSS118" s="13"/>
      <c r="CST118" s="13"/>
      <c r="CSU118" s="13"/>
      <c r="CSV118" s="13"/>
      <c r="CSW118" s="13"/>
      <c r="CSX118" s="13"/>
      <c r="CSY118" s="13"/>
      <c r="CSZ118" s="13"/>
      <c r="CTA118" s="13"/>
      <c r="CTB118" s="13"/>
      <c r="CTC118" s="13"/>
      <c r="CTD118" s="13"/>
      <c r="CTE118" s="13"/>
      <c r="CTF118" s="13"/>
      <c r="CTG118" s="13"/>
      <c r="CTH118" s="13"/>
      <c r="CTI118" s="13"/>
      <c r="CTJ118" s="13"/>
      <c r="CTK118" s="13"/>
      <c r="CTL118" s="13"/>
      <c r="CTM118" s="13"/>
      <c r="CTN118" s="13"/>
      <c r="CTO118" s="13"/>
      <c r="CTP118" s="13"/>
      <c r="CTQ118" s="13"/>
      <c r="CTR118" s="13"/>
      <c r="CTS118" s="13"/>
      <c r="CTT118" s="13"/>
      <c r="CTU118" s="13"/>
      <c r="CTV118" s="13"/>
      <c r="CTW118" s="13"/>
      <c r="CTX118" s="13"/>
      <c r="CTY118" s="13"/>
      <c r="CTZ118" s="13"/>
      <c r="CUA118" s="13"/>
      <c r="CUB118" s="13"/>
      <c r="CUC118" s="13"/>
      <c r="CUD118" s="13"/>
      <c r="CUE118" s="13"/>
      <c r="CUF118" s="13"/>
      <c r="CUG118" s="13"/>
      <c r="CUH118" s="13"/>
      <c r="CUI118" s="13"/>
      <c r="CUJ118" s="13"/>
      <c r="CUK118" s="13"/>
      <c r="CUL118" s="13"/>
      <c r="CUM118" s="13"/>
      <c r="CUN118" s="13"/>
      <c r="CUO118" s="13"/>
      <c r="CUP118" s="13"/>
      <c r="CUQ118" s="13"/>
      <c r="CUR118" s="13"/>
      <c r="CUS118" s="13"/>
      <c r="CUT118" s="13"/>
      <c r="CUU118" s="13"/>
      <c r="CUV118" s="13"/>
      <c r="CUW118" s="13"/>
      <c r="CUX118" s="13"/>
      <c r="CUY118" s="13"/>
      <c r="CUZ118" s="13"/>
      <c r="CVA118" s="13"/>
      <c r="CVB118" s="13"/>
      <c r="CVC118" s="13"/>
      <c r="CVD118" s="13"/>
      <c r="CVE118" s="13"/>
      <c r="CVF118" s="13"/>
      <c r="CVG118" s="13"/>
      <c r="CVH118" s="13"/>
      <c r="CVI118" s="13"/>
      <c r="CVJ118" s="13"/>
      <c r="CVK118" s="13"/>
      <c r="CVL118" s="13"/>
      <c r="CVM118" s="13"/>
      <c r="CVN118" s="13"/>
      <c r="CVO118" s="13"/>
      <c r="CVP118" s="13"/>
      <c r="CVQ118" s="13"/>
      <c r="CVR118" s="13"/>
      <c r="CVS118" s="13"/>
      <c r="CVT118" s="13"/>
      <c r="CVU118" s="13"/>
      <c r="CVV118" s="13"/>
      <c r="CVW118" s="13"/>
      <c r="CVX118" s="13"/>
      <c r="CVY118" s="13"/>
      <c r="CVZ118" s="13"/>
      <c r="CWA118" s="13"/>
      <c r="CWB118" s="13"/>
      <c r="CWC118" s="13"/>
      <c r="CWD118" s="13"/>
      <c r="CWE118" s="13"/>
      <c r="CWF118" s="13"/>
      <c r="CWG118" s="13"/>
      <c r="CWH118" s="13"/>
      <c r="CWI118" s="13"/>
      <c r="CWJ118" s="13"/>
      <c r="CWK118" s="13"/>
      <c r="CWL118" s="13"/>
      <c r="CWM118" s="13"/>
      <c r="CWN118" s="13"/>
      <c r="CWO118" s="13"/>
      <c r="CWP118" s="13"/>
      <c r="CWQ118" s="13"/>
      <c r="CWR118" s="13"/>
      <c r="CWS118" s="13"/>
      <c r="CWT118" s="13"/>
      <c r="CWU118" s="13"/>
      <c r="CWV118" s="13"/>
      <c r="CWW118" s="13"/>
      <c r="CWX118" s="13"/>
      <c r="CWY118" s="13"/>
      <c r="CWZ118" s="13"/>
      <c r="CXA118" s="13"/>
      <c r="CXB118" s="13"/>
      <c r="CXC118" s="13"/>
      <c r="CXD118" s="13"/>
      <c r="CXE118" s="13"/>
      <c r="CXF118" s="13"/>
      <c r="CXG118" s="13"/>
      <c r="CXH118" s="13"/>
      <c r="CXI118" s="13"/>
      <c r="CXJ118" s="13"/>
      <c r="CXK118" s="13"/>
      <c r="CXL118" s="13"/>
      <c r="CXM118" s="13"/>
      <c r="CXN118" s="13"/>
      <c r="CXO118" s="13"/>
      <c r="CXP118" s="13"/>
      <c r="CXQ118" s="13"/>
      <c r="CXR118" s="13"/>
      <c r="CXS118" s="13"/>
      <c r="CXT118" s="13"/>
      <c r="CXU118" s="13"/>
      <c r="CXV118" s="13"/>
      <c r="CXW118" s="13"/>
      <c r="CXX118" s="13"/>
      <c r="CXY118" s="13"/>
      <c r="CXZ118" s="13"/>
      <c r="CYA118" s="13"/>
      <c r="CYB118" s="13"/>
      <c r="CYC118" s="13"/>
      <c r="CYD118" s="13"/>
      <c r="CYE118" s="13"/>
      <c r="CYF118" s="13"/>
      <c r="CYG118" s="13"/>
      <c r="CYH118" s="13"/>
      <c r="CYI118" s="13"/>
      <c r="CYJ118" s="13"/>
      <c r="CYK118" s="13"/>
      <c r="CYL118" s="13"/>
      <c r="CYM118" s="13"/>
      <c r="CYN118" s="13"/>
      <c r="CYO118" s="13"/>
      <c r="CYP118" s="13"/>
      <c r="CYQ118" s="13"/>
      <c r="CYR118" s="13"/>
      <c r="CYS118" s="13"/>
      <c r="CYT118" s="13"/>
      <c r="CYU118" s="13"/>
      <c r="CYV118" s="13"/>
      <c r="CYW118" s="13"/>
      <c r="CYX118" s="13"/>
      <c r="CYY118" s="13"/>
      <c r="CYZ118" s="13"/>
      <c r="CZA118" s="13"/>
      <c r="CZB118" s="13"/>
      <c r="CZC118" s="13"/>
      <c r="CZD118" s="13"/>
      <c r="CZE118" s="13"/>
      <c r="CZF118" s="13"/>
      <c r="CZG118" s="13"/>
      <c r="CZH118" s="13"/>
      <c r="CZI118" s="13"/>
      <c r="CZJ118" s="13"/>
      <c r="CZK118" s="13"/>
      <c r="CZL118" s="13"/>
      <c r="CZM118" s="13"/>
      <c r="CZN118" s="13"/>
      <c r="CZO118" s="13"/>
      <c r="CZP118" s="13"/>
      <c r="CZQ118" s="13"/>
      <c r="CZR118" s="13"/>
      <c r="CZS118" s="13"/>
      <c r="CZT118" s="13"/>
      <c r="CZU118" s="13"/>
      <c r="CZV118" s="13"/>
      <c r="CZW118" s="13"/>
      <c r="CZX118" s="13"/>
      <c r="CZY118" s="13"/>
      <c r="CZZ118" s="13"/>
      <c r="DAA118" s="13"/>
      <c r="DAB118" s="13"/>
      <c r="DAC118" s="13"/>
      <c r="DAD118" s="13"/>
      <c r="DAE118" s="13"/>
      <c r="DAF118" s="13"/>
      <c r="DAG118" s="13"/>
      <c r="DAH118" s="13"/>
      <c r="DAI118" s="13"/>
      <c r="DAJ118" s="13"/>
      <c r="DAK118" s="13"/>
      <c r="DAL118" s="13"/>
      <c r="DAM118" s="13"/>
      <c r="DAN118" s="13"/>
      <c r="DAO118" s="13"/>
      <c r="DAP118" s="13"/>
      <c r="DAQ118" s="13"/>
      <c r="DAR118" s="13"/>
      <c r="DAS118" s="13"/>
      <c r="DAT118" s="13"/>
      <c r="DAU118" s="13"/>
      <c r="DAV118" s="13"/>
      <c r="DAW118" s="13"/>
      <c r="DAX118" s="13"/>
      <c r="DAY118" s="13"/>
      <c r="DAZ118" s="13"/>
      <c r="DBA118" s="13"/>
      <c r="DBB118" s="13"/>
      <c r="DBC118" s="13"/>
      <c r="DBD118" s="13"/>
      <c r="DBE118" s="13"/>
      <c r="DBF118" s="13"/>
      <c r="DBG118" s="13"/>
      <c r="DBH118" s="13"/>
      <c r="DBI118" s="13"/>
      <c r="DBJ118" s="13"/>
      <c r="DBK118" s="13"/>
      <c r="DBL118" s="13"/>
      <c r="DBM118" s="13"/>
      <c r="DBN118" s="13"/>
      <c r="DBO118" s="13"/>
      <c r="DBP118" s="13"/>
      <c r="DBQ118" s="13"/>
      <c r="DBR118" s="13"/>
      <c r="DBS118" s="13"/>
      <c r="DBT118" s="13"/>
      <c r="DBU118" s="13"/>
      <c r="DBV118" s="13"/>
      <c r="DBW118" s="13"/>
      <c r="DBX118" s="13"/>
      <c r="DBY118" s="13"/>
      <c r="DBZ118" s="13"/>
      <c r="DCA118" s="13"/>
      <c r="DCB118" s="13"/>
      <c r="DCC118" s="13"/>
      <c r="DCD118" s="13"/>
      <c r="DCE118" s="13"/>
      <c r="DCF118" s="13"/>
      <c r="DCG118" s="13"/>
      <c r="DCH118" s="13"/>
      <c r="DCI118" s="13"/>
      <c r="DCJ118" s="13"/>
      <c r="DCK118" s="13"/>
      <c r="DCL118" s="13"/>
      <c r="DCM118" s="13"/>
      <c r="DCN118" s="13"/>
      <c r="DCO118" s="13"/>
      <c r="DCP118" s="13"/>
      <c r="DCQ118" s="13"/>
      <c r="DCR118" s="13"/>
      <c r="DCS118" s="13"/>
      <c r="DCT118" s="13"/>
      <c r="DCU118" s="13"/>
      <c r="DCV118" s="13"/>
      <c r="DCW118" s="13"/>
      <c r="DCX118" s="13"/>
      <c r="DCY118" s="13"/>
      <c r="DCZ118" s="13"/>
      <c r="DDA118" s="13"/>
      <c r="DDB118" s="13"/>
      <c r="DDC118" s="13"/>
      <c r="DDD118" s="13"/>
      <c r="DDE118" s="13"/>
      <c r="DDF118" s="13"/>
      <c r="DDG118" s="13"/>
      <c r="DDH118" s="13"/>
      <c r="DDI118" s="13"/>
      <c r="DDJ118" s="13"/>
      <c r="DDK118" s="13"/>
      <c r="DDL118" s="13"/>
      <c r="DDM118" s="13"/>
      <c r="DDN118" s="13"/>
      <c r="DDO118" s="13"/>
      <c r="DDP118" s="13"/>
      <c r="DDQ118" s="13"/>
      <c r="DDR118" s="13"/>
      <c r="DDS118" s="13"/>
      <c r="DDT118" s="13"/>
      <c r="DDU118" s="13"/>
      <c r="DDV118" s="13"/>
      <c r="DDW118" s="13"/>
      <c r="DDX118" s="13"/>
      <c r="DDY118" s="13"/>
      <c r="DDZ118" s="13"/>
      <c r="DEA118" s="13"/>
      <c r="DEB118" s="13"/>
      <c r="DEC118" s="13"/>
      <c r="DED118" s="13"/>
      <c r="DEE118" s="13"/>
      <c r="DEF118" s="13"/>
      <c r="DEG118" s="13"/>
      <c r="DEH118" s="13"/>
      <c r="DEI118" s="13"/>
      <c r="DEJ118" s="13"/>
      <c r="DEK118" s="13"/>
      <c r="DEL118" s="13"/>
      <c r="DEM118" s="13"/>
      <c r="DEN118" s="13"/>
      <c r="DEO118" s="13"/>
      <c r="DEP118" s="13"/>
      <c r="DEQ118" s="13"/>
      <c r="DER118" s="13"/>
      <c r="DES118" s="13"/>
      <c r="DET118" s="13"/>
      <c r="DEU118" s="13"/>
      <c r="DEV118" s="13"/>
      <c r="DEW118" s="13"/>
      <c r="DEX118" s="13"/>
      <c r="DEY118" s="13"/>
      <c r="DEZ118" s="13"/>
      <c r="DFA118" s="13"/>
      <c r="DFB118" s="13"/>
      <c r="DFC118" s="13"/>
      <c r="DFD118" s="13"/>
      <c r="DFE118" s="13"/>
      <c r="DFF118" s="13"/>
      <c r="DFG118" s="13"/>
      <c r="DFH118" s="13"/>
      <c r="DFI118" s="13"/>
      <c r="DFJ118" s="13"/>
      <c r="DFK118" s="13"/>
      <c r="DFL118" s="13"/>
      <c r="DFM118" s="13"/>
      <c r="DFN118" s="13"/>
      <c r="DFO118" s="13"/>
      <c r="DFP118" s="13"/>
      <c r="DFQ118" s="13"/>
      <c r="DFR118" s="13"/>
      <c r="DFS118" s="13"/>
      <c r="DFT118" s="13"/>
      <c r="DFU118" s="13"/>
      <c r="DFV118" s="13"/>
      <c r="DFW118" s="13"/>
      <c r="DFX118" s="13"/>
      <c r="DFY118" s="13"/>
      <c r="DFZ118" s="13"/>
      <c r="DGA118" s="13"/>
      <c r="DGB118" s="13"/>
      <c r="DGC118" s="13"/>
      <c r="DGD118" s="13"/>
      <c r="DGE118" s="13"/>
      <c r="DGF118" s="13"/>
      <c r="DGG118" s="13"/>
      <c r="DGH118" s="13"/>
      <c r="DGI118" s="13"/>
      <c r="DGJ118" s="13"/>
      <c r="DGK118" s="13"/>
      <c r="DGL118" s="13"/>
      <c r="DGM118" s="13"/>
      <c r="DGN118" s="13"/>
      <c r="DGO118" s="13"/>
      <c r="DGP118" s="13"/>
      <c r="DGQ118" s="13"/>
      <c r="DGR118" s="13"/>
      <c r="DGS118" s="13"/>
      <c r="DGT118" s="13"/>
      <c r="DGU118" s="13"/>
      <c r="DGV118" s="13"/>
      <c r="DGW118" s="13"/>
      <c r="DGX118" s="13"/>
      <c r="DGY118" s="13"/>
      <c r="DGZ118" s="13"/>
      <c r="DHA118" s="13"/>
      <c r="DHB118" s="13"/>
      <c r="DHC118" s="13"/>
      <c r="DHD118" s="13"/>
      <c r="DHE118" s="13"/>
      <c r="DHF118" s="13"/>
      <c r="DHG118" s="13"/>
      <c r="DHH118" s="13"/>
      <c r="DHI118" s="13"/>
      <c r="DHJ118" s="13"/>
      <c r="DHK118" s="13"/>
      <c r="DHL118" s="13"/>
      <c r="DHM118" s="13"/>
      <c r="DHN118" s="13"/>
      <c r="DHO118" s="13"/>
      <c r="DHP118" s="13"/>
      <c r="DHQ118" s="13"/>
      <c r="DHR118" s="13"/>
      <c r="DHS118" s="13"/>
      <c r="DHT118" s="13"/>
      <c r="DHU118" s="13"/>
      <c r="DHV118" s="13"/>
      <c r="DHW118" s="13"/>
      <c r="DHX118" s="13"/>
      <c r="DHY118" s="13"/>
      <c r="DHZ118" s="13"/>
      <c r="DIA118" s="13"/>
      <c r="DIB118" s="13"/>
      <c r="DIC118" s="13"/>
      <c r="DID118" s="13"/>
      <c r="DIE118" s="13"/>
      <c r="DIF118" s="13"/>
      <c r="DIG118" s="13"/>
      <c r="DIH118" s="13"/>
      <c r="DII118" s="13"/>
      <c r="DIJ118" s="13"/>
      <c r="DIK118" s="13"/>
      <c r="DIL118" s="13"/>
      <c r="DIM118" s="13"/>
      <c r="DIN118" s="13"/>
      <c r="DIO118" s="13"/>
      <c r="DIP118" s="13"/>
      <c r="DIQ118" s="13"/>
      <c r="DIR118" s="13"/>
      <c r="DIS118" s="13"/>
      <c r="DIT118" s="13"/>
      <c r="DIU118" s="13"/>
      <c r="DIV118" s="13"/>
      <c r="DIW118" s="13"/>
      <c r="DIX118" s="13"/>
      <c r="DIY118" s="13"/>
      <c r="DIZ118" s="13"/>
      <c r="DJA118" s="13"/>
      <c r="DJB118" s="13"/>
      <c r="DJC118" s="13"/>
      <c r="DJD118" s="13"/>
      <c r="DJE118" s="13"/>
      <c r="DJF118" s="13"/>
      <c r="DJG118" s="13"/>
      <c r="DJH118" s="13"/>
      <c r="DJI118" s="13"/>
      <c r="DJJ118" s="13"/>
      <c r="DJK118" s="13"/>
      <c r="DJL118" s="13"/>
      <c r="DJM118" s="13"/>
      <c r="DJN118" s="13"/>
      <c r="DJO118" s="13"/>
      <c r="DJP118" s="13"/>
      <c r="DJQ118" s="13"/>
      <c r="DJR118" s="13"/>
      <c r="DJS118" s="13"/>
      <c r="DJT118" s="13"/>
      <c r="DJU118" s="13"/>
      <c r="DJV118" s="13"/>
      <c r="DJW118" s="13"/>
      <c r="DJX118" s="13"/>
      <c r="DJY118" s="13"/>
      <c r="DJZ118" s="13"/>
      <c r="DKA118" s="13"/>
      <c r="DKB118" s="13"/>
      <c r="DKC118" s="13"/>
      <c r="DKD118" s="13"/>
      <c r="DKE118" s="13"/>
      <c r="DKF118" s="13"/>
      <c r="DKG118" s="13"/>
      <c r="DKH118" s="13"/>
      <c r="DKI118" s="13"/>
      <c r="DKJ118" s="13"/>
      <c r="DKK118" s="13"/>
      <c r="DKL118" s="13"/>
      <c r="DKM118" s="13"/>
      <c r="DKN118" s="13"/>
      <c r="DKO118" s="13"/>
      <c r="DKP118" s="13"/>
      <c r="DKQ118" s="13"/>
      <c r="DKR118" s="13"/>
      <c r="DKS118" s="13"/>
      <c r="DKT118" s="13"/>
      <c r="DKU118" s="13"/>
      <c r="DKV118" s="13"/>
      <c r="DKW118" s="13"/>
      <c r="DKX118" s="13"/>
      <c r="DKY118" s="13"/>
      <c r="DKZ118" s="13"/>
      <c r="DLA118" s="13"/>
      <c r="DLB118" s="13"/>
      <c r="DLC118" s="13"/>
      <c r="DLD118" s="13"/>
      <c r="DLE118" s="13"/>
      <c r="DLF118" s="13"/>
      <c r="DLG118" s="13"/>
      <c r="DLH118" s="13"/>
      <c r="DLI118" s="13"/>
      <c r="DLJ118" s="13"/>
      <c r="DLK118" s="13"/>
      <c r="DLL118" s="13"/>
      <c r="DLM118" s="13"/>
      <c r="DLN118" s="13"/>
      <c r="DLO118" s="13"/>
      <c r="DLP118" s="13"/>
      <c r="DLQ118" s="13"/>
      <c r="DLR118" s="13"/>
      <c r="DLS118" s="13"/>
      <c r="DLT118" s="13"/>
      <c r="DLU118" s="13"/>
      <c r="DLV118" s="13"/>
      <c r="DLW118" s="13"/>
      <c r="DLX118" s="13"/>
      <c r="DLY118" s="13"/>
      <c r="DLZ118" s="13"/>
      <c r="DMA118" s="13"/>
      <c r="DMB118" s="13"/>
      <c r="DMC118" s="13"/>
      <c r="DMD118" s="13"/>
      <c r="DME118" s="13"/>
      <c r="DMF118" s="13"/>
      <c r="DMG118" s="13"/>
      <c r="DMH118" s="13"/>
      <c r="DMI118" s="13"/>
      <c r="DMJ118" s="13"/>
      <c r="DMK118" s="13"/>
      <c r="DML118" s="13"/>
      <c r="DMM118" s="13"/>
      <c r="DMN118" s="13"/>
      <c r="DMO118" s="13"/>
      <c r="DMP118" s="13"/>
      <c r="DMQ118" s="13"/>
      <c r="DMR118" s="13"/>
      <c r="DMS118" s="13"/>
      <c r="DMT118" s="13"/>
      <c r="DMU118" s="13"/>
      <c r="DMV118" s="13"/>
      <c r="DMW118" s="13"/>
      <c r="DMX118" s="13"/>
      <c r="DMY118" s="13"/>
      <c r="DMZ118" s="13"/>
      <c r="DNA118" s="13"/>
      <c r="DNB118" s="13"/>
      <c r="DNC118" s="13"/>
      <c r="DND118" s="13"/>
      <c r="DNE118" s="13"/>
      <c r="DNF118" s="13"/>
      <c r="DNG118" s="13"/>
      <c r="DNH118" s="13"/>
      <c r="DNI118" s="13"/>
      <c r="DNJ118" s="13"/>
      <c r="DNK118" s="13"/>
      <c r="DNL118" s="13"/>
      <c r="DNM118" s="13"/>
      <c r="DNN118" s="13"/>
      <c r="DNO118" s="13"/>
      <c r="DNP118" s="13"/>
      <c r="DNQ118" s="13"/>
      <c r="DNR118" s="13"/>
      <c r="DNS118" s="13"/>
      <c r="DNT118" s="13"/>
      <c r="DNU118" s="13"/>
      <c r="DNV118" s="13"/>
      <c r="DNW118" s="13"/>
      <c r="DNX118" s="13"/>
      <c r="DNY118" s="13"/>
      <c r="DNZ118" s="13"/>
      <c r="DOA118" s="13"/>
      <c r="DOB118" s="13"/>
      <c r="DOC118" s="13"/>
      <c r="DOD118" s="13"/>
      <c r="DOE118" s="13"/>
      <c r="DOF118" s="13"/>
      <c r="DOG118" s="13"/>
      <c r="DOH118" s="13"/>
      <c r="DOI118" s="13"/>
      <c r="DOJ118" s="13"/>
      <c r="DOK118" s="13"/>
      <c r="DOL118" s="13"/>
      <c r="DOM118" s="13"/>
      <c r="DON118" s="13"/>
      <c r="DOO118" s="13"/>
      <c r="DOP118" s="13"/>
      <c r="DOQ118" s="13"/>
      <c r="DOR118" s="13"/>
      <c r="DOS118" s="13"/>
      <c r="DOT118" s="13"/>
      <c r="DOU118" s="13"/>
      <c r="DOV118" s="13"/>
      <c r="DOW118" s="13"/>
      <c r="DOX118" s="13"/>
      <c r="DOY118" s="13"/>
      <c r="DOZ118" s="13"/>
      <c r="DPA118" s="13"/>
      <c r="DPB118" s="13"/>
      <c r="DPC118" s="13"/>
      <c r="DPD118" s="13"/>
      <c r="DPE118" s="13"/>
      <c r="DPF118" s="13"/>
      <c r="DPG118" s="13"/>
      <c r="DPH118" s="13"/>
      <c r="DPI118" s="13"/>
      <c r="DPJ118" s="13"/>
      <c r="DPK118" s="13"/>
      <c r="DPL118" s="13"/>
      <c r="DPM118" s="13"/>
      <c r="DPN118" s="13"/>
      <c r="DPO118" s="13"/>
      <c r="DPP118" s="13"/>
      <c r="DPQ118" s="13"/>
      <c r="DPR118" s="13"/>
      <c r="DPS118" s="13"/>
      <c r="DPT118" s="13"/>
      <c r="DPU118" s="13"/>
      <c r="DPV118" s="13"/>
      <c r="DPW118" s="13"/>
      <c r="DPX118" s="13"/>
      <c r="DPY118" s="13"/>
      <c r="DPZ118" s="13"/>
      <c r="DQA118" s="13"/>
      <c r="DQB118" s="13"/>
      <c r="DQC118" s="13"/>
      <c r="DQD118" s="13"/>
      <c r="DQE118" s="13"/>
      <c r="DQF118" s="13"/>
      <c r="DQG118" s="13"/>
      <c r="DQH118" s="13"/>
      <c r="DQI118" s="13"/>
      <c r="DQJ118" s="13"/>
      <c r="DQK118" s="13"/>
      <c r="DQL118" s="13"/>
      <c r="DQM118" s="13"/>
      <c r="DQN118" s="13"/>
      <c r="DQO118" s="13"/>
      <c r="DQP118" s="13"/>
      <c r="DQQ118" s="13"/>
      <c r="DQR118" s="13"/>
      <c r="DQS118" s="13"/>
      <c r="DQT118" s="13"/>
      <c r="DQU118" s="13"/>
      <c r="DQV118" s="13"/>
      <c r="DQW118" s="13"/>
      <c r="DQX118" s="13"/>
      <c r="DQY118" s="13"/>
      <c r="DQZ118" s="13"/>
      <c r="DRA118" s="13"/>
      <c r="DRB118" s="13"/>
      <c r="DRC118" s="13"/>
      <c r="DRD118" s="13"/>
      <c r="DRE118" s="13"/>
      <c r="DRF118" s="13"/>
      <c r="DRG118" s="13"/>
      <c r="DRH118" s="13"/>
      <c r="DRI118" s="13"/>
      <c r="DRJ118" s="13"/>
      <c r="DRK118" s="13"/>
      <c r="DRL118" s="13"/>
      <c r="DRM118" s="13"/>
      <c r="DRN118" s="13"/>
      <c r="DRO118" s="13"/>
      <c r="DRP118" s="13"/>
      <c r="DRQ118" s="13"/>
      <c r="DRR118" s="13"/>
      <c r="DRS118" s="13"/>
      <c r="DRT118" s="13"/>
      <c r="DRU118" s="13"/>
      <c r="DRV118" s="13"/>
      <c r="DRW118" s="13"/>
      <c r="DRX118" s="13"/>
      <c r="DRY118" s="13"/>
      <c r="DRZ118" s="13"/>
      <c r="DSA118" s="13"/>
      <c r="DSB118" s="13"/>
      <c r="DSC118" s="13"/>
      <c r="DSD118" s="13"/>
      <c r="DSE118" s="13"/>
      <c r="DSF118" s="13"/>
      <c r="DSG118" s="13"/>
      <c r="DSH118" s="13"/>
      <c r="DSI118" s="13"/>
      <c r="DSJ118" s="13"/>
      <c r="DSK118" s="13"/>
      <c r="DSL118" s="13"/>
      <c r="DSM118" s="13"/>
      <c r="DSN118" s="13"/>
      <c r="DSO118" s="13"/>
      <c r="DSP118" s="13"/>
      <c r="DSQ118" s="13"/>
      <c r="DSR118" s="13"/>
      <c r="DSS118" s="13"/>
      <c r="DST118" s="13"/>
      <c r="DSU118" s="13"/>
      <c r="DSV118" s="13"/>
      <c r="DSW118" s="13"/>
      <c r="DSX118" s="13"/>
      <c r="DSY118" s="13"/>
      <c r="DSZ118" s="13"/>
      <c r="DTA118" s="13"/>
      <c r="DTB118" s="13"/>
      <c r="DTC118" s="13"/>
      <c r="DTD118" s="13"/>
      <c r="DTE118" s="13"/>
      <c r="DTF118" s="13"/>
      <c r="DTG118" s="13"/>
      <c r="DTH118" s="13"/>
      <c r="DTI118" s="13"/>
      <c r="DTJ118" s="13"/>
      <c r="DTK118" s="13"/>
      <c r="DTL118" s="13"/>
      <c r="DTM118" s="13"/>
      <c r="DTN118" s="13"/>
      <c r="DTO118" s="13"/>
      <c r="DTP118" s="13"/>
      <c r="DTQ118" s="13"/>
      <c r="DTR118" s="13"/>
      <c r="DTS118" s="13"/>
      <c r="DTT118" s="13"/>
      <c r="DTU118" s="13"/>
      <c r="DTV118" s="13"/>
      <c r="DTW118" s="13"/>
      <c r="DTX118" s="13"/>
      <c r="DTY118" s="13"/>
      <c r="DTZ118" s="13"/>
      <c r="DUA118" s="13"/>
      <c r="DUB118" s="13"/>
      <c r="DUC118" s="13"/>
      <c r="DUD118" s="13"/>
      <c r="DUE118" s="13"/>
      <c r="DUF118" s="13"/>
      <c r="DUG118" s="13"/>
      <c r="DUH118" s="13"/>
      <c r="DUI118" s="13"/>
      <c r="DUJ118" s="13"/>
      <c r="DUK118" s="13"/>
      <c r="DUL118" s="13"/>
      <c r="DUM118" s="13"/>
      <c r="DUN118" s="13"/>
      <c r="DUO118" s="13"/>
      <c r="DUP118" s="13"/>
      <c r="DUQ118" s="13"/>
      <c r="DUR118" s="13"/>
      <c r="DUS118" s="13"/>
      <c r="DUT118" s="13"/>
      <c r="DUU118" s="13"/>
      <c r="DUV118" s="13"/>
      <c r="DUW118" s="13"/>
      <c r="DUX118" s="13"/>
      <c r="DUY118" s="13"/>
      <c r="DUZ118" s="13"/>
      <c r="DVA118" s="13"/>
      <c r="DVB118" s="13"/>
      <c r="DVC118" s="13"/>
      <c r="DVD118" s="13"/>
      <c r="DVE118" s="13"/>
      <c r="DVF118" s="13"/>
      <c r="DVG118" s="13"/>
      <c r="DVH118" s="13"/>
      <c r="DVI118" s="13"/>
      <c r="DVJ118" s="13"/>
      <c r="DVK118" s="13"/>
      <c r="DVL118" s="13"/>
      <c r="DVM118" s="13"/>
      <c r="DVN118" s="13"/>
      <c r="DVO118" s="13"/>
      <c r="DVP118" s="13"/>
      <c r="DVQ118" s="13"/>
      <c r="DVR118" s="13"/>
      <c r="DVS118" s="13"/>
      <c r="DVT118" s="13"/>
      <c r="DVU118" s="13"/>
      <c r="DVV118" s="13"/>
      <c r="DVW118" s="13"/>
      <c r="DVX118" s="13"/>
      <c r="DVY118" s="13"/>
      <c r="DVZ118" s="13"/>
      <c r="DWA118" s="13"/>
      <c r="DWB118" s="13"/>
      <c r="DWC118" s="13"/>
      <c r="DWD118" s="13"/>
      <c r="DWE118" s="13"/>
      <c r="DWF118" s="13"/>
      <c r="DWG118" s="13"/>
      <c r="DWH118" s="13"/>
      <c r="DWI118" s="13"/>
      <c r="DWJ118" s="13"/>
      <c r="DWK118" s="13"/>
      <c r="DWL118" s="13"/>
      <c r="DWM118" s="13"/>
      <c r="DWN118" s="13"/>
      <c r="DWO118" s="13"/>
      <c r="DWP118" s="13"/>
      <c r="DWQ118" s="13"/>
      <c r="DWR118" s="13"/>
      <c r="DWS118" s="13"/>
      <c r="DWT118" s="13"/>
      <c r="DWU118" s="13"/>
      <c r="DWV118" s="13"/>
      <c r="DWW118" s="13"/>
      <c r="DWX118" s="13"/>
      <c r="DWY118" s="13"/>
      <c r="DWZ118" s="13"/>
      <c r="DXA118" s="13"/>
      <c r="DXB118" s="13"/>
      <c r="DXC118" s="13"/>
      <c r="DXD118" s="13"/>
      <c r="DXE118" s="13"/>
      <c r="DXF118" s="13"/>
      <c r="DXG118" s="13"/>
      <c r="DXH118" s="13"/>
      <c r="DXI118" s="13"/>
      <c r="DXJ118" s="13"/>
      <c r="DXK118" s="13"/>
      <c r="DXL118" s="13"/>
      <c r="DXM118" s="13"/>
      <c r="DXN118" s="13"/>
      <c r="DXO118" s="13"/>
      <c r="DXP118" s="13"/>
      <c r="DXQ118" s="13"/>
      <c r="DXR118" s="13"/>
      <c r="DXS118" s="13"/>
      <c r="DXT118" s="13"/>
      <c r="DXU118" s="13"/>
      <c r="DXV118" s="13"/>
      <c r="DXW118" s="13"/>
      <c r="DXX118" s="13"/>
      <c r="DXY118" s="13"/>
      <c r="DXZ118" s="13"/>
      <c r="DYA118" s="13"/>
      <c r="DYB118" s="13"/>
      <c r="DYC118" s="13"/>
      <c r="DYD118" s="13"/>
      <c r="DYE118" s="13"/>
      <c r="DYF118" s="13"/>
      <c r="DYG118" s="13"/>
      <c r="DYH118" s="13"/>
      <c r="DYI118" s="13"/>
      <c r="DYJ118" s="13"/>
      <c r="DYK118" s="13"/>
      <c r="DYL118" s="13"/>
      <c r="DYM118" s="13"/>
      <c r="DYN118" s="13"/>
      <c r="DYO118" s="13"/>
      <c r="DYP118" s="13"/>
      <c r="DYQ118" s="13"/>
      <c r="DYR118" s="13"/>
      <c r="DYS118" s="13"/>
      <c r="DYT118" s="13"/>
      <c r="DYU118" s="13"/>
      <c r="DYV118" s="13"/>
      <c r="DYW118" s="13"/>
      <c r="DYX118" s="13"/>
      <c r="DYY118" s="13"/>
      <c r="DYZ118" s="13"/>
      <c r="DZA118" s="13"/>
      <c r="DZB118" s="13"/>
      <c r="DZC118" s="13"/>
      <c r="DZD118" s="13"/>
      <c r="DZE118" s="13"/>
      <c r="DZF118" s="13"/>
      <c r="DZG118" s="13"/>
      <c r="DZH118" s="13"/>
      <c r="DZI118" s="13"/>
      <c r="DZJ118" s="13"/>
      <c r="DZK118" s="13"/>
      <c r="DZL118" s="13"/>
      <c r="DZM118" s="13"/>
      <c r="DZN118" s="13"/>
      <c r="DZO118" s="13"/>
      <c r="DZP118" s="13"/>
      <c r="DZQ118" s="13"/>
      <c r="DZR118" s="13"/>
      <c r="DZS118" s="13"/>
      <c r="DZT118" s="13"/>
      <c r="DZU118" s="13"/>
      <c r="DZV118" s="13"/>
      <c r="DZW118" s="13"/>
      <c r="DZX118" s="13"/>
      <c r="DZY118" s="13"/>
      <c r="DZZ118" s="13"/>
      <c r="EAA118" s="13"/>
      <c r="EAB118" s="13"/>
      <c r="EAC118" s="13"/>
      <c r="EAD118" s="13"/>
      <c r="EAE118" s="13"/>
      <c r="EAF118" s="13"/>
      <c r="EAG118" s="13"/>
      <c r="EAH118" s="13"/>
      <c r="EAI118" s="13"/>
      <c r="EAJ118" s="13"/>
      <c r="EAK118" s="13"/>
      <c r="EAL118" s="13"/>
      <c r="EAM118" s="13"/>
      <c r="EAN118" s="13"/>
      <c r="EAO118" s="13"/>
      <c r="EAP118" s="13"/>
      <c r="EAQ118" s="13"/>
      <c r="EAR118" s="13"/>
      <c r="EAS118" s="13"/>
      <c r="EAT118" s="13"/>
      <c r="EAU118" s="13"/>
      <c r="EAV118" s="13"/>
      <c r="EAW118" s="13"/>
      <c r="EAX118" s="13"/>
      <c r="EAY118" s="13"/>
      <c r="EAZ118" s="13"/>
      <c r="EBA118" s="13"/>
      <c r="EBB118" s="13"/>
      <c r="EBC118" s="13"/>
      <c r="EBD118" s="13"/>
      <c r="EBE118" s="13"/>
      <c r="EBF118" s="13"/>
      <c r="EBG118" s="13"/>
      <c r="EBH118" s="13"/>
      <c r="EBI118" s="13"/>
      <c r="EBJ118" s="13"/>
      <c r="EBK118" s="13"/>
      <c r="EBL118" s="13"/>
      <c r="EBM118" s="13"/>
      <c r="EBN118" s="13"/>
      <c r="EBO118" s="13"/>
      <c r="EBP118" s="13"/>
      <c r="EBQ118" s="13"/>
      <c r="EBR118" s="13"/>
      <c r="EBS118" s="13"/>
      <c r="EBT118" s="13"/>
      <c r="EBU118" s="13"/>
      <c r="EBV118" s="13"/>
      <c r="EBW118" s="13"/>
      <c r="EBX118" s="13"/>
      <c r="EBY118" s="13"/>
      <c r="EBZ118" s="13"/>
      <c r="ECA118" s="13"/>
      <c r="ECB118" s="13"/>
      <c r="ECC118" s="13"/>
      <c r="ECD118" s="13"/>
      <c r="ECE118" s="13"/>
      <c r="ECF118" s="13"/>
      <c r="ECG118" s="13"/>
      <c r="ECH118" s="13"/>
      <c r="ECI118" s="13"/>
      <c r="ECJ118" s="13"/>
      <c r="ECK118" s="13"/>
      <c r="ECL118" s="13"/>
      <c r="ECM118" s="13"/>
      <c r="ECN118" s="13"/>
      <c r="ECO118" s="13"/>
      <c r="ECP118" s="13"/>
      <c r="ECQ118" s="13"/>
      <c r="ECR118" s="13"/>
      <c r="ECS118" s="13"/>
      <c r="ECT118" s="13"/>
      <c r="ECU118" s="13"/>
      <c r="ECV118" s="13"/>
      <c r="ECW118" s="13"/>
      <c r="ECX118" s="13"/>
      <c r="ECY118" s="13"/>
      <c r="ECZ118" s="13"/>
      <c r="EDA118" s="13"/>
      <c r="EDB118" s="13"/>
      <c r="EDC118" s="13"/>
      <c r="EDD118" s="13"/>
      <c r="EDE118" s="13"/>
      <c r="EDF118" s="13"/>
      <c r="EDG118" s="13"/>
      <c r="EDH118" s="13"/>
      <c r="EDI118" s="13"/>
      <c r="EDJ118" s="13"/>
      <c r="EDK118" s="13"/>
      <c r="EDL118" s="13"/>
      <c r="EDM118" s="13"/>
      <c r="EDN118" s="13"/>
      <c r="EDO118" s="13"/>
      <c r="EDP118" s="13"/>
      <c r="EDQ118" s="13"/>
      <c r="EDR118" s="13"/>
      <c r="EDS118" s="13"/>
      <c r="EDT118" s="13"/>
      <c r="EDU118" s="13"/>
      <c r="EDV118" s="13"/>
      <c r="EDW118" s="13"/>
      <c r="EDX118" s="13"/>
      <c r="EDY118" s="13"/>
      <c r="EDZ118" s="13"/>
      <c r="EEA118" s="13"/>
      <c r="EEB118" s="13"/>
      <c r="EEC118" s="13"/>
      <c r="EED118" s="13"/>
      <c r="EEE118" s="13"/>
      <c r="EEF118" s="13"/>
      <c r="EEG118" s="13"/>
      <c r="EEH118" s="13"/>
      <c r="EEI118" s="13"/>
      <c r="EEJ118" s="13"/>
      <c r="EEK118" s="13"/>
      <c r="EEL118" s="13"/>
      <c r="EEM118" s="13"/>
      <c r="EEN118" s="13"/>
      <c r="EEO118" s="13"/>
      <c r="EEP118" s="13"/>
      <c r="EEQ118" s="13"/>
      <c r="EER118" s="13"/>
      <c r="EES118" s="13"/>
      <c r="EET118" s="13"/>
      <c r="EEU118" s="13"/>
      <c r="EEV118" s="13"/>
      <c r="EEW118" s="13"/>
      <c r="EEX118" s="13"/>
      <c r="EEY118" s="13"/>
      <c r="EEZ118" s="13"/>
      <c r="EFA118" s="13"/>
      <c r="EFB118" s="13"/>
      <c r="EFC118" s="13"/>
      <c r="EFD118" s="13"/>
      <c r="EFE118" s="13"/>
      <c r="EFF118" s="13"/>
      <c r="EFG118" s="13"/>
      <c r="EFH118" s="13"/>
      <c r="EFI118" s="13"/>
      <c r="EFJ118" s="13"/>
      <c r="EFK118" s="13"/>
      <c r="EFL118" s="13"/>
      <c r="EFM118" s="13"/>
      <c r="EFN118" s="13"/>
      <c r="EFO118" s="13"/>
      <c r="EFP118" s="13"/>
      <c r="EFQ118" s="13"/>
      <c r="EFR118" s="13"/>
      <c r="EFS118" s="13"/>
      <c r="EFT118" s="13"/>
      <c r="EFU118" s="13"/>
      <c r="EFV118" s="13"/>
      <c r="EFW118" s="13"/>
      <c r="EFX118" s="13"/>
      <c r="EFY118" s="13"/>
      <c r="EFZ118" s="13"/>
      <c r="EGA118" s="13"/>
      <c r="EGB118" s="13"/>
      <c r="EGC118" s="13"/>
      <c r="EGD118" s="13"/>
      <c r="EGE118" s="13"/>
      <c r="EGF118" s="13"/>
      <c r="EGG118" s="13"/>
      <c r="EGH118" s="13"/>
      <c r="EGI118" s="13"/>
      <c r="EGJ118" s="13"/>
      <c r="EGK118" s="13"/>
      <c r="EGL118" s="13"/>
      <c r="EGM118" s="13"/>
      <c r="EGN118" s="13"/>
      <c r="EGO118" s="13"/>
      <c r="EGP118" s="13"/>
      <c r="EGQ118" s="13"/>
      <c r="EGR118" s="13"/>
      <c r="EGS118" s="13"/>
      <c r="EGT118" s="13"/>
      <c r="EGU118" s="13"/>
      <c r="EGV118" s="13"/>
      <c r="EGW118" s="13"/>
      <c r="EGX118" s="13"/>
      <c r="EGY118" s="13"/>
      <c r="EGZ118" s="13"/>
      <c r="EHA118" s="13"/>
      <c r="EHB118" s="13"/>
      <c r="EHC118" s="13"/>
      <c r="EHD118" s="13"/>
      <c r="EHE118" s="13"/>
      <c r="EHF118" s="13"/>
      <c r="EHG118" s="13"/>
      <c r="EHH118" s="13"/>
      <c r="EHI118" s="13"/>
      <c r="EHJ118" s="13"/>
      <c r="EHK118" s="13"/>
      <c r="EHL118" s="13"/>
      <c r="EHM118" s="13"/>
      <c r="EHN118" s="13"/>
      <c r="EHO118" s="13"/>
      <c r="EHP118" s="13"/>
      <c r="EHQ118" s="13"/>
      <c r="EHR118" s="13"/>
      <c r="EHS118" s="13"/>
      <c r="EHT118" s="13"/>
      <c r="EHU118" s="13"/>
      <c r="EHV118" s="13"/>
      <c r="EHW118" s="13"/>
      <c r="EHX118" s="13"/>
      <c r="EHY118" s="13"/>
      <c r="EHZ118" s="13"/>
      <c r="EIA118" s="13"/>
      <c r="EIB118" s="13"/>
      <c r="EIC118" s="13"/>
      <c r="EID118" s="13"/>
      <c r="EIE118" s="13"/>
      <c r="EIF118" s="13"/>
      <c r="EIG118" s="13"/>
      <c r="EIH118" s="13"/>
      <c r="EII118" s="13"/>
      <c r="EIJ118" s="13"/>
      <c r="EIK118" s="13"/>
      <c r="EIL118" s="13"/>
      <c r="EIM118" s="13"/>
      <c r="EIN118" s="13"/>
      <c r="EIO118" s="13"/>
      <c r="EIP118" s="13"/>
      <c r="EIQ118" s="13"/>
      <c r="EIR118" s="13"/>
      <c r="EIS118" s="13"/>
      <c r="EIT118" s="13"/>
      <c r="EIU118" s="13"/>
      <c r="EIV118" s="13"/>
      <c r="EIW118" s="13"/>
      <c r="EIX118" s="13"/>
      <c r="EIY118" s="13"/>
      <c r="EIZ118" s="13"/>
      <c r="EJA118" s="13"/>
      <c r="EJB118" s="13"/>
      <c r="EJC118" s="13"/>
      <c r="EJD118" s="13"/>
      <c r="EJE118" s="13"/>
      <c r="EJF118" s="13"/>
      <c r="EJG118" s="13"/>
      <c r="EJH118" s="13"/>
      <c r="EJI118" s="13"/>
      <c r="EJJ118" s="13"/>
      <c r="EJK118" s="13"/>
      <c r="EJL118" s="13"/>
      <c r="EJM118" s="13"/>
      <c r="EJN118" s="13"/>
      <c r="EJO118" s="13"/>
      <c r="EJP118" s="13"/>
      <c r="EJQ118" s="13"/>
      <c r="EJR118" s="13"/>
      <c r="EJS118" s="13"/>
      <c r="EJT118" s="13"/>
      <c r="EJU118" s="13"/>
      <c r="EJV118" s="13"/>
      <c r="EJW118" s="13"/>
      <c r="EJX118" s="13"/>
      <c r="EJY118" s="13"/>
      <c r="EJZ118" s="13"/>
      <c r="EKA118" s="13"/>
      <c r="EKB118" s="13"/>
      <c r="EKC118" s="13"/>
      <c r="EKD118" s="13"/>
      <c r="EKE118" s="13"/>
      <c r="EKF118" s="13"/>
      <c r="EKG118" s="13"/>
      <c r="EKH118" s="13"/>
      <c r="EKI118" s="13"/>
      <c r="EKJ118" s="13"/>
      <c r="EKK118" s="13"/>
      <c r="EKL118" s="13"/>
      <c r="EKM118" s="13"/>
      <c r="EKN118" s="13"/>
      <c r="EKO118" s="13"/>
      <c r="EKP118" s="13"/>
      <c r="EKQ118" s="13"/>
      <c r="EKR118" s="13"/>
      <c r="EKS118" s="13"/>
      <c r="EKT118" s="13"/>
      <c r="EKU118" s="13"/>
      <c r="EKV118" s="13"/>
      <c r="EKW118" s="13"/>
      <c r="EKX118" s="13"/>
      <c r="EKY118" s="13"/>
      <c r="EKZ118" s="13"/>
      <c r="ELA118" s="13"/>
      <c r="ELB118" s="13"/>
      <c r="ELC118" s="13"/>
      <c r="ELD118" s="13"/>
      <c r="ELE118" s="13"/>
      <c r="ELF118" s="13"/>
      <c r="ELG118" s="13"/>
      <c r="ELH118" s="13"/>
      <c r="ELI118" s="13"/>
      <c r="ELJ118" s="13"/>
      <c r="ELK118" s="13"/>
      <c r="ELL118" s="13"/>
      <c r="ELM118" s="13"/>
      <c r="ELN118" s="13"/>
      <c r="ELO118" s="13"/>
      <c r="ELP118" s="13"/>
      <c r="ELQ118" s="13"/>
      <c r="ELR118" s="13"/>
      <c r="ELS118" s="13"/>
      <c r="ELT118" s="13"/>
      <c r="ELU118" s="13"/>
      <c r="ELV118" s="13"/>
      <c r="ELW118" s="13"/>
      <c r="ELX118" s="13"/>
      <c r="ELY118" s="13"/>
      <c r="ELZ118" s="13"/>
      <c r="EMA118" s="13"/>
      <c r="EMB118" s="13"/>
      <c r="EMC118" s="13"/>
      <c r="EMD118" s="13"/>
      <c r="EME118" s="13"/>
      <c r="EMF118" s="13"/>
      <c r="EMG118" s="13"/>
      <c r="EMH118" s="13"/>
      <c r="EMI118" s="13"/>
      <c r="EMJ118" s="13"/>
      <c r="EMK118" s="13"/>
      <c r="EML118" s="13"/>
      <c r="EMM118" s="13"/>
      <c r="EMN118" s="13"/>
      <c r="EMO118" s="13"/>
      <c r="EMP118" s="13"/>
      <c r="EMQ118" s="13"/>
      <c r="EMR118" s="13"/>
      <c r="EMS118" s="13"/>
      <c r="EMT118" s="13"/>
      <c r="EMU118" s="13"/>
      <c r="EMV118" s="13"/>
      <c r="EMW118" s="13"/>
      <c r="EMX118" s="13"/>
      <c r="EMY118" s="13"/>
      <c r="EMZ118" s="13"/>
      <c r="ENA118" s="13"/>
      <c r="ENB118" s="13"/>
      <c r="ENC118" s="13"/>
      <c r="END118" s="13"/>
      <c r="ENE118" s="13"/>
      <c r="ENF118" s="13"/>
      <c r="ENG118" s="13"/>
      <c r="ENH118" s="13"/>
      <c r="ENI118" s="13"/>
      <c r="ENJ118" s="13"/>
      <c r="ENK118" s="13"/>
      <c r="ENL118" s="13"/>
      <c r="ENM118" s="13"/>
      <c r="ENN118" s="13"/>
      <c r="ENO118" s="13"/>
      <c r="ENP118" s="13"/>
      <c r="ENQ118" s="13"/>
      <c r="ENR118" s="13"/>
      <c r="ENS118" s="13"/>
      <c r="ENT118" s="13"/>
      <c r="ENU118" s="13"/>
      <c r="ENV118" s="13"/>
      <c r="ENW118" s="13"/>
      <c r="ENX118" s="13"/>
      <c r="ENY118" s="13"/>
      <c r="ENZ118" s="13"/>
      <c r="EOA118" s="13"/>
      <c r="EOB118" s="13"/>
      <c r="EOC118" s="13"/>
      <c r="EOD118" s="13"/>
      <c r="EOE118" s="13"/>
      <c r="EOF118" s="13"/>
      <c r="EOG118" s="13"/>
      <c r="EOH118" s="13"/>
      <c r="EOI118" s="13"/>
      <c r="EOJ118" s="13"/>
      <c r="EOK118" s="13"/>
      <c r="EOL118" s="13"/>
      <c r="EOM118" s="13"/>
      <c r="EON118" s="13"/>
      <c r="EOO118" s="13"/>
      <c r="EOP118" s="13"/>
      <c r="EOQ118" s="13"/>
      <c r="EOR118" s="13"/>
      <c r="EOS118" s="13"/>
      <c r="EOT118" s="13"/>
      <c r="EOU118" s="13"/>
      <c r="EOV118" s="13"/>
      <c r="EOW118" s="13"/>
      <c r="EOX118" s="13"/>
      <c r="EOY118" s="13"/>
      <c r="EOZ118" s="13"/>
      <c r="EPA118" s="13"/>
      <c r="EPB118" s="13"/>
      <c r="EPC118" s="13"/>
      <c r="EPD118" s="13"/>
      <c r="EPE118" s="13"/>
      <c r="EPF118" s="13"/>
      <c r="EPG118" s="13"/>
      <c r="EPH118" s="13"/>
      <c r="EPI118" s="13"/>
      <c r="EPJ118" s="13"/>
      <c r="EPK118" s="13"/>
      <c r="EPL118" s="13"/>
      <c r="EPM118" s="13"/>
      <c r="EPN118" s="13"/>
      <c r="EPO118" s="13"/>
      <c r="EPP118" s="13"/>
      <c r="EPQ118" s="13"/>
      <c r="EPR118" s="13"/>
      <c r="EPS118" s="13"/>
      <c r="EPT118" s="13"/>
      <c r="EPU118" s="13"/>
      <c r="EPV118" s="13"/>
      <c r="EPW118" s="13"/>
      <c r="EPX118" s="13"/>
      <c r="EPY118" s="13"/>
      <c r="EPZ118" s="13"/>
      <c r="EQA118" s="13"/>
      <c r="EQB118" s="13"/>
      <c r="EQC118" s="13"/>
      <c r="EQD118" s="13"/>
      <c r="EQE118" s="13"/>
      <c r="EQF118" s="13"/>
      <c r="EQG118" s="13"/>
      <c r="EQH118" s="13"/>
      <c r="EQI118" s="13"/>
      <c r="EQJ118" s="13"/>
      <c r="EQK118" s="13"/>
      <c r="EQL118" s="13"/>
      <c r="EQM118" s="13"/>
      <c r="EQN118" s="13"/>
      <c r="EQO118" s="13"/>
      <c r="EQP118" s="13"/>
      <c r="EQQ118" s="13"/>
      <c r="EQR118" s="13"/>
      <c r="EQS118" s="13"/>
      <c r="EQT118" s="13"/>
      <c r="EQU118" s="13"/>
      <c r="EQV118" s="13"/>
      <c r="EQW118" s="13"/>
      <c r="EQX118" s="13"/>
      <c r="EQY118" s="13"/>
      <c r="EQZ118" s="13"/>
      <c r="ERA118" s="13"/>
      <c r="ERB118" s="13"/>
      <c r="ERC118" s="13"/>
      <c r="ERD118" s="13"/>
      <c r="ERE118" s="13"/>
      <c r="ERF118" s="13"/>
      <c r="ERG118" s="13"/>
      <c r="ERH118" s="13"/>
      <c r="ERI118" s="13"/>
      <c r="ERJ118" s="13"/>
      <c r="ERK118" s="13"/>
      <c r="ERL118" s="13"/>
      <c r="ERM118" s="13"/>
      <c r="ERN118" s="13"/>
      <c r="ERO118" s="13"/>
      <c r="ERP118" s="13"/>
      <c r="ERQ118" s="13"/>
      <c r="ERR118" s="13"/>
      <c r="ERS118" s="13"/>
      <c r="ERT118" s="13"/>
      <c r="ERU118" s="13"/>
      <c r="ERV118" s="13"/>
      <c r="ERW118" s="13"/>
      <c r="ERX118" s="13"/>
      <c r="ERY118" s="13"/>
      <c r="ERZ118" s="13"/>
      <c r="ESA118" s="13"/>
      <c r="ESB118" s="13"/>
      <c r="ESC118" s="13"/>
      <c r="ESD118" s="13"/>
      <c r="ESE118" s="13"/>
      <c r="ESF118" s="13"/>
      <c r="ESG118" s="13"/>
      <c r="ESH118" s="13"/>
      <c r="ESI118" s="13"/>
      <c r="ESJ118" s="13"/>
      <c r="ESK118" s="13"/>
      <c r="ESL118" s="13"/>
      <c r="ESM118" s="13"/>
      <c r="ESN118" s="13"/>
      <c r="ESO118" s="13"/>
      <c r="ESP118" s="13"/>
      <c r="ESQ118" s="13"/>
      <c r="ESR118" s="13"/>
      <c r="ESS118" s="13"/>
      <c r="EST118" s="13"/>
      <c r="ESU118" s="13"/>
      <c r="ESV118" s="13"/>
      <c r="ESW118" s="13"/>
      <c r="ESX118" s="13"/>
      <c r="ESY118" s="13"/>
      <c r="ESZ118" s="13"/>
      <c r="ETA118" s="13"/>
      <c r="ETB118" s="13"/>
      <c r="ETC118" s="13"/>
      <c r="ETD118" s="13"/>
      <c r="ETE118" s="13"/>
      <c r="ETF118" s="13"/>
      <c r="ETG118" s="13"/>
      <c r="ETH118" s="13"/>
      <c r="ETI118" s="13"/>
      <c r="ETJ118" s="13"/>
      <c r="ETK118" s="13"/>
      <c r="ETL118" s="13"/>
      <c r="ETM118" s="13"/>
      <c r="ETN118" s="13"/>
      <c r="ETO118" s="13"/>
      <c r="ETP118" s="13"/>
      <c r="ETQ118" s="13"/>
      <c r="ETR118" s="13"/>
      <c r="ETS118" s="13"/>
      <c r="ETT118" s="13"/>
      <c r="ETU118" s="13"/>
      <c r="ETV118" s="13"/>
      <c r="ETW118" s="13"/>
      <c r="ETX118" s="13"/>
      <c r="ETY118" s="13"/>
      <c r="ETZ118" s="13"/>
      <c r="EUA118" s="13"/>
      <c r="EUB118" s="13"/>
      <c r="EUC118" s="13"/>
      <c r="EUD118" s="13"/>
      <c r="EUE118" s="13"/>
      <c r="EUF118" s="13"/>
      <c r="EUG118" s="13"/>
      <c r="EUH118" s="13"/>
      <c r="EUI118" s="13"/>
      <c r="EUJ118" s="13"/>
      <c r="EUK118" s="13"/>
      <c r="EUL118" s="13"/>
      <c r="EUM118" s="13"/>
      <c r="EUN118" s="13"/>
      <c r="EUO118" s="13"/>
      <c r="EUP118" s="13"/>
      <c r="EUQ118" s="13"/>
      <c r="EUR118" s="13"/>
      <c r="EUS118" s="13"/>
      <c r="EUT118" s="13"/>
      <c r="EUU118" s="13"/>
      <c r="EUV118" s="13"/>
      <c r="EUW118" s="13"/>
      <c r="EUX118" s="13"/>
      <c r="EUY118" s="13"/>
      <c r="EUZ118" s="13"/>
      <c r="EVA118" s="13"/>
      <c r="EVB118" s="13"/>
      <c r="EVC118" s="13"/>
      <c r="EVD118" s="13"/>
      <c r="EVE118" s="13"/>
      <c r="EVF118" s="13"/>
      <c r="EVG118" s="13"/>
      <c r="EVH118" s="13"/>
      <c r="EVI118" s="13"/>
      <c r="EVJ118" s="13"/>
      <c r="EVK118" s="13"/>
      <c r="EVL118" s="13"/>
      <c r="EVM118" s="13"/>
      <c r="EVN118" s="13"/>
      <c r="EVO118" s="13"/>
      <c r="EVP118" s="13"/>
      <c r="EVQ118" s="13"/>
      <c r="EVR118" s="13"/>
      <c r="EVS118" s="13"/>
      <c r="EVT118" s="13"/>
      <c r="EVU118" s="13"/>
      <c r="EVV118" s="13"/>
      <c r="EVW118" s="13"/>
      <c r="EVX118" s="13"/>
      <c r="EVY118" s="13"/>
      <c r="EVZ118" s="13"/>
      <c r="EWA118" s="13"/>
      <c r="EWB118" s="13"/>
      <c r="EWC118" s="13"/>
      <c r="EWD118" s="13"/>
      <c r="EWE118" s="13"/>
      <c r="EWF118" s="13"/>
      <c r="EWG118" s="13"/>
      <c r="EWH118" s="13"/>
      <c r="EWI118" s="13"/>
      <c r="EWJ118" s="13"/>
      <c r="EWK118" s="13"/>
      <c r="EWL118" s="13"/>
      <c r="EWM118" s="13"/>
      <c r="EWN118" s="13"/>
      <c r="EWO118" s="13"/>
      <c r="EWP118" s="13"/>
      <c r="EWQ118" s="13"/>
      <c r="EWR118" s="13"/>
      <c r="EWS118" s="13"/>
      <c r="EWT118" s="13"/>
      <c r="EWU118" s="13"/>
      <c r="EWV118" s="13"/>
      <c r="EWW118" s="13"/>
      <c r="EWX118" s="13"/>
      <c r="EWY118" s="13"/>
      <c r="EWZ118" s="13"/>
      <c r="EXA118" s="13"/>
      <c r="EXB118" s="13"/>
      <c r="EXC118" s="13"/>
      <c r="EXD118" s="13"/>
      <c r="EXE118" s="13"/>
      <c r="EXF118" s="13"/>
      <c r="EXG118" s="13"/>
      <c r="EXH118" s="13"/>
      <c r="EXI118" s="13"/>
      <c r="EXJ118" s="13"/>
      <c r="EXK118" s="13"/>
      <c r="EXL118" s="13"/>
      <c r="EXM118" s="13"/>
      <c r="EXN118" s="13"/>
      <c r="EXO118" s="13"/>
      <c r="EXP118" s="13"/>
      <c r="EXQ118" s="13"/>
      <c r="EXR118" s="13"/>
      <c r="EXS118" s="13"/>
      <c r="EXT118" s="13"/>
      <c r="EXU118" s="13"/>
      <c r="EXV118" s="13"/>
      <c r="EXW118" s="13"/>
      <c r="EXX118" s="13"/>
      <c r="EXY118" s="13"/>
      <c r="EXZ118" s="13"/>
      <c r="EYA118" s="13"/>
      <c r="EYB118" s="13"/>
      <c r="EYC118" s="13"/>
      <c r="EYD118" s="13"/>
      <c r="EYE118" s="13"/>
      <c r="EYF118" s="13"/>
      <c r="EYG118" s="13"/>
      <c r="EYH118" s="13"/>
      <c r="EYI118" s="13"/>
      <c r="EYJ118" s="13"/>
      <c r="EYK118" s="13"/>
      <c r="EYL118" s="13"/>
      <c r="EYM118" s="13"/>
      <c r="EYN118" s="13"/>
      <c r="EYO118" s="13"/>
      <c r="EYP118" s="13"/>
      <c r="EYQ118" s="13"/>
      <c r="EYR118" s="13"/>
      <c r="EYS118" s="13"/>
      <c r="EYT118" s="13"/>
      <c r="EYU118" s="13"/>
      <c r="EYV118" s="13"/>
      <c r="EYW118" s="13"/>
      <c r="EYX118" s="13"/>
      <c r="EYY118" s="13"/>
      <c r="EYZ118" s="13"/>
      <c r="EZA118" s="13"/>
      <c r="EZB118" s="13"/>
      <c r="EZC118" s="13"/>
      <c r="EZD118" s="13"/>
      <c r="EZE118" s="13"/>
      <c r="EZF118" s="13"/>
      <c r="EZG118" s="13"/>
      <c r="EZH118" s="13"/>
      <c r="EZI118" s="13"/>
      <c r="EZJ118" s="13"/>
      <c r="EZK118" s="13"/>
      <c r="EZL118" s="13"/>
      <c r="EZM118" s="13"/>
      <c r="EZN118" s="13"/>
      <c r="EZO118" s="13"/>
      <c r="EZP118" s="13"/>
      <c r="EZQ118" s="13"/>
      <c r="EZR118" s="13"/>
      <c r="EZS118" s="13"/>
      <c r="EZT118" s="13"/>
      <c r="EZU118" s="13"/>
      <c r="EZV118" s="13"/>
      <c r="EZW118" s="13"/>
      <c r="EZX118" s="13"/>
      <c r="EZY118" s="13"/>
      <c r="EZZ118" s="13"/>
      <c r="FAA118" s="13"/>
      <c r="FAB118" s="13"/>
      <c r="FAC118" s="13"/>
      <c r="FAD118" s="13"/>
      <c r="FAE118" s="13"/>
      <c r="FAF118" s="13"/>
      <c r="FAG118" s="13"/>
      <c r="FAH118" s="13"/>
      <c r="FAI118" s="13"/>
      <c r="FAJ118" s="13"/>
      <c r="FAK118" s="13"/>
      <c r="FAL118" s="13"/>
      <c r="FAM118" s="13"/>
      <c r="FAN118" s="13"/>
      <c r="FAO118" s="13"/>
      <c r="FAP118" s="13"/>
      <c r="FAQ118" s="13"/>
      <c r="FAR118" s="13"/>
      <c r="FAS118" s="13"/>
      <c r="FAT118" s="13"/>
      <c r="FAU118" s="13"/>
      <c r="FAV118" s="13"/>
      <c r="FAW118" s="13"/>
      <c r="FAX118" s="13"/>
      <c r="FAY118" s="13"/>
      <c r="FAZ118" s="13"/>
      <c r="FBA118" s="13"/>
      <c r="FBB118" s="13"/>
      <c r="FBC118" s="13"/>
      <c r="FBD118" s="13"/>
      <c r="FBE118" s="13"/>
      <c r="FBF118" s="13"/>
      <c r="FBG118" s="13"/>
      <c r="FBH118" s="13"/>
      <c r="FBI118" s="13"/>
      <c r="FBJ118" s="13"/>
      <c r="FBK118" s="13"/>
      <c r="FBL118" s="13"/>
      <c r="FBM118" s="13"/>
      <c r="FBN118" s="13"/>
      <c r="FBO118" s="13"/>
      <c r="FBP118" s="13"/>
      <c r="FBQ118" s="13"/>
      <c r="FBR118" s="13"/>
      <c r="FBS118" s="13"/>
      <c r="FBT118" s="13"/>
      <c r="FBU118" s="13"/>
      <c r="FBV118" s="13"/>
      <c r="FBW118" s="13"/>
      <c r="FBX118" s="13"/>
      <c r="FBY118" s="13"/>
      <c r="FBZ118" s="13"/>
      <c r="FCA118" s="13"/>
      <c r="FCB118" s="13"/>
      <c r="FCC118" s="13"/>
      <c r="FCD118" s="13"/>
      <c r="FCE118" s="13"/>
      <c r="FCF118" s="13"/>
      <c r="FCG118" s="13"/>
      <c r="FCH118" s="13"/>
      <c r="FCI118" s="13"/>
      <c r="FCJ118" s="13"/>
      <c r="FCK118" s="13"/>
      <c r="FCL118" s="13"/>
      <c r="FCM118" s="13"/>
      <c r="FCN118" s="13"/>
      <c r="FCO118" s="13"/>
      <c r="FCP118" s="13"/>
      <c r="FCQ118" s="13"/>
      <c r="FCR118" s="13"/>
      <c r="FCS118" s="13"/>
      <c r="FCT118" s="13"/>
      <c r="FCU118" s="13"/>
      <c r="FCV118" s="13"/>
      <c r="FCW118" s="13"/>
      <c r="FCX118" s="13"/>
      <c r="FCY118" s="13"/>
      <c r="FCZ118" s="13"/>
      <c r="FDA118" s="13"/>
      <c r="FDB118" s="13"/>
      <c r="FDC118" s="13"/>
      <c r="FDD118" s="13"/>
      <c r="FDE118" s="13"/>
      <c r="FDF118" s="13"/>
      <c r="FDG118" s="13"/>
      <c r="FDH118" s="13"/>
      <c r="FDI118" s="13"/>
      <c r="FDJ118" s="13"/>
      <c r="FDK118" s="13"/>
      <c r="FDL118" s="13"/>
      <c r="FDM118" s="13"/>
      <c r="FDN118" s="13"/>
      <c r="FDO118" s="13"/>
      <c r="FDP118" s="13"/>
      <c r="FDQ118" s="13"/>
      <c r="FDR118" s="13"/>
      <c r="FDS118" s="13"/>
      <c r="FDT118" s="13"/>
      <c r="FDU118" s="13"/>
      <c r="FDV118" s="13"/>
      <c r="FDW118" s="13"/>
      <c r="FDX118" s="13"/>
      <c r="FDY118" s="13"/>
      <c r="FDZ118" s="13"/>
      <c r="FEA118" s="13"/>
      <c r="FEB118" s="13"/>
      <c r="FEC118" s="13"/>
      <c r="FED118" s="13"/>
      <c r="FEE118" s="13"/>
      <c r="FEF118" s="13"/>
      <c r="FEG118" s="13"/>
      <c r="FEH118" s="13"/>
      <c r="FEI118" s="13"/>
      <c r="FEJ118" s="13"/>
      <c r="FEK118" s="13"/>
      <c r="FEL118" s="13"/>
      <c r="FEM118" s="13"/>
      <c r="FEN118" s="13"/>
      <c r="FEO118" s="13"/>
      <c r="FEP118" s="13"/>
      <c r="FEQ118" s="13"/>
      <c r="FER118" s="13"/>
      <c r="FES118" s="13"/>
      <c r="FET118" s="13"/>
      <c r="FEU118" s="13"/>
      <c r="FEV118" s="13"/>
      <c r="FEW118" s="13"/>
      <c r="FEX118" s="13"/>
      <c r="FEY118" s="13"/>
      <c r="FEZ118" s="13"/>
      <c r="FFA118" s="13"/>
      <c r="FFB118" s="13"/>
      <c r="FFC118" s="13"/>
      <c r="FFD118" s="13"/>
      <c r="FFE118" s="13"/>
      <c r="FFF118" s="13"/>
      <c r="FFG118" s="13"/>
      <c r="FFH118" s="13"/>
      <c r="FFI118" s="13"/>
      <c r="FFJ118" s="13"/>
      <c r="FFK118" s="13"/>
      <c r="FFL118" s="13"/>
      <c r="FFM118" s="13"/>
      <c r="FFN118" s="13"/>
      <c r="FFO118" s="13"/>
      <c r="FFP118" s="13"/>
      <c r="FFQ118" s="13"/>
      <c r="FFR118" s="13"/>
      <c r="FFS118" s="13"/>
      <c r="FFT118" s="13"/>
      <c r="FFU118" s="13"/>
      <c r="FFV118" s="13"/>
      <c r="FFW118" s="13"/>
      <c r="FFX118" s="13"/>
      <c r="FFY118" s="13"/>
      <c r="FFZ118" s="13"/>
      <c r="FGA118" s="13"/>
      <c r="FGB118" s="13"/>
      <c r="FGC118" s="13"/>
      <c r="FGD118" s="13"/>
      <c r="FGE118" s="13"/>
      <c r="FGF118" s="13"/>
      <c r="FGG118" s="13"/>
      <c r="FGH118" s="13"/>
      <c r="FGI118" s="13"/>
      <c r="FGJ118" s="13"/>
      <c r="FGK118" s="13"/>
      <c r="FGL118" s="13"/>
      <c r="FGM118" s="13"/>
      <c r="FGN118" s="13"/>
      <c r="FGO118" s="13"/>
      <c r="FGP118" s="13"/>
      <c r="FGQ118" s="13"/>
      <c r="FGR118" s="13"/>
      <c r="FGS118" s="13"/>
      <c r="FGT118" s="13"/>
      <c r="FGU118" s="13"/>
      <c r="FGV118" s="13"/>
      <c r="FGW118" s="13"/>
      <c r="FGX118" s="13"/>
      <c r="FGY118" s="13"/>
      <c r="FGZ118" s="13"/>
      <c r="FHA118" s="13"/>
      <c r="FHB118" s="13"/>
      <c r="FHC118" s="13"/>
      <c r="FHD118" s="13"/>
      <c r="FHE118" s="13"/>
      <c r="FHF118" s="13"/>
      <c r="FHG118" s="13"/>
      <c r="FHH118" s="13"/>
      <c r="FHI118" s="13"/>
      <c r="FHJ118" s="13"/>
      <c r="FHK118" s="13"/>
      <c r="FHL118" s="13"/>
      <c r="FHM118" s="13"/>
      <c r="FHN118" s="13"/>
      <c r="FHO118" s="13"/>
      <c r="FHP118" s="13"/>
      <c r="FHQ118" s="13"/>
      <c r="FHR118" s="13"/>
      <c r="FHS118" s="13"/>
      <c r="FHT118" s="13"/>
      <c r="FHU118" s="13"/>
      <c r="FHV118" s="13"/>
      <c r="FHW118" s="13"/>
      <c r="FHX118" s="13"/>
      <c r="FHY118" s="13"/>
      <c r="FHZ118" s="13"/>
      <c r="FIA118" s="13"/>
      <c r="FIB118" s="13"/>
      <c r="FIC118" s="13"/>
      <c r="FID118" s="13"/>
      <c r="FIE118" s="13"/>
      <c r="FIF118" s="13"/>
      <c r="FIG118" s="13"/>
      <c r="FIH118" s="13"/>
      <c r="FII118" s="13"/>
      <c r="FIJ118" s="13"/>
      <c r="FIK118" s="13"/>
      <c r="FIL118" s="13"/>
      <c r="FIM118" s="13"/>
      <c r="FIN118" s="13"/>
      <c r="FIO118" s="13"/>
      <c r="FIP118" s="13"/>
      <c r="FIQ118" s="13"/>
      <c r="FIR118" s="13"/>
      <c r="FIS118" s="13"/>
      <c r="FIT118" s="13"/>
      <c r="FIU118" s="13"/>
      <c r="FIV118" s="13"/>
      <c r="FIW118" s="13"/>
      <c r="FIX118" s="13"/>
      <c r="FIY118" s="13"/>
      <c r="FIZ118" s="13"/>
      <c r="FJA118" s="13"/>
      <c r="FJB118" s="13"/>
      <c r="FJC118" s="13"/>
      <c r="FJD118" s="13"/>
      <c r="FJE118" s="13"/>
      <c r="FJF118" s="13"/>
      <c r="FJG118" s="13"/>
      <c r="FJH118" s="13"/>
      <c r="FJI118" s="13"/>
      <c r="FJJ118" s="13"/>
      <c r="FJK118" s="13"/>
      <c r="FJL118" s="13"/>
      <c r="FJM118" s="13"/>
      <c r="FJN118" s="13"/>
      <c r="FJO118" s="13"/>
      <c r="FJP118" s="13"/>
      <c r="FJQ118" s="13"/>
      <c r="FJR118" s="13"/>
      <c r="FJS118" s="13"/>
      <c r="FJT118" s="13"/>
      <c r="FJU118" s="13"/>
      <c r="FJV118" s="13"/>
      <c r="FJW118" s="13"/>
      <c r="FJX118" s="13"/>
      <c r="FJY118" s="13"/>
      <c r="FJZ118" s="13"/>
      <c r="FKA118" s="13"/>
      <c r="FKB118" s="13"/>
      <c r="FKC118" s="13"/>
      <c r="FKD118" s="13"/>
      <c r="FKE118" s="13"/>
      <c r="FKF118" s="13"/>
      <c r="FKG118" s="13"/>
      <c r="FKH118" s="13"/>
      <c r="FKI118" s="13"/>
      <c r="FKJ118" s="13"/>
      <c r="FKK118" s="13"/>
      <c r="FKL118" s="13"/>
      <c r="FKM118" s="13"/>
      <c r="FKN118" s="13"/>
      <c r="FKO118" s="13"/>
      <c r="FKP118" s="13"/>
      <c r="FKQ118" s="13"/>
      <c r="FKR118" s="13"/>
      <c r="FKS118" s="13"/>
      <c r="FKT118" s="13"/>
      <c r="FKU118" s="13"/>
      <c r="FKV118" s="13"/>
      <c r="FKW118" s="13"/>
      <c r="FKX118" s="13"/>
      <c r="FKY118" s="13"/>
      <c r="FKZ118" s="13"/>
      <c r="FLA118" s="13"/>
      <c r="FLB118" s="13"/>
      <c r="FLC118" s="13"/>
      <c r="FLD118" s="13"/>
      <c r="FLE118" s="13"/>
      <c r="FLF118" s="13"/>
      <c r="FLG118" s="13"/>
      <c r="FLH118" s="13"/>
      <c r="FLI118" s="13"/>
      <c r="FLJ118" s="13"/>
      <c r="FLK118" s="13"/>
      <c r="FLL118" s="13"/>
      <c r="FLM118" s="13"/>
      <c r="FLN118" s="13"/>
      <c r="FLO118" s="13"/>
      <c r="FLP118" s="13"/>
      <c r="FLQ118" s="13"/>
      <c r="FLR118" s="13"/>
      <c r="FLS118" s="13"/>
      <c r="FLT118" s="13"/>
      <c r="FLU118" s="13"/>
      <c r="FLV118" s="13"/>
      <c r="FLW118" s="13"/>
      <c r="FLX118" s="13"/>
      <c r="FLY118" s="13"/>
      <c r="FLZ118" s="13"/>
      <c r="FMA118" s="13"/>
      <c r="FMB118" s="13"/>
      <c r="FMC118" s="13"/>
      <c r="FMD118" s="13"/>
      <c r="FME118" s="13"/>
      <c r="FMF118" s="13"/>
      <c r="FMG118" s="13"/>
      <c r="FMH118" s="13"/>
      <c r="FMI118" s="13"/>
      <c r="FMJ118" s="13"/>
      <c r="FMK118" s="13"/>
      <c r="FML118" s="13"/>
      <c r="FMM118" s="13"/>
      <c r="FMN118" s="13"/>
      <c r="FMO118" s="13"/>
      <c r="FMP118" s="13"/>
      <c r="FMQ118" s="13"/>
      <c r="FMR118" s="13"/>
      <c r="FMS118" s="13"/>
      <c r="FMT118" s="13"/>
      <c r="FMU118" s="13"/>
      <c r="FMV118" s="13"/>
      <c r="FMW118" s="13"/>
      <c r="FMX118" s="13"/>
      <c r="FMY118" s="13"/>
      <c r="FMZ118" s="13"/>
      <c r="FNA118" s="13"/>
      <c r="FNB118" s="13"/>
      <c r="FNC118" s="13"/>
      <c r="FND118" s="13"/>
      <c r="FNE118" s="13"/>
      <c r="FNF118" s="13"/>
      <c r="FNG118" s="13"/>
      <c r="FNH118" s="13"/>
      <c r="FNI118" s="13"/>
      <c r="FNJ118" s="13"/>
      <c r="FNK118" s="13"/>
      <c r="FNL118" s="13"/>
      <c r="FNM118" s="13"/>
      <c r="FNN118" s="13"/>
      <c r="FNO118" s="13"/>
      <c r="FNP118" s="13"/>
      <c r="FNQ118" s="13"/>
      <c r="FNR118" s="13"/>
      <c r="FNS118" s="13"/>
      <c r="FNT118" s="13"/>
      <c r="FNU118" s="13"/>
      <c r="FNV118" s="13"/>
      <c r="FNW118" s="13"/>
      <c r="FNX118" s="13"/>
      <c r="FNY118" s="13"/>
      <c r="FNZ118" s="13"/>
      <c r="FOA118" s="13"/>
      <c r="FOB118" s="13"/>
      <c r="FOC118" s="13"/>
      <c r="FOD118" s="13"/>
      <c r="FOE118" s="13"/>
      <c r="FOF118" s="13"/>
      <c r="FOG118" s="13"/>
      <c r="FOH118" s="13"/>
      <c r="FOI118" s="13"/>
      <c r="FOJ118" s="13"/>
      <c r="FOK118" s="13"/>
      <c r="FOL118" s="13"/>
      <c r="FOM118" s="13"/>
      <c r="FON118" s="13"/>
      <c r="FOO118" s="13"/>
      <c r="FOP118" s="13"/>
      <c r="FOQ118" s="13"/>
      <c r="FOR118" s="13"/>
      <c r="FOS118" s="13"/>
      <c r="FOT118" s="13"/>
      <c r="FOU118" s="13"/>
      <c r="FOV118" s="13"/>
      <c r="FOW118" s="13"/>
      <c r="FOX118" s="13"/>
      <c r="FOY118" s="13"/>
      <c r="FOZ118" s="13"/>
      <c r="FPA118" s="13"/>
      <c r="FPB118" s="13"/>
      <c r="FPC118" s="13"/>
      <c r="FPD118" s="13"/>
      <c r="FPE118" s="13"/>
      <c r="FPF118" s="13"/>
      <c r="FPG118" s="13"/>
      <c r="FPH118" s="13"/>
      <c r="FPI118" s="13"/>
      <c r="FPJ118" s="13"/>
      <c r="FPK118" s="13"/>
      <c r="FPL118" s="13"/>
      <c r="FPM118" s="13"/>
      <c r="FPN118" s="13"/>
      <c r="FPO118" s="13"/>
      <c r="FPP118" s="13"/>
      <c r="FPQ118" s="13"/>
      <c r="FPR118" s="13"/>
      <c r="FPS118" s="13"/>
      <c r="FPT118" s="13"/>
      <c r="FPU118" s="13"/>
      <c r="FPV118" s="13"/>
      <c r="FPW118" s="13"/>
      <c r="FPX118" s="13"/>
      <c r="FPY118" s="13"/>
      <c r="FPZ118" s="13"/>
      <c r="FQA118" s="13"/>
      <c r="FQB118" s="13"/>
      <c r="FQC118" s="13"/>
      <c r="FQD118" s="13"/>
      <c r="FQE118" s="13"/>
      <c r="FQF118" s="13"/>
      <c r="FQG118" s="13"/>
      <c r="FQH118" s="13"/>
      <c r="FQI118" s="13"/>
      <c r="FQJ118" s="13"/>
      <c r="FQK118" s="13"/>
      <c r="FQL118" s="13"/>
      <c r="FQM118" s="13"/>
      <c r="FQN118" s="13"/>
      <c r="FQO118" s="13"/>
      <c r="FQP118" s="13"/>
      <c r="FQQ118" s="13"/>
      <c r="FQR118" s="13"/>
      <c r="FQS118" s="13"/>
      <c r="FQT118" s="13"/>
      <c r="FQU118" s="13"/>
      <c r="FQV118" s="13"/>
      <c r="FQW118" s="13"/>
      <c r="FQX118" s="13"/>
      <c r="FQY118" s="13"/>
      <c r="FQZ118" s="13"/>
      <c r="FRA118" s="13"/>
      <c r="FRB118" s="13"/>
      <c r="FRC118" s="13"/>
      <c r="FRD118" s="13"/>
      <c r="FRE118" s="13"/>
      <c r="FRF118" s="13"/>
      <c r="FRG118" s="13"/>
      <c r="FRH118" s="13"/>
      <c r="FRI118" s="13"/>
      <c r="FRJ118" s="13"/>
      <c r="FRK118" s="13"/>
      <c r="FRL118" s="13"/>
      <c r="FRM118" s="13"/>
      <c r="FRN118" s="13"/>
      <c r="FRO118" s="13"/>
      <c r="FRP118" s="13"/>
      <c r="FRQ118" s="13"/>
      <c r="FRR118" s="13"/>
      <c r="FRS118" s="13"/>
      <c r="FRT118" s="13"/>
      <c r="FRU118" s="13"/>
      <c r="FRV118" s="13"/>
      <c r="FRW118" s="13"/>
      <c r="FRX118" s="13"/>
      <c r="FRY118" s="13"/>
      <c r="FRZ118" s="13"/>
      <c r="FSA118" s="13"/>
      <c r="FSB118" s="13"/>
      <c r="FSC118" s="13"/>
      <c r="FSD118" s="13"/>
      <c r="FSE118" s="13"/>
      <c r="FSF118" s="13"/>
      <c r="FSG118" s="13"/>
      <c r="FSH118" s="13"/>
      <c r="FSI118" s="13"/>
      <c r="FSJ118" s="13"/>
      <c r="FSK118" s="13"/>
      <c r="FSL118" s="13"/>
      <c r="FSM118" s="13"/>
      <c r="FSN118" s="13"/>
      <c r="FSO118" s="13"/>
      <c r="FSP118" s="13"/>
      <c r="FSQ118" s="13"/>
      <c r="FSR118" s="13"/>
      <c r="FSS118" s="13"/>
      <c r="FST118" s="13"/>
      <c r="FSU118" s="13"/>
      <c r="FSV118" s="13"/>
      <c r="FSW118" s="13"/>
      <c r="FSX118" s="13"/>
      <c r="FSY118" s="13"/>
      <c r="FSZ118" s="13"/>
      <c r="FTA118" s="13"/>
      <c r="FTB118" s="13"/>
      <c r="FTC118" s="13"/>
      <c r="FTD118" s="13"/>
      <c r="FTE118" s="13"/>
      <c r="FTF118" s="13"/>
      <c r="FTG118" s="13"/>
      <c r="FTH118" s="13"/>
      <c r="FTI118" s="13"/>
      <c r="FTJ118" s="13"/>
      <c r="FTK118" s="13"/>
      <c r="FTL118" s="13"/>
      <c r="FTM118" s="13"/>
      <c r="FTN118" s="13"/>
      <c r="FTO118" s="13"/>
      <c r="FTP118" s="13"/>
      <c r="FTQ118" s="13"/>
      <c r="FTR118" s="13"/>
      <c r="FTS118" s="13"/>
      <c r="FTT118" s="13"/>
      <c r="FTU118" s="13"/>
      <c r="FTV118" s="13"/>
      <c r="FTW118" s="13"/>
      <c r="FTX118" s="13"/>
      <c r="FTY118" s="13"/>
      <c r="FTZ118" s="13"/>
      <c r="FUA118" s="13"/>
      <c r="FUB118" s="13"/>
      <c r="FUC118" s="13"/>
      <c r="FUD118" s="13"/>
      <c r="FUE118" s="13"/>
      <c r="FUF118" s="13"/>
      <c r="FUG118" s="13"/>
      <c r="FUH118" s="13"/>
      <c r="FUI118" s="13"/>
      <c r="FUJ118" s="13"/>
      <c r="FUK118" s="13"/>
      <c r="FUL118" s="13"/>
      <c r="FUM118" s="13"/>
      <c r="FUN118" s="13"/>
      <c r="FUO118" s="13"/>
      <c r="FUP118" s="13"/>
      <c r="FUQ118" s="13"/>
      <c r="FUR118" s="13"/>
      <c r="FUS118" s="13"/>
      <c r="FUT118" s="13"/>
      <c r="FUU118" s="13"/>
      <c r="FUV118" s="13"/>
      <c r="FUW118" s="13"/>
      <c r="FUX118" s="13"/>
      <c r="FUY118" s="13"/>
      <c r="FUZ118" s="13"/>
      <c r="FVA118" s="13"/>
      <c r="FVB118" s="13"/>
      <c r="FVC118" s="13"/>
      <c r="FVD118" s="13"/>
      <c r="FVE118" s="13"/>
      <c r="FVF118" s="13"/>
      <c r="FVG118" s="13"/>
      <c r="FVH118" s="13"/>
      <c r="FVI118" s="13"/>
      <c r="FVJ118" s="13"/>
      <c r="FVK118" s="13"/>
      <c r="FVL118" s="13"/>
      <c r="FVM118" s="13"/>
      <c r="FVN118" s="13"/>
      <c r="FVO118" s="13"/>
      <c r="FVP118" s="13"/>
      <c r="FVQ118" s="13"/>
      <c r="FVR118" s="13"/>
      <c r="FVS118" s="13"/>
      <c r="FVT118" s="13"/>
      <c r="FVU118" s="13"/>
      <c r="FVV118" s="13"/>
      <c r="FVW118" s="13"/>
      <c r="FVX118" s="13"/>
      <c r="FVY118" s="13"/>
      <c r="FVZ118" s="13"/>
      <c r="FWA118" s="13"/>
      <c r="FWB118" s="13"/>
      <c r="FWC118" s="13"/>
      <c r="FWD118" s="13"/>
      <c r="FWE118" s="13"/>
      <c r="FWF118" s="13"/>
      <c r="FWG118" s="13"/>
      <c r="FWH118" s="13"/>
      <c r="FWI118" s="13"/>
      <c r="FWJ118" s="13"/>
      <c r="FWK118" s="13"/>
      <c r="FWL118" s="13"/>
      <c r="FWM118" s="13"/>
      <c r="FWN118" s="13"/>
      <c r="FWO118" s="13"/>
      <c r="FWP118" s="13"/>
      <c r="FWQ118" s="13"/>
      <c r="FWR118" s="13"/>
      <c r="FWS118" s="13"/>
      <c r="FWT118" s="13"/>
      <c r="FWU118" s="13"/>
      <c r="FWV118" s="13"/>
      <c r="FWW118" s="13"/>
      <c r="FWX118" s="13"/>
      <c r="FWY118" s="13"/>
      <c r="FWZ118" s="13"/>
      <c r="FXA118" s="13"/>
      <c r="FXB118" s="13"/>
      <c r="FXC118" s="13"/>
      <c r="FXD118" s="13"/>
      <c r="FXE118" s="13"/>
      <c r="FXF118" s="13"/>
      <c r="FXG118" s="13"/>
      <c r="FXH118" s="13"/>
      <c r="FXI118" s="13"/>
      <c r="FXJ118" s="13"/>
      <c r="FXK118" s="13"/>
      <c r="FXL118" s="13"/>
      <c r="FXM118" s="13"/>
      <c r="FXN118" s="13"/>
      <c r="FXO118" s="13"/>
      <c r="FXP118" s="13"/>
      <c r="FXQ118" s="13"/>
      <c r="FXR118" s="13"/>
      <c r="FXS118" s="13"/>
      <c r="FXT118" s="13"/>
      <c r="FXU118" s="13"/>
      <c r="FXV118" s="13"/>
      <c r="FXW118" s="13"/>
      <c r="FXX118" s="13"/>
      <c r="FXY118" s="13"/>
      <c r="FXZ118" s="13"/>
      <c r="FYA118" s="13"/>
      <c r="FYB118" s="13"/>
      <c r="FYC118" s="13"/>
      <c r="FYD118" s="13"/>
      <c r="FYE118" s="13"/>
      <c r="FYF118" s="13"/>
      <c r="FYG118" s="13"/>
      <c r="FYH118" s="13"/>
      <c r="FYI118" s="13"/>
      <c r="FYJ118" s="13"/>
      <c r="FYK118" s="13"/>
      <c r="FYL118" s="13"/>
      <c r="FYM118" s="13"/>
      <c r="FYN118" s="13"/>
      <c r="FYO118" s="13"/>
      <c r="FYP118" s="13"/>
      <c r="FYQ118" s="13"/>
      <c r="FYR118" s="13"/>
      <c r="FYS118" s="13"/>
      <c r="FYT118" s="13"/>
      <c r="FYU118" s="13"/>
      <c r="FYV118" s="13"/>
      <c r="FYW118" s="13"/>
      <c r="FYX118" s="13"/>
      <c r="FYY118" s="13"/>
      <c r="FYZ118" s="13"/>
      <c r="FZA118" s="13"/>
      <c r="FZB118" s="13"/>
      <c r="FZC118" s="13"/>
      <c r="FZD118" s="13"/>
      <c r="FZE118" s="13"/>
      <c r="FZF118" s="13"/>
      <c r="FZG118" s="13"/>
      <c r="FZH118" s="13"/>
      <c r="FZI118" s="13"/>
      <c r="FZJ118" s="13"/>
      <c r="FZK118" s="13"/>
      <c r="FZL118" s="13"/>
      <c r="FZM118" s="13"/>
      <c r="FZN118" s="13"/>
      <c r="FZO118" s="13"/>
      <c r="FZP118" s="13"/>
      <c r="FZQ118" s="13"/>
      <c r="FZR118" s="13"/>
      <c r="FZS118" s="13"/>
      <c r="FZT118" s="13"/>
      <c r="FZU118" s="13"/>
      <c r="FZV118" s="13"/>
      <c r="FZW118" s="13"/>
      <c r="FZX118" s="13"/>
      <c r="FZY118" s="13"/>
      <c r="FZZ118" s="13"/>
      <c r="GAA118" s="13"/>
      <c r="GAB118" s="13"/>
      <c r="GAC118" s="13"/>
      <c r="GAD118" s="13"/>
      <c r="GAE118" s="13"/>
      <c r="GAF118" s="13"/>
      <c r="GAG118" s="13"/>
      <c r="GAH118" s="13"/>
      <c r="GAI118" s="13"/>
      <c r="GAJ118" s="13"/>
      <c r="GAK118" s="13"/>
      <c r="GAL118" s="13"/>
      <c r="GAM118" s="13"/>
      <c r="GAN118" s="13"/>
      <c r="GAO118" s="13"/>
      <c r="GAP118" s="13"/>
      <c r="GAQ118" s="13"/>
      <c r="GAR118" s="13"/>
      <c r="GAS118" s="13"/>
      <c r="GAT118" s="13"/>
      <c r="GAU118" s="13"/>
      <c r="GAV118" s="13"/>
      <c r="GAW118" s="13"/>
      <c r="GAX118" s="13"/>
      <c r="GAY118" s="13"/>
      <c r="GAZ118" s="13"/>
      <c r="GBA118" s="13"/>
      <c r="GBB118" s="13"/>
      <c r="GBC118" s="13"/>
      <c r="GBD118" s="13"/>
      <c r="GBE118" s="13"/>
      <c r="GBF118" s="13"/>
      <c r="GBG118" s="13"/>
      <c r="GBH118" s="13"/>
      <c r="GBI118" s="13"/>
      <c r="GBJ118" s="13"/>
      <c r="GBK118" s="13"/>
      <c r="GBL118" s="13"/>
      <c r="GBM118" s="13"/>
      <c r="GBN118" s="13"/>
      <c r="GBO118" s="13"/>
      <c r="GBP118" s="13"/>
      <c r="GBQ118" s="13"/>
      <c r="GBR118" s="13"/>
      <c r="GBS118" s="13"/>
      <c r="GBT118" s="13"/>
      <c r="GBU118" s="13"/>
      <c r="GBV118" s="13"/>
      <c r="GBW118" s="13"/>
      <c r="GBX118" s="13"/>
      <c r="GBY118" s="13"/>
      <c r="GBZ118" s="13"/>
      <c r="GCA118" s="13"/>
      <c r="GCB118" s="13"/>
      <c r="GCC118" s="13"/>
      <c r="GCD118" s="13"/>
      <c r="GCE118" s="13"/>
      <c r="GCF118" s="13"/>
      <c r="GCG118" s="13"/>
      <c r="GCH118" s="13"/>
      <c r="GCI118" s="13"/>
      <c r="GCJ118" s="13"/>
      <c r="GCK118" s="13"/>
      <c r="GCL118" s="13"/>
      <c r="GCM118" s="13"/>
      <c r="GCN118" s="13"/>
      <c r="GCO118" s="13"/>
      <c r="GCP118" s="13"/>
      <c r="GCQ118" s="13"/>
      <c r="GCR118" s="13"/>
      <c r="GCS118" s="13"/>
      <c r="GCT118" s="13"/>
      <c r="GCU118" s="13"/>
      <c r="GCV118" s="13"/>
      <c r="GCW118" s="13"/>
      <c r="GCX118" s="13"/>
      <c r="GCY118" s="13"/>
      <c r="GCZ118" s="13"/>
      <c r="GDA118" s="13"/>
      <c r="GDB118" s="13"/>
      <c r="GDC118" s="13"/>
      <c r="GDD118" s="13"/>
      <c r="GDE118" s="13"/>
      <c r="GDF118" s="13"/>
      <c r="GDG118" s="13"/>
      <c r="GDH118" s="13"/>
      <c r="GDI118" s="13"/>
      <c r="GDJ118" s="13"/>
      <c r="GDK118" s="13"/>
      <c r="GDL118" s="13"/>
      <c r="GDM118" s="13"/>
      <c r="GDN118" s="13"/>
      <c r="GDO118" s="13"/>
      <c r="GDP118" s="13"/>
      <c r="GDQ118" s="13"/>
      <c r="GDR118" s="13"/>
      <c r="GDS118" s="13"/>
      <c r="GDT118" s="13"/>
      <c r="GDU118" s="13"/>
      <c r="GDV118" s="13"/>
      <c r="GDW118" s="13"/>
      <c r="GDX118" s="13"/>
      <c r="GDY118" s="13"/>
      <c r="GDZ118" s="13"/>
      <c r="GEA118" s="13"/>
      <c r="GEB118" s="13"/>
      <c r="GEC118" s="13"/>
      <c r="GED118" s="13"/>
      <c r="GEE118" s="13"/>
      <c r="GEF118" s="13"/>
      <c r="GEG118" s="13"/>
      <c r="GEH118" s="13"/>
      <c r="GEI118" s="13"/>
      <c r="GEJ118" s="13"/>
      <c r="GEK118" s="13"/>
      <c r="GEL118" s="13"/>
      <c r="GEM118" s="13"/>
      <c r="GEN118" s="13"/>
      <c r="GEO118" s="13"/>
      <c r="GEP118" s="13"/>
      <c r="GEQ118" s="13"/>
      <c r="GER118" s="13"/>
      <c r="GES118" s="13"/>
      <c r="GET118" s="13"/>
      <c r="GEU118" s="13"/>
      <c r="GEV118" s="13"/>
      <c r="GEW118" s="13"/>
      <c r="GEX118" s="13"/>
      <c r="GEY118" s="13"/>
      <c r="GEZ118" s="13"/>
      <c r="GFA118" s="13"/>
      <c r="GFB118" s="13"/>
      <c r="GFC118" s="13"/>
      <c r="GFD118" s="13"/>
      <c r="GFE118" s="13"/>
      <c r="GFF118" s="13"/>
      <c r="GFG118" s="13"/>
      <c r="GFH118" s="13"/>
      <c r="GFI118" s="13"/>
      <c r="GFJ118" s="13"/>
      <c r="GFK118" s="13"/>
      <c r="GFL118" s="13"/>
      <c r="GFM118" s="13"/>
      <c r="GFN118" s="13"/>
      <c r="GFO118" s="13"/>
      <c r="GFP118" s="13"/>
      <c r="GFQ118" s="13"/>
      <c r="GFR118" s="13"/>
      <c r="GFS118" s="13"/>
      <c r="GFT118" s="13"/>
      <c r="GFU118" s="13"/>
      <c r="GFV118" s="13"/>
      <c r="GFW118" s="13"/>
      <c r="GFX118" s="13"/>
      <c r="GFY118" s="13"/>
      <c r="GFZ118" s="13"/>
      <c r="GGA118" s="13"/>
      <c r="GGB118" s="13"/>
      <c r="GGC118" s="13"/>
      <c r="GGD118" s="13"/>
      <c r="GGE118" s="13"/>
      <c r="GGF118" s="13"/>
      <c r="GGG118" s="13"/>
      <c r="GGH118" s="13"/>
      <c r="GGI118" s="13"/>
      <c r="GGJ118" s="13"/>
      <c r="GGK118" s="13"/>
      <c r="GGL118" s="13"/>
      <c r="GGM118" s="13"/>
      <c r="GGN118" s="13"/>
      <c r="GGO118" s="13"/>
      <c r="GGP118" s="13"/>
      <c r="GGQ118" s="13"/>
      <c r="GGR118" s="13"/>
      <c r="GGS118" s="13"/>
      <c r="GGT118" s="13"/>
      <c r="GGU118" s="13"/>
      <c r="GGV118" s="13"/>
      <c r="GGW118" s="13"/>
      <c r="GGX118" s="13"/>
      <c r="GGY118" s="13"/>
      <c r="GGZ118" s="13"/>
      <c r="GHA118" s="13"/>
      <c r="GHB118" s="13"/>
      <c r="GHC118" s="13"/>
      <c r="GHD118" s="13"/>
      <c r="GHE118" s="13"/>
      <c r="GHF118" s="13"/>
      <c r="GHG118" s="13"/>
      <c r="GHH118" s="13"/>
      <c r="GHI118" s="13"/>
      <c r="GHJ118" s="13"/>
      <c r="GHK118" s="13"/>
      <c r="GHL118" s="13"/>
      <c r="GHM118" s="13"/>
      <c r="GHN118" s="13"/>
      <c r="GHO118" s="13"/>
      <c r="GHP118" s="13"/>
      <c r="GHQ118" s="13"/>
      <c r="GHR118" s="13"/>
      <c r="GHS118" s="13"/>
      <c r="GHT118" s="13"/>
      <c r="GHU118" s="13"/>
      <c r="GHV118" s="13"/>
      <c r="GHW118" s="13"/>
      <c r="GHX118" s="13"/>
      <c r="GHY118" s="13"/>
      <c r="GHZ118" s="13"/>
      <c r="GIA118" s="13"/>
      <c r="GIB118" s="13"/>
      <c r="GIC118" s="13"/>
      <c r="GID118" s="13"/>
      <c r="GIE118" s="13"/>
      <c r="GIF118" s="13"/>
      <c r="GIG118" s="13"/>
      <c r="GIH118" s="13"/>
      <c r="GII118" s="13"/>
      <c r="GIJ118" s="13"/>
      <c r="GIK118" s="13"/>
      <c r="GIL118" s="13"/>
      <c r="GIM118" s="13"/>
      <c r="GIN118" s="13"/>
      <c r="GIO118" s="13"/>
      <c r="GIP118" s="13"/>
      <c r="GIQ118" s="13"/>
      <c r="GIR118" s="13"/>
      <c r="GIS118" s="13"/>
      <c r="GIT118" s="13"/>
      <c r="GIU118" s="13"/>
      <c r="GIV118" s="13"/>
      <c r="GIW118" s="13"/>
      <c r="GIX118" s="13"/>
      <c r="GIY118" s="13"/>
      <c r="GIZ118" s="13"/>
      <c r="GJA118" s="13"/>
      <c r="GJB118" s="13"/>
      <c r="GJC118" s="13"/>
      <c r="GJD118" s="13"/>
      <c r="GJE118" s="13"/>
      <c r="GJF118" s="13"/>
      <c r="GJG118" s="13"/>
      <c r="GJH118" s="13"/>
      <c r="GJI118" s="13"/>
      <c r="GJJ118" s="13"/>
      <c r="GJK118" s="13"/>
      <c r="GJL118" s="13"/>
      <c r="GJM118" s="13"/>
      <c r="GJN118" s="13"/>
      <c r="GJO118" s="13"/>
      <c r="GJP118" s="13"/>
      <c r="GJQ118" s="13"/>
      <c r="GJR118" s="13"/>
      <c r="GJS118" s="13"/>
      <c r="GJT118" s="13"/>
      <c r="GJU118" s="13"/>
      <c r="GJV118" s="13"/>
      <c r="GJW118" s="13"/>
      <c r="GJX118" s="13"/>
      <c r="GJY118" s="13"/>
      <c r="GJZ118" s="13"/>
      <c r="GKA118" s="13"/>
      <c r="GKB118" s="13"/>
      <c r="GKC118" s="13"/>
      <c r="GKD118" s="13"/>
      <c r="GKE118" s="13"/>
      <c r="GKF118" s="13"/>
      <c r="GKG118" s="13"/>
      <c r="GKH118" s="13"/>
      <c r="GKI118" s="13"/>
      <c r="GKJ118" s="13"/>
      <c r="GKK118" s="13"/>
      <c r="GKL118" s="13"/>
      <c r="GKM118" s="13"/>
      <c r="GKN118" s="13"/>
      <c r="GKO118" s="13"/>
      <c r="GKP118" s="13"/>
      <c r="GKQ118" s="13"/>
      <c r="GKR118" s="13"/>
      <c r="GKS118" s="13"/>
      <c r="GKT118" s="13"/>
      <c r="GKU118" s="13"/>
      <c r="GKV118" s="13"/>
      <c r="GKW118" s="13"/>
      <c r="GKX118" s="13"/>
      <c r="GKY118" s="13"/>
      <c r="GKZ118" s="13"/>
      <c r="GLA118" s="13"/>
      <c r="GLB118" s="13"/>
      <c r="GLC118" s="13"/>
      <c r="GLD118" s="13"/>
      <c r="GLE118" s="13"/>
      <c r="GLF118" s="13"/>
      <c r="GLG118" s="13"/>
      <c r="GLH118" s="13"/>
      <c r="GLI118" s="13"/>
      <c r="GLJ118" s="13"/>
      <c r="GLK118" s="13"/>
      <c r="GLL118" s="13"/>
      <c r="GLM118" s="13"/>
      <c r="GLN118" s="13"/>
      <c r="GLO118" s="13"/>
      <c r="GLP118" s="13"/>
      <c r="GLQ118" s="13"/>
      <c r="GLR118" s="13"/>
      <c r="GLS118" s="13"/>
      <c r="GLT118" s="13"/>
      <c r="GLU118" s="13"/>
      <c r="GLV118" s="13"/>
      <c r="GLW118" s="13"/>
      <c r="GLX118" s="13"/>
      <c r="GLY118" s="13"/>
      <c r="GLZ118" s="13"/>
      <c r="GMA118" s="13"/>
      <c r="GMB118" s="13"/>
      <c r="GMC118" s="13"/>
      <c r="GMD118" s="13"/>
      <c r="GME118" s="13"/>
      <c r="GMF118" s="13"/>
      <c r="GMG118" s="13"/>
      <c r="GMH118" s="13"/>
      <c r="GMI118" s="13"/>
      <c r="GMJ118" s="13"/>
      <c r="GMK118" s="13"/>
      <c r="GML118" s="13"/>
      <c r="GMM118" s="13"/>
      <c r="GMN118" s="13"/>
      <c r="GMO118" s="13"/>
      <c r="GMP118" s="13"/>
      <c r="GMQ118" s="13"/>
      <c r="GMR118" s="13"/>
      <c r="GMS118" s="13"/>
      <c r="GMT118" s="13"/>
      <c r="GMU118" s="13"/>
      <c r="GMV118" s="13"/>
      <c r="GMW118" s="13"/>
      <c r="GMX118" s="13"/>
      <c r="GMY118" s="13"/>
      <c r="GMZ118" s="13"/>
      <c r="GNA118" s="13"/>
      <c r="GNB118" s="13"/>
      <c r="GNC118" s="13"/>
      <c r="GND118" s="13"/>
      <c r="GNE118" s="13"/>
      <c r="GNF118" s="13"/>
      <c r="GNG118" s="13"/>
      <c r="GNH118" s="13"/>
      <c r="GNI118" s="13"/>
      <c r="GNJ118" s="13"/>
      <c r="GNK118" s="13"/>
      <c r="GNL118" s="13"/>
      <c r="GNM118" s="13"/>
      <c r="GNN118" s="13"/>
      <c r="GNO118" s="13"/>
      <c r="GNP118" s="13"/>
      <c r="GNQ118" s="13"/>
      <c r="GNR118" s="13"/>
      <c r="GNS118" s="13"/>
      <c r="GNT118" s="13"/>
      <c r="GNU118" s="13"/>
      <c r="GNV118" s="13"/>
      <c r="GNW118" s="13"/>
      <c r="GNX118" s="13"/>
      <c r="GNY118" s="13"/>
      <c r="GNZ118" s="13"/>
      <c r="GOA118" s="13"/>
      <c r="GOB118" s="13"/>
      <c r="GOC118" s="13"/>
      <c r="GOD118" s="13"/>
      <c r="GOE118" s="13"/>
      <c r="GOF118" s="13"/>
      <c r="GOG118" s="13"/>
      <c r="GOH118" s="13"/>
      <c r="GOI118" s="13"/>
      <c r="GOJ118" s="13"/>
      <c r="GOK118" s="13"/>
      <c r="GOL118" s="13"/>
      <c r="GOM118" s="13"/>
      <c r="GON118" s="13"/>
      <c r="GOO118" s="13"/>
      <c r="GOP118" s="13"/>
      <c r="GOQ118" s="13"/>
      <c r="GOR118" s="13"/>
      <c r="GOS118" s="13"/>
      <c r="GOT118" s="13"/>
      <c r="GOU118" s="13"/>
      <c r="GOV118" s="13"/>
      <c r="GOW118" s="13"/>
      <c r="GOX118" s="13"/>
      <c r="GOY118" s="13"/>
      <c r="GOZ118" s="13"/>
      <c r="GPA118" s="13"/>
      <c r="GPB118" s="13"/>
      <c r="GPC118" s="13"/>
      <c r="GPD118" s="13"/>
      <c r="GPE118" s="13"/>
      <c r="GPF118" s="13"/>
      <c r="GPG118" s="13"/>
      <c r="GPH118" s="13"/>
      <c r="GPI118" s="13"/>
      <c r="GPJ118" s="13"/>
      <c r="GPK118" s="13"/>
      <c r="GPL118" s="13"/>
      <c r="GPM118" s="13"/>
      <c r="GPN118" s="13"/>
      <c r="GPO118" s="13"/>
      <c r="GPP118" s="13"/>
      <c r="GPQ118" s="13"/>
      <c r="GPR118" s="13"/>
      <c r="GPS118" s="13"/>
      <c r="GPT118" s="13"/>
      <c r="GPU118" s="13"/>
      <c r="GPV118" s="13"/>
      <c r="GPW118" s="13"/>
      <c r="GPX118" s="13"/>
      <c r="GPY118" s="13"/>
      <c r="GPZ118" s="13"/>
      <c r="GQA118" s="13"/>
      <c r="GQB118" s="13"/>
      <c r="GQC118" s="13"/>
      <c r="GQD118" s="13"/>
      <c r="GQE118" s="13"/>
      <c r="GQF118" s="13"/>
      <c r="GQG118" s="13"/>
      <c r="GQH118" s="13"/>
      <c r="GQI118" s="13"/>
      <c r="GQJ118" s="13"/>
      <c r="GQK118" s="13"/>
      <c r="GQL118" s="13"/>
      <c r="GQM118" s="13"/>
      <c r="GQN118" s="13"/>
      <c r="GQO118" s="13"/>
      <c r="GQP118" s="13"/>
      <c r="GQQ118" s="13"/>
      <c r="GQR118" s="13"/>
      <c r="GQS118" s="13"/>
      <c r="GQT118" s="13"/>
      <c r="GQU118" s="13"/>
      <c r="GQV118" s="13"/>
      <c r="GQW118" s="13"/>
      <c r="GQX118" s="13"/>
      <c r="GQY118" s="13"/>
      <c r="GQZ118" s="13"/>
      <c r="GRA118" s="13"/>
      <c r="GRB118" s="13"/>
      <c r="GRC118" s="13"/>
      <c r="GRD118" s="13"/>
      <c r="GRE118" s="13"/>
      <c r="GRF118" s="13"/>
      <c r="GRG118" s="13"/>
      <c r="GRH118" s="13"/>
      <c r="GRI118" s="13"/>
      <c r="GRJ118" s="13"/>
      <c r="GRK118" s="13"/>
      <c r="GRL118" s="13"/>
      <c r="GRM118" s="13"/>
      <c r="GRN118" s="13"/>
      <c r="GRO118" s="13"/>
      <c r="GRP118" s="13"/>
      <c r="GRQ118" s="13"/>
      <c r="GRR118" s="13"/>
      <c r="GRS118" s="13"/>
      <c r="GRT118" s="13"/>
      <c r="GRU118" s="13"/>
      <c r="GRV118" s="13"/>
      <c r="GRW118" s="13"/>
      <c r="GRX118" s="13"/>
      <c r="GRY118" s="13"/>
      <c r="GRZ118" s="13"/>
      <c r="GSA118" s="13"/>
      <c r="GSB118" s="13"/>
      <c r="GSC118" s="13"/>
      <c r="GSD118" s="13"/>
      <c r="GSE118" s="13"/>
      <c r="GSF118" s="13"/>
      <c r="GSG118" s="13"/>
      <c r="GSH118" s="13"/>
      <c r="GSI118" s="13"/>
      <c r="GSJ118" s="13"/>
      <c r="GSK118" s="13"/>
      <c r="GSL118" s="13"/>
      <c r="GSM118" s="13"/>
      <c r="GSN118" s="13"/>
      <c r="GSO118" s="13"/>
      <c r="GSP118" s="13"/>
      <c r="GSQ118" s="13"/>
      <c r="GSR118" s="13"/>
      <c r="GSS118" s="13"/>
      <c r="GST118" s="13"/>
      <c r="GSU118" s="13"/>
      <c r="GSV118" s="13"/>
      <c r="GSW118" s="13"/>
      <c r="GSX118" s="13"/>
      <c r="GSY118" s="13"/>
      <c r="GSZ118" s="13"/>
      <c r="GTA118" s="13"/>
      <c r="GTB118" s="13"/>
      <c r="GTC118" s="13"/>
      <c r="GTD118" s="13"/>
      <c r="GTE118" s="13"/>
      <c r="GTF118" s="13"/>
      <c r="GTG118" s="13"/>
      <c r="GTH118" s="13"/>
      <c r="GTI118" s="13"/>
      <c r="GTJ118" s="13"/>
      <c r="GTK118" s="13"/>
      <c r="GTL118" s="13"/>
      <c r="GTM118" s="13"/>
      <c r="GTN118" s="13"/>
      <c r="GTO118" s="13"/>
      <c r="GTP118" s="13"/>
      <c r="GTQ118" s="13"/>
      <c r="GTR118" s="13"/>
      <c r="GTS118" s="13"/>
      <c r="GTT118" s="13"/>
      <c r="GTU118" s="13"/>
      <c r="GTV118" s="13"/>
      <c r="GTW118" s="13"/>
      <c r="GTX118" s="13"/>
      <c r="GTY118" s="13"/>
      <c r="GTZ118" s="13"/>
      <c r="GUA118" s="13"/>
      <c r="GUB118" s="13"/>
      <c r="GUC118" s="13"/>
      <c r="GUD118" s="13"/>
      <c r="GUE118" s="13"/>
      <c r="GUF118" s="13"/>
      <c r="GUG118" s="13"/>
      <c r="GUH118" s="13"/>
      <c r="GUI118" s="13"/>
      <c r="GUJ118" s="13"/>
      <c r="GUK118" s="13"/>
      <c r="GUL118" s="13"/>
      <c r="GUM118" s="13"/>
      <c r="GUN118" s="13"/>
      <c r="GUO118" s="13"/>
      <c r="GUP118" s="13"/>
      <c r="GUQ118" s="13"/>
      <c r="GUR118" s="13"/>
      <c r="GUS118" s="13"/>
      <c r="GUT118" s="13"/>
      <c r="GUU118" s="13"/>
      <c r="GUV118" s="13"/>
      <c r="GUW118" s="13"/>
      <c r="GUX118" s="13"/>
      <c r="GUY118" s="13"/>
      <c r="GUZ118" s="13"/>
      <c r="GVA118" s="13"/>
      <c r="GVB118" s="13"/>
      <c r="GVC118" s="13"/>
      <c r="GVD118" s="13"/>
      <c r="GVE118" s="13"/>
      <c r="GVF118" s="13"/>
      <c r="GVG118" s="13"/>
      <c r="GVH118" s="13"/>
      <c r="GVI118" s="13"/>
      <c r="GVJ118" s="13"/>
      <c r="GVK118" s="13"/>
      <c r="GVL118" s="13"/>
      <c r="GVM118" s="13"/>
      <c r="GVN118" s="13"/>
      <c r="GVO118" s="13"/>
      <c r="GVP118" s="13"/>
      <c r="GVQ118" s="13"/>
      <c r="GVR118" s="13"/>
      <c r="GVS118" s="13"/>
      <c r="GVT118" s="13"/>
      <c r="GVU118" s="13"/>
      <c r="GVV118" s="13"/>
      <c r="GVW118" s="13"/>
      <c r="GVX118" s="13"/>
      <c r="GVY118" s="13"/>
      <c r="GVZ118" s="13"/>
      <c r="GWA118" s="13"/>
      <c r="GWB118" s="13"/>
      <c r="GWC118" s="13"/>
      <c r="GWD118" s="13"/>
      <c r="GWE118" s="13"/>
      <c r="GWF118" s="13"/>
      <c r="GWG118" s="13"/>
      <c r="GWH118" s="13"/>
      <c r="GWI118" s="13"/>
      <c r="GWJ118" s="13"/>
      <c r="GWK118" s="13"/>
      <c r="GWL118" s="13"/>
      <c r="GWM118" s="13"/>
      <c r="GWN118" s="13"/>
      <c r="GWO118" s="13"/>
      <c r="GWP118" s="13"/>
      <c r="GWQ118" s="13"/>
      <c r="GWR118" s="13"/>
      <c r="GWS118" s="13"/>
      <c r="GWT118" s="13"/>
      <c r="GWU118" s="13"/>
      <c r="GWV118" s="13"/>
      <c r="GWW118" s="13"/>
      <c r="GWX118" s="13"/>
      <c r="GWY118" s="13"/>
      <c r="GWZ118" s="13"/>
      <c r="GXA118" s="13"/>
      <c r="GXB118" s="13"/>
      <c r="GXC118" s="13"/>
      <c r="GXD118" s="13"/>
      <c r="GXE118" s="13"/>
      <c r="GXF118" s="13"/>
      <c r="GXG118" s="13"/>
      <c r="GXH118" s="13"/>
      <c r="GXI118" s="13"/>
      <c r="GXJ118" s="13"/>
      <c r="GXK118" s="13"/>
      <c r="GXL118" s="13"/>
      <c r="GXM118" s="13"/>
      <c r="GXN118" s="13"/>
      <c r="GXO118" s="13"/>
      <c r="GXP118" s="13"/>
      <c r="GXQ118" s="13"/>
      <c r="GXR118" s="13"/>
      <c r="GXS118" s="13"/>
      <c r="GXT118" s="13"/>
      <c r="GXU118" s="13"/>
      <c r="GXV118" s="13"/>
      <c r="GXW118" s="13"/>
      <c r="GXX118" s="13"/>
      <c r="GXY118" s="13"/>
      <c r="GXZ118" s="13"/>
      <c r="GYA118" s="13"/>
      <c r="GYB118" s="13"/>
      <c r="GYC118" s="13"/>
      <c r="GYD118" s="13"/>
      <c r="GYE118" s="13"/>
      <c r="GYF118" s="13"/>
      <c r="GYG118" s="13"/>
      <c r="GYH118" s="13"/>
      <c r="GYI118" s="13"/>
      <c r="GYJ118" s="13"/>
      <c r="GYK118" s="13"/>
      <c r="GYL118" s="13"/>
      <c r="GYM118" s="13"/>
      <c r="GYN118" s="13"/>
      <c r="GYO118" s="13"/>
      <c r="GYP118" s="13"/>
      <c r="GYQ118" s="13"/>
      <c r="GYR118" s="13"/>
      <c r="GYS118" s="13"/>
      <c r="GYT118" s="13"/>
      <c r="GYU118" s="13"/>
      <c r="GYV118" s="13"/>
      <c r="GYW118" s="13"/>
      <c r="GYX118" s="13"/>
      <c r="GYY118" s="13"/>
      <c r="GYZ118" s="13"/>
      <c r="GZA118" s="13"/>
      <c r="GZB118" s="13"/>
      <c r="GZC118" s="13"/>
      <c r="GZD118" s="13"/>
      <c r="GZE118" s="13"/>
      <c r="GZF118" s="13"/>
      <c r="GZG118" s="13"/>
      <c r="GZH118" s="13"/>
      <c r="GZI118" s="13"/>
      <c r="GZJ118" s="13"/>
      <c r="GZK118" s="13"/>
      <c r="GZL118" s="13"/>
      <c r="GZM118" s="13"/>
      <c r="GZN118" s="13"/>
      <c r="GZO118" s="13"/>
      <c r="GZP118" s="13"/>
      <c r="GZQ118" s="13"/>
      <c r="GZR118" s="13"/>
      <c r="GZS118" s="13"/>
      <c r="GZT118" s="13"/>
      <c r="GZU118" s="13"/>
      <c r="GZV118" s="13"/>
      <c r="GZW118" s="13"/>
      <c r="GZX118" s="13"/>
      <c r="GZY118" s="13"/>
      <c r="GZZ118" s="13"/>
      <c r="HAA118" s="13"/>
      <c r="HAB118" s="13"/>
      <c r="HAC118" s="13"/>
      <c r="HAD118" s="13"/>
      <c r="HAE118" s="13"/>
      <c r="HAF118" s="13"/>
      <c r="HAG118" s="13"/>
      <c r="HAH118" s="13"/>
      <c r="HAI118" s="13"/>
      <c r="HAJ118" s="13"/>
      <c r="HAK118" s="13"/>
      <c r="HAL118" s="13"/>
      <c r="HAM118" s="13"/>
      <c r="HAN118" s="13"/>
      <c r="HAO118" s="13"/>
      <c r="HAP118" s="13"/>
      <c r="HAQ118" s="13"/>
      <c r="HAR118" s="13"/>
      <c r="HAS118" s="13"/>
      <c r="HAT118" s="13"/>
      <c r="HAU118" s="13"/>
      <c r="HAV118" s="13"/>
      <c r="HAW118" s="13"/>
      <c r="HAX118" s="13"/>
      <c r="HAY118" s="13"/>
      <c r="HAZ118" s="13"/>
      <c r="HBA118" s="13"/>
      <c r="HBB118" s="13"/>
      <c r="HBC118" s="13"/>
      <c r="HBD118" s="13"/>
      <c r="HBE118" s="13"/>
      <c r="HBF118" s="13"/>
      <c r="HBG118" s="13"/>
      <c r="HBH118" s="13"/>
      <c r="HBI118" s="13"/>
      <c r="HBJ118" s="13"/>
      <c r="HBK118" s="13"/>
      <c r="HBL118" s="13"/>
      <c r="HBM118" s="13"/>
      <c r="HBN118" s="13"/>
      <c r="HBO118" s="13"/>
      <c r="HBP118" s="13"/>
      <c r="HBQ118" s="13"/>
      <c r="HBR118" s="13"/>
      <c r="HBS118" s="13"/>
      <c r="HBT118" s="13"/>
      <c r="HBU118" s="13"/>
      <c r="HBV118" s="13"/>
      <c r="HBW118" s="13"/>
      <c r="HBX118" s="13"/>
      <c r="HBY118" s="13"/>
      <c r="HBZ118" s="13"/>
      <c r="HCA118" s="13"/>
      <c r="HCB118" s="13"/>
      <c r="HCC118" s="13"/>
      <c r="HCD118" s="13"/>
      <c r="HCE118" s="13"/>
      <c r="HCF118" s="13"/>
      <c r="HCG118" s="13"/>
      <c r="HCH118" s="13"/>
      <c r="HCI118" s="13"/>
      <c r="HCJ118" s="13"/>
      <c r="HCK118" s="13"/>
      <c r="HCL118" s="13"/>
      <c r="HCM118" s="13"/>
      <c r="HCN118" s="13"/>
      <c r="HCO118" s="13"/>
      <c r="HCP118" s="13"/>
      <c r="HCQ118" s="13"/>
      <c r="HCR118" s="13"/>
      <c r="HCS118" s="13"/>
      <c r="HCT118" s="13"/>
      <c r="HCU118" s="13"/>
      <c r="HCV118" s="13"/>
      <c r="HCW118" s="13"/>
      <c r="HCX118" s="13"/>
      <c r="HCY118" s="13"/>
      <c r="HCZ118" s="13"/>
      <c r="HDA118" s="13"/>
      <c r="HDB118" s="13"/>
      <c r="HDC118" s="13"/>
      <c r="HDD118" s="13"/>
      <c r="HDE118" s="13"/>
      <c r="HDF118" s="13"/>
      <c r="HDG118" s="13"/>
      <c r="HDH118" s="13"/>
      <c r="HDI118" s="13"/>
      <c r="HDJ118" s="13"/>
      <c r="HDK118" s="13"/>
      <c r="HDL118" s="13"/>
      <c r="HDM118" s="13"/>
      <c r="HDN118" s="13"/>
      <c r="HDO118" s="13"/>
      <c r="HDP118" s="13"/>
      <c r="HDQ118" s="13"/>
      <c r="HDR118" s="13"/>
      <c r="HDS118" s="13"/>
      <c r="HDT118" s="13"/>
      <c r="HDU118" s="13"/>
      <c r="HDV118" s="13"/>
      <c r="HDW118" s="13"/>
      <c r="HDX118" s="13"/>
      <c r="HDY118" s="13"/>
      <c r="HDZ118" s="13"/>
      <c r="HEA118" s="13"/>
      <c r="HEB118" s="13"/>
      <c r="HEC118" s="13"/>
      <c r="HED118" s="13"/>
      <c r="HEE118" s="13"/>
      <c r="HEF118" s="13"/>
      <c r="HEG118" s="13"/>
      <c r="HEH118" s="13"/>
      <c r="HEI118" s="13"/>
      <c r="HEJ118" s="13"/>
      <c r="HEK118" s="13"/>
      <c r="HEL118" s="13"/>
      <c r="HEM118" s="13"/>
      <c r="HEN118" s="13"/>
      <c r="HEO118" s="13"/>
      <c r="HEP118" s="13"/>
      <c r="HEQ118" s="13"/>
      <c r="HER118" s="13"/>
      <c r="HES118" s="13"/>
      <c r="HET118" s="13"/>
      <c r="HEU118" s="13"/>
      <c r="HEV118" s="13"/>
      <c r="HEW118" s="13"/>
      <c r="HEX118" s="13"/>
      <c r="HEY118" s="13"/>
      <c r="HEZ118" s="13"/>
      <c r="HFA118" s="13"/>
      <c r="HFB118" s="13"/>
      <c r="HFC118" s="13"/>
      <c r="HFD118" s="13"/>
      <c r="HFE118" s="13"/>
      <c r="HFF118" s="13"/>
      <c r="HFG118" s="13"/>
      <c r="HFH118" s="13"/>
      <c r="HFI118" s="13"/>
      <c r="HFJ118" s="13"/>
      <c r="HFK118" s="13"/>
      <c r="HFL118" s="13"/>
      <c r="HFM118" s="13"/>
      <c r="HFN118" s="13"/>
      <c r="HFO118" s="13"/>
      <c r="HFP118" s="13"/>
      <c r="HFQ118" s="13"/>
      <c r="HFR118" s="13"/>
      <c r="HFS118" s="13"/>
      <c r="HFT118" s="13"/>
      <c r="HFU118" s="13"/>
      <c r="HFV118" s="13"/>
      <c r="HFW118" s="13"/>
      <c r="HFX118" s="13"/>
      <c r="HFY118" s="13"/>
      <c r="HFZ118" s="13"/>
      <c r="HGA118" s="13"/>
      <c r="HGB118" s="13"/>
      <c r="HGC118" s="13"/>
      <c r="HGD118" s="13"/>
      <c r="HGE118" s="13"/>
      <c r="HGF118" s="13"/>
      <c r="HGG118" s="13"/>
      <c r="HGH118" s="13"/>
      <c r="HGI118" s="13"/>
      <c r="HGJ118" s="13"/>
      <c r="HGK118" s="13"/>
      <c r="HGL118" s="13"/>
      <c r="HGM118" s="13"/>
      <c r="HGN118" s="13"/>
      <c r="HGO118" s="13"/>
      <c r="HGP118" s="13"/>
      <c r="HGQ118" s="13"/>
      <c r="HGR118" s="13"/>
      <c r="HGS118" s="13"/>
      <c r="HGT118" s="13"/>
      <c r="HGU118" s="13"/>
      <c r="HGV118" s="13"/>
      <c r="HGW118" s="13"/>
      <c r="HGX118" s="13"/>
      <c r="HGY118" s="13"/>
      <c r="HGZ118" s="13"/>
      <c r="HHA118" s="13"/>
      <c r="HHB118" s="13"/>
      <c r="HHC118" s="13"/>
      <c r="HHD118" s="13"/>
      <c r="HHE118" s="13"/>
      <c r="HHF118" s="13"/>
      <c r="HHG118" s="13"/>
      <c r="HHH118" s="13"/>
      <c r="HHI118" s="13"/>
      <c r="HHJ118" s="13"/>
      <c r="HHK118" s="13"/>
      <c r="HHL118" s="13"/>
      <c r="HHM118" s="13"/>
      <c r="HHN118" s="13"/>
      <c r="HHO118" s="13"/>
      <c r="HHP118" s="13"/>
      <c r="HHQ118" s="13"/>
      <c r="HHR118" s="13"/>
      <c r="HHS118" s="13"/>
      <c r="HHT118" s="13"/>
      <c r="HHU118" s="13"/>
      <c r="HHV118" s="13"/>
      <c r="HHW118" s="13"/>
      <c r="HHX118" s="13"/>
      <c r="HHY118" s="13"/>
      <c r="HHZ118" s="13"/>
      <c r="HIA118" s="13"/>
      <c r="HIB118" s="13"/>
      <c r="HIC118" s="13"/>
      <c r="HID118" s="13"/>
      <c r="HIE118" s="13"/>
      <c r="HIF118" s="13"/>
      <c r="HIG118" s="13"/>
      <c r="HIH118" s="13"/>
      <c r="HII118" s="13"/>
      <c r="HIJ118" s="13"/>
      <c r="HIK118" s="13"/>
      <c r="HIL118" s="13"/>
      <c r="HIM118" s="13"/>
      <c r="HIN118" s="13"/>
      <c r="HIO118" s="13"/>
      <c r="HIP118" s="13"/>
      <c r="HIQ118" s="13"/>
      <c r="HIR118" s="13"/>
      <c r="HIS118" s="13"/>
      <c r="HIT118" s="13"/>
      <c r="HIU118" s="13"/>
      <c r="HIV118" s="13"/>
      <c r="HIW118" s="13"/>
      <c r="HIX118" s="13"/>
      <c r="HIY118" s="13"/>
      <c r="HIZ118" s="13"/>
      <c r="HJA118" s="13"/>
      <c r="HJB118" s="13"/>
      <c r="HJC118" s="13"/>
      <c r="HJD118" s="13"/>
      <c r="HJE118" s="13"/>
      <c r="HJF118" s="13"/>
      <c r="HJG118" s="13"/>
      <c r="HJH118" s="13"/>
      <c r="HJI118" s="13"/>
      <c r="HJJ118" s="13"/>
      <c r="HJK118" s="13"/>
      <c r="HJL118" s="13"/>
      <c r="HJM118" s="13"/>
      <c r="HJN118" s="13"/>
      <c r="HJO118" s="13"/>
      <c r="HJP118" s="13"/>
      <c r="HJQ118" s="13"/>
      <c r="HJR118" s="13"/>
      <c r="HJS118" s="13"/>
      <c r="HJT118" s="13"/>
      <c r="HJU118" s="13"/>
      <c r="HJV118" s="13"/>
      <c r="HJW118" s="13"/>
      <c r="HJX118" s="13"/>
      <c r="HJY118" s="13"/>
      <c r="HJZ118" s="13"/>
      <c r="HKA118" s="13"/>
      <c r="HKB118" s="13"/>
      <c r="HKC118" s="13"/>
      <c r="HKD118" s="13"/>
      <c r="HKE118" s="13"/>
      <c r="HKF118" s="13"/>
      <c r="HKG118" s="13"/>
      <c r="HKH118" s="13"/>
      <c r="HKI118" s="13"/>
      <c r="HKJ118" s="13"/>
      <c r="HKK118" s="13"/>
      <c r="HKL118" s="13"/>
      <c r="HKM118" s="13"/>
      <c r="HKN118" s="13"/>
      <c r="HKO118" s="13"/>
      <c r="HKP118" s="13"/>
      <c r="HKQ118" s="13"/>
      <c r="HKR118" s="13"/>
      <c r="HKS118" s="13"/>
      <c r="HKT118" s="13"/>
      <c r="HKU118" s="13"/>
      <c r="HKV118" s="13"/>
      <c r="HKW118" s="13"/>
      <c r="HKX118" s="13"/>
      <c r="HKY118" s="13"/>
      <c r="HKZ118" s="13"/>
      <c r="HLA118" s="13"/>
      <c r="HLB118" s="13"/>
      <c r="HLC118" s="13"/>
      <c r="HLD118" s="13"/>
      <c r="HLE118" s="13"/>
      <c r="HLF118" s="13"/>
      <c r="HLG118" s="13"/>
      <c r="HLH118" s="13"/>
      <c r="HLI118" s="13"/>
      <c r="HLJ118" s="13"/>
      <c r="HLK118" s="13"/>
      <c r="HLL118" s="13"/>
      <c r="HLM118" s="13"/>
      <c r="HLN118" s="13"/>
      <c r="HLO118" s="13"/>
      <c r="HLP118" s="13"/>
      <c r="HLQ118" s="13"/>
      <c r="HLR118" s="13"/>
      <c r="HLS118" s="13"/>
      <c r="HLT118" s="13"/>
      <c r="HLU118" s="13"/>
      <c r="HLV118" s="13"/>
      <c r="HLW118" s="13"/>
      <c r="HLX118" s="13"/>
      <c r="HLY118" s="13"/>
      <c r="HLZ118" s="13"/>
      <c r="HMA118" s="13"/>
      <c r="HMB118" s="13"/>
      <c r="HMC118" s="13"/>
      <c r="HMD118" s="13"/>
      <c r="HME118" s="13"/>
      <c r="HMF118" s="13"/>
      <c r="HMG118" s="13"/>
      <c r="HMH118" s="13"/>
      <c r="HMI118" s="13"/>
      <c r="HMJ118" s="13"/>
      <c r="HMK118" s="13"/>
      <c r="HML118" s="13"/>
      <c r="HMM118" s="13"/>
      <c r="HMN118" s="13"/>
      <c r="HMO118" s="13"/>
      <c r="HMP118" s="13"/>
      <c r="HMQ118" s="13"/>
      <c r="HMR118" s="13"/>
      <c r="HMS118" s="13"/>
      <c r="HMT118" s="13"/>
      <c r="HMU118" s="13"/>
      <c r="HMV118" s="13"/>
      <c r="HMW118" s="13"/>
      <c r="HMX118" s="13"/>
      <c r="HMY118" s="13"/>
      <c r="HMZ118" s="13"/>
      <c r="HNA118" s="13"/>
      <c r="HNB118" s="13"/>
      <c r="HNC118" s="13"/>
      <c r="HND118" s="13"/>
      <c r="HNE118" s="13"/>
      <c r="HNF118" s="13"/>
      <c r="HNG118" s="13"/>
      <c r="HNH118" s="13"/>
      <c r="HNI118" s="13"/>
      <c r="HNJ118" s="13"/>
      <c r="HNK118" s="13"/>
      <c r="HNL118" s="13"/>
      <c r="HNM118" s="13"/>
      <c r="HNN118" s="13"/>
      <c r="HNO118" s="13"/>
      <c r="HNP118" s="13"/>
      <c r="HNQ118" s="13"/>
      <c r="HNR118" s="13"/>
      <c r="HNS118" s="13"/>
      <c r="HNT118" s="13"/>
      <c r="HNU118" s="13"/>
      <c r="HNV118" s="13"/>
      <c r="HNW118" s="13"/>
      <c r="HNX118" s="13"/>
      <c r="HNY118" s="13"/>
      <c r="HNZ118" s="13"/>
      <c r="HOA118" s="13"/>
      <c r="HOB118" s="13"/>
      <c r="HOC118" s="13"/>
      <c r="HOD118" s="13"/>
      <c r="HOE118" s="13"/>
      <c r="HOF118" s="13"/>
      <c r="HOG118" s="13"/>
      <c r="HOH118" s="13"/>
      <c r="HOI118" s="13"/>
      <c r="HOJ118" s="13"/>
      <c r="HOK118" s="13"/>
      <c r="HOL118" s="13"/>
      <c r="HOM118" s="13"/>
      <c r="HON118" s="13"/>
      <c r="HOO118" s="13"/>
      <c r="HOP118" s="13"/>
      <c r="HOQ118" s="13"/>
      <c r="HOR118" s="13"/>
      <c r="HOS118" s="13"/>
      <c r="HOT118" s="13"/>
      <c r="HOU118" s="13"/>
      <c r="HOV118" s="13"/>
      <c r="HOW118" s="13"/>
      <c r="HOX118" s="13"/>
      <c r="HOY118" s="13"/>
      <c r="HOZ118" s="13"/>
      <c r="HPA118" s="13"/>
      <c r="HPB118" s="13"/>
      <c r="HPC118" s="13"/>
      <c r="HPD118" s="13"/>
      <c r="HPE118" s="13"/>
      <c r="HPF118" s="13"/>
      <c r="HPG118" s="13"/>
      <c r="HPH118" s="13"/>
      <c r="HPI118" s="13"/>
      <c r="HPJ118" s="13"/>
      <c r="HPK118" s="13"/>
      <c r="HPL118" s="13"/>
      <c r="HPM118" s="13"/>
      <c r="HPN118" s="13"/>
      <c r="HPO118" s="13"/>
      <c r="HPP118" s="13"/>
      <c r="HPQ118" s="13"/>
      <c r="HPR118" s="13"/>
      <c r="HPS118" s="13"/>
      <c r="HPT118" s="13"/>
      <c r="HPU118" s="13"/>
      <c r="HPV118" s="13"/>
      <c r="HPW118" s="13"/>
      <c r="HPX118" s="13"/>
      <c r="HPY118" s="13"/>
      <c r="HPZ118" s="13"/>
      <c r="HQA118" s="13"/>
      <c r="HQB118" s="13"/>
      <c r="HQC118" s="13"/>
      <c r="HQD118" s="13"/>
      <c r="HQE118" s="13"/>
      <c r="HQF118" s="13"/>
      <c r="HQG118" s="13"/>
      <c r="HQH118" s="13"/>
      <c r="HQI118" s="13"/>
      <c r="HQJ118" s="13"/>
      <c r="HQK118" s="13"/>
      <c r="HQL118" s="13"/>
      <c r="HQM118" s="13"/>
      <c r="HQN118" s="13"/>
      <c r="HQO118" s="13"/>
      <c r="HQP118" s="13"/>
      <c r="HQQ118" s="13"/>
      <c r="HQR118" s="13"/>
      <c r="HQS118" s="13"/>
      <c r="HQT118" s="13"/>
      <c r="HQU118" s="13"/>
      <c r="HQV118" s="13"/>
      <c r="HQW118" s="13"/>
      <c r="HQX118" s="13"/>
      <c r="HQY118" s="13"/>
      <c r="HQZ118" s="13"/>
      <c r="HRA118" s="13"/>
      <c r="HRB118" s="13"/>
      <c r="HRC118" s="13"/>
      <c r="HRD118" s="13"/>
      <c r="HRE118" s="13"/>
      <c r="HRF118" s="13"/>
      <c r="HRG118" s="13"/>
      <c r="HRH118" s="13"/>
      <c r="HRI118" s="13"/>
      <c r="HRJ118" s="13"/>
      <c r="HRK118" s="13"/>
      <c r="HRL118" s="13"/>
      <c r="HRM118" s="13"/>
      <c r="HRN118" s="13"/>
      <c r="HRO118" s="13"/>
      <c r="HRP118" s="13"/>
      <c r="HRQ118" s="13"/>
      <c r="HRR118" s="13"/>
      <c r="HRS118" s="13"/>
      <c r="HRT118" s="13"/>
      <c r="HRU118" s="13"/>
      <c r="HRV118" s="13"/>
      <c r="HRW118" s="13"/>
      <c r="HRX118" s="13"/>
      <c r="HRY118" s="13"/>
      <c r="HRZ118" s="13"/>
      <c r="HSA118" s="13"/>
      <c r="HSB118" s="13"/>
      <c r="HSC118" s="13"/>
      <c r="HSD118" s="13"/>
      <c r="HSE118" s="13"/>
      <c r="HSF118" s="13"/>
      <c r="HSG118" s="13"/>
      <c r="HSH118" s="13"/>
      <c r="HSI118" s="13"/>
      <c r="HSJ118" s="13"/>
      <c r="HSK118" s="13"/>
      <c r="HSL118" s="13"/>
      <c r="HSM118" s="13"/>
      <c r="HSN118" s="13"/>
      <c r="HSO118" s="13"/>
      <c r="HSP118" s="13"/>
      <c r="HSQ118" s="13"/>
      <c r="HSR118" s="13"/>
      <c r="HSS118" s="13"/>
      <c r="HST118" s="13"/>
      <c r="HSU118" s="13"/>
      <c r="HSV118" s="13"/>
      <c r="HSW118" s="13"/>
      <c r="HSX118" s="13"/>
      <c r="HSY118" s="13"/>
      <c r="HSZ118" s="13"/>
      <c r="HTA118" s="13"/>
      <c r="HTB118" s="13"/>
      <c r="HTC118" s="13"/>
      <c r="HTD118" s="13"/>
      <c r="HTE118" s="13"/>
      <c r="HTF118" s="13"/>
      <c r="HTG118" s="13"/>
      <c r="HTH118" s="13"/>
      <c r="HTI118" s="13"/>
      <c r="HTJ118" s="13"/>
      <c r="HTK118" s="13"/>
      <c r="HTL118" s="13"/>
      <c r="HTM118" s="13"/>
      <c r="HTN118" s="13"/>
      <c r="HTO118" s="13"/>
      <c r="HTP118" s="13"/>
      <c r="HTQ118" s="13"/>
      <c r="HTR118" s="13"/>
      <c r="HTS118" s="13"/>
      <c r="HTT118" s="13"/>
      <c r="HTU118" s="13"/>
      <c r="HTV118" s="13"/>
      <c r="HTW118" s="13"/>
      <c r="HTX118" s="13"/>
      <c r="HTY118" s="13"/>
      <c r="HTZ118" s="13"/>
      <c r="HUA118" s="13"/>
      <c r="HUB118" s="13"/>
      <c r="HUC118" s="13"/>
      <c r="HUD118" s="13"/>
      <c r="HUE118" s="13"/>
      <c r="HUF118" s="13"/>
      <c r="HUG118" s="13"/>
      <c r="HUH118" s="13"/>
      <c r="HUI118" s="13"/>
      <c r="HUJ118" s="13"/>
      <c r="HUK118" s="13"/>
      <c r="HUL118" s="13"/>
      <c r="HUM118" s="13"/>
      <c r="HUN118" s="13"/>
      <c r="HUO118" s="13"/>
      <c r="HUP118" s="13"/>
      <c r="HUQ118" s="13"/>
      <c r="HUR118" s="13"/>
      <c r="HUS118" s="13"/>
      <c r="HUT118" s="13"/>
      <c r="HUU118" s="13"/>
      <c r="HUV118" s="13"/>
      <c r="HUW118" s="13"/>
      <c r="HUX118" s="13"/>
      <c r="HUY118" s="13"/>
      <c r="HUZ118" s="13"/>
      <c r="HVA118" s="13"/>
      <c r="HVB118" s="13"/>
      <c r="HVC118" s="13"/>
      <c r="HVD118" s="13"/>
      <c r="HVE118" s="13"/>
      <c r="HVF118" s="13"/>
      <c r="HVG118" s="13"/>
      <c r="HVH118" s="13"/>
      <c r="HVI118" s="13"/>
      <c r="HVJ118" s="13"/>
      <c r="HVK118" s="13"/>
      <c r="HVL118" s="13"/>
      <c r="HVM118" s="13"/>
      <c r="HVN118" s="13"/>
      <c r="HVO118" s="13"/>
      <c r="HVP118" s="13"/>
      <c r="HVQ118" s="13"/>
      <c r="HVR118" s="13"/>
      <c r="HVS118" s="13"/>
      <c r="HVT118" s="13"/>
      <c r="HVU118" s="13"/>
      <c r="HVV118" s="13"/>
      <c r="HVW118" s="13"/>
      <c r="HVX118" s="13"/>
      <c r="HVY118" s="13"/>
      <c r="HVZ118" s="13"/>
      <c r="HWA118" s="13"/>
      <c r="HWB118" s="13"/>
      <c r="HWC118" s="13"/>
      <c r="HWD118" s="13"/>
      <c r="HWE118" s="13"/>
      <c r="HWF118" s="13"/>
      <c r="HWG118" s="13"/>
      <c r="HWH118" s="13"/>
      <c r="HWI118" s="13"/>
      <c r="HWJ118" s="13"/>
      <c r="HWK118" s="13"/>
      <c r="HWL118" s="13"/>
      <c r="HWM118" s="13"/>
      <c r="HWN118" s="13"/>
      <c r="HWO118" s="13"/>
      <c r="HWP118" s="13"/>
      <c r="HWQ118" s="13"/>
      <c r="HWR118" s="13"/>
      <c r="HWS118" s="13"/>
      <c r="HWT118" s="13"/>
      <c r="HWU118" s="13"/>
      <c r="HWV118" s="13"/>
      <c r="HWW118" s="13"/>
      <c r="HWX118" s="13"/>
      <c r="HWY118" s="13"/>
      <c r="HWZ118" s="13"/>
      <c r="HXA118" s="13"/>
      <c r="HXB118" s="13"/>
      <c r="HXC118" s="13"/>
      <c r="HXD118" s="13"/>
      <c r="HXE118" s="13"/>
      <c r="HXF118" s="13"/>
      <c r="HXG118" s="13"/>
      <c r="HXH118" s="13"/>
      <c r="HXI118" s="13"/>
      <c r="HXJ118" s="13"/>
      <c r="HXK118" s="13"/>
      <c r="HXL118" s="13"/>
      <c r="HXM118" s="13"/>
      <c r="HXN118" s="13"/>
      <c r="HXO118" s="13"/>
      <c r="HXP118" s="13"/>
      <c r="HXQ118" s="13"/>
      <c r="HXR118" s="13"/>
      <c r="HXS118" s="13"/>
      <c r="HXT118" s="13"/>
      <c r="HXU118" s="13"/>
      <c r="HXV118" s="13"/>
      <c r="HXW118" s="13"/>
      <c r="HXX118" s="13"/>
      <c r="HXY118" s="13"/>
      <c r="HXZ118" s="13"/>
      <c r="HYA118" s="13"/>
      <c r="HYB118" s="13"/>
      <c r="HYC118" s="13"/>
      <c r="HYD118" s="13"/>
      <c r="HYE118" s="13"/>
      <c r="HYF118" s="13"/>
      <c r="HYG118" s="13"/>
      <c r="HYH118" s="13"/>
      <c r="HYI118" s="13"/>
      <c r="HYJ118" s="13"/>
      <c r="HYK118" s="13"/>
      <c r="HYL118" s="13"/>
      <c r="HYM118" s="13"/>
      <c r="HYN118" s="13"/>
      <c r="HYO118" s="13"/>
      <c r="HYP118" s="13"/>
      <c r="HYQ118" s="13"/>
      <c r="HYR118" s="13"/>
      <c r="HYS118" s="13"/>
      <c r="HYT118" s="13"/>
      <c r="HYU118" s="13"/>
      <c r="HYV118" s="13"/>
      <c r="HYW118" s="13"/>
      <c r="HYX118" s="13"/>
      <c r="HYY118" s="13"/>
      <c r="HYZ118" s="13"/>
      <c r="HZA118" s="13"/>
      <c r="HZB118" s="13"/>
      <c r="HZC118" s="13"/>
      <c r="HZD118" s="13"/>
      <c r="HZE118" s="13"/>
      <c r="HZF118" s="13"/>
      <c r="HZG118" s="13"/>
      <c r="HZH118" s="13"/>
      <c r="HZI118" s="13"/>
      <c r="HZJ118" s="13"/>
      <c r="HZK118" s="13"/>
      <c r="HZL118" s="13"/>
      <c r="HZM118" s="13"/>
      <c r="HZN118" s="13"/>
      <c r="HZO118" s="13"/>
      <c r="HZP118" s="13"/>
      <c r="HZQ118" s="13"/>
      <c r="HZR118" s="13"/>
      <c r="HZS118" s="13"/>
      <c r="HZT118" s="13"/>
      <c r="HZU118" s="13"/>
      <c r="HZV118" s="13"/>
      <c r="HZW118" s="13"/>
      <c r="HZX118" s="13"/>
      <c r="HZY118" s="13"/>
      <c r="HZZ118" s="13"/>
      <c r="IAA118" s="13"/>
      <c r="IAB118" s="13"/>
      <c r="IAC118" s="13"/>
      <c r="IAD118" s="13"/>
      <c r="IAE118" s="13"/>
      <c r="IAF118" s="13"/>
      <c r="IAG118" s="13"/>
      <c r="IAH118" s="13"/>
      <c r="IAI118" s="13"/>
      <c r="IAJ118" s="13"/>
      <c r="IAK118" s="13"/>
      <c r="IAL118" s="13"/>
      <c r="IAM118" s="13"/>
      <c r="IAN118" s="13"/>
      <c r="IAO118" s="13"/>
      <c r="IAP118" s="13"/>
      <c r="IAQ118" s="13"/>
      <c r="IAR118" s="13"/>
      <c r="IAS118" s="13"/>
      <c r="IAT118" s="13"/>
      <c r="IAU118" s="13"/>
      <c r="IAV118" s="13"/>
      <c r="IAW118" s="13"/>
      <c r="IAX118" s="13"/>
      <c r="IAY118" s="13"/>
      <c r="IAZ118" s="13"/>
      <c r="IBA118" s="13"/>
      <c r="IBB118" s="13"/>
      <c r="IBC118" s="13"/>
      <c r="IBD118" s="13"/>
      <c r="IBE118" s="13"/>
      <c r="IBF118" s="13"/>
      <c r="IBG118" s="13"/>
      <c r="IBH118" s="13"/>
      <c r="IBI118" s="13"/>
      <c r="IBJ118" s="13"/>
      <c r="IBK118" s="13"/>
      <c r="IBL118" s="13"/>
      <c r="IBM118" s="13"/>
      <c r="IBN118" s="13"/>
      <c r="IBO118" s="13"/>
      <c r="IBP118" s="13"/>
      <c r="IBQ118" s="13"/>
      <c r="IBR118" s="13"/>
      <c r="IBS118" s="13"/>
      <c r="IBT118" s="13"/>
      <c r="IBU118" s="13"/>
      <c r="IBV118" s="13"/>
      <c r="IBW118" s="13"/>
      <c r="IBX118" s="13"/>
      <c r="IBY118" s="13"/>
      <c r="IBZ118" s="13"/>
      <c r="ICA118" s="13"/>
      <c r="ICB118" s="13"/>
      <c r="ICC118" s="13"/>
      <c r="ICD118" s="13"/>
      <c r="ICE118" s="13"/>
      <c r="ICF118" s="13"/>
      <c r="ICG118" s="13"/>
      <c r="ICH118" s="13"/>
      <c r="ICI118" s="13"/>
      <c r="ICJ118" s="13"/>
      <c r="ICK118" s="13"/>
      <c r="ICL118" s="13"/>
      <c r="ICM118" s="13"/>
      <c r="ICN118" s="13"/>
      <c r="ICO118" s="13"/>
      <c r="ICP118" s="13"/>
      <c r="ICQ118" s="13"/>
      <c r="ICR118" s="13"/>
      <c r="ICS118" s="13"/>
      <c r="ICT118" s="13"/>
      <c r="ICU118" s="13"/>
      <c r="ICV118" s="13"/>
      <c r="ICW118" s="13"/>
      <c r="ICX118" s="13"/>
      <c r="ICY118" s="13"/>
      <c r="ICZ118" s="13"/>
      <c r="IDA118" s="13"/>
      <c r="IDB118" s="13"/>
      <c r="IDC118" s="13"/>
      <c r="IDD118" s="13"/>
      <c r="IDE118" s="13"/>
      <c r="IDF118" s="13"/>
      <c r="IDG118" s="13"/>
      <c r="IDH118" s="13"/>
      <c r="IDI118" s="13"/>
      <c r="IDJ118" s="13"/>
      <c r="IDK118" s="13"/>
      <c r="IDL118" s="13"/>
      <c r="IDM118" s="13"/>
      <c r="IDN118" s="13"/>
      <c r="IDO118" s="13"/>
      <c r="IDP118" s="13"/>
      <c r="IDQ118" s="13"/>
      <c r="IDR118" s="13"/>
      <c r="IDS118" s="13"/>
      <c r="IDT118" s="13"/>
      <c r="IDU118" s="13"/>
      <c r="IDV118" s="13"/>
      <c r="IDW118" s="13"/>
      <c r="IDX118" s="13"/>
      <c r="IDY118" s="13"/>
      <c r="IDZ118" s="13"/>
      <c r="IEA118" s="13"/>
      <c r="IEB118" s="13"/>
      <c r="IEC118" s="13"/>
      <c r="IED118" s="13"/>
      <c r="IEE118" s="13"/>
      <c r="IEF118" s="13"/>
      <c r="IEG118" s="13"/>
      <c r="IEH118" s="13"/>
      <c r="IEI118" s="13"/>
      <c r="IEJ118" s="13"/>
      <c r="IEK118" s="13"/>
      <c r="IEL118" s="13"/>
      <c r="IEM118" s="13"/>
      <c r="IEN118" s="13"/>
      <c r="IEO118" s="13"/>
      <c r="IEP118" s="13"/>
      <c r="IEQ118" s="13"/>
      <c r="IER118" s="13"/>
      <c r="IES118" s="13"/>
      <c r="IET118" s="13"/>
      <c r="IEU118" s="13"/>
      <c r="IEV118" s="13"/>
      <c r="IEW118" s="13"/>
      <c r="IEX118" s="13"/>
      <c r="IEY118" s="13"/>
      <c r="IEZ118" s="13"/>
      <c r="IFA118" s="13"/>
      <c r="IFB118" s="13"/>
      <c r="IFC118" s="13"/>
      <c r="IFD118" s="13"/>
      <c r="IFE118" s="13"/>
      <c r="IFF118" s="13"/>
      <c r="IFG118" s="13"/>
      <c r="IFH118" s="13"/>
      <c r="IFI118" s="13"/>
      <c r="IFJ118" s="13"/>
      <c r="IFK118" s="13"/>
      <c r="IFL118" s="13"/>
      <c r="IFM118" s="13"/>
      <c r="IFN118" s="13"/>
      <c r="IFO118" s="13"/>
      <c r="IFP118" s="13"/>
      <c r="IFQ118" s="13"/>
      <c r="IFR118" s="13"/>
      <c r="IFS118" s="13"/>
      <c r="IFT118" s="13"/>
      <c r="IFU118" s="13"/>
      <c r="IFV118" s="13"/>
      <c r="IFW118" s="13"/>
      <c r="IFX118" s="13"/>
      <c r="IFY118" s="13"/>
      <c r="IFZ118" s="13"/>
      <c r="IGA118" s="13"/>
      <c r="IGB118" s="13"/>
      <c r="IGC118" s="13"/>
      <c r="IGD118" s="13"/>
      <c r="IGE118" s="13"/>
      <c r="IGF118" s="13"/>
      <c r="IGG118" s="13"/>
      <c r="IGH118" s="13"/>
      <c r="IGI118" s="13"/>
      <c r="IGJ118" s="13"/>
      <c r="IGK118" s="13"/>
      <c r="IGL118" s="13"/>
      <c r="IGM118" s="13"/>
      <c r="IGN118" s="13"/>
      <c r="IGO118" s="13"/>
      <c r="IGP118" s="13"/>
      <c r="IGQ118" s="13"/>
      <c r="IGR118" s="13"/>
      <c r="IGS118" s="13"/>
      <c r="IGT118" s="13"/>
      <c r="IGU118" s="13"/>
      <c r="IGV118" s="13"/>
      <c r="IGW118" s="13"/>
      <c r="IGX118" s="13"/>
      <c r="IGY118" s="13"/>
      <c r="IGZ118" s="13"/>
      <c r="IHA118" s="13"/>
      <c r="IHB118" s="13"/>
      <c r="IHC118" s="13"/>
      <c r="IHD118" s="13"/>
      <c r="IHE118" s="13"/>
      <c r="IHF118" s="13"/>
      <c r="IHG118" s="13"/>
      <c r="IHH118" s="13"/>
      <c r="IHI118" s="13"/>
      <c r="IHJ118" s="13"/>
      <c r="IHK118" s="13"/>
      <c r="IHL118" s="13"/>
      <c r="IHM118" s="13"/>
      <c r="IHN118" s="13"/>
      <c r="IHO118" s="13"/>
      <c r="IHP118" s="13"/>
      <c r="IHQ118" s="13"/>
      <c r="IHR118" s="13"/>
      <c r="IHS118" s="13"/>
      <c r="IHT118" s="13"/>
      <c r="IHU118" s="13"/>
      <c r="IHV118" s="13"/>
      <c r="IHW118" s="13"/>
      <c r="IHX118" s="13"/>
      <c r="IHY118" s="13"/>
      <c r="IHZ118" s="13"/>
      <c r="IIA118" s="13"/>
      <c r="IIB118" s="13"/>
      <c r="IIC118" s="13"/>
      <c r="IID118" s="13"/>
      <c r="IIE118" s="13"/>
      <c r="IIF118" s="13"/>
      <c r="IIG118" s="13"/>
      <c r="IIH118" s="13"/>
      <c r="III118" s="13"/>
      <c r="IIJ118" s="13"/>
      <c r="IIK118" s="13"/>
      <c r="IIL118" s="13"/>
      <c r="IIM118" s="13"/>
      <c r="IIN118" s="13"/>
      <c r="IIO118" s="13"/>
      <c r="IIP118" s="13"/>
      <c r="IIQ118" s="13"/>
      <c r="IIR118" s="13"/>
      <c r="IIS118" s="13"/>
      <c r="IIT118" s="13"/>
      <c r="IIU118" s="13"/>
      <c r="IIV118" s="13"/>
      <c r="IIW118" s="13"/>
      <c r="IIX118" s="13"/>
      <c r="IIY118" s="13"/>
      <c r="IIZ118" s="13"/>
      <c r="IJA118" s="13"/>
      <c r="IJB118" s="13"/>
      <c r="IJC118" s="13"/>
      <c r="IJD118" s="13"/>
      <c r="IJE118" s="13"/>
      <c r="IJF118" s="13"/>
      <c r="IJG118" s="13"/>
      <c r="IJH118" s="13"/>
      <c r="IJI118" s="13"/>
      <c r="IJJ118" s="13"/>
      <c r="IJK118" s="13"/>
      <c r="IJL118" s="13"/>
      <c r="IJM118" s="13"/>
      <c r="IJN118" s="13"/>
      <c r="IJO118" s="13"/>
      <c r="IJP118" s="13"/>
      <c r="IJQ118" s="13"/>
      <c r="IJR118" s="13"/>
      <c r="IJS118" s="13"/>
      <c r="IJT118" s="13"/>
      <c r="IJU118" s="13"/>
      <c r="IJV118" s="13"/>
      <c r="IJW118" s="13"/>
      <c r="IJX118" s="13"/>
      <c r="IJY118" s="13"/>
      <c r="IJZ118" s="13"/>
      <c r="IKA118" s="13"/>
      <c r="IKB118" s="13"/>
      <c r="IKC118" s="13"/>
      <c r="IKD118" s="13"/>
      <c r="IKE118" s="13"/>
      <c r="IKF118" s="13"/>
      <c r="IKG118" s="13"/>
      <c r="IKH118" s="13"/>
      <c r="IKI118" s="13"/>
      <c r="IKJ118" s="13"/>
      <c r="IKK118" s="13"/>
      <c r="IKL118" s="13"/>
      <c r="IKM118" s="13"/>
      <c r="IKN118" s="13"/>
      <c r="IKO118" s="13"/>
      <c r="IKP118" s="13"/>
      <c r="IKQ118" s="13"/>
      <c r="IKR118" s="13"/>
      <c r="IKS118" s="13"/>
      <c r="IKT118" s="13"/>
      <c r="IKU118" s="13"/>
      <c r="IKV118" s="13"/>
      <c r="IKW118" s="13"/>
      <c r="IKX118" s="13"/>
      <c r="IKY118" s="13"/>
      <c r="IKZ118" s="13"/>
      <c r="ILA118" s="13"/>
      <c r="ILB118" s="13"/>
      <c r="ILC118" s="13"/>
      <c r="ILD118" s="13"/>
      <c r="ILE118" s="13"/>
      <c r="ILF118" s="13"/>
      <c r="ILG118" s="13"/>
      <c r="ILH118" s="13"/>
      <c r="ILI118" s="13"/>
      <c r="ILJ118" s="13"/>
      <c r="ILK118" s="13"/>
      <c r="ILL118" s="13"/>
      <c r="ILM118" s="13"/>
      <c r="ILN118" s="13"/>
      <c r="ILO118" s="13"/>
      <c r="ILP118" s="13"/>
      <c r="ILQ118" s="13"/>
      <c r="ILR118" s="13"/>
      <c r="ILS118" s="13"/>
      <c r="ILT118" s="13"/>
      <c r="ILU118" s="13"/>
      <c r="ILV118" s="13"/>
      <c r="ILW118" s="13"/>
      <c r="ILX118" s="13"/>
      <c r="ILY118" s="13"/>
      <c r="ILZ118" s="13"/>
      <c r="IMA118" s="13"/>
      <c r="IMB118" s="13"/>
      <c r="IMC118" s="13"/>
      <c r="IMD118" s="13"/>
      <c r="IME118" s="13"/>
      <c r="IMF118" s="13"/>
      <c r="IMG118" s="13"/>
      <c r="IMH118" s="13"/>
      <c r="IMI118" s="13"/>
      <c r="IMJ118" s="13"/>
      <c r="IMK118" s="13"/>
      <c r="IML118" s="13"/>
      <c r="IMM118" s="13"/>
      <c r="IMN118" s="13"/>
      <c r="IMO118" s="13"/>
      <c r="IMP118" s="13"/>
      <c r="IMQ118" s="13"/>
      <c r="IMR118" s="13"/>
      <c r="IMS118" s="13"/>
      <c r="IMT118" s="13"/>
      <c r="IMU118" s="13"/>
      <c r="IMV118" s="13"/>
      <c r="IMW118" s="13"/>
      <c r="IMX118" s="13"/>
      <c r="IMY118" s="13"/>
      <c r="IMZ118" s="13"/>
      <c r="INA118" s="13"/>
      <c r="INB118" s="13"/>
      <c r="INC118" s="13"/>
      <c r="IND118" s="13"/>
      <c r="INE118" s="13"/>
      <c r="INF118" s="13"/>
      <c r="ING118" s="13"/>
      <c r="INH118" s="13"/>
      <c r="INI118" s="13"/>
      <c r="INJ118" s="13"/>
      <c r="INK118" s="13"/>
      <c r="INL118" s="13"/>
      <c r="INM118" s="13"/>
      <c r="INN118" s="13"/>
      <c r="INO118" s="13"/>
      <c r="INP118" s="13"/>
      <c r="INQ118" s="13"/>
      <c r="INR118" s="13"/>
      <c r="INS118" s="13"/>
      <c r="INT118" s="13"/>
      <c r="INU118" s="13"/>
      <c r="INV118" s="13"/>
      <c r="INW118" s="13"/>
      <c r="INX118" s="13"/>
      <c r="INY118" s="13"/>
      <c r="INZ118" s="13"/>
      <c r="IOA118" s="13"/>
      <c r="IOB118" s="13"/>
      <c r="IOC118" s="13"/>
      <c r="IOD118" s="13"/>
      <c r="IOE118" s="13"/>
      <c r="IOF118" s="13"/>
      <c r="IOG118" s="13"/>
      <c r="IOH118" s="13"/>
      <c r="IOI118" s="13"/>
      <c r="IOJ118" s="13"/>
      <c r="IOK118" s="13"/>
      <c r="IOL118" s="13"/>
      <c r="IOM118" s="13"/>
      <c r="ION118" s="13"/>
      <c r="IOO118" s="13"/>
      <c r="IOP118" s="13"/>
      <c r="IOQ118" s="13"/>
      <c r="IOR118" s="13"/>
      <c r="IOS118" s="13"/>
      <c r="IOT118" s="13"/>
      <c r="IOU118" s="13"/>
      <c r="IOV118" s="13"/>
      <c r="IOW118" s="13"/>
      <c r="IOX118" s="13"/>
      <c r="IOY118" s="13"/>
      <c r="IOZ118" s="13"/>
      <c r="IPA118" s="13"/>
      <c r="IPB118" s="13"/>
      <c r="IPC118" s="13"/>
      <c r="IPD118" s="13"/>
      <c r="IPE118" s="13"/>
      <c r="IPF118" s="13"/>
      <c r="IPG118" s="13"/>
      <c r="IPH118" s="13"/>
      <c r="IPI118" s="13"/>
      <c r="IPJ118" s="13"/>
      <c r="IPK118" s="13"/>
      <c r="IPL118" s="13"/>
      <c r="IPM118" s="13"/>
      <c r="IPN118" s="13"/>
      <c r="IPO118" s="13"/>
      <c r="IPP118" s="13"/>
      <c r="IPQ118" s="13"/>
      <c r="IPR118" s="13"/>
      <c r="IPS118" s="13"/>
      <c r="IPT118" s="13"/>
      <c r="IPU118" s="13"/>
      <c r="IPV118" s="13"/>
      <c r="IPW118" s="13"/>
      <c r="IPX118" s="13"/>
      <c r="IPY118" s="13"/>
      <c r="IPZ118" s="13"/>
      <c r="IQA118" s="13"/>
      <c r="IQB118" s="13"/>
      <c r="IQC118" s="13"/>
      <c r="IQD118" s="13"/>
      <c r="IQE118" s="13"/>
      <c r="IQF118" s="13"/>
      <c r="IQG118" s="13"/>
      <c r="IQH118" s="13"/>
      <c r="IQI118" s="13"/>
      <c r="IQJ118" s="13"/>
      <c r="IQK118" s="13"/>
      <c r="IQL118" s="13"/>
      <c r="IQM118" s="13"/>
      <c r="IQN118" s="13"/>
      <c r="IQO118" s="13"/>
      <c r="IQP118" s="13"/>
      <c r="IQQ118" s="13"/>
      <c r="IQR118" s="13"/>
      <c r="IQS118" s="13"/>
      <c r="IQT118" s="13"/>
      <c r="IQU118" s="13"/>
      <c r="IQV118" s="13"/>
      <c r="IQW118" s="13"/>
      <c r="IQX118" s="13"/>
      <c r="IQY118" s="13"/>
      <c r="IQZ118" s="13"/>
      <c r="IRA118" s="13"/>
      <c r="IRB118" s="13"/>
      <c r="IRC118" s="13"/>
      <c r="IRD118" s="13"/>
      <c r="IRE118" s="13"/>
      <c r="IRF118" s="13"/>
      <c r="IRG118" s="13"/>
      <c r="IRH118" s="13"/>
      <c r="IRI118" s="13"/>
      <c r="IRJ118" s="13"/>
      <c r="IRK118" s="13"/>
      <c r="IRL118" s="13"/>
      <c r="IRM118" s="13"/>
      <c r="IRN118" s="13"/>
      <c r="IRO118" s="13"/>
      <c r="IRP118" s="13"/>
      <c r="IRQ118" s="13"/>
      <c r="IRR118" s="13"/>
      <c r="IRS118" s="13"/>
      <c r="IRT118" s="13"/>
      <c r="IRU118" s="13"/>
      <c r="IRV118" s="13"/>
      <c r="IRW118" s="13"/>
      <c r="IRX118" s="13"/>
      <c r="IRY118" s="13"/>
      <c r="IRZ118" s="13"/>
      <c r="ISA118" s="13"/>
      <c r="ISB118" s="13"/>
      <c r="ISC118" s="13"/>
      <c r="ISD118" s="13"/>
      <c r="ISE118" s="13"/>
      <c r="ISF118" s="13"/>
      <c r="ISG118" s="13"/>
      <c r="ISH118" s="13"/>
      <c r="ISI118" s="13"/>
      <c r="ISJ118" s="13"/>
      <c r="ISK118" s="13"/>
      <c r="ISL118" s="13"/>
      <c r="ISM118" s="13"/>
      <c r="ISN118" s="13"/>
      <c r="ISO118" s="13"/>
      <c r="ISP118" s="13"/>
      <c r="ISQ118" s="13"/>
      <c r="ISR118" s="13"/>
      <c r="ISS118" s="13"/>
      <c r="IST118" s="13"/>
      <c r="ISU118" s="13"/>
      <c r="ISV118" s="13"/>
      <c r="ISW118" s="13"/>
      <c r="ISX118" s="13"/>
      <c r="ISY118" s="13"/>
      <c r="ISZ118" s="13"/>
      <c r="ITA118" s="13"/>
      <c r="ITB118" s="13"/>
      <c r="ITC118" s="13"/>
      <c r="ITD118" s="13"/>
      <c r="ITE118" s="13"/>
      <c r="ITF118" s="13"/>
      <c r="ITG118" s="13"/>
      <c r="ITH118" s="13"/>
      <c r="ITI118" s="13"/>
      <c r="ITJ118" s="13"/>
      <c r="ITK118" s="13"/>
      <c r="ITL118" s="13"/>
      <c r="ITM118" s="13"/>
      <c r="ITN118" s="13"/>
      <c r="ITO118" s="13"/>
      <c r="ITP118" s="13"/>
      <c r="ITQ118" s="13"/>
      <c r="ITR118" s="13"/>
      <c r="ITS118" s="13"/>
      <c r="ITT118" s="13"/>
      <c r="ITU118" s="13"/>
      <c r="ITV118" s="13"/>
      <c r="ITW118" s="13"/>
      <c r="ITX118" s="13"/>
      <c r="ITY118" s="13"/>
      <c r="ITZ118" s="13"/>
      <c r="IUA118" s="13"/>
      <c r="IUB118" s="13"/>
      <c r="IUC118" s="13"/>
      <c r="IUD118" s="13"/>
      <c r="IUE118" s="13"/>
      <c r="IUF118" s="13"/>
      <c r="IUG118" s="13"/>
      <c r="IUH118" s="13"/>
      <c r="IUI118" s="13"/>
      <c r="IUJ118" s="13"/>
      <c r="IUK118" s="13"/>
      <c r="IUL118" s="13"/>
      <c r="IUM118" s="13"/>
      <c r="IUN118" s="13"/>
      <c r="IUO118" s="13"/>
      <c r="IUP118" s="13"/>
      <c r="IUQ118" s="13"/>
      <c r="IUR118" s="13"/>
      <c r="IUS118" s="13"/>
      <c r="IUT118" s="13"/>
      <c r="IUU118" s="13"/>
      <c r="IUV118" s="13"/>
      <c r="IUW118" s="13"/>
      <c r="IUX118" s="13"/>
      <c r="IUY118" s="13"/>
      <c r="IUZ118" s="13"/>
      <c r="IVA118" s="13"/>
      <c r="IVB118" s="13"/>
      <c r="IVC118" s="13"/>
      <c r="IVD118" s="13"/>
      <c r="IVE118" s="13"/>
      <c r="IVF118" s="13"/>
      <c r="IVG118" s="13"/>
      <c r="IVH118" s="13"/>
      <c r="IVI118" s="13"/>
      <c r="IVJ118" s="13"/>
      <c r="IVK118" s="13"/>
      <c r="IVL118" s="13"/>
      <c r="IVM118" s="13"/>
      <c r="IVN118" s="13"/>
      <c r="IVO118" s="13"/>
      <c r="IVP118" s="13"/>
      <c r="IVQ118" s="13"/>
      <c r="IVR118" s="13"/>
      <c r="IVS118" s="13"/>
      <c r="IVT118" s="13"/>
      <c r="IVU118" s="13"/>
      <c r="IVV118" s="13"/>
      <c r="IVW118" s="13"/>
      <c r="IVX118" s="13"/>
      <c r="IVY118" s="13"/>
      <c r="IVZ118" s="13"/>
      <c r="IWA118" s="13"/>
      <c r="IWB118" s="13"/>
      <c r="IWC118" s="13"/>
      <c r="IWD118" s="13"/>
      <c r="IWE118" s="13"/>
      <c r="IWF118" s="13"/>
      <c r="IWG118" s="13"/>
      <c r="IWH118" s="13"/>
      <c r="IWI118" s="13"/>
      <c r="IWJ118" s="13"/>
      <c r="IWK118" s="13"/>
      <c r="IWL118" s="13"/>
      <c r="IWM118" s="13"/>
      <c r="IWN118" s="13"/>
      <c r="IWO118" s="13"/>
      <c r="IWP118" s="13"/>
      <c r="IWQ118" s="13"/>
      <c r="IWR118" s="13"/>
      <c r="IWS118" s="13"/>
      <c r="IWT118" s="13"/>
      <c r="IWU118" s="13"/>
      <c r="IWV118" s="13"/>
      <c r="IWW118" s="13"/>
      <c r="IWX118" s="13"/>
      <c r="IWY118" s="13"/>
      <c r="IWZ118" s="13"/>
      <c r="IXA118" s="13"/>
      <c r="IXB118" s="13"/>
      <c r="IXC118" s="13"/>
      <c r="IXD118" s="13"/>
      <c r="IXE118" s="13"/>
      <c r="IXF118" s="13"/>
      <c r="IXG118" s="13"/>
      <c r="IXH118" s="13"/>
      <c r="IXI118" s="13"/>
      <c r="IXJ118" s="13"/>
      <c r="IXK118" s="13"/>
      <c r="IXL118" s="13"/>
      <c r="IXM118" s="13"/>
      <c r="IXN118" s="13"/>
      <c r="IXO118" s="13"/>
      <c r="IXP118" s="13"/>
      <c r="IXQ118" s="13"/>
      <c r="IXR118" s="13"/>
      <c r="IXS118" s="13"/>
      <c r="IXT118" s="13"/>
      <c r="IXU118" s="13"/>
      <c r="IXV118" s="13"/>
      <c r="IXW118" s="13"/>
      <c r="IXX118" s="13"/>
      <c r="IXY118" s="13"/>
      <c r="IXZ118" s="13"/>
      <c r="IYA118" s="13"/>
      <c r="IYB118" s="13"/>
      <c r="IYC118" s="13"/>
      <c r="IYD118" s="13"/>
      <c r="IYE118" s="13"/>
      <c r="IYF118" s="13"/>
      <c r="IYG118" s="13"/>
      <c r="IYH118" s="13"/>
      <c r="IYI118" s="13"/>
      <c r="IYJ118" s="13"/>
      <c r="IYK118" s="13"/>
      <c r="IYL118" s="13"/>
      <c r="IYM118" s="13"/>
      <c r="IYN118" s="13"/>
      <c r="IYO118" s="13"/>
      <c r="IYP118" s="13"/>
      <c r="IYQ118" s="13"/>
      <c r="IYR118" s="13"/>
      <c r="IYS118" s="13"/>
      <c r="IYT118" s="13"/>
      <c r="IYU118" s="13"/>
      <c r="IYV118" s="13"/>
      <c r="IYW118" s="13"/>
      <c r="IYX118" s="13"/>
      <c r="IYY118" s="13"/>
      <c r="IYZ118" s="13"/>
      <c r="IZA118" s="13"/>
      <c r="IZB118" s="13"/>
      <c r="IZC118" s="13"/>
      <c r="IZD118" s="13"/>
      <c r="IZE118" s="13"/>
      <c r="IZF118" s="13"/>
      <c r="IZG118" s="13"/>
      <c r="IZH118" s="13"/>
      <c r="IZI118" s="13"/>
      <c r="IZJ118" s="13"/>
      <c r="IZK118" s="13"/>
      <c r="IZL118" s="13"/>
      <c r="IZM118" s="13"/>
      <c r="IZN118" s="13"/>
      <c r="IZO118" s="13"/>
      <c r="IZP118" s="13"/>
      <c r="IZQ118" s="13"/>
      <c r="IZR118" s="13"/>
      <c r="IZS118" s="13"/>
      <c r="IZT118" s="13"/>
      <c r="IZU118" s="13"/>
      <c r="IZV118" s="13"/>
      <c r="IZW118" s="13"/>
      <c r="IZX118" s="13"/>
      <c r="IZY118" s="13"/>
      <c r="IZZ118" s="13"/>
      <c r="JAA118" s="13"/>
      <c r="JAB118" s="13"/>
      <c r="JAC118" s="13"/>
      <c r="JAD118" s="13"/>
      <c r="JAE118" s="13"/>
      <c r="JAF118" s="13"/>
      <c r="JAG118" s="13"/>
      <c r="JAH118" s="13"/>
      <c r="JAI118" s="13"/>
      <c r="JAJ118" s="13"/>
      <c r="JAK118" s="13"/>
      <c r="JAL118" s="13"/>
      <c r="JAM118" s="13"/>
      <c r="JAN118" s="13"/>
      <c r="JAO118" s="13"/>
      <c r="JAP118" s="13"/>
      <c r="JAQ118" s="13"/>
      <c r="JAR118" s="13"/>
      <c r="JAS118" s="13"/>
      <c r="JAT118" s="13"/>
      <c r="JAU118" s="13"/>
      <c r="JAV118" s="13"/>
      <c r="JAW118" s="13"/>
      <c r="JAX118" s="13"/>
      <c r="JAY118" s="13"/>
      <c r="JAZ118" s="13"/>
      <c r="JBA118" s="13"/>
      <c r="JBB118" s="13"/>
      <c r="JBC118" s="13"/>
      <c r="JBD118" s="13"/>
      <c r="JBE118" s="13"/>
      <c r="JBF118" s="13"/>
      <c r="JBG118" s="13"/>
      <c r="JBH118" s="13"/>
      <c r="JBI118" s="13"/>
      <c r="JBJ118" s="13"/>
      <c r="JBK118" s="13"/>
      <c r="JBL118" s="13"/>
      <c r="JBM118" s="13"/>
      <c r="JBN118" s="13"/>
      <c r="JBO118" s="13"/>
      <c r="JBP118" s="13"/>
      <c r="JBQ118" s="13"/>
      <c r="JBR118" s="13"/>
      <c r="JBS118" s="13"/>
      <c r="JBT118" s="13"/>
      <c r="JBU118" s="13"/>
      <c r="JBV118" s="13"/>
      <c r="JBW118" s="13"/>
      <c r="JBX118" s="13"/>
      <c r="JBY118" s="13"/>
      <c r="JBZ118" s="13"/>
      <c r="JCA118" s="13"/>
      <c r="JCB118" s="13"/>
      <c r="JCC118" s="13"/>
      <c r="JCD118" s="13"/>
      <c r="JCE118" s="13"/>
      <c r="JCF118" s="13"/>
      <c r="JCG118" s="13"/>
      <c r="JCH118" s="13"/>
      <c r="JCI118" s="13"/>
      <c r="JCJ118" s="13"/>
      <c r="JCK118" s="13"/>
      <c r="JCL118" s="13"/>
      <c r="JCM118" s="13"/>
      <c r="JCN118" s="13"/>
      <c r="JCO118" s="13"/>
      <c r="JCP118" s="13"/>
      <c r="JCQ118" s="13"/>
      <c r="JCR118" s="13"/>
      <c r="JCS118" s="13"/>
      <c r="JCT118" s="13"/>
      <c r="JCU118" s="13"/>
      <c r="JCV118" s="13"/>
      <c r="JCW118" s="13"/>
      <c r="JCX118" s="13"/>
      <c r="JCY118" s="13"/>
      <c r="JCZ118" s="13"/>
      <c r="JDA118" s="13"/>
      <c r="JDB118" s="13"/>
      <c r="JDC118" s="13"/>
      <c r="JDD118" s="13"/>
      <c r="JDE118" s="13"/>
      <c r="JDF118" s="13"/>
      <c r="JDG118" s="13"/>
      <c r="JDH118" s="13"/>
      <c r="JDI118" s="13"/>
      <c r="JDJ118" s="13"/>
      <c r="JDK118" s="13"/>
      <c r="JDL118" s="13"/>
      <c r="JDM118" s="13"/>
      <c r="JDN118" s="13"/>
      <c r="JDO118" s="13"/>
      <c r="JDP118" s="13"/>
      <c r="JDQ118" s="13"/>
      <c r="JDR118" s="13"/>
      <c r="JDS118" s="13"/>
      <c r="JDT118" s="13"/>
      <c r="JDU118" s="13"/>
      <c r="JDV118" s="13"/>
      <c r="JDW118" s="13"/>
      <c r="JDX118" s="13"/>
      <c r="JDY118" s="13"/>
      <c r="JDZ118" s="13"/>
      <c r="JEA118" s="13"/>
      <c r="JEB118" s="13"/>
      <c r="JEC118" s="13"/>
      <c r="JED118" s="13"/>
      <c r="JEE118" s="13"/>
      <c r="JEF118" s="13"/>
      <c r="JEG118" s="13"/>
      <c r="JEH118" s="13"/>
      <c r="JEI118" s="13"/>
      <c r="JEJ118" s="13"/>
      <c r="JEK118" s="13"/>
      <c r="JEL118" s="13"/>
      <c r="JEM118" s="13"/>
      <c r="JEN118" s="13"/>
      <c r="JEO118" s="13"/>
      <c r="JEP118" s="13"/>
      <c r="JEQ118" s="13"/>
      <c r="JER118" s="13"/>
      <c r="JES118" s="13"/>
      <c r="JET118" s="13"/>
      <c r="JEU118" s="13"/>
      <c r="JEV118" s="13"/>
      <c r="JEW118" s="13"/>
      <c r="JEX118" s="13"/>
      <c r="JEY118" s="13"/>
      <c r="JEZ118" s="13"/>
      <c r="JFA118" s="13"/>
      <c r="JFB118" s="13"/>
      <c r="JFC118" s="13"/>
      <c r="JFD118" s="13"/>
      <c r="JFE118" s="13"/>
      <c r="JFF118" s="13"/>
      <c r="JFG118" s="13"/>
      <c r="JFH118" s="13"/>
      <c r="JFI118" s="13"/>
      <c r="JFJ118" s="13"/>
      <c r="JFK118" s="13"/>
      <c r="JFL118" s="13"/>
      <c r="JFM118" s="13"/>
      <c r="JFN118" s="13"/>
      <c r="JFO118" s="13"/>
      <c r="JFP118" s="13"/>
      <c r="JFQ118" s="13"/>
      <c r="JFR118" s="13"/>
      <c r="JFS118" s="13"/>
      <c r="JFT118" s="13"/>
      <c r="JFU118" s="13"/>
      <c r="JFV118" s="13"/>
      <c r="JFW118" s="13"/>
      <c r="JFX118" s="13"/>
      <c r="JFY118" s="13"/>
      <c r="JFZ118" s="13"/>
      <c r="JGA118" s="13"/>
      <c r="JGB118" s="13"/>
      <c r="JGC118" s="13"/>
      <c r="JGD118" s="13"/>
      <c r="JGE118" s="13"/>
      <c r="JGF118" s="13"/>
      <c r="JGG118" s="13"/>
      <c r="JGH118" s="13"/>
      <c r="JGI118" s="13"/>
      <c r="JGJ118" s="13"/>
      <c r="JGK118" s="13"/>
      <c r="JGL118" s="13"/>
      <c r="JGM118" s="13"/>
      <c r="JGN118" s="13"/>
      <c r="JGO118" s="13"/>
      <c r="JGP118" s="13"/>
      <c r="JGQ118" s="13"/>
      <c r="JGR118" s="13"/>
      <c r="JGS118" s="13"/>
      <c r="JGT118" s="13"/>
      <c r="JGU118" s="13"/>
      <c r="JGV118" s="13"/>
      <c r="JGW118" s="13"/>
      <c r="JGX118" s="13"/>
      <c r="JGY118" s="13"/>
      <c r="JGZ118" s="13"/>
      <c r="JHA118" s="13"/>
      <c r="JHB118" s="13"/>
      <c r="JHC118" s="13"/>
      <c r="JHD118" s="13"/>
      <c r="JHE118" s="13"/>
      <c r="JHF118" s="13"/>
      <c r="JHG118" s="13"/>
      <c r="JHH118" s="13"/>
      <c r="JHI118" s="13"/>
      <c r="JHJ118" s="13"/>
      <c r="JHK118" s="13"/>
      <c r="JHL118" s="13"/>
      <c r="JHM118" s="13"/>
      <c r="JHN118" s="13"/>
      <c r="JHO118" s="13"/>
      <c r="JHP118" s="13"/>
      <c r="JHQ118" s="13"/>
      <c r="JHR118" s="13"/>
      <c r="JHS118" s="13"/>
      <c r="JHT118" s="13"/>
      <c r="JHU118" s="13"/>
      <c r="JHV118" s="13"/>
      <c r="JHW118" s="13"/>
      <c r="JHX118" s="13"/>
      <c r="JHY118" s="13"/>
      <c r="JHZ118" s="13"/>
      <c r="JIA118" s="13"/>
      <c r="JIB118" s="13"/>
      <c r="JIC118" s="13"/>
      <c r="JID118" s="13"/>
      <c r="JIE118" s="13"/>
      <c r="JIF118" s="13"/>
      <c r="JIG118" s="13"/>
      <c r="JIH118" s="13"/>
      <c r="JII118" s="13"/>
      <c r="JIJ118" s="13"/>
      <c r="JIK118" s="13"/>
      <c r="JIL118" s="13"/>
      <c r="JIM118" s="13"/>
      <c r="JIN118" s="13"/>
      <c r="JIO118" s="13"/>
      <c r="JIP118" s="13"/>
      <c r="JIQ118" s="13"/>
      <c r="JIR118" s="13"/>
      <c r="JIS118" s="13"/>
      <c r="JIT118" s="13"/>
      <c r="JIU118" s="13"/>
      <c r="JIV118" s="13"/>
      <c r="JIW118" s="13"/>
      <c r="JIX118" s="13"/>
      <c r="JIY118" s="13"/>
      <c r="JIZ118" s="13"/>
      <c r="JJA118" s="13"/>
      <c r="JJB118" s="13"/>
      <c r="JJC118" s="13"/>
      <c r="JJD118" s="13"/>
      <c r="JJE118" s="13"/>
      <c r="JJF118" s="13"/>
      <c r="JJG118" s="13"/>
      <c r="JJH118" s="13"/>
      <c r="JJI118" s="13"/>
      <c r="JJJ118" s="13"/>
      <c r="JJK118" s="13"/>
      <c r="JJL118" s="13"/>
      <c r="JJM118" s="13"/>
      <c r="JJN118" s="13"/>
      <c r="JJO118" s="13"/>
      <c r="JJP118" s="13"/>
      <c r="JJQ118" s="13"/>
      <c r="JJR118" s="13"/>
      <c r="JJS118" s="13"/>
      <c r="JJT118" s="13"/>
      <c r="JJU118" s="13"/>
      <c r="JJV118" s="13"/>
      <c r="JJW118" s="13"/>
      <c r="JJX118" s="13"/>
      <c r="JJY118" s="13"/>
      <c r="JJZ118" s="13"/>
      <c r="JKA118" s="13"/>
      <c r="JKB118" s="13"/>
      <c r="JKC118" s="13"/>
      <c r="JKD118" s="13"/>
      <c r="JKE118" s="13"/>
      <c r="JKF118" s="13"/>
      <c r="JKG118" s="13"/>
      <c r="JKH118" s="13"/>
      <c r="JKI118" s="13"/>
      <c r="JKJ118" s="13"/>
      <c r="JKK118" s="13"/>
      <c r="JKL118" s="13"/>
      <c r="JKM118" s="13"/>
      <c r="JKN118" s="13"/>
      <c r="JKO118" s="13"/>
      <c r="JKP118" s="13"/>
      <c r="JKQ118" s="13"/>
      <c r="JKR118" s="13"/>
      <c r="JKS118" s="13"/>
      <c r="JKT118" s="13"/>
      <c r="JKU118" s="13"/>
      <c r="JKV118" s="13"/>
      <c r="JKW118" s="13"/>
      <c r="JKX118" s="13"/>
      <c r="JKY118" s="13"/>
      <c r="JKZ118" s="13"/>
      <c r="JLA118" s="13"/>
      <c r="JLB118" s="13"/>
      <c r="JLC118" s="13"/>
      <c r="JLD118" s="13"/>
      <c r="JLE118" s="13"/>
      <c r="JLF118" s="13"/>
      <c r="JLG118" s="13"/>
      <c r="JLH118" s="13"/>
      <c r="JLI118" s="13"/>
      <c r="JLJ118" s="13"/>
      <c r="JLK118" s="13"/>
      <c r="JLL118" s="13"/>
      <c r="JLM118" s="13"/>
      <c r="JLN118" s="13"/>
      <c r="JLO118" s="13"/>
      <c r="JLP118" s="13"/>
      <c r="JLQ118" s="13"/>
      <c r="JLR118" s="13"/>
      <c r="JLS118" s="13"/>
      <c r="JLT118" s="13"/>
      <c r="JLU118" s="13"/>
      <c r="JLV118" s="13"/>
      <c r="JLW118" s="13"/>
      <c r="JLX118" s="13"/>
      <c r="JLY118" s="13"/>
      <c r="JLZ118" s="13"/>
      <c r="JMA118" s="13"/>
      <c r="JMB118" s="13"/>
      <c r="JMC118" s="13"/>
      <c r="JMD118" s="13"/>
      <c r="JME118" s="13"/>
      <c r="JMF118" s="13"/>
      <c r="JMG118" s="13"/>
      <c r="JMH118" s="13"/>
      <c r="JMI118" s="13"/>
      <c r="JMJ118" s="13"/>
      <c r="JMK118" s="13"/>
      <c r="JML118" s="13"/>
      <c r="JMM118" s="13"/>
      <c r="JMN118" s="13"/>
      <c r="JMO118" s="13"/>
      <c r="JMP118" s="13"/>
      <c r="JMQ118" s="13"/>
      <c r="JMR118" s="13"/>
      <c r="JMS118" s="13"/>
      <c r="JMT118" s="13"/>
      <c r="JMU118" s="13"/>
      <c r="JMV118" s="13"/>
      <c r="JMW118" s="13"/>
      <c r="JMX118" s="13"/>
      <c r="JMY118" s="13"/>
      <c r="JMZ118" s="13"/>
      <c r="JNA118" s="13"/>
      <c r="JNB118" s="13"/>
      <c r="JNC118" s="13"/>
      <c r="JND118" s="13"/>
      <c r="JNE118" s="13"/>
      <c r="JNF118" s="13"/>
      <c r="JNG118" s="13"/>
      <c r="JNH118" s="13"/>
      <c r="JNI118" s="13"/>
      <c r="JNJ118" s="13"/>
      <c r="JNK118" s="13"/>
      <c r="JNL118" s="13"/>
      <c r="JNM118" s="13"/>
      <c r="JNN118" s="13"/>
      <c r="JNO118" s="13"/>
      <c r="JNP118" s="13"/>
      <c r="JNQ118" s="13"/>
      <c r="JNR118" s="13"/>
      <c r="JNS118" s="13"/>
      <c r="JNT118" s="13"/>
      <c r="JNU118" s="13"/>
      <c r="JNV118" s="13"/>
      <c r="JNW118" s="13"/>
      <c r="JNX118" s="13"/>
      <c r="JNY118" s="13"/>
      <c r="JNZ118" s="13"/>
      <c r="JOA118" s="13"/>
      <c r="JOB118" s="13"/>
      <c r="JOC118" s="13"/>
      <c r="JOD118" s="13"/>
      <c r="JOE118" s="13"/>
      <c r="JOF118" s="13"/>
      <c r="JOG118" s="13"/>
      <c r="JOH118" s="13"/>
      <c r="JOI118" s="13"/>
      <c r="JOJ118" s="13"/>
      <c r="JOK118" s="13"/>
      <c r="JOL118" s="13"/>
      <c r="JOM118" s="13"/>
      <c r="JON118" s="13"/>
      <c r="JOO118" s="13"/>
      <c r="JOP118" s="13"/>
      <c r="JOQ118" s="13"/>
      <c r="JOR118" s="13"/>
      <c r="JOS118" s="13"/>
      <c r="JOT118" s="13"/>
      <c r="JOU118" s="13"/>
      <c r="JOV118" s="13"/>
      <c r="JOW118" s="13"/>
      <c r="JOX118" s="13"/>
      <c r="JOY118" s="13"/>
      <c r="JOZ118" s="13"/>
      <c r="JPA118" s="13"/>
      <c r="JPB118" s="13"/>
      <c r="JPC118" s="13"/>
      <c r="JPD118" s="13"/>
      <c r="JPE118" s="13"/>
      <c r="JPF118" s="13"/>
      <c r="JPG118" s="13"/>
      <c r="JPH118" s="13"/>
      <c r="JPI118" s="13"/>
      <c r="JPJ118" s="13"/>
      <c r="JPK118" s="13"/>
      <c r="JPL118" s="13"/>
      <c r="JPM118" s="13"/>
      <c r="JPN118" s="13"/>
      <c r="JPO118" s="13"/>
      <c r="JPP118" s="13"/>
      <c r="JPQ118" s="13"/>
      <c r="JPR118" s="13"/>
      <c r="JPS118" s="13"/>
      <c r="JPT118" s="13"/>
      <c r="JPU118" s="13"/>
      <c r="JPV118" s="13"/>
      <c r="JPW118" s="13"/>
      <c r="JPX118" s="13"/>
      <c r="JPY118" s="13"/>
      <c r="JPZ118" s="13"/>
      <c r="JQA118" s="13"/>
      <c r="JQB118" s="13"/>
      <c r="JQC118" s="13"/>
      <c r="JQD118" s="13"/>
      <c r="JQE118" s="13"/>
      <c r="JQF118" s="13"/>
      <c r="JQG118" s="13"/>
      <c r="JQH118" s="13"/>
      <c r="JQI118" s="13"/>
      <c r="JQJ118" s="13"/>
      <c r="JQK118" s="13"/>
      <c r="JQL118" s="13"/>
      <c r="JQM118" s="13"/>
      <c r="JQN118" s="13"/>
      <c r="JQO118" s="13"/>
      <c r="JQP118" s="13"/>
      <c r="JQQ118" s="13"/>
      <c r="JQR118" s="13"/>
      <c r="JQS118" s="13"/>
      <c r="JQT118" s="13"/>
      <c r="JQU118" s="13"/>
      <c r="JQV118" s="13"/>
      <c r="JQW118" s="13"/>
      <c r="JQX118" s="13"/>
      <c r="JQY118" s="13"/>
      <c r="JQZ118" s="13"/>
      <c r="JRA118" s="13"/>
      <c r="JRB118" s="13"/>
      <c r="JRC118" s="13"/>
      <c r="JRD118" s="13"/>
      <c r="JRE118" s="13"/>
      <c r="JRF118" s="13"/>
      <c r="JRG118" s="13"/>
      <c r="JRH118" s="13"/>
      <c r="JRI118" s="13"/>
      <c r="JRJ118" s="13"/>
      <c r="JRK118" s="13"/>
      <c r="JRL118" s="13"/>
      <c r="JRM118" s="13"/>
      <c r="JRN118" s="13"/>
      <c r="JRO118" s="13"/>
      <c r="JRP118" s="13"/>
      <c r="JRQ118" s="13"/>
      <c r="JRR118" s="13"/>
      <c r="JRS118" s="13"/>
      <c r="JRT118" s="13"/>
      <c r="JRU118" s="13"/>
      <c r="JRV118" s="13"/>
      <c r="JRW118" s="13"/>
      <c r="JRX118" s="13"/>
      <c r="JRY118" s="13"/>
      <c r="JRZ118" s="13"/>
      <c r="JSA118" s="13"/>
      <c r="JSB118" s="13"/>
      <c r="JSC118" s="13"/>
      <c r="JSD118" s="13"/>
      <c r="JSE118" s="13"/>
      <c r="JSF118" s="13"/>
      <c r="JSG118" s="13"/>
      <c r="JSH118" s="13"/>
      <c r="JSI118" s="13"/>
      <c r="JSJ118" s="13"/>
      <c r="JSK118" s="13"/>
      <c r="JSL118" s="13"/>
      <c r="JSM118" s="13"/>
      <c r="JSN118" s="13"/>
      <c r="JSO118" s="13"/>
      <c r="JSP118" s="13"/>
      <c r="JSQ118" s="13"/>
      <c r="JSR118" s="13"/>
      <c r="JSS118" s="13"/>
      <c r="JST118" s="13"/>
      <c r="JSU118" s="13"/>
      <c r="JSV118" s="13"/>
      <c r="JSW118" s="13"/>
      <c r="JSX118" s="13"/>
      <c r="JSY118" s="13"/>
      <c r="JSZ118" s="13"/>
      <c r="JTA118" s="13"/>
      <c r="JTB118" s="13"/>
      <c r="JTC118" s="13"/>
      <c r="JTD118" s="13"/>
      <c r="JTE118" s="13"/>
      <c r="JTF118" s="13"/>
      <c r="JTG118" s="13"/>
      <c r="JTH118" s="13"/>
      <c r="JTI118" s="13"/>
      <c r="JTJ118" s="13"/>
      <c r="JTK118" s="13"/>
      <c r="JTL118" s="13"/>
      <c r="JTM118" s="13"/>
      <c r="JTN118" s="13"/>
      <c r="JTO118" s="13"/>
      <c r="JTP118" s="13"/>
      <c r="JTQ118" s="13"/>
      <c r="JTR118" s="13"/>
      <c r="JTS118" s="13"/>
      <c r="JTT118" s="13"/>
      <c r="JTU118" s="13"/>
      <c r="JTV118" s="13"/>
      <c r="JTW118" s="13"/>
      <c r="JTX118" s="13"/>
      <c r="JTY118" s="13"/>
      <c r="JTZ118" s="13"/>
      <c r="JUA118" s="13"/>
      <c r="JUB118" s="13"/>
      <c r="JUC118" s="13"/>
      <c r="JUD118" s="13"/>
      <c r="JUE118" s="13"/>
      <c r="JUF118" s="13"/>
      <c r="JUG118" s="13"/>
      <c r="JUH118" s="13"/>
      <c r="JUI118" s="13"/>
      <c r="JUJ118" s="13"/>
      <c r="JUK118" s="13"/>
      <c r="JUL118" s="13"/>
      <c r="JUM118" s="13"/>
      <c r="JUN118" s="13"/>
      <c r="JUO118" s="13"/>
      <c r="JUP118" s="13"/>
      <c r="JUQ118" s="13"/>
      <c r="JUR118" s="13"/>
      <c r="JUS118" s="13"/>
      <c r="JUT118" s="13"/>
      <c r="JUU118" s="13"/>
      <c r="JUV118" s="13"/>
      <c r="JUW118" s="13"/>
      <c r="JUX118" s="13"/>
      <c r="JUY118" s="13"/>
      <c r="JUZ118" s="13"/>
      <c r="JVA118" s="13"/>
      <c r="JVB118" s="13"/>
      <c r="JVC118" s="13"/>
      <c r="JVD118" s="13"/>
      <c r="JVE118" s="13"/>
      <c r="JVF118" s="13"/>
      <c r="JVG118" s="13"/>
      <c r="JVH118" s="13"/>
      <c r="JVI118" s="13"/>
      <c r="JVJ118" s="13"/>
      <c r="JVK118" s="13"/>
      <c r="JVL118" s="13"/>
      <c r="JVM118" s="13"/>
      <c r="JVN118" s="13"/>
      <c r="JVO118" s="13"/>
      <c r="JVP118" s="13"/>
      <c r="JVQ118" s="13"/>
      <c r="JVR118" s="13"/>
      <c r="JVS118" s="13"/>
      <c r="JVT118" s="13"/>
      <c r="JVU118" s="13"/>
      <c r="JVV118" s="13"/>
      <c r="JVW118" s="13"/>
      <c r="JVX118" s="13"/>
      <c r="JVY118" s="13"/>
      <c r="JVZ118" s="13"/>
      <c r="JWA118" s="13"/>
      <c r="JWB118" s="13"/>
      <c r="JWC118" s="13"/>
      <c r="JWD118" s="13"/>
      <c r="JWE118" s="13"/>
      <c r="JWF118" s="13"/>
      <c r="JWG118" s="13"/>
      <c r="JWH118" s="13"/>
      <c r="JWI118" s="13"/>
      <c r="JWJ118" s="13"/>
      <c r="JWK118" s="13"/>
      <c r="JWL118" s="13"/>
      <c r="JWM118" s="13"/>
      <c r="JWN118" s="13"/>
      <c r="JWO118" s="13"/>
      <c r="JWP118" s="13"/>
      <c r="JWQ118" s="13"/>
      <c r="JWR118" s="13"/>
      <c r="JWS118" s="13"/>
      <c r="JWT118" s="13"/>
      <c r="JWU118" s="13"/>
      <c r="JWV118" s="13"/>
      <c r="JWW118" s="13"/>
      <c r="JWX118" s="13"/>
      <c r="JWY118" s="13"/>
      <c r="JWZ118" s="13"/>
      <c r="JXA118" s="13"/>
      <c r="JXB118" s="13"/>
      <c r="JXC118" s="13"/>
      <c r="JXD118" s="13"/>
      <c r="JXE118" s="13"/>
      <c r="JXF118" s="13"/>
      <c r="JXG118" s="13"/>
      <c r="JXH118" s="13"/>
      <c r="JXI118" s="13"/>
      <c r="JXJ118" s="13"/>
      <c r="JXK118" s="13"/>
      <c r="JXL118" s="13"/>
      <c r="JXM118" s="13"/>
      <c r="JXN118" s="13"/>
      <c r="JXO118" s="13"/>
      <c r="JXP118" s="13"/>
      <c r="JXQ118" s="13"/>
      <c r="JXR118" s="13"/>
      <c r="JXS118" s="13"/>
      <c r="JXT118" s="13"/>
      <c r="JXU118" s="13"/>
      <c r="JXV118" s="13"/>
      <c r="JXW118" s="13"/>
      <c r="JXX118" s="13"/>
      <c r="JXY118" s="13"/>
      <c r="JXZ118" s="13"/>
      <c r="JYA118" s="13"/>
      <c r="JYB118" s="13"/>
      <c r="JYC118" s="13"/>
      <c r="JYD118" s="13"/>
      <c r="JYE118" s="13"/>
      <c r="JYF118" s="13"/>
      <c r="JYG118" s="13"/>
      <c r="JYH118" s="13"/>
      <c r="JYI118" s="13"/>
      <c r="JYJ118" s="13"/>
      <c r="JYK118" s="13"/>
      <c r="JYL118" s="13"/>
      <c r="JYM118" s="13"/>
      <c r="JYN118" s="13"/>
      <c r="JYO118" s="13"/>
      <c r="JYP118" s="13"/>
      <c r="JYQ118" s="13"/>
      <c r="JYR118" s="13"/>
      <c r="JYS118" s="13"/>
      <c r="JYT118" s="13"/>
      <c r="JYU118" s="13"/>
      <c r="JYV118" s="13"/>
      <c r="JYW118" s="13"/>
      <c r="JYX118" s="13"/>
      <c r="JYY118" s="13"/>
      <c r="JYZ118" s="13"/>
      <c r="JZA118" s="13"/>
      <c r="JZB118" s="13"/>
      <c r="JZC118" s="13"/>
      <c r="JZD118" s="13"/>
      <c r="JZE118" s="13"/>
      <c r="JZF118" s="13"/>
      <c r="JZG118" s="13"/>
      <c r="JZH118" s="13"/>
      <c r="JZI118" s="13"/>
      <c r="JZJ118" s="13"/>
      <c r="JZK118" s="13"/>
      <c r="JZL118" s="13"/>
      <c r="JZM118" s="13"/>
      <c r="JZN118" s="13"/>
      <c r="JZO118" s="13"/>
      <c r="JZP118" s="13"/>
      <c r="JZQ118" s="13"/>
      <c r="JZR118" s="13"/>
      <c r="JZS118" s="13"/>
      <c r="JZT118" s="13"/>
      <c r="JZU118" s="13"/>
      <c r="JZV118" s="13"/>
      <c r="JZW118" s="13"/>
      <c r="JZX118" s="13"/>
      <c r="JZY118" s="13"/>
      <c r="JZZ118" s="13"/>
      <c r="KAA118" s="13"/>
      <c r="KAB118" s="13"/>
      <c r="KAC118" s="13"/>
      <c r="KAD118" s="13"/>
      <c r="KAE118" s="13"/>
      <c r="KAF118" s="13"/>
      <c r="KAG118" s="13"/>
      <c r="KAH118" s="13"/>
      <c r="KAI118" s="13"/>
      <c r="KAJ118" s="13"/>
      <c r="KAK118" s="13"/>
      <c r="KAL118" s="13"/>
      <c r="KAM118" s="13"/>
      <c r="KAN118" s="13"/>
      <c r="KAO118" s="13"/>
      <c r="KAP118" s="13"/>
      <c r="KAQ118" s="13"/>
      <c r="KAR118" s="13"/>
      <c r="KAS118" s="13"/>
      <c r="KAT118" s="13"/>
      <c r="KAU118" s="13"/>
      <c r="KAV118" s="13"/>
      <c r="KAW118" s="13"/>
      <c r="KAX118" s="13"/>
      <c r="KAY118" s="13"/>
      <c r="KAZ118" s="13"/>
      <c r="KBA118" s="13"/>
      <c r="KBB118" s="13"/>
      <c r="KBC118" s="13"/>
      <c r="KBD118" s="13"/>
      <c r="KBE118" s="13"/>
      <c r="KBF118" s="13"/>
      <c r="KBG118" s="13"/>
      <c r="KBH118" s="13"/>
      <c r="KBI118" s="13"/>
      <c r="KBJ118" s="13"/>
      <c r="KBK118" s="13"/>
      <c r="KBL118" s="13"/>
      <c r="KBM118" s="13"/>
      <c r="KBN118" s="13"/>
      <c r="KBO118" s="13"/>
      <c r="KBP118" s="13"/>
      <c r="KBQ118" s="13"/>
      <c r="KBR118" s="13"/>
      <c r="KBS118" s="13"/>
      <c r="KBT118" s="13"/>
      <c r="KBU118" s="13"/>
      <c r="KBV118" s="13"/>
      <c r="KBW118" s="13"/>
      <c r="KBX118" s="13"/>
      <c r="KBY118" s="13"/>
      <c r="KBZ118" s="13"/>
      <c r="KCA118" s="13"/>
      <c r="KCB118" s="13"/>
      <c r="KCC118" s="13"/>
      <c r="KCD118" s="13"/>
      <c r="KCE118" s="13"/>
      <c r="KCF118" s="13"/>
      <c r="KCG118" s="13"/>
      <c r="KCH118" s="13"/>
      <c r="KCI118" s="13"/>
      <c r="KCJ118" s="13"/>
      <c r="KCK118" s="13"/>
      <c r="KCL118" s="13"/>
      <c r="KCM118" s="13"/>
      <c r="KCN118" s="13"/>
      <c r="KCO118" s="13"/>
      <c r="KCP118" s="13"/>
      <c r="KCQ118" s="13"/>
      <c r="KCR118" s="13"/>
      <c r="KCS118" s="13"/>
      <c r="KCT118" s="13"/>
      <c r="KCU118" s="13"/>
      <c r="KCV118" s="13"/>
      <c r="KCW118" s="13"/>
      <c r="KCX118" s="13"/>
      <c r="KCY118" s="13"/>
      <c r="KCZ118" s="13"/>
      <c r="KDA118" s="13"/>
      <c r="KDB118" s="13"/>
      <c r="KDC118" s="13"/>
      <c r="KDD118" s="13"/>
      <c r="KDE118" s="13"/>
      <c r="KDF118" s="13"/>
      <c r="KDG118" s="13"/>
      <c r="KDH118" s="13"/>
      <c r="KDI118" s="13"/>
      <c r="KDJ118" s="13"/>
      <c r="KDK118" s="13"/>
      <c r="KDL118" s="13"/>
      <c r="KDM118" s="13"/>
      <c r="KDN118" s="13"/>
      <c r="KDO118" s="13"/>
      <c r="KDP118" s="13"/>
      <c r="KDQ118" s="13"/>
      <c r="KDR118" s="13"/>
      <c r="KDS118" s="13"/>
      <c r="KDT118" s="13"/>
      <c r="KDU118" s="13"/>
      <c r="KDV118" s="13"/>
      <c r="KDW118" s="13"/>
      <c r="KDX118" s="13"/>
      <c r="KDY118" s="13"/>
      <c r="KDZ118" s="13"/>
      <c r="KEA118" s="13"/>
      <c r="KEB118" s="13"/>
      <c r="KEC118" s="13"/>
      <c r="KED118" s="13"/>
      <c r="KEE118" s="13"/>
      <c r="KEF118" s="13"/>
      <c r="KEG118" s="13"/>
      <c r="KEH118" s="13"/>
      <c r="KEI118" s="13"/>
      <c r="KEJ118" s="13"/>
      <c r="KEK118" s="13"/>
      <c r="KEL118" s="13"/>
      <c r="KEM118" s="13"/>
      <c r="KEN118" s="13"/>
      <c r="KEO118" s="13"/>
      <c r="KEP118" s="13"/>
      <c r="KEQ118" s="13"/>
      <c r="KER118" s="13"/>
      <c r="KES118" s="13"/>
      <c r="KET118" s="13"/>
      <c r="KEU118" s="13"/>
      <c r="KEV118" s="13"/>
      <c r="KEW118" s="13"/>
      <c r="KEX118" s="13"/>
      <c r="KEY118" s="13"/>
      <c r="KEZ118" s="13"/>
      <c r="KFA118" s="13"/>
      <c r="KFB118" s="13"/>
      <c r="KFC118" s="13"/>
      <c r="KFD118" s="13"/>
      <c r="KFE118" s="13"/>
      <c r="KFF118" s="13"/>
      <c r="KFG118" s="13"/>
      <c r="KFH118" s="13"/>
      <c r="KFI118" s="13"/>
      <c r="KFJ118" s="13"/>
      <c r="KFK118" s="13"/>
      <c r="KFL118" s="13"/>
      <c r="KFM118" s="13"/>
      <c r="KFN118" s="13"/>
      <c r="KFO118" s="13"/>
      <c r="KFP118" s="13"/>
      <c r="KFQ118" s="13"/>
      <c r="KFR118" s="13"/>
      <c r="KFS118" s="13"/>
      <c r="KFT118" s="13"/>
      <c r="KFU118" s="13"/>
      <c r="KFV118" s="13"/>
      <c r="KFW118" s="13"/>
      <c r="KFX118" s="13"/>
      <c r="KFY118" s="13"/>
      <c r="KFZ118" s="13"/>
      <c r="KGA118" s="13"/>
      <c r="KGB118" s="13"/>
      <c r="KGC118" s="13"/>
      <c r="KGD118" s="13"/>
      <c r="KGE118" s="13"/>
      <c r="KGF118" s="13"/>
      <c r="KGG118" s="13"/>
      <c r="KGH118" s="13"/>
      <c r="KGI118" s="13"/>
      <c r="KGJ118" s="13"/>
      <c r="KGK118" s="13"/>
      <c r="KGL118" s="13"/>
      <c r="KGM118" s="13"/>
      <c r="KGN118" s="13"/>
      <c r="KGO118" s="13"/>
      <c r="KGP118" s="13"/>
      <c r="KGQ118" s="13"/>
      <c r="KGR118" s="13"/>
      <c r="KGS118" s="13"/>
      <c r="KGT118" s="13"/>
      <c r="KGU118" s="13"/>
      <c r="KGV118" s="13"/>
      <c r="KGW118" s="13"/>
      <c r="KGX118" s="13"/>
      <c r="KGY118" s="13"/>
      <c r="KGZ118" s="13"/>
      <c r="KHA118" s="13"/>
      <c r="KHB118" s="13"/>
      <c r="KHC118" s="13"/>
      <c r="KHD118" s="13"/>
      <c r="KHE118" s="13"/>
      <c r="KHF118" s="13"/>
      <c r="KHG118" s="13"/>
      <c r="KHH118" s="13"/>
      <c r="KHI118" s="13"/>
      <c r="KHJ118" s="13"/>
      <c r="KHK118" s="13"/>
      <c r="KHL118" s="13"/>
      <c r="KHM118" s="13"/>
      <c r="KHN118" s="13"/>
      <c r="KHO118" s="13"/>
      <c r="KHP118" s="13"/>
      <c r="KHQ118" s="13"/>
      <c r="KHR118" s="13"/>
      <c r="KHS118" s="13"/>
      <c r="KHT118" s="13"/>
      <c r="KHU118" s="13"/>
      <c r="KHV118" s="13"/>
      <c r="KHW118" s="13"/>
      <c r="KHX118" s="13"/>
      <c r="KHY118" s="13"/>
      <c r="KHZ118" s="13"/>
      <c r="KIA118" s="13"/>
      <c r="KIB118" s="13"/>
      <c r="KIC118" s="13"/>
      <c r="KID118" s="13"/>
      <c r="KIE118" s="13"/>
      <c r="KIF118" s="13"/>
      <c r="KIG118" s="13"/>
      <c r="KIH118" s="13"/>
      <c r="KII118" s="13"/>
      <c r="KIJ118" s="13"/>
      <c r="KIK118" s="13"/>
      <c r="KIL118" s="13"/>
      <c r="KIM118" s="13"/>
      <c r="KIN118" s="13"/>
      <c r="KIO118" s="13"/>
      <c r="KIP118" s="13"/>
      <c r="KIQ118" s="13"/>
      <c r="KIR118" s="13"/>
      <c r="KIS118" s="13"/>
      <c r="KIT118" s="13"/>
      <c r="KIU118" s="13"/>
      <c r="KIV118" s="13"/>
      <c r="KIW118" s="13"/>
      <c r="KIX118" s="13"/>
      <c r="KIY118" s="13"/>
      <c r="KIZ118" s="13"/>
      <c r="KJA118" s="13"/>
      <c r="KJB118" s="13"/>
      <c r="KJC118" s="13"/>
      <c r="KJD118" s="13"/>
      <c r="KJE118" s="13"/>
      <c r="KJF118" s="13"/>
      <c r="KJG118" s="13"/>
      <c r="KJH118" s="13"/>
      <c r="KJI118" s="13"/>
      <c r="KJJ118" s="13"/>
      <c r="KJK118" s="13"/>
      <c r="KJL118" s="13"/>
      <c r="KJM118" s="13"/>
      <c r="KJN118" s="13"/>
      <c r="KJO118" s="13"/>
      <c r="KJP118" s="13"/>
      <c r="KJQ118" s="13"/>
      <c r="KJR118" s="13"/>
      <c r="KJS118" s="13"/>
      <c r="KJT118" s="13"/>
      <c r="KJU118" s="13"/>
      <c r="KJV118" s="13"/>
      <c r="KJW118" s="13"/>
      <c r="KJX118" s="13"/>
      <c r="KJY118" s="13"/>
      <c r="KJZ118" s="13"/>
      <c r="KKA118" s="13"/>
      <c r="KKB118" s="13"/>
      <c r="KKC118" s="13"/>
      <c r="KKD118" s="13"/>
      <c r="KKE118" s="13"/>
      <c r="KKF118" s="13"/>
      <c r="KKG118" s="13"/>
      <c r="KKH118" s="13"/>
      <c r="KKI118" s="13"/>
      <c r="KKJ118" s="13"/>
      <c r="KKK118" s="13"/>
      <c r="KKL118" s="13"/>
      <c r="KKM118" s="13"/>
      <c r="KKN118" s="13"/>
      <c r="KKO118" s="13"/>
      <c r="KKP118" s="13"/>
      <c r="KKQ118" s="13"/>
      <c r="KKR118" s="13"/>
      <c r="KKS118" s="13"/>
      <c r="KKT118" s="13"/>
      <c r="KKU118" s="13"/>
      <c r="KKV118" s="13"/>
      <c r="KKW118" s="13"/>
      <c r="KKX118" s="13"/>
      <c r="KKY118" s="13"/>
      <c r="KKZ118" s="13"/>
      <c r="KLA118" s="13"/>
      <c r="KLB118" s="13"/>
      <c r="KLC118" s="13"/>
      <c r="KLD118" s="13"/>
      <c r="KLE118" s="13"/>
      <c r="KLF118" s="13"/>
      <c r="KLG118" s="13"/>
      <c r="KLH118" s="13"/>
      <c r="KLI118" s="13"/>
      <c r="KLJ118" s="13"/>
      <c r="KLK118" s="13"/>
      <c r="KLL118" s="13"/>
      <c r="KLM118" s="13"/>
      <c r="KLN118" s="13"/>
      <c r="KLO118" s="13"/>
      <c r="KLP118" s="13"/>
      <c r="KLQ118" s="13"/>
      <c r="KLR118" s="13"/>
      <c r="KLS118" s="13"/>
      <c r="KLT118" s="13"/>
      <c r="KLU118" s="13"/>
      <c r="KLV118" s="13"/>
      <c r="KLW118" s="13"/>
      <c r="KLX118" s="13"/>
      <c r="KLY118" s="13"/>
      <c r="KLZ118" s="13"/>
      <c r="KMA118" s="13"/>
      <c r="KMB118" s="13"/>
      <c r="KMC118" s="13"/>
      <c r="KMD118" s="13"/>
      <c r="KME118" s="13"/>
      <c r="KMF118" s="13"/>
      <c r="KMG118" s="13"/>
      <c r="KMH118" s="13"/>
      <c r="KMI118" s="13"/>
      <c r="KMJ118" s="13"/>
      <c r="KMK118" s="13"/>
      <c r="KML118" s="13"/>
      <c r="KMM118" s="13"/>
      <c r="KMN118" s="13"/>
      <c r="KMO118" s="13"/>
      <c r="KMP118" s="13"/>
      <c r="KMQ118" s="13"/>
      <c r="KMR118" s="13"/>
      <c r="KMS118" s="13"/>
      <c r="KMT118" s="13"/>
      <c r="KMU118" s="13"/>
      <c r="KMV118" s="13"/>
      <c r="KMW118" s="13"/>
      <c r="KMX118" s="13"/>
      <c r="KMY118" s="13"/>
      <c r="KMZ118" s="13"/>
      <c r="KNA118" s="13"/>
      <c r="KNB118" s="13"/>
      <c r="KNC118" s="13"/>
      <c r="KND118" s="13"/>
      <c r="KNE118" s="13"/>
      <c r="KNF118" s="13"/>
      <c r="KNG118" s="13"/>
      <c r="KNH118" s="13"/>
      <c r="KNI118" s="13"/>
      <c r="KNJ118" s="13"/>
      <c r="KNK118" s="13"/>
      <c r="KNL118" s="13"/>
      <c r="KNM118" s="13"/>
      <c r="KNN118" s="13"/>
      <c r="KNO118" s="13"/>
      <c r="KNP118" s="13"/>
      <c r="KNQ118" s="13"/>
      <c r="KNR118" s="13"/>
      <c r="KNS118" s="13"/>
      <c r="KNT118" s="13"/>
      <c r="KNU118" s="13"/>
      <c r="KNV118" s="13"/>
      <c r="KNW118" s="13"/>
      <c r="KNX118" s="13"/>
      <c r="KNY118" s="13"/>
      <c r="KNZ118" s="13"/>
      <c r="KOA118" s="13"/>
      <c r="KOB118" s="13"/>
      <c r="KOC118" s="13"/>
      <c r="KOD118" s="13"/>
      <c r="KOE118" s="13"/>
      <c r="KOF118" s="13"/>
      <c r="KOG118" s="13"/>
      <c r="KOH118" s="13"/>
      <c r="KOI118" s="13"/>
      <c r="KOJ118" s="13"/>
      <c r="KOK118" s="13"/>
      <c r="KOL118" s="13"/>
      <c r="KOM118" s="13"/>
      <c r="KON118" s="13"/>
      <c r="KOO118" s="13"/>
      <c r="KOP118" s="13"/>
      <c r="KOQ118" s="13"/>
      <c r="KOR118" s="13"/>
      <c r="KOS118" s="13"/>
      <c r="KOT118" s="13"/>
      <c r="KOU118" s="13"/>
      <c r="KOV118" s="13"/>
      <c r="KOW118" s="13"/>
      <c r="KOX118" s="13"/>
      <c r="KOY118" s="13"/>
      <c r="KOZ118" s="13"/>
      <c r="KPA118" s="13"/>
      <c r="KPB118" s="13"/>
      <c r="KPC118" s="13"/>
      <c r="KPD118" s="13"/>
      <c r="KPE118" s="13"/>
      <c r="KPF118" s="13"/>
      <c r="KPG118" s="13"/>
      <c r="KPH118" s="13"/>
      <c r="KPI118" s="13"/>
      <c r="KPJ118" s="13"/>
      <c r="KPK118" s="13"/>
      <c r="KPL118" s="13"/>
      <c r="KPM118" s="13"/>
      <c r="KPN118" s="13"/>
      <c r="KPO118" s="13"/>
      <c r="KPP118" s="13"/>
      <c r="KPQ118" s="13"/>
      <c r="KPR118" s="13"/>
      <c r="KPS118" s="13"/>
      <c r="KPT118" s="13"/>
      <c r="KPU118" s="13"/>
      <c r="KPV118" s="13"/>
      <c r="KPW118" s="13"/>
      <c r="KPX118" s="13"/>
      <c r="KPY118" s="13"/>
      <c r="KPZ118" s="13"/>
      <c r="KQA118" s="13"/>
      <c r="KQB118" s="13"/>
      <c r="KQC118" s="13"/>
      <c r="KQD118" s="13"/>
      <c r="KQE118" s="13"/>
      <c r="KQF118" s="13"/>
      <c r="KQG118" s="13"/>
      <c r="KQH118" s="13"/>
      <c r="KQI118" s="13"/>
      <c r="KQJ118" s="13"/>
      <c r="KQK118" s="13"/>
      <c r="KQL118" s="13"/>
      <c r="KQM118" s="13"/>
      <c r="KQN118" s="13"/>
      <c r="KQO118" s="13"/>
      <c r="KQP118" s="13"/>
      <c r="KQQ118" s="13"/>
      <c r="KQR118" s="13"/>
      <c r="KQS118" s="13"/>
      <c r="KQT118" s="13"/>
      <c r="KQU118" s="13"/>
      <c r="KQV118" s="13"/>
      <c r="KQW118" s="13"/>
      <c r="KQX118" s="13"/>
      <c r="KQY118" s="13"/>
      <c r="KQZ118" s="13"/>
      <c r="KRA118" s="13"/>
      <c r="KRB118" s="13"/>
      <c r="KRC118" s="13"/>
      <c r="KRD118" s="13"/>
      <c r="KRE118" s="13"/>
      <c r="KRF118" s="13"/>
      <c r="KRG118" s="13"/>
      <c r="KRH118" s="13"/>
      <c r="KRI118" s="13"/>
      <c r="KRJ118" s="13"/>
      <c r="KRK118" s="13"/>
      <c r="KRL118" s="13"/>
      <c r="KRM118" s="13"/>
      <c r="KRN118" s="13"/>
      <c r="KRO118" s="13"/>
      <c r="KRP118" s="13"/>
      <c r="KRQ118" s="13"/>
      <c r="KRR118" s="13"/>
      <c r="KRS118" s="13"/>
      <c r="KRT118" s="13"/>
      <c r="KRU118" s="13"/>
      <c r="KRV118" s="13"/>
      <c r="KRW118" s="13"/>
      <c r="KRX118" s="13"/>
      <c r="KRY118" s="13"/>
      <c r="KRZ118" s="13"/>
      <c r="KSA118" s="13"/>
      <c r="KSB118" s="13"/>
      <c r="KSC118" s="13"/>
      <c r="KSD118" s="13"/>
      <c r="KSE118" s="13"/>
      <c r="KSF118" s="13"/>
      <c r="KSG118" s="13"/>
      <c r="KSH118" s="13"/>
      <c r="KSI118" s="13"/>
      <c r="KSJ118" s="13"/>
      <c r="KSK118" s="13"/>
      <c r="KSL118" s="13"/>
      <c r="KSM118" s="13"/>
      <c r="KSN118" s="13"/>
      <c r="KSO118" s="13"/>
      <c r="KSP118" s="13"/>
      <c r="KSQ118" s="13"/>
      <c r="KSR118" s="13"/>
      <c r="KSS118" s="13"/>
      <c r="KST118" s="13"/>
      <c r="KSU118" s="13"/>
      <c r="KSV118" s="13"/>
      <c r="KSW118" s="13"/>
      <c r="KSX118" s="13"/>
      <c r="KSY118" s="13"/>
      <c r="KSZ118" s="13"/>
      <c r="KTA118" s="13"/>
      <c r="KTB118" s="13"/>
      <c r="KTC118" s="13"/>
      <c r="KTD118" s="13"/>
      <c r="KTE118" s="13"/>
      <c r="KTF118" s="13"/>
      <c r="KTG118" s="13"/>
      <c r="KTH118" s="13"/>
      <c r="KTI118" s="13"/>
      <c r="KTJ118" s="13"/>
      <c r="KTK118" s="13"/>
      <c r="KTL118" s="13"/>
      <c r="KTM118" s="13"/>
      <c r="KTN118" s="13"/>
      <c r="KTO118" s="13"/>
      <c r="KTP118" s="13"/>
      <c r="KTQ118" s="13"/>
      <c r="KTR118" s="13"/>
      <c r="KTS118" s="13"/>
      <c r="KTT118" s="13"/>
      <c r="KTU118" s="13"/>
      <c r="KTV118" s="13"/>
      <c r="KTW118" s="13"/>
      <c r="KTX118" s="13"/>
      <c r="KTY118" s="13"/>
      <c r="KTZ118" s="13"/>
      <c r="KUA118" s="13"/>
      <c r="KUB118" s="13"/>
      <c r="KUC118" s="13"/>
      <c r="KUD118" s="13"/>
      <c r="KUE118" s="13"/>
      <c r="KUF118" s="13"/>
      <c r="KUG118" s="13"/>
      <c r="KUH118" s="13"/>
      <c r="KUI118" s="13"/>
      <c r="KUJ118" s="13"/>
      <c r="KUK118" s="13"/>
      <c r="KUL118" s="13"/>
      <c r="KUM118" s="13"/>
      <c r="KUN118" s="13"/>
      <c r="KUO118" s="13"/>
      <c r="KUP118" s="13"/>
      <c r="KUQ118" s="13"/>
      <c r="KUR118" s="13"/>
      <c r="KUS118" s="13"/>
      <c r="KUT118" s="13"/>
      <c r="KUU118" s="13"/>
      <c r="KUV118" s="13"/>
      <c r="KUW118" s="13"/>
      <c r="KUX118" s="13"/>
      <c r="KUY118" s="13"/>
      <c r="KUZ118" s="13"/>
      <c r="KVA118" s="13"/>
      <c r="KVB118" s="13"/>
      <c r="KVC118" s="13"/>
      <c r="KVD118" s="13"/>
      <c r="KVE118" s="13"/>
      <c r="KVF118" s="13"/>
      <c r="KVG118" s="13"/>
      <c r="KVH118" s="13"/>
      <c r="KVI118" s="13"/>
      <c r="KVJ118" s="13"/>
      <c r="KVK118" s="13"/>
      <c r="KVL118" s="13"/>
      <c r="KVM118" s="13"/>
      <c r="KVN118" s="13"/>
      <c r="KVO118" s="13"/>
      <c r="KVP118" s="13"/>
      <c r="KVQ118" s="13"/>
      <c r="KVR118" s="13"/>
      <c r="KVS118" s="13"/>
      <c r="KVT118" s="13"/>
      <c r="KVU118" s="13"/>
      <c r="KVV118" s="13"/>
      <c r="KVW118" s="13"/>
      <c r="KVX118" s="13"/>
      <c r="KVY118" s="13"/>
      <c r="KVZ118" s="13"/>
      <c r="KWA118" s="13"/>
      <c r="KWB118" s="13"/>
      <c r="KWC118" s="13"/>
      <c r="KWD118" s="13"/>
      <c r="KWE118" s="13"/>
      <c r="KWF118" s="13"/>
      <c r="KWG118" s="13"/>
      <c r="KWH118" s="13"/>
      <c r="KWI118" s="13"/>
      <c r="KWJ118" s="13"/>
      <c r="KWK118" s="13"/>
      <c r="KWL118" s="13"/>
      <c r="KWM118" s="13"/>
      <c r="KWN118" s="13"/>
      <c r="KWO118" s="13"/>
      <c r="KWP118" s="13"/>
      <c r="KWQ118" s="13"/>
      <c r="KWR118" s="13"/>
      <c r="KWS118" s="13"/>
      <c r="KWT118" s="13"/>
      <c r="KWU118" s="13"/>
      <c r="KWV118" s="13"/>
      <c r="KWW118" s="13"/>
      <c r="KWX118" s="13"/>
      <c r="KWY118" s="13"/>
      <c r="KWZ118" s="13"/>
      <c r="KXA118" s="13"/>
      <c r="KXB118" s="13"/>
      <c r="KXC118" s="13"/>
      <c r="KXD118" s="13"/>
      <c r="KXE118" s="13"/>
      <c r="KXF118" s="13"/>
      <c r="KXG118" s="13"/>
      <c r="KXH118" s="13"/>
      <c r="KXI118" s="13"/>
      <c r="KXJ118" s="13"/>
      <c r="KXK118" s="13"/>
      <c r="KXL118" s="13"/>
      <c r="KXM118" s="13"/>
      <c r="KXN118" s="13"/>
      <c r="KXO118" s="13"/>
      <c r="KXP118" s="13"/>
      <c r="KXQ118" s="13"/>
      <c r="KXR118" s="13"/>
      <c r="KXS118" s="13"/>
      <c r="KXT118" s="13"/>
      <c r="KXU118" s="13"/>
      <c r="KXV118" s="13"/>
      <c r="KXW118" s="13"/>
      <c r="KXX118" s="13"/>
      <c r="KXY118" s="13"/>
      <c r="KXZ118" s="13"/>
      <c r="KYA118" s="13"/>
      <c r="KYB118" s="13"/>
      <c r="KYC118" s="13"/>
      <c r="KYD118" s="13"/>
      <c r="KYE118" s="13"/>
      <c r="KYF118" s="13"/>
      <c r="KYG118" s="13"/>
      <c r="KYH118" s="13"/>
      <c r="KYI118" s="13"/>
      <c r="KYJ118" s="13"/>
      <c r="KYK118" s="13"/>
      <c r="KYL118" s="13"/>
      <c r="KYM118" s="13"/>
      <c r="KYN118" s="13"/>
      <c r="KYO118" s="13"/>
      <c r="KYP118" s="13"/>
      <c r="KYQ118" s="13"/>
      <c r="KYR118" s="13"/>
      <c r="KYS118" s="13"/>
      <c r="KYT118" s="13"/>
      <c r="KYU118" s="13"/>
      <c r="KYV118" s="13"/>
      <c r="KYW118" s="13"/>
      <c r="KYX118" s="13"/>
      <c r="KYY118" s="13"/>
      <c r="KYZ118" s="13"/>
      <c r="KZA118" s="13"/>
      <c r="KZB118" s="13"/>
      <c r="KZC118" s="13"/>
      <c r="KZD118" s="13"/>
      <c r="KZE118" s="13"/>
      <c r="KZF118" s="13"/>
      <c r="KZG118" s="13"/>
      <c r="KZH118" s="13"/>
      <c r="KZI118" s="13"/>
      <c r="KZJ118" s="13"/>
      <c r="KZK118" s="13"/>
      <c r="KZL118" s="13"/>
      <c r="KZM118" s="13"/>
      <c r="KZN118" s="13"/>
      <c r="KZO118" s="13"/>
      <c r="KZP118" s="13"/>
      <c r="KZQ118" s="13"/>
      <c r="KZR118" s="13"/>
      <c r="KZS118" s="13"/>
      <c r="KZT118" s="13"/>
      <c r="KZU118" s="13"/>
      <c r="KZV118" s="13"/>
      <c r="KZW118" s="13"/>
      <c r="KZX118" s="13"/>
      <c r="KZY118" s="13"/>
      <c r="KZZ118" s="13"/>
      <c r="LAA118" s="13"/>
      <c r="LAB118" s="13"/>
      <c r="LAC118" s="13"/>
      <c r="LAD118" s="13"/>
      <c r="LAE118" s="13"/>
      <c r="LAF118" s="13"/>
      <c r="LAG118" s="13"/>
      <c r="LAH118" s="13"/>
      <c r="LAI118" s="13"/>
      <c r="LAJ118" s="13"/>
      <c r="LAK118" s="13"/>
      <c r="LAL118" s="13"/>
      <c r="LAM118" s="13"/>
      <c r="LAN118" s="13"/>
      <c r="LAO118" s="13"/>
      <c r="LAP118" s="13"/>
      <c r="LAQ118" s="13"/>
      <c r="LAR118" s="13"/>
      <c r="LAS118" s="13"/>
      <c r="LAT118" s="13"/>
      <c r="LAU118" s="13"/>
      <c r="LAV118" s="13"/>
      <c r="LAW118" s="13"/>
      <c r="LAX118" s="13"/>
      <c r="LAY118" s="13"/>
      <c r="LAZ118" s="13"/>
      <c r="LBA118" s="13"/>
      <c r="LBB118" s="13"/>
      <c r="LBC118" s="13"/>
      <c r="LBD118" s="13"/>
      <c r="LBE118" s="13"/>
      <c r="LBF118" s="13"/>
      <c r="LBG118" s="13"/>
      <c r="LBH118" s="13"/>
      <c r="LBI118" s="13"/>
      <c r="LBJ118" s="13"/>
      <c r="LBK118" s="13"/>
      <c r="LBL118" s="13"/>
      <c r="LBM118" s="13"/>
      <c r="LBN118" s="13"/>
      <c r="LBO118" s="13"/>
      <c r="LBP118" s="13"/>
      <c r="LBQ118" s="13"/>
      <c r="LBR118" s="13"/>
      <c r="LBS118" s="13"/>
      <c r="LBT118" s="13"/>
      <c r="LBU118" s="13"/>
      <c r="LBV118" s="13"/>
      <c r="LBW118" s="13"/>
      <c r="LBX118" s="13"/>
      <c r="LBY118" s="13"/>
      <c r="LBZ118" s="13"/>
      <c r="LCA118" s="13"/>
      <c r="LCB118" s="13"/>
      <c r="LCC118" s="13"/>
      <c r="LCD118" s="13"/>
      <c r="LCE118" s="13"/>
      <c r="LCF118" s="13"/>
      <c r="LCG118" s="13"/>
      <c r="LCH118" s="13"/>
      <c r="LCI118" s="13"/>
      <c r="LCJ118" s="13"/>
      <c r="LCK118" s="13"/>
      <c r="LCL118" s="13"/>
      <c r="LCM118" s="13"/>
      <c r="LCN118" s="13"/>
      <c r="LCO118" s="13"/>
      <c r="LCP118" s="13"/>
      <c r="LCQ118" s="13"/>
      <c r="LCR118" s="13"/>
      <c r="LCS118" s="13"/>
      <c r="LCT118" s="13"/>
      <c r="LCU118" s="13"/>
      <c r="LCV118" s="13"/>
      <c r="LCW118" s="13"/>
      <c r="LCX118" s="13"/>
      <c r="LCY118" s="13"/>
      <c r="LCZ118" s="13"/>
      <c r="LDA118" s="13"/>
      <c r="LDB118" s="13"/>
      <c r="LDC118" s="13"/>
      <c r="LDD118" s="13"/>
      <c r="LDE118" s="13"/>
      <c r="LDF118" s="13"/>
      <c r="LDG118" s="13"/>
      <c r="LDH118" s="13"/>
      <c r="LDI118" s="13"/>
      <c r="LDJ118" s="13"/>
      <c r="LDK118" s="13"/>
      <c r="LDL118" s="13"/>
      <c r="LDM118" s="13"/>
      <c r="LDN118" s="13"/>
      <c r="LDO118" s="13"/>
      <c r="LDP118" s="13"/>
      <c r="LDQ118" s="13"/>
      <c r="LDR118" s="13"/>
      <c r="LDS118" s="13"/>
      <c r="LDT118" s="13"/>
      <c r="LDU118" s="13"/>
      <c r="LDV118" s="13"/>
      <c r="LDW118" s="13"/>
      <c r="LDX118" s="13"/>
      <c r="LDY118" s="13"/>
      <c r="LDZ118" s="13"/>
      <c r="LEA118" s="13"/>
      <c r="LEB118" s="13"/>
      <c r="LEC118" s="13"/>
      <c r="LED118" s="13"/>
      <c r="LEE118" s="13"/>
      <c r="LEF118" s="13"/>
      <c r="LEG118" s="13"/>
      <c r="LEH118" s="13"/>
      <c r="LEI118" s="13"/>
      <c r="LEJ118" s="13"/>
      <c r="LEK118" s="13"/>
      <c r="LEL118" s="13"/>
      <c r="LEM118" s="13"/>
      <c r="LEN118" s="13"/>
      <c r="LEO118" s="13"/>
      <c r="LEP118" s="13"/>
      <c r="LEQ118" s="13"/>
      <c r="LER118" s="13"/>
      <c r="LES118" s="13"/>
      <c r="LET118" s="13"/>
      <c r="LEU118" s="13"/>
      <c r="LEV118" s="13"/>
      <c r="LEW118" s="13"/>
      <c r="LEX118" s="13"/>
      <c r="LEY118" s="13"/>
      <c r="LEZ118" s="13"/>
      <c r="LFA118" s="13"/>
      <c r="LFB118" s="13"/>
      <c r="LFC118" s="13"/>
      <c r="LFD118" s="13"/>
      <c r="LFE118" s="13"/>
      <c r="LFF118" s="13"/>
      <c r="LFG118" s="13"/>
      <c r="LFH118" s="13"/>
      <c r="LFI118" s="13"/>
      <c r="LFJ118" s="13"/>
      <c r="LFK118" s="13"/>
      <c r="LFL118" s="13"/>
      <c r="LFM118" s="13"/>
      <c r="LFN118" s="13"/>
      <c r="LFO118" s="13"/>
      <c r="LFP118" s="13"/>
      <c r="LFQ118" s="13"/>
      <c r="LFR118" s="13"/>
      <c r="LFS118" s="13"/>
      <c r="LFT118" s="13"/>
      <c r="LFU118" s="13"/>
      <c r="LFV118" s="13"/>
      <c r="LFW118" s="13"/>
      <c r="LFX118" s="13"/>
      <c r="LFY118" s="13"/>
      <c r="LFZ118" s="13"/>
      <c r="LGA118" s="13"/>
      <c r="LGB118" s="13"/>
      <c r="LGC118" s="13"/>
      <c r="LGD118" s="13"/>
      <c r="LGE118" s="13"/>
      <c r="LGF118" s="13"/>
      <c r="LGG118" s="13"/>
      <c r="LGH118" s="13"/>
      <c r="LGI118" s="13"/>
      <c r="LGJ118" s="13"/>
      <c r="LGK118" s="13"/>
      <c r="LGL118" s="13"/>
      <c r="LGM118" s="13"/>
      <c r="LGN118" s="13"/>
      <c r="LGO118" s="13"/>
      <c r="LGP118" s="13"/>
      <c r="LGQ118" s="13"/>
      <c r="LGR118" s="13"/>
      <c r="LGS118" s="13"/>
      <c r="LGT118" s="13"/>
      <c r="LGU118" s="13"/>
      <c r="LGV118" s="13"/>
      <c r="LGW118" s="13"/>
      <c r="LGX118" s="13"/>
      <c r="LGY118" s="13"/>
      <c r="LGZ118" s="13"/>
      <c r="LHA118" s="13"/>
      <c r="LHB118" s="13"/>
      <c r="LHC118" s="13"/>
      <c r="LHD118" s="13"/>
      <c r="LHE118" s="13"/>
      <c r="LHF118" s="13"/>
      <c r="LHG118" s="13"/>
      <c r="LHH118" s="13"/>
      <c r="LHI118" s="13"/>
      <c r="LHJ118" s="13"/>
      <c r="LHK118" s="13"/>
      <c r="LHL118" s="13"/>
      <c r="LHM118" s="13"/>
      <c r="LHN118" s="13"/>
      <c r="LHO118" s="13"/>
      <c r="LHP118" s="13"/>
      <c r="LHQ118" s="13"/>
      <c r="LHR118" s="13"/>
      <c r="LHS118" s="13"/>
      <c r="LHT118" s="13"/>
      <c r="LHU118" s="13"/>
      <c r="LHV118" s="13"/>
      <c r="LHW118" s="13"/>
      <c r="LHX118" s="13"/>
      <c r="LHY118" s="13"/>
      <c r="LHZ118" s="13"/>
      <c r="LIA118" s="13"/>
      <c r="LIB118" s="13"/>
      <c r="LIC118" s="13"/>
      <c r="LID118" s="13"/>
      <c r="LIE118" s="13"/>
      <c r="LIF118" s="13"/>
      <c r="LIG118" s="13"/>
      <c r="LIH118" s="13"/>
      <c r="LII118" s="13"/>
      <c r="LIJ118" s="13"/>
      <c r="LIK118" s="13"/>
      <c r="LIL118" s="13"/>
      <c r="LIM118" s="13"/>
      <c r="LIN118" s="13"/>
      <c r="LIO118" s="13"/>
      <c r="LIP118" s="13"/>
      <c r="LIQ118" s="13"/>
      <c r="LIR118" s="13"/>
      <c r="LIS118" s="13"/>
      <c r="LIT118" s="13"/>
      <c r="LIU118" s="13"/>
      <c r="LIV118" s="13"/>
      <c r="LIW118" s="13"/>
      <c r="LIX118" s="13"/>
      <c r="LIY118" s="13"/>
      <c r="LIZ118" s="13"/>
      <c r="LJA118" s="13"/>
      <c r="LJB118" s="13"/>
      <c r="LJC118" s="13"/>
      <c r="LJD118" s="13"/>
      <c r="LJE118" s="13"/>
      <c r="LJF118" s="13"/>
      <c r="LJG118" s="13"/>
      <c r="LJH118" s="13"/>
      <c r="LJI118" s="13"/>
      <c r="LJJ118" s="13"/>
      <c r="LJK118" s="13"/>
      <c r="LJL118" s="13"/>
      <c r="LJM118" s="13"/>
      <c r="LJN118" s="13"/>
      <c r="LJO118" s="13"/>
      <c r="LJP118" s="13"/>
      <c r="LJQ118" s="13"/>
      <c r="LJR118" s="13"/>
      <c r="LJS118" s="13"/>
      <c r="LJT118" s="13"/>
      <c r="LJU118" s="13"/>
      <c r="LJV118" s="13"/>
      <c r="LJW118" s="13"/>
      <c r="LJX118" s="13"/>
      <c r="LJY118" s="13"/>
      <c r="LJZ118" s="13"/>
      <c r="LKA118" s="13"/>
      <c r="LKB118" s="13"/>
      <c r="LKC118" s="13"/>
      <c r="LKD118" s="13"/>
      <c r="LKE118" s="13"/>
      <c r="LKF118" s="13"/>
      <c r="LKG118" s="13"/>
      <c r="LKH118" s="13"/>
      <c r="LKI118" s="13"/>
      <c r="LKJ118" s="13"/>
      <c r="LKK118" s="13"/>
      <c r="LKL118" s="13"/>
      <c r="LKM118" s="13"/>
      <c r="LKN118" s="13"/>
      <c r="LKO118" s="13"/>
      <c r="LKP118" s="13"/>
      <c r="LKQ118" s="13"/>
      <c r="LKR118" s="13"/>
      <c r="LKS118" s="13"/>
      <c r="LKT118" s="13"/>
      <c r="LKU118" s="13"/>
      <c r="LKV118" s="13"/>
      <c r="LKW118" s="13"/>
      <c r="LKX118" s="13"/>
      <c r="LKY118" s="13"/>
      <c r="LKZ118" s="13"/>
      <c r="LLA118" s="13"/>
      <c r="LLB118" s="13"/>
      <c r="LLC118" s="13"/>
      <c r="LLD118" s="13"/>
      <c r="LLE118" s="13"/>
      <c r="LLF118" s="13"/>
      <c r="LLG118" s="13"/>
      <c r="LLH118" s="13"/>
      <c r="LLI118" s="13"/>
      <c r="LLJ118" s="13"/>
      <c r="LLK118" s="13"/>
      <c r="LLL118" s="13"/>
      <c r="LLM118" s="13"/>
      <c r="LLN118" s="13"/>
      <c r="LLO118" s="13"/>
      <c r="LLP118" s="13"/>
      <c r="LLQ118" s="13"/>
      <c r="LLR118" s="13"/>
      <c r="LLS118" s="13"/>
      <c r="LLT118" s="13"/>
      <c r="LLU118" s="13"/>
      <c r="LLV118" s="13"/>
      <c r="LLW118" s="13"/>
      <c r="LLX118" s="13"/>
      <c r="LLY118" s="13"/>
      <c r="LLZ118" s="13"/>
      <c r="LMA118" s="13"/>
      <c r="LMB118" s="13"/>
      <c r="LMC118" s="13"/>
      <c r="LMD118" s="13"/>
      <c r="LME118" s="13"/>
      <c r="LMF118" s="13"/>
      <c r="LMG118" s="13"/>
      <c r="LMH118" s="13"/>
      <c r="LMI118" s="13"/>
      <c r="LMJ118" s="13"/>
      <c r="LMK118" s="13"/>
      <c r="LML118" s="13"/>
      <c r="LMM118" s="13"/>
      <c r="LMN118" s="13"/>
      <c r="LMO118" s="13"/>
      <c r="LMP118" s="13"/>
      <c r="LMQ118" s="13"/>
      <c r="LMR118" s="13"/>
      <c r="LMS118" s="13"/>
      <c r="LMT118" s="13"/>
      <c r="LMU118" s="13"/>
      <c r="LMV118" s="13"/>
      <c r="LMW118" s="13"/>
      <c r="LMX118" s="13"/>
      <c r="LMY118" s="13"/>
      <c r="LMZ118" s="13"/>
      <c r="LNA118" s="13"/>
      <c r="LNB118" s="13"/>
      <c r="LNC118" s="13"/>
      <c r="LND118" s="13"/>
      <c r="LNE118" s="13"/>
      <c r="LNF118" s="13"/>
      <c r="LNG118" s="13"/>
      <c r="LNH118" s="13"/>
      <c r="LNI118" s="13"/>
      <c r="LNJ118" s="13"/>
      <c r="LNK118" s="13"/>
      <c r="LNL118" s="13"/>
      <c r="LNM118" s="13"/>
      <c r="LNN118" s="13"/>
      <c r="LNO118" s="13"/>
      <c r="LNP118" s="13"/>
      <c r="LNQ118" s="13"/>
      <c r="LNR118" s="13"/>
      <c r="LNS118" s="13"/>
      <c r="LNT118" s="13"/>
      <c r="LNU118" s="13"/>
      <c r="LNV118" s="13"/>
      <c r="LNW118" s="13"/>
      <c r="LNX118" s="13"/>
      <c r="LNY118" s="13"/>
      <c r="LNZ118" s="13"/>
      <c r="LOA118" s="13"/>
      <c r="LOB118" s="13"/>
      <c r="LOC118" s="13"/>
      <c r="LOD118" s="13"/>
      <c r="LOE118" s="13"/>
      <c r="LOF118" s="13"/>
      <c r="LOG118" s="13"/>
      <c r="LOH118" s="13"/>
      <c r="LOI118" s="13"/>
      <c r="LOJ118" s="13"/>
      <c r="LOK118" s="13"/>
      <c r="LOL118" s="13"/>
      <c r="LOM118" s="13"/>
      <c r="LON118" s="13"/>
      <c r="LOO118" s="13"/>
      <c r="LOP118" s="13"/>
      <c r="LOQ118" s="13"/>
      <c r="LOR118" s="13"/>
      <c r="LOS118" s="13"/>
      <c r="LOT118" s="13"/>
      <c r="LOU118" s="13"/>
      <c r="LOV118" s="13"/>
      <c r="LOW118" s="13"/>
      <c r="LOX118" s="13"/>
      <c r="LOY118" s="13"/>
      <c r="LOZ118" s="13"/>
      <c r="LPA118" s="13"/>
      <c r="LPB118" s="13"/>
      <c r="LPC118" s="13"/>
      <c r="LPD118" s="13"/>
      <c r="LPE118" s="13"/>
      <c r="LPF118" s="13"/>
      <c r="LPG118" s="13"/>
      <c r="LPH118" s="13"/>
      <c r="LPI118" s="13"/>
      <c r="LPJ118" s="13"/>
      <c r="LPK118" s="13"/>
      <c r="LPL118" s="13"/>
      <c r="LPM118" s="13"/>
      <c r="LPN118" s="13"/>
      <c r="LPO118" s="13"/>
      <c r="LPP118" s="13"/>
      <c r="LPQ118" s="13"/>
      <c r="LPR118" s="13"/>
      <c r="LPS118" s="13"/>
      <c r="LPT118" s="13"/>
      <c r="LPU118" s="13"/>
      <c r="LPV118" s="13"/>
      <c r="LPW118" s="13"/>
      <c r="LPX118" s="13"/>
      <c r="LPY118" s="13"/>
      <c r="LPZ118" s="13"/>
      <c r="LQA118" s="13"/>
      <c r="LQB118" s="13"/>
      <c r="LQC118" s="13"/>
      <c r="LQD118" s="13"/>
      <c r="LQE118" s="13"/>
      <c r="LQF118" s="13"/>
      <c r="LQG118" s="13"/>
      <c r="LQH118" s="13"/>
      <c r="LQI118" s="13"/>
      <c r="LQJ118" s="13"/>
      <c r="LQK118" s="13"/>
      <c r="LQL118" s="13"/>
      <c r="LQM118" s="13"/>
      <c r="LQN118" s="13"/>
      <c r="LQO118" s="13"/>
      <c r="LQP118" s="13"/>
      <c r="LQQ118" s="13"/>
      <c r="LQR118" s="13"/>
      <c r="LQS118" s="13"/>
      <c r="LQT118" s="13"/>
      <c r="LQU118" s="13"/>
      <c r="LQV118" s="13"/>
      <c r="LQW118" s="13"/>
      <c r="LQX118" s="13"/>
      <c r="LQY118" s="13"/>
      <c r="LQZ118" s="13"/>
      <c r="LRA118" s="13"/>
      <c r="LRB118" s="13"/>
      <c r="LRC118" s="13"/>
      <c r="LRD118" s="13"/>
      <c r="LRE118" s="13"/>
      <c r="LRF118" s="13"/>
      <c r="LRG118" s="13"/>
      <c r="LRH118" s="13"/>
      <c r="LRI118" s="13"/>
      <c r="LRJ118" s="13"/>
      <c r="LRK118" s="13"/>
      <c r="LRL118" s="13"/>
      <c r="LRM118" s="13"/>
      <c r="LRN118" s="13"/>
      <c r="LRO118" s="13"/>
      <c r="LRP118" s="13"/>
      <c r="LRQ118" s="13"/>
      <c r="LRR118" s="13"/>
      <c r="LRS118" s="13"/>
      <c r="LRT118" s="13"/>
      <c r="LRU118" s="13"/>
      <c r="LRV118" s="13"/>
      <c r="LRW118" s="13"/>
      <c r="LRX118" s="13"/>
      <c r="LRY118" s="13"/>
      <c r="LRZ118" s="13"/>
      <c r="LSA118" s="13"/>
      <c r="LSB118" s="13"/>
      <c r="LSC118" s="13"/>
      <c r="LSD118" s="13"/>
      <c r="LSE118" s="13"/>
      <c r="LSF118" s="13"/>
      <c r="LSG118" s="13"/>
      <c r="LSH118" s="13"/>
      <c r="LSI118" s="13"/>
      <c r="LSJ118" s="13"/>
      <c r="LSK118" s="13"/>
      <c r="LSL118" s="13"/>
      <c r="LSM118" s="13"/>
      <c r="LSN118" s="13"/>
      <c r="LSO118" s="13"/>
      <c r="LSP118" s="13"/>
      <c r="LSQ118" s="13"/>
      <c r="LSR118" s="13"/>
      <c r="LSS118" s="13"/>
      <c r="LST118" s="13"/>
      <c r="LSU118" s="13"/>
      <c r="LSV118" s="13"/>
      <c r="LSW118" s="13"/>
      <c r="LSX118" s="13"/>
      <c r="LSY118" s="13"/>
      <c r="LSZ118" s="13"/>
      <c r="LTA118" s="13"/>
      <c r="LTB118" s="13"/>
      <c r="LTC118" s="13"/>
      <c r="LTD118" s="13"/>
      <c r="LTE118" s="13"/>
      <c r="LTF118" s="13"/>
      <c r="LTG118" s="13"/>
      <c r="LTH118" s="13"/>
      <c r="LTI118" s="13"/>
      <c r="LTJ118" s="13"/>
      <c r="LTK118" s="13"/>
      <c r="LTL118" s="13"/>
      <c r="LTM118" s="13"/>
      <c r="LTN118" s="13"/>
      <c r="LTO118" s="13"/>
      <c r="LTP118" s="13"/>
      <c r="LTQ118" s="13"/>
      <c r="LTR118" s="13"/>
      <c r="LTS118" s="13"/>
      <c r="LTT118" s="13"/>
      <c r="LTU118" s="13"/>
      <c r="LTV118" s="13"/>
      <c r="LTW118" s="13"/>
      <c r="LTX118" s="13"/>
      <c r="LTY118" s="13"/>
      <c r="LTZ118" s="13"/>
      <c r="LUA118" s="13"/>
      <c r="LUB118" s="13"/>
      <c r="LUC118" s="13"/>
      <c r="LUD118" s="13"/>
      <c r="LUE118" s="13"/>
      <c r="LUF118" s="13"/>
      <c r="LUG118" s="13"/>
      <c r="LUH118" s="13"/>
      <c r="LUI118" s="13"/>
      <c r="LUJ118" s="13"/>
      <c r="LUK118" s="13"/>
      <c r="LUL118" s="13"/>
      <c r="LUM118" s="13"/>
      <c r="LUN118" s="13"/>
      <c r="LUO118" s="13"/>
      <c r="LUP118" s="13"/>
      <c r="LUQ118" s="13"/>
      <c r="LUR118" s="13"/>
      <c r="LUS118" s="13"/>
      <c r="LUT118" s="13"/>
      <c r="LUU118" s="13"/>
      <c r="LUV118" s="13"/>
      <c r="LUW118" s="13"/>
      <c r="LUX118" s="13"/>
      <c r="LUY118" s="13"/>
      <c r="LUZ118" s="13"/>
      <c r="LVA118" s="13"/>
      <c r="LVB118" s="13"/>
      <c r="LVC118" s="13"/>
      <c r="LVD118" s="13"/>
      <c r="LVE118" s="13"/>
      <c r="LVF118" s="13"/>
      <c r="LVG118" s="13"/>
      <c r="LVH118" s="13"/>
      <c r="LVI118" s="13"/>
      <c r="LVJ118" s="13"/>
      <c r="LVK118" s="13"/>
      <c r="LVL118" s="13"/>
      <c r="LVM118" s="13"/>
      <c r="LVN118" s="13"/>
      <c r="LVO118" s="13"/>
      <c r="LVP118" s="13"/>
      <c r="LVQ118" s="13"/>
      <c r="LVR118" s="13"/>
      <c r="LVS118" s="13"/>
      <c r="LVT118" s="13"/>
      <c r="LVU118" s="13"/>
      <c r="LVV118" s="13"/>
      <c r="LVW118" s="13"/>
      <c r="LVX118" s="13"/>
      <c r="LVY118" s="13"/>
      <c r="LVZ118" s="13"/>
      <c r="LWA118" s="13"/>
      <c r="LWB118" s="13"/>
      <c r="LWC118" s="13"/>
      <c r="LWD118" s="13"/>
      <c r="LWE118" s="13"/>
      <c r="LWF118" s="13"/>
      <c r="LWG118" s="13"/>
      <c r="LWH118" s="13"/>
      <c r="LWI118" s="13"/>
      <c r="LWJ118" s="13"/>
      <c r="LWK118" s="13"/>
      <c r="LWL118" s="13"/>
      <c r="LWM118" s="13"/>
      <c r="LWN118" s="13"/>
      <c r="LWO118" s="13"/>
      <c r="LWP118" s="13"/>
      <c r="LWQ118" s="13"/>
      <c r="LWR118" s="13"/>
      <c r="LWS118" s="13"/>
      <c r="LWT118" s="13"/>
      <c r="LWU118" s="13"/>
      <c r="LWV118" s="13"/>
      <c r="LWW118" s="13"/>
      <c r="LWX118" s="13"/>
      <c r="LWY118" s="13"/>
      <c r="LWZ118" s="13"/>
      <c r="LXA118" s="13"/>
      <c r="LXB118" s="13"/>
      <c r="LXC118" s="13"/>
      <c r="LXD118" s="13"/>
      <c r="LXE118" s="13"/>
      <c r="LXF118" s="13"/>
      <c r="LXG118" s="13"/>
      <c r="LXH118" s="13"/>
      <c r="LXI118" s="13"/>
      <c r="LXJ118" s="13"/>
      <c r="LXK118" s="13"/>
      <c r="LXL118" s="13"/>
      <c r="LXM118" s="13"/>
      <c r="LXN118" s="13"/>
      <c r="LXO118" s="13"/>
      <c r="LXP118" s="13"/>
      <c r="LXQ118" s="13"/>
      <c r="LXR118" s="13"/>
      <c r="LXS118" s="13"/>
      <c r="LXT118" s="13"/>
      <c r="LXU118" s="13"/>
      <c r="LXV118" s="13"/>
      <c r="LXW118" s="13"/>
      <c r="LXX118" s="13"/>
      <c r="LXY118" s="13"/>
      <c r="LXZ118" s="13"/>
      <c r="LYA118" s="13"/>
      <c r="LYB118" s="13"/>
      <c r="LYC118" s="13"/>
      <c r="LYD118" s="13"/>
      <c r="LYE118" s="13"/>
      <c r="LYF118" s="13"/>
      <c r="LYG118" s="13"/>
      <c r="LYH118" s="13"/>
      <c r="LYI118" s="13"/>
      <c r="LYJ118" s="13"/>
      <c r="LYK118" s="13"/>
      <c r="LYL118" s="13"/>
      <c r="LYM118" s="13"/>
      <c r="LYN118" s="13"/>
      <c r="LYO118" s="13"/>
      <c r="LYP118" s="13"/>
      <c r="LYQ118" s="13"/>
      <c r="LYR118" s="13"/>
      <c r="LYS118" s="13"/>
      <c r="LYT118" s="13"/>
      <c r="LYU118" s="13"/>
      <c r="LYV118" s="13"/>
      <c r="LYW118" s="13"/>
      <c r="LYX118" s="13"/>
      <c r="LYY118" s="13"/>
      <c r="LYZ118" s="13"/>
      <c r="LZA118" s="13"/>
      <c r="LZB118" s="13"/>
      <c r="LZC118" s="13"/>
      <c r="LZD118" s="13"/>
      <c r="LZE118" s="13"/>
      <c r="LZF118" s="13"/>
      <c r="LZG118" s="13"/>
      <c r="LZH118" s="13"/>
      <c r="LZI118" s="13"/>
      <c r="LZJ118" s="13"/>
      <c r="LZK118" s="13"/>
      <c r="LZL118" s="13"/>
      <c r="LZM118" s="13"/>
      <c r="LZN118" s="13"/>
      <c r="LZO118" s="13"/>
      <c r="LZP118" s="13"/>
      <c r="LZQ118" s="13"/>
      <c r="LZR118" s="13"/>
      <c r="LZS118" s="13"/>
      <c r="LZT118" s="13"/>
      <c r="LZU118" s="13"/>
      <c r="LZV118" s="13"/>
      <c r="LZW118" s="13"/>
      <c r="LZX118" s="13"/>
      <c r="LZY118" s="13"/>
      <c r="LZZ118" s="13"/>
      <c r="MAA118" s="13"/>
      <c r="MAB118" s="13"/>
      <c r="MAC118" s="13"/>
      <c r="MAD118" s="13"/>
      <c r="MAE118" s="13"/>
      <c r="MAF118" s="13"/>
      <c r="MAG118" s="13"/>
      <c r="MAH118" s="13"/>
      <c r="MAI118" s="13"/>
      <c r="MAJ118" s="13"/>
      <c r="MAK118" s="13"/>
      <c r="MAL118" s="13"/>
      <c r="MAM118" s="13"/>
      <c r="MAN118" s="13"/>
      <c r="MAO118" s="13"/>
      <c r="MAP118" s="13"/>
      <c r="MAQ118" s="13"/>
      <c r="MAR118" s="13"/>
      <c r="MAS118" s="13"/>
      <c r="MAT118" s="13"/>
      <c r="MAU118" s="13"/>
      <c r="MAV118" s="13"/>
      <c r="MAW118" s="13"/>
      <c r="MAX118" s="13"/>
      <c r="MAY118" s="13"/>
      <c r="MAZ118" s="13"/>
      <c r="MBA118" s="13"/>
      <c r="MBB118" s="13"/>
      <c r="MBC118" s="13"/>
      <c r="MBD118" s="13"/>
      <c r="MBE118" s="13"/>
      <c r="MBF118" s="13"/>
      <c r="MBG118" s="13"/>
      <c r="MBH118" s="13"/>
      <c r="MBI118" s="13"/>
      <c r="MBJ118" s="13"/>
      <c r="MBK118" s="13"/>
      <c r="MBL118" s="13"/>
      <c r="MBM118" s="13"/>
      <c r="MBN118" s="13"/>
      <c r="MBO118" s="13"/>
      <c r="MBP118" s="13"/>
      <c r="MBQ118" s="13"/>
      <c r="MBR118" s="13"/>
      <c r="MBS118" s="13"/>
      <c r="MBT118" s="13"/>
      <c r="MBU118" s="13"/>
      <c r="MBV118" s="13"/>
      <c r="MBW118" s="13"/>
      <c r="MBX118" s="13"/>
      <c r="MBY118" s="13"/>
      <c r="MBZ118" s="13"/>
      <c r="MCA118" s="13"/>
      <c r="MCB118" s="13"/>
      <c r="MCC118" s="13"/>
      <c r="MCD118" s="13"/>
      <c r="MCE118" s="13"/>
      <c r="MCF118" s="13"/>
      <c r="MCG118" s="13"/>
      <c r="MCH118" s="13"/>
      <c r="MCI118" s="13"/>
      <c r="MCJ118" s="13"/>
      <c r="MCK118" s="13"/>
      <c r="MCL118" s="13"/>
      <c r="MCM118" s="13"/>
      <c r="MCN118" s="13"/>
      <c r="MCO118" s="13"/>
      <c r="MCP118" s="13"/>
      <c r="MCQ118" s="13"/>
      <c r="MCR118" s="13"/>
      <c r="MCS118" s="13"/>
      <c r="MCT118" s="13"/>
      <c r="MCU118" s="13"/>
      <c r="MCV118" s="13"/>
      <c r="MCW118" s="13"/>
      <c r="MCX118" s="13"/>
      <c r="MCY118" s="13"/>
      <c r="MCZ118" s="13"/>
      <c r="MDA118" s="13"/>
      <c r="MDB118" s="13"/>
      <c r="MDC118" s="13"/>
      <c r="MDD118" s="13"/>
      <c r="MDE118" s="13"/>
      <c r="MDF118" s="13"/>
      <c r="MDG118" s="13"/>
      <c r="MDH118" s="13"/>
      <c r="MDI118" s="13"/>
      <c r="MDJ118" s="13"/>
      <c r="MDK118" s="13"/>
      <c r="MDL118" s="13"/>
      <c r="MDM118" s="13"/>
      <c r="MDN118" s="13"/>
      <c r="MDO118" s="13"/>
      <c r="MDP118" s="13"/>
      <c r="MDQ118" s="13"/>
      <c r="MDR118" s="13"/>
      <c r="MDS118" s="13"/>
      <c r="MDT118" s="13"/>
      <c r="MDU118" s="13"/>
      <c r="MDV118" s="13"/>
      <c r="MDW118" s="13"/>
      <c r="MDX118" s="13"/>
      <c r="MDY118" s="13"/>
      <c r="MDZ118" s="13"/>
      <c r="MEA118" s="13"/>
      <c r="MEB118" s="13"/>
      <c r="MEC118" s="13"/>
      <c r="MED118" s="13"/>
      <c r="MEE118" s="13"/>
      <c r="MEF118" s="13"/>
      <c r="MEG118" s="13"/>
      <c r="MEH118" s="13"/>
      <c r="MEI118" s="13"/>
      <c r="MEJ118" s="13"/>
      <c r="MEK118" s="13"/>
      <c r="MEL118" s="13"/>
      <c r="MEM118" s="13"/>
      <c r="MEN118" s="13"/>
      <c r="MEO118" s="13"/>
      <c r="MEP118" s="13"/>
      <c r="MEQ118" s="13"/>
      <c r="MER118" s="13"/>
      <c r="MES118" s="13"/>
      <c r="MET118" s="13"/>
      <c r="MEU118" s="13"/>
      <c r="MEV118" s="13"/>
      <c r="MEW118" s="13"/>
      <c r="MEX118" s="13"/>
      <c r="MEY118" s="13"/>
      <c r="MEZ118" s="13"/>
      <c r="MFA118" s="13"/>
      <c r="MFB118" s="13"/>
      <c r="MFC118" s="13"/>
      <c r="MFD118" s="13"/>
      <c r="MFE118" s="13"/>
      <c r="MFF118" s="13"/>
      <c r="MFG118" s="13"/>
      <c r="MFH118" s="13"/>
      <c r="MFI118" s="13"/>
      <c r="MFJ118" s="13"/>
      <c r="MFK118" s="13"/>
      <c r="MFL118" s="13"/>
      <c r="MFM118" s="13"/>
      <c r="MFN118" s="13"/>
      <c r="MFO118" s="13"/>
      <c r="MFP118" s="13"/>
      <c r="MFQ118" s="13"/>
      <c r="MFR118" s="13"/>
      <c r="MFS118" s="13"/>
      <c r="MFT118" s="13"/>
      <c r="MFU118" s="13"/>
      <c r="MFV118" s="13"/>
      <c r="MFW118" s="13"/>
      <c r="MFX118" s="13"/>
      <c r="MFY118" s="13"/>
      <c r="MFZ118" s="13"/>
      <c r="MGA118" s="13"/>
      <c r="MGB118" s="13"/>
      <c r="MGC118" s="13"/>
      <c r="MGD118" s="13"/>
      <c r="MGE118" s="13"/>
      <c r="MGF118" s="13"/>
      <c r="MGG118" s="13"/>
      <c r="MGH118" s="13"/>
      <c r="MGI118" s="13"/>
      <c r="MGJ118" s="13"/>
      <c r="MGK118" s="13"/>
      <c r="MGL118" s="13"/>
      <c r="MGM118" s="13"/>
      <c r="MGN118" s="13"/>
      <c r="MGO118" s="13"/>
      <c r="MGP118" s="13"/>
      <c r="MGQ118" s="13"/>
      <c r="MGR118" s="13"/>
      <c r="MGS118" s="13"/>
      <c r="MGT118" s="13"/>
      <c r="MGU118" s="13"/>
      <c r="MGV118" s="13"/>
      <c r="MGW118" s="13"/>
      <c r="MGX118" s="13"/>
      <c r="MGY118" s="13"/>
      <c r="MGZ118" s="13"/>
      <c r="MHA118" s="13"/>
      <c r="MHB118" s="13"/>
      <c r="MHC118" s="13"/>
      <c r="MHD118" s="13"/>
      <c r="MHE118" s="13"/>
      <c r="MHF118" s="13"/>
      <c r="MHG118" s="13"/>
      <c r="MHH118" s="13"/>
      <c r="MHI118" s="13"/>
      <c r="MHJ118" s="13"/>
      <c r="MHK118" s="13"/>
      <c r="MHL118" s="13"/>
      <c r="MHM118" s="13"/>
      <c r="MHN118" s="13"/>
      <c r="MHO118" s="13"/>
      <c r="MHP118" s="13"/>
      <c r="MHQ118" s="13"/>
      <c r="MHR118" s="13"/>
      <c r="MHS118" s="13"/>
      <c r="MHT118" s="13"/>
      <c r="MHU118" s="13"/>
      <c r="MHV118" s="13"/>
      <c r="MHW118" s="13"/>
      <c r="MHX118" s="13"/>
      <c r="MHY118" s="13"/>
      <c r="MHZ118" s="13"/>
      <c r="MIA118" s="13"/>
      <c r="MIB118" s="13"/>
      <c r="MIC118" s="13"/>
      <c r="MID118" s="13"/>
      <c r="MIE118" s="13"/>
      <c r="MIF118" s="13"/>
      <c r="MIG118" s="13"/>
      <c r="MIH118" s="13"/>
      <c r="MII118" s="13"/>
      <c r="MIJ118" s="13"/>
      <c r="MIK118" s="13"/>
      <c r="MIL118" s="13"/>
      <c r="MIM118" s="13"/>
      <c r="MIN118" s="13"/>
      <c r="MIO118" s="13"/>
      <c r="MIP118" s="13"/>
      <c r="MIQ118" s="13"/>
      <c r="MIR118" s="13"/>
      <c r="MIS118" s="13"/>
      <c r="MIT118" s="13"/>
      <c r="MIU118" s="13"/>
      <c r="MIV118" s="13"/>
      <c r="MIW118" s="13"/>
      <c r="MIX118" s="13"/>
      <c r="MIY118" s="13"/>
      <c r="MIZ118" s="13"/>
      <c r="MJA118" s="13"/>
      <c r="MJB118" s="13"/>
      <c r="MJC118" s="13"/>
      <c r="MJD118" s="13"/>
      <c r="MJE118" s="13"/>
      <c r="MJF118" s="13"/>
      <c r="MJG118" s="13"/>
      <c r="MJH118" s="13"/>
      <c r="MJI118" s="13"/>
      <c r="MJJ118" s="13"/>
      <c r="MJK118" s="13"/>
      <c r="MJL118" s="13"/>
      <c r="MJM118" s="13"/>
      <c r="MJN118" s="13"/>
      <c r="MJO118" s="13"/>
      <c r="MJP118" s="13"/>
      <c r="MJQ118" s="13"/>
      <c r="MJR118" s="13"/>
      <c r="MJS118" s="13"/>
      <c r="MJT118" s="13"/>
      <c r="MJU118" s="13"/>
      <c r="MJV118" s="13"/>
      <c r="MJW118" s="13"/>
      <c r="MJX118" s="13"/>
      <c r="MJY118" s="13"/>
      <c r="MJZ118" s="13"/>
      <c r="MKA118" s="13"/>
      <c r="MKB118" s="13"/>
      <c r="MKC118" s="13"/>
      <c r="MKD118" s="13"/>
      <c r="MKE118" s="13"/>
      <c r="MKF118" s="13"/>
      <c r="MKG118" s="13"/>
      <c r="MKH118" s="13"/>
      <c r="MKI118" s="13"/>
      <c r="MKJ118" s="13"/>
      <c r="MKK118" s="13"/>
      <c r="MKL118" s="13"/>
      <c r="MKM118" s="13"/>
      <c r="MKN118" s="13"/>
      <c r="MKO118" s="13"/>
      <c r="MKP118" s="13"/>
      <c r="MKQ118" s="13"/>
      <c r="MKR118" s="13"/>
      <c r="MKS118" s="13"/>
      <c r="MKT118" s="13"/>
      <c r="MKU118" s="13"/>
      <c r="MKV118" s="13"/>
      <c r="MKW118" s="13"/>
      <c r="MKX118" s="13"/>
      <c r="MKY118" s="13"/>
      <c r="MKZ118" s="13"/>
      <c r="MLA118" s="13"/>
      <c r="MLB118" s="13"/>
      <c r="MLC118" s="13"/>
      <c r="MLD118" s="13"/>
      <c r="MLE118" s="13"/>
      <c r="MLF118" s="13"/>
      <c r="MLG118" s="13"/>
      <c r="MLH118" s="13"/>
      <c r="MLI118" s="13"/>
      <c r="MLJ118" s="13"/>
      <c r="MLK118" s="13"/>
      <c r="MLL118" s="13"/>
      <c r="MLM118" s="13"/>
      <c r="MLN118" s="13"/>
      <c r="MLO118" s="13"/>
      <c r="MLP118" s="13"/>
      <c r="MLQ118" s="13"/>
      <c r="MLR118" s="13"/>
      <c r="MLS118" s="13"/>
      <c r="MLT118" s="13"/>
      <c r="MLU118" s="13"/>
      <c r="MLV118" s="13"/>
      <c r="MLW118" s="13"/>
      <c r="MLX118" s="13"/>
      <c r="MLY118" s="13"/>
      <c r="MLZ118" s="13"/>
      <c r="MMA118" s="13"/>
      <c r="MMB118" s="13"/>
      <c r="MMC118" s="13"/>
      <c r="MMD118" s="13"/>
      <c r="MME118" s="13"/>
      <c r="MMF118" s="13"/>
      <c r="MMG118" s="13"/>
      <c r="MMH118" s="13"/>
      <c r="MMI118" s="13"/>
      <c r="MMJ118" s="13"/>
      <c r="MMK118" s="13"/>
      <c r="MML118" s="13"/>
      <c r="MMM118" s="13"/>
      <c r="MMN118" s="13"/>
      <c r="MMO118" s="13"/>
      <c r="MMP118" s="13"/>
      <c r="MMQ118" s="13"/>
      <c r="MMR118" s="13"/>
      <c r="MMS118" s="13"/>
      <c r="MMT118" s="13"/>
      <c r="MMU118" s="13"/>
      <c r="MMV118" s="13"/>
      <c r="MMW118" s="13"/>
      <c r="MMX118" s="13"/>
      <c r="MMY118" s="13"/>
      <c r="MMZ118" s="13"/>
      <c r="MNA118" s="13"/>
      <c r="MNB118" s="13"/>
      <c r="MNC118" s="13"/>
      <c r="MND118" s="13"/>
      <c r="MNE118" s="13"/>
      <c r="MNF118" s="13"/>
      <c r="MNG118" s="13"/>
      <c r="MNH118" s="13"/>
      <c r="MNI118" s="13"/>
      <c r="MNJ118" s="13"/>
      <c r="MNK118" s="13"/>
      <c r="MNL118" s="13"/>
      <c r="MNM118" s="13"/>
      <c r="MNN118" s="13"/>
      <c r="MNO118" s="13"/>
      <c r="MNP118" s="13"/>
      <c r="MNQ118" s="13"/>
      <c r="MNR118" s="13"/>
      <c r="MNS118" s="13"/>
      <c r="MNT118" s="13"/>
      <c r="MNU118" s="13"/>
      <c r="MNV118" s="13"/>
      <c r="MNW118" s="13"/>
      <c r="MNX118" s="13"/>
      <c r="MNY118" s="13"/>
      <c r="MNZ118" s="13"/>
      <c r="MOA118" s="13"/>
      <c r="MOB118" s="13"/>
      <c r="MOC118" s="13"/>
      <c r="MOD118" s="13"/>
      <c r="MOE118" s="13"/>
      <c r="MOF118" s="13"/>
      <c r="MOG118" s="13"/>
      <c r="MOH118" s="13"/>
      <c r="MOI118" s="13"/>
      <c r="MOJ118" s="13"/>
      <c r="MOK118" s="13"/>
      <c r="MOL118" s="13"/>
      <c r="MOM118" s="13"/>
      <c r="MON118" s="13"/>
      <c r="MOO118" s="13"/>
      <c r="MOP118" s="13"/>
      <c r="MOQ118" s="13"/>
      <c r="MOR118" s="13"/>
      <c r="MOS118" s="13"/>
      <c r="MOT118" s="13"/>
      <c r="MOU118" s="13"/>
      <c r="MOV118" s="13"/>
      <c r="MOW118" s="13"/>
      <c r="MOX118" s="13"/>
      <c r="MOY118" s="13"/>
      <c r="MOZ118" s="13"/>
      <c r="MPA118" s="13"/>
      <c r="MPB118" s="13"/>
      <c r="MPC118" s="13"/>
      <c r="MPD118" s="13"/>
      <c r="MPE118" s="13"/>
      <c r="MPF118" s="13"/>
      <c r="MPG118" s="13"/>
      <c r="MPH118" s="13"/>
      <c r="MPI118" s="13"/>
      <c r="MPJ118" s="13"/>
      <c r="MPK118" s="13"/>
      <c r="MPL118" s="13"/>
      <c r="MPM118" s="13"/>
      <c r="MPN118" s="13"/>
      <c r="MPO118" s="13"/>
      <c r="MPP118" s="13"/>
      <c r="MPQ118" s="13"/>
      <c r="MPR118" s="13"/>
      <c r="MPS118" s="13"/>
      <c r="MPT118" s="13"/>
      <c r="MPU118" s="13"/>
      <c r="MPV118" s="13"/>
      <c r="MPW118" s="13"/>
      <c r="MPX118" s="13"/>
      <c r="MPY118" s="13"/>
      <c r="MPZ118" s="13"/>
      <c r="MQA118" s="13"/>
      <c r="MQB118" s="13"/>
      <c r="MQC118" s="13"/>
      <c r="MQD118" s="13"/>
      <c r="MQE118" s="13"/>
      <c r="MQF118" s="13"/>
      <c r="MQG118" s="13"/>
      <c r="MQH118" s="13"/>
      <c r="MQI118" s="13"/>
      <c r="MQJ118" s="13"/>
      <c r="MQK118" s="13"/>
      <c r="MQL118" s="13"/>
      <c r="MQM118" s="13"/>
      <c r="MQN118" s="13"/>
      <c r="MQO118" s="13"/>
      <c r="MQP118" s="13"/>
      <c r="MQQ118" s="13"/>
      <c r="MQR118" s="13"/>
      <c r="MQS118" s="13"/>
      <c r="MQT118" s="13"/>
      <c r="MQU118" s="13"/>
      <c r="MQV118" s="13"/>
      <c r="MQW118" s="13"/>
      <c r="MQX118" s="13"/>
      <c r="MQY118" s="13"/>
      <c r="MQZ118" s="13"/>
      <c r="MRA118" s="13"/>
      <c r="MRB118" s="13"/>
      <c r="MRC118" s="13"/>
      <c r="MRD118" s="13"/>
      <c r="MRE118" s="13"/>
      <c r="MRF118" s="13"/>
      <c r="MRG118" s="13"/>
      <c r="MRH118" s="13"/>
      <c r="MRI118" s="13"/>
      <c r="MRJ118" s="13"/>
      <c r="MRK118" s="13"/>
      <c r="MRL118" s="13"/>
      <c r="MRM118" s="13"/>
      <c r="MRN118" s="13"/>
      <c r="MRO118" s="13"/>
      <c r="MRP118" s="13"/>
      <c r="MRQ118" s="13"/>
      <c r="MRR118" s="13"/>
      <c r="MRS118" s="13"/>
      <c r="MRT118" s="13"/>
      <c r="MRU118" s="13"/>
      <c r="MRV118" s="13"/>
      <c r="MRW118" s="13"/>
      <c r="MRX118" s="13"/>
      <c r="MRY118" s="13"/>
      <c r="MRZ118" s="13"/>
      <c r="MSA118" s="13"/>
      <c r="MSB118" s="13"/>
      <c r="MSC118" s="13"/>
      <c r="MSD118" s="13"/>
      <c r="MSE118" s="13"/>
      <c r="MSF118" s="13"/>
      <c r="MSG118" s="13"/>
      <c r="MSH118" s="13"/>
      <c r="MSI118" s="13"/>
      <c r="MSJ118" s="13"/>
      <c r="MSK118" s="13"/>
      <c r="MSL118" s="13"/>
      <c r="MSM118" s="13"/>
      <c r="MSN118" s="13"/>
      <c r="MSO118" s="13"/>
      <c r="MSP118" s="13"/>
      <c r="MSQ118" s="13"/>
      <c r="MSR118" s="13"/>
      <c r="MSS118" s="13"/>
      <c r="MST118" s="13"/>
      <c r="MSU118" s="13"/>
      <c r="MSV118" s="13"/>
      <c r="MSW118" s="13"/>
      <c r="MSX118" s="13"/>
      <c r="MSY118" s="13"/>
      <c r="MSZ118" s="13"/>
      <c r="MTA118" s="13"/>
      <c r="MTB118" s="13"/>
      <c r="MTC118" s="13"/>
      <c r="MTD118" s="13"/>
      <c r="MTE118" s="13"/>
      <c r="MTF118" s="13"/>
      <c r="MTG118" s="13"/>
      <c r="MTH118" s="13"/>
      <c r="MTI118" s="13"/>
      <c r="MTJ118" s="13"/>
      <c r="MTK118" s="13"/>
      <c r="MTL118" s="13"/>
      <c r="MTM118" s="13"/>
      <c r="MTN118" s="13"/>
      <c r="MTO118" s="13"/>
      <c r="MTP118" s="13"/>
      <c r="MTQ118" s="13"/>
      <c r="MTR118" s="13"/>
      <c r="MTS118" s="13"/>
      <c r="MTT118" s="13"/>
      <c r="MTU118" s="13"/>
      <c r="MTV118" s="13"/>
      <c r="MTW118" s="13"/>
      <c r="MTX118" s="13"/>
      <c r="MTY118" s="13"/>
      <c r="MTZ118" s="13"/>
      <c r="MUA118" s="13"/>
      <c r="MUB118" s="13"/>
      <c r="MUC118" s="13"/>
      <c r="MUD118" s="13"/>
      <c r="MUE118" s="13"/>
      <c r="MUF118" s="13"/>
      <c r="MUG118" s="13"/>
      <c r="MUH118" s="13"/>
      <c r="MUI118" s="13"/>
      <c r="MUJ118" s="13"/>
      <c r="MUK118" s="13"/>
      <c r="MUL118" s="13"/>
      <c r="MUM118" s="13"/>
      <c r="MUN118" s="13"/>
      <c r="MUO118" s="13"/>
      <c r="MUP118" s="13"/>
      <c r="MUQ118" s="13"/>
      <c r="MUR118" s="13"/>
      <c r="MUS118" s="13"/>
      <c r="MUT118" s="13"/>
      <c r="MUU118" s="13"/>
      <c r="MUV118" s="13"/>
      <c r="MUW118" s="13"/>
      <c r="MUX118" s="13"/>
      <c r="MUY118" s="13"/>
      <c r="MUZ118" s="13"/>
      <c r="MVA118" s="13"/>
      <c r="MVB118" s="13"/>
      <c r="MVC118" s="13"/>
      <c r="MVD118" s="13"/>
      <c r="MVE118" s="13"/>
      <c r="MVF118" s="13"/>
      <c r="MVG118" s="13"/>
      <c r="MVH118" s="13"/>
      <c r="MVI118" s="13"/>
      <c r="MVJ118" s="13"/>
      <c r="MVK118" s="13"/>
      <c r="MVL118" s="13"/>
      <c r="MVM118" s="13"/>
      <c r="MVN118" s="13"/>
      <c r="MVO118" s="13"/>
      <c r="MVP118" s="13"/>
      <c r="MVQ118" s="13"/>
      <c r="MVR118" s="13"/>
      <c r="MVS118" s="13"/>
      <c r="MVT118" s="13"/>
      <c r="MVU118" s="13"/>
      <c r="MVV118" s="13"/>
      <c r="MVW118" s="13"/>
      <c r="MVX118" s="13"/>
      <c r="MVY118" s="13"/>
      <c r="MVZ118" s="13"/>
      <c r="MWA118" s="13"/>
      <c r="MWB118" s="13"/>
      <c r="MWC118" s="13"/>
      <c r="MWD118" s="13"/>
      <c r="MWE118" s="13"/>
      <c r="MWF118" s="13"/>
      <c r="MWG118" s="13"/>
      <c r="MWH118" s="13"/>
      <c r="MWI118" s="13"/>
      <c r="MWJ118" s="13"/>
      <c r="MWK118" s="13"/>
      <c r="MWL118" s="13"/>
      <c r="MWM118" s="13"/>
      <c r="MWN118" s="13"/>
      <c r="MWO118" s="13"/>
      <c r="MWP118" s="13"/>
      <c r="MWQ118" s="13"/>
      <c r="MWR118" s="13"/>
      <c r="MWS118" s="13"/>
      <c r="MWT118" s="13"/>
      <c r="MWU118" s="13"/>
      <c r="MWV118" s="13"/>
      <c r="MWW118" s="13"/>
      <c r="MWX118" s="13"/>
      <c r="MWY118" s="13"/>
      <c r="MWZ118" s="13"/>
      <c r="MXA118" s="13"/>
      <c r="MXB118" s="13"/>
      <c r="MXC118" s="13"/>
      <c r="MXD118" s="13"/>
      <c r="MXE118" s="13"/>
      <c r="MXF118" s="13"/>
      <c r="MXG118" s="13"/>
      <c r="MXH118" s="13"/>
      <c r="MXI118" s="13"/>
      <c r="MXJ118" s="13"/>
      <c r="MXK118" s="13"/>
      <c r="MXL118" s="13"/>
      <c r="MXM118" s="13"/>
      <c r="MXN118" s="13"/>
      <c r="MXO118" s="13"/>
      <c r="MXP118" s="13"/>
      <c r="MXQ118" s="13"/>
      <c r="MXR118" s="13"/>
      <c r="MXS118" s="13"/>
      <c r="MXT118" s="13"/>
      <c r="MXU118" s="13"/>
      <c r="MXV118" s="13"/>
      <c r="MXW118" s="13"/>
      <c r="MXX118" s="13"/>
      <c r="MXY118" s="13"/>
      <c r="MXZ118" s="13"/>
      <c r="MYA118" s="13"/>
      <c r="MYB118" s="13"/>
      <c r="MYC118" s="13"/>
      <c r="MYD118" s="13"/>
      <c r="MYE118" s="13"/>
      <c r="MYF118" s="13"/>
      <c r="MYG118" s="13"/>
      <c r="MYH118" s="13"/>
      <c r="MYI118" s="13"/>
      <c r="MYJ118" s="13"/>
      <c r="MYK118" s="13"/>
      <c r="MYL118" s="13"/>
      <c r="MYM118" s="13"/>
      <c r="MYN118" s="13"/>
      <c r="MYO118" s="13"/>
      <c r="MYP118" s="13"/>
      <c r="MYQ118" s="13"/>
      <c r="MYR118" s="13"/>
      <c r="MYS118" s="13"/>
      <c r="MYT118" s="13"/>
      <c r="MYU118" s="13"/>
      <c r="MYV118" s="13"/>
      <c r="MYW118" s="13"/>
      <c r="MYX118" s="13"/>
      <c r="MYY118" s="13"/>
      <c r="MYZ118" s="13"/>
      <c r="MZA118" s="13"/>
      <c r="MZB118" s="13"/>
      <c r="MZC118" s="13"/>
      <c r="MZD118" s="13"/>
      <c r="MZE118" s="13"/>
      <c r="MZF118" s="13"/>
      <c r="MZG118" s="13"/>
      <c r="MZH118" s="13"/>
      <c r="MZI118" s="13"/>
      <c r="MZJ118" s="13"/>
      <c r="MZK118" s="13"/>
      <c r="MZL118" s="13"/>
      <c r="MZM118" s="13"/>
      <c r="MZN118" s="13"/>
      <c r="MZO118" s="13"/>
      <c r="MZP118" s="13"/>
      <c r="MZQ118" s="13"/>
      <c r="MZR118" s="13"/>
      <c r="MZS118" s="13"/>
      <c r="MZT118" s="13"/>
      <c r="MZU118" s="13"/>
      <c r="MZV118" s="13"/>
      <c r="MZW118" s="13"/>
      <c r="MZX118" s="13"/>
      <c r="MZY118" s="13"/>
      <c r="MZZ118" s="13"/>
      <c r="NAA118" s="13"/>
      <c r="NAB118" s="13"/>
      <c r="NAC118" s="13"/>
      <c r="NAD118" s="13"/>
      <c r="NAE118" s="13"/>
      <c r="NAF118" s="13"/>
      <c r="NAG118" s="13"/>
      <c r="NAH118" s="13"/>
      <c r="NAI118" s="13"/>
      <c r="NAJ118" s="13"/>
      <c r="NAK118" s="13"/>
      <c r="NAL118" s="13"/>
      <c r="NAM118" s="13"/>
      <c r="NAN118" s="13"/>
      <c r="NAO118" s="13"/>
      <c r="NAP118" s="13"/>
      <c r="NAQ118" s="13"/>
      <c r="NAR118" s="13"/>
      <c r="NAS118" s="13"/>
      <c r="NAT118" s="13"/>
      <c r="NAU118" s="13"/>
      <c r="NAV118" s="13"/>
      <c r="NAW118" s="13"/>
      <c r="NAX118" s="13"/>
      <c r="NAY118" s="13"/>
      <c r="NAZ118" s="13"/>
      <c r="NBA118" s="13"/>
      <c r="NBB118" s="13"/>
      <c r="NBC118" s="13"/>
      <c r="NBD118" s="13"/>
      <c r="NBE118" s="13"/>
      <c r="NBF118" s="13"/>
      <c r="NBG118" s="13"/>
      <c r="NBH118" s="13"/>
      <c r="NBI118" s="13"/>
      <c r="NBJ118" s="13"/>
      <c r="NBK118" s="13"/>
      <c r="NBL118" s="13"/>
      <c r="NBM118" s="13"/>
      <c r="NBN118" s="13"/>
      <c r="NBO118" s="13"/>
      <c r="NBP118" s="13"/>
      <c r="NBQ118" s="13"/>
      <c r="NBR118" s="13"/>
      <c r="NBS118" s="13"/>
      <c r="NBT118" s="13"/>
      <c r="NBU118" s="13"/>
      <c r="NBV118" s="13"/>
      <c r="NBW118" s="13"/>
      <c r="NBX118" s="13"/>
      <c r="NBY118" s="13"/>
      <c r="NBZ118" s="13"/>
      <c r="NCA118" s="13"/>
      <c r="NCB118" s="13"/>
      <c r="NCC118" s="13"/>
      <c r="NCD118" s="13"/>
      <c r="NCE118" s="13"/>
      <c r="NCF118" s="13"/>
      <c r="NCG118" s="13"/>
      <c r="NCH118" s="13"/>
      <c r="NCI118" s="13"/>
      <c r="NCJ118" s="13"/>
      <c r="NCK118" s="13"/>
      <c r="NCL118" s="13"/>
      <c r="NCM118" s="13"/>
      <c r="NCN118" s="13"/>
      <c r="NCO118" s="13"/>
      <c r="NCP118" s="13"/>
      <c r="NCQ118" s="13"/>
      <c r="NCR118" s="13"/>
      <c r="NCS118" s="13"/>
      <c r="NCT118" s="13"/>
      <c r="NCU118" s="13"/>
      <c r="NCV118" s="13"/>
      <c r="NCW118" s="13"/>
      <c r="NCX118" s="13"/>
      <c r="NCY118" s="13"/>
      <c r="NCZ118" s="13"/>
      <c r="NDA118" s="13"/>
      <c r="NDB118" s="13"/>
      <c r="NDC118" s="13"/>
      <c r="NDD118" s="13"/>
      <c r="NDE118" s="13"/>
      <c r="NDF118" s="13"/>
      <c r="NDG118" s="13"/>
      <c r="NDH118" s="13"/>
      <c r="NDI118" s="13"/>
      <c r="NDJ118" s="13"/>
      <c r="NDK118" s="13"/>
      <c r="NDL118" s="13"/>
      <c r="NDM118" s="13"/>
      <c r="NDN118" s="13"/>
      <c r="NDO118" s="13"/>
      <c r="NDP118" s="13"/>
      <c r="NDQ118" s="13"/>
      <c r="NDR118" s="13"/>
      <c r="NDS118" s="13"/>
      <c r="NDT118" s="13"/>
      <c r="NDU118" s="13"/>
      <c r="NDV118" s="13"/>
      <c r="NDW118" s="13"/>
      <c r="NDX118" s="13"/>
      <c r="NDY118" s="13"/>
      <c r="NDZ118" s="13"/>
      <c r="NEA118" s="13"/>
      <c r="NEB118" s="13"/>
      <c r="NEC118" s="13"/>
      <c r="NED118" s="13"/>
      <c r="NEE118" s="13"/>
      <c r="NEF118" s="13"/>
      <c r="NEG118" s="13"/>
      <c r="NEH118" s="13"/>
      <c r="NEI118" s="13"/>
      <c r="NEJ118" s="13"/>
      <c r="NEK118" s="13"/>
      <c r="NEL118" s="13"/>
      <c r="NEM118" s="13"/>
      <c r="NEN118" s="13"/>
      <c r="NEO118" s="13"/>
      <c r="NEP118" s="13"/>
      <c r="NEQ118" s="13"/>
      <c r="NER118" s="13"/>
      <c r="NES118" s="13"/>
      <c r="NET118" s="13"/>
      <c r="NEU118" s="13"/>
      <c r="NEV118" s="13"/>
      <c r="NEW118" s="13"/>
      <c r="NEX118" s="13"/>
      <c r="NEY118" s="13"/>
      <c r="NEZ118" s="13"/>
      <c r="NFA118" s="13"/>
      <c r="NFB118" s="13"/>
      <c r="NFC118" s="13"/>
      <c r="NFD118" s="13"/>
      <c r="NFE118" s="13"/>
      <c r="NFF118" s="13"/>
      <c r="NFG118" s="13"/>
      <c r="NFH118" s="13"/>
      <c r="NFI118" s="13"/>
      <c r="NFJ118" s="13"/>
      <c r="NFK118" s="13"/>
      <c r="NFL118" s="13"/>
      <c r="NFM118" s="13"/>
      <c r="NFN118" s="13"/>
      <c r="NFO118" s="13"/>
      <c r="NFP118" s="13"/>
      <c r="NFQ118" s="13"/>
      <c r="NFR118" s="13"/>
      <c r="NFS118" s="13"/>
      <c r="NFT118" s="13"/>
      <c r="NFU118" s="13"/>
      <c r="NFV118" s="13"/>
      <c r="NFW118" s="13"/>
      <c r="NFX118" s="13"/>
      <c r="NFY118" s="13"/>
      <c r="NFZ118" s="13"/>
      <c r="NGA118" s="13"/>
      <c r="NGB118" s="13"/>
      <c r="NGC118" s="13"/>
      <c r="NGD118" s="13"/>
      <c r="NGE118" s="13"/>
      <c r="NGF118" s="13"/>
      <c r="NGG118" s="13"/>
      <c r="NGH118" s="13"/>
      <c r="NGI118" s="13"/>
      <c r="NGJ118" s="13"/>
      <c r="NGK118" s="13"/>
      <c r="NGL118" s="13"/>
      <c r="NGM118" s="13"/>
      <c r="NGN118" s="13"/>
      <c r="NGO118" s="13"/>
      <c r="NGP118" s="13"/>
      <c r="NGQ118" s="13"/>
      <c r="NGR118" s="13"/>
      <c r="NGS118" s="13"/>
      <c r="NGT118" s="13"/>
      <c r="NGU118" s="13"/>
      <c r="NGV118" s="13"/>
      <c r="NGW118" s="13"/>
      <c r="NGX118" s="13"/>
      <c r="NGY118" s="13"/>
      <c r="NGZ118" s="13"/>
      <c r="NHA118" s="13"/>
      <c r="NHB118" s="13"/>
      <c r="NHC118" s="13"/>
      <c r="NHD118" s="13"/>
      <c r="NHE118" s="13"/>
      <c r="NHF118" s="13"/>
      <c r="NHG118" s="13"/>
      <c r="NHH118" s="13"/>
      <c r="NHI118" s="13"/>
      <c r="NHJ118" s="13"/>
      <c r="NHK118" s="13"/>
      <c r="NHL118" s="13"/>
      <c r="NHM118" s="13"/>
      <c r="NHN118" s="13"/>
      <c r="NHO118" s="13"/>
      <c r="NHP118" s="13"/>
      <c r="NHQ118" s="13"/>
      <c r="NHR118" s="13"/>
      <c r="NHS118" s="13"/>
      <c r="NHT118" s="13"/>
      <c r="NHU118" s="13"/>
      <c r="NHV118" s="13"/>
      <c r="NHW118" s="13"/>
      <c r="NHX118" s="13"/>
      <c r="NHY118" s="13"/>
      <c r="NHZ118" s="13"/>
      <c r="NIA118" s="13"/>
      <c r="NIB118" s="13"/>
      <c r="NIC118" s="13"/>
      <c r="NID118" s="13"/>
      <c r="NIE118" s="13"/>
      <c r="NIF118" s="13"/>
      <c r="NIG118" s="13"/>
      <c r="NIH118" s="13"/>
      <c r="NII118" s="13"/>
      <c r="NIJ118" s="13"/>
      <c r="NIK118" s="13"/>
      <c r="NIL118" s="13"/>
      <c r="NIM118" s="13"/>
      <c r="NIN118" s="13"/>
      <c r="NIO118" s="13"/>
      <c r="NIP118" s="13"/>
      <c r="NIQ118" s="13"/>
      <c r="NIR118" s="13"/>
      <c r="NIS118" s="13"/>
      <c r="NIT118" s="13"/>
      <c r="NIU118" s="13"/>
      <c r="NIV118" s="13"/>
      <c r="NIW118" s="13"/>
      <c r="NIX118" s="13"/>
      <c r="NIY118" s="13"/>
      <c r="NIZ118" s="13"/>
      <c r="NJA118" s="13"/>
      <c r="NJB118" s="13"/>
      <c r="NJC118" s="13"/>
      <c r="NJD118" s="13"/>
      <c r="NJE118" s="13"/>
      <c r="NJF118" s="13"/>
      <c r="NJG118" s="13"/>
      <c r="NJH118" s="13"/>
      <c r="NJI118" s="13"/>
      <c r="NJJ118" s="13"/>
      <c r="NJK118" s="13"/>
      <c r="NJL118" s="13"/>
      <c r="NJM118" s="13"/>
      <c r="NJN118" s="13"/>
      <c r="NJO118" s="13"/>
      <c r="NJP118" s="13"/>
      <c r="NJQ118" s="13"/>
      <c r="NJR118" s="13"/>
      <c r="NJS118" s="13"/>
      <c r="NJT118" s="13"/>
      <c r="NJU118" s="13"/>
      <c r="NJV118" s="13"/>
      <c r="NJW118" s="13"/>
      <c r="NJX118" s="13"/>
      <c r="NJY118" s="13"/>
      <c r="NJZ118" s="13"/>
      <c r="NKA118" s="13"/>
      <c r="NKB118" s="13"/>
      <c r="NKC118" s="13"/>
      <c r="NKD118" s="13"/>
      <c r="NKE118" s="13"/>
      <c r="NKF118" s="13"/>
      <c r="NKG118" s="13"/>
      <c r="NKH118" s="13"/>
      <c r="NKI118" s="13"/>
      <c r="NKJ118" s="13"/>
      <c r="NKK118" s="13"/>
      <c r="NKL118" s="13"/>
      <c r="NKM118" s="13"/>
      <c r="NKN118" s="13"/>
      <c r="NKO118" s="13"/>
      <c r="NKP118" s="13"/>
      <c r="NKQ118" s="13"/>
      <c r="NKR118" s="13"/>
      <c r="NKS118" s="13"/>
      <c r="NKT118" s="13"/>
      <c r="NKU118" s="13"/>
      <c r="NKV118" s="13"/>
      <c r="NKW118" s="13"/>
      <c r="NKX118" s="13"/>
      <c r="NKY118" s="13"/>
      <c r="NKZ118" s="13"/>
      <c r="NLA118" s="13"/>
      <c r="NLB118" s="13"/>
      <c r="NLC118" s="13"/>
      <c r="NLD118" s="13"/>
      <c r="NLE118" s="13"/>
      <c r="NLF118" s="13"/>
      <c r="NLG118" s="13"/>
      <c r="NLH118" s="13"/>
      <c r="NLI118" s="13"/>
      <c r="NLJ118" s="13"/>
      <c r="NLK118" s="13"/>
      <c r="NLL118" s="13"/>
      <c r="NLM118" s="13"/>
      <c r="NLN118" s="13"/>
      <c r="NLO118" s="13"/>
      <c r="NLP118" s="13"/>
      <c r="NLQ118" s="13"/>
      <c r="NLR118" s="13"/>
      <c r="NLS118" s="13"/>
      <c r="NLT118" s="13"/>
      <c r="NLU118" s="13"/>
      <c r="NLV118" s="13"/>
      <c r="NLW118" s="13"/>
      <c r="NLX118" s="13"/>
      <c r="NLY118" s="13"/>
      <c r="NLZ118" s="13"/>
      <c r="NMA118" s="13"/>
      <c r="NMB118" s="13"/>
      <c r="NMC118" s="13"/>
      <c r="NMD118" s="13"/>
      <c r="NME118" s="13"/>
      <c r="NMF118" s="13"/>
      <c r="NMG118" s="13"/>
      <c r="NMH118" s="13"/>
      <c r="NMI118" s="13"/>
      <c r="NMJ118" s="13"/>
      <c r="NMK118" s="13"/>
      <c r="NML118" s="13"/>
      <c r="NMM118" s="13"/>
      <c r="NMN118" s="13"/>
      <c r="NMO118" s="13"/>
      <c r="NMP118" s="13"/>
      <c r="NMQ118" s="13"/>
      <c r="NMR118" s="13"/>
      <c r="NMS118" s="13"/>
      <c r="NMT118" s="13"/>
      <c r="NMU118" s="13"/>
      <c r="NMV118" s="13"/>
      <c r="NMW118" s="13"/>
      <c r="NMX118" s="13"/>
      <c r="NMY118" s="13"/>
      <c r="NMZ118" s="13"/>
      <c r="NNA118" s="13"/>
      <c r="NNB118" s="13"/>
      <c r="NNC118" s="13"/>
      <c r="NND118" s="13"/>
      <c r="NNE118" s="13"/>
      <c r="NNF118" s="13"/>
      <c r="NNG118" s="13"/>
      <c r="NNH118" s="13"/>
      <c r="NNI118" s="13"/>
      <c r="NNJ118" s="13"/>
      <c r="NNK118" s="13"/>
      <c r="NNL118" s="13"/>
      <c r="NNM118" s="13"/>
      <c r="NNN118" s="13"/>
      <c r="NNO118" s="13"/>
      <c r="NNP118" s="13"/>
      <c r="NNQ118" s="13"/>
      <c r="NNR118" s="13"/>
      <c r="NNS118" s="13"/>
      <c r="NNT118" s="13"/>
      <c r="NNU118" s="13"/>
      <c r="NNV118" s="13"/>
      <c r="NNW118" s="13"/>
      <c r="NNX118" s="13"/>
      <c r="NNY118" s="13"/>
      <c r="NNZ118" s="13"/>
      <c r="NOA118" s="13"/>
      <c r="NOB118" s="13"/>
      <c r="NOC118" s="13"/>
      <c r="NOD118" s="13"/>
      <c r="NOE118" s="13"/>
      <c r="NOF118" s="13"/>
      <c r="NOG118" s="13"/>
      <c r="NOH118" s="13"/>
      <c r="NOI118" s="13"/>
      <c r="NOJ118" s="13"/>
      <c r="NOK118" s="13"/>
      <c r="NOL118" s="13"/>
      <c r="NOM118" s="13"/>
      <c r="NON118" s="13"/>
      <c r="NOO118" s="13"/>
      <c r="NOP118" s="13"/>
      <c r="NOQ118" s="13"/>
      <c r="NOR118" s="13"/>
      <c r="NOS118" s="13"/>
      <c r="NOT118" s="13"/>
      <c r="NOU118" s="13"/>
      <c r="NOV118" s="13"/>
      <c r="NOW118" s="13"/>
      <c r="NOX118" s="13"/>
      <c r="NOY118" s="13"/>
      <c r="NOZ118" s="13"/>
      <c r="NPA118" s="13"/>
      <c r="NPB118" s="13"/>
      <c r="NPC118" s="13"/>
      <c r="NPD118" s="13"/>
      <c r="NPE118" s="13"/>
      <c r="NPF118" s="13"/>
      <c r="NPG118" s="13"/>
      <c r="NPH118" s="13"/>
      <c r="NPI118" s="13"/>
      <c r="NPJ118" s="13"/>
      <c r="NPK118" s="13"/>
      <c r="NPL118" s="13"/>
      <c r="NPM118" s="13"/>
      <c r="NPN118" s="13"/>
      <c r="NPO118" s="13"/>
      <c r="NPP118" s="13"/>
      <c r="NPQ118" s="13"/>
      <c r="NPR118" s="13"/>
      <c r="NPS118" s="13"/>
      <c r="NPT118" s="13"/>
      <c r="NPU118" s="13"/>
      <c r="NPV118" s="13"/>
      <c r="NPW118" s="13"/>
      <c r="NPX118" s="13"/>
      <c r="NPY118" s="13"/>
      <c r="NPZ118" s="13"/>
      <c r="NQA118" s="13"/>
      <c r="NQB118" s="13"/>
      <c r="NQC118" s="13"/>
      <c r="NQD118" s="13"/>
      <c r="NQE118" s="13"/>
      <c r="NQF118" s="13"/>
      <c r="NQG118" s="13"/>
      <c r="NQH118" s="13"/>
      <c r="NQI118" s="13"/>
      <c r="NQJ118" s="13"/>
      <c r="NQK118" s="13"/>
      <c r="NQL118" s="13"/>
      <c r="NQM118" s="13"/>
      <c r="NQN118" s="13"/>
      <c r="NQO118" s="13"/>
      <c r="NQP118" s="13"/>
      <c r="NQQ118" s="13"/>
      <c r="NQR118" s="13"/>
      <c r="NQS118" s="13"/>
      <c r="NQT118" s="13"/>
      <c r="NQU118" s="13"/>
      <c r="NQV118" s="13"/>
      <c r="NQW118" s="13"/>
      <c r="NQX118" s="13"/>
      <c r="NQY118" s="13"/>
      <c r="NQZ118" s="13"/>
      <c r="NRA118" s="13"/>
      <c r="NRB118" s="13"/>
      <c r="NRC118" s="13"/>
      <c r="NRD118" s="13"/>
      <c r="NRE118" s="13"/>
      <c r="NRF118" s="13"/>
      <c r="NRG118" s="13"/>
      <c r="NRH118" s="13"/>
      <c r="NRI118" s="13"/>
      <c r="NRJ118" s="13"/>
      <c r="NRK118" s="13"/>
      <c r="NRL118" s="13"/>
      <c r="NRM118" s="13"/>
      <c r="NRN118" s="13"/>
      <c r="NRO118" s="13"/>
      <c r="NRP118" s="13"/>
      <c r="NRQ118" s="13"/>
      <c r="NRR118" s="13"/>
      <c r="NRS118" s="13"/>
      <c r="NRT118" s="13"/>
      <c r="NRU118" s="13"/>
      <c r="NRV118" s="13"/>
      <c r="NRW118" s="13"/>
      <c r="NRX118" s="13"/>
      <c r="NRY118" s="13"/>
      <c r="NRZ118" s="13"/>
      <c r="NSA118" s="13"/>
      <c r="NSB118" s="13"/>
      <c r="NSC118" s="13"/>
      <c r="NSD118" s="13"/>
      <c r="NSE118" s="13"/>
      <c r="NSF118" s="13"/>
      <c r="NSG118" s="13"/>
      <c r="NSH118" s="13"/>
      <c r="NSI118" s="13"/>
      <c r="NSJ118" s="13"/>
      <c r="NSK118" s="13"/>
      <c r="NSL118" s="13"/>
      <c r="NSM118" s="13"/>
      <c r="NSN118" s="13"/>
      <c r="NSO118" s="13"/>
      <c r="NSP118" s="13"/>
      <c r="NSQ118" s="13"/>
      <c r="NSR118" s="13"/>
      <c r="NSS118" s="13"/>
      <c r="NST118" s="13"/>
      <c r="NSU118" s="13"/>
      <c r="NSV118" s="13"/>
      <c r="NSW118" s="13"/>
      <c r="NSX118" s="13"/>
      <c r="NSY118" s="13"/>
      <c r="NSZ118" s="13"/>
      <c r="NTA118" s="13"/>
      <c r="NTB118" s="13"/>
      <c r="NTC118" s="13"/>
      <c r="NTD118" s="13"/>
      <c r="NTE118" s="13"/>
      <c r="NTF118" s="13"/>
      <c r="NTG118" s="13"/>
      <c r="NTH118" s="13"/>
      <c r="NTI118" s="13"/>
      <c r="NTJ118" s="13"/>
      <c r="NTK118" s="13"/>
      <c r="NTL118" s="13"/>
      <c r="NTM118" s="13"/>
      <c r="NTN118" s="13"/>
      <c r="NTO118" s="13"/>
      <c r="NTP118" s="13"/>
      <c r="NTQ118" s="13"/>
      <c r="NTR118" s="13"/>
      <c r="NTS118" s="13"/>
      <c r="NTT118" s="13"/>
      <c r="NTU118" s="13"/>
      <c r="NTV118" s="13"/>
      <c r="NTW118" s="13"/>
      <c r="NTX118" s="13"/>
      <c r="NTY118" s="13"/>
      <c r="NTZ118" s="13"/>
      <c r="NUA118" s="13"/>
      <c r="NUB118" s="13"/>
      <c r="NUC118" s="13"/>
      <c r="NUD118" s="13"/>
      <c r="NUE118" s="13"/>
      <c r="NUF118" s="13"/>
      <c r="NUG118" s="13"/>
      <c r="NUH118" s="13"/>
      <c r="NUI118" s="13"/>
      <c r="NUJ118" s="13"/>
      <c r="NUK118" s="13"/>
      <c r="NUL118" s="13"/>
      <c r="NUM118" s="13"/>
      <c r="NUN118" s="13"/>
      <c r="NUO118" s="13"/>
      <c r="NUP118" s="13"/>
      <c r="NUQ118" s="13"/>
      <c r="NUR118" s="13"/>
      <c r="NUS118" s="13"/>
      <c r="NUT118" s="13"/>
      <c r="NUU118" s="13"/>
      <c r="NUV118" s="13"/>
      <c r="NUW118" s="13"/>
      <c r="NUX118" s="13"/>
      <c r="NUY118" s="13"/>
      <c r="NUZ118" s="13"/>
      <c r="NVA118" s="13"/>
      <c r="NVB118" s="13"/>
      <c r="NVC118" s="13"/>
      <c r="NVD118" s="13"/>
      <c r="NVE118" s="13"/>
      <c r="NVF118" s="13"/>
      <c r="NVG118" s="13"/>
      <c r="NVH118" s="13"/>
      <c r="NVI118" s="13"/>
      <c r="NVJ118" s="13"/>
      <c r="NVK118" s="13"/>
      <c r="NVL118" s="13"/>
      <c r="NVM118" s="13"/>
      <c r="NVN118" s="13"/>
      <c r="NVO118" s="13"/>
      <c r="NVP118" s="13"/>
      <c r="NVQ118" s="13"/>
      <c r="NVR118" s="13"/>
      <c r="NVS118" s="13"/>
      <c r="NVT118" s="13"/>
      <c r="NVU118" s="13"/>
      <c r="NVV118" s="13"/>
      <c r="NVW118" s="13"/>
      <c r="NVX118" s="13"/>
      <c r="NVY118" s="13"/>
      <c r="NVZ118" s="13"/>
      <c r="NWA118" s="13"/>
      <c r="NWB118" s="13"/>
      <c r="NWC118" s="13"/>
      <c r="NWD118" s="13"/>
      <c r="NWE118" s="13"/>
      <c r="NWF118" s="13"/>
      <c r="NWG118" s="13"/>
      <c r="NWH118" s="13"/>
      <c r="NWI118" s="13"/>
      <c r="NWJ118" s="13"/>
      <c r="NWK118" s="13"/>
      <c r="NWL118" s="13"/>
      <c r="NWM118" s="13"/>
      <c r="NWN118" s="13"/>
      <c r="NWO118" s="13"/>
      <c r="NWP118" s="13"/>
      <c r="NWQ118" s="13"/>
      <c r="NWR118" s="13"/>
      <c r="NWS118" s="13"/>
      <c r="NWT118" s="13"/>
      <c r="NWU118" s="13"/>
      <c r="NWV118" s="13"/>
      <c r="NWW118" s="13"/>
      <c r="NWX118" s="13"/>
      <c r="NWY118" s="13"/>
      <c r="NWZ118" s="13"/>
      <c r="NXA118" s="13"/>
      <c r="NXB118" s="13"/>
      <c r="NXC118" s="13"/>
      <c r="NXD118" s="13"/>
      <c r="NXE118" s="13"/>
      <c r="NXF118" s="13"/>
      <c r="NXG118" s="13"/>
      <c r="NXH118" s="13"/>
      <c r="NXI118" s="13"/>
      <c r="NXJ118" s="13"/>
      <c r="NXK118" s="13"/>
      <c r="NXL118" s="13"/>
      <c r="NXM118" s="13"/>
      <c r="NXN118" s="13"/>
      <c r="NXO118" s="13"/>
      <c r="NXP118" s="13"/>
      <c r="NXQ118" s="13"/>
      <c r="NXR118" s="13"/>
      <c r="NXS118" s="13"/>
      <c r="NXT118" s="13"/>
      <c r="NXU118" s="13"/>
      <c r="NXV118" s="13"/>
      <c r="NXW118" s="13"/>
      <c r="NXX118" s="13"/>
      <c r="NXY118" s="13"/>
      <c r="NXZ118" s="13"/>
      <c r="NYA118" s="13"/>
      <c r="NYB118" s="13"/>
      <c r="NYC118" s="13"/>
      <c r="NYD118" s="13"/>
      <c r="NYE118" s="13"/>
      <c r="NYF118" s="13"/>
      <c r="NYG118" s="13"/>
      <c r="NYH118" s="13"/>
      <c r="NYI118" s="13"/>
      <c r="NYJ118" s="13"/>
      <c r="NYK118" s="13"/>
      <c r="NYL118" s="13"/>
      <c r="NYM118" s="13"/>
      <c r="NYN118" s="13"/>
      <c r="NYO118" s="13"/>
      <c r="NYP118" s="13"/>
      <c r="NYQ118" s="13"/>
      <c r="NYR118" s="13"/>
      <c r="NYS118" s="13"/>
      <c r="NYT118" s="13"/>
      <c r="NYU118" s="13"/>
      <c r="NYV118" s="13"/>
      <c r="NYW118" s="13"/>
      <c r="NYX118" s="13"/>
      <c r="NYY118" s="13"/>
      <c r="NYZ118" s="13"/>
      <c r="NZA118" s="13"/>
      <c r="NZB118" s="13"/>
      <c r="NZC118" s="13"/>
      <c r="NZD118" s="13"/>
      <c r="NZE118" s="13"/>
      <c r="NZF118" s="13"/>
      <c r="NZG118" s="13"/>
      <c r="NZH118" s="13"/>
      <c r="NZI118" s="13"/>
      <c r="NZJ118" s="13"/>
      <c r="NZK118" s="13"/>
      <c r="NZL118" s="13"/>
      <c r="NZM118" s="13"/>
      <c r="NZN118" s="13"/>
      <c r="NZO118" s="13"/>
      <c r="NZP118" s="13"/>
      <c r="NZQ118" s="13"/>
      <c r="NZR118" s="13"/>
      <c r="NZS118" s="13"/>
      <c r="NZT118" s="13"/>
      <c r="NZU118" s="13"/>
      <c r="NZV118" s="13"/>
      <c r="NZW118" s="13"/>
      <c r="NZX118" s="13"/>
      <c r="NZY118" s="13"/>
      <c r="NZZ118" s="13"/>
      <c r="OAA118" s="13"/>
      <c r="OAB118" s="13"/>
      <c r="OAC118" s="13"/>
      <c r="OAD118" s="13"/>
      <c r="OAE118" s="13"/>
      <c r="OAF118" s="13"/>
      <c r="OAG118" s="13"/>
      <c r="OAH118" s="13"/>
      <c r="OAI118" s="13"/>
      <c r="OAJ118" s="13"/>
      <c r="OAK118" s="13"/>
      <c r="OAL118" s="13"/>
      <c r="OAM118" s="13"/>
      <c r="OAN118" s="13"/>
      <c r="OAO118" s="13"/>
      <c r="OAP118" s="13"/>
      <c r="OAQ118" s="13"/>
      <c r="OAR118" s="13"/>
      <c r="OAS118" s="13"/>
      <c r="OAT118" s="13"/>
      <c r="OAU118" s="13"/>
      <c r="OAV118" s="13"/>
      <c r="OAW118" s="13"/>
      <c r="OAX118" s="13"/>
      <c r="OAY118" s="13"/>
      <c r="OAZ118" s="13"/>
      <c r="OBA118" s="13"/>
      <c r="OBB118" s="13"/>
      <c r="OBC118" s="13"/>
      <c r="OBD118" s="13"/>
      <c r="OBE118" s="13"/>
      <c r="OBF118" s="13"/>
      <c r="OBG118" s="13"/>
      <c r="OBH118" s="13"/>
      <c r="OBI118" s="13"/>
      <c r="OBJ118" s="13"/>
      <c r="OBK118" s="13"/>
      <c r="OBL118" s="13"/>
      <c r="OBM118" s="13"/>
      <c r="OBN118" s="13"/>
      <c r="OBO118" s="13"/>
      <c r="OBP118" s="13"/>
      <c r="OBQ118" s="13"/>
      <c r="OBR118" s="13"/>
      <c r="OBS118" s="13"/>
      <c r="OBT118" s="13"/>
      <c r="OBU118" s="13"/>
      <c r="OBV118" s="13"/>
      <c r="OBW118" s="13"/>
      <c r="OBX118" s="13"/>
      <c r="OBY118" s="13"/>
      <c r="OBZ118" s="13"/>
      <c r="OCA118" s="13"/>
      <c r="OCB118" s="13"/>
      <c r="OCC118" s="13"/>
      <c r="OCD118" s="13"/>
      <c r="OCE118" s="13"/>
      <c r="OCF118" s="13"/>
      <c r="OCG118" s="13"/>
      <c r="OCH118" s="13"/>
      <c r="OCI118" s="13"/>
      <c r="OCJ118" s="13"/>
      <c r="OCK118" s="13"/>
      <c r="OCL118" s="13"/>
      <c r="OCM118" s="13"/>
      <c r="OCN118" s="13"/>
      <c r="OCO118" s="13"/>
      <c r="OCP118" s="13"/>
      <c r="OCQ118" s="13"/>
      <c r="OCR118" s="13"/>
      <c r="OCS118" s="13"/>
      <c r="OCT118" s="13"/>
      <c r="OCU118" s="13"/>
      <c r="OCV118" s="13"/>
      <c r="OCW118" s="13"/>
      <c r="OCX118" s="13"/>
      <c r="OCY118" s="13"/>
      <c r="OCZ118" s="13"/>
      <c r="ODA118" s="13"/>
      <c r="ODB118" s="13"/>
      <c r="ODC118" s="13"/>
      <c r="ODD118" s="13"/>
      <c r="ODE118" s="13"/>
      <c r="ODF118" s="13"/>
      <c r="ODG118" s="13"/>
      <c r="ODH118" s="13"/>
      <c r="ODI118" s="13"/>
      <c r="ODJ118" s="13"/>
      <c r="ODK118" s="13"/>
      <c r="ODL118" s="13"/>
      <c r="ODM118" s="13"/>
      <c r="ODN118" s="13"/>
      <c r="ODO118" s="13"/>
      <c r="ODP118" s="13"/>
      <c r="ODQ118" s="13"/>
      <c r="ODR118" s="13"/>
      <c r="ODS118" s="13"/>
      <c r="ODT118" s="13"/>
      <c r="ODU118" s="13"/>
      <c r="ODV118" s="13"/>
      <c r="ODW118" s="13"/>
      <c r="ODX118" s="13"/>
      <c r="ODY118" s="13"/>
      <c r="ODZ118" s="13"/>
      <c r="OEA118" s="13"/>
      <c r="OEB118" s="13"/>
      <c r="OEC118" s="13"/>
      <c r="OED118" s="13"/>
      <c r="OEE118" s="13"/>
      <c r="OEF118" s="13"/>
      <c r="OEG118" s="13"/>
      <c r="OEH118" s="13"/>
      <c r="OEI118" s="13"/>
      <c r="OEJ118" s="13"/>
      <c r="OEK118" s="13"/>
      <c r="OEL118" s="13"/>
      <c r="OEM118" s="13"/>
      <c r="OEN118" s="13"/>
      <c r="OEO118" s="13"/>
      <c r="OEP118" s="13"/>
      <c r="OEQ118" s="13"/>
      <c r="OER118" s="13"/>
      <c r="OES118" s="13"/>
      <c r="OET118" s="13"/>
      <c r="OEU118" s="13"/>
      <c r="OEV118" s="13"/>
      <c r="OEW118" s="13"/>
      <c r="OEX118" s="13"/>
      <c r="OEY118" s="13"/>
      <c r="OEZ118" s="13"/>
      <c r="OFA118" s="13"/>
      <c r="OFB118" s="13"/>
      <c r="OFC118" s="13"/>
      <c r="OFD118" s="13"/>
      <c r="OFE118" s="13"/>
      <c r="OFF118" s="13"/>
      <c r="OFG118" s="13"/>
      <c r="OFH118" s="13"/>
      <c r="OFI118" s="13"/>
      <c r="OFJ118" s="13"/>
      <c r="OFK118" s="13"/>
      <c r="OFL118" s="13"/>
      <c r="OFM118" s="13"/>
      <c r="OFN118" s="13"/>
      <c r="OFO118" s="13"/>
      <c r="OFP118" s="13"/>
      <c r="OFQ118" s="13"/>
      <c r="OFR118" s="13"/>
      <c r="OFS118" s="13"/>
      <c r="OFT118" s="13"/>
      <c r="OFU118" s="13"/>
      <c r="OFV118" s="13"/>
      <c r="OFW118" s="13"/>
      <c r="OFX118" s="13"/>
      <c r="OFY118" s="13"/>
      <c r="OFZ118" s="13"/>
      <c r="OGA118" s="13"/>
      <c r="OGB118" s="13"/>
      <c r="OGC118" s="13"/>
      <c r="OGD118" s="13"/>
      <c r="OGE118" s="13"/>
      <c r="OGF118" s="13"/>
      <c r="OGG118" s="13"/>
      <c r="OGH118" s="13"/>
      <c r="OGI118" s="13"/>
      <c r="OGJ118" s="13"/>
      <c r="OGK118" s="13"/>
      <c r="OGL118" s="13"/>
      <c r="OGM118" s="13"/>
      <c r="OGN118" s="13"/>
      <c r="OGO118" s="13"/>
      <c r="OGP118" s="13"/>
      <c r="OGQ118" s="13"/>
      <c r="OGR118" s="13"/>
      <c r="OGS118" s="13"/>
      <c r="OGT118" s="13"/>
      <c r="OGU118" s="13"/>
      <c r="OGV118" s="13"/>
      <c r="OGW118" s="13"/>
      <c r="OGX118" s="13"/>
      <c r="OGY118" s="13"/>
      <c r="OGZ118" s="13"/>
      <c r="OHA118" s="13"/>
      <c r="OHB118" s="13"/>
      <c r="OHC118" s="13"/>
      <c r="OHD118" s="13"/>
      <c r="OHE118" s="13"/>
      <c r="OHF118" s="13"/>
      <c r="OHG118" s="13"/>
      <c r="OHH118" s="13"/>
      <c r="OHI118" s="13"/>
      <c r="OHJ118" s="13"/>
      <c r="OHK118" s="13"/>
      <c r="OHL118" s="13"/>
      <c r="OHM118" s="13"/>
      <c r="OHN118" s="13"/>
      <c r="OHO118" s="13"/>
      <c r="OHP118" s="13"/>
      <c r="OHQ118" s="13"/>
      <c r="OHR118" s="13"/>
      <c r="OHS118" s="13"/>
      <c r="OHT118" s="13"/>
      <c r="OHU118" s="13"/>
      <c r="OHV118" s="13"/>
      <c r="OHW118" s="13"/>
      <c r="OHX118" s="13"/>
      <c r="OHY118" s="13"/>
      <c r="OHZ118" s="13"/>
      <c r="OIA118" s="13"/>
      <c r="OIB118" s="13"/>
      <c r="OIC118" s="13"/>
      <c r="OID118" s="13"/>
      <c r="OIE118" s="13"/>
      <c r="OIF118" s="13"/>
      <c r="OIG118" s="13"/>
      <c r="OIH118" s="13"/>
      <c r="OII118" s="13"/>
      <c r="OIJ118" s="13"/>
      <c r="OIK118" s="13"/>
      <c r="OIL118" s="13"/>
      <c r="OIM118" s="13"/>
      <c r="OIN118" s="13"/>
      <c r="OIO118" s="13"/>
      <c r="OIP118" s="13"/>
      <c r="OIQ118" s="13"/>
      <c r="OIR118" s="13"/>
      <c r="OIS118" s="13"/>
      <c r="OIT118" s="13"/>
      <c r="OIU118" s="13"/>
      <c r="OIV118" s="13"/>
      <c r="OIW118" s="13"/>
      <c r="OIX118" s="13"/>
      <c r="OIY118" s="13"/>
      <c r="OIZ118" s="13"/>
      <c r="OJA118" s="13"/>
      <c r="OJB118" s="13"/>
      <c r="OJC118" s="13"/>
      <c r="OJD118" s="13"/>
      <c r="OJE118" s="13"/>
      <c r="OJF118" s="13"/>
      <c r="OJG118" s="13"/>
      <c r="OJH118" s="13"/>
      <c r="OJI118" s="13"/>
      <c r="OJJ118" s="13"/>
      <c r="OJK118" s="13"/>
      <c r="OJL118" s="13"/>
      <c r="OJM118" s="13"/>
      <c r="OJN118" s="13"/>
      <c r="OJO118" s="13"/>
      <c r="OJP118" s="13"/>
      <c r="OJQ118" s="13"/>
      <c r="OJR118" s="13"/>
      <c r="OJS118" s="13"/>
      <c r="OJT118" s="13"/>
      <c r="OJU118" s="13"/>
      <c r="OJV118" s="13"/>
      <c r="OJW118" s="13"/>
      <c r="OJX118" s="13"/>
      <c r="OJY118" s="13"/>
      <c r="OJZ118" s="13"/>
      <c r="OKA118" s="13"/>
      <c r="OKB118" s="13"/>
      <c r="OKC118" s="13"/>
      <c r="OKD118" s="13"/>
      <c r="OKE118" s="13"/>
      <c r="OKF118" s="13"/>
      <c r="OKG118" s="13"/>
      <c r="OKH118" s="13"/>
      <c r="OKI118" s="13"/>
      <c r="OKJ118" s="13"/>
      <c r="OKK118" s="13"/>
      <c r="OKL118" s="13"/>
      <c r="OKM118" s="13"/>
      <c r="OKN118" s="13"/>
      <c r="OKO118" s="13"/>
      <c r="OKP118" s="13"/>
      <c r="OKQ118" s="13"/>
      <c r="OKR118" s="13"/>
      <c r="OKS118" s="13"/>
      <c r="OKT118" s="13"/>
      <c r="OKU118" s="13"/>
      <c r="OKV118" s="13"/>
      <c r="OKW118" s="13"/>
      <c r="OKX118" s="13"/>
      <c r="OKY118" s="13"/>
      <c r="OKZ118" s="13"/>
      <c r="OLA118" s="13"/>
      <c r="OLB118" s="13"/>
      <c r="OLC118" s="13"/>
      <c r="OLD118" s="13"/>
      <c r="OLE118" s="13"/>
      <c r="OLF118" s="13"/>
      <c r="OLG118" s="13"/>
      <c r="OLH118" s="13"/>
      <c r="OLI118" s="13"/>
      <c r="OLJ118" s="13"/>
      <c r="OLK118" s="13"/>
      <c r="OLL118" s="13"/>
      <c r="OLM118" s="13"/>
      <c r="OLN118" s="13"/>
      <c r="OLO118" s="13"/>
      <c r="OLP118" s="13"/>
      <c r="OLQ118" s="13"/>
      <c r="OLR118" s="13"/>
      <c r="OLS118" s="13"/>
      <c r="OLT118" s="13"/>
      <c r="OLU118" s="13"/>
      <c r="OLV118" s="13"/>
      <c r="OLW118" s="13"/>
      <c r="OLX118" s="13"/>
      <c r="OLY118" s="13"/>
      <c r="OLZ118" s="13"/>
      <c r="OMA118" s="13"/>
      <c r="OMB118" s="13"/>
      <c r="OMC118" s="13"/>
      <c r="OMD118" s="13"/>
      <c r="OME118" s="13"/>
      <c r="OMF118" s="13"/>
      <c r="OMG118" s="13"/>
      <c r="OMH118" s="13"/>
      <c r="OMI118" s="13"/>
      <c r="OMJ118" s="13"/>
      <c r="OMK118" s="13"/>
      <c r="OML118" s="13"/>
      <c r="OMM118" s="13"/>
      <c r="OMN118" s="13"/>
      <c r="OMO118" s="13"/>
      <c r="OMP118" s="13"/>
      <c r="OMQ118" s="13"/>
      <c r="OMR118" s="13"/>
      <c r="OMS118" s="13"/>
      <c r="OMT118" s="13"/>
      <c r="OMU118" s="13"/>
      <c r="OMV118" s="13"/>
      <c r="OMW118" s="13"/>
      <c r="OMX118" s="13"/>
      <c r="OMY118" s="13"/>
      <c r="OMZ118" s="13"/>
      <c r="ONA118" s="13"/>
      <c r="ONB118" s="13"/>
      <c r="ONC118" s="13"/>
      <c r="OND118" s="13"/>
      <c r="ONE118" s="13"/>
      <c r="ONF118" s="13"/>
      <c r="ONG118" s="13"/>
      <c r="ONH118" s="13"/>
      <c r="ONI118" s="13"/>
      <c r="ONJ118" s="13"/>
      <c r="ONK118" s="13"/>
      <c r="ONL118" s="13"/>
      <c r="ONM118" s="13"/>
      <c r="ONN118" s="13"/>
      <c r="ONO118" s="13"/>
      <c r="ONP118" s="13"/>
      <c r="ONQ118" s="13"/>
      <c r="ONR118" s="13"/>
      <c r="ONS118" s="13"/>
      <c r="ONT118" s="13"/>
      <c r="ONU118" s="13"/>
      <c r="ONV118" s="13"/>
      <c r="ONW118" s="13"/>
      <c r="ONX118" s="13"/>
      <c r="ONY118" s="13"/>
      <c r="ONZ118" s="13"/>
      <c r="OOA118" s="13"/>
      <c r="OOB118" s="13"/>
      <c r="OOC118" s="13"/>
      <c r="OOD118" s="13"/>
      <c r="OOE118" s="13"/>
      <c r="OOF118" s="13"/>
      <c r="OOG118" s="13"/>
      <c r="OOH118" s="13"/>
      <c r="OOI118" s="13"/>
      <c r="OOJ118" s="13"/>
      <c r="OOK118" s="13"/>
      <c r="OOL118" s="13"/>
      <c r="OOM118" s="13"/>
      <c r="OON118" s="13"/>
      <c r="OOO118" s="13"/>
      <c r="OOP118" s="13"/>
      <c r="OOQ118" s="13"/>
      <c r="OOR118" s="13"/>
      <c r="OOS118" s="13"/>
      <c r="OOT118" s="13"/>
      <c r="OOU118" s="13"/>
      <c r="OOV118" s="13"/>
      <c r="OOW118" s="13"/>
      <c r="OOX118" s="13"/>
      <c r="OOY118" s="13"/>
      <c r="OOZ118" s="13"/>
      <c r="OPA118" s="13"/>
      <c r="OPB118" s="13"/>
      <c r="OPC118" s="13"/>
      <c r="OPD118" s="13"/>
      <c r="OPE118" s="13"/>
      <c r="OPF118" s="13"/>
      <c r="OPG118" s="13"/>
      <c r="OPH118" s="13"/>
      <c r="OPI118" s="13"/>
      <c r="OPJ118" s="13"/>
      <c r="OPK118" s="13"/>
      <c r="OPL118" s="13"/>
      <c r="OPM118" s="13"/>
      <c r="OPN118" s="13"/>
      <c r="OPO118" s="13"/>
      <c r="OPP118" s="13"/>
      <c r="OPQ118" s="13"/>
      <c r="OPR118" s="13"/>
      <c r="OPS118" s="13"/>
      <c r="OPT118" s="13"/>
      <c r="OPU118" s="13"/>
      <c r="OPV118" s="13"/>
      <c r="OPW118" s="13"/>
      <c r="OPX118" s="13"/>
      <c r="OPY118" s="13"/>
      <c r="OPZ118" s="13"/>
      <c r="OQA118" s="13"/>
      <c r="OQB118" s="13"/>
      <c r="OQC118" s="13"/>
      <c r="OQD118" s="13"/>
      <c r="OQE118" s="13"/>
      <c r="OQF118" s="13"/>
      <c r="OQG118" s="13"/>
      <c r="OQH118" s="13"/>
      <c r="OQI118" s="13"/>
      <c r="OQJ118" s="13"/>
      <c r="OQK118" s="13"/>
      <c r="OQL118" s="13"/>
      <c r="OQM118" s="13"/>
      <c r="OQN118" s="13"/>
      <c r="OQO118" s="13"/>
      <c r="OQP118" s="13"/>
      <c r="OQQ118" s="13"/>
      <c r="OQR118" s="13"/>
      <c r="OQS118" s="13"/>
      <c r="OQT118" s="13"/>
      <c r="OQU118" s="13"/>
      <c r="OQV118" s="13"/>
      <c r="OQW118" s="13"/>
      <c r="OQX118" s="13"/>
      <c r="OQY118" s="13"/>
      <c r="OQZ118" s="13"/>
      <c r="ORA118" s="13"/>
      <c r="ORB118" s="13"/>
      <c r="ORC118" s="13"/>
      <c r="ORD118" s="13"/>
      <c r="ORE118" s="13"/>
      <c r="ORF118" s="13"/>
      <c r="ORG118" s="13"/>
      <c r="ORH118" s="13"/>
      <c r="ORI118" s="13"/>
      <c r="ORJ118" s="13"/>
      <c r="ORK118" s="13"/>
      <c r="ORL118" s="13"/>
      <c r="ORM118" s="13"/>
      <c r="ORN118" s="13"/>
      <c r="ORO118" s="13"/>
      <c r="ORP118" s="13"/>
      <c r="ORQ118" s="13"/>
      <c r="ORR118" s="13"/>
      <c r="ORS118" s="13"/>
      <c r="ORT118" s="13"/>
      <c r="ORU118" s="13"/>
      <c r="ORV118" s="13"/>
      <c r="ORW118" s="13"/>
      <c r="ORX118" s="13"/>
      <c r="ORY118" s="13"/>
      <c r="ORZ118" s="13"/>
      <c r="OSA118" s="13"/>
      <c r="OSB118" s="13"/>
      <c r="OSC118" s="13"/>
      <c r="OSD118" s="13"/>
      <c r="OSE118" s="13"/>
      <c r="OSF118" s="13"/>
      <c r="OSG118" s="13"/>
      <c r="OSH118" s="13"/>
      <c r="OSI118" s="13"/>
      <c r="OSJ118" s="13"/>
      <c r="OSK118" s="13"/>
      <c r="OSL118" s="13"/>
      <c r="OSM118" s="13"/>
      <c r="OSN118" s="13"/>
      <c r="OSO118" s="13"/>
      <c r="OSP118" s="13"/>
      <c r="OSQ118" s="13"/>
      <c r="OSR118" s="13"/>
      <c r="OSS118" s="13"/>
      <c r="OST118" s="13"/>
      <c r="OSU118" s="13"/>
      <c r="OSV118" s="13"/>
      <c r="OSW118" s="13"/>
      <c r="OSX118" s="13"/>
      <c r="OSY118" s="13"/>
      <c r="OSZ118" s="13"/>
      <c r="OTA118" s="13"/>
      <c r="OTB118" s="13"/>
      <c r="OTC118" s="13"/>
      <c r="OTD118" s="13"/>
      <c r="OTE118" s="13"/>
      <c r="OTF118" s="13"/>
      <c r="OTG118" s="13"/>
      <c r="OTH118" s="13"/>
      <c r="OTI118" s="13"/>
      <c r="OTJ118" s="13"/>
      <c r="OTK118" s="13"/>
      <c r="OTL118" s="13"/>
      <c r="OTM118" s="13"/>
      <c r="OTN118" s="13"/>
      <c r="OTO118" s="13"/>
      <c r="OTP118" s="13"/>
      <c r="OTQ118" s="13"/>
      <c r="OTR118" s="13"/>
      <c r="OTS118" s="13"/>
      <c r="OTT118" s="13"/>
      <c r="OTU118" s="13"/>
      <c r="OTV118" s="13"/>
      <c r="OTW118" s="13"/>
      <c r="OTX118" s="13"/>
      <c r="OTY118" s="13"/>
      <c r="OTZ118" s="13"/>
      <c r="OUA118" s="13"/>
      <c r="OUB118" s="13"/>
      <c r="OUC118" s="13"/>
      <c r="OUD118" s="13"/>
      <c r="OUE118" s="13"/>
      <c r="OUF118" s="13"/>
      <c r="OUG118" s="13"/>
      <c r="OUH118" s="13"/>
      <c r="OUI118" s="13"/>
      <c r="OUJ118" s="13"/>
      <c r="OUK118" s="13"/>
      <c r="OUL118" s="13"/>
      <c r="OUM118" s="13"/>
      <c r="OUN118" s="13"/>
      <c r="OUO118" s="13"/>
      <c r="OUP118" s="13"/>
      <c r="OUQ118" s="13"/>
      <c r="OUR118" s="13"/>
      <c r="OUS118" s="13"/>
      <c r="OUT118" s="13"/>
      <c r="OUU118" s="13"/>
      <c r="OUV118" s="13"/>
      <c r="OUW118" s="13"/>
      <c r="OUX118" s="13"/>
      <c r="OUY118" s="13"/>
      <c r="OUZ118" s="13"/>
      <c r="OVA118" s="13"/>
      <c r="OVB118" s="13"/>
      <c r="OVC118" s="13"/>
      <c r="OVD118" s="13"/>
      <c r="OVE118" s="13"/>
      <c r="OVF118" s="13"/>
      <c r="OVG118" s="13"/>
      <c r="OVH118" s="13"/>
      <c r="OVI118" s="13"/>
      <c r="OVJ118" s="13"/>
      <c r="OVK118" s="13"/>
      <c r="OVL118" s="13"/>
      <c r="OVM118" s="13"/>
      <c r="OVN118" s="13"/>
      <c r="OVO118" s="13"/>
      <c r="OVP118" s="13"/>
      <c r="OVQ118" s="13"/>
      <c r="OVR118" s="13"/>
      <c r="OVS118" s="13"/>
      <c r="OVT118" s="13"/>
      <c r="OVU118" s="13"/>
      <c r="OVV118" s="13"/>
      <c r="OVW118" s="13"/>
      <c r="OVX118" s="13"/>
      <c r="OVY118" s="13"/>
      <c r="OVZ118" s="13"/>
      <c r="OWA118" s="13"/>
      <c r="OWB118" s="13"/>
      <c r="OWC118" s="13"/>
      <c r="OWD118" s="13"/>
      <c r="OWE118" s="13"/>
      <c r="OWF118" s="13"/>
      <c r="OWG118" s="13"/>
      <c r="OWH118" s="13"/>
      <c r="OWI118" s="13"/>
      <c r="OWJ118" s="13"/>
      <c r="OWK118" s="13"/>
      <c r="OWL118" s="13"/>
      <c r="OWM118" s="13"/>
      <c r="OWN118" s="13"/>
      <c r="OWO118" s="13"/>
      <c r="OWP118" s="13"/>
      <c r="OWQ118" s="13"/>
      <c r="OWR118" s="13"/>
      <c r="OWS118" s="13"/>
      <c r="OWT118" s="13"/>
      <c r="OWU118" s="13"/>
      <c r="OWV118" s="13"/>
      <c r="OWW118" s="13"/>
      <c r="OWX118" s="13"/>
      <c r="OWY118" s="13"/>
      <c r="OWZ118" s="13"/>
      <c r="OXA118" s="13"/>
      <c r="OXB118" s="13"/>
      <c r="OXC118" s="13"/>
      <c r="OXD118" s="13"/>
      <c r="OXE118" s="13"/>
      <c r="OXF118" s="13"/>
      <c r="OXG118" s="13"/>
      <c r="OXH118" s="13"/>
      <c r="OXI118" s="13"/>
      <c r="OXJ118" s="13"/>
      <c r="OXK118" s="13"/>
      <c r="OXL118" s="13"/>
      <c r="OXM118" s="13"/>
      <c r="OXN118" s="13"/>
      <c r="OXO118" s="13"/>
      <c r="OXP118" s="13"/>
      <c r="OXQ118" s="13"/>
      <c r="OXR118" s="13"/>
      <c r="OXS118" s="13"/>
      <c r="OXT118" s="13"/>
      <c r="OXU118" s="13"/>
      <c r="OXV118" s="13"/>
      <c r="OXW118" s="13"/>
      <c r="OXX118" s="13"/>
      <c r="OXY118" s="13"/>
      <c r="OXZ118" s="13"/>
      <c r="OYA118" s="13"/>
      <c r="OYB118" s="13"/>
      <c r="OYC118" s="13"/>
      <c r="OYD118" s="13"/>
      <c r="OYE118" s="13"/>
      <c r="OYF118" s="13"/>
      <c r="OYG118" s="13"/>
      <c r="OYH118" s="13"/>
      <c r="OYI118" s="13"/>
      <c r="OYJ118" s="13"/>
      <c r="OYK118" s="13"/>
      <c r="OYL118" s="13"/>
      <c r="OYM118" s="13"/>
      <c r="OYN118" s="13"/>
      <c r="OYO118" s="13"/>
      <c r="OYP118" s="13"/>
      <c r="OYQ118" s="13"/>
      <c r="OYR118" s="13"/>
      <c r="OYS118" s="13"/>
      <c r="OYT118" s="13"/>
      <c r="OYU118" s="13"/>
      <c r="OYV118" s="13"/>
      <c r="OYW118" s="13"/>
      <c r="OYX118" s="13"/>
      <c r="OYY118" s="13"/>
      <c r="OYZ118" s="13"/>
      <c r="OZA118" s="13"/>
      <c r="OZB118" s="13"/>
      <c r="OZC118" s="13"/>
      <c r="OZD118" s="13"/>
      <c r="OZE118" s="13"/>
      <c r="OZF118" s="13"/>
      <c r="OZG118" s="13"/>
      <c r="OZH118" s="13"/>
      <c r="OZI118" s="13"/>
      <c r="OZJ118" s="13"/>
      <c r="OZK118" s="13"/>
      <c r="OZL118" s="13"/>
      <c r="OZM118" s="13"/>
      <c r="OZN118" s="13"/>
      <c r="OZO118" s="13"/>
      <c r="OZP118" s="13"/>
      <c r="OZQ118" s="13"/>
      <c r="OZR118" s="13"/>
      <c r="OZS118" s="13"/>
      <c r="OZT118" s="13"/>
      <c r="OZU118" s="13"/>
      <c r="OZV118" s="13"/>
      <c r="OZW118" s="13"/>
      <c r="OZX118" s="13"/>
      <c r="OZY118" s="13"/>
      <c r="OZZ118" s="13"/>
      <c r="PAA118" s="13"/>
      <c r="PAB118" s="13"/>
      <c r="PAC118" s="13"/>
      <c r="PAD118" s="13"/>
      <c r="PAE118" s="13"/>
      <c r="PAF118" s="13"/>
      <c r="PAG118" s="13"/>
      <c r="PAH118" s="13"/>
      <c r="PAI118" s="13"/>
      <c r="PAJ118" s="13"/>
      <c r="PAK118" s="13"/>
      <c r="PAL118" s="13"/>
      <c r="PAM118" s="13"/>
      <c r="PAN118" s="13"/>
      <c r="PAO118" s="13"/>
      <c r="PAP118" s="13"/>
      <c r="PAQ118" s="13"/>
      <c r="PAR118" s="13"/>
      <c r="PAS118" s="13"/>
      <c r="PAT118" s="13"/>
      <c r="PAU118" s="13"/>
      <c r="PAV118" s="13"/>
      <c r="PAW118" s="13"/>
      <c r="PAX118" s="13"/>
      <c r="PAY118" s="13"/>
      <c r="PAZ118" s="13"/>
      <c r="PBA118" s="13"/>
      <c r="PBB118" s="13"/>
      <c r="PBC118" s="13"/>
      <c r="PBD118" s="13"/>
      <c r="PBE118" s="13"/>
      <c r="PBF118" s="13"/>
      <c r="PBG118" s="13"/>
      <c r="PBH118" s="13"/>
      <c r="PBI118" s="13"/>
      <c r="PBJ118" s="13"/>
      <c r="PBK118" s="13"/>
      <c r="PBL118" s="13"/>
      <c r="PBM118" s="13"/>
      <c r="PBN118" s="13"/>
      <c r="PBO118" s="13"/>
      <c r="PBP118" s="13"/>
      <c r="PBQ118" s="13"/>
      <c r="PBR118" s="13"/>
      <c r="PBS118" s="13"/>
      <c r="PBT118" s="13"/>
      <c r="PBU118" s="13"/>
      <c r="PBV118" s="13"/>
      <c r="PBW118" s="13"/>
      <c r="PBX118" s="13"/>
      <c r="PBY118" s="13"/>
      <c r="PBZ118" s="13"/>
      <c r="PCA118" s="13"/>
      <c r="PCB118" s="13"/>
      <c r="PCC118" s="13"/>
      <c r="PCD118" s="13"/>
      <c r="PCE118" s="13"/>
      <c r="PCF118" s="13"/>
      <c r="PCG118" s="13"/>
      <c r="PCH118" s="13"/>
      <c r="PCI118" s="13"/>
      <c r="PCJ118" s="13"/>
      <c r="PCK118" s="13"/>
      <c r="PCL118" s="13"/>
      <c r="PCM118" s="13"/>
      <c r="PCN118" s="13"/>
      <c r="PCO118" s="13"/>
      <c r="PCP118" s="13"/>
      <c r="PCQ118" s="13"/>
      <c r="PCR118" s="13"/>
      <c r="PCS118" s="13"/>
      <c r="PCT118" s="13"/>
      <c r="PCU118" s="13"/>
      <c r="PCV118" s="13"/>
      <c r="PCW118" s="13"/>
      <c r="PCX118" s="13"/>
      <c r="PCY118" s="13"/>
      <c r="PCZ118" s="13"/>
      <c r="PDA118" s="13"/>
      <c r="PDB118" s="13"/>
      <c r="PDC118" s="13"/>
      <c r="PDD118" s="13"/>
      <c r="PDE118" s="13"/>
      <c r="PDF118" s="13"/>
      <c r="PDG118" s="13"/>
      <c r="PDH118" s="13"/>
      <c r="PDI118" s="13"/>
      <c r="PDJ118" s="13"/>
      <c r="PDK118" s="13"/>
      <c r="PDL118" s="13"/>
      <c r="PDM118" s="13"/>
      <c r="PDN118" s="13"/>
      <c r="PDO118" s="13"/>
      <c r="PDP118" s="13"/>
      <c r="PDQ118" s="13"/>
      <c r="PDR118" s="13"/>
      <c r="PDS118" s="13"/>
      <c r="PDT118" s="13"/>
      <c r="PDU118" s="13"/>
      <c r="PDV118" s="13"/>
      <c r="PDW118" s="13"/>
      <c r="PDX118" s="13"/>
      <c r="PDY118" s="13"/>
      <c r="PDZ118" s="13"/>
      <c r="PEA118" s="13"/>
      <c r="PEB118" s="13"/>
      <c r="PEC118" s="13"/>
      <c r="PED118" s="13"/>
      <c r="PEE118" s="13"/>
      <c r="PEF118" s="13"/>
      <c r="PEG118" s="13"/>
      <c r="PEH118" s="13"/>
      <c r="PEI118" s="13"/>
      <c r="PEJ118" s="13"/>
      <c r="PEK118" s="13"/>
      <c r="PEL118" s="13"/>
      <c r="PEM118" s="13"/>
      <c r="PEN118" s="13"/>
      <c r="PEO118" s="13"/>
      <c r="PEP118" s="13"/>
      <c r="PEQ118" s="13"/>
      <c r="PER118" s="13"/>
      <c r="PES118" s="13"/>
      <c r="PET118" s="13"/>
      <c r="PEU118" s="13"/>
      <c r="PEV118" s="13"/>
      <c r="PEW118" s="13"/>
      <c r="PEX118" s="13"/>
      <c r="PEY118" s="13"/>
      <c r="PEZ118" s="13"/>
      <c r="PFA118" s="13"/>
      <c r="PFB118" s="13"/>
      <c r="PFC118" s="13"/>
      <c r="PFD118" s="13"/>
      <c r="PFE118" s="13"/>
      <c r="PFF118" s="13"/>
      <c r="PFG118" s="13"/>
      <c r="PFH118" s="13"/>
      <c r="PFI118" s="13"/>
      <c r="PFJ118" s="13"/>
      <c r="PFK118" s="13"/>
      <c r="PFL118" s="13"/>
      <c r="PFM118" s="13"/>
      <c r="PFN118" s="13"/>
      <c r="PFO118" s="13"/>
      <c r="PFP118" s="13"/>
      <c r="PFQ118" s="13"/>
      <c r="PFR118" s="13"/>
      <c r="PFS118" s="13"/>
      <c r="PFT118" s="13"/>
      <c r="PFU118" s="13"/>
      <c r="PFV118" s="13"/>
      <c r="PFW118" s="13"/>
      <c r="PFX118" s="13"/>
      <c r="PFY118" s="13"/>
      <c r="PFZ118" s="13"/>
      <c r="PGA118" s="13"/>
      <c r="PGB118" s="13"/>
      <c r="PGC118" s="13"/>
      <c r="PGD118" s="13"/>
      <c r="PGE118" s="13"/>
      <c r="PGF118" s="13"/>
      <c r="PGG118" s="13"/>
      <c r="PGH118" s="13"/>
      <c r="PGI118" s="13"/>
      <c r="PGJ118" s="13"/>
      <c r="PGK118" s="13"/>
      <c r="PGL118" s="13"/>
      <c r="PGM118" s="13"/>
      <c r="PGN118" s="13"/>
      <c r="PGO118" s="13"/>
      <c r="PGP118" s="13"/>
      <c r="PGQ118" s="13"/>
      <c r="PGR118" s="13"/>
      <c r="PGS118" s="13"/>
      <c r="PGT118" s="13"/>
      <c r="PGU118" s="13"/>
      <c r="PGV118" s="13"/>
      <c r="PGW118" s="13"/>
      <c r="PGX118" s="13"/>
      <c r="PGY118" s="13"/>
      <c r="PGZ118" s="13"/>
      <c r="PHA118" s="13"/>
      <c r="PHB118" s="13"/>
      <c r="PHC118" s="13"/>
      <c r="PHD118" s="13"/>
      <c r="PHE118" s="13"/>
      <c r="PHF118" s="13"/>
      <c r="PHG118" s="13"/>
      <c r="PHH118" s="13"/>
      <c r="PHI118" s="13"/>
      <c r="PHJ118" s="13"/>
      <c r="PHK118" s="13"/>
      <c r="PHL118" s="13"/>
      <c r="PHM118" s="13"/>
      <c r="PHN118" s="13"/>
      <c r="PHO118" s="13"/>
      <c r="PHP118" s="13"/>
      <c r="PHQ118" s="13"/>
      <c r="PHR118" s="13"/>
      <c r="PHS118" s="13"/>
      <c r="PHT118" s="13"/>
      <c r="PHU118" s="13"/>
      <c r="PHV118" s="13"/>
      <c r="PHW118" s="13"/>
      <c r="PHX118" s="13"/>
      <c r="PHY118" s="13"/>
      <c r="PHZ118" s="13"/>
      <c r="PIA118" s="13"/>
      <c r="PIB118" s="13"/>
      <c r="PIC118" s="13"/>
      <c r="PID118" s="13"/>
      <c r="PIE118" s="13"/>
      <c r="PIF118" s="13"/>
      <c r="PIG118" s="13"/>
      <c r="PIH118" s="13"/>
      <c r="PII118" s="13"/>
      <c r="PIJ118" s="13"/>
      <c r="PIK118" s="13"/>
      <c r="PIL118" s="13"/>
      <c r="PIM118" s="13"/>
      <c r="PIN118" s="13"/>
      <c r="PIO118" s="13"/>
      <c r="PIP118" s="13"/>
      <c r="PIQ118" s="13"/>
      <c r="PIR118" s="13"/>
      <c r="PIS118" s="13"/>
      <c r="PIT118" s="13"/>
      <c r="PIU118" s="13"/>
      <c r="PIV118" s="13"/>
      <c r="PIW118" s="13"/>
      <c r="PIX118" s="13"/>
      <c r="PIY118" s="13"/>
      <c r="PIZ118" s="13"/>
      <c r="PJA118" s="13"/>
      <c r="PJB118" s="13"/>
      <c r="PJC118" s="13"/>
      <c r="PJD118" s="13"/>
      <c r="PJE118" s="13"/>
      <c r="PJF118" s="13"/>
      <c r="PJG118" s="13"/>
      <c r="PJH118" s="13"/>
      <c r="PJI118" s="13"/>
      <c r="PJJ118" s="13"/>
      <c r="PJK118" s="13"/>
      <c r="PJL118" s="13"/>
      <c r="PJM118" s="13"/>
      <c r="PJN118" s="13"/>
      <c r="PJO118" s="13"/>
      <c r="PJP118" s="13"/>
      <c r="PJQ118" s="13"/>
      <c r="PJR118" s="13"/>
      <c r="PJS118" s="13"/>
      <c r="PJT118" s="13"/>
      <c r="PJU118" s="13"/>
      <c r="PJV118" s="13"/>
      <c r="PJW118" s="13"/>
      <c r="PJX118" s="13"/>
      <c r="PJY118" s="13"/>
      <c r="PJZ118" s="13"/>
      <c r="PKA118" s="13"/>
      <c r="PKB118" s="13"/>
      <c r="PKC118" s="13"/>
      <c r="PKD118" s="13"/>
      <c r="PKE118" s="13"/>
      <c r="PKF118" s="13"/>
      <c r="PKG118" s="13"/>
      <c r="PKH118" s="13"/>
      <c r="PKI118" s="13"/>
      <c r="PKJ118" s="13"/>
      <c r="PKK118" s="13"/>
      <c r="PKL118" s="13"/>
      <c r="PKM118" s="13"/>
      <c r="PKN118" s="13"/>
      <c r="PKO118" s="13"/>
      <c r="PKP118" s="13"/>
      <c r="PKQ118" s="13"/>
      <c r="PKR118" s="13"/>
      <c r="PKS118" s="13"/>
      <c r="PKT118" s="13"/>
      <c r="PKU118" s="13"/>
      <c r="PKV118" s="13"/>
      <c r="PKW118" s="13"/>
      <c r="PKX118" s="13"/>
      <c r="PKY118" s="13"/>
      <c r="PKZ118" s="13"/>
      <c r="PLA118" s="13"/>
      <c r="PLB118" s="13"/>
      <c r="PLC118" s="13"/>
      <c r="PLD118" s="13"/>
      <c r="PLE118" s="13"/>
      <c r="PLF118" s="13"/>
      <c r="PLG118" s="13"/>
      <c r="PLH118" s="13"/>
      <c r="PLI118" s="13"/>
      <c r="PLJ118" s="13"/>
      <c r="PLK118" s="13"/>
      <c r="PLL118" s="13"/>
      <c r="PLM118" s="13"/>
      <c r="PLN118" s="13"/>
      <c r="PLO118" s="13"/>
      <c r="PLP118" s="13"/>
      <c r="PLQ118" s="13"/>
      <c r="PLR118" s="13"/>
      <c r="PLS118" s="13"/>
      <c r="PLT118" s="13"/>
      <c r="PLU118" s="13"/>
      <c r="PLV118" s="13"/>
      <c r="PLW118" s="13"/>
      <c r="PLX118" s="13"/>
      <c r="PLY118" s="13"/>
      <c r="PLZ118" s="13"/>
      <c r="PMA118" s="13"/>
      <c r="PMB118" s="13"/>
      <c r="PMC118" s="13"/>
      <c r="PMD118" s="13"/>
      <c r="PME118" s="13"/>
      <c r="PMF118" s="13"/>
      <c r="PMG118" s="13"/>
      <c r="PMH118" s="13"/>
      <c r="PMI118" s="13"/>
      <c r="PMJ118" s="13"/>
      <c r="PMK118" s="13"/>
      <c r="PML118" s="13"/>
      <c r="PMM118" s="13"/>
      <c r="PMN118" s="13"/>
      <c r="PMO118" s="13"/>
      <c r="PMP118" s="13"/>
      <c r="PMQ118" s="13"/>
      <c r="PMR118" s="13"/>
      <c r="PMS118" s="13"/>
      <c r="PMT118" s="13"/>
      <c r="PMU118" s="13"/>
      <c r="PMV118" s="13"/>
      <c r="PMW118" s="13"/>
      <c r="PMX118" s="13"/>
      <c r="PMY118" s="13"/>
      <c r="PMZ118" s="13"/>
      <c r="PNA118" s="13"/>
      <c r="PNB118" s="13"/>
      <c r="PNC118" s="13"/>
      <c r="PND118" s="13"/>
      <c r="PNE118" s="13"/>
      <c r="PNF118" s="13"/>
      <c r="PNG118" s="13"/>
      <c r="PNH118" s="13"/>
      <c r="PNI118" s="13"/>
      <c r="PNJ118" s="13"/>
      <c r="PNK118" s="13"/>
      <c r="PNL118" s="13"/>
      <c r="PNM118" s="13"/>
      <c r="PNN118" s="13"/>
      <c r="PNO118" s="13"/>
      <c r="PNP118" s="13"/>
      <c r="PNQ118" s="13"/>
      <c r="PNR118" s="13"/>
      <c r="PNS118" s="13"/>
      <c r="PNT118" s="13"/>
      <c r="PNU118" s="13"/>
      <c r="PNV118" s="13"/>
      <c r="PNW118" s="13"/>
      <c r="PNX118" s="13"/>
      <c r="PNY118" s="13"/>
      <c r="PNZ118" s="13"/>
      <c r="POA118" s="13"/>
      <c r="POB118" s="13"/>
      <c r="POC118" s="13"/>
      <c r="POD118" s="13"/>
      <c r="POE118" s="13"/>
      <c r="POF118" s="13"/>
      <c r="POG118" s="13"/>
      <c r="POH118" s="13"/>
      <c r="POI118" s="13"/>
      <c r="POJ118" s="13"/>
      <c r="POK118" s="13"/>
      <c r="POL118" s="13"/>
      <c r="POM118" s="13"/>
      <c r="PON118" s="13"/>
      <c r="POO118" s="13"/>
      <c r="POP118" s="13"/>
      <c r="POQ118" s="13"/>
      <c r="POR118" s="13"/>
      <c r="POS118" s="13"/>
      <c r="POT118" s="13"/>
      <c r="POU118" s="13"/>
      <c r="POV118" s="13"/>
      <c r="POW118" s="13"/>
      <c r="POX118" s="13"/>
      <c r="POY118" s="13"/>
      <c r="POZ118" s="13"/>
      <c r="PPA118" s="13"/>
      <c r="PPB118" s="13"/>
      <c r="PPC118" s="13"/>
      <c r="PPD118" s="13"/>
      <c r="PPE118" s="13"/>
      <c r="PPF118" s="13"/>
      <c r="PPG118" s="13"/>
      <c r="PPH118" s="13"/>
      <c r="PPI118" s="13"/>
      <c r="PPJ118" s="13"/>
      <c r="PPK118" s="13"/>
      <c r="PPL118" s="13"/>
      <c r="PPM118" s="13"/>
      <c r="PPN118" s="13"/>
      <c r="PPO118" s="13"/>
      <c r="PPP118" s="13"/>
      <c r="PPQ118" s="13"/>
      <c r="PPR118" s="13"/>
      <c r="PPS118" s="13"/>
      <c r="PPT118" s="13"/>
      <c r="PPU118" s="13"/>
      <c r="PPV118" s="13"/>
      <c r="PPW118" s="13"/>
      <c r="PPX118" s="13"/>
      <c r="PPY118" s="13"/>
      <c r="PPZ118" s="13"/>
      <c r="PQA118" s="13"/>
      <c r="PQB118" s="13"/>
      <c r="PQC118" s="13"/>
      <c r="PQD118" s="13"/>
      <c r="PQE118" s="13"/>
      <c r="PQF118" s="13"/>
      <c r="PQG118" s="13"/>
      <c r="PQH118" s="13"/>
      <c r="PQI118" s="13"/>
      <c r="PQJ118" s="13"/>
      <c r="PQK118" s="13"/>
      <c r="PQL118" s="13"/>
      <c r="PQM118" s="13"/>
      <c r="PQN118" s="13"/>
      <c r="PQO118" s="13"/>
      <c r="PQP118" s="13"/>
      <c r="PQQ118" s="13"/>
      <c r="PQR118" s="13"/>
      <c r="PQS118" s="13"/>
      <c r="PQT118" s="13"/>
      <c r="PQU118" s="13"/>
      <c r="PQV118" s="13"/>
      <c r="PQW118" s="13"/>
      <c r="PQX118" s="13"/>
      <c r="PQY118" s="13"/>
      <c r="PQZ118" s="13"/>
      <c r="PRA118" s="13"/>
      <c r="PRB118" s="13"/>
      <c r="PRC118" s="13"/>
      <c r="PRD118" s="13"/>
      <c r="PRE118" s="13"/>
      <c r="PRF118" s="13"/>
      <c r="PRG118" s="13"/>
      <c r="PRH118" s="13"/>
      <c r="PRI118" s="13"/>
      <c r="PRJ118" s="13"/>
      <c r="PRK118" s="13"/>
      <c r="PRL118" s="13"/>
      <c r="PRM118" s="13"/>
      <c r="PRN118" s="13"/>
      <c r="PRO118" s="13"/>
      <c r="PRP118" s="13"/>
      <c r="PRQ118" s="13"/>
      <c r="PRR118" s="13"/>
      <c r="PRS118" s="13"/>
      <c r="PRT118" s="13"/>
      <c r="PRU118" s="13"/>
      <c r="PRV118" s="13"/>
      <c r="PRW118" s="13"/>
      <c r="PRX118" s="13"/>
      <c r="PRY118" s="13"/>
      <c r="PRZ118" s="13"/>
      <c r="PSA118" s="13"/>
      <c r="PSB118" s="13"/>
      <c r="PSC118" s="13"/>
      <c r="PSD118" s="13"/>
      <c r="PSE118" s="13"/>
      <c r="PSF118" s="13"/>
      <c r="PSG118" s="13"/>
      <c r="PSH118" s="13"/>
      <c r="PSI118" s="13"/>
      <c r="PSJ118" s="13"/>
      <c r="PSK118" s="13"/>
      <c r="PSL118" s="13"/>
      <c r="PSM118" s="13"/>
      <c r="PSN118" s="13"/>
      <c r="PSO118" s="13"/>
      <c r="PSP118" s="13"/>
      <c r="PSQ118" s="13"/>
      <c r="PSR118" s="13"/>
      <c r="PSS118" s="13"/>
      <c r="PST118" s="13"/>
      <c r="PSU118" s="13"/>
      <c r="PSV118" s="13"/>
      <c r="PSW118" s="13"/>
      <c r="PSX118" s="13"/>
      <c r="PSY118" s="13"/>
      <c r="PSZ118" s="13"/>
      <c r="PTA118" s="13"/>
      <c r="PTB118" s="13"/>
      <c r="PTC118" s="13"/>
      <c r="PTD118" s="13"/>
      <c r="PTE118" s="13"/>
      <c r="PTF118" s="13"/>
      <c r="PTG118" s="13"/>
      <c r="PTH118" s="13"/>
      <c r="PTI118" s="13"/>
      <c r="PTJ118" s="13"/>
      <c r="PTK118" s="13"/>
      <c r="PTL118" s="13"/>
      <c r="PTM118" s="13"/>
      <c r="PTN118" s="13"/>
      <c r="PTO118" s="13"/>
      <c r="PTP118" s="13"/>
      <c r="PTQ118" s="13"/>
      <c r="PTR118" s="13"/>
      <c r="PTS118" s="13"/>
      <c r="PTT118" s="13"/>
      <c r="PTU118" s="13"/>
      <c r="PTV118" s="13"/>
      <c r="PTW118" s="13"/>
      <c r="PTX118" s="13"/>
      <c r="PTY118" s="13"/>
      <c r="PTZ118" s="13"/>
      <c r="PUA118" s="13"/>
      <c r="PUB118" s="13"/>
      <c r="PUC118" s="13"/>
      <c r="PUD118" s="13"/>
      <c r="PUE118" s="13"/>
      <c r="PUF118" s="13"/>
      <c r="PUG118" s="13"/>
      <c r="PUH118" s="13"/>
      <c r="PUI118" s="13"/>
      <c r="PUJ118" s="13"/>
      <c r="PUK118" s="13"/>
      <c r="PUL118" s="13"/>
      <c r="PUM118" s="13"/>
      <c r="PUN118" s="13"/>
      <c r="PUO118" s="13"/>
      <c r="PUP118" s="13"/>
      <c r="PUQ118" s="13"/>
      <c r="PUR118" s="13"/>
      <c r="PUS118" s="13"/>
      <c r="PUT118" s="13"/>
      <c r="PUU118" s="13"/>
      <c r="PUV118" s="13"/>
      <c r="PUW118" s="13"/>
      <c r="PUX118" s="13"/>
      <c r="PUY118" s="13"/>
      <c r="PUZ118" s="13"/>
      <c r="PVA118" s="13"/>
      <c r="PVB118" s="13"/>
      <c r="PVC118" s="13"/>
      <c r="PVD118" s="13"/>
      <c r="PVE118" s="13"/>
      <c r="PVF118" s="13"/>
      <c r="PVG118" s="13"/>
      <c r="PVH118" s="13"/>
      <c r="PVI118" s="13"/>
      <c r="PVJ118" s="13"/>
      <c r="PVK118" s="13"/>
      <c r="PVL118" s="13"/>
      <c r="PVM118" s="13"/>
      <c r="PVN118" s="13"/>
      <c r="PVO118" s="13"/>
      <c r="PVP118" s="13"/>
      <c r="PVQ118" s="13"/>
      <c r="PVR118" s="13"/>
      <c r="PVS118" s="13"/>
      <c r="PVT118" s="13"/>
      <c r="PVU118" s="13"/>
      <c r="PVV118" s="13"/>
      <c r="PVW118" s="13"/>
      <c r="PVX118" s="13"/>
      <c r="PVY118" s="13"/>
      <c r="PVZ118" s="13"/>
      <c r="PWA118" s="13"/>
      <c r="PWB118" s="13"/>
      <c r="PWC118" s="13"/>
      <c r="PWD118" s="13"/>
      <c r="PWE118" s="13"/>
      <c r="PWF118" s="13"/>
      <c r="PWG118" s="13"/>
      <c r="PWH118" s="13"/>
      <c r="PWI118" s="13"/>
      <c r="PWJ118" s="13"/>
      <c r="PWK118" s="13"/>
      <c r="PWL118" s="13"/>
      <c r="PWM118" s="13"/>
      <c r="PWN118" s="13"/>
      <c r="PWO118" s="13"/>
      <c r="PWP118" s="13"/>
      <c r="PWQ118" s="13"/>
      <c r="PWR118" s="13"/>
      <c r="PWS118" s="13"/>
      <c r="PWT118" s="13"/>
      <c r="PWU118" s="13"/>
      <c r="PWV118" s="13"/>
      <c r="PWW118" s="13"/>
      <c r="PWX118" s="13"/>
      <c r="PWY118" s="13"/>
      <c r="PWZ118" s="13"/>
      <c r="PXA118" s="13"/>
      <c r="PXB118" s="13"/>
      <c r="PXC118" s="13"/>
      <c r="PXD118" s="13"/>
      <c r="PXE118" s="13"/>
      <c r="PXF118" s="13"/>
      <c r="PXG118" s="13"/>
      <c r="PXH118" s="13"/>
      <c r="PXI118" s="13"/>
      <c r="PXJ118" s="13"/>
      <c r="PXK118" s="13"/>
      <c r="PXL118" s="13"/>
      <c r="PXM118" s="13"/>
      <c r="PXN118" s="13"/>
      <c r="PXO118" s="13"/>
      <c r="PXP118" s="13"/>
      <c r="PXQ118" s="13"/>
      <c r="PXR118" s="13"/>
      <c r="PXS118" s="13"/>
      <c r="PXT118" s="13"/>
      <c r="PXU118" s="13"/>
      <c r="PXV118" s="13"/>
      <c r="PXW118" s="13"/>
      <c r="PXX118" s="13"/>
      <c r="PXY118" s="13"/>
      <c r="PXZ118" s="13"/>
      <c r="PYA118" s="13"/>
      <c r="PYB118" s="13"/>
      <c r="PYC118" s="13"/>
      <c r="PYD118" s="13"/>
      <c r="PYE118" s="13"/>
      <c r="PYF118" s="13"/>
      <c r="PYG118" s="13"/>
      <c r="PYH118" s="13"/>
      <c r="PYI118" s="13"/>
      <c r="PYJ118" s="13"/>
      <c r="PYK118" s="13"/>
      <c r="PYL118" s="13"/>
      <c r="PYM118" s="13"/>
      <c r="PYN118" s="13"/>
      <c r="PYO118" s="13"/>
      <c r="PYP118" s="13"/>
      <c r="PYQ118" s="13"/>
      <c r="PYR118" s="13"/>
      <c r="PYS118" s="13"/>
      <c r="PYT118" s="13"/>
      <c r="PYU118" s="13"/>
      <c r="PYV118" s="13"/>
      <c r="PYW118" s="13"/>
      <c r="PYX118" s="13"/>
      <c r="PYY118" s="13"/>
      <c r="PYZ118" s="13"/>
      <c r="PZA118" s="13"/>
      <c r="PZB118" s="13"/>
      <c r="PZC118" s="13"/>
      <c r="PZD118" s="13"/>
      <c r="PZE118" s="13"/>
      <c r="PZF118" s="13"/>
      <c r="PZG118" s="13"/>
      <c r="PZH118" s="13"/>
      <c r="PZI118" s="13"/>
      <c r="PZJ118" s="13"/>
      <c r="PZK118" s="13"/>
      <c r="PZL118" s="13"/>
      <c r="PZM118" s="13"/>
      <c r="PZN118" s="13"/>
      <c r="PZO118" s="13"/>
      <c r="PZP118" s="13"/>
      <c r="PZQ118" s="13"/>
      <c r="PZR118" s="13"/>
      <c r="PZS118" s="13"/>
      <c r="PZT118" s="13"/>
      <c r="PZU118" s="13"/>
      <c r="PZV118" s="13"/>
      <c r="PZW118" s="13"/>
      <c r="PZX118" s="13"/>
      <c r="PZY118" s="13"/>
      <c r="PZZ118" s="13"/>
      <c r="QAA118" s="13"/>
      <c r="QAB118" s="13"/>
      <c r="QAC118" s="13"/>
      <c r="QAD118" s="13"/>
      <c r="QAE118" s="13"/>
      <c r="QAF118" s="13"/>
      <c r="QAG118" s="13"/>
      <c r="QAH118" s="13"/>
      <c r="QAI118" s="13"/>
      <c r="QAJ118" s="13"/>
      <c r="QAK118" s="13"/>
      <c r="QAL118" s="13"/>
      <c r="QAM118" s="13"/>
      <c r="QAN118" s="13"/>
      <c r="QAO118" s="13"/>
      <c r="QAP118" s="13"/>
      <c r="QAQ118" s="13"/>
      <c r="QAR118" s="13"/>
      <c r="QAS118" s="13"/>
      <c r="QAT118" s="13"/>
      <c r="QAU118" s="13"/>
      <c r="QAV118" s="13"/>
      <c r="QAW118" s="13"/>
      <c r="QAX118" s="13"/>
      <c r="QAY118" s="13"/>
      <c r="QAZ118" s="13"/>
      <c r="QBA118" s="13"/>
      <c r="QBB118" s="13"/>
      <c r="QBC118" s="13"/>
      <c r="QBD118" s="13"/>
      <c r="QBE118" s="13"/>
      <c r="QBF118" s="13"/>
      <c r="QBG118" s="13"/>
      <c r="QBH118" s="13"/>
      <c r="QBI118" s="13"/>
      <c r="QBJ118" s="13"/>
      <c r="QBK118" s="13"/>
      <c r="QBL118" s="13"/>
      <c r="QBM118" s="13"/>
      <c r="QBN118" s="13"/>
      <c r="QBO118" s="13"/>
      <c r="QBP118" s="13"/>
      <c r="QBQ118" s="13"/>
      <c r="QBR118" s="13"/>
      <c r="QBS118" s="13"/>
      <c r="QBT118" s="13"/>
      <c r="QBU118" s="13"/>
      <c r="QBV118" s="13"/>
      <c r="QBW118" s="13"/>
      <c r="QBX118" s="13"/>
      <c r="QBY118" s="13"/>
      <c r="QBZ118" s="13"/>
      <c r="QCA118" s="13"/>
      <c r="QCB118" s="13"/>
      <c r="QCC118" s="13"/>
      <c r="QCD118" s="13"/>
      <c r="QCE118" s="13"/>
      <c r="QCF118" s="13"/>
      <c r="QCG118" s="13"/>
      <c r="QCH118" s="13"/>
      <c r="QCI118" s="13"/>
      <c r="QCJ118" s="13"/>
      <c r="QCK118" s="13"/>
      <c r="QCL118" s="13"/>
      <c r="QCM118" s="13"/>
      <c r="QCN118" s="13"/>
      <c r="QCO118" s="13"/>
      <c r="QCP118" s="13"/>
      <c r="QCQ118" s="13"/>
      <c r="QCR118" s="13"/>
      <c r="QCS118" s="13"/>
      <c r="QCT118" s="13"/>
      <c r="QCU118" s="13"/>
      <c r="QCV118" s="13"/>
      <c r="QCW118" s="13"/>
      <c r="QCX118" s="13"/>
      <c r="QCY118" s="13"/>
      <c r="QCZ118" s="13"/>
      <c r="QDA118" s="13"/>
      <c r="QDB118" s="13"/>
      <c r="QDC118" s="13"/>
      <c r="QDD118" s="13"/>
      <c r="QDE118" s="13"/>
      <c r="QDF118" s="13"/>
      <c r="QDG118" s="13"/>
      <c r="QDH118" s="13"/>
      <c r="QDI118" s="13"/>
      <c r="QDJ118" s="13"/>
      <c r="QDK118" s="13"/>
      <c r="QDL118" s="13"/>
      <c r="QDM118" s="13"/>
      <c r="QDN118" s="13"/>
      <c r="QDO118" s="13"/>
      <c r="QDP118" s="13"/>
      <c r="QDQ118" s="13"/>
      <c r="QDR118" s="13"/>
      <c r="QDS118" s="13"/>
      <c r="QDT118" s="13"/>
      <c r="QDU118" s="13"/>
      <c r="QDV118" s="13"/>
      <c r="QDW118" s="13"/>
      <c r="QDX118" s="13"/>
      <c r="QDY118" s="13"/>
      <c r="QDZ118" s="13"/>
      <c r="QEA118" s="13"/>
      <c r="QEB118" s="13"/>
      <c r="QEC118" s="13"/>
      <c r="QED118" s="13"/>
      <c r="QEE118" s="13"/>
      <c r="QEF118" s="13"/>
      <c r="QEG118" s="13"/>
      <c r="QEH118" s="13"/>
      <c r="QEI118" s="13"/>
      <c r="QEJ118" s="13"/>
      <c r="QEK118" s="13"/>
      <c r="QEL118" s="13"/>
      <c r="QEM118" s="13"/>
      <c r="QEN118" s="13"/>
      <c r="QEO118" s="13"/>
      <c r="QEP118" s="13"/>
      <c r="QEQ118" s="13"/>
      <c r="QER118" s="13"/>
      <c r="QES118" s="13"/>
      <c r="QET118" s="13"/>
      <c r="QEU118" s="13"/>
      <c r="QEV118" s="13"/>
      <c r="QEW118" s="13"/>
      <c r="QEX118" s="13"/>
      <c r="QEY118" s="13"/>
      <c r="QEZ118" s="13"/>
      <c r="QFA118" s="13"/>
      <c r="QFB118" s="13"/>
      <c r="QFC118" s="13"/>
      <c r="QFD118" s="13"/>
      <c r="QFE118" s="13"/>
      <c r="QFF118" s="13"/>
      <c r="QFG118" s="13"/>
      <c r="QFH118" s="13"/>
      <c r="QFI118" s="13"/>
      <c r="QFJ118" s="13"/>
      <c r="QFK118" s="13"/>
      <c r="QFL118" s="13"/>
      <c r="QFM118" s="13"/>
      <c r="QFN118" s="13"/>
      <c r="QFO118" s="13"/>
      <c r="QFP118" s="13"/>
      <c r="QFQ118" s="13"/>
      <c r="QFR118" s="13"/>
      <c r="QFS118" s="13"/>
      <c r="QFT118" s="13"/>
      <c r="QFU118" s="13"/>
      <c r="QFV118" s="13"/>
      <c r="QFW118" s="13"/>
      <c r="QFX118" s="13"/>
      <c r="QFY118" s="13"/>
      <c r="QFZ118" s="13"/>
      <c r="QGA118" s="13"/>
      <c r="QGB118" s="13"/>
      <c r="QGC118" s="13"/>
      <c r="QGD118" s="13"/>
      <c r="QGE118" s="13"/>
      <c r="QGF118" s="13"/>
      <c r="QGG118" s="13"/>
      <c r="QGH118" s="13"/>
      <c r="QGI118" s="13"/>
      <c r="QGJ118" s="13"/>
      <c r="QGK118" s="13"/>
      <c r="QGL118" s="13"/>
      <c r="QGM118" s="13"/>
      <c r="QGN118" s="13"/>
      <c r="QGO118" s="13"/>
      <c r="QGP118" s="13"/>
      <c r="QGQ118" s="13"/>
      <c r="QGR118" s="13"/>
      <c r="QGS118" s="13"/>
      <c r="QGT118" s="13"/>
      <c r="QGU118" s="13"/>
      <c r="QGV118" s="13"/>
      <c r="QGW118" s="13"/>
      <c r="QGX118" s="13"/>
      <c r="QGY118" s="13"/>
      <c r="QGZ118" s="13"/>
      <c r="QHA118" s="13"/>
      <c r="QHB118" s="13"/>
      <c r="QHC118" s="13"/>
      <c r="QHD118" s="13"/>
      <c r="QHE118" s="13"/>
      <c r="QHF118" s="13"/>
      <c r="QHG118" s="13"/>
      <c r="QHH118" s="13"/>
      <c r="QHI118" s="13"/>
      <c r="QHJ118" s="13"/>
      <c r="QHK118" s="13"/>
      <c r="QHL118" s="13"/>
      <c r="QHM118" s="13"/>
      <c r="QHN118" s="13"/>
      <c r="QHO118" s="13"/>
      <c r="QHP118" s="13"/>
      <c r="QHQ118" s="13"/>
      <c r="QHR118" s="13"/>
      <c r="QHS118" s="13"/>
      <c r="QHT118" s="13"/>
      <c r="QHU118" s="13"/>
      <c r="QHV118" s="13"/>
      <c r="QHW118" s="13"/>
      <c r="QHX118" s="13"/>
      <c r="QHY118" s="13"/>
      <c r="QHZ118" s="13"/>
      <c r="QIA118" s="13"/>
      <c r="QIB118" s="13"/>
      <c r="QIC118" s="13"/>
      <c r="QID118" s="13"/>
      <c r="QIE118" s="13"/>
      <c r="QIF118" s="13"/>
      <c r="QIG118" s="13"/>
      <c r="QIH118" s="13"/>
      <c r="QII118" s="13"/>
      <c r="QIJ118" s="13"/>
      <c r="QIK118" s="13"/>
      <c r="QIL118" s="13"/>
      <c r="QIM118" s="13"/>
      <c r="QIN118" s="13"/>
      <c r="QIO118" s="13"/>
      <c r="QIP118" s="13"/>
      <c r="QIQ118" s="13"/>
      <c r="QIR118" s="13"/>
      <c r="QIS118" s="13"/>
      <c r="QIT118" s="13"/>
      <c r="QIU118" s="13"/>
      <c r="QIV118" s="13"/>
      <c r="QIW118" s="13"/>
      <c r="QIX118" s="13"/>
      <c r="QIY118" s="13"/>
      <c r="QIZ118" s="13"/>
      <c r="QJA118" s="13"/>
      <c r="QJB118" s="13"/>
      <c r="QJC118" s="13"/>
      <c r="QJD118" s="13"/>
      <c r="QJE118" s="13"/>
      <c r="QJF118" s="13"/>
      <c r="QJG118" s="13"/>
      <c r="QJH118" s="13"/>
      <c r="QJI118" s="13"/>
      <c r="QJJ118" s="13"/>
      <c r="QJK118" s="13"/>
      <c r="QJL118" s="13"/>
      <c r="QJM118" s="13"/>
      <c r="QJN118" s="13"/>
      <c r="QJO118" s="13"/>
      <c r="QJP118" s="13"/>
      <c r="QJQ118" s="13"/>
      <c r="QJR118" s="13"/>
      <c r="QJS118" s="13"/>
      <c r="QJT118" s="13"/>
      <c r="QJU118" s="13"/>
      <c r="QJV118" s="13"/>
      <c r="QJW118" s="13"/>
      <c r="QJX118" s="13"/>
      <c r="QJY118" s="13"/>
      <c r="QJZ118" s="13"/>
      <c r="QKA118" s="13"/>
      <c r="QKB118" s="13"/>
      <c r="QKC118" s="13"/>
      <c r="QKD118" s="13"/>
      <c r="QKE118" s="13"/>
      <c r="QKF118" s="13"/>
      <c r="QKG118" s="13"/>
      <c r="QKH118" s="13"/>
      <c r="QKI118" s="13"/>
      <c r="QKJ118" s="13"/>
      <c r="QKK118" s="13"/>
      <c r="QKL118" s="13"/>
      <c r="QKM118" s="13"/>
      <c r="QKN118" s="13"/>
      <c r="QKO118" s="13"/>
      <c r="QKP118" s="13"/>
      <c r="QKQ118" s="13"/>
      <c r="QKR118" s="13"/>
      <c r="QKS118" s="13"/>
      <c r="QKT118" s="13"/>
      <c r="QKU118" s="13"/>
      <c r="QKV118" s="13"/>
      <c r="QKW118" s="13"/>
      <c r="QKX118" s="13"/>
      <c r="QKY118" s="13"/>
      <c r="QKZ118" s="13"/>
      <c r="QLA118" s="13"/>
      <c r="QLB118" s="13"/>
      <c r="QLC118" s="13"/>
      <c r="QLD118" s="13"/>
      <c r="QLE118" s="13"/>
      <c r="QLF118" s="13"/>
      <c r="QLG118" s="13"/>
      <c r="QLH118" s="13"/>
      <c r="QLI118" s="13"/>
      <c r="QLJ118" s="13"/>
      <c r="QLK118" s="13"/>
      <c r="QLL118" s="13"/>
      <c r="QLM118" s="13"/>
      <c r="QLN118" s="13"/>
      <c r="QLO118" s="13"/>
      <c r="QLP118" s="13"/>
      <c r="QLQ118" s="13"/>
      <c r="QLR118" s="13"/>
      <c r="QLS118" s="13"/>
      <c r="QLT118" s="13"/>
      <c r="QLU118" s="13"/>
      <c r="QLV118" s="13"/>
      <c r="QLW118" s="13"/>
      <c r="QLX118" s="13"/>
      <c r="QLY118" s="13"/>
      <c r="QLZ118" s="13"/>
      <c r="QMA118" s="13"/>
      <c r="QMB118" s="13"/>
      <c r="QMC118" s="13"/>
      <c r="QMD118" s="13"/>
      <c r="QME118" s="13"/>
      <c r="QMF118" s="13"/>
      <c r="QMG118" s="13"/>
      <c r="QMH118" s="13"/>
      <c r="QMI118" s="13"/>
      <c r="QMJ118" s="13"/>
      <c r="QMK118" s="13"/>
      <c r="QML118" s="13"/>
      <c r="QMM118" s="13"/>
      <c r="QMN118" s="13"/>
      <c r="QMO118" s="13"/>
      <c r="QMP118" s="13"/>
      <c r="QMQ118" s="13"/>
      <c r="QMR118" s="13"/>
      <c r="QMS118" s="13"/>
      <c r="QMT118" s="13"/>
      <c r="QMU118" s="13"/>
      <c r="QMV118" s="13"/>
      <c r="QMW118" s="13"/>
      <c r="QMX118" s="13"/>
      <c r="QMY118" s="13"/>
      <c r="QMZ118" s="13"/>
      <c r="QNA118" s="13"/>
      <c r="QNB118" s="13"/>
      <c r="QNC118" s="13"/>
      <c r="QND118" s="13"/>
      <c r="QNE118" s="13"/>
      <c r="QNF118" s="13"/>
      <c r="QNG118" s="13"/>
      <c r="QNH118" s="13"/>
      <c r="QNI118" s="13"/>
      <c r="QNJ118" s="13"/>
      <c r="QNK118" s="13"/>
      <c r="QNL118" s="13"/>
      <c r="QNM118" s="13"/>
      <c r="QNN118" s="13"/>
      <c r="QNO118" s="13"/>
      <c r="QNP118" s="13"/>
      <c r="QNQ118" s="13"/>
      <c r="QNR118" s="13"/>
      <c r="QNS118" s="13"/>
      <c r="QNT118" s="13"/>
      <c r="QNU118" s="13"/>
      <c r="QNV118" s="13"/>
      <c r="QNW118" s="13"/>
      <c r="QNX118" s="13"/>
      <c r="QNY118" s="13"/>
      <c r="QNZ118" s="13"/>
      <c r="QOA118" s="13"/>
      <c r="QOB118" s="13"/>
      <c r="QOC118" s="13"/>
      <c r="QOD118" s="13"/>
      <c r="QOE118" s="13"/>
      <c r="QOF118" s="13"/>
      <c r="QOG118" s="13"/>
      <c r="QOH118" s="13"/>
      <c r="QOI118" s="13"/>
      <c r="QOJ118" s="13"/>
      <c r="QOK118" s="13"/>
      <c r="QOL118" s="13"/>
      <c r="QOM118" s="13"/>
      <c r="QON118" s="13"/>
      <c r="QOO118" s="13"/>
      <c r="QOP118" s="13"/>
      <c r="QOQ118" s="13"/>
      <c r="QOR118" s="13"/>
      <c r="QOS118" s="13"/>
      <c r="QOT118" s="13"/>
      <c r="QOU118" s="13"/>
      <c r="QOV118" s="13"/>
      <c r="QOW118" s="13"/>
      <c r="QOX118" s="13"/>
      <c r="QOY118" s="13"/>
      <c r="QOZ118" s="13"/>
      <c r="QPA118" s="13"/>
      <c r="QPB118" s="13"/>
      <c r="QPC118" s="13"/>
      <c r="QPD118" s="13"/>
      <c r="QPE118" s="13"/>
      <c r="QPF118" s="13"/>
      <c r="QPG118" s="13"/>
      <c r="QPH118" s="13"/>
      <c r="QPI118" s="13"/>
      <c r="QPJ118" s="13"/>
      <c r="QPK118" s="13"/>
      <c r="QPL118" s="13"/>
      <c r="QPM118" s="13"/>
      <c r="QPN118" s="13"/>
      <c r="QPO118" s="13"/>
      <c r="QPP118" s="13"/>
      <c r="QPQ118" s="13"/>
      <c r="QPR118" s="13"/>
      <c r="QPS118" s="13"/>
      <c r="QPT118" s="13"/>
      <c r="QPU118" s="13"/>
      <c r="QPV118" s="13"/>
      <c r="QPW118" s="13"/>
      <c r="QPX118" s="13"/>
      <c r="QPY118" s="13"/>
      <c r="QPZ118" s="13"/>
      <c r="QQA118" s="13"/>
      <c r="QQB118" s="13"/>
      <c r="QQC118" s="13"/>
      <c r="QQD118" s="13"/>
      <c r="QQE118" s="13"/>
      <c r="QQF118" s="13"/>
      <c r="QQG118" s="13"/>
      <c r="QQH118" s="13"/>
      <c r="QQI118" s="13"/>
      <c r="QQJ118" s="13"/>
      <c r="QQK118" s="13"/>
      <c r="QQL118" s="13"/>
      <c r="QQM118" s="13"/>
      <c r="QQN118" s="13"/>
      <c r="QQO118" s="13"/>
      <c r="QQP118" s="13"/>
      <c r="QQQ118" s="13"/>
      <c r="QQR118" s="13"/>
      <c r="QQS118" s="13"/>
      <c r="QQT118" s="13"/>
      <c r="QQU118" s="13"/>
      <c r="QQV118" s="13"/>
      <c r="QQW118" s="13"/>
      <c r="QQX118" s="13"/>
      <c r="QQY118" s="13"/>
      <c r="QQZ118" s="13"/>
      <c r="QRA118" s="13"/>
      <c r="QRB118" s="13"/>
      <c r="QRC118" s="13"/>
      <c r="QRD118" s="13"/>
      <c r="QRE118" s="13"/>
      <c r="QRF118" s="13"/>
      <c r="QRG118" s="13"/>
      <c r="QRH118" s="13"/>
      <c r="QRI118" s="13"/>
      <c r="QRJ118" s="13"/>
      <c r="QRK118" s="13"/>
      <c r="QRL118" s="13"/>
      <c r="QRM118" s="13"/>
      <c r="QRN118" s="13"/>
      <c r="QRO118" s="13"/>
      <c r="QRP118" s="13"/>
      <c r="QRQ118" s="13"/>
      <c r="QRR118" s="13"/>
      <c r="QRS118" s="13"/>
      <c r="QRT118" s="13"/>
      <c r="QRU118" s="13"/>
      <c r="QRV118" s="13"/>
      <c r="QRW118" s="13"/>
      <c r="QRX118" s="13"/>
      <c r="QRY118" s="13"/>
      <c r="QRZ118" s="13"/>
      <c r="QSA118" s="13"/>
      <c r="QSB118" s="13"/>
      <c r="QSC118" s="13"/>
      <c r="QSD118" s="13"/>
      <c r="QSE118" s="13"/>
      <c r="QSF118" s="13"/>
      <c r="QSG118" s="13"/>
      <c r="QSH118" s="13"/>
      <c r="QSI118" s="13"/>
      <c r="QSJ118" s="13"/>
      <c r="QSK118" s="13"/>
      <c r="QSL118" s="13"/>
      <c r="QSM118" s="13"/>
      <c r="QSN118" s="13"/>
      <c r="QSO118" s="13"/>
      <c r="QSP118" s="13"/>
      <c r="QSQ118" s="13"/>
      <c r="QSR118" s="13"/>
      <c r="QSS118" s="13"/>
      <c r="QST118" s="13"/>
      <c r="QSU118" s="13"/>
      <c r="QSV118" s="13"/>
      <c r="QSW118" s="13"/>
      <c r="QSX118" s="13"/>
      <c r="QSY118" s="13"/>
      <c r="QSZ118" s="13"/>
      <c r="QTA118" s="13"/>
      <c r="QTB118" s="13"/>
      <c r="QTC118" s="13"/>
      <c r="QTD118" s="13"/>
      <c r="QTE118" s="13"/>
      <c r="QTF118" s="13"/>
      <c r="QTG118" s="13"/>
      <c r="QTH118" s="13"/>
      <c r="QTI118" s="13"/>
      <c r="QTJ118" s="13"/>
      <c r="QTK118" s="13"/>
      <c r="QTL118" s="13"/>
      <c r="QTM118" s="13"/>
      <c r="QTN118" s="13"/>
      <c r="QTO118" s="13"/>
      <c r="QTP118" s="13"/>
      <c r="QTQ118" s="13"/>
      <c r="QTR118" s="13"/>
      <c r="QTS118" s="13"/>
      <c r="QTT118" s="13"/>
      <c r="QTU118" s="13"/>
      <c r="QTV118" s="13"/>
      <c r="QTW118" s="13"/>
      <c r="QTX118" s="13"/>
      <c r="QTY118" s="13"/>
      <c r="QTZ118" s="13"/>
      <c r="QUA118" s="13"/>
      <c r="QUB118" s="13"/>
      <c r="QUC118" s="13"/>
      <c r="QUD118" s="13"/>
      <c r="QUE118" s="13"/>
      <c r="QUF118" s="13"/>
      <c r="QUG118" s="13"/>
      <c r="QUH118" s="13"/>
      <c r="QUI118" s="13"/>
      <c r="QUJ118" s="13"/>
      <c r="QUK118" s="13"/>
      <c r="QUL118" s="13"/>
      <c r="QUM118" s="13"/>
      <c r="QUN118" s="13"/>
      <c r="QUO118" s="13"/>
      <c r="QUP118" s="13"/>
      <c r="QUQ118" s="13"/>
      <c r="QUR118" s="13"/>
      <c r="QUS118" s="13"/>
      <c r="QUT118" s="13"/>
      <c r="QUU118" s="13"/>
      <c r="QUV118" s="13"/>
      <c r="QUW118" s="13"/>
      <c r="QUX118" s="13"/>
      <c r="QUY118" s="13"/>
      <c r="QUZ118" s="13"/>
      <c r="QVA118" s="13"/>
      <c r="QVB118" s="13"/>
      <c r="QVC118" s="13"/>
      <c r="QVD118" s="13"/>
      <c r="QVE118" s="13"/>
      <c r="QVF118" s="13"/>
      <c r="QVG118" s="13"/>
      <c r="QVH118" s="13"/>
      <c r="QVI118" s="13"/>
      <c r="QVJ118" s="13"/>
      <c r="QVK118" s="13"/>
      <c r="QVL118" s="13"/>
      <c r="QVM118" s="13"/>
      <c r="QVN118" s="13"/>
      <c r="QVO118" s="13"/>
      <c r="QVP118" s="13"/>
      <c r="QVQ118" s="13"/>
      <c r="QVR118" s="13"/>
      <c r="QVS118" s="13"/>
      <c r="QVT118" s="13"/>
      <c r="QVU118" s="13"/>
      <c r="QVV118" s="13"/>
      <c r="QVW118" s="13"/>
      <c r="QVX118" s="13"/>
      <c r="QVY118" s="13"/>
      <c r="QVZ118" s="13"/>
      <c r="QWA118" s="13"/>
      <c r="QWB118" s="13"/>
      <c r="QWC118" s="13"/>
      <c r="QWD118" s="13"/>
      <c r="QWE118" s="13"/>
      <c r="QWF118" s="13"/>
      <c r="QWG118" s="13"/>
      <c r="QWH118" s="13"/>
      <c r="QWI118" s="13"/>
      <c r="QWJ118" s="13"/>
      <c r="QWK118" s="13"/>
      <c r="QWL118" s="13"/>
      <c r="QWM118" s="13"/>
      <c r="QWN118" s="13"/>
      <c r="QWO118" s="13"/>
      <c r="QWP118" s="13"/>
      <c r="QWQ118" s="13"/>
      <c r="QWR118" s="13"/>
      <c r="QWS118" s="13"/>
      <c r="QWT118" s="13"/>
      <c r="QWU118" s="13"/>
      <c r="QWV118" s="13"/>
      <c r="QWW118" s="13"/>
      <c r="QWX118" s="13"/>
      <c r="QWY118" s="13"/>
      <c r="QWZ118" s="13"/>
      <c r="QXA118" s="13"/>
      <c r="QXB118" s="13"/>
      <c r="QXC118" s="13"/>
      <c r="QXD118" s="13"/>
      <c r="QXE118" s="13"/>
      <c r="QXF118" s="13"/>
      <c r="QXG118" s="13"/>
      <c r="QXH118" s="13"/>
      <c r="QXI118" s="13"/>
      <c r="QXJ118" s="13"/>
      <c r="QXK118" s="13"/>
      <c r="QXL118" s="13"/>
      <c r="QXM118" s="13"/>
      <c r="QXN118" s="13"/>
      <c r="QXO118" s="13"/>
      <c r="QXP118" s="13"/>
      <c r="QXQ118" s="13"/>
      <c r="QXR118" s="13"/>
      <c r="QXS118" s="13"/>
      <c r="QXT118" s="13"/>
      <c r="QXU118" s="13"/>
      <c r="QXV118" s="13"/>
      <c r="QXW118" s="13"/>
      <c r="QXX118" s="13"/>
      <c r="QXY118" s="13"/>
      <c r="QXZ118" s="13"/>
      <c r="QYA118" s="13"/>
      <c r="QYB118" s="13"/>
      <c r="QYC118" s="13"/>
      <c r="QYD118" s="13"/>
      <c r="QYE118" s="13"/>
      <c r="QYF118" s="13"/>
      <c r="QYG118" s="13"/>
      <c r="QYH118" s="13"/>
      <c r="QYI118" s="13"/>
      <c r="QYJ118" s="13"/>
      <c r="QYK118" s="13"/>
      <c r="QYL118" s="13"/>
      <c r="QYM118" s="13"/>
      <c r="QYN118" s="13"/>
      <c r="QYO118" s="13"/>
      <c r="QYP118" s="13"/>
      <c r="QYQ118" s="13"/>
      <c r="QYR118" s="13"/>
      <c r="QYS118" s="13"/>
      <c r="QYT118" s="13"/>
      <c r="QYU118" s="13"/>
      <c r="QYV118" s="13"/>
      <c r="QYW118" s="13"/>
      <c r="QYX118" s="13"/>
      <c r="QYY118" s="13"/>
      <c r="QYZ118" s="13"/>
      <c r="QZA118" s="13"/>
      <c r="QZB118" s="13"/>
      <c r="QZC118" s="13"/>
      <c r="QZD118" s="13"/>
      <c r="QZE118" s="13"/>
      <c r="QZF118" s="13"/>
      <c r="QZG118" s="13"/>
      <c r="QZH118" s="13"/>
      <c r="QZI118" s="13"/>
      <c r="QZJ118" s="13"/>
      <c r="QZK118" s="13"/>
      <c r="QZL118" s="13"/>
      <c r="QZM118" s="13"/>
      <c r="QZN118" s="13"/>
      <c r="QZO118" s="13"/>
      <c r="QZP118" s="13"/>
      <c r="QZQ118" s="13"/>
      <c r="QZR118" s="13"/>
      <c r="QZS118" s="13"/>
      <c r="QZT118" s="13"/>
      <c r="QZU118" s="13"/>
      <c r="QZV118" s="13"/>
      <c r="QZW118" s="13"/>
      <c r="QZX118" s="13"/>
      <c r="QZY118" s="13"/>
      <c r="QZZ118" s="13"/>
      <c r="RAA118" s="13"/>
      <c r="RAB118" s="13"/>
      <c r="RAC118" s="13"/>
      <c r="RAD118" s="13"/>
      <c r="RAE118" s="13"/>
      <c r="RAF118" s="13"/>
      <c r="RAG118" s="13"/>
      <c r="RAH118" s="13"/>
      <c r="RAI118" s="13"/>
      <c r="RAJ118" s="13"/>
      <c r="RAK118" s="13"/>
      <c r="RAL118" s="13"/>
      <c r="RAM118" s="13"/>
      <c r="RAN118" s="13"/>
      <c r="RAO118" s="13"/>
      <c r="RAP118" s="13"/>
      <c r="RAQ118" s="13"/>
      <c r="RAR118" s="13"/>
      <c r="RAS118" s="13"/>
      <c r="RAT118" s="13"/>
      <c r="RAU118" s="13"/>
      <c r="RAV118" s="13"/>
      <c r="RAW118" s="13"/>
      <c r="RAX118" s="13"/>
      <c r="RAY118" s="13"/>
      <c r="RAZ118" s="13"/>
      <c r="RBA118" s="13"/>
      <c r="RBB118" s="13"/>
      <c r="RBC118" s="13"/>
      <c r="RBD118" s="13"/>
      <c r="RBE118" s="13"/>
      <c r="RBF118" s="13"/>
      <c r="RBG118" s="13"/>
      <c r="RBH118" s="13"/>
      <c r="RBI118" s="13"/>
      <c r="RBJ118" s="13"/>
      <c r="RBK118" s="13"/>
      <c r="RBL118" s="13"/>
      <c r="RBM118" s="13"/>
      <c r="RBN118" s="13"/>
      <c r="RBO118" s="13"/>
      <c r="RBP118" s="13"/>
      <c r="RBQ118" s="13"/>
      <c r="RBR118" s="13"/>
      <c r="RBS118" s="13"/>
      <c r="RBT118" s="13"/>
      <c r="RBU118" s="13"/>
      <c r="RBV118" s="13"/>
      <c r="RBW118" s="13"/>
      <c r="RBX118" s="13"/>
      <c r="RBY118" s="13"/>
      <c r="RBZ118" s="13"/>
      <c r="RCA118" s="13"/>
      <c r="RCB118" s="13"/>
      <c r="RCC118" s="13"/>
      <c r="RCD118" s="13"/>
      <c r="RCE118" s="13"/>
      <c r="RCF118" s="13"/>
      <c r="RCG118" s="13"/>
      <c r="RCH118" s="13"/>
      <c r="RCI118" s="13"/>
      <c r="RCJ118" s="13"/>
      <c r="RCK118" s="13"/>
      <c r="RCL118" s="13"/>
      <c r="RCM118" s="13"/>
      <c r="RCN118" s="13"/>
      <c r="RCO118" s="13"/>
      <c r="RCP118" s="13"/>
      <c r="RCQ118" s="13"/>
      <c r="RCR118" s="13"/>
      <c r="RCS118" s="13"/>
      <c r="RCT118" s="13"/>
      <c r="RCU118" s="13"/>
      <c r="RCV118" s="13"/>
      <c r="RCW118" s="13"/>
      <c r="RCX118" s="13"/>
      <c r="RCY118" s="13"/>
      <c r="RCZ118" s="13"/>
      <c r="RDA118" s="13"/>
      <c r="RDB118" s="13"/>
      <c r="RDC118" s="13"/>
      <c r="RDD118" s="13"/>
      <c r="RDE118" s="13"/>
      <c r="RDF118" s="13"/>
      <c r="RDG118" s="13"/>
      <c r="RDH118" s="13"/>
      <c r="RDI118" s="13"/>
      <c r="RDJ118" s="13"/>
      <c r="RDK118" s="13"/>
      <c r="RDL118" s="13"/>
      <c r="RDM118" s="13"/>
      <c r="RDN118" s="13"/>
      <c r="RDO118" s="13"/>
      <c r="RDP118" s="13"/>
      <c r="RDQ118" s="13"/>
      <c r="RDR118" s="13"/>
      <c r="RDS118" s="13"/>
      <c r="RDT118" s="13"/>
      <c r="RDU118" s="13"/>
      <c r="RDV118" s="13"/>
      <c r="RDW118" s="13"/>
      <c r="RDX118" s="13"/>
      <c r="RDY118" s="13"/>
      <c r="RDZ118" s="13"/>
      <c r="REA118" s="13"/>
      <c r="REB118" s="13"/>
      <c r="REC118" s="13"/>
      <c r="RED118" s="13"/>
      <c r="REE118" s="13"/>
      <c r="REF118" s="13"/>
      <c r="REG118" s="13"/>
      <c r="REH118" s="13"/>
      <c r="REI118" s="13"/>
      <c r="REJ118" s="13"/>
      <c r="REK118" s="13"/>
      <c r="REL118" s="13"/>
      <c r="REM118" s="13"/>
      <c r="REN118" s="13"/>
      <c r="REO118" s="13"/>
      <c r="REP118" s="13"/>
      <c r="REQ118" s="13"/>
      <c r="RER118" s="13"/>
      <c r="RES118" s="13"/>
      <c r="RET118" s="13"/>
      <c r="REU118" s="13"/>
      <c r="REV118" s="13"/>
      <c r="REW118" s="13"/>
      <c r="REX118" s="13"/>
      <c r="REY118" s="13"/>
      <c r="REZ118" s="13"/>
      <c r="RFA118" s="13"/>
      <c r="RFB118" s="13"/>
      <c r="RFC118" s="13"/>
      <c r="RFD118" s="13"/>
      <c r="RFE118" s="13"/>
      <c r="RFF118" s="13"/>
      <c r="RFG118" s="13"/>
      <c r="RFH118" s="13"/>
      <c r="RFI118" s="13"/>
      <c r="RFJ118" s="13"/>
      <c r="RFK118" s="13"/>
      <c r="RFL118" s="13"/>
      <c r="RFM118" s="13"/>
      <c r="RFN118" s="13"/>
      <c r="RFO118" s="13"/>
      <c r="RFP118" s="13"/>
      <c r="RFQ118" s="13"/>
      <c r="RFR118" s="13"/>
      <c r="RFS118" s="13"/>
      <c r="RFT118" s="13"/>
      <c r="RFU118" s="13"/>
      <c r="RFV118" s="13"/>
      <c r="RFW118" s="13"/>
      <c r="RFX118" s="13"/>
      <c r="RFY118" s="13"/>
      <c r="RFZ118" s="13"/>
      <c r="RGA118" s="13"/>
      <c r="RGB118" s="13"/>
      <c r="RGC118" s="13"/>
      <c r="RGD118" s="13"/>
      <c r="RGE118" s="13"/>
      <c r="RGF118" s="13"/>
      <c r="RGG118" s="13"/>
      <c r="RGH118" s="13"/>
      <c r="RGI118" s="13"/>
      <c r="RGJ118" s="13"/>
      <c r="RGK118" s="13"/>
      <c r="RGL118" s="13"/>
      <c r="RGM118" s="13"/>
      <c r="RGN118" s="13"/>
      <c r="RGO118" s="13"/>
      <c r="RGP118" s="13"/>
      <c r="RGQ118" s="13"/>
      <c r="RGR118" s="13"/>
      <c r="RGS118" s="13"/>
      <c r="RGT118" s="13"/>
      <c r="RGU118" s="13"/>
      <c r="RGV118" s="13"/>
      <c r="RGW118" s="13"/>
      <c r="RGX118" s="13"/>
      <c r="RGY118" s="13"/>
      <c r="RGZ118" s="13"/>
      <c r="RHA118" s="13"/>
      <c r="RHB118" s="13"/>
      <c r="RHC118" s="13"/>
      <c r="RHD118" s="13"/>
      <c r="RHE118" s="13"/>
      <c r="RHF118" s="13"/>
      <c r="RHG118" s="13"/>
      <c r="RHH118" s="13"/>
      <c r="RHI118" s="13"/>
      <c r="RHJ118" s="13"/>
      <c r="RHK118" s="13"/>
      <c r="RHL118" s="13"/>
      <c r="RHM118" s="13"/>
      <c r="RHN118" s="13"/>
      <c r="RHO118" s="13"/>
      <c r="RHP118" s="13"/>
      <c r="RHQ118" s="13"/>
      <c r="RHR118" s="13"/>
      <c r="RHS118" s="13"/>
      <c r="RHT118" s="13"/>
      <c r="RHU118" s="13"/>
      <c r="RHV118" s="13"/>
      <c r="RHW118" s="13"/>
      <c r="RHX118" s="13"/>
      <c r="RHY118" s="13"/>
      <c r="RHZ118" s="13"/>
      <c r="RIA118" s="13"/>
      <c r="RIB118" s="13"/>
      <c r="RIC118" s="13"/>
      <c r="RID118" s="13"/>
      <c r="RIE118" s="13"/>
      <c r="RIF118" s="13"/>
      <c r="RIG118" s="13"/>
      <c r="RIH118" s="13"/>
      <c r="RII118" s="13"/>
      <c r="RIJ118" s="13"/>
      <c r="RIK118" s="13"/>
      <c r="RIL118" s="13"/>
      <c r="RIM118" s="13"/>
      <c r="RIN118" s="13"/>
      <c r="RIO118" s="13"/>
      <c r="RIP118" s="13"/>
      <c r="RIQ118" s="13"/>
      <c r="RIR118" s="13"/>
      <c r="RIS118" s="13"/>
      <c r="RIT118" s="13"/>
      <c r="RIU118" s="13"/>
      <c r="RIV118" s="13"/>
      <c r="RIW118" s="13"/>
      <c r="RIX118" s="13"/>
      <c r="RIY118" s="13"/>
      <c r="RIZ118" s="13"/>
      <c r="RJA118" s="13"/>
      <c r="RJB118" s="13"/>
      <c r="RJC118" s="13"/>
      <c r="RJD118" s="13"/>
      <c r="RJE118" s="13"/>
      <c r="RJF118" s="13"/>
      <c r="RJG118" s="13"/>
      <c r="RJH118" s="13"/>
      <c r="RJI118" s="13"/>
      <c r="RJJ118" s="13"/>
      <c r="RJK118" s="13"/>
      <c r="RJL118" s="13"/>
      <c r="RJM118" s="13"/>
      <c r="RJN118" s="13"/>
      <c r="RJO118" s="13"/>
      <c r="RJP118" s="13"/>
      <c r="RJQ118" s="13"/>
      <c r="RJR118" s="13"/>
      <c r="RJS118" s="13"/>
      <c r="RJT118" s="13"/>
      <c r="RJU118" s="13"/>
      <c r="RJV118" s="13"/>
      <c r="RJW118" s="13"/>
      <c r="RJX118" s="13"/>
      <c r="RJY118" s="13"/>
      <c r="RJZ118" s="13"/>
      <c r="RKA118" s="13"/>
      <c r="RKB118" s="13"/>
      <c r="RKC118" s="13"/>
      <c r="RKD118" s="13"/>
      <c r="RKE118" s="13"/>
      <c r="RKF118" s="13"/>
      <c r="RKG118" s="13"/>
      <c r="RKH118" s="13"/>
      <c r="RKI118" s="13"/>
      <c r="RKJ118" s="13"/>
      <c r="RKK118" s="13"/>
      <c r="RKL118" s="13"/>
      <c r="RKM118" s="13"/>
      <c r="RKN118" s="13"/>
      <c r="RKO118" s="13"/>
      <c r="RKP118" s="13"/>
      <c r="RKQ118" s="13"/>
      <c r="RKR118" s="13"/>
      <c r="RKS118" s="13"/>
      <c r="RKT118" s="13"/>
      <c r="RKU118" s="13"/>
      <c r="RKV118" s="13"/>
      <c r="RKW118" s="13"/>
      <c r="RKX118" s="13"/>
      <c r="RKY118" s="13"/>
      <c r="RKZ118" s="13"/>
      <c r="RLA118" s="13"/>
      <c r="RLB118" s="13"/>
      <c r="RLC118" s="13"/>
      <c r="RLD118" s="13"/>
      <c r="RLE118" s="13"/>
      <c r="RLF118" s="13"/>
      <c r="RLG118" s="13"/>
      <c r="RLH118" s="13"/>
      <c r="RLI118" s="13"/>
      <c r="RLJ118" s="13"/>
      <c r="RLK118" s="13"/>
      <c r="RLL118" s="13"/>
      <c r="RLM118" s="13"/>
      <c r="RLN118" s="13"/>
      <c r="RLO118" s="13"/>
      <c r="RLP118" s="13"/>
      <c r="RLQ118" s="13"/>
      <c r="RLR118" s="13"/>
      <c r="RLS118" s="13"/>
      <c r="RLT118" s="13"/>
      <c r="RLU118" s="13"/>
      <c r="RLV118" s="13"/>
      <c r="RLW118" s="13"/>
      <c r="RLX118" s="13"/>
      <c r="RLY118" s="13"/>
      <c r="RLZ118" s="13"/>
      <c r="RMA118" s="13"/>
      <c r="RMB118" s="13"/>
      <c r="RMC118" s="13"/>
      <c r="RMD118" s="13"/>
      <c r="RME118" s="13"/>
      <c r="RMF118" s="13"/>
      <c r="RMG118" s="13"/>
      <c r="RMH118" s="13"/>
      <c r="RMI118" s="13"/>
      <c r="RMJ118" s="13"/>
      <c r="RMK118" s="13"/>
      <c r="RML118" s="13"/>
      <c r="RMM118" s="13"/>
      <c r="RMN118" s="13"/>
      <c r="RMO118" s="13"/>
      <c r="RMP118" s="13"/>
      <c r="RMQ118" s="13"/>
      <c r="RMR118" s="13"/>
      <c r="RMS118" s="13"/>
      <c r="RMT118" s="13"/>
      <c r="RMU118" s="13"/>
      <c r="RMV118" s="13"/>
      <c r="RMW118" s="13"/>
      <c r="RMX118" s="13"/>
      <c r="RMY118" s="13"/>
      <c r="RMZ118" s="13"/>
      <c r="RNA118" s="13"/>
      <c r="RNB118" s="13"/>
      <c r="RNC118" s="13"/>
      <c r="RND118" s="13"/>
      <c r="RNE118" s="13"/>
      <c r="RNF118" s="13"/>
      <c r="RNG118" s="13"/>
      <c r="RNH118" s="13"/>
      <c r="RNI118" s="13"/>
      <c r="RNJ118" s="13"/>
      <c r="RNK118" s="13"/>
      <c r="RNL118" s="13"/>
      <c r="RNM118" s="13"/>
      <c r="RNN118" s="13"/>
      <c r="RNO118" s="13"/>
      <c r="RNP118" s="13"/>
      <c r="RNQ118" s="13"/>
      <c r="RNR118" s="13"/>
      <c r="RNS118" s="13"/>
      <c r="RNT118" s="13"/>
      <c r="RNU118" s="13"/>
      <c r="RNV118" s="13"/>
      <c r="RNW118" s="13"/>
      <c r="RNX118" s="13"/>
      <c r="RNY118" s="13"/>
      <c r="RNZ118" s="13"/>
      <c r="ROA118" s="13"/>
      <c r="ROB118" s="13"/>
      <c r="ROC118" s="13"/>
      <c r="ROD118" s="13"/>
      <c r="ROE118" s="13"/>
      <c r="ROF118" s="13"/>
      <c r="ROG118" s="13"/>
      <c r="ROH118" s="13"/>
      <c r="ROI118" s="13"/>
      <c r="ROJ118" s="13"/>
      <c r="ROK118" s="13"/>
      <c r="ROL118" s="13"/>
      <c r="ROM118" s="13"/>
      <c r="RON118" s="13"/>
      <c r="ROO118" s="13"/>
      <c r="ROP118" s="13"/>
      <c r="ROQ118" s="13"/>
      <c r="ROR118" s="13"/>
      <c r="ROS118" s="13"/>
      <c r="ROT118" s="13"/>
      <c r="ROU118" s="13"/>
      <c r="ROV118" s="13"/>
      <c r="ROW118" s="13"/>
      <c r="ROX118" s="13"/>
      <c r="ROY118" s="13"/>
      <c r="ROZ118" s="13"/>
      <c r="RPA118" s="13"/>
      <c r="RPB118" s="13"/>
      <c r="RPC118" s="13"/>
      <c r="RPD118" s="13"/>
      <c r="RPE118" s="13"/>
      <c r="RPF118" s="13"/>
      <c r="RPG118" s="13"/>
      <c r="RPH118" s="13"/>
      <c r="RPI118" s="13"/>
      <c r="RPJ118" s="13"/>
      <c r="RPK118" s="13"/>
      <c r="RPL118" s="13"/>
      <c r="RPM118" s="13"/>
      <c r="RPN118" s="13"/>
      <c r="RPO118" s="13"/>
      <c r="RPP118" s="13"/>
      <c r="RPQ118" s="13"/>
      <c r="RPR118" s="13"/>
      <c r="RPS118" s="13"/>
      <c r="RPT118" s="13"/>
      <c r="RPU118" s="13"/>
      <c r="RPV118" s="13"/>
      <c r="RPW118" s="13"/>
      <c r="RPX118" s="13"/>
      <c r="RPY118" s="13"/>
      <c r="RPZ118" s="13"/>
      <c r="RQA118" s="13"/>
      <c r="RQB118" s="13"/>
      <c r="RQC118" s="13"/>
      <c r="RQD118" s="13"/>
      <c r="RQE118" s="13"/>
      <c r="RQF118" s="13"/>
      <c r="RQG118" s="13"/>
      <c r="RQH118" s="13"/>
      <c r="RQI118" s="13"/>
      <c r="RQJ118" s="13"/>
      <c r="RQK118" s="13"/>
      <c r="RQL118" s="13"/>
      <c r="RQM118" s="13"/>
      <c r="RQN118" s="13"/>
      <c r="RQO118" s="13"/>
      <c r="RQP118" s="13"/>
      <c r="RQQ118" s="13"/>
      <c r="RQR118" s="13"/>
      <c r="RQS118" s="13"/>
      <c r="RQT118" s="13"/>
      <c r="RQU118" s="13"/>
      <c r="RQV118" s="13"/>
      <c r="RQW118" s="13"/>
      <c r="RQX118" s="13"/>
      <c r="RQY118" s="13"/>
      <c r="RQZ118" s="13"/>
      <c r="RRA118" s="13"/>
      <c r="RRB118" s="13"/>
      <c r="RRC118" s="13"/>
      <c r="RRD118" s="13"/>
      <c r="RRE118" s="13"/>
      <c r="RRF118" s="13"/>
      <c r="RRG118" s="13"/>
      <c r="RRH118" s="13"/>
      <c r="RRI118" s="13"/>
      <c r="RRJ118" s="13"/>
      <c r="RRK118" s="13"/>
      <c r="RRL118" s="13"/>
      <c r="RRM118" s="13"/>
      <c r="RRN118" s="13"/>
      <c r="RRO118" s="13"/>
      <c r="RRP118" s="13"/>
      <c r="RRQ118" s="13"/>
      <c r="RRR118" s="13"/>
      <c r="RRS118" s="13"/>
      <c r="RRT118" s="13"/>
      <c r="RRU118" s="13"/>
      <c r="RRV118" s="13"/>
      <c r="RRW118" s="13"/>
      <c r="RRX118" s="13"/>
      <c r="RRY118" s="13"/>
      <c r="RRZ118" s="13"/>
      <c r="RSA118" s="13"/>
      <c r="RSB118" s="13"/>
      <c r="RSC118" s="13"/>
      <c r="RSD118" s="13"/>
      <c r="RSE118" s="13"/>
      <c r="RSF118" s="13"/>
      <c r="RSG118" s="13"/>
      <c r="RSH118" s="13"/>
      <c r="RSI118" s="13"/>
      <c r="RSJ118" s="13"/>
      <c r="RSK118" s="13"/>
      <c r="RSL118" s="13"/>
      <c r="RSM118" s="13"/>
      <c r="RSN118" s="13"/>
      <c r="RSO118" s="13"/>
      <c r="RSP118" s="13"/>
      <c r="RSQ118" s="13"/>
      <c r="RSR118" s="13"/>
      <c r="RSS118" s="13"/>
      <c r="RST118" s="13"/>
      <c r="RSU118" s="13"/>
      <c r="RSV118" s="13"/>
      <c r="RSW118" s="13"/>
      <c r="RSX118" s="13"/>
      <c r="RSY118" s="13"/>
      <c r="RSZ118" s="13"/>
      <c r="RTA118" s="13"/>
      <c r="RTB118" s="13"/>
      <c r="RTC118" s="13"/>
      <c r="RTD118" s="13"/>
      <c r="RTE118" s="13"/>
      <c r="RTF118" s="13"/>
      <c r="RTG118" s="13"/>
      <c r="RTH118" s="13"/>
      <c r="RTI118" s="13"/>
      <c r="RTJ118" s="13"/>
      <c r="RTK118" s="13"/>
      <c r="RTL118" s="13"/>
      <c r="RTM118" s="13"/>
      <c r="RTN118" s="13"/>
      <c r="RTO118" s="13"/>
      <c r="RTP118" s="13"/>
      <c r="RTQ118" s="13"/>
      <c r="RTR118" s="13"/>
      <c r="RTS118" s="13"/>
      <c r="RTT118" s="13"/>
      <c r="RTU118" s="13"/>
      <c r="RTV118" s="13"/>
      <c r="RTW118" s="13"/>
      <c r="RTX118" s="13"/>
      <c r="RTY118" s="13"/>
      <c r="RTZ118" s="13"/>
      <c r="RUA118" s="13"/>
      <c r="RUB118" s="13"/>
      <c r="RUC118" s="13"/>
      <c r="RUD118" s="13"/>
      <c r="RUE118" s="13"/>
      <c r="RUF118" s="13"/>
      <c r="RUG118" s="13"/>
      <c r="RUH118" s="13"/>
      <c r="RUI118" s="13"/>
      <c r="RUJ118" s="13"/>
      <c r="RUK118" s="13"/>
      <c r="RUL118" s="13"/>
      <c r="RUM118" s="13"/>
      <c r="RUN118" s="13"/>
      <c r="RUO118" s="13"/>
      <c r="RUP118" s="13"/>
      <c r="RUQ118" s="13"/>
      <c r="RUR118" s="13"/>
      <c r="RUS118" s="13"/>
      <c r="RUT118" s="13"/>
      <c r="RUU118" s="13"/>
      <c r="RUV118" s="13"/>
      <c r="RUW118" s="13"/>
      <c r="RUX118" s="13"/>
      <c r="RUY118" s="13"/>
      <c r="RUZ118" s="13"/>
      <c r="RVA118" s="13"/>
      <c r="RVB118" s="13"/>
      <c r="RVC118" s="13"/>
      <c r="RVD118" s="13"/>
      <c r="RVE118" s="13"/>
      <c r="RVF118" s="13"/>
      <c r="RVG118" s="13"/>
      <c r="RVH118" s="13"/>
      <c r="RVI118" s="13"/>
      <c r="RVJ118" s="13"/>
      <c r="RVK118" s="13"/>
      <c r="RVL118" s="13"/>
      <c r="RVM118" s="13"/>
      <c r="RVN118" s="13"/>
      <c r="RVO118" s="13"/>
      <c r="RVP118" s="13"/>
      <c r="RVQ118" s="13"/>
      <c r="RVR118" s="13"/>
      <c r="RVS118" s="13"/>
      <c r="RVT118" s="13"/>
      <c r="RVU118" s="13"/>
      <c r="RVV118" s="13"/>
      <c r="RVW118" s="13"/>
      <c r="RVX118" s="13"/>
      <c r="RVY118" s="13"/>
      <c r="RVZ118" s="13"/>
      <c r="RWA118" s="13"/>
      <c r="RWB118" s="13"/>
      <c r="RWC118" s="13"/>
      <c r="RWD118" s="13"/>
      <c r="RWE118" s="13"/>
      <c r="RWF118" s="13"/>
      <c r="RWG118" s="13"/>
      <c r="RWH118" s="13"/>
      <c r="RWI118" s="13"/>
      <c r="RWJ118" s="13"/>
      <c r="RWK118" s="13"/>
      <c r="RWL118" s="13"/>
      <c r="RWM118" s="13"/>
      <c r="RWN118" s="13"/>
      <c r="RWO118" s="13"/>
      <c r="RWP118" s="13"/>
      <c r="RWQ118" s="13"/>
      <c r="RWR118" s="13"/>
      <c r="RWS118" s="13"/>
      <c r="RWT118" s="13"/>
      <c r="RWU118" s="13"/>
      <c r="RWV118" s="13"/>
      <c r="RWW118" s="13"/>
      <c r="RWX118" s="13"/>
      <c r="RWY118" s="13"/>
      <c r="RWZ118" s="13"/>
      <c r="RXA118" s="13"/>
      <c r="RXB118" s="13"/>
      <c r="RXC118" s="13"/>
      <c r="RXD118" s="13"/>
      <c r="RXE118" s="13"/>
      <c r="RXF118" s="13"/>
      <c r="RXG118" s="13"/>
      <c r="RXH118" s="13"/>
      <c r="RXI118" s="13"/>
      <c r="RXJ118" s="13"/>
      <c r="RXK118" s="13"/>
      <c r="RXL118" s="13"/>
      <c r="RXM118" s="13"/>
      <c r="RXN118" s="13"/>
      <c r="RXO118" s="13"/>
      <c r="RXP118" s="13"/>
      <c r="RXQ118" s="13"/>
      <c r="RXR118" s="13"/>
      <c r="RXS118" s="13"/>
      <c r="RXT118" s="13"/>
      <c r="RXU118" s="13"/>
      <c r="RXV118" s="13"/>
      <c r="RXW118" s="13"/>
      <c r="RXX118" s="13"/>
      <c r="RXY118" s="13"/>
      <c r="RXZ118" s="13"/>
      <c r="RYA118" s="13"/>
      <c r="RYB118" s="13"/>
      <c r="RYC118" s="13"/>
      <c r="RYD118" s="13"/>
      <c r="RYE118" s="13"/>
      <c r="RYF118" s="13"/>
      <c r="RYG118" s="13"/>
      <c r="RYH118" s="13"/>
      <c r="RYI118" s="13"/>
      <c r="RYJ118" s="13"/>
      <c r="RYK118" s="13"/>
      <c r="RYL118" s="13"/>
      <c r="RYM118" s="13"/>
      <c r="RYN118" s="13"/>
      <c r="RYO118" s="13"/>
      <c r="RYP118" s="13"/>
      <c r="RYQ118" s="13"/>
      <c r="RYR118" s="13"/>
      <c r="RYS118" s="13"/>
      <c r="RYT118" s="13"/>
      <c r="RYU118" s="13"/>
      <c r="RYV118" s="13"/>
      <c r="RYW118" s="13"/>
      <c r="RYX118" s="13"/>
      <c r="RYY118" s="13"/>
      <c r="RYZ118" s="13"/>
      <c r="RZA118" s="13"/>
      <c r="RZB118" s="13"/>
      <c r="RZC118" s="13"/>
      <c r="RZD118" s="13"/>
      <c r="RZE118" s="13"/>
      <c r="RZF118" s="13"/>
      <c r="RZG118" s="13"/>
      <c r="RZH118" s="13"/>
      <c r="RZI118" s="13"/>
      <c r="RZJ118" s="13"/>
      <c r="RZK118" s="13"/>
      <c r="RZL118" s="13"/>
      <c r="RZM118" s="13"/>
      <c r="RZN118" s="13"/>
      <c r="RZO118" s="13"/>
      <c r="RZP118" s="13"/>
      <c r="RZQ118" s="13"/>
      <c r="RZR118" s="13"/>
      <c r="RZS118" s="13"/>
      <c r="RZT118" s="13"/>
      <c r="RZU118" s="13"/>
      <c r="RZV118" s="13"/>
      <c r="RZW118" s="13"/>
      <c r="RZX118" s="13"/>
      <c r="RZY118" s="13"/>
      <c r="RZZ118" s="13"/>
      <c r="SAA118" s="13"/>
      <c r="SAB118" s="13"/>
      <c r="SAC118" s="13"/>
      <c r="SAD118" s="13"/>
      <c r="SAE118" s="13"/>
      <c r="SAF118" s="13"/>
      <c r="SAG118" s="13"/>
      <c r="SAH118" s="13"/>
      <c r="SAI118" s="13"/>
      <c r="SAJ118" s="13"/>
      <c r="SAK118" s="13"/>
      <c r="SAL118" s="13"/>
      <c r="SAM118" s="13"/>
      <c r="SAN118" s="13"/>
      <c r="SAO118" s="13"/>
      <c r="SAP118" s="13"/>
      <c r="SAQ118" s="13"/>
      <c r="SAR118" s="13"/>
      <c r="SAS118" s="13"/>
      <c r="SAT118" s="13"/>
      <c r="SAU118" s="13"/>
      <c r="SAV118" s="13"/>
      <c r="SAW118" s="13"/>
      <c r="SAX118" s="13"/>
      <c r="SAY118" s="13"/>
      <c r="SAZ118" s="13"/>
      <c r="SBA118" s="13"/>
      <c r="SBB118" s="13"/>
      <c r="SBC118" s="13"/>
      <c r="SBD118" s="13"/>
      <c r="SBE118" s="13"/>
      <c r="SBF118" s="13"/>
      <c r="SBG118" s="13"/>
      <c r="SBH118" s="13"/>
      <c r="SBI118" s="13"/>
      <c r="SBJ118" s="13"/>
      <c r="SBK118" s="13"/>
      <c r="SBL118" s="13"/>
      <c r="SBM118" s="13"/>
      <c r="SBN118" s="13"/>
      <c r="SBO118" s="13"/>
      <c r="SBP118" s="13"/>
      <c r="SBQ118" s="13"/>
      <c r="SBR118" s="13"/>
      <c r="SBS118" s="13"/>
      <c r="SBT118" s="13"/>
      <c r="SBU118" s="13"/>
      <c r="SBV118" s="13"/>
      <c r="SBW118" s="13"/>
      <c r="SBX118" s="13"/>
      <c r="SBY118" s="13"/>
      <c r="SBZ118" s="13"/>
      <c r="SCA118" s="13"/>
      <c r="SCB118" s="13"/>
      <c r="SCC118" s="13"/>
      <c r="SCD118" s="13"/>
      <c r="SCE118" s="13"/>
      <c r="SCF118" s="13"/>
      <c r="SCG118" s="13"/>
      <c r="SCH118" s="13"/>
      <c r="SCI118" s="13"/>
      <c r="SCJ118" s="13"/>
      <c r="SCK118" s="13"/>
      <c r="SCL118" s="13"/>
      <c r="SCM118" s="13"/>
      <c r="SCN118" s="13"/>
      <c r="SCO118" s="13"/>
      <c r="SCP118" s="13"/>
      <c r="SCQ118" s="13"/>
      <c r="SCR118" s="13"/>
      <c r="SCS118" s="13"/>
      <c r="SCT118" s="13"/>
      <c r="SCU118" s="13"/>
      <c r="SCV118" s="13"/>
      <c r="SCW118" s="13"/>
      <c r="SCX118" s="13"/>
      <c r="SCY118" s="13"/>
      <c r="SCZ118" s="13"/>
      <c r="SDA118" s="13"/>
      <c r="SDB118" s="13"/>
      <c r="SDC118" s="13"/>
      <c r="SDD118" s="13"/>
      <c r="SDE118" s="13"/>
      <c r="SDF118" s="13"/>
      <c r="SDG118" s="13"/>
      <c r="SDH118" s="13"/>
      <c r="SDI118" s="13"/>
      <c r="SDJ118" s="13"/>
      <c r="SDK118" s="13"/>
      <c r="SDL118" s="13"/>
      <c r="SDM118" s="13"/>
      <c r="SDN118" s="13"/>
      <c r="SDO118" s="13"/>
      <c r="SDP118" s="13"/>
      <c r="SDQ118" s="13"/>
      <c r="SDR118" s="13"/>
      <c r="SDS118" s="13"/>
      <c r="SDT118" s="13"/>
      <c r="SDU118" s="13"/>
      <c r="SDV118" s="13"/>
      <c r="SDW118" s="13"/>
      <c r="SDX118" s="13"/>
      <c r="SDY118" s="13"/>
      <c r="SDZ118" s="13"/>
      <c r="SEA118" s="13"/>
      <c r="SEB118" s="13"/>
      <c r="SEC118" s="13"/>
      <c r="SED118" s="13"/>
      <c r="SEE118" s="13"/>
      <c r="SEF118" s="13"/>
      <c r="SEG118" s="13"/>
      <c r="SEH118" s="13"/>
      <c r="SEI118" s="13"/>
      <c r="SEJ118" s="13"/>
      <c r="SEK118" s="13"/>
      <c r="SEL118" s="13"/>
      <c r="SEM118" s="13"/>
      <c r="SEN118" s="13"/>
      <c r="SEO118" s="13"/>
      <c r="SEP118" s="13"/>
      <c r="SEQ118" s="13"/>
      <c r="SER118" s="13"/>
      <c r="SES118" s="13"/>
      <c r="SET118" s="13"/>
      <c r="SEU118" s="13"/>
      <c r="SEV118" s="13"/>
      <c r="SEW118" s="13"/>
      <c r="SEX118" s="13"/>
      <c r="SEY118" s="13"/>
      <c r="SEZ118" s="13"/>
      <c r="SFA118" s="13"/>
      <c r="SFB118" s="13"/>
      <c r="SFC118" s="13"/>
      <c r="SFD118" s="13"/>
      <c r="SFE118" s="13"/>
      <c r="SFF118" s="13"/>
      <c r="SFG118" s="13"/>
      <c r="SFH118" s="13"/>
      <c r="SFI118" s="13"/>
      <c r="SFJ118" s="13"/>
      <c r="SFK118" s="13"/>
      <c r="SFL118" s="13"/>
      <c r="SFM118" s="13"/>
      <c r="SFN118" s="13"/>
      <c r="SFO118" s="13"/>
      <c r="SFP118" s="13"/>
      <c r="SFQ118" s="13"/>
      <c r="SFR118" s="13"/>
      <c r="SFS118" s="13"/>
      <c r="SFT118" s="13"/>
      <c r="SFU118" s="13"/>
      <c r="SFV118" s="13"/>
      <c r="SFW118" s="13"/>
      <c r="SFX118" s="13"/>
      <c r="SFY118" s="13"/>
      <c r="SFZ118" s="13"/>
      <c r="SGA118" s="13"/>
      <c r="SGB118" s="13"/>
      <c r="SGC118" s="13"/>
      <c r="SGD118" s="13"/>
      <c r="SGE118" s="13"/>
      <c r="SGF118" s="13"/>
      <c r="SGG118" s="13"/>
      <c r="SGH118" s="13"/>
      <c r="SGI118" s="13"/>
      <c r="SGJ118" s="13"/>
      <c r="SGK118" s="13"/>
      <c r="SGL118" s="13"/>
      <c r="SGM118" s="13"/>
      <c r="SGN118" s="13"/>
      <c r="SGO118" s="13"/>
      <c r="SGP118" s="13"/>
      <c r="SGQ118" s="13"/>
      <c r="SGR118" s="13"/>
      <c r="SGS118" s="13"/>
      <c r="SGT118" s="13"/>
      <c r="SGU118" s="13"/>
      <c r="SGV118" s="13"/>
      <c r="SGW118" s="13"/>
      <c r="SGX118" s="13"/>
      <c r="SGY118" s="13"/>
      <c r="SGZ118" s="13"/>
      <c r="SHA118" s="13"/>
      <c r="SHB118" s="13"/>
      <c r="SHC118" s="13"/>
      <c r="SHD118" s="13"/>
      <c r="SHE118" s="13"/>
      <c r="SHF118" s="13"/>
      <c r="SHG118" s="13"/>
      <c r="SHH118" s="13"/>
      <c r="SHI118" s="13"/>
      <c r="SHJ118" s="13"/>
      <c r="SHK118" s="13"/>
      <c r="SHL118" s="13"/>
      <c r="SHM118" s="13"/>
      <c r="SHN118" s="13"/>
      <c r="SHO118" s="13"/>
      <c r="SHP118" s="13"/>
      <c r="SHQ118" s="13"/>
      <c r="SHR118" s="13"/>
      <c r="SHS118" s="13"/>
      <c r="SHT118" s="13"/>
      <c r="SHU118" s="13"/>
      <c r="SHV118" s="13"/>
      <c r="SHW118" s="13"/>
      <c r="SHX118" s="13"/>
      <c r="SHY118" s="13"/>
      <c r="SHZ118" s="13"/>
      <c r="SIA118" s="13"/>
      <c r="SIB118" s="13"/>
      <c r="SIC118" s="13"/>
      <c r="SID118" s="13"/>
      <c r="SIE118" s="13"/>
      <c r="SIF118" s="13"/>
      <c r="SIG118" s="13"/>
      <c r="SIH118" s="13"/>
      <c r="SII118" s="13"/>
      <c r="SIJ118" s="13"/>
      <c r="SIK118" s="13"/>
      <c r="SIL118" s="13"/>
      <c r="SIM118" s="13"/>
      <c r="SIN118" s="13"/>
      <c r="SIO118" s="13"/>
      <c r="SIP118" s="13"/>
      <c r="SIQ118" s="13"/>
      <c r="SIR118" s="13"/>
      <c r="SIS118" s="13"/>
      <c r="SIT118" s="13"/>
      <c r="SIU118" s="13"/>
      <c r="SIV118" s="13"/>
      <c r="SIW118" s="13"/>
      <c r="SIX118" s="13"/>
      <c r="SIY118" s="13"/>
      <c r="SIZ118" s="13"/>
      <c r="SJA118" s="13"/>
      <c r="SJB118" s="13"/>
      <c r="SJC118" s="13"/>
      <c r="SJD118" s="13"/>
      <c r="SJE118" s="13"/>
      <c r="SJF118" s="13"/>
      <c r="SJG118" s="13"/>
      <c r="SJH118" s="13"/>
      <c r="SJI118" s="13"/>
      <c r="SJJ118" s="13"/>
      <c r="SJK118" s="13"/>
      <c r="SJL118" s="13"/>
      <c r="SJM118" s="13"/>
      <c r="SJN118" s="13"/>
      <c r="SJO118" s="13"/>
      <c r="SJP118" s="13"/>
      <c r="SJQ118" s="13"/>
      <c r="SJR118" s="13"/>
      <c r="SJS118" s="13"/>
      <c r="SJT118" s="13"/>
      <c r="SJU118" s="13"/>
      <c r="SJV118" s="13"/>
      <c r="SJW118" s="13"/>
      <c r="SJX118" s="13"/>
      <c r="SJY118" s="13"/>
      <c r="SJZ118" s="13"/>
      <c r="SKA118" s="13"/>
      <c r="SKB118" s="13"/>
      <c r="SKC118" s="13"/>
      <c r="SKD118" s="13"/>
      <c r="SKE118" s="13"/>
      <c r="SKF118" s="13"/>
      <c r="SKG118" s="13"/>
      <c r="SKH118" s="13"/>
      <c r="SKI118" s="13"/>
      <c r="SKJ118" s="13"/>
      <c r="SKK118" s="13"/>
      <c r="SKL118" s="13"/>
      <c r="SKM118" s="13"/>
      <c r="SKN118" s="13"/>
      <c r="SKO118" s="13"/>
      <c r="SKP118" s="13"/>
      <c r="SKQ118" s="13"/>
      <c r="SKR118" s="13"/>
      <c r="SKS118" s="13"/>
      <c r="SKT118" s="13"/>
      <c r="SKU118" s="13"/>
      <c r="SKV118" s="13"/>
      <c r="SKW118" s="13"/>
      <c r="SKX118" s="13"/>
      <c r="SKY118" s="13"/>
      <c r="SKZ118" s="13"/>
      <c r="SLA118" s="13"/>
      <c r="SLB118" s="13"/>
      <c r="SLC118" s="13"/>
      <c r="SLD118" s="13"/>
      <c r="SLE118" s="13"/>
      <c r="SLF118" s="13"/>
      <c r="SLG118" s="13"/>
      <c r="SLH118" s="13"/>
      <c r="SLI118" s="13"/>
      <c r="SLJ118" s="13"/>
      <c r="SLK118" s="13"/>
      <c r="SLL118" s="13"/>
      <c r="SLM118" s="13"/>
      <c r="SLN118" s="13"/>
      <c r="SLO118" s="13"/>
      <c r="SLP118" s="13"/>
      <c r="SLQ118" s="13"/>
      <c r="SLR118" s="13"/>
      <c r="SLS118" s="13"/>
      <c r="SLT118" s="13"/>
      <c r="SLU118" s="13"/>
      <c r="SLV118" s="13"/>
      <c r="SLW118" s="13"/>
      <c r="SLX118" s="13"/>
      <c r="SLY118" s="13"/>
      <c r="SLZ118" s="13"/>
      <c r="SMA118" s="13"/>
      <c r="SMB118" s="13"/>
      <c r="SMC118" s="13"/>
      <c r="SMD118" s="13"/>
      <c r="SME118" s="13"/>
      <c r="SMF118" s="13"/>
      <c r="SMG118" s="13"/>
      <c r="SMH118" s="13"/>
      <c r="SMI118" s="13"/>
      <c r="SMJ118" s="13"/>
      <c r="SMK118" s="13"/>
      <c r="SML118" s="13"/>
      <c r="SMM118" s="13"/>
      <c r="SMN118" s="13"/>
      <c r="SMO118" s="13"/>
      <c r="SMP118" s="13"/>
      <c r="SMQ118" s="13"/>
      <c r="SMR118" s="13"/>
      <c r="SMS118" s="13"/>
      <c r="SMT118" s="13"/>
      <c r="SMU118" s="13"/>
      <c r="SMV118" s="13"/>
      <c r="SMW118" s="13"/>
      <c r="SMX118" s="13"/>
      <c r="SMY118" s="13"/>
      <c r="SMZ118" s="13"/>
      <c r="SNA118" s="13"/>
      <c r="SNB118" s="13"/>
      <c r="SNC118" s="13"/>
      <c r="SND118" s="13"/>
      <c r="SNE118" s="13"/>
      <c r="SNF118" s="13"/>
      <c r="SNG118" s="13"/>
      <c r="SNH118" s="13"/>
      <c r="SNI118" s="13"/>
      <c r="SNJ118" s="13"/>
      <c r="SNK118" s="13"/>
      <c r="SNL118" s="13"/>
      <c r="SNM118" s="13"/>
      <c r="SNN118" s="13"/>
      <c r="SNO118" s="13"/>
      <c r="SNP118" s="13"/>
      <c r="SNQ118" s="13"/>
      <c r="SNR118" s="13"/>
      <c r="SNS118" s="13"/>
      <c r="SNT118" s="13"/>
      <c r="SNU118" s="13"/>
      <c r="SNV118" s="13"/>
      <c r="SNW118" s="13"/>
      <c r="SNX118" s="13"/>
      <c r="SNY118" s="13"/>
      <c r="SNZ118" s="13"/>
      <c r="SOA118" s="13"/>
      <c r="SOB118" s="13"/>
      <c r="SOC118" s="13"/>
      <c r="SOD118" s="13"/>
      <c r="SOE118" s="13"/>
      <c r="SOF118" s="13"/>
      <c r="SOG118" s="13"/>
      <c r="SOH118" s="13"/>
      <c r="SOI118" s="13"/>
      <c r="SOJ118" s="13"/>
      <c r="SOK118" s="13"/>
      <c r="SOL118" s="13"/>
      <c r="SOM118" s="13"/>
      <c r="SON118" s="13"/>
      <c r="SOO118" s="13"/>
      <c r="SOP118" s="13"/>
      <c r="SOQ118" s="13"/>
      <c r="SOR118" s="13"/>
      <c r="SOS118" s="13"/>
      <c r="SOT118" s="13"/>
      <c r="SOU118" s="13"/>
      <c r="SOV118" s="13"/>
      <c r="SOW118" s="13"/>
      <c r="SOX118" s="13"/>
      <c r="SOY118" s="13"/>
      <c r="SOZ118" s="13"/>
      <c r="SPA118" s="13"/>
      <c r="SPB118" s="13"/>
      <c r="SPC118" s="13"/>
      <c r="SPD118" s="13"/>
      <c r="SPE118" s="13"/>
      <c r="SPF118" s="13"/>
      <c r="SPG118" s="13"/>
      <c r="SPH118" s="13"/>
      <c r="SPI118" s="13"/>
      <c r="SPJ118" s="13"/>
      <c r="SPK118" s="13"/>
      <c r="SPL118" s="13"/>
      <c r="SPM118" s="13"/>
      <c r="SPN118" s="13"/>
      <c r="SPO118" s="13"/>
      <c r="SPP118" s="13"/>
      <c r="SPQ118" s="13"/>
      <c r="SPR118" s="13"/>
      <c r="SPS118" s="13"/>
      <c r="SPT118" s="13"/>
      <c r="SPU118" s="13"/>
      <c r="SPV118" s="13"/>
      <c r="SPW118" s="13"/>
      <c r="SPX118" s="13"/>
      <c r="SPY118" s="13"/>
      <c r="SPZ118" s="13"/>
      <c r="SQA118" s="13"/>
      <c r="SQB118" s="13"/>
      <c r="SQC118" s="13"/>
      <c r="SQD118" s="13"/>
      <c r="SQE118" s="13"/>
      <c r="SQF118" s="13"/>
      <c r="SQG118" s="13"/>
      <c r="SQH118" s="13"/>
      <c r="SQI118" s="13"/>
      <c r="SQJ118" s="13"/>
      <c r="SQK118" s="13"/>
      <c r="SQL118" s="13"/>
      <c r="SQM118" s="13"/>
      <c r="SQN118" s="13"/>
      <c r="SQO118" s="13"/>
      <c r="SQP118" s="13"/>
      <c r="SQQ118" s="13"/>
      <c r="SQR118" s="13"/>
      <c r="SQS118" s="13"/>
      <c r="SQT118" s="13"/>
      <c r="SQU118" s="13"/>
      <c r="SQV118" s="13"/>
      <c r="SQW118" s="13"/>
      <c r="SQX118" s="13"/>
      <c r="SQY118" s="13"/>
      <c r="SQZ118" s="13"/>
      <c r="SRA118" s="13"/>
      <c r="SRB118" s="13"/>
      <c r="SRC118" s="13"/>
      <c r="SRD118" s="13"/>
      <c r="SRE118" s="13"/>
      <c r="SRF118" s="13"/>
      <c r="SRG118" s="13"/>
      <c r="SRH118" s="13"/>
      <c r="SRI118" s="13"/>
      <c r="SRJ118" s="13"/>
      <c r="SRK118" s="13"/>
      <c r="SRL118" s="13"/>
      <c r="SRM118" s="13"/>
      <c r="SRN118" s="13"/>
      <c r="SRO118" s="13"/>
      <c r="SRP118" s="13"/>
      <c r="SRQ118" s="13"/>
      <c r="SRR118" s="13"/>
      <c r="SRS118" s="13"/>
      <c r="SRT118" s="13"/>
      <c r="SRU118" s="13"/>
      <c r="SRV118" s="13"/>
      <c r="SRW118" s="13"/>
      <c r="SRX118" s="13"/>
      <c r="SRY118" s="13"/>
      <c r="SRZ118" s="13"/>
      <c r="SSA118" s="13"/>
      <c r="SSB118" s="13"/>
      <c r="SSC118" s="13"/>
      <c r="SSD118" s="13"/>
      <c r="SSE118" s="13"/>
      <c r="SSF118" s="13"/>
      <c r="SSG118" s="13"/>
      <c r="SSH118" s="13"/>
      <c r="SSI118" s="13"/>
      <c r="SSJ118" s="13"/>
      <c r="SSK118" s="13"/>
      <c r="SSL118" s="13"/>
      <c r="SSM118" s="13"/>
      <c r="SSN118" s="13"/>
      <c r="SSO118" s="13"/>
      <c r="SSP118" s="13"/>
      <c r="SSQ118" s="13"/>
      <c r="SSR118" s="13"/>
      <c r="SSS118" s="13"/>
      <c r="SST118" s="13"/>
      <c r="SSU118" s="13"/>
      <c r="SSV118" s="13"/>
      <c r="SSW118" s="13"/>
      <c r="SSX118" s="13"/>
      <c r="SSY118" s="13"/>
      <c r="SSZ118" s="13"/>
      <c r="STA118" s="13"/>
      <c r="STB118" s="13"/>
      <c r="STC118" s="13"/>
      <c r="STD118" s="13"/>
      <c r="STE118" s="13"/>
      <c r="STF118" s="13"/>
      <c r="STG118" s="13"/>
      <c r="STH118" s="13"/>
      <c r="STI118" s="13"/>
      <c r="STJ118" s="13"/>
      <c r="STK118" s="13"/>
      <c r="STL118" s="13"/>
      <c r="STM118" s="13"/>
      <c r="STN118" s="13"/>
      <c r="STO118" s="13"/>
      <c r="STP118" s="13"/>
      <c r="STQ118" s="13"/>
      <c r="STR118" s="13"/>
      <c r="STS118" s="13"/>
      <c r="STT118" s="13"/>
      <c r="STU118" s="13"/>
      <c r="STV118" s="13"/>
      <c r="STW118" s="13"/>
      <c r="STX118" s="13"/>
      <c r="STY118" s="13"/>
      <c r="STZ118" s="13"/>
      <c r="SUA118" s="13"/>
      <c r="SUB118" s="13"/>
      <c r="SUC118" s="13"/>
      <c r="SUD118" s="13"/>
      <c r="SUE118" s="13"/>
      <c r="SUF118" s="13"/>
      <c r="SUG118" s="13"/>
      <c r="SUH118" s="13"/>
      <c r="SUI118" s="13"/>
      <c r="SUJ118" s="13"/>
      <c r="SUK118" s="13"/>
      <c r="SUL118" s="13"/>
      <c r="SUM118" s="13"/>
      <c r="SUN118" s="13"/>
      <c r="SUO118" s="13"/>
      <c r="SUP118" s="13"/>
      <c r="SUQ118" s="13"/>
      <c r="SUR118" s="13"/>
      <c r="SUS118" s="13"/>
      <c r="SUT118" s="13"/>
      <c r="SUU118" s="13"/>
      <c r="SUV118" s="13"/>
      <c r="SUW118" s="13"/>
      <c r="SUX118" s="13"/>
      <c r="SUY118" s="13"/>
      <c r="SUZ118" s="13"/>
      <c r="SVA118" s="13"/>
      <c r="SVB118" s="13"/>
      <c r="SVC118" s="13"/>
      <c r="SVD118" s="13"/>
      <c r="SVE118" s="13"/>
      <c r="SVF118" s="13"/>
      <c r="SVG118" s="13"/>
      <c r="SVH118" s="13"/>
      <c r="SVI118" s="13"/>
      <c r="SVJ118" s="13"/>
      <c r="SVK118" s="13"/>
      <c r="SVL118" s="13"/>
      <c r="SVM118" s="13"/>
      <c r="SVN118" s="13"/>
      <c r="SVO118" s="13"/>
      <c r="SVP118" s="13"/>
      <c r="SVQ118" s="13"/>
      <c r="SVR118" s="13"/>
      <c r="SVS118" s="13"/>
      <c r="SVT118" s="13"/>
      <c r="SVU118" s="13"/>
      <c r="SVV118" s="13"/>
      <c r="SVW118" s="13"/>
      <c r="SVX118" s="13"/>
      <c r="SVY118" s="13"/>
      <c r="SVZ118" s="13"/>
      <c r="SWA118" s="13"/>
      <c r="SWB118" s="13"/>
      <c r="SWC118" s="13"/>
      <c r="SWD118" s="13"/>
      <c r="SWE118" s="13"/>
      <c r="SWF118" s="13"/>
      <c r="SWG118" s="13"/>
      <c r="SWH118" s="13"/>
      <c r="SWI118" s="13"/>
      <c r="SWJ118" s="13"/>
      <c r="SWK118" s="13"/>
      <c r="SWL118" s="13"/>
      <c r="SWM118" s="13"/>
      <c r="SWN118" s="13"/>
      <c r="SWO118" s="13"/>
      <c r="SWP118" s="13"/>
      <c r="SWQ118" s="13"/>
      <c r="SWR118" s="13"/>
      <c r="SWS118" s="13"/>
      <c r="SWT118" s="13"/>
      <c r="SWU118" s="13"/>
      <c r="SWV118" s="13"/>
      <c r="SWW118" s="13"/>
      <c r="SWX118" s="13"/>
      <c r="SWY118" s="13"/>
      <c r="SWZ118" s="13"/>
      <c r="SXA118" s="13"/>
      <c r="SXB118" s="13"/>
      <c r="SXC118" s="13"/>
      <c r="SXD118" s="13"/>
      <c r="SXE118" s="13"/>
      <c r="SXF118" s="13"/>
      <c r="SXG118" s="13"/>
      <c r="SXH118" s="13"/>
      <c r="SXI118" s="13"/>
      <c r="SXJ118" s="13"/>
      <c r="SXK118" s="13"/>
      <c r="SXL118" s="13"/>
      <c r="SXM118" s="13"/>
      <c r="SXN118" s="13"/>
      <c r="SXO118" s="13"/>
      <c r="SXP118" s="13"/>
      <c r="SXQ118" s="13"/>
      <c r="SXR118" s="13"/>
      <c r="SXS118" s="13"/>
      <c r="SXT118" s="13"/>
      <c r="SXU118" s="13"/>
      <c r="SXV118" s="13"/>
      <c r="SXW118" s="13"/>
      <c r="SXX118" s="13"/>
      <c r="SXY118" s="13"/>
      <c r="SXZ118" s="13"/>
      <c r="SYA118" s="13"/>
      <c r="SYB118" s="13"/>
      <c r="SYC118" s="13"/>
      <c r="SYD118" s="13"/>
      <c r="SYE118" s="13"/>
      <c r="SYF118" s="13"/>
      <c r="SYG118" s="13"/>
      <c r="SYH118" s="13"/>
      <c r="SYI118" s="13"/>
      <c r="SYJ118" s="13"/>
      <c r="SYK118" s="13"/>
      <c r="SYL118" s="13"/>
      <c r="SYM118" s="13"/>
      <c r="SYN118" s="13"/>
      <c r="SYO118" s="13"/>
      <c r="SYP118" s="13"/>
      <c r="SYQ118" s="13"/>
      <c r="SYR118" s="13"/>
      <c r="SYS118" s="13"/>
      <c r="SYT118" s="13"/>
      <c r="SYU118" s="13"/>
      <c r="SYV118" s="13"/>
      <c r="SYW118" s="13"/>
      <c r="SYX118" s="13"/>
      <c r="SYY118" s="13"/>
      <c r="SYZ118" s="13"/>
      <c r="SZA118" s="13"/>
      <c r="SZB118" s="13"/>
      <c r="SZC118" s="13"/>
      <c r="SZD118" s="13"/>
      <c r="SZE118" s="13"/>
      <c r="SZF118" s="13"/>
      <c r="SZG118" s="13"/>
      <c r="SZH118" s="13"/>
      <c r="SZI118" s="13"/>
      <c r="SZJ118" s="13"/>
      <c r="SZK118" s="13"/>
      <c r="SZL118" s="13"/>
      <c r="SZM118" s="13"/>
      <c r="SZN118" s="13"/>
      <c r="SZO118" s="13"/>
      <c r="SZP118" s="13"/>
      <c r="SZQ118" s="13"/>
      <c r="SZR118" s="13"/>
      <c r="SZS118" s="13"/>
      <c r="SZT118" s="13"/>
      <c r="SZU118" s="13"/>
      <c r="SZV118" s="13"/>
      <c r="SZW118" s="13"/>
      <c r="SZX118" s="13"/>
      <c r="SZY118" s="13"/>
      <c r="SZZ118" s="13"/>
      <c r="TAA118" s="13"/>
      <c r="TAB118" s="13"/>
      <c r="TAC118" s="13"/>
      <c r="TAD118" s="13"/>
      <c r="TAE118" s="13"/>
      <c r="TAF118" s="13"/>
      <c r="TAG118" s="13"/>
      <c r="TAH118" s="13"/>
      <c r="TAI118" s="13"/>
      <c r="TAJ118" s="13"/>
      <c r="TAK118" s="13"/>
      <c r="TAL118" s="13"/>
      <c r="TAM118" s="13"/>
      <c r="TAN118" s="13"/>
      <c r="TAO118" s="13"/>
      <c r="TAP118" s="13"/>
      <c r="TAQ118" s="13"/>
      <c r="TAR118" s="13"/>
      <c r="TAS118" s="13"/>
      <c r="TAT118" s="13"/>
      <c r="TAU118" s="13"/>
      <c r="TAV118" s="13"/>
      <c r="TAW118" s="13"/>
      <c r="TAX118" s="13"/>
      <c r="TAY118" s="13"/>
      <c r="TAZ118" s="13"/>
      <c r="TBA118" s="13"/>
      <c r="TBB118" s="13"/>
      <c r="TBC118" s="13"/>
      <c r="TBD118" s="13"/>
      <c r="TBE118" s="13"/>
      <c r="TBF118" s="13"/>
      <c r="TBG118" s="13"/>
      <c r="TBH118" s="13"/>
      <c r="TBI118" s="13"/>
      <c r="TBJ118" s="13"/>
      <c r="TBK118" s="13"/>
      <c r="TBL118" s="13"/>
      <c r="TBM118" s="13"/>
      <c r="TBN118" s="13"/>
      <c r="TBO118" s="13"/>
      <c r="TBP118" s="13"/>
      <c r="TBQ118" s="13"/>
      <c r="TBR118" s="13"/>
      <c r="TBS118" s="13"/>
      <c r="TBT118" s="13"/>
      <c r="TBU118" s="13"/>
      <c r="TBV118" s="13"/>
      <c r="TBW118" s="13"/>
      <c r="TBX118" s="13"/>
      <c r="TBY118" s="13"/>
      <c r="TBZ118" s="13"/>
      <c r="TCA118" s="13"/>
      <c r="TCB118" s="13"/>
      <c r="TCC118" s="13"/>
      <c r="TCD118" s="13"/>
      <c r="TCE118" s="13"/>
      <c r="TCF118" s="13"/>
      <c r="TCG118" s="13"/>
      <c r="TCH118" s="13"/>
      <c r="TCI118" s="13"/>
      <c r="TCJ118" s="13"/>
      <c r="TCK118" s="13"/>
      <c r="TCL118" s="13"/>
      <c r="TCM118" s="13"/>
      <c r="TCN118" s="13"/>
      <c r="TCO118" s="13"/>
      <c r="TCP118" s="13"/>
      <c r="TCQ118" s="13"/>
      <c r="TCR118" s="13"/>
      <c r="TCS118" s="13"/>
      <c r="TCT118" s="13"/>
      <c r="TCU118" s="13"/>
      <c r="TCV118" s="13"/>
      <c r="TCW118" s="13"/>
      <c r="TCX118" s="13"/>
      <c r="TCY118" s="13"/>
      <c r="TCZ118" s="13"/>
      <c r="TDA118" s="13"/>
      <c r="TDB118" s="13"/>
      <c r="TDC118" s="13"/>
      <c r="TDD118" s="13"/>
      <c r="TDE118" s="13"/>
      <c r="TDF118" s="13"/>
      <c r="TDG118" s="13"/>
      <c r="TDH118" s="13"/>
      <c r="TDI118" s="13"/>
      <c r="TDJ118" s="13"/>
      <c r="TDK118" s="13"/>
      <c r="TDL118" s="13"/>
      <c r="TDM118" s="13"/>
      <c r="TDN118" s="13"/>
      <c r="TDO118" s="13"/>
      <c r="TDP118" s="13"/>
      <c r="TDQ118" s="13"/>
      <c r="TDR118" s="13"/>
      <c r="TDS118" s="13"/>
      <c r="TDT118" s="13"/>
      <c r="TDU118" s="13"/>
      <c r="TDV118" s="13"/>
      <c r="TDW118" s="13"/>
      <c r="TDX118" s="13"/>
      <c r="TDY118" s="13"/>
      <c r="TDZ118" s="13"/>
      <c r="TEA118" s="13"/>
      <c r="TEB118" s="13"/>
      <c r="TEC118" s="13"/>
      <c r="TED118" s="13"/>
      <c r="TEE118" s="13"/>
      <c r="TEF118" s="13"/>
      <c r="TEG118" s="13"/>
      <c r="TEH118" s="13"/>
      <c r="TEI118" s="13"/>
      <c r="TEJ118" s="13"/>
      <c r="TEK118" s="13"/>
      <c r="TEL118" s="13"/>
      <c r="TEM118" s="13"/>
      <c r="TEN118" s="13"/>
      <c r="TEO118" s="13"/>
      <c r="TEP118" s="13"/>
      <c r="TEQ118" s="13"/>
      <c r="TER118" s="13"/>
      <c r="TES118" s="13"/>
      <c r="TET118" s="13"/>
      <c r="TEU118" s="13"/>
      <c r="TEV118" s="13"/>
      <c r="TEW118" s="13"/>
      <c r="TEX118" s="13"/>
      <c r="TEY118" s="13"/>
      <c r="TEZ118" s="13"/>
      <c r="TFA118" s="13"/>
      <c r="TFB118" s="13"/>
      <c r="TFC118" s="13"/>
      <c r="TFD118" s="13"/>
      <c r="TFE118" s="13"/>
      <c r="TFF118" s="13"/>
      <c r="TFG118" s="13"/>
      <c r="TFH118" s="13"/>
      <c r="TFI118" s="13"/>
      <c r="TFJ118" s="13"/>
      <c r="TFK118" s="13"/>
      <c r="TFL118" s="13"/>
      <c r="TFM118" s="13"/>
      <c r="TFN118" s="13"/>
      <c r="TFO118" s="13"/>
      <c r="TFP118" s="13"/>
      <c r="TFQ118" s="13"/>
      <c r="TFR118" s="13"/>
      <c r="TFS118" s="13"/>
      <c r="TFT118" s="13"/>
      <c r="TFU118" s="13"/>
      <c r="TFV118" s="13"/>
      <c r="TFW118" s="13"/>
      <c r="TFX118" s="13"/>
      <c r="TFY118" s="13"/>
      <c r="TFZ118" s="13"/>
      <c r="TGA118" s="13"/>
      <c r="TGB118" s="13"/>
      <c r="TGC118" s="13"/>
      <c r="TGD118" s="13"/>
      <c r="TGE118" s="13"/>
      <c r="TGF118" s="13"/>
      <c r="TGG118" s="13"/>
      <c r="TGH118" s="13"/>
      <c r="TGI118" s="13"/>
      <c r="TGJ118" s="13"/>
      <c r="TGK118" s="13"/>
      <c r="TGL118" s="13"/>
      <c r="TGM118" s="13"/>
      <c r="TGN118" s="13"/>
      <c r="TGO118" s="13"/>
      <c r="TGP118" s="13"/>
      <c r="TGQ118" s="13"/>
      <c r="TGR118" s="13"/>
      <c r="TGS118" s="13"/>
      <c r="TGT118" s="13"/>
      <c r="TGU118" s="13"/>
      <c r="TGV118" s="13"/>
      <c r="TGW118" s="13"/>
      <c r="TGX118" s="13"/>
      <c r="TGY118" s="13"/>
      <c r="TGZ118" s="13"/>
      <c r="THA118" s="13"/>
      <c r="THB118" s="13"/>
      <c r="THC118" s="13"/>
      <c r="THD118" s="13"/>
      <c r="THE118" s="13"/>
      <c r="THF118" s="13"/>
      <c r="THG118" s="13"/>
      <c r="THH118" s="13"/>
      <c r="THI118" s="13"/>
      <c r="THJ118" s="13"/>
      <c r="THK118" s="13"/>
      <c r="THL118" s="13"/>
      <c r="THM118" s="13"/>
      <c r="THN118" s="13"/>
      <c r="THO118" s="13"/>
      <c r="THP118" s="13"/>
      <c r="THQ118" s="13"/>
      <c r="THR118" s="13"/>
      <c r="THS118" s="13"/>
      <c r="THT118" s="13"/>
      <c r="THU118" s="13"/>
      <c r="THV118" s="13"/>
      <c r="THW118" s="13"/>
      <c r="THX118" s="13"/>
      <c r="THY118" s="13"/>
      <c r="THZ118" s="13"/>
      <c r="TIA118" s="13"/>
      <c r="TIB118" s="13"/>
      <c r="TIC118" s="13"/>
      <c r="TID118" s="13"/>
      <c r="TIE118" s="13"/>
      <c r="TIF118" s="13"/>
      <c r="TIG118" s="13"/>
      <c r="TIH118" s="13"/>
      <c r="TII118" s="13"/>
      <c r="TIJ118" s="13"/>
      <c r="TIK118" s="13"/>
      <c r="TIL118" s="13"/>
      <c r="TIM118" s="13"/>
      <c r="TIN118" s="13"/>
      <c r="TIO118" s="13"/>
      <c r="TIP118" s="13"/>
      <c r="TIQ118" s="13"/>
      <c r="TIR118" s="13"/>
      <c r="TIS118" s="13"/>
      <c r="TIT118" s="13"/>
      <c r="TIU118" s="13"/>
      <c r="TIV118" s="13"/>
      <c r="TIW118" s="13"/>
      <c r="TIX118" s="13"/>
      <c r="TIY118" s="13"/>
      <c r="TIZ118" s="13"/>
      <c r="TJA118" s="13"/>
      <c r="TJB118" s="13"/>
      <c r="TJC118" s="13"/>
      <c r="TJD118" s="13"/>
      <c r="TJE118" s="13"/>
      <c r="TJF118" s="13"/>
      <c r="TJG118" s="13"/>
      <c r="TJH118" s="13"/>
      <c r="TJI118" s="13"/>
      <c r="TJJ118" s="13"/>
      <c r="TJK118" s="13"/>
      <c r="TJL118" s="13"/>
      <c r="TJM118" s="13"/>
      <c r="TJN118" s="13"/>
      <c r="TJO118" s="13"/>
      <c r="TJP118" s="13"/>
      <c r="TJQ118" s="13"/>
      <c r="TJR118" s="13"/>
      <c r="TJS118" s="13"/>
      <c r="TJT118" s="13"/>
      <c r="TJU118" s="13"/>
      <c r="TJV118" s="13"/>
      <c r="TJW118" s="13"/>
      <c r="TJX118" s="13"/>
      <c r="TJY118" s="13"/>
      <c r="TJZ118" s="13"/>
      <c r="TKA118" s="13"/>
      <c r="TKB118" s="13"/>
      <c r="TKC118" s="13"/>
      <c r="TKD118" s="13"/>
      <c r="TKE118" s="13"/>
      <c r="TKF118" s="13"/>
      <c r="TKG118" s="13"/>
      <c r="TKH118" s="13"/>
      <c r="TKI118" s="13"/>
      <c r="TKJ118" s="13"/>
      <c r="TKK118" s="13"/>
      <c r="TKL118" s="13"/>
      <c r="TKM118" s="13"/>
      <c r="TKN118" s="13"/>
      <c r="TKO118" s="13"/>
      <c r="TKP118" s="13"/>
      <c r="TKQ118" s="13"/>
      <c r="TKR118" s="13"/>
      <c r="TKS118" s="13"/>
      <c r="TKT118" s="13"/>
      <c r="TKU118" s="13"/>
      <c r="TKV118" s="13"/>
      <c r="TKW118" s="13"/>
      <c r="TKX118" s="13"/>
      <c r="TKY118" s="13"/>
      <c r="TKZ118" s="13"/>
      <c r="TLA118" s="13"/>
      <c r="TLB118" s="13"/>
      <c r="TLC118" s="13"/>
      <c r="TLD118" s="13"/>
      <c r="TLE118" s="13"/>
      <c r="TLF118" s="13"/>
      <c r="TLG118" s="13"/>
      <c r="TLH118" s="13"/>
      <c r="TLI118" s="13"/>
      <c r="TLJ118" s="13"/>
      <c r="TLK118" s="13"/>
      <c r="TLL118" s="13"/>
      <c r="TLM118" s="13"/>
      <c r="TLN118" s="13"/>
      <c r="TLO118" s="13"/>
      <c r="TLP118" s="13"/>
      <c r="TLQ118" s="13"/>
      <c r="TLR118" s="13"/>
      <c r="TLS118" s="13"/>
      <c r="TLT118" s="13"/>
      <c r="TLU118" s="13"/>
      <c r="TLV118" s="13"/>
      <c r="TLW118" s="13"/>
      <c r="TLX118" s="13"/>
      <c r="TLY118" s="13"/>
      <c r="TLZ118" s="13"/>
      <c r="TMA118" s="13"/>
      <c r="TMB118" s="13"/>
      <c r="TMC118" s="13"/>
      <c r="TMD118" s="13"/>
      <c r="TME118" s="13"/>
      <c r="TMF118" s="13"/>
      <c r="TMG118" s="13"/>
      <c r="TMH118" s="13"/>
      <c r="TMI118" s="13"/>
      <c r="TMJ118" s="13"/>
      <c r="TMK118" s="13"/>
      <c r="TML118" s="13"/>
      <c r="TMM118" s="13"/>
      <c r="TMN118" s="13"/>
      <c r="TMO118" s="13"/>
      <c r="TMP118" s="13"/>
      <c r="TMQ118" s="13"/>
      <c r="TMR118" s="13"/>
      <c r="TMS118" s="13"/>
      <c r="TMT118" s="13"/>
      <c r="TMU118" s="13"/>
      <c r="TMV118" s="13"/>
      <c r="TMW118" s="13"/>
      <c r="TMX118" s="13"/>
      <c r="TMY118" s="13"/>
      <c r="TMZ118" s="13"/>
      <c r="TNA118" s="13"/>
      <c r="TNB118" s="13"/>
      <c r="TNC118" s="13"/>
      <c r="TND118" s="13"/>
      <c r="TNE118" s="13"/>
      <c r="TNF118" s="13"/>
      <c r="TNG118" s="13"/>
      <c r="TNH118" s="13"/>
      <c r="TNI118" s="13"/>
      <c r="TNJ118" s="13"/>
      <c r="TNK118" s="13"/>
      <c r="TNL118" s="13"/>
      <c r="TNM118" s="13"/>
      <c r="TNN118" s="13"/>
      <c r="TNO118" s="13"/>
      <c r="TNP118" s="13"/>
      <c r="TNQ118" s="13"/>
      <c r="TNR118" s="13"/>
      <c r="TNS118" s="13"/>
      <c r="TNT118" s="13"/>
      <c r="TNU118" s="13"/>
      <c r="TNV118" s="13"/>
      <c r="TNW118" s="13"/>
      <c r="TNX118" s="13"/>
      <c r="TNY118" s="13"/>
      <c r="TNZ118" s="13"/>
      <c r="TOA118" s="13"/>
      <c r="TOB118" s="13"/>
      <c r="TOC118" s="13"/>
      <c r="TOD118" s="13"/>
      <c r="TOE118" s="13"/>
      <c r="TOF118" s="13"/>
      <c r="TOG118" s="13"/>
      <c r="TOH118" s="13"/>
      <c r="TOI118" s="13"/>
      <c r="TOJ118" s="13"/>
      <c r="TOK118" s="13"/>
      <c r="TOL118" s="13"/>
      <c r="TOM118" s="13"/>
      <c r="TON118" s="13"/>
      <c r="TOO118" s="13"/>
      <c r="TOP118" s="13"/>
      <c r="TOQ118" s="13"/>
      <c r="TOR118" s="13"/>
      <c r="TOS118" s="13"/>
      <c r="TOT118" s="13"/>
      <c r="TOU118" s="13"/>
      <c r="TOV118" s="13"/>
      <c r="TOW118" s="13"/>
      <c r="TOX118" s="13"/>
      <c r="TOY118" s="13"/>
      <c r="TOZ118" s="13"/>
      <c r="TPA118" s="13"/>
      <c r="TPB118" s="13"/>
      <c r="TPC118" s="13"/>
      <c r="TPD118" s="13"/>
      <c r="TPE118" s="13"/>
      <c r="TPF118" s="13"/>
      <c r="TPG118" s="13"/>
      <c r="TPH118" s="13"/>
      <c r="TPI118" s="13"/>
      <c r="TPJ118" s="13"/>
      <c r="TPK118" s="13"/>
      <c r="TPL118" s="13"/>
      <c r="TPM118" s="13"/>
      <c r="TPN118" s="13"/>
      <c r="TPO118" s="13"/>
      <c r="TPP118" s="13"/>
      <c r="TPQ118" s="13"/>
      <c r="TPR118" s="13"/>
      <c r="TPS118" s="13"/>
      <c r="TPT118" s="13"/>
      <c r="TPU118" s="13"/>
      <c r="TPV118" s="13"/>
      <c r="TPW118" s="13"/>
      <c r="TPX118" s="13"/>
      <c r="TPY118" s="13"/>
      <c r="TPZ118" s="13"/>
      <c r="TQA118" s="13"/>
      <c r="TQB118" s="13"/>
      <c r="TQC118" s="13"/>
      <c r="TQD118" s="13"/>
      <c r="TQE118" s="13"/>
      <c r="TQF118" s="13"/>
      <c r="TQG118" s="13"/>
      <c r="TQH118" s="13"/>
      <c r="TQI118" s="13"/>
      <c r="TQJ118" s="13"/>
      <c r="TQK118" s="13"/>
      <c r="TQL118" s="13"/>
      <c r="TQM118" s="13"/>
      <c r="TQN118" s="13"/>
      <c r="TQO118" s="13"/>
      <c r="TQP118" s="13"/>
      <c r="TQQ118" s="13"/>
      <c r="TQR118" s="13"/>
      <c r="TQS118" s="13"/>
      <c r="TQT118" s="13"/>
      <c r="TQU118" s="13"/>
      <c r="TQV118" s="13"/>
      <c r="TQW118" s="13"/>
      <c r="TQX118" s="13"/>
      <c r="TQY118" s="13"/>
      <c r="TQZ118" s="13"/>
      <c r="TRA118" s="13"/>
      <c r="TRB118" s="13"/>
      <c r="TRC118" s="13"/>
      <c r="TRD118" s="13"/>
      <c r="TRE118" s="13"/>
      <c r="TRF118" s="13"/>
      <c r="TRG118" s="13"/>
      <c r="TRH118" s="13"/>
      <c r="TRI118" s="13"/>
      <c r="TRJ118" s="13"/>
      <c r="TRK118" s="13"/>
      <c r="TRL118" s="13"/>
      <c r="TRM118" s="13"/>
      <c r="TRN118" s="13"/>
      <c r="TRO118" s="13"/>
      <c r="TRP118" s="13"/>
      <c r="TRQ118" s="13"/>
      <c r="TRR118" s="13"/>
      <c r="TRS118" s="13"/>
      <c r="TRT118" s="13"/>
      <c r="TRU118" s="13"/>
      <c r="TRV118" s="13"/>
      <c r="TRW118" s="13"/>
      <c r="TRX118" s="13"/>
      <c r="TRY118" s="13"/>
      <c r="TRZ118" s="13"/>
      <c r="TSA118" s="13"/>
      <c r="TSB118" s="13"/>
      <c r="TSC118" s="13"/>
      <c r="TSD118" s="13"/>
      <c r="TSE118" s="13"/>
      <c r="TSF118" s="13"/>
      <c r="TSG118" s="13"/>
      <c r="TSH118" s="13"/>
      <c r="TSI118" s="13"/>
      <c r="TSJ118" s="13"/>
      <c r="TSK118" s="13"/>
      <c r="TSL118" s="13"/>
      <c r="TSM118" s="13"/>
      <c r="TSN118" s="13"/>
      <c r="TSO118" s="13"/>
      <c r="TSP118" s="13"/>
      <c r="TSQ118" s="13"/>
      <c r="TSR118" s="13"/>
      <c r="TSS118" s="13"/>
      <c r="TST118" s="13"/>
      <c r="TSU118" s="13"/>
      <c r="TSV118" s="13"/>
      <c r="TSW118" s="13"/>
      <c r="TSX118" s="13"/>
      <c r="TSY118" s="13"/>
      <c r="TSZ118" s="13"/>
      <c r="TTA118" s="13"/>
      <c r="TTB118" s="13"/>
      <c r="TTC118" s="13"/>
      <c r="TTD118" s="13"/>
      <c r="TTE118" s="13"/>
      <c r="TTF118" s="13"/>
      <c r="TTG118" s="13"/>
      <c r="TTH118" s="13"/>
      <c r="TTI118" s="13"/>
      <c r="TTJ118" s="13"/>
      <c r="TTK118" s="13"/>
      <c r="TTL118" s="13"/>
      <c r="TTM118" s="13"/>
      <c r="TTN118" s="13"/>
      <c r="TTO118" s="13"/>
      <c r="TTP118" s="13"/>
      <c r="TTQ118" s="13"/>
      <c r="TTR118" s="13"/>
      <c r="TTS118" s="13"/>
      <c r="TTT118" s="13"/>
      <c r="TTU118" s="13"/>
      <c r="TTV118" s="13"/>
      <c r="TTW118" s="13"/>
      <c r="TTX118" s="13"/>
      <c r="TTY118" s="13"/>
      <c r="TTZ118" s="13"/>
      <c r="TUA118" s="13"/>
      <c r="TUB118" s="13"/>
      <c r="TUC118" s="13"/>
      <c r="TUD118" s="13"/>
      <c r="TUE118" s="13"/>
      <c r="TUF118" s="13"/>
      <c r="TUG118" s="13"/>
      <c r="TUH118" s="13"/>
      <c r="TUI118" s="13"/>
      <c r="TUJ118" s="13"/>
      <c r="TUK118" s="13"/>
      <c r="TUL118" s="13"/>
      <c r="TUM118" s="13"/>
      <c r="TUN118" s="13"/>
      <c r="TUO118" s="13"/>
      <c r="TUP118" s="13"/>
      <c r="TUQ118" s="13"/>
      <c r="TUR118" s="13"/>
      <c r="TUS118" s="13"/>
      <c r="TUT118" s="13"/>
      <c r="TUU118" s="13"/>
      <c r="TUV118" s="13"/>
      <c r="TUW118" s="13"/>
      <c r="TUX118" s="13"/>
      <c r="TUY118" s="13"/>
      <c r="TUZ118" s="13"/>
      <c r="TVA118" s="13"/>
      <c r="TVB118" s="13"/>
      <c r="TVC118" s="13"/>
      <c r="TVD118" s="13"/>
      <c r="TVE118" s="13"/>
      <c r="TVF118" s="13"/>
      <c r="TVG118" s="13"/>
      <c r="TVH118" s="13"/>
      <c r="TVI118" s="13"/>
      <c r="TVJ118" s="13"/>
      <c r="TVK118" s="13"/>
      <c r="TVL118" s="13"/>
      <c r="TVM118" s="13"/>
      <c r="TVN118" s="13"/>
      <c r="TVO118" s="13"/>
      <c r="TVP118" s="13"/>
      <c r="TVQ118" s="13"/>
      <c r="TVR118" s="13"/>
      <c r="TVS118" s="13"/>
      <c r="TVT118" s="13"/>
      <c r="TVU118" s="13"/>
      <c r="TVV118" s="13"/>
      <c r="TVW118" s="13"/>
      <c r="TVX118" s="13"/>
      <c r="TVY118" s="13"/>
      <c r="TVZ118" s="13"/>
      <c r="TWA118" s="13"/>
      <c r="TWB118" s="13"/>
      <c r="TWC118" s="13"/>
      <c r="TWD118" s="13"/>
      <c r="TWE118" s="13"/>
      <c r="TWF118" s="13"/>
      <c r="TWG118" s="13"/>
      <c r="TWH118" s="13"/>
      <c r="TWI118" s="13"/>
      <c r="TWJ118" s="13"/>
      <c r="TWK118" s="13"/>
      <c r="TWL118" s="13"/>
      <c r="TWM118" s="13"/>
      <c r="TWN118" s="13"/>
      <c r="TWO118" s="13"/>
      <c r="TWP118" s="13"/>
      <c r="TWQ118" s="13"/>
      <c r="TWR118" s="13"/>
      <c r="TWS118" s="13"/>
      <c r="TWT118" s="13"/>
      <c r="TWU118" s="13"/>
      <c r="TWV118" s="13"/>
      <c r="TWW118" s="13"/>
      <c r="TWX118" s="13"/>
      <c r="TWY118" s="13"/>
      <c r="TWZ118" s="13"/>
      <c r="TXA118" s="13"/>
      <c r="TXB118" s="13"/>
      <c r="TXC118" s="13"/>
      <c r="TXD118" s="13"/>
      <c r="TXE118" s="13"/>
      <c r="TXF118" s="13"/>
      <c r="TXG118" s="13"/>
      <c r="TXH118" s="13"/>
      <c r="TXI118" s="13"/>
      <c r="TXJ118" s="13"/>
      <c r="TXK118" s="13"/>
      <c r="TXL118" s="13"/>
      <c r="TXM118" s="13"/>
      <c r="TXN118" s="13"/>
      <c r="TXO118" s="13"/>
      <c r="TXP118" s="13"/>
      <c r="TXQ118" s="13"/>
      <c r="TXR118" s="13"/>
      <c r="TXS118" s="13"/>
      <c r="TXT118" s="13"/>
      <c r="TXU118" s="13"/>
      <c r="TXV118" s="13"/>
      <c r="TXW118" s="13"/>
      <c r="TXX118" s="13"/>
      <c r="TXY118" s="13"/>
      <c r="TXZ118" s="13"/>
      <c r="TYA118" s="13"/>
      <c r="TYB118" s="13"/>
      <c r="TYC118" s="13"/>
      <c r="TYD118" s="13"/>
      <c r="TYE118" s="13"/>
      <c r="TYF118" s="13"/>
      <c r="TYG118" s="13"/>
      <c r="TYH118" s="13"/>
      <c r="TYI118" s="13"/>
      <c r="TYJ118" s="13"/>
      <c r="TYK118" s="13"/>
      <c r="TYL118" s="13"/>
      <c r="TYM118" s="13"/>
      <c r="TYN118" s="13"/>
      <c r="TYO118" s="13"/>
      <c r="TYP118" s="13"/>
      <c r="TYQ118" s="13"/>
      <c r="TYR118" s="13"/>
      <c r="TYS118" s="13"/>
      <c r="TYT118" s="13"/>
      <c r="TYU118" s="13"/>
      <c r="TYV118" s="13"/>
      <c r="TYW118" s="13"/>
      <c r="TYX118" s="13"/>
      <c r="TYY118" s="13"/>
      <c r="TYZ118" s="13"/>
      <c r="TZA118" s="13"/>
      <c r="TZB118" s="13"/>
      <c r="TZC118" s="13"/>
      <c r="TZD118" s="13"/>
      <c r="TZE118" s="13"/>
      <c r="TZF118" s="13"/>
      <c r="TZG118" s="13"/>
      <c r="TZH118" s="13"/>
      <c r="TZI118" s="13"/>
      <c r="TZJ118" s="13"/>
      <c r="TZK118" s="13"/>
      <c r="TZL118" s="13"/>
      <c r="TZM118" s="13"/>
      <c r="TZN118" s="13"/>
      <c r="TZO118" s="13"/>
      <c r="TZP118" s="13"/>
      <c r="TZQ118" s="13"/>
      <c r="TZR118" s="13"/>
      <c r="TZS118" s="13"/>
      <c r="TZT118" s="13"/>
      <c r="TZU118" s="13"/>
      <c r="TZV118" s="13"/>
      <c r="TZW118" s="13"/>
      <c r="TZX118" s="13"/>
      <c r="TZY118" s="13"/>
      <c r="TZZ118" s="13"/>
      <c r="UAA118" s="13"/>
      <c r="UAB118" s="13"/>
      <c r="UAC118" s="13"/>
      <c r="UAD118" s="13"/>
      <c r="UAE118" s="13"/>
      <c r="UAF118" s="13"/>
      <c r="UAG118" s="13"/>
      <c r="UAH118" s="13"/>
      <c r="UAI118" s="13"/>
      <c r="UAJ118" s="13"/>
      <c r="UAK118" s="13"/>
      <c r="UAL118" s="13"/>
      <c r="UAM118" s="13"/>
      <c r="UAN118" s="13"/>
      <c r="UAO118" s="13"/>
      <c r="UAP118" s="13"/>
      <c r="UAQ118" s="13"/>
      <c r="UAR118" s="13"/>
      <c r="UAS118" s="13"/>
      <c r="UAT118" s="13"/>
      <c r="UAU118" s="13"/>
      <c r="UAV118" s="13"/>
      <c r="UAW118" s="13"/>
      <c r="UAX118" s="13"/>
      <c r="UAY118" s="13"/>
      <c r="UAZ118" s="13"/>
      <c r="UBA118" s="13"/>
      <c r="UBB118" s="13"/>
      <c r="UBC118" s="13"/>
      <c r="UBD118" s="13"/>
      <c r="UBE118" s="13"/>
      <c r="UBF118" s="13"/>
      <c r="UBG118" s="13"/>
      <c r="UBH118" s="13"/>
      <c r="UBI118" s="13"/>
      <c r="UBJ118" s="13"/>
      <c r="UBK118" s="13"/>
      <c r="UBL118" s="13"/>
      <c r="UBM118" s="13"/>
      <c r="UBN118" s="13"/>
      <c r="UBO118" s="13"/>
      <c r="UBP118" s="13"/>
      <c r="UBQ118" s="13"/>
      <c r="UBR118" s="13"/>
      <c r="UBS118" s="13"/>
      <c r="UBT118" s="13"/>
      <c r="UBU118" s="13"/>
      <c r="UBV118" s="13"/>
      <c r="UBW118" s="13"/>
      <c r="UBX118" s="13"/>
      <c r="UBY118" s="13"/>
      <c r="UBZ118" s="13"/>
      <c r="UCA118" s="13"/>
      <c r="UCB118" s="13"/>
      <c r="UCC118" s="13"/>
      <c r="UCD118" s="13"/>
      <c r="UCE118" s="13"/>
      <c r="UCF118" s="13"/>
      <c r="UCG118" s="13"/>
      <c r="UCH118" s="13"/>
      <c r="UCI118" s="13"/>
      <c r="UCJ118" s="13"/>
      <c r="UCK118" s="13"/>
      <c r="UCL118" s="13"/>
      <c r="UCM118" s="13"/>
      <c r="UCN118" s="13"/>
      <c r="UCO118" s="13"/>
      <c r="UCP118" s="13"/>
      <c r="UCQ118" s="13"/>
      <c r="UCR118" s="13"/>
      <c r="UCS118" s="13"/>
      <c r="UCT118" s="13"/>
      <c r="UCU118" s="13"/>
      <c r="UCV118" s="13"/>
      <c r="UCW118" s="13"/>
      <c r="UCX118" s="13"/>
      <c r="UCY118" s="13"/>
      <c r="UCZ118" s="13"/>
      <c r="UDA118" s="13"/>
      <c r="UDB118" s="13"/>
      <c r="UDC118" s="13"/>
      <c r="UDD118" s="13"/>
      <c r="UDE118" s="13"/>
      <c r="UDF118" s="13"/>
      <c r="UDG118" s="13"/>
      <c r="UDH118" s="13"/>
      <c r="UDI118" s="13"/>
      <c r="UDJ118" s="13"/>
      <c r="UDK118" s="13"/>
      <c r="UDL118" s="13"/>
      <c r="UDM118" s="13"/>
      <c r="UDN118" s="13"/>
      <c r="UDO118" s="13"/>
      <c r="UDP118" s="13"/>
      <c r="UDQ118" s="13"/>
      <c r="UDR118" s="13"/>
      <c r="UDS118" s="13"/>
      <c r="UDT118" s="13"/>
      <c r="UDU118" s="13"/>
      <c r="UDV118" s="13"/>
      <c r="UDW118" s="13"/>
      <c r="UDX118" s="13"/>
      <c r="UDY118" s="13"/>
      <c r="UDZ118" s="13"/>
      <c r="UEA118" s="13"/>
      <c r="UEB118" s="13"/>
      <c r="UEC118" s="13"/>
      <c r="UED118" s="13"/>
      <c r="UEE118" s="13"/>
      <c r="UEF118" s="13"/>
      <c r="UEG118" s="13"/>
      <c r="UEH118" s="13"/>
      <c r="UEI118" s="13"/>
      <c r="UEJ118" s="13"/>
      <c r="UEK118" s="13"/>
      <c r="UEL118" s="13"/>
      <c r="UEM118" s="13"/>
      <c r="UEN118" s="13"/>
      <c r="UEO118" s="13"/>
      <c r="UEP118" s="13"/>
      <c r="UEQ118" s="13"/>
      <c r="UER118" s="13"/>
      <c r="UES118" s="13"/>
      <c r="UET118" s="13"/>
      <c r="UEU118" s="13"/>
      <c r="UEV118" s="13"/>
      <c r="UEW118" s="13"/>
      <c r="UEX118" s="13"/>
      <c r="UEY118" s="13"/>
      <c r="UEZ118" s="13"/>
      <c r="UFA118" s="13"/>
      <c r="UFB118" s="13"/>
      <c r="UFC118" s="13"/>
      <c r="UFD118" s="13"/>
      <c r="UFE118" s="13"/>
      <c r="UFF118" s="13"/>
      <c r="UFG118" s="13"/>
      <c r="UFH118" s="13"/>
      <c r="UFI118" s="13"/>
      <c r="UFJ118" s="13"/>
      <c r="UFK118" s="13"/>
      <c r="UFL118" s="13"/>
      <c r="UFM118" s="13"/>
      <c r="UFN118" s="13"/>
      <c r="UFO118" s="13"/>
      <c r="UFP118" s="13"/>
      <c r="UFQ118" s="13"/>
      <c r="UFR118" s="13"/>
      <c r="UFS118" s="13"/>
      <c r="UFT118" s="13"/>
      <c r="UFU118" s="13"/>
      <c r="UFV118" s="13"/>
      <c r="UFW118" s="13"/>
      <c r="UFX118" s="13"/>
      <c r="UFY118" s="13"/>
      <c r="UFZ118" s="13"/>
      <c r="UGA118" s="13"/>
      <c r="UGB118" s="13"/>
      <c r="UGC118" s="13"/>
      <c r="UGD118" s="13"/>
      <c r="UGE118" s="13"/>
      <c r="UGF118" s="13"/>
      <c r="UGG118" s="13"/>
      <c r="UGH118" s="13"/>
      <c r="UGI118" s="13"/>
      <c r="UGJ118" s="13"/>
      <c r="UGK118" s="13"/>
      <c r="UGL118" s="13"/>
      <c r="UGM118" s="13"/>
      <c r="UGN118" s="13"/>
      <c r="UGO118" s="13"/>
      <c r="UGP118" s="13"/>
      <c r="UGQ118" s="13"/>
      <c r="UGR118" s="13"/>
      <c r="UGS118" s="13"/>
      <c r="UGT118" s="13"/>
      <c r="UGU118" s="13"/>
      <c r="UGV118" s="13"/>
      <c r="UGW118" s="13"/>
      <c r="UGX118" s="13"/>
      <c r="UGY118" s="13"/>
      <c r="UGZ118" s="13"/>
      <c r="UHA118" s="13"/>
      <c r="UHB118" s="13"/>
      <c r="UHC118" s="13"/>
      <c r="UHD118" s="13"/>
      <c r="UHE118" s="13"/>
      <c r="UHF118" s="13"/>
      <c r="UHG118" s="13"/>
      <c r="UHH118" s="13"/>
      <c r="UHI118" s="13"/>
      <c r="UHJ118" s="13"/>
      <c r="UHK118" s="13"/>
      <c r="UHL118" s="13"/>
      <c r="UHM118" s="13"/>
      <c r="UHN118" s="13"/>
      <c r="UHO118" s="13"/>
      <c r="UHP118" s="13"/>
      <c r="UHQ118" s="13"/>
      <c r="UHR118" s="13"/>
      <c r="UHS118" s="13"/>
      <c r="UHT118" s="13"/>
      <c r="UHU118" s="13"/>
      <c r="UHV118" s="13"/>
      <c r="UHW118" s="13"/>
      <c r="UHX118" s="13"/>
      <c r="UHY118" s="13"/>
      <c r="UHZ118" s="13"/>
      <c r="UIA118" s="13"/>
      <c r="UIB118" s="13"/>
      <c r="UIC118" s="13"/>
      <c r="UID118" s="13"/>
      <c r="UIE118" s="13"/>
      <c r="UIF118" s="13"/>
      <c r="UIG118" s="13"/>
      <c r="UIH118" s="13"/>
      <c r="UII118" s="13"/>
      <c r="UIJ118" s="13"/>
      <c r="UIK118" s="13"/>
      <c r="UIL118" s="13"/>
      <c r="UIM118" s="13"/>
      <c r="UIN118" s="13"/>
      <c r="UIO118" s="13"/>
      <c r="UIP118" s="13"/>
      <c r="UIQ118" s="13"/>
      <c r="UIR118" s="13"/>
      <c r="UIS118" s="13"/>
      <c r="UIT118" s="13"/>
      <c r="UIU118" s="13"/>
      <c r="UIV118" s="13"/>
      <c r="UIW118" s="13"/>
      <c r="UIX118" s="13"/>
      <c r="UIY118" s="13"/>
      <c r="UIZ118" s="13"/>
      <c r="UJA118" s="13"/>
      <c r="UJB118" s="13"/>
      <c r="UJC118" s="13"/>
      <c r="UJD118" s="13"/>
      <c r="UJE118" s="13"/>
      <c r="UJF118" s="13"/>
      <c r="UJG118" s="13"/>
      <c r="UJH118" s="13"/>
      <c r="UJI118" s="13"/>
      <c r="UJJ118" s="13"/>
      <c r="UJK118" s="13"/>
      <c r="UJL118" s="13"/>
      <c r="UJM118" s="13"/>
      <c r="UJN118" s="13"/>
      <c r="UJO118" s="13"/>
      <c r="UJP118" s="13"/>
      <c r="UJQ118" s="13"/>
      <c r="UJR118" s="13"/>
      <c r="UJS118" s="13"/>
      <c r="UJT118" s="13"/>
      <c r="UJU118" s="13"/>
      <c r="UJV118" s="13"/>
      <c r="UJW118" s="13"/>
      <c r="UJX118" s="13"/>
      <c r="UJY118" s="13"/>
      <c r="UJZ118" s="13"/>
      <c r="UKA118" s="13"/>
      <c r="UKB118" s="13"/>
      <c r="UKC118" s="13"/>
      <c r="UKD118" s="13"/>
      <c r="UKE118" s="13"/>
      <c r="UKF118" s="13"/>
      <c r="UKG118" s="13"/>
      <c r="UKH118" s="13"/>
      <c r="UKI118" s="13"/>
      <c r="UKJ118" s="13"/>
      <c r="UKK118" s="13"/>
      <c r="UKL118" s="13"/>
      <c r="UKM118" s="13"/>
      <c r="UKN118" s="13"/>
      <c r="UKO118" s="13"/>
      <c r="UKP118" s="13"/>
      <c r="UKQ118" s="13"/>
      <c r="UKR118" s="13"/>
      <c r="UKS118" s="13"/>
      <c r="UKT118" s="13"/>
      <c r="UKU118" s="13"/>
      <c r="UKV118" s="13"/>
      <c r="UKW118" s="13"/>
      <c r="UKX118" s="13"/>
      <c r="UKY118" s="13"/>
      <c r="UKZ118" s="13"/>
      <c r="ULA118" s="13"/>
      <c r="ULB118" s="13"/>
      <c r="ULC118" s="13"/>
      <c r="ULD118" s="13"/>
      <c r="ULE118" s="13"/>
      <c r="ULF118" s="13"/>
      <c r="ULG118" s="13"/>
      <c r="ULH118" s="13"/>
      <c r="ULI118" s="13"/>
      <c r="ULJ118" s="13"/>
      <c r="ULK118" s="13"/>
      <c r="ULL118" s="13"/>
      <c r="ULM118" s="13"/>
      <c r="ULN118" s="13"/>
      <c r="ULO118" s="13"/>
      <c r="ULP118" s="13"/>
      <c r="ULQ118" s="13"/>
      <c r="ULR118" s="13"/>
      <c r="ULS118" s="13"/>
      <c r="ULT118" s="13"/>
      <c r="ULU118" s="13"/>
      <c r="ULV118" s="13"/>
      <c r="ULW118" s="13"/>
      <c r="ULX118" s="13"/>
      <c r="ULY118" s="13"/>
      <c r="ULZ118" s="13"/>
      <c r="UMA118" s="13"/>
      <c r="UMB118" s="13"/>
      <c r="UMC118" s="13"/>
      <c r="UMD118" s="13"/>
      <c r="UME118" s="13"/>
      <c r="UMF118" s="13"/>
      <c r="UMG118" s="13"/>
      <c r="UMH118" s="13"/>
      <c r="UMI118" s="13"/>
      <c r="UMJ118" s="13"/>
      <c r="UMK118" s="13"/>
      <c r="UML118" s="13"/>
      <c r="UMM118" s="13"/>
      <c r="UMN118" s="13"/>
      <c r="UMO118" s="13"/>
      <c r="UMP118" s="13"/>
      <c r="UMQ118" s="13"/>
      <c r="UMR118" s="13"/>
      <c r="UMS118" s="13"/>
      <c r="UMT118" s="13"/>
      <c r="UMU118" s="13"/>
      <c r="UMV118" s="13"/>
      <c r="UMW118" s="13"/>
      <c r="UMX118" s="13"/>
      <c r="UMY118" s="13"/>
      <c r="UMZ118" s="13"/>
      <c r="UNA118" s="13"/>
      <c r="UNB118" s="13"/>
      <c r="UNC118" s="13"/>
      <c r="UND118" s="13"/>
      <c r="UNE118" s="13"/>
      <c r="UNF118" s="13"/>
      <c r="UNG118" s="13"/>
      <c r="UNH118" s="13"/>
      <c r="UNI118" s="13"/>
      <c r="UNJ118" s="13"/>
      <c r="UNK118" s="13"/>
      <c r="UNL118" s="13"/>
      <c r="UNM118" s="13"/>
      <c r="UNN118" s="13"/>
      <c r="UNO118" s="13"/>
      <c r="UNP118" s="13"/>
      <c r="UNQ118" s="13"/>
      <c r="UNR118" s="13"/>
      <c r="UNS118" s="13"/>
      <c r="UNT118" s="13"/>
      <c r="UNU118" s="13"/>
      <c r="UNV118" s="13"/>
      <c r="UNW118" s="13"/>
      <c r="UNX118" s="13"/>
      <c r="UNY118" s="13"/>
      <c r="UNZ118" s="13"/>
      <c r="UOA118" s="13"/>
      <c r="UOB118" s="13"/>
      <c r="UOC118" s="13"/>
      <c r="UOD118" s="13"/>
      <c r="UOE118" s="13"/>
      <c r="UOF118" s="13"/>
      <c r="UOG118" s="13"/>
      <c r="UOH118" s="13"/>
      <c r="UOI118" s="13"/>
      <c r="UOJ118" s="13"/>
      <c r="UOK118" s="13"/>
      <c r="UOL118" s="13"/>
      <c r="UOM118" s="13"/>
      <c r="UON118" s="13"/>
      <c r="UOO118" s="13"/>
      <c r="UOP118" s="13"/>
      <c r="UOQ118" s="13"/>
      <c r="UOR118" s="13"/>
      <c r="UOS118" s="13"/>
      <c r="UOT118" s="13"/>
      <c r="UOU118" s="13"/>
      <c r="UOV118" s="13"/>
      <c r="UOW118" s="13"/>
      <c r="UOX118" s="13"/>
      <c r="UOY118" s="13"/>
      <c r="UOZ118" s="13"/>
      <c r="UPA118" s="13"/>
      <c r="UPB118" s="13"/>
      <c r="UPC118" s="13"/>
      <c r="UPD118" s="13"/>
      <c r="UPE118" s="13"/>
      <c r="UPF118" s="13"/>
      <c r="UPG118" s="13"/>
      <c r="UPH118" s="13"/>
      <c r="UPI118" s="13"/>
      <c r="UPJ118" s="13"/>
      <c r="UPK118" s="13"/>
      <c r="UPL118" s="13"/>
      <c r="UPM118" s="13"/>
      <c r="UPN118" s="13"/>
      <c r="UPO118" s="13"/>
      <c r="UPP118" s="13"/>
      <c r="UPQ118" s="13"/>
      <c r="UPR118" s="13"/>
      <c r="UPS118" s="13"/>
      <c r="UPT118" s="13"/>
      <c r="UPU118" s="13"/>
      <c r="UPV118" s="13"/>
      <c r="UPW118" s="13"/>
      <c r="UPX118" s="13"/>
      <c r="UPY118" s="13"/>
      <c r="UPZ118" s="13"/>
      <c r="UQA118" s="13"/>
      <c r="UQB118" s="13"/>
      <c r="UQC118" s="13"/>
      <c r="UQD118" s="13"/>
      <c r="UQE118" s="13"/>
      <c r="UQF118" s="13"/>
      <c r="UQG118" s="13"/>
      <c r="UQH118" s="13"/>
      <c r="UQI118" s="13"/>
      <c r="UQJ118" s="13"/>
      <c r="UQK118" s="13"/>
      <c r="UQL118" s="13"/>
      <c r="UQM118" s="13"/>
      <c r="UQN118" s="13"/>
      <c r="UQO118" s="13"/>
      <c r="UQP118" s="13"/>
      <c r="UQQ118" s="13"/>
      <c r="UQR118" s="13"/>
      <c r="UQS118" s="13"/>
      <c r="UQT118" s="13"/>
      <c r="UQU118" s="13"/>
      <c r="UQV118" s="13"/>
      <c r="UQW118" s="13"/>
      <c r="UQX118" s="13"/>
      <c r="UQY118" s="13"/>
      <c r="UQZ118" s="13"/>
      <c r="URA118" s="13"/>
      <c r="URB118" s="13"/>
      <c r="URC118" s="13"/>
      <c r="URD118" s="13"/>
      <c r="URE118" s="13"/>
      <c r="URF118" s="13"/>
      <c r="URG118" s="13"/>
      <c r="URH118" s="13"/>
      <c r="URI118" s="13"/>
      <c r="URJ118" s="13"/>
      <c r="URK118" s="13"/>
      <c r="URL118" s="13"/>
      <c r="URM118" s="13"/>
      <c r="URN118" s="13"/>
      <c r="URO118" s="13"/>
      <c r="URP118" s="13"/>
      <c r="URQ118" s="13"/>
      <c r="URR118" s="13"/>
      <c r="URS118" s="13"/>
      <c r="URT118" s="13"/>
      <c r="URU118" s="13"/>
      <c r="URV118" s="13"/>
      <c r="URW118" s="13"/>
      <c r="URX118" s="13"/>
      <c r="URY118" s="13"/>
      <c r="URZ118" s="13"/>
      <c r="USA118" s="13"/>
      <c r="USB118" s="13"/>
      <c r="USC118" s="13"/>
      <c r="USD118" s="13"/>
      <c r="USE118" s="13"/>
      <c r="USF118" s="13"/>
      <c r="USG118" s="13"/>
      <c r="USH118" s="13"/>
      <c r="USI118" s="13"/>
      <c r="USJ118" s="13"/>
      <c r="USK118" s="13"/>
      <c r="USL118" s="13"/>
      <c r="USM118" s="13"/>
      <c r="USN118" s="13"/>
      <c r="USO118" s="13"/>
      <c r="USP118" s="13"/>
      <c r="USQ118" s="13"/>
      <c r="USR118" s="13"/>
      <c r="USS118" s="13"/>
      <c r="UST118" s="13"/>
      <c r="USU118" s="13"/>
      <c r="USV118" s="13"/>
      <c r="USW118" s="13"/>
      <c r="USX118" s="13"/>
      <c r="USY118" s="13"/>
      <c r="USZ118" s="13"/>
      <c r="UTA118" s="13"/>
      <c r="UTB118" s="13"/>
      <c r="UTC118" s="13"/>
      <c r="UTD118" s="13"/>
      <c r="UTE118" s="13"/>
      <c r="UTF118" s="13"/>
      <c r="UTG118" s="13"/>
      <c r="UTH118" s="13"/>
      <c r="UTI118" s="13"/>
      <c r="UTJ118" s="13"/>
      <c r="UTK118" s="13"/>
      <c r="UTL118" s="13"/>
      <c r="UTM118" s="13"/>
      <c r="UTN118" s="13"/>
      <c r="UTO118" s="13"/>
      <c r="UTP118" s="13"/>
      <c r="UTQ118" s="13"/>
      <c r="UTR118" s="13"/>
      <c r="UTS118" s="13"/>
      <c r="UTT118" s="13"/>
      <c r="UTU118" s="13"/>
      <c r="UTV118" s="13"/>
      <c r="UTW118" s="13"/>
      <c r="UTX118" s="13"/>
      <c r="UTY118" s="13"/>
      <c r="UTZ118" s="13"/>
      <c r="UUA118" s="13"/>
      <c r="UUB118" s="13"/>
      <c r="UUC118" s="13"/>
      <c r="UUD118" s="13"/>
      <c r="UUE118" s="13"/>
      <c r="UUF118" s="13"/>
      <c r="UUG118" s="13"/>
      <c r="UUH118" s="13"/>
      <c r="UUI118" s="13"/>
      <c r="UUJ118" s="13"/>
      <c r="UUK118" s="13"/>
      <c r="UUL118" s="13"/>
      <c r="UUM118" s="13"/>
      <c r="UUN118" s="13"/>
      <c r="UUO118" s="13"/>
      <c r="UUP118" s="13"/>
      <c r="UUQ118" s="13"/>
      <c r="UUR118" s="13"/>
      <c r="UUS118" s="13"/>
      <c r="UUT118" s="13"/>
      <c r="UUU118" s="13"/>
      <c r="UUV118" s="13"/>
      <c r="UUW118" s="13"/>
      <c r="UUX118" s="13"/>
      <c r="UUY118" s="13"/>
      <c r="UUZ118" s="13"/>
      <c r="UVA118" s="13"/>
      <c r="UVB118" s="13"/>
      <c r="UVC118" s="13"/>
      <c r="UVD118" s="13"/>
      <c r="UVE118" s="13"/>
      <c r="UVF118" s="13"/>
      <c r="UVG118" s="13"/>
      <c r="UVH118" s="13"/>
      <c r="UVI118" s="13"/>
      <c r="UVJ118" s="13"/>
      <c r="UVK118" s="13"/>
      <c r="UVL118" s="13"/>
      <c r="UVM118" s="13"/>
      <c r="UVN118" s="13"/>
      <c r="UVO118" s="13"/>
      <c r="UVP118" s="13"/>
      <c r="UVQ118" s="13"/>
      <c r="UVR118" s="13"/>
      <c r="UVS118" s="13"/>
      <c r="UVT118" s="13"/>
      <c r="UVU118" s="13"/>
      <c r="UVV118" s="13"/>
      <c r="UVW118" s="13"/>
      <c r="UVX118" s="13"/>
      <c r="UVY118" s="13"/>
      <c r="UVZ118" s="13"/>
      <c r="UWA118" s="13"/>
      <c r="UWB118" s="13"/>
      <c r="UWC118" s="13"/>
      <c r="UWD118" s="13"/>
      <c r="UWE118" s="13"/>
      <c r="UWF118" s="13"/>
      <c r="UWG118" s="13"/>
      <c r="UWH118" s="13"/>
      <c r="UWI118" s="13"/>
      <c r="UWJ118" s="13"/>
      <c r="UWK118" s="13"/>
      <c r="UWL118" s="13"/>
      <c r="UWM118" s="13"/>
      <c r="UWN118" s="13"/>
      <c r="UWO118" s="13"/>
      <c r="UWP118" s="13"/>
      <c r="UWQ118" s="13"/>
      <c r="UWR118" s="13"/>
      <c r="UWS118" s="13"/>
      <c r="UWT118" s="13"/>
      <c r="UWU118" s="13"/>
      <c r="UWV118" s="13"/>
      <c r="UWW118" s="13"/>
      <c r="UWX118" s="13"/>
      <c r="UWY118" s="13"/>
      <c r="UWZ118" s="13"/>
      <c r="UXA118" s="13"/>
      <c r="UXB118" s="13"/>
      <c r="UXC118" s="13"/>
      <c r="UXD118" s="13"/>
      <c r="UXE118" s="13"/>
      <c r="UXF118" s="13"/>
      <c r="UXG118" s="13"/>
      <c r="UXH118" s="13"/>
      <c r="UXI118" s="13"/>
      <c r="UXJ118" s="13"/>
      <c r="UXK118" s="13"/>
      <c r="UXL118" s="13"/>
      <c r="UXM118" s="13"/>
      <c r="UXN118" s="13"/>
      <c r="UXO118" s="13"/>
      <c r="UXP118" s="13"/>
      <c r="UXQ118" s="13"/>
      <c r="UXR118" s="13"/>
      <c r="UXS118" s="13"/>
      <c r="UXT118" s="13"/>
      <c r="UXU118" s="13"/>
      <c r="UXV118" s="13"/>
      <c r="UXW118" s="13"/>
      <c r="UXX118" s="13"/>
      <c r="UXY118" s="13"/>
      <c r="UXZ118" s="13"/>
      <c r="UYA118" s="13"/>
      <c r="UYB118" s="13"/>
      <c r="UYC118" s="13"/>
      <c r="UYD118" s="13"/>
      <c r="UYE118" s="13"/>
      <c r="UYF118" s="13"/>
      <c r="UYG118" s="13"/>
      <c r="UYH118" s="13"/>
      <c r="UYI118" s="13"/>
      <c r="UYJ118" s="13"/>
      <c r="UYK118" s="13"/>
      <c r="UYL118" s="13"/>
      <c r="UYM118" s="13"/>
      <c r="UYN118" s="13"/>
      <c r="UYO118" s="13"/>
      <c r="UYP118" s="13"/>
      <c r="UYQ118" s="13"/>
      <c r="UYR118" s="13"/>
      <c r="UYS118" s="13"/>
      <c r="UYT118" s="13"/>
      <c r="UYU118" s="13"/>
      <c r="UYV118" s="13"/>
      <c r="UYW118" s="13"/>
      <c r="UYX118" s="13"/>
      <c r="UYY118" s="13"/>
      <c r="UYZ118" s="13"/>
      <c r="UZA118" s="13"/>
      <c r="UZB118" s="13"/>
      <c r="UZC118" s="13"/>
      <c r="UZD118" s="13"/>
      <c r="UZE118" s="13"/>
      <c r="UZF118" s="13"/>
      <c r="UZG118" s="13"/>
      <c r="UZH118" s="13"/>
      <c r="UZI118" s="13"/>
      <c r="UZJ118" s="13"/>
      <c r="UZK118" s="13"/>
      <c r="UZL118" s="13"/>
      <c r="UZM118" s="13"/>
      <c r="UZN118" s="13"/>
      <c r="UZO118" s="13"/>
      <c r="UZP118" s="13"/>
      <c r="UZQ118" s="13"/>
      <c r="UZR118" s="13"/>
      <c r="UZS118" s="13"/>
      <c r="UZT118" s="13"/>
      <c r="UZU118" s="13"/>
      <c r="UZV118" s="13"/>
      <c r="UZW118" s="13"/>
      <c r="UZX118" s="13"/>
      <c r="UZY118" s="13"/>
      <c r="UZZ118" s="13"/>
      <c r="VAA118" s="13"/>
      <c r="VAB118" s="13"/>
      <c r="VAC118" s="13"/>
      <c r="VAD118" s="13"/>
      <c r="VAE118" s="13"/>
      <c r="VAF118" s="13"/>
      <c r="VAG118" s="13"/>
      <c r="VAH118" s="13"/>
      <c r="VAI118" s="13"/>
      <c r="VAJ118" s="13"/>
      <c r="VAK118" s="13"/>
      <c r="VAL118" s="13"/>
      <c r="VAM118" s="13"/>
      <c r="VAN118" s="13"/>
      <c r="VAO118" s="13"/>
      <c r="VAP118" s="13"/>
      <c r="VAQ118" s="13"/>
      <c r="VAR118" s="13"/>
      <c r="VAS118" s="13"/>
      <c r="VAT118" s="13"/>
      <c r="VAU118" s="13"/>
      <c r="VAV118" s="13"/>
      <c r="VAW118" s="13"/>
      <c r="VAX118" s="13"/>
      <c r="VAY118" s="13"/>
      <c r="VAZ118" s="13"/>
      <c r="VBA118" s="13"/>
      <c r="VBB118" s="13"/>
      <c r="VBC118" s="13"/>
      <c r="VBD118" s="13"/>
      <c r="VBE118" s="13"/>
      <c r="VBF118" s="13"/>
      <c r="VBG118" s="13"/>
      <c r="VBH118" s="13"/>
      <c r="VBI118" s="13"/>
      <c r="VBJ118" s="13"/>
      <c r="VBK118" s="13"/>
      <c r="VBL118" s="13"/>
      <c r="VBM118" s="13"/>
      <c r="VBN118" s="13"/>
      <c r="VBO118" s="13"/>
      <c r="VBP118" s="13"/>
      <c r="VBQ118" s="13"/>
      <c r="VBR118" s="13"/>
      <c r="VBS118" s="13"/>
      <c r="VBT118" s="13"/>
      <c r="VBU118" s="13"/>
      <c r="VBV118" s="13"/>
      <c r="VBW118" s="13"/>
      <c r="VBX118" s="13"/>
      <c r="VBY118" s="13"/>
      <c r="VBZ118" s="13"/>
      <c r="VCA118" s="13"/>
      <c r="VCB118" s="13"/>
      <c r="VCC118" s="13"/>
      <c r="VCD118" s="13"/>
      <c r="VCE118" s="13"/>
      <c r="VCF118" s="13"/>
      <c r="VCG118" s="13"/>
      <c r="VCH118" s="13"/>
      <c r="VCI118" s="13"/>
      <c r="VCJ118" s="13"/>
      <c r="VCK118" s="13"/>
      <c r="VCL118" s="13"/>
      <c r="VCM118" s="13"/>
      <c r="VCN118" s="13"/>
      <c r="VCO118" s="13"/>
      <c r="VCP118" s="13"/>
      <c r="VCQ118" s="13"/>
      <c r="VCR118" s="13"/>
      <c r="VCS118" s="13"/>
      <c r="VCT118" s="13"/>
      <c r="VCU118" s="13"/>
      <c r="VCV118" s="13"/>
      <c r="VCW118" s="13"/>
      <c r="VCX118" s="13"/>
      <c r="VCY118" s="13"/>
      <c r="VCZ118" s="13"/>
      <c r="VDA118" s="13"/>
      <c r="VDB118" s="13"/>
      <c r="VDC118" s="13"/>
      <c r="VDD118" s="13"/>
      <c r="VDE118" s="13"/>
      <c r="VDF118" s="13"/>
      <c r="VDG118" s="13"/>
      <c r="VDH118" s="13"/>
      <c r="VDI118" s="13"/>
      <c r="VDJ118" s="13"/>
      <c r="VDK118" s="13"/>
      <c r="VDL118" s="13"/>
      <c r="VDM118" s="13"/>
      <c r="VDN118" s="13"/>
      <c r="VDO118" s="13"/>
      <c r="VDP118" s="13"/>
      <c r="VDQ118" s="13"/>
      <c r="VDR118" s="13"/>
      <c r="VDS118" s="13"/>
      <c r="VDT118" s="13"/>
      <c r="VDU118" s="13"/>
      <c r="VDV118" s="13"/>
      <c r="VDW118" s="13"/>
      <c r="VDX118" s="13"/>
      <c r="VDY118" s="13"/>
      <c r="VDZ118" s="13"/>
      <c r="VEA118" s="13"/>
      <c r="VEB118" s="13"/>
      <c r="VEC118" s="13"/>
      <c r="VED118" s="13"/>
      <c r="VEE118" s="13"/>
      <c r="VEF118" s="13"/>
      <c r="VEG118" s="13"/>
      <c r="VEH118" s="13"/>
      <c r="VEI118" s="13"/>
      <c r="VEJ118" s="13"/>
      <c r="VEK118" s="13"/>
      <c r="VEL118" s="13"/>
      <c r="VEM118" s="13"/>
      <c r="VEN118" s="13"/>
      <c r="VEO118" s="13"/>
      <c r="VEP118" s="13"/>
      <c r="VEQ118" s="13"/>
      <c r="VER118" s="13"/>
      <c r="VES118" s="13"/>
      <c r="VET118" s="13"/>
      <c r="VEU118" s="13"/>
      <c r="VEV118" s="13"/>
      <c r="VEW118" s="13"/>
      <c r="VEX118" s="13"/>
      <c r="VEY118" s="13"/>
      <c r="VEZ118" s="13"/>
      <c r="VFA118" s="13"/>
      <c r="VFB118" s="13"/>
      <c r="VFC118" s="13"/>
      <c r="VFD118" s="13"/>
      <c r="VFE118" s="13"/>
      <c r="VFF118" s="13"/>
      <c r="VFG118" s="13"/>
      <c r="VFH118" s="13"/>
      <c r="VFI118" s="13"/>
      <c r="VFJ118" s="13"/>
      <c r="VFK118" s="13"/>
      <c r="VFL118" s="13"/>
      <c r="VFM118" s="13"/>
      <c r="VFN118" s="13"/>
      <c r="VFO118" s="13"/>
      <c r="VFP118" s="13"/>
      <c r="VFQ118" s="13"/>
      <c r="VFR118" s="13"/>
      <c r="VFS118" s="13"/>
      <c r="VFT118" s="13"/>
      <c r="VFU118" s="13"/>
      <c r="VFV118" s="13"/>
      <c r="VFW118" s="13"/>
      <c r="VFX118" s="13"/>
      <c r="VFY118" s="13"/>
      <c r="VFZ118" s="13"/>
      <c r="VGA118" s="13"/>
      <c r="VGB118" s="13"/>
      <c r="VGC118" s="13"/>
      <c r="VGD118" s="13"/>
      <c r="VGE118" s="13"/>
      <c r="VGF118" s="13"/>
      <c r="VGG118" s="13"/>
      <c r="VGH118" s="13"/>
      <c r="VGI118" s="13"/>
      <c r="VGJ118" s="13"/>
      <c r="VGK118" s="13"/>
      <c r="VGL118" s="13"/>
      <c r="VGM118" s="13"/>
      <c r="VGN118" s="13"/>
      <c r="VGO118" s="13"/>
      <c r="VGP118" s="13"/>
      <c r="VGQ118" s="13"/>
      <c r="VGR118" s="13"/>
      <c r="VGS118" s="13"/>
      <c r="VGT118" s="13"/>
      <c r="VGU118" s="13"/>
      <c r="VGV118" s="13"/>
      <c r="VGW118" s="13"/>
      <c r="VGX118" s="13"/>
      <c r="VGY118" s="13"/>
      <c r="VGZ118" s="13"/>
      <c r="VHA118" s="13"/>
      <c r="VHB118" s="13"/>
      <c r="VHC118" s="13"/>
      <c r="VHD118" s="13"/>
      <c r="VHE118" s="13"/>
      <c r="VHF118" s="13"/>
      <c r="VHG118" s="13"/>
      <c r="VHH118" s="13"/>
      <c r="VHI118" s="13"/>
      <c r="VHJ118" s="13"/>
      <c r="VHK118" s="13"/>
      <c r="VHL118" s="13"/>
      <c r="VHM118" s="13"/>
      <c r="VHN118" s="13"/>
      <c r="VHO118" s="13"/>
      <c r="VHP118" s="13"/>
      <c r="VHQ118" s="13"/>
      <c r="VHR118" s="13"/>
      <c r="VHS118" s="13"/>
      <c r="VHT118" s="13"/>
      <c r="VHU118" s="13"/>
      <c r="VHV118" s="13"/>
      <c r="VHW118" s="13"/>
      <c r="VHX118" s="13"/>
      <c r="VHY118" s="13"/>
      <c r="VHZ118" s="13"/>
      <c r="VIA118" s="13"/>
      <c r="VIB118" s="13"/>
      <c r="VIC118" s="13"/>
      <c r="VID118" s="13"/>
      <c r="VIE118" s="13"/>
      <c r="VIF118" s="13"/>
      <c r="VIG118" s="13"/>
      <c r="VIH118" s="13"/>
      <c r="VII118" s="13"/>
      <c r="VIJ118" s="13"/>
      <c r="VIK118" s="13"/>
      <c r="VIL118" s="13"/>
      <c r="VIM118" s="13"/>
      <c r="VIN118" s="13"/>
      <c r="VIO118" s="13"/>
      <c r="VIP118" s="13"/>
      <c r="VIQ118" s="13"/>
      <c r="VIR118" s="13"/>
      <c r="VIS118" s="13"/>
      <c r="VIT118" s="13"/>
      <c r="VIU118" s="13"/>
      <c r="VIV118" s="13"/>
      <c r="VIW118" s="13"/>
      <c r="VIX118" s="13"/>
      <c r="VIY118" s="13"/>
      <c r="VIZ118" s="13"/>
      <c r="VJA118" s="13"/>
      <c r="VJB118" s="13"/>
      <c r="VJC118" s="13"/>
      <c r="VJD118" s="13"/>
      <c r="VJE118" s="13"/>
      <c r="VJF118" s="13"/>
      <c r="VJG118" s="13"/>
      <c r="VJH118" s="13"/>
      <c r="VJI118" s="13"/>
      <c r="VJJ118" s="13"/>
      <c r="VJK118" s="13"/>
      <c r="VJL118" s="13"/>
      <c r="VJM118" s="13"/>
      <c r="VJN118" s="13"/>
      <c r="VJO118" s="13"/>
      <c r="VJP118" s="13"/>
      <c r="VJQ118" s="13"/>
      <c r="VJR118" s="13"/>
      <c r="VJS118" s="13"/>
      <c r="VJT118" s="13"/>
      <c r="VJU118" s="13"/>
      <c r="VJV118" s="13"/>
      <c r="VJW118" s="13"/>
      <c r="VJX118" s="13"/>
      <c r="VJY118" s="13"/>
      <c r="VJZ118" s="13"/>
      <c r="VKA118" s="13"/>
      <c r="VKB118" s="13"/>
      <c r="VKC118" s="13"/>
      <c r="VKD118" s="13"/>
      <c r="VKE118" s="13"/>
      <c r="VKF118" s="13"/>
      <c r="VKG118" s="13"/>
      <c r="VKH118" s="13"/>
      <c r="VKI118" s="13"/>
      <c r="VKJ118" s="13"/>
      <c r="VKK118" s="13"/>
      <c r="VKL118" s="13"/>
      <c r="VKM118" s="13"/>
      <c r="VKN118" s="13"/>
      <c r="VKO118" s="13"/>
      <c r="VKP118" s="13"/>
      <c r="VKQ118" s="13"/>
      <c r="VKR118" s="13"/>
      <c r="VKS118" s="13"/>
      <c r="VKT118" s="13"/>
      <c r="VKU118" s="13"/>
      <c r="VKV118" s="13"/>
      <c r="VKW118" s="13"/>
      <c r="VKX118" s="13"/>
      <c r="VKY118" s="13"/>
      <c r="VKZ118" s="13"/>
      <c r="VLA118" s="13"/>
      <c r="VLB118" s="13"/>
      <c r="VLC118" s="13"/>
      <c r="VLD118" s="13"/>
      <c r="VLE118" s="13"/>
      <c r="VLF118" s="13"/>
      <c r="VLG118" s="13"/>
      <c r="VLH118" s="13"/>
      <c r="VLI118" s="13"/>
      <c r="VLJ118" s="13"/>
      <c r="VLK118" s="13"/>
      <c r="VLL118" s="13"/>
      <c r="VLM118" s="13"/>
      <c r="VLN118" s="13"/>
      <c r="VLO118" s="13"/>
      <c r="VLP118" s="13"/>
      <c r="VLQ118" s="13"/>
      <c r="VLR118" s="13"/>
      <c r="VLS118" s="13"/>
      <c r="VLT118" s="13"/>
      <c r="VLU118" s="13"/>
      <c r="VLV118" s="13"/>
      <c r="VLW118" s="13"/>
      <c r="VLX118" s="13"/>
      <c r="VLY118" s="13"/>
      <c r="VLZ118" s="13"/>
      <c r="VMA118" s="13"/>
      <c r="VMB118" s="13"/>
      <c r="VMC118" s="13"/>
      <c r="VMD118" s="13"/>
      <c r="VME118" s="13"/>
      <c r="VMF118" s="13"/>
      <c r="VMG118" s="13"/>
      <c r="VMH118" s="13"/>
      <c r="VMI118" s="13"/>
      <c r="VMJ118" s="13"/>
      <c r="VMK118" s="13"/>
      <c r="VML118" s="13"/>
      <c r="VMM118" s="13"/>
      <c r="VMN118" s="13"/>
      <c r="VMO118" s="13"/>
      <c r="VMP118" s="13"/>
      <c r="VMQ118" s="13"/>
      <c r="VMR118" s="13"/>
      <c r="VMS118" s="13"/>
      <c r="VMT118" s="13"/>
      <c r="VMU118" s="13"/>
      <c r="VMV118" s="13"/>
      <c r="VMW118" s="13"/>
      <c r="VMX118" s="13"/>
      <c r="VMY118" s="13"/>
      <c r="VMZ118" s="13"/>
      <c r="VNA118" s="13"/>
      <c r="VNB118" s="13"/>
      <c r="VNC118" s="13"/>
      <c r="VND118" s="13"/>
      <c r="VNE118" s="13"/>
      <c r="VNF118" s="13"/>
      <c r="VNG118" s="13"/>
      <c r="VNH118" s="13"/>
      <c r="VNI118" s="13"/>
      <c r="VNJ118" s="13"/>
      <c r="VNK118" s="13"/>
      <c r="VNL118" s="13"/>
      <c r="VNM118" s="13"/>
      <c r="VNN118" s="13"/>
      <c r="VNO118" s="13"/>
      <c r="VNP118" s="13"/>
      <c r="VNQ118" s="13"/>
      <c r="VNR118" s="13"/>
      <c r="VNS118" s="13"/>
      <c r="VNT118" s="13"/>
      <c r="VNU118" s="13"/>
      <c r="VNV118" s="13"/>
      <c r="VNW118" s="13"/>
      <c r="VNX118" s="13"/>
      <c r="VNY118" s="13"/>
      <c r="VNZ118" s="13"/>
      <c r="VOA118" s="13"/>
      <c r="VOB118" s="13"/>
      <c r="VOC118" s="13"/>
      <c r="VOD118" s="13"/>
      <c r="VOE118" s="13"/>
      <c r="VOF118" s="13"/>
      <c r="VOG118" s="13"/>
      <c r="VOH118" s="13"/>
      <c r="VOI118" s="13"/>
      <c r="VOJ118" s="13"/>
      <c r="VOK118" s="13"/>
      <c r="VOL118" s="13"/>
      <c r="VOM118" s="13"/>
      <c r="VON118" s="13"/>
      <c r="VOO118" s="13"/>
      <c r="VOP118" s="13"/>
      <c r="VOQ118" s="13"/>
      <c r="VOR118" s="13"/>
      <c r="VOS118" s="13"/>
      <c r="VOT118" s="13"/>
      <c r="VOU118" s="13"/>
      <c r="VOV118" s="13"/>
      <c r="VOW118" s="13"/>
      <c r="VOX118" s="13"/>
      <c r="VOY118" s="13"/>
      <c r="VOZ118" s="13"/>
      <c r="VPA118" s="13"/>
      <c r="VPB118" s="13"/>
      <c r="VPC118" s="13"/>
      <c r="VPD118" s="13"/>
      <c r="VPE118" s="13"/>
      <c r="VPF118" s="13"/>
      <c r="VPG118" s="13"/>
      <c r="VPH118" s="13"/>
      <c r="VPI118" s="13"/>
      <c r="VPJ118" s="13"/>
      <c r="VPK118" s="13"/>
      <c r="VPL118" s="13"/>
      <c r="VPM118" s="13"/>
      <c r="VPN118" s="13"/>
      <c r="VPO118" s="13"/>
      <c r="VPP118" s="13"/>
      <c r="VPQ118" s="13"/>
      <c r="VPR118" s="13"/>
      <c r="VPS118" s="13"/>
      <c r="VPT118" s="13"/>
      <c r="VPU118" s="13"/>
      <c r="VPV118" s="13"/>
      <c r="VPW118" s="13"/>
      <c r="VPX118" s="13"/>
      <c r="VPY118" s="13"/>
      <c r="VPZ118" s="13"/>
      <c r="VQA118" s="13"/>
      <c r="VQB118" s="13"/>
      <c r="VQC118" s="13"/>
      <c r="VQD118" s="13"/>
      <c r="VQE118" s="13"/>
      <c r="VQF118" s="13"/>
      <c r="VQG118" s="13"/>
      <c r="VQH118" s="13"/>
      <c r="VQI118" s="13"/>
      <c r="VQJ118" s="13"/>
      <c r="VQK118" s="13"/>
      <c r="VQL118" s="13"/>
      <c r="VQM118" s="13"/>
      <c r="VQN118" s="13"/>
      <c r="VQO118" s="13"/>
      <c r="VQP118" s="13"/>
      <c r="VQQ118" s="13"/>
      <c r="VQR118" s="13"/>
      <c r="VQS118" s="13"/>
      <c r="VQT118" s="13"/>
      <c r="VQU118" s="13"/>
      <c r="VQV118" s="13"/>
      <c r="VQW118" s="13"/>
      <c r="VQX118" s="13"/>
      <c r="VQY118" s="13"/>
      <c r="VQZ118" s="13"/>
      <c r="VRA118" s="13"/>
      <c r="VRB118" s="13"/>
      <c r="VRC118" s="13"/>
      <c r="VRD118" s="13"/>
      <c r="VRE118" s="13"/>
      <c r="VRF118" s="13"/>
      <c r="VRG118" s="13"/>
      <c r="VRH118" s="13"/>
      <c r="VRI118" s="13"/>
      <c r="VRJ118" s="13"/>
      <c r="VRK118" s="13"/>
      <c r="VRL118" s="13"/>
      <c r="VRM118" s="13"/>
      <c r="VRN118" s="13"/>
      <c r="VRO118" s="13"/>
      <c r="VRP118" s="13"/>
      <c r="VRQ118" s="13"/>
      <c r="VRR118" s="13"/>
      <c r="VRS118" s="13"/>
      <c r="VRT118" s="13"/>
      <c r="VRU118" s="13"/>
      <c r="VRV118" s="13"/>
      <c r="VRW118" s="13"/>
      <c r="VRX118" s="13"/>
      <c r="VRY118" s="13"/>
      <c r="VRZ118" s="13"/>
      <c r="VSA118" s="13"/>
      <c r="VSB118" s="13"/>
      <c r="VSC118" s="13"/>
      <c r="VSD118" s="13"/>
      <c r="VSE118" s="13"/>
      <c r="VSF118" s="13"/>
      <c r="VSG118" s="13"/>
      <c r="VSH118" s="13"/>
      <c r="VSI118" s="13"/>
      <c r="VSJ118" s="13"/>
      <c r="VSK118" s="13"/>
      <c r="VSL118" s="13"/>
      <c r="VSM118" s="13"/>
      <c r="VSN118" s="13"/>
      <c r="VSO118" s="13"/>
      <c r="VSP118" s="13"/>
      <c r="VSQ118" s="13"/>
      <c r="VSR118" s="13"/>
      <c r="VSS118" s="13"/>
      <c r="VST118" s="13"/>
      <c r="VSU118" s="13"/>
      <c r="VSV118" s="13"/>
      <c r="VSW118" s="13"/>
      <c r="VSX118" s="13"/>
      <c r="VSY118" s="13"/>
      <c r="VSZ118" s="13"/>
      <c r="VTA118" s="13"/>
      <c r="VTB118" s="13"/>
      <c r="VTC118" s="13"/>
      <c r="VTD118" s="13"/>
      <c r="VTE118" s="13"/>
      <c r="VTF118" s="13"/>
      <c r="VTG118" s="13"/>
      <c r="VTH118" s="13"/>
      <c r="VTI118" s="13"/>
      <c r="VTJ118" s="13"/>
      <c r="VTK118" s="13"/>
      <c r="VTL118" s="13"/>
      <c r="VTM118" s="13"/>
      <c r="VTN118" s="13"/>
      <c r="VTO118" s="13"/>
      <c r="VTP118" s="13"/>
      <c r="VTQ118" s="13"/>
      <c r="VTR118" s="13"/>
      <c r="VTS118" s="13"/>
      <c r="VTT118" s="13"/>
      <c r="VTU118" s="13"/>
      <c r="VTV118" s="13"/>
      <c r="VTW118" s="13"/>
      <c r="VTX118" s="13"/>
      <c r="VTY118" s="13"/>
      <c r="VTZ118" s="13"/>
      <c r="VUA118" s="13"/>
      <c r="VUB118" s="13"/>
      <c r="VUC118" s="13"/>
      <c r="VUD118" s="13"/>
      <c r="VUE118" s="13"/>
      <c r="VUF118" s="13"/>
      <c r="VUG118" s="13"/>
      <c r="VUH118" s="13"/>
      <c r="VUI118" s="13"/>
      <c r="VUJ118" s="13"/>
      <c r="VUK118" s="13"/>
      <c r="VUL118" s="13"/>
      <c r="VUM118" s="13"/>
      <c r="VUN118" s="13"/>
      <c r="VUO118" s="13"/>
      <c r="VUP118" s="13"/>
      <c r="VUQ118" s="13"/>
      <c r="VUR118" s="13"/>
      <c r="VUS118" s="13"/>
      <c r="VUT118" s="13"/>
      <c r="VUU118" s="13"/>
      <c r="VUV118" s="13"/>
      <c r="VUW118" s="13"/>
      <c r="VUX118" s="13"/>
      <c r="VUY118" s="13"/>
      <c r="VUZ118" s="13"/>
      <c r="VVA118" s="13"/>
      <c r="VVB118" s="13"/>
      <c r="VVC118" s="13"/>
      <c r="VVD118" s="13"/>
      <c r="VVE118" s="13"/>
      <c r="VVF118" s="13"/>
      <c r="VVG118" s="13"/>
      <c r="VVH118" s="13"/>
      <c r="VVI118" s="13"/>
      <c r="VVJ118" s="13"/>
      <c r="VVK118" s="13"/>
      <c r="VVL118" s="13"/>
      <c r="VVM118" s="13"/>
      <c r="VVN118" s="13"/>
      <c r="VVO118" s="13"/>
      <c r="VVP118" s="13"/>
      <c r="VVQ118" s="13"/>
      <c r="VVR118" s="13"/>
      <c r="VVS118" s="13"/>
      <c r="VVT118" s="13"/>
      <c r="VVU118" s="13"/>
      <c r="VVV118" s="13"/>
      <c r="VVW118" s="13"/>
      <c r="VVX118" s="13"/>
      <c r="VVY118" s="13"/>
      <c r="VVZ118" s="13"/>
      <c r="VWA118" s="13"/>
      <c r="VWB118" s="13"/>
      <c r="VWC118" s="13"/>
      <c r="VWD118" s="13"/>
      <c r="VWE118" s="13"/>
      <c r="VWF118" s="13"/>
      <c r="VWG118" s="13"/>
      <c r="VWH118" s="13"/>
      <c r="VWI118" s="13"/>
      <c r="VWJ118" s="13"/>
      <c r="VWK118" s="13"/>
      <c r="VWL118" s="13"/>
      <c r="VWM118" s="13"/>
      <c r="VWN118" s="13"/>
      <c r="VWO118" s="13"/>
      <c r="VWP118" s="13"/>
      <c r="VWQ118" s="13"/>
      <c r="VWR118" s="13"/>
      <c r="VWS118" s="13"/>
      <c r="VWT118" s="13"/>
      <c r="VWU118" s="13"/>
      <c r="VWV118" s="13"/>
      <c r="VWW118" s="13"/>
      <c r="VWX118" s="13"/>
      <c r="VWY118" s="13"/>
      <c r="VWZ118" s="13"/>
      <c r="VXA118" s="13"/>
      <c r="VXB118" s="13"/>
      <c r="VXC118" s="13"/>
      <c r="VXD118" s="13"/>
      <c r="VXE118" s="13"/>
      <c r="VXF118" s="13"/>
      <c r="VXG118" s="13"/>
      <c r="VXH118" s="13"/>
      <c r="VXI118" s="13"/>
      <c r="VXJ118" s="13"/>
      <c r="VXK118" s="13"/>
      <c r="VXL118" s="13"/>
      <c r="VXM118" s="13"/>
      <c r="VXN118" s="13"/>
      <c r="VXO118" s="13"/>
      <c r="VXP118" s="13"/>
      <c r="VXQ118" s="13"/>
      <c r="VXR118" s="13"/>
      <c r="VXS118" s="13"/>
      <c r="VXT118" s="13"/>
      <c r="VXU118" s="13"/>
      <c r="VXV118" s="13"/>
      <c r="VXW118" s="13"/>
      <c r="VXX118" s="13"/>
      <c r="VXY118" s="13"/>
      <c r="VXZ118" s="13"/>
      <c r="VYA118" s="13"/>
      <c r="VYB118" s="13"/>
      <c r="VYC118" s="13"/>
      <c r="VYD118" s="13"/>
      <c r="VYE118" s="13"/>
      <c r="VYF118" s="13"/>
      <c r="VYG118" s="13"/>
      <c r="VYH118" s="13"/>
      <c r="VYI118" s="13"/>
      <c r="VYJ118" s="13"/>
      <c r="VYK118" s="13"/>
      <c r="VYL118" s="13"/>
      <c r="VYM118" s="13"/>
      <c r="VYN118" s="13"/>
      <c r="VYO118" s="13"/>
      <c r="VYP118" s="13"/>
      <c r="VYQ118" s="13"/>
      <c r="VYR118" s="13"/>
      <c r="VYS118" s="13"/>
      <c r="VYT118" s="13"/>
      <c r="VYU118" s="13"/>
      <c r="VYV118" s="13"/>
      <c r="VYW118" s="13"/>
      <c r="VYX118" s="13"/>
      <c r="VYY118" s="13"/>
      <c r="VYZ118" s="13"/>
      <c r="VZA118" s="13"/>
      <c r="VZB118" s="13"/>
      <c r="VZC118" s="13"/>
      <c r="VZD118" s="13"/>
      <c r="VZE118" s="13"/>
      <c r="VZF118" s="13"/>
      <c r="VZG118" s="13"/>
      <c r="VZH118" s="13"/>
      <c r="VZI118" s="13"/>
      <c r="VZJ118" s="13"/>
      <c r="VZK118" s="13"/>
      <c r="VZL118" s="13"/>
      <c r="VZM118" s="13"/>
      <c r="VZN118" s="13"/>
      <c r="VZO118" s="13"/>
      <c r="VZP118" s="13"/>
      <c r="VZQ118" s="13"/>
      <c r="VZR118" s="13"/>
      <c r="VZS118" s="13"/>
      <c r="VZT118" s="13"/>
      <c r="VZU118" s="13"/>
      <c r="VZV118" s="13"/>
      <c r="VZW118" s="13"/>
      <c r="VZX118" s="13"/>
      <c r="VZY118" s="13"/>
      <c r="VZZ118" s="13"/>
      <c r="WAA118" s="13"/>
      <c r="WAB118" s="13"/>
      <c r="WAC118" s="13"/>
      <c r="WAD118" s="13"/>
      <c r="WAE118" s="13"/>
      <c r="WAF118" s="13"/>
      <c r="WAG118" s="13"/>
      <c r="WAH118" s="13"/>
      <c r="WAI118" s="13"/>
      <c r="WAJ118" s="13"/>
      <c r="WAK118" s="13"/>
      <c r="WAL118" s="13"/>
      <c r="WAM118" s="13"/>
      <c r="WAN118" s="13"/>
      <c r="WAO118" s="13"/>
      <c r="WAP118" s="13"/>
      <c r="WAQ118" s="13"/>
      <c r="WAR118" s="13"/>
      <c r="WAS118" s="13"/>
      <c r="WAT118" s="13"/>
      <c r="WAU118" s="13"/>
      <c r="WAV118" s="13"/>
      <c r="WAW118" s="13"/>
      <c r="WAX118" s="13"/>
      <c r="WAY118" s="13"/>
      <c r="WAZ118" s="13"/>
      <c r="WBA118" s="13"/>
      <c r="WBB118" s="13"/>
      <c r="WBC118" s="13"/>
      <c r="WBD118" s="13"/>
      <c r="WBE118" s="13"/>
      <c r="WBF118" s="13"/>
      <c r="WBG118" s="13"/>
      <c r="WBH118" s="13"/>
      <c r="WBI118" s="13"/>
      <c r="WBJ118" s="13"/>
      <c r="WBK118" s="13"/>
      <c r="WBL118" s="13"/>
      <c r="WBM118" s="13"/>
      <c r="WBN118" s="13"/>
      <c r="WBO118" s="13"/>
      <c r="WBP118" s="13"/>
      <c r="WBQ118" s="13"/>
      <c r="WBR118" s="13"/>
      <c r="WBS118" s="13"/>
      <c r="WBT118" s="13"/>
      <c r="WBU118" s="13"/>
      <c r="WBV118" s="13"/>
      <c r="WBW118" s="13"/>
      <c r="WBX118" s="13"/>
      <c r="WBY118" s="13"/>
      <c r="WBZ118" s="13"/>
      <c r="WCA118" s="13"/>
      <c r="WCB118" s="13"/>
      <c r="WCC118" s="13"/>
      <c r="WCD118" s="13"/>
      <c r="WCE118" s="13"/>
      <c r="WCF118" s="13"/>
      <c r="WCG118" s="13"/>
      <c r="WCH118" s="13"/>
      <c r="WCI118" s="13"/>
      <c r="WCJ118" s="13"/>
      <c r="WCK118" s="13"/>
      <c r="WCL118" s="13"/>
      <c r="WCM118" s="13"/>
      <c r="WCN118" s="13"/>
      <c r="WCO118" s="13"/>
      <c r="WCP118" s="13"/>
      <c r="WCQ118" s="13"/>
      <c r="WCR118" s="13"/>
      <c r="WCS118" s="13"/>
      <c r="WCT118" s="13"/>
      <c r="WCU118" s="13"/>
      <c r="WCV118" s="13"/>
      <c r="WCW118" s="13"/>
      <c r="WCX118" s="13"/>
      <c r="WCY118" s="13"/>
      <c r="WCZ118" s="13"/>
      <c r="WDA118" s="13"/>
      <c r="WDB118" s="13"/>
      <c r="WDC118" s="13"/>
      <c r="WDD118" s="13"/>
      <c r="WDE118" s="13"/>
      <c r="WDF118" s="13"/>
      <c r="WDG118" s="13"/>
      <c r="WDH118" s="13"/>
      <c r="WDI118" s="13"/>
      <c r="WDJ118" s="13"/>
      <c r="WDK118" s="13"/>
      <c r="WDL118" s="13"/>
      <c r="WDM118" s="13"/>
      <c r="WDN118" s="13"/>
      <c r="WDO118" s="13"/>
      <c r="WDP118" s="13"/>
      <c r="WDQ118" s="13"/>
      <c r="WDR118" s="13"/>
      <c r="WDS118" s="13"/>
      <c r="WDT118" s="13"/>
      <c r="WDU118" s="13"/>
      <c r="WDV118" s="13"/>
      <c r="WDW118" s="13"/>
      <c r="WDX118" s="13"/>
      <c r="WDY118" s="13"/>
      <c r="WDZ118" s="13"/>
      <c r="WEA118" s="13"/>
      <c r="WEB118" s="13"/>
      <c r="WEC118" s="13"/>
      <c r="WED118" s="13"/>
      <c r="WEE118" s="13"/>
      <c r="WEF118" s="13"/>
      <c r="WEG118" s="13"/>
      <c r="WEH118" s="13"/>
      <c r="WEI118" s="13"/>
      <c r="WEJ118" s="13"/>
      <c r="WEK118" s="13"/>
      <c r="WEL118" s="13"/>
      <c r="WEM118" s="13"/>
      <c r="WEN118" s="13"/>
      <c r="WEO118" s="13"/>
      <c r="WEP118" s="13"/>
      <c r="WEQ118" s="13"/>
      <c r="WER118" s="13"/>
      <c r="WES118" s="13"/>
      <c r="WET118" s="13"/>
      <c r="WEU118" s="13"/>
      <c r="WEV118" s="13"/>
      <c r="WEW118" s="13"/>
      <c r="WEX118" s="13"/>
      <c r="WEY118" s="13"/>
      <c r="WEZ118" s="13"/>
      <c r="WFA118" s="13"/>
      <c r="WFB118" s="13"/>
      <c r="WFC118" s="13"/>
      <c r="WFD118" s="13"/>
      <c r="WFE118" s="13"/>
      <c r="WFF118" s="13"/>
      <c r="WFG118" s="13"/>
      <c r="WFH118" s="13"/>
      <c r="WFI118" s="13"/>
      <c r="WFJ118" s="13"/>
      <c r="WFK118" s="13"/>
      <c r="WFL118" s="13"/>
      <c r="WFM118" s="13"/>
      <c r="WFN118" s="13"/>
      <c r="WFO118" s="13"/>
      <c r="WFP118" s="13"/>
      <c r="WFQ118" s="13"/>
      <c r="WFR118" s="13"/>
      <c r="WFS118" s="13"/>
      <c r="WFT118" s="13"/>
      <c r="WFU118" s="13"/>
      <c r="WFV118" s="13"/>
      <c r="WFW118" s="13"/>
      <c r="WFX118" s="13"/>
      <c r="WFY118" s="13"/>
      <c r="WFZ118" s="13"/>
      <c r="WGA118" s="13"/>
      <c r="WGB118" s="13"/>
      <c r="WGC118" s="13"/>
      <c r="WGD118" s="13"/>
      <c r="WGE118" s="13"/>
      <c r="WGF118" s="13"/>
      <c r="WGG118" s="13"/>
      <c r="WGH118" s="13"/>
      <c r="WGI118" s="13"/>
      <c r="WGJ118" s="13"/>
      <c r="WGK118" s="13"/>
      <c r="WGL118" s="13"/>
      <c r="WGM118" s="13"/>
      <c r="WGN118" s="13"/>
      <c r="WGO118" s="13"/>
      <c r="WGP118" s="13"/>
      <c r="WGQ118" s="13"/>
      <c r="WGR118" s="13"/>
      <c r="WGS118" s="13"/>
      <c r="WGT118" s="13"/>
      <c r="WGU118" s="13"/>
      <c r="WGV118" s="13"/>
      <c r="WGW118" s="13"/>
      <c r="WGX118" s="13"/>
      <c r="WGY118" s="13"/>
      <c r="WGZ118" s="13"/>
      <c r="WHA118" s="13"/>
      <c r="WHB118" s="13"/>
      <c r="WHC118" s="13"/>
      <c r="WHD118" s="13"/>
      <c r="WHE118" s="13"/>
      <c r="WHF118" s="13"/>
      <c r="WHG118" s="13"/>
      <c r="WHH118" s="13"/>
      <c r="WHI118" s="13"/>
      <c r="WHJ118" s="13"/>
      <c r="WHK118" s="13"/>
      <c r="WHL118" s="13"/>
      <c r="WHM118" s="13"/>
      <c r="WHN118" s="13"/>
      <c r="WHO118" s="13"/>
      <c r="WHP118" s="13"/>
      <c r="WHQ118" s="13"/>
      <c r="WHR118" s="13"/>
      <c r="WHS118" s="13"/>
      <c r="WHT118" s="13"/>
      <c r="WHU118" s="13"/>
      <c r="WHV118" s="13"/>
      <c r="WHW118" s="13"/>
      <c r="WHX118" s="13"/>
      <c r="WHY118" s="13"/>
      <c r="WHZ118" s="13"/>
      <c r="WIA118" s="13"/>
      <c r="WIB118" s="13"/>
      <c r="WIC118" s="13"/>
      <c r="WID118" s="13"/>
      <c r="WIE118" s="13"/>
      <c r="WIF118" s="13"/>
      <c r="WIG118" s="13"/>
      <c r="WIH118" s="13"/>
      <c r="WII118" s="13"/>
      <c r="WIJ118" s="13"/>
      <c r="WIK118" s="13"/>
      <c r="WIL118" s="13"/>
      <c r="WIM118" s="13"/>
      <c r="WIN118" s="13"/>
      <c r="WIO118" s="13"/>
      <c r="WIP118" s="13"/>
      <c r="WIQ118" s="13"/>
      <c r="WIR118" s="13"/>
      <c r="WIS118" s="13"/>
      <c r="WIT118" s="13"/>
      <c r="WIU118" s="13"/>
      <c r="WIV118" s="13"/>
      <c r="WIW118" s="13"/>
      <c r="WIX118" s="13"/>
      <c r="WIY118" s="13"/>
      <c r="WIZ118" s="13"/>
      <c r="WJA118" s="13"/>
      <c r="WJB118" s="13"/>
      <c r="WJC118" s="13"/>
      <c r="WJD118" s="13"/>
      <c r="WJE118" s="13"/>
      <c r="WJF118" s="13"/>
      <c r="WJG118" s="13"/>
      <c r="WJH118" s="13"/>
      <c r="WJI118" s="13"/>
      <c r="WJJ118" s="13"/>
      <c r="WJK118" s="13"/>
      <c r="WJL118" s="13"/>
      <c r="WJM118" s="13"/>
      <c r="WJN118" s="13"/>
      <c r="WJO118" s="13"/>
      <c r="WJP118" s="13"/>
      <c r="WJQ118" s="13"/>
      <c r="WJR118" s="13"/>
      <c r="WJS118" s="13"/>
      <c r="WJT118" s="13"/>
      <c r="WJU118" s="13"/>
      <c r="WJV118" s="13"/>
      <c r="WJW118" s="13"/>
      <c r="WJX118" s="13"/>
      <c r="WJY118" s="13"/>
      <c r="WJZ118" s="13"/>
      <c r="WKA118" s="13"/>
      <c r="WKB118" s="13"/>
      <c r="WKC118" s="13"/>
      <c r="WKD118" s="13"/>
      <c r="WKE118" s="13"/>
      <c r="WKF118" s="13"/>
      <c r="WKG118" s="13"/>
      <c r="WKH118" s="13"/>
      <c r="WKI118" s="13"/>
      <c r="WKJ118" s="13"/>
      <c r="WKK118" s="13"/>
      <c r="WKL118" s="13"/>
      <c r="WKM118" s="13"/>
      <c r="WKN118" s="13"/>
      <c r="WKO118" s="13"/>
      <c r="WKP118" s="13"/>
      <c r="WKQ118" s="13"/>
      <c r="WKR118" s="13"/>
      <c r="WKS118" s="13"/>
      <c r="WKT118" s="13"/>
      <c r="WKU118" s="13"/>
      <c r="WKV118" s="13"/>
      <c r="WKW118" s="13"/>
      <c r="WKX118" s="13"/>
      <c r="WKY118" s="13"/>
      <c r="WKZ118" s="13"/>
      <c r="WLA118" s="13"/>
      <c r="WLB118" s="13"/>
      <c r="WLC118" s="13"/>
      <c r="WLD118" s="13"/>
      <c r="WLE118" s="13"/>
      <c r="WLF118" s="13"/>
      <c r="WLG118" s="13"/>
      <c r="WLH118" s="13"/>
      <c r="WLI118" s="13"/>
      <c r="WLJ118" s="13"/>
      <c r="WLK118" s="13"/>
      <c r="WLL118" s="13"/>
      <c r="WLM118" s="13"/>
      <c r="WLN118" s="13"/>
      <c r="WLO118" s="13"/>
      <c r="WLP118" s="13"/>
      <c r="WLQ118" s="13"/>
      <c r="WLR118" s="13"/>
      <c r="WLS118" s="13"/>
      <c r="WLT118" s="13"/>
      <c r="WLU118" s="13"/>
      <c r="WLV118" s="13"/>
      <c r="WLW118" s="13"/>
      <c r="WLX118" s="13"/>
      <c r="WLY118" s="13"/>
      <c r="WLZ118" s="13"/>
      <c r="WMA118" s="13"/>
      <c r="WMB118" s="13"/>
      <c r="WMC118" s="13"/>
      <c r="WMD118" s="13"/>
      <c r="WME118" s="13"/>
      <c r="WMF118" s="13"/>
      <c r="WMG118" s="13"/>
      <c r="WMH118" s="13"/>
      <c r="WMI118" s="13"/>
      <c r="WMJ118" s="13"/>
      <c r="WMK118" s="13"/>
      <c r="WML118" s="13"/>
      <c r="WMM118" s="13"/>
      <c r="WMN118" s="13"/>
      <c r="WMO118" s="13"/>
      <c r="WMP118" s="13"/>
      <c r="WMQ118" s="13"/>
      <c r="WMR118" s="13"/>
      <c r="WMS118" s="13"/>
      <c r="WMT118" s="13"/>
      <c r="WMU118" s="13"/>
      <c r="WMV118" s="13"/>
      <c r="WMW118" s="13"/>
      <c r="WMX118" s="13"/>
      <c r="WMY118" s="13"/>
      <c r="WMZ118" s="13"/>
      <c r="WNA118" s="13"/>
      <c r="WNB118" s="13"/>
      <c r="WNC118" s="13"/>
      <c r="WND118" s="13"/>
      <c r="WNE118" s="13"/>
      <c r="WNF118" s="13"/>
      <c r="WNG118" s="13"/>
      <c r="WNH118" s="13"/>
      <c r="WNI118" s="13"/>
      <c r="WNJ118" s="13"/>
      <c r="WNK118" s="13"/>
      <c r="WNL118" s="13"/>
      <c r="WNM118" s="13"/>
      <c r="WNN118" s="13"/>
      <c r="WNO118" s="13"/>
      <c r="WNP118" s="13"/>
      <c r="WNQ118" s="13"/>
      <c r="WNR118" s="13"/>
      <c r="WNS118" s="13"/>
      <c r="WNT118" s="13"/>
      <c r="WNU118" s="13"/>
      <c r="WNV118" s="13"/>
      <c r="WNW118" s="13"/>
      <c r="WNX118" s="13"/>
      <c r="WNY118" s="13"/>
      <c r="WNZ118" s="13"/>
      <c r="WOA118" s="13"/>
      <c r="WOB118" s="13"/>
      <c r="WOC118" s="13"/>
      <c r="WOD118" s="13"/>
      <c r="WOE118" s="13"/>
      <c r="WOF118" s="13"/>
      <c r="WOG118" s="13"/>
      <c r="WOH118" s="13"/>
      <c r="WOI118" s="13"/>
      <c r="WOJ118" s="13"/>
      <c r="WOK118" s="13"/>
      <c r="WOL118" s="13"/>
      <c r="WOM118" s="13"/>
      <c r="WON118" s="13"/>
      <c r="WOO118" s="13"/>
      <c r="WOP118" s="13"/>
      <c r="WOQ118" s="13"/>
      <c r="WOR118" s="13"/>
      <c r="WOS118" s="13"/>
      <c r="WOT118" s="13"/>
      <c r="WOU118" s="13"/>
      <c r="WOV118" s="13"/>
      <c r="WOW118" s="13"/>
      <c r="WOX118" s="13"/>
      <c r="WOY118" s="13"/>
      <c r="WOZ118" s="13"/>
      <c r="WPA118" s="13"/>
      <c r="WPB118" s="13"/>
      <c r="WPC118" s="13"/>
      <c r="WPD118" s="13"/>
      <c r="WPE118" s="13"/>
      <c r="WPF118" s="13"/>
      <c r="WPG118" s="13"/>
      <c r="WPH118" s="13"/>
      <c r="WPI118" s="13"/>
      <c r="WPJ118" s="13"/>
      <c r="WPK118" s="13"/>
      <c r="WPL118" s="13"/>
      <c r="WPM118" s="13"/>
      <c r="WPN118" s="13"/>
      <c r="WPO118" s="13"/>
      <c r="WPP118" s="13"/>
      <c r="WPQ118" s="13"/>
      <c r="WPR118" s="13"/>
      <c r="WPS118" s="13"/>
      <c r="WPT118" s="13"/>
      <c r="WPU118" s="13"/>
      <c r="WPV118" s="13"/>
      <c r="WPW118" s="13"/>
      <c r="WPX118" s="13"/>
      <c r="WPY118" s="13"/>
      <c r="WPZ118" s="13"/>
      <c r="WQA118" s="13"/>
      <c r="WQB118" s="13"/>
      <c r="WQC118" s="13"/>
      <c r="WQD118" s="13"/>
      <c r="WQE118" s="13"/>
      <c r="WQF118" s="13"/>
      <c r="WQG118" s="13"/>
      <c r="WQH118" s="13"/>
      <c r="WQI118" s="13"/>
      <c r="WQJ118" s="13"/>
      <c r="WQK118" s="13"/>
      <c r="WQL118" s="13"/>
      <c r="WQM118" s="13"/>
      <c r="WQN118" s="13"/>
      <c r="WQO118" s="13"/>
      <c r="WQP118" s="13"/>
      <c r="WQQ118" s="13"/>
      <c r="WQR118" s="13"/>
      <c r="WQS118" s="13"/>
      <c r="WQT118" s="13"/>
      <c r="WQU118" s="13"/>
      <c r="WQV118" s="13"/>
      <c r="WQW118" s="13"/>
      <c r="WQX118" s="13"/>
      <c r="WQY118" s="13"/>
      <c r="WQZ118" s="13"/>
      <c r="WRA118" s="13"/>
      <c r="WRB118" s="13"/>
      <c r="WRC118" s="13"/>
      <c r="WRD118" s="13"/>
      <c r="WRE118" s="13"/>
      <c r="WRF118" s="13"/>
      <c r="WRG118" s="13"/>
      <c r="WRH118" s="13"/>
      <c r="WRI118" s="13"/>
      <c r="WRJ118" s="13"/>
      <c r="WRK118" s="13"/>
      <c r="WRL118" s="13"/>
      <c r="WRM118" s="13"/>
      <c r="WRN118" s="13"/>
      <c r="WRO118" s="13"/>
      <c r="WRP118" s="13"/>
      <c r="WRQ118" s="13"/>
      <c r="WRR118" s="13"/>
      <c r="WRS118" s="13"/>
      <c r="WRT118" s="13"/>
      <c r="WRU118" s="13"/>
      <c r="WRV118" s="13"/>
      <c r="WRW118" s="13"/>
      <c r="WRX118" s="13"/>
      <c r="WRY118" s="13"/>
      <c r="WRZ118" s="13"/>
      <c r="WSA118" s="13"/>
      <c r="WSB118" s="13"/>
      <c r="WSC118" s="13"/>
      <c r="WSD118" s="13"/>
      <c r="WSE118" s="13"/>
      <c r="WSF118" s="13"/>
      <c r="WSG118" s="13"/>
      <c r="WSH118" s="13"/>
      <c r="WSI118" s="13"/>
      <c r="WSJ118" s="13"/>
      <c r="WSK118" s="13"/>
      <c r="WSL118" s="13"/>
      <c r="WSM118" s="13"/>
      <c r="WSN118" s="13"/>
      <c r="WSO118" s="13"/>
      <c r="WSP118" s="13"/>
      <c r="WSQ118" s="13"/>
      <c r="WSR118" s="13"/>
      <c r="WSS118" s="13"/>
      <c r="WST118" s="13"/>
      <c r="WSU118" s="13"/>
      <c r="WSV118" s="13"/>
      <c r="WSW118" s="13"/>
      <c r="WSX118" s="13"/>
      <c r="WSY118" s="13"/>
      <c r="WSZ118" s="13"/>
      <c r="WTA118" s="13"/>
      <c r="WTB118" s="13"/>
      <c r="WTC118" s="13"/>
      <c r="WTD118" s="13"/>
      <c r="WTE118" s="13"/>
      <c r="WTF118" s="13"/>
      <c r="WTG118" s="13"/>
      <c r="WTH118" s="13"/>
      <c r="WTI118" s="13"/>
      <c r="WTJ118" s="13"/>
      <c r="WTK118" s="13"/>
      <c r="WTL118" s="13"/>
      <c r="WTM118" s="13"/>
      <c r="WTN118" s="13"/>
      <c r="WTO118" s="13"/>
      <c r="WTP118" s="13"/>
      <c r="WTQ118" s="13"/>
      <c r="WTR118" s="13"/>
      <c r="WTS118" s="13"/>
      <c r="WTT118" s="13"/>
      <c r="WTU118" s="13"/>
      <c r="WTV118" s="13"/>
      <c r="WTW118" s="13"/>
      <c r="WTX118" s="13"/>
      <c r="WTY118" s="13"/>
      <c r="WTZ118" s="13"/>
      <c r="WUA118" s="13"/>
      <c r="WUB118" s="13"/>
      <c r="WUC118" s="13"/>
      <c r="WUD118" s="13"/>
      <c r="WUE118" s="13"/>
      <c r="WUF118" s="13"/>
      <c r="WUG118" s="13"/>
      <c r="WUH118" s="13"/>
      <c r="WUI118" s="13"/>
      <c r="WUJ118" s="13"/>
      <c r="WUK118" s="13"/>
      <c r="WUL118" s="13"/>
      <c r="WUM118" s="13"/>
      <c r="WUN118" s="13"/>
      <c r="WUO118" s="13"/>
      <c r="WUP118" s="13"/>
      <c r="WUQ118" s="13"/>
      <c r="WUR118" s="13"/>
      <c r="WUS118" s="13"/>
      <c r="WUT118" s="13"/>
      <c r="WUU118" s="13"/>
      <c r="WUV118" s="13"/>
      <c r="WUW118" s="13"/>
      <c r="WUX118" s="13"/>
      <c r="WUY118" s="13"/>
      <c r="WUZ118" s="13"/>
      <c r="WVA118" s="13"/>
      <c r="WVB118" s="13"/>
      <c r="WVC118" s="13"/>
      <c r="WVD118" s="13"/>
      <c r="WVE118" s="13"/>
      <c r="WVF118" s="13"/>
      <c r="WVG118" s="13"/>
      <c r="WVH118" s="13"/>
      <c r="WVI118" s="13"/>
      <c r="WVJ118" s="13"/>
      <c r="WVK118" s="13"/>
      <c r="WVL118" s="13"/>
      <c r="WVM118" s="13"/>
      <c r="WVN118" s="13"/>
      <c r="WVO118" s="13"/>
      <c r="WVP118" s="13"/>
      <c r="WVQ118" s="13"/>
      <c r="WVR118" s="13"/>
      <c r="WVS118" s="13"/>
      <c r="WVT118" s="13"/>
      <c r="WVU118" s="13"/>
      <c r="WVV118" s="13"/>
      <c r="WVW118" s="13"/>
      <c r="WVX118" s="13"/>
      <c r="WVY118" s="13"/>
      <c r="WVZ118" s="13"/>
      <c r="WWA118" s="13"/>
      <c r="WWB118" s="13"/>
      <c r="WWC118" s="13"/>
      <c r="WWD118" s="13"/>
      <c r="WWE118" s="13"/>
      <c r="WWF118" s="13"/>
      <c r="WWG118" s="13"/>
      <c r="WWH118" s="13"/>
      <c r="WWI118" s="13"/>
      <c r="WWJ118" s="13"/>
      <c r="WWK118" s="13"/>
      <c r="WWL118" s="13"/>
      <c r="WWM118" s="13"/>
      <c r="WWN118" s="13"/>
      <c r="WWO118" s="13"/>
      <c r="WWP118" s="13"/>
      <c r="WWQ118" s="13"/>
      <c r="WWR118" s="13"/>
      <c r="WWS118" s="13"/>
      <c r="WWT118" s="13"/>
      <c r="WWU118" s="13"/>
      <c r="WWV118" s="13"/>
      <c r="WWW118" s="13"/>
      <c r="WWX118" s="13"/>
      <c r="WWY118" s="13"/>
      <c r="WWZ118" s="13"/>
      <c r="WXA118" s="13"/>
      <c r="WXB118" s="13"/>
      <c r="WXC118" s="13"/>
      <c r="WXD118" s="13"/>
      <c r="WXE118" s="13"/>
      <c r="WXF118" s="13"/>
      <c r="WXG118" s="13"/>
      <c r="WXH118" s="13"/>
      <c r="WXI118" s="13"/>
      <c r="WXJ118" s="13"/>
      <c r="WXK118" s="13"/>
      <c r="WXL118" s="13"/>
      <c r="WXM118" s="13"/>
      <c r="WXN118" s="13"/>
      <c r="WXO118" s="13"/>
      <c r="WXP118" s="13"/>
      <c r="WXQ118" s="13"/>
      <c r="WXR118" s="13"/>
      <c r="WXS118" s="13"/>
      <c r="WXT118" s="13"/>
      <c r="WXU118" s="13"/>
      <c r="WXV118" s="13"/>
      <c r="WXW118" s="13"/>
      <c r="WXX118" s="13"/>
      <c r="WXY118" s="13"/>
      <c r="WXZ118" s="13"/>
      <c r="WYA118" s="13"/>
      <c r="WYB118" s="13"/>
      <c r="WYC118" s="13"/>
      <c r="WYD118" s="13"/>
      <c r="WYE118" s="13"/>
      <c r="WYF118" s="13"/>
      <c r="WYG118" s="13"/>
      <c r="WYH118" s="13"/>
      <c r="WYI118" s="13"/>
      <c r="WYJ118" s="13"/>
      <c r="WYK118" s="13"/>
      <c r="WYL118" s="13"/>
      <c r="WYM118" s="13"/>
      <c r="WYN118" s="13"/>
      <c r="WYO118" s="13"/>
      <c r="WYP118" s="13"/>
      <c r="WYQ118" s="13"/>
      <c r="WYR118" s="13"/>
      <c r="WYS118" s="13"/>
      <c r="WYT118" s="13"/>
      <c r="WYU118" s="13"/>
      <c r="WYV118" s="13"/>
      <c r="WYW118" s="13"/>
      <c r="WYX118" s="13"/>
      <c r="WYY118" s="13"/>
      <c r="WYZ118" s="13"/>
      <c r="WZA118" s="13"/>
      <c r="WZB118" s="13"/>
      <c r="WZC118" s="13"/>
      <c r="WZD118" s="13"/>
      <c r="WZE118" s="13"/>
      <c r="WZF118" s="13"/>
      <c r="WZG118" s="13"/>
      <c r="WZH118" s="13"/>
      <c r="WZI118" s="13"/>
      <c r="WZJ118" s="13"/>
      <c r="WZK118" s="13"/>
      <c r="WZL118" s="13"/>
      <c r="WZM118" s="13"/>
      <c r="WZN118" s="13"/>
      <c r="WZO118" s="13"/>
      <c r="WZP118" s="13"/>
      <c r="WZQ118" s="13"/>
      <c r="WZR118" s="13"/>
      <c r="WZS118" s="13"/>
      <c r="WZT118" s="13"/>
      <c r="WZU118" s="13"/>
      <c r="WZV118" s="13"/>
      <c r="WZW118" s="13"/>
      <c r="WZX118" s="13"/>
      <c r="WZY118" s="13"/>
      <c r="WZZ118" s="13"/>
      <c r="XAA118" s="13"/>
      <c r="XAB118" s="13"/>
      <c r="XAC118" s="13"/>
      <c r="XAD118" s="13"/>
      <c r="XAE118" s="13"/>
      <c r="XAF118" s="13"/>
      <c r="XAG118" s="13"/>
      <c r="XAH118" s="13"/>
      <c r="XAI118" s="13"/>
      <c r="XAJ118" s="13"/>
      <c r="XAK118" s="13"/>
      <c r="XAL118" s="13"/>
      <c r="XAM118" s="13"/>
      <c r="XAN118" s="13"/>
      <c r="XAO118" s="13"/>
      <c r="XAP118" s="13"/>
      <c r="XAQ118" s="13"/>
      <c r="XAR118" s="13"/>
      <c r="XAS118" s="13"/>
      <c r="XAT118" s="13"/>
      <c r="XAU118" s="13"/>
      <c r="XAV118" s="13"/>
      <c r="XAW118" s="13"/>
      <c r="XAX118" s="13"/>
      <c r="XAY118" s="13"/>
      <c r="XAZ118" s="13"/>
      <c r="XBA118" s="13"/>
      <c r="XBB118" s="13"/>
      <c r="XBC118" s="13"/>
      <c r="XBD118" s="13"/>
      <c r="XBE118" s="13"/>
      <c r="XBF118" s="13"/>
      <c r="XBG118" s="13"/>
      <c r="XBH118" s="13"/>
      <c r="XBI118" s="13"/>
      <c r="XBJ118" s="13"/>
      <c r="XBK118" s="13"/>
      <c r="XBL118" s="13"/>
      <c r="XBM118" s="13"/>
      <c r="XBN118" s="13"/>
      <c r="XBO118" s="13"/>
      <c r="XBP118" s="13"/>
      <c r="XBQ118" s="13"/>
      <c r="XBR118" s="13"/>
      <c r="XBS118" s="13"/>
      <c r="XBT118" s="13"/>
      <c r="XBU118" s="13"/>
      <c r="XBV118" s="13"/>
      <c r="XBW118" s="13"/>
      <c r="XBX118" s="13"/>
      <c r="XBY118" s="13"/>
      <c r="XBZ118" s="13"/>
      <c r="XCA118" s="13"/>
      <c r="XCB118" s="13"/>
      <c r="XCC118" s="13"/>
      <c r="XCD118" s="13"/>
      <c r="XCE118" s="13"/>
      <c r="XCF118" s="13"/>
      <c r="XCG118" s="13"/>
      <c r="XCH118" s="13"/>
      <c r="XCI118" s="13"/>
      <c r="XCJ118" s="13"/>
      <c r="XCK118" s="13"/>
      <c r="XCL118" s="13"/>
      <c r="XCM118" s="13"/>
      <c r="XCN118" s="13"/>
      <c r="XCO118" s="13"/>
      <c r="XCP118" s="13"/>
      <c r="XCQ118" s="13"/>
      <c r="XCR118" s="13"/>
      <c r="XCS118" s="13"/>
      <c r="XCT118" s="13"/>
      <c r="XCU118" s="13"/>
      <c r="XCV118" s="13"/>
      <c r="XCW118" s="13"/>
      <c r="XCX118" s="13"/>
      <c r="XCY118" s="13"/>
      <c r="XCZ118" s="13"/>
      <c r="XDA118" s="13"/>
      <c r="XDB118" s="13"/>
      <c r="XDC118" s="13"/>
      <c r="XDD118" s="13"/>
      <c r="XDE118" s="13"/>
      <c r="XDF118" s="13"/>
      <c r="XDG118" s="13"/>
      <c r="XDH118" s="13"/>
      <c r="XDI118" s="13"/>
      <c r="XDJ118" s="13"/>
      <c r="XDK118" s="13"/>
      <c r="XDL118" s="13"/>
      <c r="XDM118" s="13"/>
      <c r="XDN118" s="13"/>
      <c r="XDO118" s="13"/>
      <c r="XDP118" s="13"/>
      <c r="XDQ118" s="13"/>
      <c r="XDR118" s="13"/>
      <c r="XDS118" s="13"/>
      <c r="XDT118" s="13"/>
      <c r="XDU118" s="13"/>
      <c r="XDV118" s="13"/>
      <c r="XDW118" s="13"/>
      <c r="XDX118" s="13"/>
      <c r="XDY118" s="13"/>
      <c r="XDZ118" s="13"/>
      <c r="XEA118" s="13"/>
      <c r="XEB118" s="13"/>
      <c r="XEC118" s="13"/>
      <c r="XED118" s="13"/>
      <c r="XEE118" s="13"/>
      <c r="XEF118" s="13"/>
      <c r="XEG118" s="13"/>
      <c r="XEH118" s="13"/>
      <c r="XEI118" s="13"/>
      <c r="XEJ118" s="13"/>
      <c r="XEK118" s="13"/>
      <c r="XEL118" s="13"/>
      <c r="XEM118" s="13"/>
      <c r="XEN118" s="13"/>
      <c r="XEO118" s="13"/>
      <c r="XEP118" s="13"/>
      <c r="XEQ118" s="13"/>
      <c r="XER118" s="13"/>
      <c r="XES118" s="13"/>
      <c r="XET118" s="13"/>
      <c r="XEU118" s="13"/>
      <c r="XEV118" s="13"/>
    </row>
    <row r="119" spans="1:16376" hidden="1">
      <c r="A119" s="6" t="s">
        <v>20</v>
      </c>
      <c r="B119" s="6" t="s">
        <v>367</v>
      </c>
      <c r="C119" s="33" t="s">
        <v>368</v>
      </c>
      <c r="D119" s="6" t="s">
        <v>369</v>
      </c>
      <c r="E119" s="6" t="s">
        <v>178</v>
      </c>
      <c r="F119" s="7" t="s">
        <v>179</v>
      </c>
      <c r="G119" s="14" t="s">
        <v>180</v>
      </c>
      <c r="H119" s="6" t="s">
        <v>69</v>
      </c>
      <c r="I119" s="6" t="s">
        <v>55</v>
      </c>
      <c r="J119" s="21" t="s">
        <v>370</v>
      </c>
      <c r="K119" s="6" t="s">
        <v>28</v>
      </c>
      <c r="L119" s="6" t="s">
        <v>102</v>
      </c>
      <c r="M119" s="6" t="s">
        <v>183</v>
      </c>
      <c r="N119" s="6" t="s">
        <v>124</v>
      </c>
      <c r="O119" s="10">
        <v>44333</v>
      </c>
      <c r="P119" s="9" t="s">
        <v>32</v>
      </c>
      <c r="Q119" s="11">
        <v>12331</v>
      </c>
      <c r="R119" s="6" t="s">
        <v>33</v>
      </c>
      <c r="S119" s="6" t="s">
        <v>976</v>
      </c>
      <c r="T119" s="12" t="s">
        <v>34</v>
      </c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3"/>
      <c r="TT119" s="13"/>
      <c r="TU119" s="13"/>
      <c r="TV119" s="13"/>
      <c r="TW119" s="13"/>
      <c r="TX119" s="13"/>
      <c r="TY119" s="13"/>
      <c r="TZ119" s="13"/>
      <c r="UA119" s="13"/>
      <c r="UB119" s="13"/>
      <c r="UC119" s="13"/>
      <c r="UD119" s="13"/>
      <c r="UE119" s="13"/>
      <c r="UF119" s="13"/>
      <c r="UG119" s="13"/>
      <c r="UH119" s="13"/>
      <c r="UI119" s="13"/>
      <c r="UJ119" s="13"/>
      <c r="UK119" s="13"/>
      <c r="UL119" s="13"/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  <c r="WE119" s="13"/>
      <c r="WF119" s="13"/>
      <c r="WG119" s="13"/>
      <c r="WH119" s="13"/>
      <c r="WI119" s="13"/>
      <c r="WJ119" s="13"/>
      <c r="WK119" s="13"/>
      <c r="WL119" s="13"/>
      <c r="WM119" s="13"/>
      <c r="WN119" s="13"/>
      <c r="WO119" s="13"/>
      <c r="WP119" s="13"/>
      <c r="WQ119" s="13"/>
      <c r="WR119" s="13"/>
      <c r="WS119" s="13"/>
      <c r="WT119" s="13"/>
      <c r="WU119" s="13"/>
      <c r="WV119" s="13"/>
      <c r="WW119" s="13"/>
      <c r="WX119" s="13"/>
      <c r="WY119" s="13"/>
      <c r="WZ119" s="13"/>
      <c r="XA119" s="13"/>
      <c r="XB119" s="13"/>
      <c r="XC119" s="13"/>
      <c r="XD119" s="13"/>
      <c r="XE119" s="13"/>
      <c r="XF119" s="13"/>
      <c r="XG119" s="13"/>
      <c r="XH119" s="13"/>
      <c r="XI119" s="13"/>
      <c r="XJ119" s="13"/>
      <c r="XK119" s="13"/>
      <c r="XL119" s="13"/>
      <c r="XM119" s="13"/>
      <c r="XN119" s="13"/>
      <c r="XO119" s="13"/>
      <c r="XP119" s="13"/>
      <c r="XQ119" s="13"/>
      <c r="XR119" s="13"/>
      <c r="XS119" s="13"/>
      <c r="XT119" s="13"/>
      <c r="XU119" s="13"/>
      <c r="XV119" s="13"/>
      <c r="XW119" s="13"/>
      <c r="XX119" s="13"/>
      <c r="XY119" s="13"/>
      <c r="XZ119" s="13"/>
      <c r="YA119" s="13"/>
      <c r="YB119" s="13"/>
      <c r="YC119" s="13"/>
      <c r="YD119" s="13"/>
      <c r="YE119" s="13"/>
      <c r="YF119" s="13"/>
      <c r="YG119" s="13"/>
      <c r="YH119" s="13"/>
      <c r="YI119" s="13"/>
      <c r="YJ119" s="13"/>
      <c r="YK119" s="13"/>
      <c r="YL119" s="13"/>
      <c r="YM119" s="13"/>
      <c r="YN119" s="13"/>
      <c r="YO119" s="13"/>
      <c r="YP119" s="13"/>
      <c r="YQ119" s="13"/>
      <c r="YR119" s="13"/>
      <c r="YS119" s="13"/>
      <c r="YT119" s="13"/>
      <c r="YU119" s="13"/>
      <c r="YV119" s="13"/>
      <c r="YW119" s="13"/>
      <c r="YX119" s="13"/>
      <c r="YY119" s="13"/>
      <c r="YZ119" s="13"/>
      <c r="ZA119" s="13"/>
      <c r="ZB119" s="13"/>
      <c r="ZC119" s="13"/>
      <c r="ZD119" s="13"/>
      <c r="ZE119" s="13"/>
      <c r="ZF119" s="13"/>
      <c r="ZG119" s="13"/>
      <c r="ZH119" s="13"/>
      <c r="ZI119" s="13"/>
      <c r="ZJ119" s="13"/>
      <c r="ZK119" s="13"/>
      <c r="ZL119" s="13"/>
      <c r="ZM119" s="13"/>
      <c r="ZN119" s="13"/>
      <c r="ZO119" s="13"/>
      <c r="ZP119" s="13"/>
      <c r="ZQ119" s="13"/>
      <c r="ZR119" s="13"/>
      <c r="ZS119" s="13"/>
      <c r="ZT119" s="13"/>
      <c r="ZU119" s="13"/>
      <c r="ZV119" s="13"/>
      <c r="ZW119" s="13"/>
      <c r="ZX119" s="13"/>
      <c r="ZY119" s="13"/>
      <c r="ZZ119" s="13"/>
      <c r="AAA119" s="13"/>
      <c r="AAB119" s="13"/>
      <c r="AAC119" s="13"/>
      <c r="AAD119" s="13"/>
      <c r="AAE119" s="13"/>
      <c r="AAF119" s="13"/>
      <c r="AAG119" s="13"/>
      <c r="AAH119" s="13"/>
      <c r="AAI119" s="13"/>
      <c r="AAJ119" s="13"/>
      <c r="AAK119" s="13"/>
      <c r="AAL119" s="13"/>
      <c r="AAM119" s="13"/>
      <c r="AAN119" s="13"/>
      <c r="AAO119" s="13"/>
      <c r="AAP119" s="13"/>
      <c r="AAQ119" s="13"/>
      <c r="AAR119" s="13"/>
      <c r="AAS119" s="13"/>
      <c r="AAT119" s="13"/>
      <c r="AAU119" s="13"/>
      <c r="AAV119" s="13"/>
      <c r="AAW119" s="13"/>
      <c r="AAX119" s="13"/>
      <c r="AAY119" s="13"/>
      <c r="AAZ119" s="13"/>
      <c r="ABA119" s="13"/>
      <c r="ABB119" s="13"/>
      <c r="ABC119" s="13"/>
      <c r="ABD119" s="13"/>
      <c r="ABE119" s="13"/>
      <c r="ABF119" s="13"/>
      <c r="ABG119" s="13"/>
      <c r="ABH119" s="13"/>
      <c r="ABI119" s="13"/>
      <c r="ABJ119" s="13"/>
      <c r="ABK119" s="13"/>
      <c r="ABL119" s="13"/>
      <c r="ABM119" s="13"/>
      <c r="ABN119" s="13"/>
      <c r="ABO119" s="13"/>
      <c r="ABP119" s="13"/>
      <c r="ABQ119" s="13"/>
      <c r="ABR119" s="13"/>
      <c r="ABS119" s="13"/>
      <c r="ABT119" s="13"/>
      <c r="ABU119" s="13"/>
      <c r="ABV119" s="13"/>
      <c r="ABW119" s="13"/>
      <c r="ABX119" s="13"/>
      <c r="ABY119" s="13"/>
      <c r="ABZ119" s="13"/>
      <c r="ACA119" s="13"/>
      <c r="ACB119" s="13"/>
      <c r="ACC119" s="13"/>
      <c r="ACD119" s="13"/>
      <c r="ACE119" s="13"/>
      <c r="ACF119" s="13"/>
      <c r="ACG119" s="13"/>
      <c r="ACH119" s="13"/>
      <c r="ACI119" s="13"/>
      <c r="ACJ119" s="13"/>
      <c r="ACK119" s="13"/>
      <c r="ACL119" s="13"/>
      <c r="ACM119" s="13"/>
      <c r="ACN119" s="13"/>
      <c r="ACO119" s="13"/>
      <c r="ACP119" s="13"/>
      <c r="ACQ119" s="13"/>
      <c r="ACR119" s="13"/>
      <c r="ACS119" s="13"/>
      <c r="ACT119" s="13"/>
      <c r="ACU119" s="13"/>
      <c r="ACV119" s="13"/>
      <c r="ACW119" s="13"/>
      <c r="ACX119" s="13"/>
      <c r="ACY119" s="13"/>
      <c r="ACZ119" s="13"/>
      <c r="ADA119" s="13"/>
      <c r="ADB119" s="13"/>
      <c r="ADC119" s="13"/>
      <c r="ADD119" s="13"/>
      <c r="ADE119" s="13"/>
      <c r="ADF119" s="13"/>
      <c r="ADG119" s="13"/>
      <c r="ADH119" s="13"/>
      <c r="ADI119" s="13"/>
      <c r="ADJ119" s="13"/>
      <c r="ADK119" s="13"/>
      <c r="ADL119" s="13"/>
      <c r="ADM119" s="13"/>
      <c r="ADN119" s="13"/>
      <c r="ADO119" s="13"/>
      <c r="ADP119" s="13"/>
      <c r="ADQ119" s="13"/>
      <c r="ADR119" s="13"/>
      <c r="ADS119" s="13"/>
      <c r="ADT119" s="13"/>
      <c r="ADU119" s="13"/>
      <c r="ADV119" s="13"/>
      <c r="ADW119" s="13"/>
      <c r="ADX119" s="13"/>
      <c r="ADY119" s="13"/>
      <c r="ADZ119" s="13"/>
      <c r="AEA119" s="13"/>
      <c r="AEB119" s="13"/>
      <c r="AEC119" s="13"/>
      <c r="AED119" s="13"/>
      <c r="AEE119" s="13"/>
      <c r="AEF119" s="13"/>
      <c r="AEG119" s="13"/>
      <c r="AEH119" s="13"/>
      <c r="AEI119" s="13"/>
      <c r="AEJ119" s="13"/>
      <c r="AEK119" s="13"/>
      <c r="AEL119" s="13"/>
      <c r="AEM119" s="13"/>
      <c r="AEN119" s="13"/>
      <c r="AEO119" s="13"/>
      <c r="AEP119" s="13"/>
      <c r="AEQ119" s="13"/>
      <c r="AER119" s="13"/>
      <c r="AES119" s="13"/>
      <c r="AET119" s="13"/>
      <c r="AEU119" s="13"/>
      <c r="AEV119" s="13"/>
      <c r="AEW119" s="13"/>
      <c r="AEX119" s="13"/>
      <c r="AEY119" s="13"/>
      <c r="AEZ119" s="13"/>
      <c r="AFA119" s="13"/>
      <c r="AFB119" s="13"/>
      <c r="AFC119" s="13"/>
      <c r="AFD119" s="13"/>
      <c r="AFE119" s="13"/>
      <c r="AFF119" s="13"/>
      <c r="AFG119" s="13"/>
      <c r="AFH119" s="13"/>
      <c r="AFI119" s="13"/>
      <c r="AFJ119" s="13"/>
      <c r="AFK119" s="13"/>
      <c r="AFL119" s="13"/>
      <c r="AFM119" s="13"/>
      <c r="AFN119" s="13"/>
      <c r="AFO119" s="13"/>
      <c r="AFP119" s="13"/>
      <c r="AFQ119" s="13"/>
      <c r="AFR119" s="13"/>
      <c r="AFS119" s="13"/>
      <c r="AFT119" s="13"/>
      <c r="AFU119" s="13"/>
      <c r="AFV119" s="13"/>
      <c r="AFW119" s="13"/>
      <c r="AFX119" s="13"/>
      <c r="AFY119" s="13"/>
      <c r="AFZ119" s="13"/>
      <c r="AGA119" s="13"/>
      <c r="AGB119" s="13"/>
      <c r="AGC119" s="13"/>
      <c r="AGD119" s="13"/>
      <c r="AGE119" s="13"/>
      <c r="AGF119" s="13"/>
      <c r="AGG119" s="13"/>
      <c r="AGH119" s="13"/>
      <c r="AGI119" s="13"/>
      <c r="AGJ119" s="13"/>
      <c r="AGK119" s="13"/>
      <c r="AGL119" s="13"/>
      <c r="AGM119" s="13"/>
      <c r="AGN119" s="13"/>
      <c r="AGO119" s="13"/>
      <c r="AGP119" s="13"/>
      <c r="AGQ119" s="13"/>
      <c r="AGR119" s="13"/>
      <c r="AGS119" s="13"/>
      <c r="AGT119" s="13"/>
      <c r="AGU119" s="13"/>
      <c r="AGV119" s="13"/>
      <c r="AGW119" s="13"/>
      <c r="AGX119" s="13"/>
      <c r="AGY119" s="13"/>
      <c r="AGZ119" s="13"/>
      <c r="AHA119" s="13"/>
      <c r="AHB119" s="13"/>
      <c r="AHC119" s="13"/>
      <c r="AHD119" s="13"/>
      <c r="AHE119" s="13"/>
      <c r="AHF119" s="13"/>
      <c r="AHG119" s="13"/>
      <c r="AHH119" s="13"/>
      <c r="AHI119" s="13"/>
      <c r="AHJ119" s="13"/>
      <c r="AHK119" s="13"/>
      <c r="AHL119" s="13"/>
      <c r="AHM119" s="13"/>
      <c r="AHN119" s="13"/>
      <c r="AHO119" s="13"/>
      <c r="AHP119" s="13"/>
      <c r="AHQ119" s="13"/>
      <c r="AHR119" s="13"/>
      <c r="AHS119" s="13"/>
      <c r="AHT119" s="13"/>
      <c r="AHU119" s="13"/>
      <c r="AHV119" s="13"/>
      <c r="AHW119" s="13"/>
      <c r="AHX119" s="13"/>
      <c r="AHY119" s="13"/>
      <c r="AHZ119" s="13"/>
      <c r="AIA119" s="13"/>
      <c r="AIB119" s="13"/>
      <c r="AIC119" s="13"/>
      <c r="AID119" s="13"/>
      <c r="AIE119" s="13"/>
      <c r="AIF119" s="13"/>
      <c r="AIG119" s="13"/>
      <c r="AIH119" s="13"/>
      <c r="AII119" s="13"/>
      <c r="AIJ119" s="13"/>
      <c r="AIK119" s="13"/>
      <c r="AIL119" s="13"/>
      <c r="AIM119" s="13"/>
      <c r="AIN119" s="13"/>
      <c r="AIO119" s="13"/>
      <c r="AIP119" s="13"/>
      <c r="AIQ119" s="13"/>
      <c r="AIR119" s="13"/>
      <c r="AIS119" s="13"/>
      <c r="AIT119" s="13"/>
      <c r="AIU119" s="13"/>
      <c r="AIV119" s="13"/>
      <c r="AIW119" s="13"/>
      <c r="AIX119" s="13"/>
      <c r="AIY119" s="13"/>
      <c r="AIZ119" s="13"/>
      <c r="AJA119" s="13"/>
      <c r="AJB119" s="13"/>
      <c r="AJC119" s="13"/>
      <c r="AJD119" s="13"/>
      <c r="AJE119" s="13"/>
      <c r="AJF119" s="13"/>
      <c r="AJG119" s="13"/>
      <c r="AJH119" s="13"/>
      <c r="AJI119" s="13"/>
      <c r="AJJ119" s="13"/>
      <c r="AJK119" s="13"/>
      <c r="AJL119" s="13"/>
      <c r="AJM119" s="13"/>
      <c r="AJN119" s="13"/>
      <c r="AJO119" s="13"/>
      <c r="AJP119" s="13"/>
      <c r="AJQ119" s="13"/>
      <c r="AJR119" s="13"/>
      <c r="AJS119" s="13"/>
      <c r="AJT119" s="13"/>
      <c r="AJU119" s="13"/>
      <c r="AJV119" s="13"/>
      <c r="AJW119" s="13"/>
      <c r="AJX119" s="13"/>
      <c r="AJY119" s="13"/>
      <c r="AJZ119" s="13"/>
      <c r="AKA119" s="13"/>
      <c r="AKB119" s="13"/>
      <c r="AKC119" s="13"/>
      <c r="AKD119" s="13"/>
      <c r="AKE119" s="13"/>
      <c r="AKF119" s="13"/>
      <c r="AKG119" s="13"/>
      <c r="AKH119" s="13"/>
      <c r="AKI119" s="13"/>
      <c r="AKJ119" s="13"/>
      <c r="AKK119" s="13"/>
      <c r="AKL119" s="13"/>
      <c r="AKM119" s="13"/>
      <c r="AKN119" s="13"/>
      <c r="AKO119" s="13"/>
      <c r="AKP119" s="13"/>
      <c r="AKQ119" s="13"/>
      <c r="AKR119" s="13"/>
      <c r="AKS119" s="13"/>
      <c r="AKT119" s="13"/>
      <c r="AKU119" s="13"/>
      <c r="AKV119" s="13"/>
      <c r="AKW119" s="13"/>
      <c r="AKX119" s="13"/>
      <c r="AKY119" s="13"/>
      <c r="AKZ119" s="13"/>
      <c r="ALA119" s="13"/>
      <c r="ALB119" s="13"/>
      <c r="ALC119" s="13"/>
      <c r="ALD119" s="13"/>
      <c r="ALE119" s="13"/>
      <c r="ALF119" s="13"/>
      <c r="ALG119" s="13"/>
      <c r="ALH119" s="13"/>
      <c r="ALI119" s="13"/>
      <c r="ALJ119" s="13"/>
      <c r="ALK119" s="13"/>
      <c r="ALL119" s="13"/>
      <c r="ALM119" s="13"/>
      <c r="ALN119" s="13"/>
      <c r="ALO119" s="13"/>
      <c r="ALP119" s="13"/>
      <c r="ALQ119" s="13"/>
      <c r="ALR119" s="13"/>
      <c r="ALS119" s="13"/>
      <c r="ALT119" s="13"/>
      <c r="ALU119" s="13"/>
      <c r="ALV119" s="13"/>
      <c r="ALW119" s="13"/>
      <c r="ALX119" s="13"/>
      <c r="ALY119" s="13"/>
      <c r="ALZ119" s="13"/>
      <c r="AMA119" s="13"/>
      <c r="AMB119" s="13"/>
      <c r="AMC119" s="13"/>
      <c r="AMD119" s="13"/>
      <c r="AME119" s="13"/>
      <c r="AMF119" s="13"/>
      <c r="AMG119" s="13"/>
      <c r="AMH119" s="13"/>
      <c r="AMI119" s="13"/>
      <c r="AMJ119" s="13"/>
      <c r="AMK119" s="13"/>
      <c r="AML119" s="13"/>
      <c r="AMM119" s="13"/>
      <c r="AMN119" s="13"/>
      <c r="AMO119" s="13"/>
      <c r="AMP119" s="13"/>
      <c r="AMQ119" s="13"/>
      <c r="AMR119" s="13"/>
      <c r="AMS119" s="13"/>
      <c r="AMT119" s="13"/>
      <c r="AMU119" s="13"/>
      <c r="AMV119" s="13"/>
      <c r="AMW119" s="13"/>
      <c r="AMX119" s="13"/>
      <c r="AMY119" s="13"/>
      <c r="AMZ119" s="13"/>
      <c r="ANA119" s="13"/>
      <c r="ANB119" s="13"/>
      <c r="ANC119" s="13"/>
      <c r="AND119" s="13"/>
      <c r="ANE119" s="13"/>
      <c r="ANF119" s="13"/>
      <c r="ANG119" s="13"/>
      <c r="ANH119" s="13"/>
      <c r="ANI119" s="13"/>
      <c r="ANJ119" s="13"/>
      <c r="ANK119" s="13"/>
      <c r="ANL119" s="13"/>
      <c r="ANM119" s="13"/>
      <c r="ANN119" s="13"/>
      <c r="ANO119" s="13"/>
      <c r="ANP119" s="13"/>
      <c r="ANQ119" s="13"/>
      <c r="ANR119" s="13"/>
      <c r="ANS119" s="13"/>
      <c r="ANT119" s="13"/>
      <c r="ANU119" s="13"/>
      <c r="ANV119" s="13"/>
      <c r="ANW119" s="13"/>
      <c r="ANX119" s="13"/>
      <c r="ANY119" s="13"/>
      <c r="ANZ119" s="13"/>
      <c r="AOA119" s="13"/>
      <c r="AOB119" s="13"/>
      <c r="AOC119" s="13"/>
      <c r="AOD119" s="13"/>
      <c r="AOE119" s="13"/>
      <c r="AOF119" s="13"/>
      <c r="AOG119" s="13"/>
      <c r="AOH119" s="13"/>
      <c r="AOI119" s="13"/>
      <c r="AOJ119" s="13"/>
      <c r="AOK119" s="13"/>
      <c r="AOL119" s="13"/>
      <c r="AOM119" s="13"/>
      <c r="AON119" s="13"/>
      <c r="AOO119" s="13"/>
      <c r="AOP119" s="13"/>
      <c r="AOQ119" s="13"/>
      <c r="AOR119" s="13"/>
      <c r="AOS119" s="13"/>
      <c r="AOT119" s="13"/>
      <c r="AOU119" s="13"/>
      <c r="AOV119" s="13"/>
      <c r="AOW119" s="13"/>
      <c r="AOX119" s="13"/>
      <c r="AOY119" s="13"/>
      <c r="AOZ119" s="13"/>
      <c r="APA119" s="13"/>
      <c r="APB119" s="13"/>
      <c r="APC119" s="13"/>
      <c r="APD119" s="13"/>
      <c r="APE119" s="13"/>
      <c r="APF119" s="13"/>
      <c r="APG119" s="13"/>
      <c r="APH119" s="13"/>
      <c r="API119" s="13"/>
      <c r="APJ119" s="13"/>
      <c r="APK119" s="13"/>
      <c r="APL119" s="13"/>
      <c r="APM119" s="13"/>
      <c r="APN119" s="13"/>
      <c r="APO119" s="13"/>
      <c r="APP119" s="13"/>
      <c r="APQ119" s="13"/>
      <c r="APR119" s="13"/>
      <c r="APS119" s="13"/>
      <c r="APT119" s="13"/>
      <c r="APU119" s="13"/>
      <c r="APV119" s="13"/>
      <c r="APW119" s="13"/>
      <c r="APX119" s="13"/>
      <c r="APY119" s="13"/>
      <c r="APZ119" s="13"/>
      <c r="AQA119" s="13"/>
      <c r="AQB119" s="13"/>
      <c r="AQC119" s="13"/>
      <c r="AQD119" s="13"/>
      <c r="AQE119" s="13"/>
      <c r="AQF119" s="13"/>
      <c r="AQG119" s="13"/>
      <c r="AQH119" s="13"/>
      <c r="AQI119" s="13"/>
      <c r="AQJ119" s="13"/>
      <c r="AQK119" s="13"/>
      <c r="AQL119" s="13"/>
      <c r="AQM119" s="13"/>
      <c r="AQN119" s="13"/>
      <c r="AQO119" s="13"/>
      <c r="AQP119" s="13"/>
      <c r="AQQ119" s="13"/>
      <c r="AQR119" s="13"/>
      <c r="AQS119" s="13"/>
      <c r="AQT119" s="13"/>
      <c r="AQU119" s="13"/>
      <c r="AQV119" s="13"/>
      <c r="AQW119" s="13"/>
      <c r="AQX119" s="13"/>
      <c r="AQY119" s="13"/>
      <c r="AQZ119" s="13"/>
      <c r="ARA119" s="13"/>
      <c r="ARB119" s="13"/>
      <c r="ARC119" s="13"/>
      <c r="ARD119" s="13"/>
      <c r="ARE119" s="13"/>
      <c r="ARF119" s="13"/>
      <c r="ARG119" s="13"/>
      <c r="ARH119" s="13"/>
      <c r="ARI119" s="13"/>
      <c r="ARJ119" s="13"/>
      <c r="ARK119" s="13"/>
      <c r="ARL119" s="13"/>
      <c r="ARM119" s="13"/>
      <c r="ARN119" s="13"/>
      <c r="ARO119" s="13"/>
      <c r="ARP119" s="13"/>
      <c r="ARQ119" s="13"/>
      <c r="ARR119" s="13"/>
      <c r="ARS119" s="13"/>
      <c r="ART119" s="13"/>
      <c r="ARU119" s="13"/>
      <c r="ARV119" s="13"/>
      <c r="ARW119" s="13"/>
      <c r="ARX119" s="13"/>
      <c r="ARY119" s="13"/>
      <c r="ARZ119" s="13"/>
      <c r="ASA119" s="13"/>
      <c r="ASB119" s="13"/>
      <c r="ASC119" s="13"/>
      <c r="ASD119" s="13"/>
      <c r="ASE119" s="13"/>
      <c r="ASF119" s="13"/>
      <c r="ASG119" s="13"/>
      <c r="ASH119" s="13"/>
      <c r="ASI119" s="13"/>
      <c r="ASJ119" s="13"/>
      <c r="ASK119" s="13"/>
      <c r="ASL119" s="13"/>
      <c r="ASM119" s="13"/>
      <c r="ASN119" s="13"/>
      <c r="ASO119" s="13"/>
      <c r="ASP119" s="13"/>
      <c r="ASQ119" s="13"/>
      <c r="ASR119" s="13"/>
      <c r="ASS119" s="13"/>
      <c r="AST119" s="13"/>
      <c r="ASU119" s="13"/>
      <c r="ASV119" s="13"/>
      <c r="ASW119" s="13"/>
      <c r="ASX119" s="13"/>
      <c r="ASY119" s="13"/>
      <c r="ASZ119" s="13"/>
      <c r="ATA119" s="13"/>
      <c r="ATB119" s="13"/>
      <c r="ATC119" s="13"/>
      <c r="ATD119" s="13"/>
      <c r="ATE119" s="13"/>
      <c r="ATF119" s="13"/>
      <c r="ATG119" s="13"/>
      <c r="ATH119" s="13"/>
      <c r="ATI119" s="13"/>
      <c r="ATJ119" s="13"/>
      <c r="ATK119" s="13"/>
      <c r="ATL119" s="13"/>
      <c r="ATM119" s="13"/>
      <c r="ATN119" s="13"/>
      <c r="ATO119" s="13"/>
      <c r="ATP119" s="13"/>
      <c r="ATQ119" s="13"/>
      <c r="ATR119" s="13"/>
      <c r="ATS119" s="13"/>
      <c r="ATT119" s="13"/>
      <c r="ATU119" s="13"/>
      <c r="ATV119" s="13"/>
      <c r="ATW119" s="13"/>
      <c r="ATX119" s="13"/>
      <c r="ATY119" s="13"/>
      <c r="ATZ119" s="13"/>
      <c r="AUA119" s="13"/>
      <c r="AUB119" s="13"/>
      <c r="AUC119" s="13"/>
      <c r="AUD119" s="13"/>
      <c r="AUE119" s="13"/>
      <c r="AUF119" s="13"/>
      <c r="AUG119" s="13"/>
      <c r="AUH119" s="13"/>
      <c r="AUI119" s="13"/>
      <c r="AUJ119" s="13"/>
      <c r="AUK119" s="13"/>
      <c r="AUL119" s="13"/>
      <c r="AUM119" s="13"/>
      <c r="AUN119" s="13"/>
      <c r="AUO119" s="13"/>
      <c r="AUP119" s="13"/>
      <c r="AUQ119" s="13"/>
      <c r="AUR119" s="13"/>
      <c r="AUS119" s="13"/>
      <c r="AUT119" s="13"/>
      <c r="AUU119" s="13"/>
      <c r="AUV119" s="13"/>
      <c r="AUW119" s="13"/>
      <c r="AUX119" s="13"/>
      <c r="AUY119" s="13"/>
      <c r="AUZ119" s="13"/>
      <c r="AVA119" s="13"/>
      <c r="AVB119" s="13"/>
      <c r="AVC119" s="13"/>
      <c r="AVD119" s="13"/>
      <c r="AVE119" s="13"/>
      <c r="AVF119" s="13"/>
      <c r="AVG119" s="13"/>
      <c r="AVH119" s="13"/>
      <c r="AVI119" s="13"/>
      <c r="AVJ119" s="13"/>
      <c r="AVK119" s="13"/>
      <c r="AVL119" s="13"/>
      <c r="AVM119" s="13"/>
      <c r="AVN119" s="13"/>
      <c r="AVO119" s="13"/>
      <c r="AVP119" s="13"/>
      <c r="AVQ119" s="13"/>
      <c r="AVR119" s="13"/>
      <c r="AVS119" s="13"/>
      <c r="AVT119" s="13"/>
      <c r="AVU119" s="13"/>
      <c r="AVV119" s="13"/>
      <c r="AVW119" s="13"/>
      <c r="AVX119" s="13"/>
      <c r="AVY119" s="13"/>
      <c r="AVZ119" s="13"/>
      <c r="AWA119" s="13"/>
      <c r="AWB119" s="13"/>
      <c r="AWC119" s="13"/>
      <c r="AWD119" s="13"/>
      <c r="AWE119" s="13"/>
      <c r="AWF119" s="13"/>
      <c r="AWG119" s="13"/>
      <c r="AWH119" s="13"/>
      <c r="AWI119" s="13"/>
      <c r="AWJ119" s="13"/>
      <c r="AWK119" s="13"/>
      <c r="AWL119" s="13"/>
      <c r="AWM119" s="13"/>
      <c r="AWN119" s="13"/>
      <c r="AWO119" s="13"/>
      <c r="AWP119" s="13"/>
      <c r="AWQ119" s="13"/>
      <c r="AWR119" s="13"/>
      <c r="AWS119" s="13"/>
      <c r="AWT119" s="13"/>
      <c r="AWU119" s="13"/>
      <c r="AWV119" s="13"/>
      <c r="AWW119" s="13"/>
      <c r="AWX119" s="13"/>
      <c r="AWY119" s="13"/>
      <c r="AWZ119" s="13"/>
      <c r="AXA119" s="13"/>
      <c r="AXB119" s="13"/>
      <c r="AXC119" s="13"/>
      <c r="AXD119" s="13"/>
      <c r="AXE119" s="13"/>
      <c r="AXF119" s="13"/>
      <c r="AXG119" s="13"/>
      <c r="AXH119" s="13"/>
      <c r="AXI119" s="13"/>
      <c r="AXJ119" s="13"/>
      <c r="AXK119" s="13"/>
      <c r="AXL119" s="13"/>
      <c r="AXM119" s="13"/>
      <c r="AXN119" s="13"/>
      <c r="AXO119" s="13"/>
      <c r="AXP119" s="13"/>
      <c r="AXQ119" s="13"/>
      <c r="AXR119" s="13"/>
      <c r="AXS119" s="13"/>
      <c r="AXT119" s="13"/>
      <c r="AXU119" s="13"/>
      <c r="AXV119" s="13"/>
      <c r="AXW119" s="13"/>
      <c r="AXX119" s="13"/>
      <c r="AXY119" s="13"/>
      <c r="AXZ119" s="13"/>
      <c r="AYA119" s="13"/>
      <c r="AYB119" s="13"/>
      <c r="AYC119" s="13"/>
      <c r="AYD119" s="13"/>
      <c r="AYE119" s="13"/>
      <c r="AYF119" s="13"/>
      <c r="AYG119" s="13"/>
      <c r="AYH119" s="13"/>
      <c r="AYI119" s="13"/>
      <c r="AYJ119" s="13"/>
      <c r="AYK119" s="13"/>
      <c r="AYL119" s="13"/>
      <c r="AYM119" s="13"/>
      <c r="AYN119" s="13"/>
      <c r="AYO119" s="13"/>
      <c r="AYP119" s="13"/>
      <c r="AYQ119" s="13"/>
      <c r="AYR119" s="13"/>
      <c r="AYS119" s="13"/>
      <c r="AYT119" s="13"/>
      <c r="AYU119" s="13"/>
      <c r="AYV119" s="13"/>
      <c r="AYW119" s="13"/>
      <c r="AYX119" s="13"/>
      <c r="AYY119" s="13"/>
      <c r="AYZ119" s="13"/>
      <c r="AZA119" s="13"/>
      <c r="AZB119" s="13"/>
      <c r="AZC119" s="13"/>
      <c r="AZD119" s="13"/>
      <c r="AZE119" s="13"/>
      <c r="AZF119" s="13"/>
      <c r="AZG119" s="13"/>
      <c r="AZH119" s="13"/>
      <c r="AZI119" s="13"/>
      <c r="AZJ119" s="13"/>
      <c r="AZK119" s="13"/>
      <c r="AZL119" s="13"/>
      <c r="AZM119" s="13"/>
      <c r="AZN119" s="13"/>
      <c r="AZO119" s="13"/>
      <c r="AZP119" s="13"/>
      <c r="AZQ119" s="13"/>
      <c r="AZR119" s="13"/>
      <c r="AZS119" s="13"/>
      <c r="AZT119" s="13"/>
      <c r="AZU119" s="13"/>
      <c r="AZV119" s="13"/>
      <c r="AZW119" s="13"/>
      <c r="AZX119" s="13"/>
      <c r="AZY119" s="13"/>
      <c r="AZZ119" s="13"/>
      <c r="BAA119" s="13"/>
      <c r="BAB119" s="13"/>
      <c r="BAC119" s="13"/>
      <c r="BAD119" s="13"/>
      <c r="BAE119" s="13"/>
      <c r="BAF119" s="13"/>
      <c r="BAG119" s="13"/>
      <c r="BAH119" s="13"/>
      <c r="BAI119" s="13"/>
      <c r="BAJ119" s="13"/>
      <c r="BAK119" s="13"/>
      <c r="BAL119" s="13"/>
      <c r="BAM119" s="13"/>
      <c r="BAN119" s="13"/>
      <c r="BAO119" s="13"/>
      <c r="BAP119" s="13"/>
      <c r="BAQ119" s="13"/>
      <c r="BAR119" s="13"/>
      <c r="BAS119" s="13"/>
      <c r="BAT119" s="13"/>
      <c r="BAU119" s="13"/>
      <c r="BAV119" s="13"/>
      <c r="BAW119" s="13"/>
      <c r="BAX119" s="13"/>
      <c r="BAY119" s="13"/>
      <c r="BAZ119" s="13"/>
      <c r="BBA119" s="13"/>
      <c r="BBB119" s="13"/>
      <c r="BBC119" s="13"/>
      <c r="BBD119" s="13"/>
      <c r="BBE119" s="13"/>
      <c r="BBF119" s="13"/>
      <c r="BBG119" s="13"/>
      <c r="BBH119" s="13"/>
      <c r="BBI119" s="13"/>
      <c r="BBJ119" s="13"/>
      <c r="BBK119" s="13"/>
      <c r="BBL119" s="13"/>
      <c r="BBM119" s="13"/>
      <c r="BBN119" s="13"/>
      <c r="BBO119" s="13"/>
      <c r="BBP119" s="13"/>
      <c r="BBQ119" s="13"/>
      <c r="BBR119" s="13"/>
      <c r="BBS119" s="13"/>
      <c r="BBT119" s="13"/>
      <c r="BBU119" s="13"/>
      <c r="BBV119" s="13"/>
      <c r="BBW119" s="13"/>
      <c r="BBX119" s="13"/>
      <c r="BBY119" s="13"/>
      <c r="BBZ119" s="13"/>
      <c r="BCA119" s="13"/>
      <c r="BCB119" s="13"/>
      <c r="BCC119" s="13"/>
      <c r="BCD119" s="13"/>
      <c r="BCE119" s="13"/>
      <c r="BCF119" s="13"/>
      <c r="BCG119" s="13"/>
      <c r="BCH119" s="13"/>
      <c r="BCI119" s="13"/>
      <c r="BCJ119" s="13"/>
      <c r="BCK119" s="13"/>
      <c r="BCL119" s="13"/>
      <c r="BCM119" s="13"/>
      <c r="BCN119" s="13"/>
      <c r="BCO119" s="13"/>
      <c r="BCP119" s="13"/>
      <c r="BCQ119" s="13"/>
      <c r="BCR119" s="13"/>
      <c r="BCS119" s="13"/>
      <c r="BCT119" s="13"/>
      <c r="BCU119" s="13"/>
      <c r="BCV119" s="13"/>
      <c r="BCW119" s="13"/>
      <c r="BCX119" s="13"/>
      <c r="BCY119" s="13"/>
      <c r="BCZ119" s="13"/>
      <c r="BDA119" s="13"/>
      <c r="BDB119" s="13"/>
      <c r="BDC119" s="13"/>
      <c r="BDD119" s="13"/>
      <c r="BDE119" s="13"/>
      <c r="BDF119" s="13"/>
      <c r="BDG119" s="13"/>
      <c r="BDH119" s="13"/>
      <c r="BDI119" s="13"/>
      <c r="BDJ119" s="13"/>
      <c r="BDK119" s="13"/>
      <c r="BDL119" s="13"/>
      <c r="BDM119" s="13"/>
      <c r="BDN119" s="13"/>
      <c r="BDO119" s="13"/>
      <c r="BDP119" s="13"/>
      <c r="BDQ119" s="13"/>
      <c r="BDR119" s="13"/>
      <c r="BDS119" s="13"/>
      <c r="BDT119" s="13"/>
      <c r="BDU119" s="13"/>
      <c r="BDV119" s="13"/>
      <c r="BDW119" s="13"/>
      <c r="BDX119" s="13"/>
      <c r="BDY119" s="13"/>
      <c r="BDZ119" s="13"/>
      <c r="BEA119" s="13"/>
      <c r="BEB119" s="13"/>
      <c r="BEC119" s="13"/>
      <c r="BED119" s="13"/>
      <c r="BEE119" s="13"/>
      <c r="BEF119" s="13"/>
      <c r="BEG119" s="13"/>
      <c r="BEH119" s="13"/>
      <c r="BEI119" s="13"/>
      <c r="BEJ119" s="13"/>
      <c r="BEK119" s="13"/>
      <c r="BEL119" s="13"/>
      <c r="BEM119" s="13"/>
      <c r="BEN119" s="13"/>
      <c r="BEO119" s="13"/>
      <c r="BEP119" s="13"/>
      <c r="BEQ119" s="13"/>
      <c r="BER119" s="13"/>
      <c r="BES119" s="13"/>
      <c r="BET119" s="13"/>
      <c r="BEU119" s="13"/>
      <c r="BEV119" s="13"/>
      <c r="BEW119" s="13"/>
      <c r="BEX119" s="13"/>
      <c r="BEY119" s="13"/>
      <c r="BEZ119" s="13"/>
      <c r="BFA119" s="13"/>
      <c r="BFB119" s="13"/>
      <c r="BFC119" s="13"/>
      <c r="BFD119" s="13"/>
      <c r="BFE119" s="13"/>
      <c r="BFF119" s="13"/>
      <c r="BFG119" s="13"/>
      <c r="BFH119" s="13"/>
      <c r="BFI119" s="13"/>
      <c r="BFJ119" s="13"/>
      <c r="BFK119" s="13"/>
      <c r="BFL119" s="13"/>
      <c r="BFM119" s="13"/>
      <c r="BFN119" s="13"/>
      <c r="BFO119" s="13"/>
      <c r="BFP119" s="13"/>
      <c r="BFQ119" s="13"/>
      <c r="BFR119" s="13"/>
      <c r="BFS119" s="13"/>
      <c r="BFT119" s="13"/>
      <c r="BFU119" s="13"/>
      <c r="BFV119" s="13"/>
      <c r="BFW119" s="13"/>
      <c r="BFX119" s="13"/>
      <c r="BFY119" s="13"/>
      <c r="BFZ119" s="13"/>
      <c r="BGA119" s="13"/>
      <c r="BGB119" s="13"/>
      <c r="BGC119" s="13"/>
      <c r="BGD119" s="13"/>
      <c r="BGE119" s="13"/>
      <c r="BGF119" s="13"/>
      <c r="BGG119" s="13"/>
      <c r="BGH119" s="13"/>
      <c r="BGI119" s="13"/>
      <c r="BGJ119" s="13"/>
      <c r="BGK119" s="13"/>
      <c r="BGL119" s="13"/>
      <c r="BGM119" s="13"/>
      <c r="BGN119" s="13"/>
      <c r="BGO119" s="13"/>
      <c r="BGP119" s="13"/>
      <c r="BGQ119" s="13"/>
      <c r="BGR119" s="13"/>
      <c r="BGS119" s="13"/>
      <c r="BGT119" s="13"/>
      <c r="BGU119" s="13"/>
      <c r="BGV119" s="13"/>
      <c r="BGW119" s="13"/>
      <c r="BGX119" s="13"/>
      <c r="BGY119" s="13"/>
      <c r="BGZ119" s="13"/>
      <c r="BHA119" s="13"/>
      <c r="BHB119" s="13"/>
      <c r="BHC119" s="13"/>
      <c r="BHD119" s="13"/>
      <c r="BHE119" s="13"/>
      <c r="BHF119" s="13"/>
      <c r="BHG119" s="13"/>
      <c r="BHH119" s="13"/>
      <c r="BHI119" s="13"/>
      <c r="BHJ119" s="13"/>
      <c r="BHK119" s="13"/>
      <c r="BHL119" s="13"/>
      <c r="BHM119" s="13"/>
      <c r="BHN119" s="13"/>
      <c r="BHO119" s="13"/>
      <c r="BHP119" s="13"/>
      <c r="BHQ119" s="13"/>
      <c r="BHR119" s="13"/>
      <c r="BHS119" s="13"/>
      <c r="BHT119" s="13"/>
      <c r="BHU119" s="13"/>
      <c r="BHV119" s="13"/>
      <c r="BHW119" s="13"/>
      <c r="BHX119" s="13"/>
      <c r="BHY119" s="13"/>
      <c r="BHZ119" s="13"/>
      <c r="BIA119" s="13"/>
      <c r="BIB119" s="13"/>
      <c r="BIC119" s="13"/>
      <c r="BID119" s="13"/>
      <c r="BIE119" s="13"/>
      <c r="BIF119" s="13"/>
      <c r="BIG119" s="13"/>
      <c r="BIH119" s="13"/>
      <c r="BII119" s="13"/>
      <c r="BIJ119" s="13"/>
      <c r="BIK119" s="13"/>
      <c r="BIL119" s="13"/>
      <c r="BIM119" s="13"/>
      <c r="BIN119" s="13"/>
      <c r="BIO119" s="13"/>
      <c r="BIP119" s="13"/>
      <c r="BIQ119" s="13"/>
      <c r="BIR119" s="13"/>
      <c r="BIS119" s="13"/>
      <c r="BIT119" s="13"/>
      <c r="BIU119" s="13"/>
      <c r="BIV119" s="13"/>
      <c r="BIW119" s="13"/>
      <c r="BIX119" s="13"/>
      <c r="BIY119" s="13"/>
      <c r="BIZ119" s="13"/>
      <c r="BJA119" s="13"/>
      <c r="BJB119" s="13"/>
      <c r="BJC119" s="13"/>
      <c r="BJD119" s="13"/>
      <c r="BJE119" s="13"/>
      <c r="BJF119" s="13"/>
      <c r="BJG119" s="13"/>
      <c r="BJH119" s="13"/>
      <c r="BJI119" s="13"/>
      <c r="BJJ119" s="13"/>
      <c r="BJK119" s="13"/>
      <c r="BJL119" s="13"/>
      <c r="BJM119" s="13"/>
      <c r="BJN119" s="13"/>
      <c r="BJO119" s="13"/>
      <c r="BJP119" s="13"/>
      <c r="BJQ119" s="13"/>
      <c r="BJR119" s="13"/>
      <c r="BJS119" s="13"/>
      <c r="BJT119" s="13"/>
      <c r="BJU119" s="13"/>
      <c r="BJV119" s="13"/>
      <c r="BJW119" s="13"/>
      <c r="BJX119" s="13"/>
      <c r="BJY119" s="13"/>
      <c r="BJZ119" s="13"/>
      <c r="BKA119" s="13"/>
      <c r="BKB119" s="13"/>
      <c r="BKC119" s="13"/>
      <c r="BKD119" s="13"/>
      <c r="BKE119" s="13"/>
      <c r="BKF119" s="13"/>
      <c r="BKG119" s="13"/>
      <c r="BKH119" s="13"/>
      <c r="BKI119" s="13"/>
      <c r="BKJ119" s="13"/>
      <c r="BKK119" s="13"/>
      <c r="BKL119" s="13"/>
      <c r="BKM119" s="13"/>
      <c r="BKN119" s="13"/>
      <c r="BKO119" s="13"/>
      <c r="BKP119" s="13"/>
      <c r="BKQ119" s="13"/>
      <c r="BKR119" s="13"/>
      <c r="BKS119" s="13"/>
      <c r="BKT119" s="13"/>
      <c r="BKU119" s="13"/>
      <c r="BKV119" s="13"/>
      <c r="BKW119" s="13"/>
      <c r="BKX119" s="13"/>
      <c r="BKY119" s="13"/>
      <c r="BKZ119" s="13"/>
      <c r="BLA119" s="13"/>
      <c r="BLB119" s="13"/>
      <c r="BLC119" s="13"/>
      <c r="BLD119" s="13"/>
      <c r="BLE119" s="13"/>
      <c r="BLF119" s="13"/>
      <c r="BLG119" s="13"/>
      <c r="BLH119" s="13"/>
      <c r="BLI119" s="13"/>
      <c r="BLJ119" s="13"/>
      <c r="BLK119" s="13"/>
      <c r="BLL119" s="13"/>
      <c r="BLM119" s="13"/>
      <c r="BLN119" s="13"/>
      <c r="BLO119" s="13"/>
      <c r="BLP119" s="13"/>
      <c r="BLQ119" s="13"/>
      <c r="BLR119" s="13"/>
      <c r="BLS119" s="13"/>
      <c r="BLT119" s="13"/>
      <c r="BLU119" s="13"/>
      <c r="BLV119" s="13"/>
      <c r="BLW119" s="13"/>
      <c r="BLX119" s="13"/>
      <c r="BLY119" s="13"/>
      <c r="BLZ119" s="13"/>
      <c r="BMA119" s="13"/>
      <c r="BMB119" s="13"/>
      <c r="BMC119" s="13"/>
      <c r="BMD119" s="13"/>
      <c r="BME119" s="13"/>
      <c r="BMF119" s="13"/>
      <c r="BMG119" s="13"/>
      <c r="BMH119" s="13"/>
      <c r="BMI119" s="13"/>
      <c r="BMJ119" s="13"/>
      <c r="BMK119" s="13"/>
      <c r="BML119" s="13"/>
      <c r="BMM119" s="13"/>
      <c r="BMN119" s="13"/>
      <c r="BMO119" s="13"/>
      <c r="BMP119" s="13"/>
      <c r="BMQ119" s="13"/>
      <c r="BMR119" s="13"/>
      <c r="BMS119" s="13"/>
      <c r="BMT119" s="13"/>
      <c r="BMU119" s="13"/>
      <c r="BMV119" s="13"/>
      <c r="BMW119" s="13"/>
      <c r="BMX119" s="13"/>
      <c r="BMY119" s="13"/>
      <c r="BMZ119" s="13"/>
      <c r="BNA119" s="13"/>
      <c r="BNB119" s="13"/>
      <c r="BNC119" s="13"/>
      <c r="BND119" s="13"/>
      <c r="BNE119" s="13"/>
      <c r="BNF119" s="13"/>
      <c r="BNG119" s="13"/>
      <c r="BNH119" s="13"/>
      <c r="BNI119" s="13"/>
      <c r="BNJ119" s="13"/>
      <c r="BNK119" s="13"/>
      <c r="BNL119" s="13"/>
      <c r="BNM119" s="13"/>
      <c r="BNN119" s="13"/>
      <c r="BNO119" s="13"/>
      <c r="BNP119" s="13"/>
      <c r="BNQ119" s="13"/>
      <c r="BNR119" s="13"/>
      <c r="BNS119" s="13"/>
      <c r="BNT119" s="13"/>
      <c r="BNU119" s="13"/>
      <c r="BNV119" s="13"/>
      <c r="BNW119" s="13"/>
      <c r="BNX119" s="13"/>
      <c r="BNY119" s="13"/>
      <c r="BNZ119" s="13"/>
      <c r="BOA119" s="13"/>
      <c r="BOB119" s="13"/>
      <c r="BOC119" s="13"/>
      <c r="BOD119" s="13"/>
      <c r="BOE119" s="13"/>
      <c r="BOF119" s="13"/>
      <c r="BOG119" s="13"/>
      <c r="BOH119" s="13"/>
      <c r="BOI119" s="13"/>
      <c r="BOJ119" s="13"/>
      <c r="BOK119" s="13"/>
      <c r="BOL119" s="13"/>
      <c r="BOM119" s="13"/>
      <c r="BON119" s="13"/>
      <c r="BOO119" s="13"/>
      <c r="BOP119" s="13"/>
      <c r="BOQ119" s="13"/>
      <c r="BOR119" s="13"/>
      <c r="BOS119" s="13"/>
      <c r="BOT119" s="13"/>
      <c r="BOU119" s="13"/>
      <c r="BOV119" s="13"/>
      <c r="BOW119" s="13"/>
      <c r="BOX119" s="13"/>
      <c r="BOY119" s="13"/>
      <c r="BOZ119" s="13"/>
      <c r="BPA119" s="13"/>
      <c r="BPB119" s="13"/>
      <c r="BPC119" s="13"/>
      <c r="BPD119" s="13"/>
      <c r="BPE119" s="13"/>
      <c r="BPF119" s="13"/>
      <c r="BPG119" s="13"/>
      <c r="BPH119" s="13"/>
      <c r="BPI119" s="13"/>
      <c r="BPJ119" s="13"/>
      <c r="BPK119" s="13"/>
      <c r="BPL119" s="13"/>
      <c r="BPM119" s="13"/>
      <c r="BPN119" s="13"/>
      <c r="BPO119" s="13"/>
      <c r="BPP119" s="13"/>
      <c r="BPQ119" s="13"/>
      <c r="BPR119" s="13"/>
      <c r="BPS119" s="13"/>
      <c r="BPT119" s="13"/>
      <c r="BPU119" s="13"/>
      <c r="BPV119" s="13"/>
      <c r="BPW119" s="13"/>
      <c r="BPX119" s="13"/>
      <c r="BPY119" s="13"/>
      <c r="BPZ119" s="13"/>
      <c r="BQA119" s="13"/>
      <c r="BQB119" s="13"/>
      <c r="BQC119" s="13"/>
      <c r="BQD119" s="13"/>
      <c r="BQE119" s="13"/>
      <c r="BQF119" s="13"/>
      <c r="BQG119" s="13"/>
      <c r="BQH119" s="13"/>
      <c r="BQI119" s="13"/>
      <c r="BQJ119" s="13"/>
      <c r="BQK119" s="13"/>
      <c r="BQL119" s="13"/>
      <c r="BQM119" s="13"/>
      <c r="BQN119" s="13"/>
      <c r="BQO119" s="13"/>
      <c r="BQP119" s="13"/>
      <c r="BQQ119" s="13"/>
      <c r="BQR119" s="13"/>
      <c r="BQS119" s="13"/>
      <c r="BQT119" s="13"/>
      <c r="BQU119" s="13"/>
      <c r="BQV119" s="13"/>
      <c r="BQW119" s="13"/>
      <c r="BQX119" s="13"/>
      <c r="BQY119" s="13"/>
      <c r="BQZ119" s="13"/>
      <c r="BRA119" s="13"/>
      <c r="BRB119" s="13"/>
      <c r="BRC119" s="13"/>
      <c r="BRD119" s="13"/>
      <c r="BRE119" s="13"/>
      <c r="BRF119" s="13"/>
      <c r="BRG119" s="13"/>
      <c r="BRH119" s="13"/>
      <c r="BRI119" s="13"/>
      <c r="BRJ119" s="13"/>
      <c r="BRK119" s="13"/>
      <c r="BRL119" s="13"/>
      <c r="BRM119" s="13"/>
      <c r="BRN119" s="13"/>
      <c r="BRO119" s="13"/>
      <c r="BRP119" s="13"/>
      <c r="BRQ119" s="13"/>
      <c r="BRR119" s="13"/>
      <c r="BRS119" s="13"/>
      <c r="BRT119" s="13"/>
      <c r="BRU119" s="13"/>
      <c r="BRV119" s="13"/>
      <c r="BRW119" s="13"/>
      <c r="BRX119" s="13"/>
      <c r="BRY119" s="13"/>
      <c r="BRZ119" s="13"/>
      <c r="BSA119" s="13"/>
      <c r="BSB119" s="13"/>
      <c r="BSC119" s="13"/>
      <c r="BSD119" s="13"/>
      <c r="BSE119" s="13"/>
      <c r="BSF119" s="13"/>
      <c r="BSG119" s="13"/>
      <c r="BSH119" s="13"/>
      <c r="BSI119" s="13"/>
      <c r="BSJ119" s="13"/>
      <c r="BSK119" s="13"/>
      <c r="BSL119" s="13"/>
      <c r="BSM119" s="13"/>
      <c r="BSN119" s="13"/>
      <c r="BSO119" s="13"/>
      <c r="BSP119" s="13"/>
      <c r="BSQ119" s="13"/>
      <c r="BSR119" s="13"/>
      <c r="BSS119" s="13"/>
      <c r="BST119" s="13"/>
      <c r="BSU119" s="13"/>
      <c r="BSV119" s="13"/>
      <c r="BSW119" s="13"/>
      <c r="BSX119" s="13"/>
      <c r="BSY119" s="13"/>
      <c r="BSZ119" s="13"/>
      <c r="BTA119" s="13"/>
      <c r="BTB119" s="13"/>
      <c r="BTC119" s="13"/>
      <c r="BTD119" s="13"/>
      <c r="BTE119" s="13"/>
      <c r="BTF119" s="13"/>
      <c r="BTG119" s="13"/>
      <c r="BTH119" s="13"/>
      <c r="BTI119" s="13"/>
      <c r="BTJ119" s="13"/>
      <c r="BTK119" s="13"/>
      <c r="BTL119" s="13"/>
      <c r="BTM119" s="13"/>
      <c r="BTN119" s="13"/>
      <c r="BTO119" s="13"/>
      <c r="BTP119" s="13"/>
      <c r="BTQ119" s="13"/>
      <c r="BTR119" s="13"/>
      <c r="BTS119" s="13"/>
      <c r="BTT119" s="13"/>
      <c r="BTU119" s="13"/>
      <c r="BTV119" s="13"/>
      <c r="BTW119" s="13"/>
      <c r="BTX119" s="13"/>
      <c r="BTY119" s="13"/>
      <c r="BTZ119" s="13"/>
      <c r="BUA119" s="13"/>
      <c r="BUB119" s="13"/>
      <c r="BUC119" s="13"/>
      <c r="BUD119" s="13"/>
      <c r="BUE119" s="13"/>
      <c r="BUF119" s="13"/>
      <c r="BUG119" s="13"/>
      <c r="BUH119" s="13"/>
      <c r="BUI119" s="13"/>
      <c r="BUJ119" s="13"/>
      <c r="BUK119" s="13"/>
      <c r="BUL119" s="13"/>
      <c r="BUM119" s="13"/>
      <c r="BUN119" s="13"/>
      <c r="BUO119" s="13"/>
      <c r="BUP119" s="13"/>
      <c r="BUQ119" s="13"/>
      <c r="BUR119" s="13"/>
      <c r="BUS119" s="13"/>
      <c r="BUT119" s="13"/>
      <c r="BUU119" s="13"/>
      <c r="BUV119" s="13"/>
      <c r="BUW119" s="13"/>
      <c r="BUX119" s="13"/>
      <c r="BUY119" s="13"/>
      <c r="BUZ119" s="13"/>
      <c r="BVA119" s="13"/>
      <c r="BVB119" s="13"/>
      <c r="BVC119" s="13"/>
      <c r="BVD119" s="13"/>
      <c r="BVE119" s="13"/>
      <c r="BVF119" s="13"/>
      <c r="BVG119" s="13"/>
      <c r="BVH119" s="13"/>
      <c r="BVI119" s="13"/>
      <c r="BVJ119" s="13"/>
      <c r="BVK119" s="13"/>
      <c r="BVL119" s="13"/>
      <c r="BVM119" s="13"/>
      <c r="BVN119" s="13"/>
      <c r="BVO119" s="13"/>
      <c r="BVP119" s="13"/>
      <c r="BVQ119" s="13"/>
      <c r="BVR119" s="13"/>
      <c r="BVS119" s="13"/>
      <c r="BVT119" s="13"/>
      <c r="BVU119" s="13"/>
      <c r="BVV119" s="13"/>
      <c r="BVW119" s="13"/>
      <c r="BVX119" s="13"/>
      <c r="BVY119" s="13"/>
      <c r="BVZ119" s="13"/>
      <c r="BWA119" s="13"/>
      <c r="BWB119" s="13"/>
      <c r="BWC119" s="13"/>
      <c r="BWD119" s="13"/>
      <c r="BWE119" s="13"/>
      <c r="BWF119" s="13"/>
      <c r="BWG119" s="13"/>
      <c r="BWH119" s="13"/>
      <c r="BWI119" s="13"/>
      <c r="BWJ119" s="13"/>
      <c r="BWK119" s="13"/>
      <c r="BWL119" s="13"/>
      <c r="BWM119" s="13"/>
      <c r="BWN119" s="13"/>
      <c r="BWO119" s="13"/>
      <c r="BWP119" s="13"/>
      <c r="BWQ119" s="13"/>
      <c r="BWR119" s="13"/>
      <c r="BWS119" s="13"/>
      <c r="BWT119" s="13"/>
      <c r="BWU119" s="13"/>
      <c r="BWV119" s="13"/>
      <c r="BWW119" s="13"/>
      <c r="BWX119" s="13"/>
      <c r="BWY119" s="13"/>
      <c r="BWZ119" s="13"/>
      <c r="BXA119" s="13"/>
      <c r="BXB119" s="13"/>
      <c r="BXC119" s="13"/>
      <c r="BXD119" s="13"/>
      <c r="BXE119" s="13"/>
      <c r="BXF119" s="13"/>
      <c r="BXG119" s="13"/>
      <c r="BXH119" s="13"/>
      <c r="BXI119" s="13"/>
      <c r="BXJ119" s="13"/>
      <c r="BXK119" s="13"/>
      <c r="BXL119" s="13"/>
      <c r="BXM119" s="13"/>
      <c r="BXN119" s="13"/>
      <c r="BXO119" s="13"/>
      <c r="BXP119" s="13"/>
      <c r="BXQ119" s="13"/>
      <c r="BXR119" s="13"/>
      <c r="BXS119" s="13"/>
      <c r="BXT119" s="13"/>
      <c r="BXU119" s="13"/>
      <c r="BXV119" s="13"/>
      <c r="BXW119" s="13"/>
      <c r="BXX119" s="13"/>
      <c r="BXY119" s="13"/>
      <c r="BXZ119" s="13"/>
      <c r="BYA119" s="13"/>
      <c r="BYB119" s="13"/>
      <c r="BYC119" s="13"/>
      <c r="BYD119" s="13"/>
      <c r="BYE119" s="13"/>
      <c r="BYF119" s="13"/>
      <c r="BYG119" s="13"/>
      <c r="BYH119" s="13"/>
      <c r="BYI119" s="13"/>
      <c r="BYJ119" s="13"/>
      <c r="BYK119" s="13"/>
      <c r="BYL119" s="13"/>
      <c r="BYM119" s="13"/>
      <c r="BYN119" s="13"/>
      <c r="BYO119" s="13"/>
      <c r="BYP119" s="13"/>
      <c r="BYQ119" s="13"/>
      <c r="BYR119" s="13"/>
      <c r="BYS119" s="13"/>
      <c r="BYT119" s="13"/>
      <c r="BYU119" s="13"/>
      <c r="BYV119" s="13"/>
      <c r="BYW119" s="13"/>
      <c r="BYX119" s="13"/>
      <c r="BYY119" s="13"/>
      <c r="BYZ119" s="13"/>
      <c r="BZA119" s="13"/>
      <c r="BZB119" s="13"/>
      <c r="BZC119" s="13"/>
      <c r="BZD119" s="13"/>
      <c r="BZE119" s="13"/>
      <c r="BZF119" s="13"/>
      <c r="BZG119" s="13"/>
      <c r="BZH119" s="13"/>
      <c r="BZI119" s="13"/>
      <c r="BZJ119" s="13"/>
      <c r="BZK119" s="13"/>
      <c r="BZL119" s="13"/>
      <c r="BZM119" s="13"/>
      <c r="BZN119" s="13"/>
      <c r="BZO119" s="13"/>
      <c r="BZP119" s="13"/>
      <c r="BZQ119" s="13"/>
      <c r="BZR119" s="13"/>
      <c r="BZS119" s="13"/>
      <c r="BZT119" s="13"/>
      <c r="BZU119" s="13"/>
      <c r="BZV119" s="13"/>
      <c r="BZW119" s="13"/>
      <c r="BZX119" s="13"/>
      <c r="BZY119" s="13"/>
      <c r="BZZ119" s="13"/>
      <c r="CAA119" s="13"/>
      <c r="CAB119" s="13"/>
      <c r="CAC119" s="13"/>
      <c r="CAD119" s="13"/>
      <c r="CAE119" s="13"/>
      <c r="CAF119" s="13"/>
      <c r="CAG119" s="13"/>
      <c r="CAH119" s="13"/>
      <c r="CAI119" s="13"/>
      <c r="CAJ119" s="13"/>
      <c r="CAK119" s="13"/>
      <c r="CAL119" s="13"/>
      <c r="CAM119" s="13"/>
      <c r="CAN119" s="13"/>
      <c r="CAO119" s="13"/>
      <c r="CAP119" s="13"/>
      <c r="CAQ119" s="13"/>
      <c r="CAR119" s="13"/>
      <c r="CAS119" s="13"/>
      <c r="CAT119" s="13"/>
      <c r="CAU119" s="13"/>
      <c r="CAV119" s="13"/>
      <c r="CAW119" s="13"/>
      <c r="CAX119" s="13"/>
      <c r="CAY119" s="13"/>
      <c r="CAZ119" s="13"/>
      <c r="CBA119" s="13"/>
      <c r="CBB119" s="13"/>
      <c r="CBC119" s="13"/>
      <c r="CBD119" s="13"/>
      <c r="CBE119" s="13"/>
      <c r="CBF119" s="13"/>
      <c r="CBG119" s="13"/>
      <c r="CBH119" s="13"/>
      <c r="CBI119" s="13"/>
      <c r="CBJ119" s="13"/>
      <c r="CBK119" s="13"/>
      <c r="CBL119" s="13"/>
      <c r="CBM119" s="13"/>
      <c r="CBN119" s="13"/>
      <c r="CBO119" s="13"/>
      <c r="CBP119" s="13"/>
      <c r="CBQ119" s="13"/>
      <c r="CBR119" s="13"/>
      <c r="CBS119" s="13"/>
      <c r="CBT119" s="13"/>
      <c r="CBU119" s="13"/>
      <c r="CBV119" s="13"/>
      <c r="CBW119" s="13"/>
      <c r="CBX119" s="13"/>
      <c r="CBY119" s="13"/>
      <c r="CBZ119" s="13"/>
      <c r="CCA119" s="13"/>
      <c r="CCB119" s="13"/>
      <c r="CCC119" s="13"/>
      <c r="CCD119" s="13"/>
      <c r="CCE119" s="13"/>
      <c r="CCF119" s="13"/>
      <c r="CCG119" s="13"/>
      <c r="CCH119" s="13"/>
      <c r="CCI119" s="13"/>
      <c r="CCJ119" s="13"/>
      <c r="CCK119" s="13"/>
      <c r="CCL119" s="13"/>
      <c r="CCM119" s="13"/>
      <c r="CCN119" s="13"/>
      <c r="CCO119" s="13"/>
      <c r="CCP119" s="13"/>
      <c r="CCQ119" s="13"/>
      <c r="CCR119" s="13"/>
      <c r="CCS119" s="13"/>
      <c r="CCT119" s="13"/>
      <c r="CCU119" s="13"/>
      <c r="CCV119" s="13"/>
      <c r="CCW119" s="13"/>
      <c r="CCX119" s="13"/>
      <c r="CCY119" s="13"/>
      <c r="CCZ119" s="13"/>
      <c r="CDA119" s="13"/>
      <c r="CDB119" s="13"/>
      <c r="CDC119" s="13"/>
      <c r="CDD119" s="13"/>
      <c r="CDE119" s="13"/>
      <c r="CDF119" s="13"/>
      <c r="CDG119" s="13"/>
      <c r="CDH119" s="13"/>
      <c r="CDI119" s="13"/>
      <c r="CDJ119" s="13"/>
      <c r="CDK119" s="13"/>
      <c r="CDL119" s="13"/>
      <c r="CDM119" s="13"/>
      <c r="CDN119" s="13"/>
      <c r="CDO119" s="13"/>
      <c r="CDP119" s="13"/>
      <c r="CDQ119" s="13"/>
      <c r="CDR119" s="13"/>
      <c r="CDS119" s="13"/>
      <c r="CDT119" s="13"/>
      <c r="CDU119" s="13"/>
      <c r="CDV119" s="13"/>
      <c r="CDW119" s="13"/>
      <c r="CDX119" s="13"/>
      <c r="CDY119" s="13"/>
      <c r="CDZ119" s="13"/>
      <c r="CEA119" s="13"/>
      <c r="CEB119" s="13"/>
      <c r="CEC119" s="13"/>
      <c r="CED119" s="13"/>
      <c r="CEE119" s="13"/>
      <c r="CEF119" s="13"/>
      <c r="CEG119" s="13"/>
      <c r="CEH119" s="13"/>
      <c r="CEI119" s="13"/>
      <c r="CEJ119" s="13"/>
      <c r="CEK119" s="13"/>
      <c r="CEL119" s="13"/>
      <c r="CEM119" s="13"/>
      <c r="CEN119" s="13"/>
      <c r="CEO119" s="13"/>
      <c r="CEP119" s="13"/>
      <c r="CEQ119" s="13"/>
      <c r="CER119" s="13"/>
      <c r="CES119" s="13"/>
      <c r="CET119" s="13"/>
      <c r="CEU119" s="13"/>
      <c r="CEV119" s="13"/>
      <c r="CEW119" s="13"/>
      <c r="CEX119" s="13"/>
      <c r="CEY119" s="13"/>
      <c r="CEZ119" s="13"/>
      <c r="CFA119" s="13"/>
      <c r="CFB119" s="13"/>
      <c r="CFC119" s="13"/>
      <c r="CFD119" s="13"/>
      <c r="CFE119" s="13"/>
      <c r="CFF119" s="13"/>
      <c r="CFG119" s="13"/>
      <c r="CFH119" s="13"/>
      <c r="CFI119" s="13"/>
      <c r="CFJ119" s="13"/>
      <c r="CFK119" s="13"/>
      <c r="CFL119" s="13"/>
      <c r="CFM119" s="13"/>
      <c r="CFN119" s="13"/>
      <c r="CFO119" s="13"/>
      <c r="CFP119" s="13"/>
      <c r="CFQ119" s="13"/>
      <c r="CFR119" s="13"/>
      <c r="CFS119" s="13"/>
      <c r="CFT119" s="13"/>
      <c r="CFU119" s="13"/>
      <c r="CFV119" s="13"/>
      <c r="CFW119" s="13"/>
      <c r="CFX119" s="13"/>
      <c r="CFY119" s="13"/>
      <c r="CFZ119" s="13"/>
      <c r="CGA119" s="13"/>
      <c r="CGB119" s="13"/>
      <c r="CGC119" s="13"/>
      <c r="CGD119" s="13"/>
      <c r="CGE119" s="13"/>
      <c r="CGF119" s="13"/>
      <c r="CGG119" s="13"/>
      <c r="CGH119" s="13"/>
      <c r="CGI119" s="13"/>
      <c r="CGJ119" s="13"/>
      <c r="CGK119" s="13"/>
      <c r="CGL119" s="13"/>
      <c r="CGM119" s="13"/>
      <c r="CGN119" s="13"/>
      <c r="CGO119" s="13"/>
      <c r="CGP119" s="13"/>
      <c r="CGQ119" s="13"/>
      <c r="CGR119" s="13"/>
      <c r="CGS119" s="13"/>
      <c r="CGT119" s="13"/>
      <c r="CGU119" s="13"/>
      <c r="CGV119" s="13"/>
      <c r="CGW119" s="13"/>
      <c r="CGX119" s="13"/>
      <c r="CGY119" s="13"/>
      <c r="CGZ119" s="13"/>
      <c r="CHA119" s="13"/>
      <c r="CHB119" s="13"/>
      <c r="CHC119" s="13"/>
      <c r="CHD119" s="13"/>
      <c r="CHE119" s="13"/>
      <c r="CHF119" s="13"/>
      <c r="CHG119" s="13"/>
      <c r="CHH119" s="13"/>
      <c r="CHI119" s="13"/>
      <c r="CHJ119" s="13"/>
      <c r="CHK119" s="13"/>
      <c r="CHL119" s="13"/>
      <c r="CHM119" s="13"/>
      <c r="CHN119" s="13"/>
      <c r="CHO119" s="13"/>
      <c r="CHP119" s="13"/>
      <c r="CHQ119" s="13"/>
      <c r="CHR119" s="13"/>
      <c r="CHS119" s="13"/>
      <c r="CHT119" s="13"/>
      <c r="CHU119" s="13"/>
      <c r="CHV119" s="13"/>
      <c r="CHW119" s="13"/>
      <c r="CHX119" s="13"/>
      <c r="CHY119" s="13"/>
      <c r="CHZ119" s="13"/>
      <c r="CIA119" s="13"/>
      <c r="CIB119" s="13"/>
      <c r="CIC119" s="13"/>
      <c r="CID119" s="13"/>
      <c r="CIE119" s="13"/>
      <c r="CIF119" s="13"/>
      <c r="CIG119" s="13"/>
      <c r="CIH119" s="13"/>
      <c r="CII119" s="13"/>
      <c r="CIJ119" s="13"/>
      <c r="CIK119" s="13"/>
      <c r="CIL119" s="13"/>
      <c r="CIM119" s="13"/>
      <c r="CIN119" s="13"/>
      <c r="CIO119" s="13"/>
      <c r="CIP119" s="13"/>
      <c r="CIQ119" s="13"/>
      <c r="CIR119" s="13"/>
      <c r="CIS119" s="13"/>
      <c r="CIT119" s="13"/>
      <c r="CIU119" s="13"/>
      <c r="CIV119" s="13"/>
      <c r="CIW119" s="13"/>
      <c r="CIX119" s="13"/>
      <c r="CIY119" s="13"/>
      <c r="CIZ119" s="13"/>
      <c r="CJA119" s="13"/>
      <c r="CJB119" s="13"/>
      <c r="CJC119" s="13"/>
      <c r="CJD119" s="13"/>
      <c r="CJE119" s="13"/>
      <c r="CJF119" s="13"/>
      <c r="CJG119" s="13"/>
      <c r="CJH119" s="13"/>
      <c r="CJI119" s="13"/>
      <c r="CJJ119" s="13"/>
      <c r="CJK119" s="13"/>
      <c r="CJL119" s="13"/>
      <c r="CJM119" s="13"/>
      <c r="CJN119" s="13"/>
      <c r="CJO119" s="13"/>
      <c r="CJP119" s="13"/>
      <c r="CJQ119" s="13"/>
      <c r="CJR119" s="13"/>
      <c r="CJS119" s="13"/>
      <c r="CJT119" s="13"/>
      <c r="CJU119" s="13"/>
      <c r="CJV119" s="13"/>
      <c r="CJW119" s="13"/>
      <c r="CJX119" s="13"/>
      <c r="CJY119" s="13"/>
      <c r="CJZ119" s="13"/>
      <c r="CKA119" s="13"/>
      <c r="CKB119" s="13"/>
      <c r="CKC119" s="13"/>
      <c r="CKD119" s="13"/>
      <c r="CKE119" s="13"/>
      <c r="CKF119" s="13"/>
      <c r="CKG119" s="13"/>
      <c r="CKH119" s="13"/>
      <c r="CKI119" s="13"/>
      <c r="CKJ119" s="13"/>
      <c r="CKK119" s="13"/>
      <c r="CKL119" s="13"/>
      <c r="CKM119" s="13"/>
      <c r="CKN119" s="13"/>
      <c r="CKO119" s="13"/>
      <c r="CKP119" s="13"/>
      <c r="CKQ119" s="13"/>
      <c r="CKR119" s="13"/>
      <c r="CKS119" s="13"/>
      <c r="CKT119" s="13"/>
      <c r="CKU119" s="13"/>
      <c r="CKV119" s="13"/>
      <c r="CKW119" s="13"/>
      <c r="CKX119" s="13"/>
      <c r="CKY119" s="13"/>
      <c r="CKZ119" s="13"/>
      <c r="CLA119" s="13"/>
      <c r="CLB119" s="13"/>
      <c r="CLC119" s="13"/>
      <c r="CLD119" s="13"/>
      <c r="CLE119" s="13"/>
      <c r="CLF119" s="13"/>
      <c r="CLG119" s="13"/>
      <c r="CLH119" s="13"/>
      <c r="CLI119" s="13"/>
      <c r="CLJ119" s="13"/>
      <c r="CLK119" s="13"/>
      <c r="CLL119" s="13"/>
      <c r="CLM119" s="13"/>
      <c r="CLN119" s="13"/>
      <c r="CLO119" s="13"/>
      <c r="CLP119" s="13"/>
      <c r="CLQ119" s="13"/>
      <c r="CLR119" s="13"/>
      <c r="CLS119" s="13"/>
      <c r="CLT119" s="13"/>
      <c r="CLU119" s="13"/>
      <c r="CLV119" s="13"/>
      <c r="CLW119" s="13"/>
      <c r="CLX119" s="13"/>
      <c r="CLY119" s="13"/>
      <c r="CLZ119" s="13"/>
      <c r="CMA119" s="13"/>
      <c r="CMB119" s="13"/>
      <c r="CMC119" s="13"/>
      <c r="CMD119" s="13"/>
      <c r="CME119" s="13"/>
      <c r="CMF119" s="13"/>
      <c r="CMG119" s="13"/>
      <c r="CMH119" s="13"/>
      <c r="CMI119" s="13"/>
      <c r="CMJ119" s="13"/>
      <c r="CMK119" s="13"/>
      <c r="CML119" s="13"/>
      <c r="CMM119" s="13"/>
      <c r="CMN119" s="13"/>
      <c r="CMO119" s="13"/>
      <c r="CMP119" s="13"/>
      <c r="CMQ119" s="13"/>
      <c r="CMR119" s="13"/>
      <c r="CMS119" s="13"/>
      <c r="CMT119" s="13"/>
      <c r="CMU119" s="13"/>
      <c r="CMV119" s="13"/>
      <c r="CMW119" s="13"/>
      <c r="CMX119" s="13"/>
      <c r="CMY119" s="13"/>
      <c r="CMZ119" s="13"/>
      <c r="CNA119" s="13"/>
      <c r="CNB119" s="13"/>
      <c r="CNC119" s="13"/>
      <c r="CND119" s="13"/>
      <c r="CNE119" s="13"/>
      <c r="CNF119" s="13"/>
      <c r="CNG119" s="13"/>
      <c r="CNH119" s="13"/>
      <c r="CNI119" s="13"/>
      <c r="CNJ119" s="13"/>
      <c r="CNK119" s="13"/>
      <c r="CNL119" s="13"/>
      <c r="CNM119" s="13"/>
      <c r="CNN119" s="13"/>
      <c r="CNO119" s="13"/>
      <c r="CNP119" s="13"/>
      <c r="CNQ119" s="13"/>
      <c r="CNR119" s="13"/>
      <c r="CNS119" s="13"/>
      <c r="CNT119" s="13"/>
      <c r="CNU119" s="13"/>
      <c r="CNV119" s="13"/>
      <c r="CNW119" s="13"/>
      <c r="CNX119" s="13"/>
      <c r="CNY119" s="13"/>
      <c r="CNZ119" s="13"/>
      <c r="COA119" s="13"/>
      <c r="COB119" s="13"/>
      <c r="COC119" s="13"/>
      <c r="COD119" s="13"/>
      <c r="COE119" s="13"/>
      <c r="COF119" s="13"/>
      <c r="COG119" s="13"/>
      <c r="COH119" s="13"/>
      <c r="COI119" s="13"/>
      <c r="COJ119" s="13"/>
      <c r="COK119" s="13"/>
      <c r="COL119" s="13"/>
      <c r="COM119" s="13"/>
      <c r="CON119" s="13"/>
      <c r="COO119" s="13"/>
      <c r="COP119" s="13"/>
      <c r="COQ119" s="13"/>
      <c r="COR119" s="13"/>
      <c r="COS119" s="13"/>
      <c r="COT119" s="13"/>
      <c r="COU119" s="13"/>
      <c r="COV119" s="13"/>
      <c r="COW119" s="13"/>
      <c r="COX119" s="13"/>
      <c r="COY119" s="13"/>
      <c r="COZ119" s="13"/>
      <c r="CPA119" s="13"/>
      <c r="CPB119" s="13"/>
      <c r="CPC119" s="13"/>
      <c r="CPD119" s="13"/>
      <c r="CPE119" s="13"/>
      <c r="CPF119" s="13"/>
      <c r="CPG119" s="13"/>
      <c r="CPH119" s="13"/>
      <c r="CPI119" s="13"/>
      <c r="CPJ119" s="13"/>
      <c r="CPK119" s="13"/>
      <c r="CPL119" s="13"/>
      <c r="CPM119" s="13"/>
      <c r="CPN119" s="13"/>
      <c r="CPO119" s="13"/>
      <c r="CPP119" s="13"/>
      <c r="CPQ119" s="13"/>
      <c r="CPR119" s="13"/>
      <c r="CPS119" s="13"/>
      <c r="CPT119" s="13"/>
      <c r="CPU119" s="13"/>
      <c r="CPV119" s="13"/>
      <c r="CPW119" s="13"/>
      <c r="CPX119" s="13"/>
      <c r="CPY119" s="13"/>
      <c r="CPZ119" s="13"/>
      <c r="CQA119" s="13"/>
      <c r="CQB119" s="13"/>
      <c r="CQC119" s="13"/>
      <c r="CQD119" s="13"/>
      <c r="CQE119" s="13"/>
      <c r="CQF119" s="13"/>
      <c r="CQG119" s="13"/>
      <c r="CQH119" s="13"/>
      <c r="CQI119" s="13"/>
      <c r="CQJ119" s="13"/>
      <c r="CQK119" s="13"/>
      <c r="CQL119" s="13"/>
      <c r="CQM119" s="13"/>
      <c r="CQN119" s="13"/>
      <c r="CQO119" s="13"/>
      <c r="CQP119" s="13"/>
      <c r="CQQ119" s="13"/>
      <c r="CQR119" s="13"/>
      <c r="CQS119" s="13"/>
      <c r="CQT119" s="13"/>
      <c r="CQU119" s="13"/>
      <c r="CQV119" s="13"/>
      <c r="CQW119" s="13"/>
      <c r="CQX119" s="13"/>
      <c r="CQY119" s="13"/>
      <c r="CQZ119" s="13"/>
      <c r="CRA119" s="13"/>
      <c r="CRB119" s="13"/>
      <c r="CRC119" s="13"/>
      <c r="CRD119" s="13"/>
      <c r="CRE119" s="13"/>
      <c r="CRF119" s="13"/>
      <c r="CRG119" s="13"/>
      <c r="CRH119" s="13"/>
      <c r="CRI119" s="13"/>
      <c r="CRJ119" s="13"/>
      <c r="CRK119" s="13"/>
      <c r="CRL119" s="13"/>
      <c r="CRM119" s="13"/>
      <c r="CRN119" s="13"/>
      <c r="CRO119" s="13"/>
      <c r="CRP119" s="13"/>
      <c r="CRQ119" s="13"/>
      <c r="CRR119" s="13"/>
      <c r="CRS119" s="13"/>
      <c r="CRT119" s="13"/>
      <c r="CRU119" s="13"/>
      <c r="CRV119" s="13"/>
      <c r="CRW119" s="13"/>
      <c r="CRX119" s="13"/>
      <c r="CRY119" s="13"/>
      <c r="CRZ119" s="13"/>
      <c r="CSA119" s="13"/>
      <c r="CSB119" s="13"/>
      <c r="CSC119" s="13"/>
      <c r="CSD119" s="13"/>
      <c r="CSE119" s="13"/>
      <c r="CSF119" s="13"/>
      <c r="CSG119" s="13"/>
      <c r="CSH119" s="13"/>
      <c r="CSI119" s="13"/>
      <c r="CSJ119" s="13"/>
      <c r="CSK119" s="13"/>
      <c r="CSL119" s="13"/>
      <c r="CSM119" s="13"/>
      <c r="CSN119" s="13"/>
      <c r="CSO119" s="13"/>
      <c r="CSP119" s="13"/>
      <c r="CSQ119" s="13"/>
      <c r="CSR119" s="13"/>
      <c r="CSS119" s="13"/>
      <c r="CST119" s="13"/>
      <c r="CSU119" s="13"/>
      <c r="CSV119" s="13"/>
      <c r="CSW119" s="13"/>
      <c r="CSX119" s="13"/>
      <c r="CSY119" s="13"/>
      <c r="CSZ119" s="13"/>
      <c r="CTA119" s="13"/>
      <c r="CTB119" s="13"/>
      <c r="CTC119" s="13"/>
      <c r="CTD119" s="13"/>
      <c r="CTE119" s="13"/>
      <c r="CTF119" s="13"/>
      <c r="CTG119" s="13"/>
      <c r="CTH119" s="13"/>
      <c r="CTI119" s="13"/>
      <c r="CTJ119" s="13"/>
      <c r="CTK119" s="13"/>
      <c r="CTL119" s="13"/>
      <c r="CTM119" s="13"/>
      <c r="CTN119" s="13"/>
      <c r="CTO119" s="13"/>
      <c r="CTP119" s="13"/>
      <c r="CTQ119" s="13"/>
      <c r="CTR119" s="13"/>
      <c r="CTS119" s="13"/>
      <c r="CTT119" s="13"/>
      <c r="CTU119" s="13"/>
      <c r="CTV119" s="13"/>
      <c r="CTW119" s="13"/>
      <c r="CTX119" s="13"/>
      <c r="CTY119" s="13"/>
      <c r="CTZ119" s="13"/>
      <c r="CUA119" s="13"/>
      <c r="CUB119" s="13"/>
      <c r="CUC119" s="13"/>
      <c r="CUD119" s="13"/>
      <c r="CUE119" s="13"/>
      <c r="CUF119" s="13"/>
      <c r="CUG119" s="13"/>
      <c r="CUH119" s="13"/>
      <c r="CUI119" s="13"/>
      <c r="CUJ119" s="13"/>
      <c r="CUK119" s="13"/>
      <c r="CUL119" s="13"/>
      <c r="CUM119" s="13"/>
      <c r="CUN119" s="13"/>
      <c r="CUO119" s="13"/>
      <c r="CUP119" s="13"/>
      <c r="CUQ119" s="13"/>
      <c r="CUR119" s="13"/>
      <c r="CUS119" s="13"/>
      <c r="CUT119" s="13"/>
      <c r="CUU119" s="13"/>
      <c r="CUV119" s="13"/>
      <c r="CUW119" s="13"/>
      <c r="CUX119" s="13"/>
      <c r="CUY119" s="13"/>
      <c r="CUZ119" s="13"/>
      <c r="CVA119" s="13"/>
      <c r="CVB119" s="13"/>
      <c r="CVC119" s="13"/>
      <c r="CVD119" s="13"/>
      <c r="CVE119" s="13"/>
      <c r="CVF119" s="13"/>
      <c r="CVG119" s="13"/>
      <c r="CVH119" s="13"/>
      <c r="CVI119" s="13"/>
      <c r="CVJ119" s="13"/>
      <c r="CVK119" s="13"/>
      <c r="CVL119" s="13"/>
      <c r="CVM119" s="13"/>
      <c r="CVN119" s="13"/>
      <c r="CVO119" s="13"/>
      <c r="CVP119" s="13"/>
      <c r="CVQ119" s="13"/>
      <c r="CVR119" s="13"/>
      <c r="CVS119" s="13"/>
      <c r="CVT119" s="13"/>
      <c r="CVU119" s="13"/>
      <c r="CVV119" s="13"/>
      <c r="CVW119" s="13"/>
      <c r="CVX119" s="13"/>
      <c r="CVY119" s="13"/>
      <c r="CVZ119" s="13"/>
      <c r="CWA119" s="13"/>
      <c r="CWB119" s="13"/>
      <c r="CWC119" s="13"/>
      <c r="CWD119" s="13"/>
      <c r="CWE119" s="13"/>
      <c r="CWF119" s="13"/>
      <c r="CWG119" s="13"/>
      <c r="CWH119" s="13"/>
      <c r="CWI119" s="13"/>
      <c r="CWJ119" s="13"/>
      <c r="CWK119" s="13"/>
      <c r="CWL119" s="13"/>
      <c r="CWM119" s="13"/>
      <c r="CWN119" s="13"/>
      <c r="CWO119" s="13"/>
      <c r="CWP119" s="13"/>
      <c r="CWQ119" s="13"/>
      <c r="CWR119" s="13"/>
      <c r="CWS119" s="13"/>
      <c r="CWT119" s="13"/>
      <c r="CWU119" s="13"/>
      <c r="CWV119" s="13"/>
      <c r="CWW119" s="13"/>
      <c r="CWX119" s="13"/>
      <c r="CWY119" s="13"/>
      <c r="CWZ119" s="13"/>
      <c r="CXA119" s="13"/>
      <c r="CXB119" s="13"/>
      <c r="CXC119" s="13"/>
      <c r="CXD119" s="13"/>
      <c r="CXE119" s="13"/>
      <c r="CXF119" s="13"/>
      <c r="CXG119" s="13"/>
      <c r="CXH119" s="13"/>
      <c r="CXI119" s="13"/>
      <c r="CXJ119" s="13"/>
      <c r="CXK119" s="13"/>
      <c r="CXL119" s="13"/>
      <c r="CXM119" s="13"/>
      <c r="CXN119" s="13"/>
      <c r="CXO119" s="13"/>
      <c r="CXP119" s="13"/>
      <c r="CXQ119" s="13"/>
      <c r="CXR119" s="13"/>
      <c r="CXS119" s="13"/>
      <c r="CXT119" s="13"/>
      <c r="CXU119" s="13"/>
      <c r="CXV119" s="13"/>
      <c r="CXW119" s="13"/>
      <c r="CXX119" s="13"/>
      <c r="CXY119" s="13"/>
      <c r="CXZ119" s="13"/>
      <c r="CYA119" s="13"/>
      <c r="CYB119" s="13"/>
      <c r="CYC119" s="13"/>
      <c r="CYD119" s="13"/>
      <c r="CYE119" s="13"/>
      <c r="CYF119" s="13"/>
      <c r="CYG119" s="13"/>
      <c r="CYH119" s="13"/>
      <c r="CYI119" s="13"/>
      <c r="CYJ119" s="13"/>
      <c r="CYK119" s="13"/>
      <c r="CYL119" s="13"/>
      <c r="CYM119" s="13"/>
      <c r="CYN119" s="13"/>
      <c r="CYO119" s="13"/>
      <c r="CYP119" s="13"/>
      <c r="CYQ119" s="13"/>
      <c r="CYR119" s="13"/>
      <c r="CYS119" s="13"/>
      <c r="CYT119" s="13"/>
      <c r="CYU119" s="13"/>
      <c r="CYV119" s="13"/>
      <c r="CYW119" s="13"/>
      <c r="CYX119" s="13"/>
      <c r="CYY119" s="13"/>
      <c r="CYZ119" s="13"/>
      <c r="CZA119" s="13"/>
      <c r="CZB119" s="13"/>
      <c r="CZC119" s="13"/>
      <c r="CZD119" s="13"/>
      <c r="CZE119" s="13"/>
      <c r="CZF119" s="13"/>
      <c r="CZG119" s="13"/>
      <c r="CZH119" s="13"/>
      <c r="CZI119" s="13"/>
      <c r="CZJ119" s="13"/>
      <c r="CZK119" s="13"/>
      <c r="CZL119" s="13"/>
      <c r="CZM119" s="13"/>
      <c r="CZN119" s="13"/>
      <c r="CZO119" s="13"/>
      <c r="CZP119" s="13"/>
      <c r="CZQ119" s="13"/>
      <c r="CZR119" s="13"/>
      <c r="CZS119" s="13"/>
      <c r="CZT119" s="13"/>
      <c r="CZU119" s="13"/>
      <c r="CZV119" s="13"/>
      <c r="CZW119" s="13"/>
      <c r="CZX119" s="13"/>
      <c r="CZY119" s="13"/>
      <c r="CZZ119" s="13"/>
      <c r="DAA119" s="13"/>
      <c r="DAB119" s="13"/>
      <c r="DAC119" s="13"/>
      <c r="DAD119" s="13"/>
      <c r="DAE119" s="13"/>
      <c r="DAF119" s="13"/>
      <c r="DAG119" s="13"/>
      <c r="DAH119" s="13"/>
      <c r="DAI119" s="13"/>
      <c r="DAJ119" s="13"/>
      <c r="DAK119" s="13"/>
      <c r="DAL119" s="13"/>
      <c r="DAM119" s="13"/>
      <c r="DAN119" s="13"/>
      <c r="DAO119" s="13"/>
      <c r="DAP119" s="13"/>
      <c r="DAQ119" s="13"/>
      <c r="DAR119" s="13"/>
      <c r="DAS119" s="13"/>
      <c r="DAT119" s="13"/>
      <c r="DAU119" s="13"/>
      <c r="DAV119" s="13"/>
      <c r="DAW119" s="13"/>
      <c r="DAX119" s="13"/>
      <c r="DAY119" s="13"/>
      <c r="DAZ119" s="13"/>
      <c r="DBA119" s="13"/>
      <c r="DBB119" s="13"/>
      <c r="DBC119" s="13"/>
      <c r="DBD119" s="13"/>
      <c r="DBE119" s="13"/>
      <c r="DBF119" s="13"/>
      <c r="DBG119" s="13"/>
      <c r="DBH119" s="13"/>
      <c r="DBI119" s="13"/>
      <c r="DBJ119" s="13"/>
      <c r="DBK119" s="13"/>
      <c r="DBL119" s="13"/>
      <c r="DBM119" s="13"/>
      <c r="DBN119" s="13"/>
      <c r="DBO119" s="13"/>
      <c r="DBP119" s="13"/>
      <c r="DBQ119" s="13"/>
      <c r="DBR119" s="13"/>
      <c r="DBS119" s="13"/>
      <c r="DBT119" s="13"/>
      <c r="DBU119" s="13"/>
      <c r="DBV119" s="13"/>
      <c r="DBW119" s="13"/>
      <c r="DBX119" s="13"/>
      <c r="DBY119" s="13"/>
      <c r="DBZ119" s="13"/>
      <c r="DCA119" s="13"/>
      <c r="DCB119" s="13"/>
      <c r="DCC119" s="13"/>
      <c r="DCD119" s="13"/>
      <c r="DCE119" s="13"/>
      <c r="DCF119" s="13"/>
      <c r="DCG119" s="13"/>
      <c r="DCH119" s="13"/>
      <c r="DCI119" s="13"/>
      <c r="DCJ119" s="13"/>
      <c r="DCK119" s="13"/>
      <c r="DCL119" s="13"/>
      <c r="DCM119" s="13"/>
      <c r="DCN119" s="13"/>
      <c r="DCO119" s="13"/>
      <c r="DCP119" s="13"/>
      <c r="DCQ119" s="13"/>
      <c r="DCR119" s="13"/>
      <c r="DCS119" s="13"/>
      <c r="DCT119" s="13"/>
      <c r="DCU119" s="13"/>
      <c r="DCV119" s="13"/>
      <c r="DCW119" s="13"/>
      <c r="DCX119" s="13"/>
      <c r="DCY119" s="13"/>
      <c r="DCZ119" s="13"/>
      <c r="DDA119" s="13"/>
      <c r="DDB119" s="13"/>
      <c r="DDC119" s="13"/>
      <c r="DDD119" s="13"/>
      <c r="DDE119" s="13"/>
      <c r="DDF119" s="13"/>
      <c r="DDG119" s="13"/>
      <c r="DDH119" s="13"/>
      <c r="DDI119" s="13"/>
      <c r="DDJ119" s="13"/>
      <c r="DDK119" s="13"/>
      <c r="DDL119" s="13"/>
      <c r="DDM119" s="13"/>
      <c r="DDN119" s="13"/>
      <c r="DDO119" s="13"/>
      <c r="DDP119" s="13"/>
      <c r="DDQ119" s="13"/>
      <c r="DDR119" s="13"/>
      <c r="DDS119" s="13"/>
      <c r="DDT119" s="13"/>
      <c r="DDU119" s="13"/>
      <c r="DDV119" s="13"/>
      <c r="DDW119" s="13"/>
      <c r="DDX119" s="13"/>
      <c r="DDY119" s="13"/>
      <c r="DDZ119" s="13"/>
      <c r="DEA119" s="13"/>
      <c r="DEB119" s="13"/>
      <c r="DEC119" s="13"/>
      <c r="DED119" s="13"/>
      <c r="DEE119" s="13"/>
      <c r="DEF119" s="13"/>
      <c r="DEG119" s="13"/>
      <c r="DEH119" s="13"/>
      <c r="DEI119" s="13"/>
      <c r="DEJ119" s="13"/>
      <c r="DEK119" s="13"/>
      <c r="DEL119" s="13"/>
      <c r="DEM119" s="13"/>
      <c r="DEN119" s="13"/>
      <c r="DEO119" s="13"/>
      <c r="DEP119" s="13"/>
      <c r="DEQ119" s="13"/>
      <c r="DER119" s="13"/>
      <c r="DES119" s="13"/>
      <c r="DET119" s="13"/>
      <c r="DEU119" s="13"/>
      <c r="DEV119" s="13"/>
      <c r="DEW119" s="13"/>
      <c r="DEX119" s="13"/>
      <c r="DEY119" s="13"/>
      <c r="DEZ119" s="13"/>
      <c r="DFA119" s="13"/>
      <c r="DFB119" s="13"/>
      <c r="DFC119" s="13"/>
      <c r="DFD119" s="13"/>
      <c r="DFE119" s="13"/>
      <c r="DFF119" s="13"/>
      <c r="DFG119" s="13"/>
      <c r="DFH119" s="13"/>
      <c r="DFI119" s="13"/>
      <c r="DFJ119" s="13"/>
      <c r="DFK119" s="13"/>
      <c r="DFL119" s="13"/>
      <c r="DFM119" s="13"/>
      <c r="DFN119" s="13"/>
      <c r="DFO119" s="13"/>
      <c r="DFP119" s="13"/>
      <c r="DFQ119" s="13"/>
      <c r="DFR119" s="13"/>
      <c r="DFS119" s="13"/>
      <c r="DFT119" s="13"/>
      <c r="DFU119" s="13"/>
      <c r="DFV119" s="13"/>
      <c r="DFW119" s="13"/>
      <c r="DFX119" s="13"/>
      <c r="DFY119" s="13"/>
      <c r="DFZ119" s="13"/>
      <c r="DGA119" s="13"/>
      <c r="DGB119" s="13"/>
      <c r="DGC119" s="13"/>
      <c r="DGD119" s="13"/>
      <c r="DGE119" s="13"/>
      <c r="DGF119" s="13"/>
      <c r="DGG119" s="13"/>
      <c r="DGH119" s="13"/>
      <c r="DGI119" s="13"/>
      <c r="DGJ119" s="13"/>
      <c r="DGK119" s="13"/>
      <c r="DGL119" s="13"/>
      <c r="DGM119" s="13"/>
      <c r="DGN119" s="13"/>
      <c r="DGO119" s="13"/>
      <c r="DGP119" s="13"/>
      <c r="DGQ119" s="13"/>
      <c r="DGR119" s="13"/>
      <c r="DGS119" s="13"/>
      <c r="DGT119" s="13"/>
      <c r="DGU119" s="13"/>
      <c r="DGV119" s="13"/>
      <c r="DGW119" s="13"/>
      <c r="DGX119" s="13"/>
      <c r="DGY119" s="13"/>
      <c r="DGZ119" s="13"/>
      <c r="DHA119" s="13"/>
      <c r="DHB119" s="13"/>
      <c r="DHC119" s="13"/>
      <c r="DHD119" s="13"/>
      <c r="DHE119" s="13"/>
      <c r="DHF119" s="13"/>
      <c r="DHG119" s="13"/>
      <c r="DHH119" s="13"/>
      <c r="DHI119" s="13"/>
      <c r="DHJ119" s="13"/>
      <c r="DHK119" s="13"/>
      <c r="DHL119" s="13"/>
      <c r="DHM119" s="13"/>
      <c r="DHN119" s="13"/>
      <c r="DHO119" s="13"/>
      <c r="DHP119" s="13"/>
      <c r="DHQ119" s="13"/>
      <c r="DHR119" s="13"/>
      <c r="DHS119" s="13"/>
      <c r="DHT119" s="13"/>
      <c r="DHU119" s="13"/>
      <c r="DHV119" s="13"/>
      <c r="DHW119" s="13"/>
      <c r="DHX119" s="13"/>
      <c r="DHY119" s="13"/>
      <c r="DHZ119" s="13"/>
      <c r="DIA119" s="13"/>
      <c r="DIB119" s="13"/>
      <c r="DIC119" s="13"/>
      <c r="DID119" s="13"/>
      <c r="DIE119" s="13"/>
      <c r="DIF119" s="13"/>
      <c r="DIG119" s="13"/>
      <c r="DIH119" s="13"/>
      <c r="DII119" s="13"/>
      <c r="DIJ119" s="13"/>
      <c r="DIK119" s="13"/>
      <c r="DIL119" s="13"/>
      <c r="DIM119" s="13"/>
      <c r="DIN119" s="13"/>
      <c r="DIO119" s="13"/>
      <c r="DIP119" s="13"/>
      <c r="DIQ119" s="13"/>
      <c r="DIR119" s="13"/>
      <c r="DIS119" s="13"/>
      <c r="DIT119" s="13"/>
      <c r="DIU119" s="13"/>
      <c r="DIV119" s="13"/>
      <c r="DIW119" s="13"/>
      <c r="DIX119" s="13"/>
      <c r="DIY119" s="13"/>
      <c r="DIZ119" s="13"/>
      <c r="DJA119" s="13"/>
      <c r="DJB119" s="13"/>
      <c r="DJC119" s="13"/>
      <c r="DJD119" s="13"/>
      <c r="DJE119" s="13"/>
      <c r="DJF119" s="13"/>
      <c r="DJG119" s="13"/>
      <c r="DJH119" s="13"/>
      <c r="DJI119" s="13"/>
      <c r="DJJ119" s="13"/>
      <c r="DJK119" s="13"/>
      <c r="DJL119" s="13"/>
      <c r="DJM119" s="13"/>
      <c r="DJN119" s="13"/>
      <c r="DJO119" s="13"/>
      <c r="DJP119" s="13"/>
      <c r="DJQ119" s="13"/>
      <c r="DJR119" s="13"/>
      <c r="DJS119" s="13"/>
      <c r="DJT119" s="13"/>
      <c r="DJU119" s="13"/>
      <c r="DJV119" s="13"/>
      <c r="DJW119" s="13"/>
      <c r="DJX119" s="13"/>
      <c r="DJY119" s="13"/>
      <c r="DJZ119" s="13"/>
      <c r="DKA119" s="13"/>
      <c r="DKB119" s="13"/>
      <c r="DKC119" s="13"/>
      <c r="DKD119" s="13"/>
      <c r="DKE119" s="13"/>
      <c r="DKF119" s="13"/>
      <c r="DKG119" s="13"/>
      <c r="DKH119" s="13"/>
      <c r="DKI119" s="13"/>
      <c r="DKJ119" s="13"/>
      <c r="DKK119" s="13"/>
      <c r="DKL119" s="13"/>
      <c r="DKM119" s="13"/>
      <c r="DKN119" s="13"/>
      <c r="DKO119" s="13"/>
      <c r="DKP119" s="13"/>
      <c r="DKQ119" s="13"/>
      <c r="DKR119" s="13"/>
      <c r="DKS119" s="13"/>
      <c r="DKT119" s="13"/>
      <c r="DKU119" s="13"/>
      <c r="DKV119" s="13"/>
      <c r="DKW119" s="13"/>
      <c r="DKX119" s="13"/>
      <c r="DKY119" s="13"/>
      <c r="DKZ119" s="13"/>
      <c r="DLA119" s="13"/>
      <c r="DLB119" s="13"/>
      <c r="DLC119" s="13"/>
      <c r="DLD119" s="13"/>
      <c r="DLE119" s="13"/>
      <c r="DLF119" s="13"/>
      <c r="DLG119" s="13"/>
      <c r="DLH119" s="13"/>
      <c r="DLI119" s="13"/>
      <c r="DLJ119" s="13"/>
      <c r="DLK119" s="13"/>
      <c r="DLL119" s="13"/>
      <c r="DLM119" s="13"/>
      <c r="DLN119" s="13"/>
      <c r="DLO119" s="13"/>
      <c r="DLP119" s="13"/>
      <c r="DLQ119" s="13"/>
      <c r="DLR119" s="13"/>
      <c r="DLS119" s="13"/>
      <c r="DLT119" s="13"/>
      <c r="DLU119" s="13"/>
      <c r="DLV119" s="13"/>
      <c r="DLW119" s="13"/>
      <c r="DLX119" s="13"/>
      <c r="DLY119" s="13"/>
      <c r="DLZ119" s="13"/>
      <c r="DMA119" s="13"/>
      <c r="DMB119" s="13"/>
      <c r="DMC119" s="13"/>
      <c r="DMD119" s="13"/>
      <c r="DME119" s="13"/>
      <c r="DMF119" s="13"/>
      <c r="DMG119" s="13"/>
      <c r="DMH119" s="13"/>
      <c r="DMI119" s="13"/>
      <c r="DMJ119" s="13"/>
      <c r="DMK119" s="13"/>
      <c r="DML119" s="13"/>
      <c r="DMM119" s="13"/>
      <c r="DMN119" s="13"/>
      <c r="DMO119" s="13"/>
      <c r="DMP119" s="13"/>
      <c r="DMQ119" s="13"/>
      <c r="DMR119" s="13"/>
      <c r="DMS119" s="13"/>
      <c r="DMT119" s="13"/>
      <c r="DMU119" s="13"/>
      <c r="DMV119" s="13"/>
      <c r="DMW119" s="13"/>
      <c r="DMX119" s="13"/>
      <c r="DMY119" s="13"/>
      <c r="DMZ119" s="13"/>
      <c r="DNA119" s="13"/>
      <c r="DNB119" s="13"/>
      <c r="DNC119" s="13"/>
      <c r="DND119" s="13"/>
      <c r="DNE119" s="13"/>
      <c r="DNF119" s="13"/>
      <c r="DNG119" s="13"/>
      <c r="DNH119" s="13"/>
      <c r="DNI119" s="13"/>
      <c r="DNJ119" s="13"/>
      <c r="DNK119" s="13"/>
      <c r="DNL119" s="13"/>
      <c r="DNM119" s="13"/>
      <c r="DNN119" s="13"/>
      <c r="DNO119" s="13"/>
      <c r="DNP119" s="13"/>
      <c r="DNQ119" s="13"/>
      <c r="DNR119" s="13"/>
      <c r="DNS119" s="13"/>
      <c r="DNT119" s="13"/>
      <c r="DNU119" s="13"/>
      <c r="DNV119" s="13"/>
      <c r="DNW119" s="13"/>
      <c r="DNX119" s="13"/>
      <c r="DNY119" s="13"/>
      <c r="DNZ119" s="13"/>
      <c r="DOA119" s="13"/>
      <c r="DOB119" s="13"/>
      <c r="DOC119" s="13"/>
      <c r="DOD119" s="13"/>
      <c r="DOE119" s="13"/>
      <c r="DOF119" s="13"/>
      <c r="DOG119" s="13"/>
      <c r="DOH119" s="13"/>
      <c r="DOI119" s="13"/>
      <c r="DOJ119" s="13"/>
      <c r="DOK119" s="13"/>
      <c r="DOL119" s="13"/>
      <c r="DOM119" s="13"/>
      <c r="DON119" s="13"/>
      <c r="DOO119" s="13"/>
      <c r="DOP119" s="13"/>
      <c r="DOQ119" s="13"/>
      <c r="DOR119" s="13"/>
      <c r="DOS119" s="13"/>
      <c r="DOT119" s="13"/>
      <c r="DOU119" s="13"/>
      <c r="DOV119" s="13"/>
      <c r="DOW119" s="13"/>
      <c r="DOX119" s="13"/>
      <c r="DOY119" s="13"/>
      <c r="DOZ119" s="13"/>
      <c r="DPA119" s="13"/>
      <c r="DPB119" s="13"/>
      <c r="DPC119" s="13"/>
      <c r="DPD119" s="13"/>
      <c r="DPE119" s="13"/>
      <c r="DPF119" s="13"/>
      <c r="DPG119" s="13"/>
      <c r="DPH119" s="13"/>
      <c r="DPI119" s="13"/>
      <c r="DPJ119" s="13"/>
      <c r="DPK119" s="13"/>
      <c r="DPL119" s="13"/>
      <c r="DPM119" s="13"/>
      <c r="DPN119" s="13"/>
      <c r="DPO119" s="13"/>
      <c r="DPP119" s="13"/>
      <c r="DPQ119" s="13"/>
      <c r="DPR119" s="13"/>
      <c r="DPS119" s="13"/>
      <c r="DPT119" s="13"/>
      <c r="DPU119" s="13"/>
      <c r="DPV119" s="13"/>
      <c r="DPW119" s="13"/>
      <c r="DPX119" s="13"/>
      <c r="DPY119" s="13"/>
      <c r="DPZ119" s="13"/>
      <c r="DQA119" s="13"/>
      <c r="DQB119" s="13"/>
      <c r="DQC119" s="13"/>
      <c r="DQD119" s="13"/>
      <c r="DQE119" s="13"/>
      <c r="DQF119" s="13"/>
      <c r="DQG119" s="13"/>
      <c r="DQH119" s="13"/>
      <c r="DQI119" s="13"/>
      <c r="DQJ119" s="13"/>
      <c r="DQK119" s="13"/>
      <c r="DQL119" s="13"/>
      <c r="DQM119" s="13"/>
      <c r="DQN119" s="13"/>
      <c r="DQO119" s="13"/>
      <c r="DQP119" s="13"/>
      <c r="DQQ119" s="13"/>
      <c r="DQR119" s="13"/>
      <c r="DQS119" s="13"/>
      <c r="DQT119" s="13"/>
      <c r="DQU119" s="13"/>
      <c r="DQV119" s="13"/>
      <c r="DQW119" s="13"/>
      <c r="DQX119" s="13"/>
      <c r="DQY119" s="13"/>
      <c r="DQZ119" s="13"/>
      <c r="DRA119" s="13"/>
      <c r="DRB119" s="13"/>
      <c r="DRC119" s="13"/>
      <c r="DRD119" s="13"/>
      <c r="DRE119" s="13"/>
      <c r="DRF119" s="13"/>
      <c r="DRG119" s="13"/>
      <c r="DRH119" s="13"/>
      <c r="DRI119" s="13"/>
      <c r="DRJ119" s="13"/>
      <c r="DRK119" s="13"/>
      <c r="DRL119" s="13"/>
      <c r="DRM119" s="13"/>
      <c r="DRN119" s="13"/>
      <c r="DRO119" s="13"/>
      <c r="DRP119" s="13"/>
      <c r="DRQ119" s="13"/>
      <c r="DRR119" s="13"/>
      <c r="DRS119" s="13"/>
      <c r="DRT119" s="13"/>
      <c r="DRU119" s="13"/>
      <c r="DRV119" s="13"/>
      <c r="DRW119" s="13"/>
      <c r="DRX119" s="13"/>
      <c r="DRY119" s="13"/>
      <c r="DRZ119" s="13"/>
      <c r="DSA119" s="13"/>
      <c r="DSB119" s="13"/>
      <c r="DSC119" s="13"/>
      <c r="DSD119" s="13"/>
      <c r="DSE119" s="13"/>
      <c r="DSF119" s="13"/>
      <c r="DSG119" s="13"/>
      <c r="DSH119" s="13"/>
      <c r="DSI119" s="13"/>
      <c r="DSJ119" s="13"/>
      <c r="DSK119" s="13"/>
      <c r="DSL119" s="13"/>
      <c r="DSM119" s="13"/>
      <c r="DSN119" s="13"/>
      <c r="DSO119" s="13"/>
      <c r="DSP119" s="13"/>
      <c r="DSQ119" s="13"/>
      <c r="DSR119" s="13"/>
      <c r="DSS119" s="13"/>
      <c r="DST119" s="13"/>
      <c r="DSU119" s="13"/>
      <c r="DSV119" s="13"/>
      <c r="DSW119" s="13"/>
      <c r="DSX119" s="13"/>
      <c r="DSY119" s="13"/>
      <c r="DSZ119" s="13"/>
      <c r="DTA119" s="13"/>
      <c r="DTB119" s="13"/>
      <c r="DTC119" s="13"/>
      <c r="DTD119" s="13"/>
      <c r="DTE119" s="13"/>
      <c r="DTF119" s="13"/>
      <c r="DTG119" s="13"/>
      <c r="DTH119" s="13"/>
      <c r="DTI119" s="13"/>
      <c r="DTJ119" s="13"/>
      <c r="DTK119" s="13"/>
      <c r="DTL119" s="13"/>
      <c r="DTM119" s="13"/>
      <c r="DTN119" s="13"/>
      <c r="DTO119" s="13"/>
      <c r="DTP119" s="13"/>
      <c r="DTQ119" s="13"/>
      <c r="DTR119" s="13"/>
      <c r="DTS119" s="13"/>
      <c r="DTT119" s="13"/>
      <c r="DTU119" s="13"/>
      <c r="DTV119" s="13"/>
      <c r="DTW119" s="13"/>
      <c r="DTX119" s="13"/>
      <c r="DTY119" s="13"/>
      <c r="DTZ119" s="13"/>
      <c r="DUA119" s="13"/>
      <c r="DUB119" s="13"/>
      <c r="DUC119" s="13"/>
      <c r="DUD119" s="13"/>
      <c r="DUE119" s="13"/>
      <c r="DUF119" s="13"/>
      <c r="DUG119" s="13"/>
      <c r="DUH119" s="13"/>
      <c r="DUI119" s="13"/>
      <c r="DUJ119" s="13"/>
      <c r="DUK119" s="13"/>
      <c r="DUL119" s="13"/>
      <c r="DUM119" s="13"/>
      <c r="DUN119" s="13"/>
      <c r="DUO119" s="13"/>
      <c r="DUP119" s="13"/>
      <c r="DUQ119" s="13"/>
      <c r="DUR119" s="13"/>
      <c r="DUS119" s="13"/>
      <c r="DUT119" s="13"/>
      <c r="DUU119" s="13"/>
      <c r="DUV119" s="13"/>
      <c r="DUW119" s="13"/>
      <c r="DUX119" s="13"/>
      <c r="DUY119" s="13"/>
      <c r="DUZ119" s="13"/>
      <c r="DVA119" s="13"/>
      <c r="DVB119" s="13"/>
      <c r="DVC119" s="13"/>
      <c r="DVD119" s="13"/>
      <c r="DVE119" s="13"/>
      <c r="DVF119" s="13"/>
      <c r="DVG119" s="13"/>
      <c r="DVH119" s="13"/>
      <c r="DVI119" s="13"/>
      <c r="DVJ119" s="13"/>
      <c r="DVK119" s="13"/>
      <c r="DVL119" s="13"/>
      <c r="DVM119" s="13"/>
      <c r="DVN119" s="13"/>
      <c r="DVO119" s="13"/>
      <c r="DVP119" s="13"/>
      <c r="DVQ119" s="13"/>
      <c r="DVR119" s="13"/>
      <c r="DVS119" s="13"/>
      <c r="DVT119" s="13"/>
      <c r="DVU119" s="13"/>
      <c r="DVV119" s="13"/>
      <c r="DVW119" s="13"/>
      <c r="DVX119" s="13"/>
      <c r="DVY119" s="13"/>
      <c r="DVZ119" s="13"/>
      <c r="DWA119" s="13"/>
      <c r="DWB119" s="13"/>
      <c r="DWC119" s="13"/>
      <c r="DWD119" s="13"/>
      <c r="DWE119" s="13"/>
      <c r="DWF119" s="13"/>
      <c r="DWG119" s="13"/>
      <c r="DWH119" s="13"/>
      <c r="DWI119" s="13"/>
      <c r="DWJ119" s="13"/>
      <c r="DWK119" s="13"/>
      <c r="DWL119" s="13"/>
      <c r="DWM119" s="13"/>
      <c r="DWN119" s="13"/>
      <c r="DWO119" s="13"/>
      <c r="DWP119" s="13"/>
      <c r="DWQ119" s="13"/>
      <c r="DWR119" s="13"/>
      <c r="DWS119" s="13"/>
      <c r="DWT119" s="13"/>
      <c r="DWU119" s="13"/>
      <c r="DWV119" s="13"/>
      <c r="DWW119" s="13"/>
      <c r="DWX119" s="13"/>
      <c r="DWY119" s="13"/>
      <c r="DWZ119" s="13"/>
      <c r="DXA119" s="13"/>
      <c r="DXB119" s="13"/>
      <c r="DXC119" s="13"/>
      <c r="DXD119" s="13"/>
      <c r="DXE119" s="13"/>
      <c r="DXF119" s="13"/>
      <c r="DXG119" s="13"/>
      <c r="DXH119" s="13"/>
      <c r="DXI119" s="13"/>
      <c r="DXJ119" s="13"/>
      <c r="DXK119" s="13"/>
      <c r="DXL119" s="13"/>
      <c r="DXM119" s="13"/>
      <c r="DXN119" s="13"/>
      <c r="DXO119" s="13"/>
      <c r="DXP119" s="13"/>
      <c r="DXQ119" s="13"/>
      <c r="DXR119" s="13"/>
      <c r="DXS119" s="13"/>
      <c r="DXT119" s="13"/>
      <c r="DXU119" s="13"/>
      <c r="DXV119" s="13"/>
      <c r="DXW119" s="13"/>
      <c r="DXX119" s="13"/>
      <c r="DXY119" s="13"/>
      <c r="DXZ119" s="13"/>
      <c r="DYA119" s="13"/>
      <c r="DYB119" s="13"/>
      <c r="DYC119" s="13"/>
      <c r="DYD119" s="13"/>
      <c r="DYE119" s="13"/>
      <c r="DYF119" s="13"/>
      <c r="DYG119" s="13"/>
      <c r="DYH119" s="13"/>
      <c r="DYI119" s="13"/>
      <c r="DYJ119" s="13"/>
      <c r="DYK119" s="13"/>
      <c r="DYL119" s="13"/>
      <c r="DYM119" s="13"/>
      <c r="DYN119" s="13"/>
      <c r="DYO119" s="13"/>
      <c r="DYP119" s="13"/>
      <c r="DYQ119" s="13"/>
      <c r="DYR119" s="13"/>
      <c r="DYS119" s="13"/>
      <c r="DYT119" s="13"/>
      <c r="DYU119" s="13"/>
      <c r="DYV119" s="13"/>
      <c r="DYW119" s="13"/>
      <c r="DYX119" s="13"/>
      <c r="DYY119" s="13"/>
      <c r="DYZ119" s="13"/>
      <c r="DZA119" s="13"/>
      <c r="DZB119" s="13"/>
      <c r="DZC119" s="13"/>
      <c r="DZD119" s="13"/>
      <c r="DZE119" s="13"/>
      <c r="DZF119" s="13"/>
      <c r="DZG119" s="13"/>
      <c r="DZH119" s="13"/>
      <c r="DZI119" s="13"/>
      <c r="DZJ119" s="13"/>
      <c r="DZK119" s="13"/>
      <c r="DZL119" s="13"/>
      <c r="DZM119" s="13"/>
      <c r="DZN119" s="13"/>
      <c r="DZO119" s="13"/>
      <c r="DZP119" s="13"/>
      <c r="DZQ119" s="13"/>
      <c r="DZR119" s="13"/>
      <c r="DZS119" s="13"/>
      <c r="DZT119" s="13"/>
      <c r="DZU119" s="13"/>
      <c r="DZV119" s="13"/>
      <c r="DZW119" s="13"/>
      <c r="DZX119" s="13"/>
      <c r="DZY119" s="13"/>
      <c r="DZZ119" s="13"/>
      <c r="EAA119" s="13"/>
      <c r="EAB119" s="13"/>
      <c r="EAC119" s="13"/>
      <c r="EAD119" s="13"/>
      <c r="EAE119" s="13"/>
      <c r="EAF119" s="13"/>
      <c r="EAG119" s="13"/>
      <c r="EAH119" s="13"/>
      <c r="EAI119" s="13"/>
      <c r="EAJ119" s="13"/>
      <c r="EAK119" s="13"/>
      <c r="EAL119" s="13"/>
      <c r="EAM119" s="13"/>
      <c r="EAN119" s="13"/>
      <c r="EAO119" s="13"/>
      <c r="EAP119" s="13"/>
      <c r="EAQ119" s="13"/>
      <c r="EAR119" s="13"/>
      <c r="EAS119" s="13"/>
      <c r="EAT119" s="13"/>
      <c r="EAU119" s="13"/>
      <c r="EAV119" s="13"/>
      <c r="EAW119" s="13"/>
      <c r="EAX119" s="13"/>
      <c r="EAY119" s="13"/>
      <c r="EAZ119" s="13"/>
      <c r="EBA119" s="13"/>
      <c r="EBB119" s="13"/>
      <c r="EBC119" s="13"/>
      <c r="EBD119" s="13"/>
      <c r="EBE119" s="13"/>
      <c r="EBF119" s="13"/>
      <c r="EBG119" s="13"/>
      <c r="EBH119" s="13"/>
      <c r="EBI119" s="13"/>
      <c r="EBJ119" s="13"/>
      <c r="EBK119" s="13"/>
      <c r="EBL119" s="13"/>
      <c r="EBM119" s="13"/>
      <c r="EBN119" s="13"/>
      <c r="EBO119" s="13"/>
      <c r="EBP119" s="13"/>
      <c r="EBQ119" s="13"/>
      <c r="EBR119" s="13"/>
      <c r="EBS119" s="13"/>
      <c r="EBT119" s="13"/>
      <c r="EBU119" s="13"/>
      <c r="EBV119" s="13"/>
      <c r="EBW119" s="13"/>
      <c r="EBX119" s="13"/>
      <c r="EBY119" s="13"/>
      <c r="EBZ119" s="13"/>
      <c r="ECA119" s="13"/>
      <c r="ECB119" s="13"/>
      <c r="ECC119" s="13"/>
      <c r="ECD119" s="13"/>
      <c r="ECE119" s="13"/>
      <c r="ECF119" s="13"/>
      <c r="ECG119" s="13"/>
      <c r="ECH119" s="13"/>
      <c r="ECI119" s="13"/>
      <c r="ECJ119" s="13"/>
      <c r="ECK119" s="13"/>
      <c r="ECL119" s="13"/>
      <c r="ECM119" s="13"/>
      <c r="ECN119" s="13"/>
      <c r="ECO119" s="13"/>
      <c r="ECP119" s="13"/>
      <c r="ECQ119" s="13"/>
      <c r="ECR119" s="13"/>
      <c r="ECS119" s="13"/>
      <c r="ECT119" s="13"/>
      <c r="ECU119" s="13"/>
      <c r="ECV119" s="13"/>
      <c r="ECW119" s="13"/>
      <c r="ECX119" s="13"/>
      <c r="ECY119" s="13"/>
      <c r="ECZ119" s="13"/>
      <c r="EDA119" s="13"/>
      <c r="EDB119" s="13"/>
      <c r="EDC119" s="13"/>
      <c r="EDD119" s="13"/>
      <c r="EDE119" s="13"/>
      <c r="EDF119" s="13"/>
      <c r="EDG119" s="13"/>
      <c r="EDH119" s="13"/>
      <c r="EDI119" s="13"/>
      <c r="EDJ119" s="13"/>
      <c r="EDK119" s="13"/>
      <c r="EDL119" s="13"/>
      <c r="EDM119" s="13"/>
      <c r="EDN119" s="13"/>
      <c r="EDO119" s="13"/>
      <c r="EDP119" s="13"/>
      <c r="EDQ119" s="13"/>
      <c r="EDR119" s="13"/>
      <c r="EDS119" s="13"/>
      <c r="EDT119" s="13"/>
      <c r="EDU119" s="13"/>
      <c r="EDV119" s="13"/>
      <c r="EDW119" s="13"/>
      <c r="EDX119" s="13"/>
      <c r="EDY119" s="13"/>
      <c r="EDZ119" s="13"/>
      <c r="EEA119" s="13"/>
      <c r="EEB119" s="13"/>
      <c r="EEC119" s="13"/>
      <c r="EED119" s="13"/>
      <c r="EEE119" s="13"/>
      <c r="EEF119" s="13"/>
      <c r="EEG119" s="13"/>
      <c r="EEH119" s="13"/>
      <c r="EEI119" s="13"/>
      <c r="EEJ119" s="13"/>
      <c r="EEK119" s="13"/>
      <c r="EEL119" s="13"/>
      <c r="EEM119" s="13"/>
      <c r="EEN119" s="13"/>
      <c r="EEO119" s="13"/>
      <c r="EEP119" s="13"/>
      <c r="EEQ119" s="13"/>
      <c r="EER119" s="13"/>
      <c r="EES119" s="13"/>
      <c r="EET119" s="13"/>
      <c r="EEU119" s="13"/>
      <c r="EEV119" s="13"/>
      <c r="EEW119" s="13"/>
      <c r="EEX119" s="13"/>
      <c r="EEY119" s="13"/>
      <c r="EEZ119" s="13"/>
      <c r="EFA119" s="13"/>
      <c r="EFB119" s="13"/>
      <c r="EFC119" s="13"/>
      <c r="EFD119" s="13"/>
      <c r="EFE119" s="13"/>
      <c r="EFF119" s="13"/>
      <c r="EFG119" s="13"/>
      <c r="EFH119" s="13"/>
      <c r="EFI119" s="13"/>
      <c r="EFJ119" s="13"/>
      <c r="EFK119" s="13"/>
      <c r="EFL119" s="13"/>
      <c r="EFM119" s="13"/>
      <c r="EFN119" s="13"/>
      <c r="EFO119" s="13"/>
      <c r="EFP119" s="13"/>
      <c r="EFQ119" s="13"/>
      <c r="EFR119" s="13"/>
      <c r="EFS119" s="13"/>
      <c r="EFT119" s="13"/>
      <c r="EFU119" s="13"/>
      <c r="EFV119" s="13"/>
      <c r="EFW119" s="13"/>
      <c r="EFX119" s="13"/>
      <c r="EFY119" s="13"/>
      <c r="EFZ119" s="13"/>
      <c r="EGA119" s="13"/>
      <c r="EGB119" s="13"/>
      <c r="EGC119" s="13"/>
      <c r="EGD119" s="13"/>
      <c r="EGE119" s="13"/>
      <c r="EGF119" s="13"/>
      <c r="EGG119" s="13"/>
      <c r="EGH119" s="13"/>
      <c r="EGI119" s="13"/>
      <c r="EGJ119" s="13"/>
      <c r="EGK119" s="13"/>
      <c r="EGL119" s="13"/>
      <c r="EGM119" s="13"/>
      <c r="EGN119" s="13"/>
      <c r="EGO119" s="13"/>
      <c r="EGP119" s="13"/>
      <c r="EGQ119" s="13"/>
      <c r="EGR119" s="13"/>
      <c r="EGS119" s="13"/>
      <c r="EGT119" s="13"/>
      <c r="EGU119" s="13"/>
      <c r="EGV119" s="13"/>
      <c r="EGW119" s="13"/>
      <c r="EGX119" s="13"/>
      <c r="EGY119" s="13"/>
      <c r="EGZ119" s="13"/>
      <c r="EHA119" s="13"/>
      <c r="EHB119" s="13"/>
      <c r="EHC119" s="13"/>
      <c r="EHD119" s="13"/>
      <c r="EHE119" s="13"/>
      <c r="EHF119" s="13"/>
      <c r="EHG119" s="13"/>
      <c r="EHH119" s="13"/>
      <c r="EHI119" s="13"/>
      <c r="EHJ119" s="13"/>
      <c r="EHK119" s="13"/>
      <c r="EHL119" s="13"/>
      <c r="EHM119" s="13"/>
      <c r="EHN119" s="13"/>
      <c r="EHO119" s="13"/>
      <c r="EHP119" s="13"/>
      <c r="EHQ119" s="13"/>
      <c r="EHR119" s="13"/>
      <c r="EHS119" s="13"/>
      <c r="EHT119" s="13"/>
      <c r="EHU119" s="13"/>
      <c r="EHV119" s="13"/>
      <c r="EHW119" s="13"/>
      <c r="EHX119" s="13"/>
      <c r="EHY119" s="13"/>
      <c r="EHZ119" s="13"/>
      <c r="EIA119" s="13"/>
      <c r="EIB119" s="13"/>
      <c r="EIC119" s="13"/>
      <c r="EID119" s="13"/>
      <c r="EIE119" s="13"/>
      <c r="EIF119" s="13"/>
      <c r="EIG119" s="13"/>
      <c r="EIH119" s="13"/>
      <c r="EII119" s="13"/>
      <c r="EIJ119" s="13"/>
      <c r="EIK119" s="13"/>
      <c r="EIL119" s="13"/>
      <c r="EIM119" s="13"/>
      <c r="EIN119" s="13"/>
      <c r="EIO119" s="13"/>
      <c r="EIP119" s="13"/>
      <c r="EIQ119" s="13"/>
      <c r="EIR119" s="13"/>
      <c r="EIS119" s="13"/>
      <c r="EIT119" s="13"/>
      <c r="EIU119" s="13"/>
      <c r="EIV119" s="13"/>
      <c r="EIW119" s="13"/>
      <c r="EIX119" s="13"/>
      <c r="EIY119" s="13"/>
      <c r="EIZ119" s="13"/>
      <c r="EJA119" s="13"/>
      <c r="EJB119" s="13"/>
      <c r="EJC119" s="13"/>
      <c r="EJD119" s="13"/>
      <c r="EJE119" s="13"/>
      <c r="EJF119" s="13"/>
      <c r="EJG119" s="13"/>
      <c r="EJH119" s="13"/>
      <c r="EJI119" s="13"/>
      <c r="EJJ119" s="13"/>
      <c r="EJK119" s="13"/>
      <c r="EJL119" s="13"/>
      <c r="EJM119" s="13"/>
      <c r="EJN119" s="13"/>
      <c r="EJO119" s="13"/>
      <c r="EJP119" s="13"/>
      <c r="EJQ119" s="13"/>
      <c r="EJR119" s="13"/>
      <c r="EJS119" s="13"/>
      <c r="EJT119" s="13"/>
      <c r="EJU119" s="13"/>
      <c r="EJV119" s="13"/>
      <c r="EJW119" s="13"/>
      <c r="EJX119" s="13"/>
      <c r="EJY119" s="13"/>
      <c r="EJZ119" s="13"/>
      <c r="EKA119" s="13"/>
      <c r="EKB119" s="13"/>
      <c r="EKC119" s="13"/>
      <c r="EKD119" s="13"/>
      <c r="EKE119" s="13"/>
      <c r="EKF119" s="13"/>
      <c r="EKG119" s="13"/>
      <c r="EKH119" s="13"/>
      <c r="EKI119" s="13"/>
      <c r="EKJ119" s="13"/>
      <c r="EKK119" s="13"/>
      <c r="EKL119" s="13"/>
      <c r="EKM119" s="13"/>
      <c r="EKN119" s="13"/>
      <c r="EKO119" s="13"/>
      <c r="EKP119" s="13"/>
      <c r="EKQ119" s="13"/>
      <c r="EKR119" s="13"/>
      <c r="EKS119" s="13"/>
      <c r="EKT119" s="13"/>
      <c r="EKU119" s="13"/>
      <c r="EKV119" s="13"/>
      <c r="EKW119" s="13"/>
      <c r="EKX119" s="13"/>
      <c r="EKY119" s="13"/>
      <c r="EKZ119" s="13"/>
      <c r="ELA119" s="13"/>
      <c r="ELB119" s="13"/>
      <c r="ELC119" s="13"/>
      <c r="ELD119" s="13"/>
      <c r="ELE119" s="13"/>
      <c r="ELF119" s="13"/>
      <c r="ELG119" s="13"/>
      <c r="ELH119" s="13"/>
      <c r="ELI119" s="13"/>
      <c r="ELJ119" s="13"/>
      <c r="ELK119" s="13"/>
      <c r="ELL119" s="13"/>
      <c r="ELM119" s="13"/>
      <c r="ELN119" s="13"/>
      <c r="ELO119" s="13"/>
      <c r="ELP119" s="13"/>
      <c r="ELQ119" s="13"/>
      <c r="ELR119" s="13"/>
      <c r="ELS119" s="13"/>
      <c r="ELT119" s="13"/>
      <c r="ELU119" s="13"/>
      <c r="ELV119" s="13"/>
      <c r="ELW119" s="13"/>
      <c r="ELX119" s="13"/>
      <c r="ELY119" s="13"/>
      <c r="ELZ119" s="13"/>
      <c r="EMA119" s="13"/>
      <c r="EMB119" s="13"/>
      <c r="EMC119" s="13"/>
      <c r="EMD119" s="13"/>
      <c r="EME119" s="13"/>
      <c r="EMF119" s="13"/>
      <c r="EMG119" s="13"/>
      <c r="EMH119" s="13"/>
      <c r="EMI119" s="13"/>
      <c r="EMJ119" s="13"/>
      <c r="EMK119" s="13"/>
      <c r="EML119" s="13"/>
      <c r="EMM119" s="13"/>
      <c r="EMN119" s="13"/>
      <c r="EMO119" s="13"/>
      <c r="EMP119" s="13"/>
      <c r="EMQ119" s="13"/>
      <c r="EMR119" s="13"/>
      <c r="EMS119" s="13"/>
      <c r="EMT119" s="13"/>
      <c r="EMU119" s="13"/>
      <c r="EMV119" s="13"/>
      <c r="EMW119" s="13"/>
      <c r="EMX119" s="13"/>
      <c r="EMY119" s="13"/>
      <c r="EMZ119" s="13"/>
      <c r="ENA119" s="13"/>
      <c r="ENB119" s="13"/>
      <c r="ENC119" s="13"/>
      <c r="END119" s="13"/>
      <c r="ENE119" s="13"/>
      <c r="ENF119" s="13"/>
      <c r="ENG119" s="13"/>
      <c r="ENH119" s="13"/>
      <c r="ENI119" s="13"/>
      <c r="ENJ119" s="13"/>
      <c r="ENK119" s="13"/>
      <c r="ENL119" s="13"/>
      <c r="ENM119" s="13"/>
      <c r="ENN119" s="13"/>
      <c r="ENO119" s="13"/>
      <c r="ENP119" s="13"/>
      <c r="ENQ119" s="13"/>
      <c r="ENR119" s="13"/>
      <c r="ENS119" s="13"/>
      <c r="ENT119" s="13"/>
      <c r="ENU119" s="13"/>
      <c r="ENV119" s="13"/>
      <c r="ENW119" s="13"/>
      <c r="ENX119" s="13"/>
      <c r="ENY119" s="13"/>
      <c r="ENZ119" s="13"/>
      <c r="EOA119" s="13"/>
      <c r="EOB119" s="13"/>
      <c r="EOC119" s="13"/>
      <c r="EOD119" s="13"/>
      <c r="EOE119" s="13"/>
      <c r="EOF119" s="13"/>
      <c r="EOG119" s="13"/>
      <c r="EOH119" s="13"/>
      <c r="EOI119" s="13"/>
      <c r="EOJ119" s="13"/>
      <c r="EOK119" s="13"/>
      <c r="EOL119" s="13"/>
      <c r="EOM119" s="13"/>
      <c r="EON119" s="13"/>
      <c r="EOO119" s="13"/>
      <c r="EOP119" s="13"/>
      <c r="EOQ119" s="13"/>
      <c r="EOR119" s="13"/>
      <c r="EOS119" s="13"/>
      <c r="EOT119" s="13"/>
      <c r="EOU119" s="13"/>
      <c r="EOV119" s="13"/>
      <c r="EOW119" s="13"/>
      <c r="EOX119" s="13"/>
      <c r="EOY119" s="13"/>
      <c r="EOZ119" s="13"/>
      <c r="EPA119" s="13"/>
      <c r="EPB119" s="13"/>
      <c r="EPC119" s="13"/>
      <c r="EPD119" s="13"/>
      <c r="EPE119" s="13"/>
      <c r="EPF119" s="13"/>
      <c r="EPG119" s="13"/>
      <c r="EPH119" s="13"/>
      <c r="EPI119" s="13"/>
      <c r="EPJ119" s="13"/>
      <c r="EPK119" s="13"/>
      <c r="EPL119" s="13"/>
      <c r="EPM119" s="13"/>
      <c r="EPN119" s="13"/>
      <c r="EPO119" s="13"/>
      <c r="EPP119" s="13"/>
      <c r="EPQ119" s="13"/>
      <c r="EPR119" s="13"/>
      <c r="EPS119" s="13"/>
      <c r="EPT119" s="13"/>
      <c r="EPU119" s="13"/>
      <c r="EPV119" s="13"/>
      <c r="EPW119" s="13"/>
      <c r="EPX119" s="13"/>
      <c r="EPY119" s="13"/>
      <c r="EPZ119" s="13"/>
      <c r="EQA119" s="13"/>
      <c r="EQB119" s="13"/>
      <c r="EQC119" s="13"/>
      <c r="EQD119" s="13"/>
      <c r="EQE119" s="13"/>
      <c r="EQF119" s="13"/>
      <c r="EQG119" s="13"/>
      <c r="EQH119" s="13"/>
      <c r="EQI119" s="13"/>
      <c r="EQJ119" s="13"/>
      <c r="EQK119" s="13"/>
      <c r="EQL119" s="13"/>
      <c r="EQM119" s="13"/>
      <c r="EQN119" s="13"/>
      <c r="EQO119" s="13"/>
      <c r="EQP119" s="13"/>
      <c r="EQQ119" s="13"/>
      <c r="EQR119" s="13"/>
      <c r="EQS119" s="13"/>
      <c r="EQT119" s="13"/>
      <c r="EQU119" s="13"/>
      <c r="EQV119" s="13"/>
      <c r="EQW119" s="13"/>
      <c r="EQX119" s="13"/>
      <c r="EQY119" s="13"/>
      <c r="EQZ119" s="13"/>
      <c r="ERA119" s="13"/>
      <c r="ERB119" s="13"/>
      <c r="ERC119" s="13"/>
      <c r="ERD119" s="13"/>
      <c r="ERE119" s="13"/>
      <c r="ERF119" s="13"/>
      <c r="ERG119" s="13"/>
      <c r="ERH119" s="13"/>
      <c r="ERI119" s="13"/>
      <c r="ERJ119" s="13"/>
      <c r="ERK119" s="13"/>
      <c r="ERL119" s="13"/>
      <c r="ERM119" s="13"/>
      <c r="ERN119" s="13"/>
      <c r="ERO119" s="13"/>
      <c r="ERP119" s="13"/>
      <c r="ERQ119" s="13"/>
      <c r="ERR119" s="13"/>
      <c r="ERS119" s="13"/>
      <c r="ERT119" s="13"/>
      <c r="ERU119" s="13"/>
      <c r="ERV119" s="13"/>
      <c r="ERW119" s="13"/>
      <c r="ERX119" s="13"/>
      <c r="ERY119" s="13"/>
      <c r="ERZ119" s="13"/>
      <c r="ESA119" s="13"/>
      <c r="ESB119" s="13"/>
      <c r="ESC119" s="13"/>
      <c r="ESD119" s="13"/>
      <c r="ESE119" s="13"/>
      <c r="ESF119" s="13"/>
      <c r="ESG119" s="13"/>
      <c r="ESH119" s="13"/>
      <c r="ESI119" s="13"/>
      <c r="ESJ119" s="13"/>
      <c r="ESK119" s="13"/>
      <c r="ESL119" s="13"/>
      <c r="ESM119" s="13"/>
      <c r="ESN119" s="13"/>
      <c r="ESO119" s="13"/>
      <c r="ESP119" s="13"/>
      <c r="ESQ119" s="13"/>
      <c r="ESR119" s="13"/>
      <c r="ESS119" s="13"/>
      <c r="EST119" s="13"/>
      <c r="ESU119" s="13"/>
      <c r="ESV119" s="13"/>
      <c r="ESW119" s="13"/>
      <c r="ESX119" s="13"/>
      <c r="ESY119" s="13"/>
      <c r="ESZ119" s="13"/>
      <c r="ETA119" s="13"/>
      <c r="ETB119" s="13"/>
      <c r="ETC119" s="13"/>
      <c r="ETD119" s="13"/>
      <c r="ETE119" s="13"/>
      <c r="ETF119" s="13"/>
      <c r="ETG119" s="13"/>
      <c r="ETH119" s="13"/>
      <c r="ETI119" s="13"/>
      <c r="ETJ119" s="13"/>
      <c r="ETK119" s="13"/>
      <c r="ETL119" s="13"/>
      <c r="ETM119" s="13"/>
      <c r="ETN119" s="13"/>
      <c r="ETO119" s="13"/>
      <c r="ETP119" s="13"/>
      <c r="ETQ119" s="13"/>
      <c r="ETR119" s="13"/>
      <c r="ETS119" s="13"/>
      <c r="ETT119" s="13"/>
      <c r="ETU119" s="13"/>
      <c r="ETV119" s="13"/>
      <c r="ETW119" s="13"/>
      <c r="ETX119" s="13"/>
      <c r="ETY119" s="13"/>
      <c r="ETZ119" s="13"/>
      <c r="EUA119" s="13"/>
      <c r="EUB119" s="13"/>
      <c r="EUC119" s="13"/>
      <c r="EUD119" s="13"/>
      <c r="EUE119" s="13"/>
      <c r="EUF119" s="13"/>
      <c r="EUG119" s="13"/>
      <c r="EUH119" s="13"/>
      <c r="EUI119" s="13"/>
      <c r="EUJ119" s="13"/>
      <c r="EUK119" s="13"/>
      <c r="EUL119" s="13"/>
      <c r="EUM119" s="13"/>
      <c r="EUN119" s="13"/>
      <c r="EUO119" s="13"/>
      <c r="EUP119" s="13"/>
      <c r="EUQ119" s="13"/>
      <c r="EUR119" s="13"/>
      <c r="EUS119" s="13"/>
      <c r="EUT119" s="13"/>
      <c r="EUU119" s="13"/>
      <c r="EUV119" s="13"/>
      <c r="EUW119" s="13"/>
      <c r="EUX119" s="13"/>
      <c r="EUY119" s="13"/>
      <c r="EUZ119" s="13"/>
      <c r="EVA119" s="13"/>
      <c r="EVB119" s="13"/>
      <c r="EVC119" s="13"/>
      <c r="EVD119" s="13"/>
      <c r="EVE119" s="13"/>
      <c r="EVF119" s="13"/>
      <c r="EVG119" s="13"/>
      <c r="EVH119" s="13"/>
      <c r="EVI119" s="13"/>
      <c r="EVJ119" s="13"/>
      <c r="EVK119" s="13"/>
      <c r="EVL119" s="13"/>
      <c r="EVM119" s="13"/>
      <c r="EVN119" s="13"/>
      <c r="EVO119" s="13"/>
      <c r="EVP119" s="13"/>
      <c r="EVQ119" s="13"/>
      <c r="EVR119" s="13"/>
      <c r="EVS119" s="13"/>
      <c r="EVT119" s="13"/>
      <c r="EVU119" s="13"/>
      <c r="EVV119" s="13"/>
      <c r="EVW119" s="13"/>
      <c r="EVX119" s="13"/>
      <c r="EVY119" s="13"/>
      <c r="EVZ119" s="13"/>
      <c r="EWA119" s="13"/>
      <c r="EWB119" s="13"/>
      <c r="EWC119" s="13"/>
      <c r="EWD119" s="13"/>
      <c r="EWE119" s="13"/>
      <c r="EWF119" s="13"/>
      <c r="EWG119" s="13"/>
      <c r="EWH119" s="13"/>
      <c r="EWI119" s="13"/>
      <c r="EWJ119" s="13"/>
      <c r="EWK119" s="13"/>
      <c r="EWL119" s="13"/>
      <c r="EWM119" s="13"/>
      <c r="EWN119" s="13"/>
      <c r="EWO119" s="13"/>
      <c r="EWP119" s="13"/>
      <c r="EWQ119" s="13"/>
      <c r="EWR119" s="13"/>
      <c r="EWS119" s="13"/>
      <c r="EWT119" s="13"/>
      <c r="EWU119" s="13"/>
      <c r="EWV119" s="13"/>
      <c r="EWW119" s="13"/>
      <c r="EWX119" s="13"/>
      <c r="EWY119" s="13"/>
      <c r="EWZ119" s="13"/>
      <c r="EXA119" s="13"/>
      <c r="EXB119" s="13"/>
      <c r="EXC119" s="13"/>
      <c r="EXD119" s="13"/>
      <c r="EXE119" s="13"/>
      <c r="EXF119" s="13"/>
      <c r="EXG119" s="13"/>
      <c r="EXH119" s="13"/>
      <c r="EXI119" s="13"/>
      <c r="EXJ119" s="13"/>
      <c r="EXK119" s="13"/>
      <c r="EXL119" s="13"/>
      <c r="EXM119" s="13"/>
      <c r="EXN119" s="13"/>
      <c r="EXO119" s="13"/>
      <c r="EXP119" s="13"/>
      <c r="EXQ119" s="13"/>
      <c r="EXR119" s="13"/>
      <c r="EXS119" s="13"/>
      <c r="EXT119" s="13"/>
      <c r="EXU119" s="13"/>
      <c r="EXV119" s="13"/>
      <c r="EXW119" s="13"/>
      <c r="EXX119" s="13"/>
      <c r="EXY119" s="13"/>
      <c r="EXZ119" s="13"/>
      <c r="EYA119" s="13"/>
      <c r="EYB119" s="13"/>
      <c r="EYC119" s="13"/>
      <c r="EYD119" s="13"/>
      <c r="EYE119" s="13"/>
      <c r="EYF119" s="13"/>
      <c r="EYG119" s="13"/>
      <c r="EYH119" s="13"/>
      <c r="EYI119" s="13"/>
      <c r="EYJ119" s="13"/>
      <c r="EYK119" s="13"/>
      <c r="EYL119" s="13"/>
      <c r="EYM119" s="13"/>
      <c r="EYN119" s="13"/>
      <c r="EYO119" s="13"/>
      <c r="EYP119" s="13"/>
      <c r="EYQ119" s="13"/>
      <c r="EYR119" s="13"/>
      <c r="EYS119" s="13"/>
      <c r="EYT119" s="13"/>
      <c r="EYU119" s="13"/>
      <c r="EYV119" s="13"/>
      <c r="EYW119" s="13"/>
      <c r="EYX119" s="13"/>
      <c r="EYY119" s="13"/>
      <c r="EYZ119" s="13"/>
      <c r="EZA119" s="13"/>
      <c r="EZB119" s="13"/>
      <c r="EZC119" s="13"/>
      <c r="EZD119" s="13"/>
      <c r="EZE119" s="13"/>
      <c r="EZF119" s="13"/>
      <c r="EZG119" s="13"/>
      <c r="EZH119" s="13"/>
      <c r="EZI119" s="13"/>
      <c r="EZJ119" s="13"/>
      <c r="EZK119" s="13"/>
      <c r="EZL119" s="13"/>
      <c r="EZM119" s="13"/>
      <c r="EZN119" s="13"/>
      <c r="EZO119" s="13"/>
      <c r="EZP119" s="13"/>
      <c r="EZQ119" s="13"/>
      <c r="EZR119" s="13"/>
      <c r="EZS119" s="13"/>
      <c r="EZT119" s="13"/>
      <c r="EZU119" s="13"/>
      <c r="EZV119" s="13"/>
      <c r="EZW119" s="13"/>
      <c r="EZX119" s="13"/>
      <c r="EZY119" s="13"/>
      <c r="EZZ119" s="13"/>
      <c r="FAA119" s="13"/>
      <c r="FAB119" s="13"/>
      <c r="FAC119" s="13"/>
      <c r="FAD119" s="13"/>
      <c r="FAE119" s="13"/>
      <c r="FAF119" s="13"/>
      <c r="FAG119" s="13"/>
      <c r="FAH119" s="13"/>
      <c r="FAI119" s="13"/>
      <c r="FAJ119" s="13"/>
      <c r="FAK119" s="13"/>
      <c r="FAL119" s="13"/>
      <c r="FAM119" s="13"/>
      <c r="FAN119" s="13"/>
      <c r="FAO119" s="13"/>
      <c r="FAP119" s="13"/>
      <c r="FAQ119" s="13"/>
      <c r="FAR119" s="13"/>
      <c r="FAS119" s="13"/>
      <c r="FAT119" s="13"/>
      <c r="FAU119" s="13"/>
      <c r="FAV119" s="13"/>
      <c r="FAW119" s="13"/>
      <c r="FAX119" s="13"/>
      <c r="FAY119" s="13"/>
      <c r="FAZ119" s="13"/>
      <c r="FBA119" s="13"/>
      <c r="FBB119" s="13"/>
      <c r="FBC119" s="13"/>
      <c r="FBD119" s="13"/>
      <c r="FBE119" s="13"/>
      <c r="FBF119" s="13"/>
      <c r="FBG119" s="13"/>
      <c r="FBH119" s="13"/>
      <c r="FBI119" s="13"/>
      <c r="FBJ119" s="13"/>
      <c r="FBK119" s="13"/>
      <c r="FBL119" s="13"/>
      <c r="FBM119" s="13"/>
      <c r="FBN119" s="13"/>
      <c r="FBO119" s="13"/>
      <c r="FBP119" s="13"/>
      <c r="FBQ119" s="13"/>
      <c r="FBR119" s="13"/>
      <c r="FBS119" s="13"/>
      <c r="FBT119" s="13"/>
      <c r="FBU119" s="13"/>
      <c r="FBV119" s="13"/>
      <c r="FBW119" s="13"/>
      <c r="FBX119" s="13"/>
      <c r="FBY119" s="13"/>
      <c r="FBZ119" s="13"/>
      <c r="FCA119" s="13"/>
      <c r="FCB119" s="13"/>
      <c r="FCC119" s="13"/>
      <c r="FCD119" s="13"/>
      <c r="FCE119" s="13"/>
      <c r="FCF119" s="13"/>
      <c r="FCG119" s="13"/>
      <c r="FCH119" s="13"/>
      <c r="FCI119" s="13"/>
      <c r="FCJ119" s="13"/>
      <c r="FCK119" s="13"/>
      <c r="FCL119" s="13"/>
      <c r="FCM119" s="13"/>
      <c r="FCN119" s="13"/>
      <c r="FCO119" s="13"/>
      <c r="FCP119" s="13"/>
      <c r="FCQ119" s="13"/>
      <c r="FCR119" s="13"/>
      <c r="FCS119" s="13"/>
      <c r="FCT119" s="13"/>
      <c r="FCU119" s="13"/>
      <c r="FCV119" s="13"/>
      <c r="FCW119" s="13"/>
      <c r="FCX119" s="13"/>
      <c r="FCY119" s="13"/>
      <c r="FCZ119" s="13"/>
      <c r="FDA119" s="13"/>
      <c r="FDB119" s="13"/>
      <c r="FDC119" s="13"/>
      <c r="FDD119" s="13"/>
      <c r="FDE119" s="13"/>
      <c r="FDF119" s="13"/>
      <c r="FDG119" s="13"/>
      <c r="FDH119" s="13"/>
      <c r="FDI119" s="13"/>
      <c r="FDJ119" s="13"/>
      <c r="FDK119" s="13"/>
      <c r="FDL119" s="13"/>
      <c r="FDM119" s="13"/>
      <c r="FDN119" s="13"/>
      <c r="FDO119" s="13"/>
      <c r="FDP119" s="13"/>
      <c r="FDQ119" s="13"/>
      <c r="FDR119" s="13"/>
      <c r="FDS119" s="13"/>
      <c r="FDT119" s="13"/>
      <c r="FDU119" s="13"/>
      <c r="FDV119" s="13"/>
      <c r="FDW119" s="13"/>
      <c r="FDX119" s="13"/>
      <c r="FDY119" s="13"/>
      <c r="FDZ119" s="13"/>
      <c r="FEA119" s="13"/>
      <c r="FEB119" s="13"/>
      <c r="FEC119" s="13"/>
      <c r="FED119" s="13"/>
      <c r="FEE119" s="13"/>
      <c r="FEF119" s="13"/>
      <c r="FEG119" s="13"/>
      <c r="FEH119" s="13"/>
      <c r="FEI119" s="13"/>
      <c r="FEJ119" s="13"/>
      <c r="FEK119" s="13"/>
      <c r="FEL119" s="13"/>
      <c r="FEM119" s="13"/>
      <c r="FEN119" s="13"/>
      <c r="FEO119" s="13"/>
      <c r="FEP119" s="13"/>
      <c r="FEQ119" s="13"/>
      <c r="FER119" s="13"/>
      <c r="FES119" s="13"/>
      <c r="FET119" s="13"/>
      <c r="FEU119" s="13"/>
      <c r="FEV119" s="13"/>
      <c r="FEW119" s="13"/>
      <c r="FEX119" s="13"/>
      <c r="FEY119" s="13"/>
      <c r="FEZ119" s="13"/>
      <c r="FFA119" s="13"/>
      <c r="FFB119" s="13"/>
      <c r="FFC119" s="13"/>
      <c r="FFD119" s="13"/>
      <c r="FFE119" s="13"/>
      <c r="FFF119" s="13"/>
      <c r="FFG119" s="13"/>
      <c r="FFH119" s="13"/>
      <c r="FFI119" s="13"/>
      <c r="FFJ119" s="13"/>
      <c r="FFK119" s="13"/>
      <c r="FFL119" s="13"/>
      <c r="FFM119" s="13"/>
      <c r="FFN119" s="13"/>
      <c r="FFO119" s="13"/>
      <c r="FFP119" s="13"/>
      <c r="FFQ119" s="13"/>
      <c r="FFR119" s="13"/>
      <c r="FFS119" s="13"/>
      <c r="FFT119" s="13"/>
      <c r="FFU119" s="13"/>
      <c r="FFV119" s="13"/>
      <c r="FFW119" s="13"/>
      <c r="FFX119" s="13"/>
      <c r="FFY119" s="13"/>
      <c r="FFZ119" s="13"/>
      <c r="FGA119" s="13"/>
      <c r="FGB119" s="13"/>
      <c r="FGC119" s="13"/>
      <c r="FGD119" s="13"/>
      <c r="FGE119" s="13"/>
      <c r="FGF119" s="13"/>
      <c r="FGG119" s="13"/>
      <c r="FGH119" s="13"/>
      <c r="FGI119" s="13"/>
      <c r="FGJ119" s="13"/>
      <c r="FGK119" s="13"/>
      <c r="FGL119" s="13"/>
      <c r="FGM119" s="13"/>
      <c r="FGN119" s="13"/>
      <c r="FGO119" s="13"/>
      <c r="FGP119" s="13"/>
      <c r="FGQ119" s="13"/>
      <c r="FGR119" s="13"/>
      <c r="FGS119" s="13"/>
      <c r="FGT119" s="13"/>
      <c r="FGU119" s="13"/>
      <c r="FGV119" s="13"/>
      <c r="FGW119" s="13"/>
      <c r="FGX119" s="13"/>
      <c r="FGY119" s="13"/>
      <c r="FGZ119" s="13"/>
      <c r="FHA119" s="13"/>
      <c r="FHB119" s="13"/>
      <c r="FHC119" s="13"/>
      <c r="FHD119" s="13"/>
      <c r="FHE119" s="13"/>
      <c r="FHF119" s="13"/>
      <c r="FHG119" s="13"/>
      <c r="FHH119" s="13"/>
      <c r="FHI119" s="13"/>
      <c r="FHJ119" s="13"/>
      <c r="FHK119" s="13"/>
      <c r="FHL119" s="13"/>
      <c r="FHM119" s="13"/>
      <c r="FHN119" s="13"/>
      <c r="FHO119" s="13"/>
      <c r="FHP119" s="13"/>
      <c r="FHQ119" s="13"/>
      <c r="FHR119" s="13"/>
      <c r="FHS119" s="13"/>
      <c r="FHT119" s="13"/>
      <c r="FHU119" s="13"/>
      <c r="FHV119" s="13"/>
      <c r="FHW119" s="13"/>
      <c r="FHX119" s="13"/>
      <c r="FHY119" s="13"/>
      <c r="FHZ119" s="13"/>
      <c r="FIA119" s="13"/>
      <c r="FIB119" s="13"/>
      <c r="FIC119" s="13"/>
      <c r="FID119" s="13"/>
      <c r="FIE119" s="13"/>
      <c r="FIF119" s="13"/>
      <c r="FIG119" s="13"/>
      <c r="FIH119" s="13"/>
      <c r="FII119" s="13"/>
      <c r="FIJ119" s="13"/>
      <c r="FIK119" s="13"/>
      <c r="FIL119" s="13"/>
      <c r="FIM119" s="13"/>
      <c r="FIN119" s="13"/>
      <c r="FIO119" s="13"/>
      <c r="FIP119" s="13"/>
      <c r="FIQ119" s="13"/>
      <c r="FIR119" s="13"/>
      <c r="FIS119" s="13"/>
      <c r="FIT119" s="13"/>
      <c r="FIU119" s="13"/>
      <c r="FIV119" s="13"/>
      <c r="FIW119" s="13"/>
      <c r="FIX119" s="13"/>
      <c r="FIY119" s="13"/>
      <c r="FIZ119" s="13"/>
      <c r="FJA119" s="13"/>
      <c r="FJB119" s="13"/>
      <c r="FJC119" s="13"/>
      <c r="FJD119" s="13"/>
      <c r="FJE119" s="13"/>
      <c r="FJF119" s="13"/>
      <c r="FJG119" s="13"/>
      <c r="FJH119" s="13"/>
      <c r="FJI119" s="13"/>
      <c r="FJJ119" s="13"/>
      <c r="FJK119" s="13"/>
      <c r="FJL119" s="13"/>
      <c r="FJM119" s="13"/>
      <c r="FJN119" s="13"/>
      <c r="FJO119" s="13"/>
      <c r="FJP119" s="13"/>
      <c r="FJQ119" s="13"/>
      <c r="FJR119" s="13"/>
      <c r="FJS119" s="13"/>
      <c r="FJT119" s="13"/>
      <c r="FJU119" s="13"/>
      <c r="FJV119" s="13"/>
      <c r="FJW119" s="13"/>
      <c r="FJX119" s="13"/>
      <c r="FJY119" s="13"/>
      <c r="FJZ119" s="13"/>
      <c r="FKA119" s="13"/>
      <c r="FKB119" s="13"/>
      <c r="FKC119" s="13"/>
      <c r="FKD119" s="13"/>
      <c r="FKE119" s="13"/>
      <c r="FKF119" s="13"/>
      <c r="FKG119" s="13"/>
      <c r="FKH119" s="13"/>
      <c r="FKI119" s="13"/>
      <c r="FKJ119" s="13"/>
      <c r="FKK119" s="13"/>
      <c r="FKL119" s="13"/>
      <c r="FKM119" s="13"/>
      <c r="FKN119" s="13"/>
      <c r="FKO119" s="13"/>
      <c r="FKP119" s="13"/>
      <c r="FKQ119" s="13"/>
      <c r="FKR119" s="13"/>
      <c r="FKS119" s="13"/>
      <c r="FKT119" s="13"/>
      <c r="FKU119" s="13"/>
      <c r="FKV119" s="13"/>
      <c r="FKW119" s="13"/>
      <c r="FKX119" s="13"/>
      <c r="FKY119" s="13"/>
      <c r="FKZ119" s="13"/>
      <c r="FLA119" s="13"/>
      <c r="FLB119" s="13"/>
      <c r="FLC119" s="13"/>
      <c r="FLD119" s="13"/>
      <c r="FLE119" s="13"/>
      <c r="FLF119" s="13"/>
      <c r="FLG119" s="13"/>
      <c r="FLH119" s="13"/>
      <c r="FLI119" s="13"/>
      <c r="FLJ119" s="13"/>
      <c r="FLK119" s="13"/>
      <c r="FLL119" s="13"/>
      <c r="FLM119" s="13"/>
      <c r="FLN119" s="13"/>
      <c r="FLO119" s="13"/>
      <c r="FLP119" s="13"/>
      <c r="FLQ119" s="13"/>
      <c r="FLR119" s="13"/>
      <c r="FLS119" s="13"/>
      <c r="FLT119" s="13"/>
      <c r="FLU119" s="13"/>
      <c r="FLV119" s="13"/>
      <c r="FLW119" s="13"/>
      <c r="FLX119" s="13"/>
      <c r="FLY119" s="13"/>
      <c r="FLZ119" s="13"/>
      <c r="FMA119" s="13"/>
      <c r="FMB119" s="13"/>
      <c r="FMC119" s="13"/>
      <c r="FMD119" s="13"/>
      <c r="FME119" s="13"/>
      <c r="FMF119" s="13"/>
      <c r="FMG119" s="13"/>
      <c r="FMH119" s="13"/>
      <c r="FMI119" s="13"/>
      <c r="FMJ119" s="13"/>
      <c r="FMK119" s="13"/>
      <c r="FML119" s="13"/>
      <c r="FMM119" s="13"/>
      <c r="FMN119" s="13"/>
      <c r="FMO119" s="13"/>
      <c r="FMP119" s="13"/>
      <c r="FMQ119" s="13"/>
      <c r="FMR119" s="13"/>
      <c r="FMS119" s="13"/>
      <c r="FMT119" s="13"/>
      <c r="FMU119" s="13"/>
      <c r="FMV119" s="13"/>
      <c r="FMW119" s="13"/>
      <c r="FMX119" s="13"/>
      <c r="FMY119" s="13"/>
      <c r="FMZ119" s="13"/>
      <c r="FNA119" s="13"/>
      <c r="FNB119" s="13"/>
      <c r="FNC119" s="13"/>
      <c r="FND119" s="13"/>
      <c r="FNE119" s="13"/>
      <c r="FNF119" s="13"/>
      <c r="FNG119" s="13"/>
      <c r="FNH119" s="13"/>
      <c r="FNI119" s="13"/>
      <c r="FNJ119" s="13"/>
      <c r="FNK119" s="13"/>
      <c r="FNL119" s="13"/>
      <c r="FNM119" s="13"/>
      <c r="FNN119" s="13"/>
      <c r="FNO119" s="13"/>
      <c r="FNP119" s="13"/>
      <c r="FNQ119" s="13"/>
      <c r="FNR119" s="13"/>
      <c r="FNS119" s="13"/>
      <c r="FNT119" s="13"/>
      <c r="FNU119" s="13"/>
      <c r="FNV119" s="13"/>
      <c r="FNW119" s="13"/>
      <c r="FNX119" s="13"/>
      <c r="FNY119" s="13"/>
      <c r="FNZ119" s="13"/>
      <c r="FOA119" s="13"/>
      <c r="FOB119" s="13"/>
      <c r="FOC119" s="13"/>
      <c r="FOD119" s="13"/>
      <c r="FOE119" s="13"/>
      <c r="FOF119" s="13"/>
      <c r="FOG119" s="13"/>
      <c r="FOH119" s="13"/>
      <c r="FOI119" s="13"/>
      <c r="FOJ119" s="13"/>
      <c r="FOK119" s="13"/>
      <c r="FOL119" s="13"/>
      <c r="FOM119" s="13"/>
      <c r="FON119" s="13"/>
      <c r="FOO119" s="13"/>
      <c r="FOP119" s="13"/>
      <c r="FOQ119" s="13"/>
      <c r="FOR119" s="13"/>
      <c r="FOS119" s="13"/>
      <c r="FOT119" s="13"/>
      <c r="FOU119" s="13"/>
      <c r="FOV119" s="13"/>
      <c r="FOW119" s="13"/>
      <c r="FOX119" s="13"/>
      <c r="FOY119" s="13"/>
      <c r="FOZ119" s="13"/>
      <c r="FPA119" s="13"/>
      <c r="FPB119" s="13"/>
      <c r="FPC119" s="13"/>
      <c r="FPD119" s="13"/>
      <c r="FPE119" s="13"/>
      <c r="FPF119" s="13"/>
      <c r="FPG119" s="13"/>
      <c r="FPH119" s="13"/>
      <c r="FPI119" s="13"/>
      <c r="FPJ119" s="13"/>
      <c r="FPK119" s="13"/>
      <c r="FPL119" s="13"/>
      <c r="FPM119" s="13"/>
      <c r="FPN119" s="13"/>
      <c r="FPO119" s="13"/>
      <c r="FPP119" s="13"/>
      <c r="FPQ119" s="13"/>
      <c r="FPR119" s="13"/>
      <c r="FPS119" s="13"/>
      <c r="FPT119" s="13"/>
      <c r="FPU119" s="13"/>
      <c r="FPV119" s="13"/>
      <c r="FPW119" s="13"/>
      <c r="FPX119" s="13"/>
      <c r="FPY119" s="13"/>
      <c r="FPZ119" s="13"/>
      <c r="FQA119" s="13"/>
      <c r="FQB119" s="13"/>
      <c r="FQC119" s="13"/>
      <c r="FQD119" s="13"/>
      <c r="FQE119" s="13"/>
      <c r="FQF119" s="13"/>
      <c r="FQG119" s="13"/>
      <c r="FQH119" s="13"/>
      <c r="FQI119" s="13"/>
      <c r="FQJ119" s="13"/>
      <c r="FQK119" s="13"/>
      <c r="FQL119" s="13"/>
      <c r="FQM119" s="13"/>
      <c r="FQN119" s="13"/>
      <c r="FQO119" s="13"/>
      <c r="FQP119" s="13"/>
      <c r="FQQ119" s="13"/>
      <c r="FQR119" s="13"/>
      <c r="FQS119" s="13"/>
      <c r="FQT119" s="13"/>
      <c r="FQU119" s="13"/>
      <c r="FQV119" s="13"/>
      <c r="FQW119" s="13"/>
      <c r="FQX119" s="13"/>
      <c r="FQY119" s="13"/>
      <c r="FQZ119" s="13"/>
      <c r="FRA119" s="13"/>
      <c r="FRB119" s="13"/>
      <c r="FRC119" s="13"/>
      <c r="FRD119" s="13"/>
      <c r="FRE119" s="13"/>
      <c r="FRF119" s="13"/>
      <c r="FRG119" s="13"/>
      <c r="FRH119" s="13"/>
      <c r="FRI119" s="13"/>
      <c r="FRJ119" s="13"/>
      <c r="FRK119" s="13"/>
      <c r="FRL119" s="13"/>
      <c r="FRM119" s="13"/>
      <c r="FRN119" s="13"/>
      <c r="FRO119" s="13"/>
      <c r="FRP119" s="13"/>
      <c r="FRQ119" s="13"/>
      <c r="FRR119" s="13"/>
      <c r="FRS119" s="13"/>
      <c r="FRT119" s="13"/>
      <c r="FRU119" s="13"/>
      <c r="FRV119" s="13"/>
      <c r="FRW119" s="13"/>
      <c r="FRX119" s="13"/>
      <c r="FRY119" s="13"/>
      <c r="FRZ119" s="13"/>
      <c r="FSA119" s="13"/>
      <c r="FSB119" s="13"/>
      <c r="FSC119" s="13"/>
      <c r="FSD119" s="13"/>
      <c r="FSE119" s="13"/>
      <c r="FSF119" s="13"/>
      <c r="FSG119" s="13"/>
      <c r="FSH119" s="13"/>
      <c r="FSI119" s="13"/>
      <c r="FSJ119" s="13"/>
      <c r="FSK119" s="13"/>
      <c r="FSL119" s="13"/>
      <c r="FSM119" s="13"/>
      <c r="FSN119" s="13"/>
      <c r="FSO119" s="13"/>
      <c r="FSP119" s="13"/>
      <c r="FSQ119" s="13"/>
      <c r="FSR119" s="13"/>
      <c r="FSS119" s="13"/>
      <c r="FST119" s="13"/>
      <c r="FSU119" s="13"/>
      <c r="FSV119" s="13"/>
      <c r="FSW119" s="13"/>
      <c r="FSX119" s="13"/>
      <c r="FSY119" s="13"/>
      <c r="FSZ119" s="13"/>
      <c r="FTA119" s="13"/>
      <c r="FTB119" s="13"/>
      <c r="FTC119" s="13"/>
      <c r="FTD119" s="13"/>
      <c r="FTE119" s="13"/>
      <c r="FTF119" s="13"/>
      <c r="FTG119" s="13"/>
      <c r="FTH119" s="13"/>
      <c r="FTI119" s="13"/>
      <c r="FTJ119" s="13"/>
      <c r="FTK119" s="13"/>
      <c r="FTL119" s="13"/>
      <c r="FTM119" s="13"/>
      <c r="FTN119" s="13"/>
      <c r="FTO119" s="13"/>
      <c r="FTP119" s="13"/>
      <c r="FTQ119" s="13"/>
      <c r="FTR119" s="13"/>
      <c r="FTS119" s="13"/>
      <c r="FTT119" s="13"/>
      <c r="FTU119" s="13"/>
      <c r="FTV119" s="13"/>
      <c r="FTW119" s="13"/>
      <c r="FTX119" s="13"/>
      <c r="FTY119" s="13"/>
      <c r="FTZ119" s="13"/>
      <c r="FUA119" s="13"/>
      <c r="FUB119" s="13"/>
      <c r="FUC119" s="13"/>
      <c r="FUD119" s="13"/>
      <c r="FUE119" s="13"/>
      <c r="FUF119" s="13"/>
      <c r="FUG119" s="13"/>
      <c r="FUH119" s="13"/>
      <c r="FUI119" s="13"/>
      <c r="FUJ119" s="13"/>
      <c r="FUK119" s="13"/>
      <c r="FUL119" s="13"/>
      <c r="FUM119" s="13"/>
      <c r="FUN119" s="13"/>
      <c r="FUO119" s="13"/>
      <c r="FUP119" s="13"/>
      <c r="FUQ119" s="13"/>
      <c r="FUR119" s="13"/>
      <c r="FUS119" s="13"/>
      <c r="FUT119" s="13"/>
      <c r="FUU119" s="13"/>
      <c r="FUV119" s="13"/>
      <c r="FUW119" s="13"/>
      <c r="FUX119" s="13"/>
      <c r="FUY119" s="13"/>
      <c r="FUZ119" s="13"/>
      <c r="FVA119" s="13"/>
      <c r="FVB119" s="13"/>
      <c r="FVC119" s="13"/>
      <c r="FVD119" s="13"/>
      <c r="FVE119" s="13"/>
      <c r="FVF119" s="13"/>
      <c r="FVG119" s="13"/>
      <c r="FVH119" s="13"/>
      <c r="FVI119" s="13"/>
      <c r="FVJ119" s="13"/>
      <c r="FVK119" s="13"/>
      <c r="FVL119" s="13"/>
      <c r="FVM119" s="13"/>
      <c r="FVN119" s="13"/>
      <c r="FVO119" s="13"/>
      <c r="FVP119" s="13"/>
      <c r="FVQ119" s="13"/>
      <c r="FVR119" s="13"/>
      <c r="FVS119" s="13"/>
      <c r="FVT119" s="13"/>
      <c r="FVU119" s="13"/>
      <c r="FVV119" s="13"/>
      <c r="FVW119" s="13"/>
      <c r="FVX119" s="13"/>
      <c r="FVY119" s="13"/>
      <c r="FVZ119" s="13"/>
      <c r="FWA119" s="13"/>
      <c r="FWB119" s="13"/>
      <c r="FWC119" s="13"/>
      <c r="FWD119" s="13"/>
      <c r="FWE119" s="13"/>
      <c r="FWF119" s="13"/>
      <c r="FWG119" s="13"/>
      <c r="FWH119" s="13"/>
      <c r="FWI119" s="13"/>
      <c r="FWJ119" s="13"/>
      <c r="FWK119" s="13"/>
      <c r="FWL119" s="13"/>
      <c r="FWM119" s="13"/>
      <c r="FWN119" s="13"/>
      <c r="FWO119" s="13"/>
      <c r="FWP119" s="13"/>
      <c r="FWQ119" s="13"/>
      <c r="FWR119" s="13"/>
      <c r="FWS119" s="13"/>
      <c r="FWT119" s="13"/>
      <c r="FWU119" s="13"/>
      <c r="FWV119" s="13"/>
      <c r="FWW119" s="13"/>
      <c r="FWX119" s="13"/>
      <c r="FWY119" s="13"/>
      <c r="FWZ119" s="13"/>
      <c r="FXA119" s="13"/>
      <c r="FXB119" s="13"/>
      <c r="FXC119" s="13"/>
      <c r="FXD119" s="13"/>
      <c r="FXE119" s="13"/>
      <c r="FXF119" s="13"/>
      <c r="FXG119" s="13"/>
      <c r="FXH119" s="13"/>
      <c r="FXI119" s="13"/>
      <c r="FXJ119" s="13"/>
      <c r="FXK119" s="13"/>
      <c r="FXL119" s="13"/>
      <c r="FXM119" s="13"/>
      <c r="FXN119" s="13"/>
      <c r="FXO119" s="13"/>
      <c r="FXP119" s="13"/>
      <c r="FXQ119" s="13"/>
      <c r="FXR119" s="13"/>
      <c r="FXS119" s="13"/>
      <c r="FXT119" s="13"/>
      <c r="FXU119" s="13"/>
      <c r="FXV119" s="13"/>
      <c r="FXW119" s="13"/>
      <c r="FXX119" s="13"/>
      <c r="FXY119" s="13"/>
      <c r="FXZ119" s="13"/>
      <c r="FYA119" s="13"/>
      <c r="FYB119" s="13"/>
      <c r="FYC119" s="13"/>
      <c r="FYD119" s="13"/>
      <c r="FYE119" s="13"/>
      <c r="FYF119" s="13"/>
      <c r="FYG119" s="13"/>
      <c r="FYH119" s="13"/>
      <c r="FYI119" s="13"/>
      <c r="FYJ119" s="13"/>
      <c r="FYK119" s="13"/>
      <c r="FYL119" s="13"/>
      <c r="FYM119" s="13"/>
      <c r="FYN119" s="13"/>
      <c r="FYO119" s="13"/>
      <c r="FYP119" s="13"/>
      <c r="FYQ119" s="13"/>
      <c r="FYR119" s="13"/>
      <c r="FYS119" s="13"/>
      <c r="FYT119" s="13"/>
      <c r="FYU119" s="13"/>
      <c r="FYV119" s="13"/>
      <c r="FYW119" s="13"/>
      <c r="FYX119" s="13"/>
      <c r="FYY119" s="13"/>
      <c r="FYZ119" s="13"/>
      <c r="FZA119" s="13"/>
      <c r="FZB119" s="13"/>
      <c r="FZC119" s="13"/>
      <c r="FZD119" s="13"/>
      <c r="FZE119" s="13"/>
      <c r="FZF119" s="13"/>
      <c r="FZG119" s="13"/>
      <c r="FZH119" s="13"/>
      <c r="FZI119" s="13"/>
      <c r="FZJ119" s="13"/>
      <c r="FZK119" s="13"/>
      <c r="FZL119" s="13"/>
      <c r="FZM119" s="13"/>
      <c r="FZN119" s="13"/>
      <c r="FZO119" s="13"/>
      <c r="FZP119" s="13"/>
      <c r="FZQ119" s="13"/>
      <c r="FZR119" s="13"/>
      <c r="FZS119" s="13"/>
      <c r="FZT119" s="13"/>
      <c r="FZU119" s="13"/>
      <c r="FZV119" s="13"/>
      <c r="FZW119" s="13"/>
      <c r="FZX119" s="13"/>
      <c r="FZY119" s="13"/>
      <c r="FZZ119" s="13"/>
      <c r="GAA119" s="13"/>
      <c r="GAB119" s="13"/>
      <c r="GAC119" s="13"/>
      <c r="GAD119" s="13"/>
      <c r="GAE119" s="13"/>
      <c r="GAF119" s="13"/>
      <c r="GAG119" s="13"/>
      <c r="GAH119" s="13"/>
      <c r="GAI119" s="13"/>
      <c r="GAJ119" s="13"/>
      <c r="GAK119" s="13"/>
      <c r="GAL119" s="13"/>
      <c r="GAM119" s="13"/>
      <c r="GAN119" s="13"/>
      <c r="GAO119" s="13"/>
      <c r="GAP119" s="13"/>
      <c r="GAQ119" s="13"/>
      <c r="GAR119" s="13"/>
      <c r="GAS119" s="13"/>
      <c r="GAT119" s="13"/>
      <c r="GAU119" s="13"/>
      <c r="GAV119" s="13"/>
      <c r="GAW119" s="13"/>
      <c r="GAX119" s="13"/>
      <c r="GAY119" s="13"/>
      <c r="GAZ119" s="13"/>
      <c r="GBA119" s="13"/>
      <c r="GBB119" s="13"/>
      <c r="GBC119" s="13"/>
      <c r="GBD119" s="13"/>
      <c r="GBE119" s="13"/>
      <c r="GBF119" s="13"/>
      <c r="GBG119" s="13"/>
      <c r="GBH119" s="13"/>
      <c r="GBI119" s="13"/>
      <c r="GBJ119" s="13"/>
      <c r="GBK119" s="13"/>
      <c r="GBL119" s="13"/>
      <c r="GBM119" s="13"/>
      <c r="GBN119" s="13"/>
      <c r="GBO119" s="13"/>
      <c r="GBP119" s="13"/>
      <c r="GBQ119" s="13"/>
      <c r="GBR119" s="13"/>
      <c r="GBS119" s="13"/>
      <c r="GBT119" s="13"/>
      <c r="GBU119" s="13"/>
      <c r="GBV119" s="13"/>
      <c r="GBW119" s="13"/>
      <c r="GBX119" s="13"/>
      <c r="GBY119" s="13"/>
      <c r="GBZ119" s="13"/>
      <c r="GCA119" s="13"/>
      <c r="GCB119" s="13"/>
      <c r="GCC119" s="13"/>
      <c r="GCD119" s="13"/>
      <c r="GCE119" s="13"/>
      <c r="GCF119" s="13"/>
      <c r="GCG119" s="13"/>
      <c r="GCH119" s="13"/>
      <c r="GCI119" s="13"/>
      <c r="GCJ119" s="13"/>
      <c r="GCK119" s="13"/>
      <c r="GCL119" s="13"/>
      <c r="GCM119" s="13"/>
      <c r="GCN119" s="13"/>
      <c r="GCO119" s="13"/>
      <c r="GCP119" s="13"/>
      <c r="GCQ119" s="13"/>
      <c r="GCR119" s="13"/>
      <c r="GCS119" s="13"/>
      <c r="GCT119" s="13"/>
      <c r="GCU119" s="13"/>
      <c r="GCV119" s="13"/>
      <c r="GCW119" s="13"/>
      <c r="GCX119" s="13"/>
      <c r="GCY119" s="13"/>
      <c r="GCZ119" s="13"/>
      <c r="GDA119" s="13"/>
      <c r="GDB119" s="13"/>
      <c r="GDC119" s="13"/>
      <c r="GDD119" s="13"/>
      <c r="GDE119" s="13"/>
      <c r="GDF119" s="13"/>
      <c r="GDG119" s="13"/>
      <c r="GDH119" s="13"/>
      <c r="GDI119" s="13"/>
      <c r="GDJ119" s="13"/>
      <c r="GDK119" s="13"/>
      <c r="GDL119" s="13"/>
      <c r="GDM119" s="13"/>
      <c r="GDN119" s="13"/>
      <c r="GDO119" s="13"/>
      <c r="GDP119" s="13"/>
      <c r="GDQ119" s="13"/>
      <c r="GDR119" s="13"/>
      <c r="GDS119" s="13"/>
      <c r="GDT119" s="13"/>
      <c r="GDU119" s="13"/>
      <c r="GDV119" s="13"/>
      <c r="GDW119" s="13"/>
      <c r="GDX119" s="13"/>
      <c r="GDY119" s="13"/>
      <c r="GDZ119" s="13"/>
      <c r="GEA119" s="13"/>
      <c r="GEB119" s="13"/>
      <c r="GEC119" s="13"/>
      <c r="GED119" s="13"/>
      <c r="GEE119" s="13"/>
      <c r="GEF119" s="13"/>
      <c r="GEG119" s="13"/>
      <c r="GEH119" s="13"/>
      <c r="GEI119" s="13"/>
      <c r="GEJ119" s="13"/>
      <c r="GEK119" s="13"/>
      <c r="GEL119" s="13"/>
      <c r="GEM119" s="13"/>
      <c r="GEN119" s="13"/>
      <c r="GEO119" s="13"/>
      <c r="GEP119" s="13"/>
      <c r="GEQ119" s="13"/>
      <c r="GER119" s="13"/>
      <c r="GES119" s="13"/>
      <c r="GET119" s="13"/>
      <c r="GEU119" s="13"/>
      <c r="GEV119" s="13"/>
      <c r="GEW119" s="13"/>
      <c r="GEX119" s="13"/>
      <c r="GEY119" s="13"/>
      <c r="GEZ119" s="13"/>
      <c r="GFA119" s="13"/>
      <c r="GFB119" s="13"/>
      <c r="GFC119" s="13"/>
      <c r="GFD119" s="13"/>
      <c r="GFE119" s="13"/>
      <c r="GFF119" s="13"/>
      <c r="GFG119" s="13"/>
      <c r="GFH119" s="13"/>
      <c r="GFI119" s="13"/>
      <c r="GFJ119" s="13"/>
      <c r="GFK119" s="13"/>
      <c r="GFL119" s="13"/>
      <c r="GFM119" s="13"/>
      <c r="GFN119" s="13"/>
      <c r="GFO119" s="13"/>
      <c r="GFP119" s="13"/>
      <c r="GFQ119" s="13"/>
      <c r="GFR119" s="13"/>
      <c r="GFS119" s="13"/>
      <c r="GFT119" s="13"/>
      <c r="GFU119" s="13"/>
      <c r="GFV119" s="13"/>
      <c r="GFW119" s="13"/>
      <c r="GFX119" s="13"/>
      <c r="GFY119" s="13"/>
      <c r="GFZ119" s="13"/>
      <c r="GGA119" s="13"/>
      <c r="GGB119" s="13"/>
      <c r="GGC119" s="13"/>
      <c r="GGD119" s="13"/>
      <c r="GGE119" s="13"/>
      <c r="GGF119" s="13"/>
      <c r="GGG119" s="13"/>
      <c r="GGH119" s="13"/>
      <c r="GGI119" s="13"/>
      <c r="GGJ119" s="13"/>
      <c r="GGK119" s="13"/>
      <c r="GGL119" s="13"/>
      <c r="GGM119" s="13"/>
      <c r="GGN119" s="13"/>
      <c r="GGO119" s="13"/>
      <c r="GGP119" s="13"/>
      <c r="GGQ119" s="13"/>
      <c r="GGR119" s="13"/>
      <c r="GGS119" s="13"/>
      <c r="GGT119" s="13"/>
      <c r="GGU119" s="13"/>
      <c r="GGV119" s="13"/>
      <c r="GGW119" s="13"/>
      <c r="GGX119" s="13"/>
      <c r="GGY119" s="13"/>
      <c r="GGZ119" s="13"/>
      <c r="GHA119" s="13"/>
      <c r="GHB119" s="13"/>
      <c r="GHC119" s="13"/>
      <c r="GHD119" s="13"/>
      <c r="GHE119" s="13"/>
      <c r="GHF119" s="13"/>
      <c r="GHG119" s="13"/>
      <c r="GHH119" s="13"/>
      <c r="GHI119" s="13"/>
      <c r="GHJ119" s="13"/>
      <c r="GHK119" s="13"/>
      <c r="GHL119" s="13"/>
      <c r="GHM119" s="13"/>
      <c r="GHN119" s="13"/>
      <c r="GHO119" s="13"/>
      <c r="GHP119" s="13"/>
      <c r="GHQ119" s="13"/>
      <c r="GHR119" s="13"/>
      <c r="GHS119" s="13"/>
      <c r="GHT119" s="13"/>
      <c r="GHU119" s="13"/>
      <c r="GHV119" s="13"/>
      <c r="GHW119" s="13"/>
      <c r="GHX119" s="13"/>
      <c r="GHY119" s="13"/>
      <c r="GHZ119" s="13"/>
      <c r="GIA119" s="13"/>
      <c r="GIB119" s="13"/>
      <c r="GIC119" s="13"/>
      <c r="GID119" s="13"/>
      <c r="GIE119" s="13"/>
      <c r="GIF119" s="13"/>
      <c r="GIG119" s="13"/>
      <c r="GIH119" s="13"/>
      <c r="GII119" s="13"/>
      <c r="GIJ119" s="13"/>
      <c r="GIK119" s="13"/>
      <c r="GIL119" s="13"/>
      <c r="GIM119" s="13"/>
      <c r="GIN119" s="13"/>
      <c r="GIO119" s="13"/>
      <c r="GIP119" s="13"/>
      <c r="GIQ119" s="13"/>
      <c r="GIR119" s="13"/>
      <c r="GIS119" s="13"/>
      <c r="GIT119" s="13"/>
      <c r="GIU119" s="13"/>
      <c r="GIV119" s="13"/>
      <c r="GIW119" s="13"/>
      <c r="GIX119" s="13"/>
      <c r="GIY119" s="13"/>
      <c r="GIZ119" s="13"/>
      <c r="GJA119" s="13"/>
      <c r="GJB119" s="13"/>
      <c r="GJC119" s="13"/>
      <c r="GJD119" s="13"/>
      <c r="GJE119" s="13"/>
      <c r="GJF119" s="13"/>
      <c r="GJG119" s="13"/>
      <c r="GJH119" s="13"/>
      <c r="GJI119" s="13"/>
      <c r="GJJ119" s="13"/>
      <c r="GJK119" s="13"/>
      <c r="GJL119" s="13"/>
      <c r="GJM119" s="13"/>
      <c r="GJN119" s="13"/>
      <c r="GJO119" s="13"/>
      <c r="GJP119" s="13"/>
      <c r="GJQ119" s="13"/>
      <c r="GJR119" s="13"/>
      <c r="GJS119" s="13"/>
      <c r="GJT119" s="13"/>
      <c r="GJU119" s="13"/>
      <c r="GJV119" s="13"/>
      <c r="GJW119" s="13"/>
      <c r="GJX119" s="13"/>
      <c r="GJY119" s="13"/>
      <c r="GJZ119" s="13"/>
      <c r="GKA119" s="13"/>
      <c r="GKB119" s="13"/>
      <c r="GKC119" s="13"/>
      <c r="GKD119" s="13"/>
      <c r="GKE119" s="13"/>
      <c r="GKF119" s="13"/>
      <c r="GKG119" s="13"/>
      <c r="GKH119" s="13"/>
      <c r="GKI119" s="13"/>
      <c r="GKJ119" s="13"/>
      <c r="GKK119" s="13"/>
      <c r="GKL119" s="13"/>
      <c r="GKM119" s="13"/>
      <c r="GKN119" s="13"/>
      <c r="GKO119" s="13"/>
      <c r="GKP119" s="13"/>
      <c r="GKQ119" s="13"/>
      <c r="GKR119" s="13"/>
      <c r="GKS119" s="13"/>
      <c r="GKT119" s="13"/>
      <c r="GKU119" s="13"/>
      <c r="GKV119" s="13"/>
      <c r="GKW119" s="13"/>
      <c r="GKX119" s="13"/>
      <c r="GKY119" s="13"/>
      <c r="GKZ119" s="13"/>
      <c r="GLA119" s="13"/>
      <c r="GLB119" s="13"/>
      <c r="GLC119" s="13"/>
      <c r="GLD119" s="13"/>
      <c r="GLE119" s="13"/>
      <c r="GLF119" s="13"/>
      <c r="GLG119" s="13"/>
      <c r="GLH119" s="13"/>
      <c r="GLI119" s="13"/>
      <c r="GLJ119" s="13"/>
      <c r="GLK119" s="13"/>
      <c r="GLL119" s="13"/>
      <c r="GLM119" s="13"/>
      <c r="GLN119" s="13"/>
      <c r="GLO119" s="13"/>
      <c r="GLP119" s="13"/>
      <c r="GLQ119" s="13"/>
      <c r="GLR119" s="13"/>
      <c r="GLS119" s="13"/>
      <c r="GLT119" s="13"/>
      <c r="GLU119" s="13"/>
      <c r="GLV119" s="13"/>
      <c r="GLW119" s="13"/>
      <c r="GLX119" s="13"/>
      <c r="GLY119" s="13"/>
      <c r="GLZ119" s="13"/>
      <c r="GMA119" s="13"/>
      <c r="GMB119" s="13"/>
      <c r="GMC119" s="13"/>
      <c r="GMD119" s="13"/>
      <c r="GME119" s="13"/>
      <c r="GMF119" s="13"/>
      <c r="GMG119" s="13"/>
      <c r="GMH119" s="13"/>
      <c r="GMI119" s="13"/>
      <c r="GMJ119" s="13"/>
      <c r="GMK119" s="13"/>
      <c r="GML119" s="13"/>
      <c r="GMM119" s="13"/>
      <c r="GMN119" s="13"/>
      <c r="GMO119" s="13"/>
      <c r="GMP119" s="13"/>
      <c r="GMQ119" s="13"/>
      <c r="GMR119" s="13"/>
      <c r="GMS119" s="13"/>
      <c r="GMT119" s="13"/>
      <c r="GMU119" s="13"/>
      <c r="GMV119" s="13"/>
      <c r="GMW119" s="13"/>
      <c r="GMX119" s="13"/>
      <c r="GMY119" s="13"/>
      <c r="GMZ119" s="13"/>
      <c r="GNA119" s="13"/>
      <c r="GNB119" s="13"/>
      <c r="GNC119" s="13"/>
      <c r="GND119" s="13"/>
      <c r="GNE119" s="13"/>
      <c r="GNF119" s="13"/>
      <c r="GNG119" s="13"/>
      <c r="GNH119" s="13"/>
      <c r="GNI119" s="13"/>
      <c r="GNJ119" s="13"/>
      <c r="GNK119" s="13"/>
      <c r="GNL119" s="13"/>
      <c r="GNM119" s="13"/>
      <c r="GNN119" s="13"/>
      <c r="GNO119" s="13"/>
      <c r="GNP119" s="13"/>
      <c r="GNQ119" s="13"/>
      <c r="GNR119" s="13"/>
      <c r="GNS119" s="13"/>
      <c r="GNT119" s="13"/>
      <c r="GNU119" s="13"/>
      <c r="GNV119" s="13"/>
      <c r="GNW119" s="13"/>
      <c r="GNX119" s="13"/>
      <c r="GNY119" s="13"/>
      <c r="GNZ119" s="13"/>
      <c r="GOA119" s="13"/>
      <c r="GOB119" s="13"/>
      <c r="GOC119" s="13"/>
      <c r="GOD119" s="13"/>
      <c r="GOE119" s="13"/>
      <c r="GOF119" s="13"/>
      <c r="GOG119" s="13"/>
      <c r="GOH119" s="13"/>
      <c r="GOI119" s="13"/>
      <c r="GOJ119" s="13"/>
      <c r="GOK119" s="13"/>
      <c r="GOL119" s="13"/>
      <c r="GOM119" s="13"/>
      <c r="GON119" s="13"/>
      <c r="GOO119" s="13"/>
      <c r="GOP119" s="13"/>
      <c r="GOQ119" s="13"/>
      <c r="GOR119" s="13"/>
      <c r="GOS119" s="13"/>
      <c r="GOT119" s="13"/>
      <c r="GOU119" s="13"/>
      <c r="GOV119" s="13"/>
      <c r="GOW119" s="13"/>
      <c r="GOX119" s="13"/>
      <c r="GOY119" s="13"/>
      <c r="GOZ119" s="13"/>
      <c r="GPA119" s="13"/>
      <c r="GPB119" s="13"/>
      <c r="GPC119" s="13"/>
      <c r="GPD119" s="13"/>
      <c r="GPE119" s="13"/>
      <c r="GPF119" s="13"/>
      <c r="GPG119" s="13"/>
      <c r="GPH119" s="13"/>
      <c r="GPI119" s="13"/>
      <c r="GPJ119" s="13"/>
      <c r="GPK119" s="13"/>
      <c r="GPL119" s="13"/>
      <c r="GPM119" s="13"/>
      <c r="GPN119" s="13"/>
      <c r="GPO119" s="13"/>
      <c r="GPP119" s="13"/>
      <c r="GPQ119" s="13"/>
      <c r="GPR119" s="13"/>
      <c r="GPS119" s="13"/>
      <c r="GPT119" s="13"/>
      <c r="GPU119" s="13"/>
      <c r="GPV119" s="13"/>
      <c r="GPW119" s="13"/>
      <c r="GPX119" s="13"/>
      <c r="GPY119" s="13"/>
      <c r="GPZ119" s="13"/>
      <c r="GQA119" s="13"/>
      <c r="GQB119" s="13"/>
      <c r="GQC119" s="13"/>
      <c r="GQD119" s="13"/>
      <c r="GQE119" s="13"/>
      <c r="GQF119" s="13"/>
      <c r="GQG119" s="13"/>
      <c r="GQH119" s="13"/>
      <c r="GQI119" s="13"/>
      <c r="GQJ119" s="13"/>
      <c r="GQK119" s="13"/>
      <c r="GQL119" s="13"/>
      <c r="GQM119" s="13"/>
      <c r="GQN119" s="13"/>
      <c r="GQO119" s="13"/>
      <c r="GQP119" s="13"/>
      <c r="GQQ119" s="13"/>
      <c r="GQR119" s="13"/>
      <c r="GQS119" s="13"/>
      <c r="GQT119" s="13"/>
      <c r="GQU119" s="13"/>
      <c r="GQV119" s="13"/>
      <c r="GQW119" s="13"/>
      <c r="GQX119" s="13"/>
      <c r="GQY119" s="13"/>
      <c r="GQZ119" s="13"/>
      <c r="GRA119" s="13"/>
      <c r="GRB119" s="13"/>
      <c r="GRC119" s="13"/>
      <c r="GRD119" s="13"/>
      <c r="GRE119" s="13"/>
      <c r="GRF119" s="13"/>
      <c r="GRG119" s="13"/>
      <c r="GRH119" s="13"/>
      <c r="GRI119" s="13"/>
      <c r="GRJ119" s="13"/>
      <c r="GRK119" s="13"/>
      <c r="GRL119" s="13"/>
      <c r="GRM119" s="13"/>
      <c r="GRN119" s="13"/>
      <c r="GRO119" s="13"/>
      <c r="GRP119" s="13"/>
      <c r="GRQ119" s="13"/>
      <c r="GRR119" s="13"/>
      <c r="GRS119" s="13"/>
      <c r="GRT119" s="13"/>
      <c r="GRU119" s="13"/>
      <c r="GRV119" s="13"/>
      <c r="GRW119" s="13"/>
      <c r="GRX119" s="13"/>
      <c r="GRY119" s="13"/>
      <c r="GRZ119" s="13"/>
      <c r="GSA119" s="13"/>
      <c r="GSB119" s="13"/>
      <c r="GSC119" s="13"/>
      <c r="GSD119" s="13"/>
      <c r="GSE119" s="13"/>
      <c r="GSF119" s="13"/>
      <c r="GSG119" s="13"/>
      <c r="GSH119" s="13"/>
      <c r="GSI119" s="13"/>
      <c r="GSJ119" s="13"/>
      <c r="GSK119" s="13"/>
      <c r="GSL119" s="13"/>
      <c r="GSM119" s="13"/>
      <c r="GSN119" s="13"/>
      <c r="GSO119" s="13"/>
      <c r="GSP119" s="13"/>
      <c r="GSQ119" s="13"/>
      <c r="GSR119" s="13"/>
      <c r="GSS119" s="13"/>
      <c r="GST119" s="13"/>
      <c r="GSU119" s="13"/>
      <c r="GSV119" s="13"/>
      <c r="GSW119" s="13"/>
      <c r="GSX119" s="13"/>
      <c r="GSY119" s="13"/>
      <c r="GSZ119" s="13"/>
      <c r="GTA119" s="13"/>
      <c r="GTB119" s="13"/>
      <c r="GTC119" s="13"/>
      <c r="GTD119" s="13"/>
      <c r="GTE119" s="13"/>
      <c r="GTF119" s="13"/>
      <c r="GTG119" s="13"/>
      <c r="GTH119" s="13"/>
      <c r="GTI119" s="13"/>
      <c r="GTJ119" s="13"/>
      <c r="GTK119" s="13"/>
      <c r="GTL119" s="13"/>
      <c r="GTM119" s="13"/>
      <c r="GTN119" s="13"/>
      <c r="GTO119" s="13"/>
      <c r="GTP119" s="13"/>
      <c r="GTQ119" s="13"/>
      <c r="GTR119" s="13"/>
      <c r="GTS119" s="13"/>
      <c r="GTT119" s="13"/>
      <c r="GTU119" s="13"/>
      <c r="GTV119" s="13"/>
      <c r="GTW119" s="13"/>
      <c r="GTX119" s="13"/>
      <c r="GTY119" s="13"/>
      <c r="GTZ119" s="13"/>
      <c r="GUA119" s="13"/>
      <c r="GUB119" s="13"/>
      <c r="GUC119" s="13"/>
      <c r="GUD119" s="13"/>
      <c r="GUE119" s="13"/>
      <c r="GUF119" s="13"/>
      <c r="GUG119" s="13"/>
      <c r="GUH119" s="13"/>
      <c r="GUI119" s="13"/>
      <c r="GUJ119" s="13"/>
      <c r="GUK119" s="13"/>
      <c r="GUL119" s="13"/>
      <c r="GUM119" s="13"/>
      <c r="GUN119" s="13"/>
      <c r="GUO119" s="13"/>
      <c r="GUP119" s="13"/>
      <c r="GUQ119" s="13"/>
      <c r="GUR119" s="13"/>
      <c r="GUS119" s="13"/>
      <c r="GUT119" s="13"/>
      <c r="GUU119" s="13"/>
      <c r="GUV119" s="13"/>
      <c r="GUW119" s="13"/>
      <c r="GUX119" s="13"/>
      <c r="GUY119" s="13"/>
      <c r="GUZ119" s="13"/>
      <c r="GVA119" s="13"/>
      <c r="GVB119" s="13"/>
      <c r="GVC119" s="13"/>
      <c r="GVD119" s="13"/>
      <c r="GVE119" s="13"/>
      <c r="GVF119" s="13"/>
      <c r="GVG119" s="13"/>
      <c r="GVH119" s="13"/>
      <c r="GVI119" s="13"/>
      <c r="GVJ119" s="13"/>
      <c r="GVK119" s="13"/>
      <c r="GVL119" s="13"/>
      <c r="GVM119" s="13"/>
      <c r="GVN119" s="13"/>
      <c r="GVO119" s="13"/>
      <c r="GVP119" s="13"/>
      <c r="GVQ119" s="13"/>
      <c r="GVR119" s="13"/>
      <c r="GVS119" s="13"/>
      <c r="GVT119" s="13"/>
      <c r="GVU119" s="13"/>
      <c r="GVV119" s="13"/>
      <c r="GVW119" s="13"/>
      <c r="GVX119" s="13"/>
      <c r="GVY119" s="13"/>
      <c r="GVZ119" s="13"/>
      <c r="GWA119" s="13"/>
      <c r="GWB119" s="13"/>
      <c r="GWC119" s="13"/>
      <c r="GWD119" s="13"/>
      <c r="GWE119" s="13"/>
      <c r="GWF119" s="13"/>
      <c r="GWG119" s="13"/>
      <c r="GWH119" s="13"/>
      <c r="GWI119" s="13"/>
      <c r="GWJ119" s="13"/>
      <c r="GWK119" s="13"/>
      <c r="GWL119" s="13"/>
      <c r="GWM119" s="13"/>
      <c r="GWN119" s="13"/>
      <c r="GWO119" s="13"/>
      <c r="GWP119" s="13"/>
      <c r="GWQ119" s="13"/>
      <c r="GWR119" s="13"/>
      <c r="GWS119" s="13"/>
      <c r="GWT119" s="13"/>
      <c r="GWU119" s="13"/>
      <c r="GWV119" s="13"/>
      <c r="GWW119" s="13"/>
      <c r="GWX119" s="13"/>
      <c r="GWY119" s="13"/>
      <c r="GWZ119" s="13"/>
      <c r="GXA119" s="13"/>
      <c r="GXB119" s="13"/>
      <c r="GXC119" s="13"/>
      <c r="GXD119" s="13"/>
      <c r="GXE119" s="13"/>
      <c r="GXF119" s="13"/>
      <c r="GXG119" s="13"/>
      <c r="GXH119" s="13"/>
      <c r="GXI119" s="13"/>
      <c r="GXJ119" s="13"/>
      <c r="GXK119" s="13"/>
      <c r="GXL119" s="13"/>
      <c r="GXM119" s="13"/>
      <c r="GXN119" s="13"/>
      <c r="GXO119" s="13"/>
      <c r="GXP119" s="13"/>
      <c r="GXQ119" s="13"/>
      <c r="GXR119" s="13"/>
      <c r="GXS119" s="13"/>
      <c r="GXT119" s="13"/>
      <c r="GXU119" s="13"/>
      <c r="GXV119" s="13"/>
      <c r="GXW119" s="13"/>
      <c r="GXX119" s="13"/>
      <c r="GXY119" s="13"/>
      <c r="GXZ119" s="13"/>
      <c r="GYA119" s="13"/>
      <c r="GYB119" s="13"/>
      <c r="GYC119" s="13"/>
      <c r="GYD119" s="13"/>
      <c r="GYE119" s="13"/>
      <c r="GYF119" s="13"/>
      <c r="GYG119" s="13"/>
      <c r="GYH119" s="13"/>
      <c r="GYI119" s="13"/>
      <c r="GYJ119" s="13"/>
      <c r="GYK119" s="13"/>
      <c r="GYL119" s="13"/>
      <c r="GYM119" s="13"/>
      <c r="GYN119" s="13"/>
      <c r="GYO119" s="13"/>
      <c r="GYP119" s="13"/>
      <c r="GYQ119" s="13"/>
      <c r="GYR119" s="13"/>
      <c r="GYS119" s="13"/>
      <c r="GYT119" s="13"/>
      <c r="GYU119" s="13"/>
      <c r="GYV119" s="13"/>
      <c r="GYW119" s="13"/>
      <c r="GYX119" s="13"/>
      <c r="GYY119" s="13"/>
      <c r="GYZ119" s="13"/>
      <c r="GZA119" s="13"/>
      <c r="GZB119" s="13"/>
      <c r="GZC119" s="13"/>
      <c r="GZD119" s="13"/>
      <c r="GZE119" s="13"/>
      <c r="GZF119" s="13"/>
      <c r="GZG119" s="13"/>
      <c r="GZH119" s="13"/>
      <c r="GZI119" s="13"/>
      <c r="GZJ119" s="13"/>
      <c r="GZK119" s="13"/>
      <c r="GZL119" s="13"/>
      <c r="GZM119" s="13"/>
      <c r="GZN119" s="13"/>
      <c r="GZO119" s="13"/>
      <c r="GZP119" s="13"/>
      <c r="GZQ119" s="13"/>
      <c r="GZR119" s="13"/>
      <c r="GZS119" s="13"/>
      <c r="GZT119" s="13"/>
      <c r="GZU119" s="13"/>
      <c r="GZV119" s="13"/>
      <c r="GZW119" s="13"/>
      <c r="GZX119" s="13"/>
      <c r="GZY119" s="13"/>
      <c r="GZZ119" s="13"/>
      <c r="HAA119" s="13"/>
      <c r="HAB119" s="13"/>
      <c r="HAC119" s="13"/>
      <c r="HAD119" s="13"/>
      <c r="HAE119" s="13"/>
      <c r="HAF119" s="13"/>
      <c r="HAG119" s="13"/>
      <c r="HAH119" s="13"/>
      <c r="HAI119" s="13"/>
      <c r="HAJ119" s="13"/>
      <c r="HAK119" s="13"/>
      <c r="HAL119" s="13"/>
      <c r="HAM119" s="13"/>
      <c r="HAN119" s="13"/>
      <c r="HAO119" s="13"/>
      <c r="HAP119" s="13"/>
      <c r="HAQ119" s="13"/>
      <c r="HAR119" s="13"/>
      <c r="HAS119" s="13"/>
      <c r="HAT119" s="13"/>
      <c r="HAU119" s="13"/>
      <c r="HAV119" s="13"/>
      <c r="HAW119" s="13"/>
      <c r="HAX119" s="13"/>
      <c r="HAY119" s="13"/>
      <c r="HAZ119" s="13"/>
      <c r="HBA119" s="13"/>
      <c r="HBB119" s="13"/>
      <c r="HBC119" s="13"/>
      <c r="HBD119" s="13"/>
      <c r="HBE119" s="13"/>
      <c r="HBF119" s="13"/>
      <c r="HBG119" s="13"/>
      <c r="HBH119" s="13"/>
      <c r="HBI119" s="13"/>
      <c r="HBJ119" s="13"/>
      <c r="HBK119" s="13"/>
      <c r="HBL119" s="13"/>
      <c r="HBM119" s="13"/>
      <c r="HBN119" s="13"/>
      <c r="HBO119" s="13"/>
      <c r="HBP119" s="13"/>
      <c r="HBQ119" s="13"/>
      <c r="HBR119" s="13"/>
      <c r="HBS119" s="13"/>
      <c r="HBT119" s="13"/>
      <c r="HBU119" s="13"/>
      <c r="HBV119" s="13"/>
      <c r="HBW119" s="13"/>
      <c r="HBX119" s="13"/>
      <c r="HBY119" s="13"/>
      <c r="HBZ119" s="13"/>
      <c r="HCA119" s="13"/>
      <c r="HCB119" s="13"/>
      <c r="HCC119" s="13"/>
      <c r="HCD119" s="13"/>
      <c r="HCE119" s="13"/>
      <c r="HCF119" s="13"/>
      <c r="HCG119" s="13"/>
      <c r="HCH119" s="13"/>
      <c r="HCI119" s="13"/>
      <c r="HCJ119" s="13"/>
      <c r="HCK119" s="13"/>
      <c r="HCL119" s="13"/>
      <c r="HCM119" s="13"/>
      <c r="HCN119" s="13"/>
      <c r="HCO119" s="13"/>
      <c r="HCP119" s="13"/>
      <c r="HCQ119" s="13"/>
      <c r="HCR119" s="13"/>
      <c r="HCS119" s="13"/>
      <c r="HCT119" s="13"/>
      <c r="HCU119" s="13"/>
      <c r="HCV119" s="13"/>
      <c r="HCW119" s="13"/>
      <c r="HCX119" s="13"/>
      <c r="HCY119" s="13"/>
      <c r="HCZ119" s="13"/>
      <c r="HDA119" s="13"/>
      <c r="HDB119" s="13"/>
      <c r="HDC119" s="13"/>
      <c r="HDD119" s="13"/>
      <c r="HDE119" s="13"/>
      <c r="HDF119" s="13"/>
      <c r="HDG119" s="13"/>
      <c r="HDH119" s="13"/>
      <c r="HDI119" s="13"/>
      <c r="HDJ119" s="13"/>
      <c r="HDK119" s="13"/>
      <c r="HDL119" s="13"/>
      <c r="HDM119" s="13"/>
      <c r="HDN119" s="13"/>
      <c r="HDO119" s="13"/>
      <c r="HDP119" s="13"/>
      <c r="HDQ119" s="13"/>
      <c r="HDR119" s="13"/>
      <c r="HDS119" s="13"/>
      <c r="HDT119" s="13"/>
      <c r="HDU119" s="13"/>
      <c r="HDV119" s="13"/>
      <c r="HDW119" s="13"/>
      <c r="HDX119" s="13"/>
      <c r="HDY119" s="13"/>
      <c r="HDZ119" s="13"/>
      <c r="HEA119" s="13"/>
      <c r="HEB119" s="13"/>
      <c r="HEC119" s="13"/>
      <c r="HED119" s="13"/>
      <c r="HEE119" s="13"/>
      <c r="HEF119" s="13"/>
      <c r="HEG119" s="13"/>
      <c r="HEH119" s="13"/>
      <c r="HEI119" s="13"/>
      <c r="HEJ119" s="13"/>
      <c r="HEK119" s="13"/>
      <c r="HEL119" s="13"/>
      <c r="HEM119" s="13"/>
      <c r="HEN119" s="13"/>
      <c r="HEO119" s="13"/>
      <c r="HEP119" s="13"/>
      <c r="HEQ119" s="13"/>
      <c r="HER119" s="13"/>
      <c r="HES119" s="13"/>
      <c r="HET119" s="13"/>
      <c r="HEU119" s="13"/>
      <c r="HEV119" s="13"/>
      <c r="HEW119" s="13"/>
      <c r="HEX119" s="13"/>
      <c r="HEY119" s="13"/>
      <c r="HEZ119" s="13"/>
      <c r="HFA119" s="13"/>
      <c r="HFB119" s="13"/>
      <c r="HFC119" s="13"/>
      <c r="HFD119" s="13"/>
      <c r="HFE119" s="13"/>
      <c r="HFF119" s="13"/>
      <c r="HFG119" s="13"/>
      <c r="HFH119" s="13"/>
      <c r="HFI119" s="13"/>
      <c r="HFJ119" s="13"/>
      <c r="HFK119" s="13"/>
      <c r="HFL119" s="13"/>
      <c r="HFM119" s="13"/>
      <c r="HFN119" s="13"/>
      <c r="HFO119" s="13"/>
      <c r="HFP119" s="13"/>
      <c r="HFQ119" s="13"/>
      <c r="HFR119" s="13"/>
      <c r="HFS119" s="13"/>
      <c r="HFT119" s="13"/>
      <c r="HFU119" s="13"/>
      <c r="HFV119" s="13"/>
      <c r="HFW119" s="13"/>
      <c r="HFX119" s="13"/>
      <c r="HFY119" s="13"/>
      <c r="HFZ119" s="13"/>
      <c r="HGA119" s="13"/>
      <c r="HGB119" s="13"/>
      <c r="HGC119" s="13"/>
      <c r="HGD119" s="13"/>
      <c r="HGE119" s="13"/>
      <c r="HGF119" s="13"/>
      <c r="HGG119" s="13"/>
      <c r="HGH119" s="13"/>
      <c r="HGI119" s="13"/>
      <c r="HGJ119" s="13"/>
      <c r="HGK119" s="13"/>
      <c r="HGL119" s="13"/>
      <c r="HGM119" s="13"/>
      <c r="HGN119" s="13"/>
      <c r="HGO119" s="13"/>
      <c r="HGP119" s="13"/>
      <c r="HGQ119" s="13"/>
      <c r="HGR119" s="13"/>
      <c r="HGS119" s="13"/>
      <c r="HGT119" s="13"/>
      <c r="HGU119" s="13"/>
      <c r="HGV119" s="13"/>
      <c r="HGW119" s="13"/>
      <c r="HGX119" s="13"/>
      <c r="HGY119" s="13"/>
      <c r="HGZ119" s="13"/>
      <c r="HHA119" s="13"/>
      <c r="HHB119" s="13"/>
      <c r="HHC119" s="13"/>
      <c r="HHD119" s="13"/>
      <c r="HHE119" s="13"/>
      <c r="HHF119" s="13"/>
      <c r="HHG119" s="13"/>
      <c r="HHH119" s="13"/>
      <c r="HHI119" s="13"/>
      <c r="HHJ119" s="13"/>
      <c r="HHK119" s="13"/>
      <c r="HHL119" s="13"/>
      <c r="HHM119" s="13"/>
      <c r="HHN119" s="13"/>
      <c r="HHO119" s="13"/>
      <c r="HHP119" s="13"/>
      <c r="HHQ119" s="13"/>
      <c r="HHR119" s="13"/>
      <c r="HHS119" s="13"/>
      <c r="HHT119" s="13"/>
      <c r="HHU119" s="13"/>
      <c r="HHV119" s="13"/>
      <c r="HHW119" s="13"/>
      <c r="HHX119" s="13"/>
      <c r="HHY119" s="13"/>
      <c r="HHZ119" s="13"/>
      <c r="HIA119" s="13"/>
      <c r="HIB119" s="13"/>
      <c r="HIC119" s="13"/>
      <c r="HID119" s="13"/>
      <c r="HIE119" s="13"/>
      <c r="HIF119" s="13"/>
      <c r="HIG119" s="13"/>
      <c r="HIH119" s="13"/>
      <c r="HII119" s="13"/>
      <c r="HIJ119" s="13"/>
      <c r="HIK119" s="13"/>
      <c r="HIL119" s="13"/>
      <c r="HIM119" s="13"/>
      <c r="HIN119" s="13"/>
      <c r="HIO119" s="13"/>
      <c r="HIP119" s="13"/>
      <c r="HIQ119" s="13"/>
      <c r="HIR119" s="13"/>
      <c r="HIS119" s="13"/>
      <c r="HIT119" s="13"/>
      <c r="HIU119" s="13"/>
      <c r="HIV119" s="13"/>
      <c r="HIW119" s="13"/>
      <c r="HIX119" s="13"/>
      <c r="HIY119" s="13"/>
      <c r="HIZ119" s="13"/>
      <c r="HJA119" s="13"/>
      <c r="HJB119" s="13"/>
      <c r="HJC119" s="13"/>
      <c r="HJD119" s="13"/>
      <c r="HJE119" s="13"/>
      <c r="HJF119" s="13"/>
      <c r="HJG119" s="13"/>
      <c r="HJH119" s="13"/>
      <c r="HJI119" s="13"/>
      <c r="HJJ119" s="13"/>
      <c r="HJK119" s="13"/>
      <c r="HJL119" s="13"/>
      <c r="HJM119" s="13"/>
      <c r="HJN119" s="13"/>
      <c r="HJO119" s="13"/>
      <c r="HJP119" s="13"/>
      <c r="HJQ119" s="13"/>
      <c r="HJR119" s="13"/>
      <c r="HJS119" s="13"/>
      <c r="HJT119" s="13"/>
      <c r="HJU119" s="13"/>
      <c r="HJV119" s="13"/>
      <c r="HJW119" s="13"/>
      <c r="HJX119" s="13"/>
      <c r="HJY119" s="13"/>
      <c r="HJZ119" s="13"/>
      <c r="HKA119" s="13"/>
      <c r="HKB119" s="13"/>
      <c r="HKC119" s="13"/>
      <c r="HKD119" s="13"/>
      <c r="HKE119" s="13"/>
      <c r="HKF119" s="13"/>
      <c r="HKG119" s="13"/>
      <c r="HKH119" s="13"/>
      <c r="HKI119" s="13"/>
      <c r="HKJ119" s="13"/>
      <c r="HKK119" s="13"/>
      <c r="HKL119" s="13"/>
      <c r="HKM119" s="13"/>
      <c r="HKN119" s="13"/>
      <c r="HKO119" s="13"/>
      <c r="HKP119" s="13"/>
      <c r="HKQ119" s="13"/>
      <c r="HKR119" s="13"/>
      <c r="HKS119" s="13"/>
      <c r="HKT119" s="13"/>
      <c r="HKU119" s="13"/>
      <c r="HKV119" s="13"/>
      <c r="HKW119" s="13"/>
      <c r="HKX119" s="13"/>
      <c r="HKY119" s="13"/>
      <c r="HKZ119" s="13"/>
      <c r="HLA119" s="13"/>
      <c r="HLB119" s="13"/>
      <c r="HLC119" s="13"/>
      <c r="HLD119" s="13"/>
      <c r="HLE119" s="13"/>
      <c r="HLF119" s="13"/>
      <c r="HLG119" s="13"/>
      <c r="HLH119" s="13"/>
      <c r="HLI119" s="13"/>
      <c r="HLJ119" s="13"/>
      <c r="HLK119" s="13"/>
      <c r="HLL119" s="13"/>
      <c r="HLM119" s="13"/>
      <c r="HLN119" s="13"/>
      <c r="HLO119" s="13"/>
      <c r="HLP119" s="13"/>
      <c r="HLQ119" s="13"/>
      <c r="HLR119" s="13"/>
      <c r="HLS119" s="13"/>
      <c r="HLT119" s="13"/>
      <c r="HLU119" s="13"/>
      <c r="HLV119" s="13"/>
      <c r="HLW119" s="13"/>
      <c r="HLX119" s="13"/>
      <c r="HLY119" s="13"/>
      <c r="HLZ119" s="13"/>
      <c r="HMA119" s="13"/>
      <c r="HMB119" s="13"/>
      <c r="HMC119" s="13"/>
      <c r="HMD119" s="13"/>
      <c r="HME119" s="13"/>
      <c r="HMF119" s="13"/>
      <c r="HMG119" s="13"/>
      <c r="HMH119" s="13"/>
      <c r="HMI119" s="13"/>
      <c r="HMJ119" s="13"/>
      <c r="HMK119" s="13"/>
      <c r="HML119" s="13"/>
      <c r="HMM119" s="13"/>
      <c r="HMN119" s="13"/>
      <c r="HMO119" s="13"/>
      <c r="HMP119" s="13"/>
      <c r="HMQ119" s="13"/>
      <c r="HMR119" s="13"/>
      <c r="HMS119" s="13"/>
      <c r="HMT119" s="13"/>
      <c r="HMU119" s="13"/>
      <c r="HMV119" s="13"/>
      <c r="HMW119" s="13"/>
      <c r="HMX119" s="13"/>
      <c r="HMY119" s="13"/>
      <c r="HMZ119" s="13"/>
      <c r="HNA119" s="13"/>
      <c r="HNB119" s="13"/>
      <c r="HNC119" s="13"/>
      <c r="HND119" s="13"/>
      <c r="HNE119" s="13"/>
      <c r="HNF119" s="13"/>
      <c r="HNG119" s="13"/>
      <c r="HNH119" s="13"/>
      <c r="HNI119" s="13"/>
      <c r="HNJ119" s="13"/>
      <c r="HNK119" s="13"/>
      <c r="HNL119" s="13"/>
      <c r="HNM119" s="13"/>
      <c r="HNN119" s="13"/>
      <c r="HNO119" s="13"/>
      <c r="HNP119" s="13"/>
      <c r="HNQ119" s="13"/>
      <c r="HNR119" s="13"/>
      <c r="HNS119" s="13"/>
      <c r="HNT119" s="13"/>
      <c r="HNU119" s="13"/>
      <c r="HNV119" s="13"/>
      <c r="HNW119" s="13"/>
      <c r="HNX119" s="13"/>
      <c r="HNY119" s="13"/>
      <c r="HNZ119" s="13"/>
      <c r="HOA119" s="13"/>
      <c r="HOB119" s="13"/>
      <c r="HOC119" s="13"/>
      <c r="HOD119" s="13"/>
      <c r="HOE119" s="13"/>
      <c r="HOF119" s="13"/>
      <c r="HOG119" s="13"/>
      <c r="HOH119" s="13"/>
      <c r="HOI119" s="13"/>
      <c r="HOJ119" s="13"/>
      <c r="HOK119" s="13"/>
      <c r="HOL119" s="13"/>
      <c r="HOM119" s="13"/>
      <c r="HON119" s="13"/>
      <c r="HOO119" s="13"/>
      <c r="HOP119" s="13"/>
      <c r="HOQ119" s="13"/>
      <c r="HOR119" s="13"/>
      <c r="HOS119" s="13"/>
      <c r="HOT119" s="13"/>
      <c r="HOU119" s="13"/>
      <c r="HOV119" s="13"/>
      <c r="HOW119" s="13"/>
      <c r="HOX119" s="13"/>
      <c r="HOY119" s="13"/>
      <c r="HOZ119" s="13"/>
      <c r="HPA119" s="13"/>
      <c r="HPB119" s="13"/>
      <c r="HPC119" s="13"/>
      <c r="HPD119" s="13"/>
      <c r="HPE119" s="13"/>
      <c r="HPF119" s="13"/>
      <c r="HPG119" s="13"/>
      <c r="HPH119" s="13"/>
      <c r="HPI119" s="13"/>
      <c r="HPJ119" s="13"/>
      <c r="HPK119" s="13"/>
      <c r="HPL119" s="13"/>
      <c r="HPM119" s="13"/>
      <c r="HPN119" s="13"/>
      <c r="HPO119" s="13"/>
      <c r="HPP119" s="13"/>
      <c r="HPQ119" s="13"/>
      <c r="HPR119" s="13"/>
      <c r="HPS119" s="13"/>
      <c r="HPT119" s="13"/>
      <c r="HPU119" s="13"/>
      <c r="HPV119" s="13"/>
      <c r="HPW119" s="13"/>
      <c r="HPX119" s="13"/>
      <c r="HPY119" s="13"/>
      <c r="HPZ119" s="13"/>
      <c r="HQA119" s="13"/>
      <c r="HQB119" s="13"/>
      <c r="HQC119" s="13"/>
      <c r="HQD119" s="13"/>
      <c r="HQE119" s="13"/>
      <c r="HQF119" s="13"/>
      <c r="HQG119" s="13"/>
      <c r="HQH119" s="13"/>
      <c r="HQI119" s="13"/>
      <c r="HQJ119" s="13"/>
      <c r="HQK119" s="13"/>
      <c r="HQL119" s="13"/>
      <c r="HQM119" s="13"/>
      <c r="HQN119" s="13"/>
      <c r="HQO119" s="13"/>
      <c r="HQP119" s="13"/>
      <c r="HQQ119" s="13"/>
      <c r="HQR119" s="13"/>
      <c r="HQS119" s="13"/>
      <c r="HQT119" s="13"/>
      <c r="HQU119" s="13"/>
      <c r="HQV119" s="13"/>
      <c r="HQW119" s="13"/>
      <c r="HQX119" s="13"/>
      <c r="HQY119" s="13"/>
      <c r="HQZ119" s="13"/>
      <c r="HRA119" s="13"/>
      <c r="HRB119" s="13"/>
      <c r="HRC119" s="13"/>
      <c r="HRD119" s="13"/>
      <c r="HRE119" s="13"/>
      <c r="HRF119" s="13"/>
      <c r="HRG119" s="13"/>
      <c r="HRH119" s="13"/>
      <c r="HRI119" s="13"/>
      <c r="HRJ119" s="13"/>
      <c r="HRK119" s="13"/>
      <c r="HRL119" s="13"/>
      <c r="HRM119" s="13"/>
      <c r="HRN119" s="13"/>
      <c r="HRO119" s="13"/>
      <c r="HRP119" s="13"/>
      <c r="HRQ119" s="13"/>
      <c r="HRR119" s="13"/>
      <c r="HRS119" s="13"/>
      <c r="HRT119" s="13"/>
      <c r="HRU119" s="13"/>
      <c r="HRV119" s="13"/>
      <c r="HRW119" s="13"/>
      <c r="HRX119" s="13"/>
      <c r="HRY119" s="13"/>
      <c r="HRZ119" s="13"/>
      <c r="HSA119" s="13"/>
      <c r="HSB119" s="13"/>
      <c r="HSC119" s="13"/>
      <c r="HSD119" s="13"/>
      <c r="HSE119" s="13"/>
      <c r="HSF119" s="13"/>
      <c r="HSG119" s="13"/>
      <c r="HSH119" s="13"/>
      <c r="HSI119" s="13"/>
      <c r="HSJ119" s="13"/>
      <c r="HSK119" s="13"/>
      <c r="HSL119" s="13"/>
      <c r="HSM119" s="13"/>
      <c r="HSN119" s="13"/>
      <c r="HSO119" s="13"/>
      <c r="HSP119" s="13"/>
      <c r="HSQ119" s="13"/>
      <c r="HSR119" s="13"/>
      <c r="HSS119" s="13"/>
      <c r="HST119" s="13"/>
      <c r="HSU119" s="13"/>
      <c r="HSV119" s="13"/>
      <c r="HSW119" s="13"/>
      <c r="HSX119" s="13"/>
      <c r="HSY119" s="13"/>
      <c r="HSZ119" s="13"/>
      <c r="HTA119" s="13"/>
      <c r="HTB119" s="13"/>
      <c r="HTC119" s="13"/>
      <c r="HTD119" s="13"/>
      <c r="HTE119" s="13"/>
      <c r="HTF119" s="13"/>
      <c r="HTG119" s="13"/>
      <c r="HTH119" s="13"/>
      <c r="HTI119" s="13"/>
      <c r="HTJ119" s="13"/>
      <c r="HTK119" s="13"/>
      <c r="HTL119" s="13"/>
      <c r="HTM119" s="13"/>
      <c r="HTN119" s="13"/>
      <c r="HTO119" s="13"/>
      <c r="HTP119" s="13"/>
      <c r="HTQ119" s="13"/>
      <c r="HTR119" s="13"/>
      <c r="HTS119" s="13"/>
      <c r="HTT119" s="13"/>
      <c r="HTU119" s="13"/>
      <c r="HTV119" s="13"/>
      <c r="HTW119" s="13"/>
      <c r="HTX119" s="13"/>
      <c r="HTY119" s="13"/>
      <c r="HTZ119" s="13"/>
      <c r="HUA119" s="13"/>
      <c r="HUB119" s="13"/>
      <c r="HUC119" s="13"/>
      <c r="HUD119" s="13"/>
      <c r="HUE119" s="13"/>
      <c r="HUF119" s="13"/>
      <c r="HUG119" s="13"/>
      <c r="HUH119" s="13"/>
      <c r="HUI119" s="13"/>
      <c r="HUJ119" s="13"/>
      <c r="HUK119" s="13"/>
      <c r="HUL119" s="13"/>
      <c r="HUM119" s="13"/>
      <c r="HUN119" s="13"/>
      <c r="HUO119" s="13"/>
      <c r="HUP119" s="13"/>
      <c r="HUQ119" s="13"/>
      <c r="HUR119" s="13"/>
      <c r="HUS119" s="13"/>
      <c r="HUT119" s="13"/>
      <c r="HUU119" s="13"/>
      <c r="HUV119" s="13"/>
      <c r="HUW119" s="13"/>
      <c r="HUX119" s="13"/>
      <c r="HUY119" s="13"/>
      <c r="HUZ119" s="13"/>
      <c r="HVA119" s="13"/>
      <c r="HVB119" s="13"/>
      <c r="HVC119" s="13"/>
      <c r="HVD119" s="13"/>
      <c r="HVE119" s="13"/>
      <c r="HVF119" s="13"/>
      <c r="HVG119" s="13"/>
      <c r="HVH119" s="13"/>
      <c r="HVI119" s="13"/>
      <c r="HVJ119" s="13"/>
      <c r="HVK119" s="13"/>
      <c r="HVL119" s="13"/>
      <c r="HVM119" s="13"/>
      <c r="HVN119" s="13"/>
      <c r="HVO119" s="13"/>
      <c r="HVP119" s="13"/>
      <c r="HVQ119" s="13"/>
      <c r="HVR119" s="13"/>
      <c r="HVS119" s="13"/>
      <c r="HVT119" s="13"/>
      <c r="HVU119" s="13"/>
      <c r="HVV119" s="13"/>
      <c r="HVW119" s="13"/>
      <c r="HVX119" s="13"/>
      <c r="HVY119" s="13"/>
      <c r="HVZ119" s="13"/>
      <c r="HWA119" s="13"/>
      <c r="HWB119" s="13"/>
      <c r="HWC119" s="13"/>
      <c r="HWD119" s="13"/>
      <c r="HWE119" s="13"/>
      <c r="HWF119" s="13"/>
      <c r="HWG119" s="13"/>
      <c r="HWH119" s="13"/>
      <c r="HWI119" s="13"/>
      <c r="HWJ119" s="13"/>
      <c r="HWK119" s="13"/>
      <c r="HWL119" s="13"/>
      <c r="HWM119" s="13"/>
      <c r="HWN119" s="13"/>
      <c r="HWO119" s="13"/>
      <c r="HWP119" s="13"/>
      <c r="HWQ119" s="13"/>
      <c r="HWR119" s="13"/>
      <c r="HWS119" s="13"/>
      <c r="HWT119" s="13"/>
      <c r="HWU119" s="13"/>
      <c r="HWV119" s="13"/>
      <c r="HWW119" s="13"/>
      <c r="HWX119" s="13"/>
      <c r="HWY119" s="13"/>
      <c r="HWZ119" s="13"/>
      <c r="HXA119" s="13"/>
      <c r="HXB119" s="13"/>
      <c r="HXC119" s="13"/>
      <c r="HXD119" s="13"/>
      <c r="HXE119" s="13"/>
      <c r="HXF119" s="13"/>
      <c r="HXG119" s="13"/>
      <c r="HXH119" s="13"/>
      <c r="HXI119" s="13"/>
      <c r="HXJ119" s="13"/>
      <c r="HXK119" s="13"/>
      <c r="HXL119" s="13"/>
      <c r="HXM119" s="13"/>
      <c r="HXN119" s="13"/>
      <c r="HXO119" s="13"/>
      <c r="HXP119" s="13"/>
      <c r="HXQ119" s="13"/>
      <c r="HXR119" s="13"/>
      <c r="HXS119" s="13"/>
      <c r="HXT119" s="13"/>
      <c r="HXU119" s="13"/>
      <c r="HXV119" s="13"/>
      <c r="HXW119" s="13"/>
      <c r="HXX119" s="13"/>
      <c r="HXY119" s="13"/>
      <c r="HXZ119" s="13"/>
      <c r="HYA119" s="13"/>
      <c r="HYB119" s="13"/>
      <c r="HYC119" s="13"/>
      <c r="HYD119" s="13"/>
      <c r="HYE119" s="13"/>
      <c r="HYF119" s="13"/>
      <c r="HYG119" s="13"/>
      <c r="HYH119" s="13"/>
      <c r="HYI119" s="13"/>
      <c r="HYJ119" s="13"/>
      <c r="HYK119" s="13"/>
      <c r="HYL119" s="13"/>
      <c r="HYM119" s="13"/>
      <c r="HYN119" s="13"/>
      <c r="HYO119" s="13"/>
      <c r="HYP119" s="13"/>
      <c r="HYQ119" s="13"/>
      <c r="HYR119" s="13"/>
      <c r="HYS119" s="13"/>
      <c r="HYT119" s="13"/>
      <c r="HYU119" s="13"/>
      <c r="HYV119" s="13"/>
      <c r="HYW119" s="13"/>
      <c r="HYX119" s="13"/>
      <c r="HYY119" s="13"/>
      <c r="HYZ119" s="13"/>
      <c r="HZA119" s="13"/>
      <c r="HZB119" s="13"/>
      <c r="HZC119" s="13"/>
      <c r="HZD119" s="13"/>
      <c r="HZE119" s="13"/>
      <c r="HZF119" s="13"/>
      <c r="HZG119" s="13"/>
      <c r="HZH119" s="13"/>
      <c r="HZI119" s="13"/>
      <c r="HZJ119" s="13"/>
      <c r="HZK119" s="13"/>
      <c r="HZL119" s="13"/>
      <c r="HZM119" s="13"/>
      <c r="HZN119" s="13"/>
      <c r="HZO119" s="13"/>
      <c r="HZP119" s="13"/>
      <c r="HZQ119" s="13"/>
      <c r="HZR119" s="13"/>
      <c r="HZS119" s="13"/>
      <c r="HZT119" s="13"/>
      <c r="HZU119" s="13"/>
      <c r="HZV119" s="13"/>
      <c r="HZW119" s="13"/>
      <c r="HZX119" s="13"/>
      <c r="HZY119" s="13"/>
      <c r="HZZ119" s="13"/>
      <c r="IAA119" s="13"/>
      <c r="IAB119" s="13"/>
      <c r="IAC119" s="13"/>
      <c r="IAD119" s="13"/>
      <c r="IAE119" s="13"/>
      <c r="IAF119" s="13"/>
      <c r="IAG119" s="13"/>
      <c r="IAH119" s="13"/>
      <c r="IAI119" s="13"/>
      <c r="IAJ119" s="13"/>
      <c r="IAK119" s="13"/>
      <c r="IAL119" s="13"/>
      <c r="IAM119" s="13"/>
      <c r="IAN119" s="13"/>
      <c r="IAO119" s="13"/>
      <c r="IAP119" s="13"/>
      <c r="IAQ119" s="13"/>
      <c r="IAR119" s="13"/>
      <c r="IAS119" s="13"/>
      <c r="IAT119" s="13"/>
      <c r="IAU119" s="13"/>
      <c r="IAV119" s="13"/>
      <c r="IAW119" s="13"/>
      <c r="IAX119" s="13"/>
      <c r="IAY119" s="13"/>
      <c r="IAZ119" s="13"/>
      <c r="IBA119" s="13"/>
      <c r="IBB119" s="13"/>
      <c r="IBC119" s="13"/>
      <c r="IBD119" s="13"/>
      <c r="IBE119" s="13"/>
      <c r="IBF119" s="13"/>
      <c r="IBG119" s="13"/>
      <c r="IBH119" s="13"/>
      <c r="IBI119" s="13"/>
      <c r="IBJ119" s="13"/>
      <c r="IBK119" s="13"/>
      <c r="IBL119" s="13"/>
      <c r="IBM119" s="13"/>
      <c r="IBN119" s="13"/>
      <c r="IBO119" s="13"/>
      <c r="IBP119" s="13"/>
      <c r="IBQ119" s="13"/>
      <c r="IBR119" s="13"/>
      <c r="IBS119" s="13"/>
      <c r="IBT119" s="13"/>
      <c r="IBU119" s="13"/>
      <c r="IBV119" s="13"/>
      <c r="IBW119" s="13"/>
      <c r="IBX119" s="13"/>
      <c r="IBY119" s="13"/>
      <c r="IBZ119" s="13"/>
      <c r="ICA119" s="13"/>
      <c r="ICB119" s="13"/>
      <c r="ICC119" s="13"/>
      <c r="ICD119" s="13"/>
      <c r="ICE119" s="13"/>
      <c r="ICF119" s="13"/>
      <c r="ICG119" s="13"/>
      <c r="ICH119" s="13"/>
      <c r="ICI119" s="13"/>
      <c r="ICJ119" s="13"/>
      <c r="ICK119" s="13"/>
      <c r="ICL119" s="13"/>
      <c r="ICM119" s="13"/>
      <c r="ICN119" s="13"/>
      <c r="ICO119" s="13"/>
      <c r="ICP119" s="13"/>
      <c r="ICQ119" s="13"/>
      <c r="ICR119" s="13"/>
      <c r="ICS119" s="13"/>
      <c r="ICT119" s="13"/>
      <c r="ICU119" s="13"/>
      <c r="ICV119" s="13"/>
      <c r="ICW119" s="13"/>
      <c r="ICX119" s="13"/>
      <c r="ICY119" s="13"/>
      <c r="ICZ119" s="13"/>
      <c r="IDA119" s="13"/>
      <c r="IDB119" s="13"/>
      <c r="IDC119" s="13"/>
      <c r="IDD119" s="13"/>
      <c r="IDE119" s="13"/>
      <c r="IDF119" s="13"/>
      <c r="IDG119" s="13"/>
      <c r="IDH119" s="13"/>
      <c r="IDI119" s="13"/>
      <c r="IDJ119" s="13"/>
      <c r="IDK119" s="13"/>
      <c r="IDL119" s="13"/>
      <c r="IDM119" s="13"/>
      <c r="IDN119" s="13"/>
      <c r="IDO119" s="13"/>
      <c r="IDP119" s="13"/>
      <c r="IDQ119" s="13"/>
      <c r="IDR119" s="13"/>
      <c r="IDS119" s="13"/>
      <c r="IDT119" s="13"/>
      <c r="IDU119" s="13"/>
      <c r="IDV119" s="13"/>
      <c r="IDW119" s="13"/>
      <c r="IDX119" s="13"/>
      <c r="IDY119" s="13"/>
      <c r="IDZ119" s="13"/>
      <c r="IEA119" s="13"/>
      <c r="IEB119" s="13"/>
      <c r="IEC119" s="13"/>
      <c r="IED119" s="13"/>
      <c r="IEE119" s="13"/>
      <c r="IEF119" s="13"/>
      <c r="IEG119" s="13"/>
      <c r="IEH119" s="13"/>
      <c r="IEI119" s="13"/>
      <c r="IEJ119" s="13"/>
      <c r="IEK119" s="13"/>
      <c r="IEL119" s="13"/>
      <c r="IEM119" s="13"/>
      <c r="IEN119" s="13"/>
      <c r="IEO119" s="13"/>
      <c r="IEP119" s="13"/>
      <c r="IEQ119" s="13"/>
      <c r="IER119" s="13"/>
      <c r="IES119" s="13"/>
      <c r="IET119" s="13"/>
      <c r="IEU119" s="13"/>
      <c r="IEV119" s="13"/>
      <c r="IEW119" s="13"/>
      <c r="IEX119" s="13"/>
      <c r="IEY119" s="13"/>
      <c r="IEZ119" s="13"/>
      <c r="IFA119" s="13"/>
      <c r="IFB119" s="13"/>
      <c r="IFC119" s="13"/>
      <c r="IFD119" s="13"/>
      <c r="IFE119" s="13"/>
      <c r="IFF119" s="13"/>
      <c r="IFG119" s="13"/>
      <c r="IFH119" s="13"/>
      <c r="IFI119" s="13"/>
      <c r="IFJ119" s="13"/>
      <c r="IFK119" s="13"/>
      <c r="IFL119" s="13"/>
      <c r="IFM119" s="13"/>
      <c r="IFN119" s="13"/>
      <c r="IFO119" s="13"/>
      <c r="IFP119" s="13"/>
      <c r="IFQ119" s="13"/>
      <c r="IFR119" s="13"/>
      <c r="IFS119" s="13"/>
      <c r="IFT119" s="13"/>
      <c r="IFU119" s="13"/>
      <c r="IFV119" s="13"/>
      <c r="IFW119" s="13"/>
      <c r="IFX119" s="13"/>
      <c r="IFY119" s="13"/>
      <c r="IFZ119" s="13"/>
      <c r="IGA119" s="13"/>
      <c r="IGB119" s="13"/>
      <c r="IGC119" s="13"/>
      <c r="IGD119" s="13"/>
      <c r="IGE119" s="13"/>
      <c r="IGF119" s="13"/>
      <c r="IGG119" s="13"/>
      <c r="IGH119" s="13"/>
      <c r="IGI119" s="13"/>
      <c r="IGJ119" s="13"/>
      <c r="IGK119" s="13"/>
      <c r="IGL119" s="13"/>
      <c r="IGM119" s="13"/>
      <c r="IGN119" s="13"/>
      <c r="IGO119" s="13"/>
      <c r="IGP119" s="13"/>
      <c r="IGQ119" s="13"/>
      <c r="IGR119" s="13"/>
      <c r="IGS119" s="13"/>
      <c r="IGT119" s="13"/>
      <c r="IGU119" s="13"/>
      <c r="IGV119" s="13"/>
      <c r="IGW119" s="13"/>
      <c r="IGX119" s="13"/>
      <c r="IGY119" s="13"/>
      <c r="IGZ119" s="13"/>
      <c r="IHA119" s="13"/>
      <c r="IHB119" s="13"/>
      <c r="IHC119" s="13"/>
      <c r="IHD119" s="13"/>
      <c r="IHE119" s="13"/>
      <c r="IHF119" s="13"/>
      <c r="IHG119" s="13"/>
      <c r="IHH119" s="13"/>
      <c r="IHI119" s="13"/>
      <c r="IHJ119" s="13"/>
      <c r="IHK119" s="13"/>
      <c r="IHL119" s="13"/>
      <c r="IHM119" s="13"/>
      <c r="IHN119" s="13"/>
      <c r="IHO119" s="13"/>
      <c r="IHP119" s="13"/>
      <c r="IHQ119" s="13"/>
      <c r="IHR119" s="13"/>
      <c r="IHS119" s="13"/>
      <c r="IHT119" s="13"/>
      <c r="IHU119" s="13"/>
      <c r="IHV119" s="13"/>
      <c r="IHW119" s="13"/>
      <c r="IHX119" s="13"/>
      <c r="IHY119" s="13"/>
      <c r="IHZ119" s="13"/>
      <c r="IIA119" s="13"/>
      <c r="IIB119" s="13"/>
      <c r="IIC119" s="13"/>
      <c r="IID119" s="13"/>
      <c r="IIE119" s="13"/>
      <c r="IIF119" s="13"/>
      <c r="IIG119" s="13"/>
      <c r="IIH119" s="13"/>
      <c r="III119" s="13"/>
      <c r="IIJ119" s="13"/>
      <c r="IIK119" s="13"/>
      <c r="IIL119" s="13"/>
      <c r="IIM119" s="13"/>
      <c r="IIN119" s="13"/>
      <c r="IIO119" s="13"/>
      <c r="IIP119" s="13"/>
      <c r="IIQ119" s="13"/>
      <c r="IIR119" s="13"/>
      <c r="IIS119" s="13"/>
      <c r="IIT119" s="13"/>
      <c r="IIU119" s="13"/>
      <c r="IIV119" s="13"/>
      <c r="IIW119" s="13"/>
      <c r="IIX119" s="13"/>
      <c r="IIY119" s="13"/>
      <c r="IIZ119" s="13"/>
      <c r="IJA119" s="13"/>
      <c r="IJB119" s="13"/>
      <c r="IJC119" s="13"/>
      <c r="IJD119" s="13"/>
      <c r="IJE119" s="13"/>
      <c r="IJF119" s="13"/>
      <c r="IJG119" s="13"/>
      <c r="IJH119" s="13"/>
      <c r="IJI119" s="13"/>
      <c r="IJJ119" s="13"/>
      <c r="IJK119" s="13"/>
      <c r="IJL119" s="13"/>
      <c r="IJM119" s="13"/>
      <c r="IJN119" s="13"/>
      <c r="IJO119" s="13"/>
      <c r="IJP119" s="13"/>
      <c r="IJQ119" s="13"/>
      <c r="IJR119" s="13"/>
      <c r="IJS119" s="13"/>
      <c r="IJT119" s="13"/>
      <c r="IJU119" s="13"/>
      <c r="IJV119" s="13"/>
      <c r="IJW119" s="13"/>
      <c r="IJX119" s="13"/>
      <c r="IJY119" s="13"/>
      <c r="IJZ119" s="13"/>
      <c r="IKA119" s="13"/>
      <c r="IKB119" s="13"/>
      <c r="IKC119" s="13"/>
      <c r="IKD119" s="13"/>
      <c r="IKE119" s="13"/>
      <c r="IKF119" s="13"/>
      <c r="IKG119" s="13"/>
      <c r="IKH119" s="13"/>
      <c r="IKI119" s="13"/>
      <c r="IKJ119" s="13"/>
      <c r="IKK119" s="13"/>
      <c r="IKL119" s="13"/>
      <c r="IKM119" s="13"/>
      <c r="IKN119" s="13"/>
      <c r="IKO119" s="13"/>
      <c r="IKP119" s="13"/>
      <c r="IKQ119" s="13"/>
      <c r="IKR119" s="13"/>
      <c r="IKS119" s="13"/>
      <c r="IKT119" s="13"/>
      <c r="IKU119" s="13"/>
      <c r="IKV119" s="13"/>
      <c r="IKW119" s="13"/>
      <c r="IKX119" s="13"/>
      <c r="IKY119" s="13"/>
      <c r="IKZ119" s="13"/>
      <c r="ILA119" s="13"/>
      <c r="ILB119" s="13"/>
      <c r="ILC119" s="13"/>
      <c r="ILD119" s="13"/>
      <c r="ILE119" s="13"/>
      <c r="ILF119" s="13"/>
      <c r="ILG119" s="13"/>
      <c r="ILH119" s="13"/>
      <c r="ILI119" s="13"/>
      <c r="ILJ119" s="13"/>
      <c r="ILK119" s="13"/>
      <c r="ILL119" s="13"/>
      <c r="ILM119" s="13"/>
      <c r="ILN119" s="13"/>
      <c r="ILO119" s="13"/>
      <c r="ILP119" s="13"/>
      <c r="ILQ119" s="13"/>
      <c r="ILR119" s="13"/>
      <c r="ILS119" s="13"/>
      <c r="ILT119" s="13"/>
      <c r="ILU119" s="13"/>
      <c r="ILV119" s="13"/>
      <c r="ILW119" s="13"/>
      <c r="ILX119" s="13"/>
      <c r="ILY119" s="13"/>
      <c r="ILZ119" s="13"/>
      <c r="IMA119" s="13"/>
      <c r="IMB119" s="13"/>
      <c r="IMC119" s="13"/>
      <c r="IMD119" s="13"/>
      <c r="IME119" s="13"/>
      <c r="IMF119" s="13"/>
      <c r="IMG119" s="13"/>
      <c r="IMH119" s="13"/>
      <c r="IMI119" s="13"/>
      <c r="IMJ119" s="13"/>
      <c r="IMK119" s="13"/>
      <c r="IML119" s="13"/>
      <c r="IMM119" s="13"/>
      <c r="IMN119" s="13"/>
      <c r="IMO119" s="13"/>
      <c r="IMP119" s="13"/>
      <c r="IMQ119" s="13"/>
      <c r="IMR119" s="13"/>
      <c r="IMS119" s="13"/>
      <c r="IMT119" s="13"/>
      <c r="IMU119" s="13"/>
      <c r="IMV119" s="13"/>
      <c r="IMW119" s="13"/>
      <c r="IMX119" s="13"/>
      <c r="IMY119" s="13"/>
      <c r="IMZ119" s="13"/>
      <c r="INA119" s="13"/>
      <c r="INB119" s="13"/>
      <c r="INC119" s="13"/>
      <c r="IND119" s="13"/>
      <c r="INE119" s="13"/>
      <c r="INF119" s="13"/>
      <c r="ING119" s="13"/>
      <c r="INH119" s="13"/>
      <c r="INI119" s="13"/>
      <c r="INJ119" s="13"/>
      <c r="INK119" s="13"/>
      <c r="INL119" s="13"/>
      <c r="INM119" s="13"/>
      <c r="INN119" s="13"/>
      <c r="INO119" s="13"/>
      <c r="INP119" s="13"/>
      <c r="INQ119" s="13"/>
      <c r="INR119" s="13"/>
      <c r="INS119" s="13"/>
      <c r="INT119" s="13"/>
      <c r="INU119" s="13"/>
      <c r="INV119" s="13"/>
      <c r="INW119" s="13"/>
      <c r="INX119" s="13"/>
      <c r="INY119" s="13"/>
      <c r="INZ119" s="13"/>
      <c r="IOA119" s="13"/>
      <c r="IOB119" s="13"/>
      <c r="IOC119" s="13"/>
      <c r="IOD119" s="13"/>
      <c r="IOE119" s="13"/>
      <c r="IOF119" s="13"/>
      <c r="IOG119" s="13"/>
      <c r="IOH119" s="13"/>
      <c r="IOI119" s="13"/>
      <c r="IOJ119" s="13"/>
      <c r="IOK119" s="13"/>
      <c r="IOL119" s="13"/>
      <c r="IOM119" s="13"/>
      <c r="ION119" s="13"/>
      <c r="IOO119" s="13"/>
      <c r="IOP119" s="13"/>
      <c r="IOQ119" s="13"/>
      <c r="IOR119" s="13"/>
      <c r="IOS119" s="13"/>
      <c r="IOT119" s="13"/>
      <c r="IOU119" s="13"/>
      <c r="IOV119" s="13"/>
      <c r="IOW119" s="13"/>
      <c r="IOX119" s="13"/>
      <c r="IOY119" s="13"/>
      <c r="IOZ119" s="13"/>
      <c r="IPA119" s="13"/>
      <c r="IPB119" s="13"/>
      <c r="IPC119" s="13"/>
      <c r="IPD119" s="13"/>
      <c r="IPE119" s="13"/>
      <c r="IPF119" s="13"/>
      <c r="IPG119" s="13"/>
      <c r="IPH119" s="13"/>
      <c r="IPI119" s="13"/>
      <c r="IPJ119" s="13"/>
      <c r="IPK119" s="13"/>
      <c r="IPL119" s="13"/>
      <c r="IPM119" s="13"/>
      <c r="IPN119" s="13"/>
      <c r="IPO119" s="13"/>
      <c r="IPP119" s="13"/>
      <c r="IPQ119" s="13"/>
      <c r="IPR119" s="13"/>
      <c r="IPS119" s="13"/>
      <c r="IPT119" s="13"/>
      <c r="IPU119" s="13"/>
      <c r="IPV119" s="13"/>
      <c r="IPW119" s="13"/>
      <c r="IPX119" s="13"/>
      <c r="IPY119" s="13"/>
      <c r="IPZ119" s="13"/>
      <c r="IQA119" s="13"/>
      <c r="IQB119" s="13"/>
      <c r="IQC119" s="13"/>
      <c r="IQD119" s="13"/>
      <c r="IQE119" s="13"/>
      <c r="IQF119" s="13"/>
      <c r="IQG119" s="13"/>
      <c r="IQH119" s="13"/>
      <c r="IQI119" s="13"/>
      <c r="IQJ119" s="13"/>
      <c r="IQK119" s="13"/>
      <c r="IQL119" s="13"/>
      <c r="IQM119" s="13"/>
      <c r="IQN119" s="13"/>
      <c r="IQO119" s="13"/>
      <c r="IQP119" s="13"/>
      <c r="IQQ119" s="13"/>
      <c r="IQR119" s="13"/>
      <c r="IQS119" s="13"/>
      <c r="IQT119" s="13"/>
      <c r="IQU119" s="13"/>
      <c r="IQV119" s="13"/>
      <c r="IQW119" s="13"/>
      <c r="IQX119" s="13"/>
      <c r="IQY119" s="13"/>
      <c r="IQZ119" s="13"/>
      <c r="IRA119" s="13"/>
      <c r="IRB119" s="13"/>
      <c r="IRC119" s="13"/>
      <c r="IRD119" s="13"/>
      <c r="IRE119" s="13"/>
      <c r="IRF119" s="13"/>
      <c r="IRG119" s="13"/>
      <c r="IRH119" s="13"/>
      <c r="IRI119" s="13"/>
      <c r="IRJ119" s="13"/>
      <c r="IRK119" s="13"/>
      <c r="IRL119" s="13"/>
      <c r="IRM119" s="13"/>
      <c r="IRN119" s="13"/>
      <c r="IRO119" s="13"/>
      <c r="IRP119" s="13"/>
      <c r="IRQ119" s="13"/>
      <c r="IRR119" s="13"/>
      <c r="IRS119" s="13"/>
      <c r="IRT119" s="13"/>
      <c r="IRU119" s="13"/>
      <c r="IRV119" s="13"/>
      <c r="IRW119" s="13"/>
      <c r="IRX119" s="13"/>
      <c r="IRY119" s="13"/>
      <c r="IRZ119" s="13"/>
      <c r="ISA119" s="13"/>
      <c r="ISB119" s="13"/>
      <c r="ISC119" s="13"/>
      <c r="ISD119" s="13"/>
      <c r="ISE119" s="13"/>
      <c r="ISF119" s="13"/>
      <c r="ISG119" s="13"/>
      <c r="ISH119" s="13"/>
      <c r="ISI119" s="13"/>
      <c r="ISJ119" s="13"/>
      <c r="ISK119" s="13"/>
      <c r="ISL119" s="13"/>
      <c r="ISM119" s="13"/>
      <c r="ISN119" s="13"/>
      <c r="ISO119" s="13"/>
      <c r="ISP119" s="13"/>
      <c r="ISQ119" s="13"/>
      <c r="ISR119" s="13"/>
      <c r="ISS119" s="13"/>
      <c r="IST119" s="13"/>
      <c r="ISU119" s="13"/>
      <c r="ISV119" s="13"/>
      <c r="ISW119" s="13"/>
      <c r="ISX119" s="13"/>
      <c r="ISY119" s="13"/>
      <c r="ISZ119" s="13"/>
      <c r="ITA119" s="13"/>
      <c r="ITB119" s="13"/>
      <c r="ITC119" s="13"/>
      <c r="ITD119" s="13"/>
      <c r="ITE119" s="13"/>
      <c r="ITF119" s="13"/>
      <c r="ITG119" s="13"/>
      <c r="ITH119" s="13"/>
      <c r="ITI119" s="13"/>
      <c r="ITJ119" s="13"/>
      <c r="ITK119" s="13"/>
      <c r="ITL119" s="13"/>
      <c r="ITM119" s="13"/>
      <c r="ITN119" s="13"/>
      <c r="ITO119" s="13"/>
      <c r="ITP119" s="13"/>
      <c r="ITQ119" s="13"/>
      <c r="ITR119" s="13"/>
      <c r="ITS119" s="13"/>
      <c r="ITT119" s="13"/>
      <c r="ITU119" s="13"/>
      <c r="ITV119" s="13"/>
      <c r="ITW119" s="13"/>
      <c r="ITX119" s="13"/>
      <c r="ITY119" s="13"/>
      <c r="ITZ119" s="13"/>
      <c r="IUA119" s="13"/>
      <c r="IUB119" s="13"/>
      <c r="IUC119" s="13"/>
      <c r="IUD119" s="13"/>
      <c r="IUE119" s="13"/>
      <c r="IUF119" s="13"/>
      <c r="IUG119" s="13"/>
      <c r="IUH119" s="13"/>
      <c r="IUI119" s="13"/>
      <c r="IUJ119" s="13"/>
      <c r="IUK119" s="13"/>
      <c r="IUL119" s="13"/>
      <c r="IUM119" s="13"/>
      <c r="IUN119" s="13"/>
      <c r="IUO119" s="13"/>
      <c r="IUP119" s="13"/>
      <c r="IUQ119" s="13"/>
      <c r="IUR119" s="13"/>
      <c r="IUS119" s="13"/>
      <c r="IUT119" s="13"/>
      <c r="IUU119" s="13"/>
      <c r="IUV119" s="13"/>
      <c r="IUW119" s="13"/>
      <c r="IUX119" s="13"/>
      <c r="IUY119" s="13"/>
      <c r="IUZ119" s="13"/>
      <c r="IVA119" s="13"/>
      <c r="IVB119" s="13"/>
      <c r="IVC119" s="13"/>
      <c r="IVD119" s="13"/>
      <c r="IVE119" s="13"/>
      <c r="IVF119" s="13"/>
      <c r="IVG119" s="13"/>
      <c r="IVH119" s="13"/>
      <c r="IVI119" s="13"/>
      <c r="IVJ119" s="13"/>
      <c r="IVK119" s="13"/>
      <c r="IVL119" s="13"/>
      <c r="IVM119" s="13"/>
      <c r="IVN119" s="13"/>
      <c r="IVO119" s="13"/>
      <c r="IVP119" s="13"/>
      <c r="IVQ119" s="13"/>
      <c r="IVR119" s="13"/>
      <c r="IVS119" s="13"/>
      <c r="IVT119" s="13"/>
      <c r="IVU119" s="13"/>
      <c r="IVV119" s="13"/>
      <c r="IVW119" s="13"/>
      <c r="IVX119" s="13"/>
      <c r="IVY119" s="13"/>
      <c r="IVZ119" s="13"/>
      <c r="IWA119" s="13"/>
      <c r="IWB119" s="13"/>
      <c r="IWC119" s="13"/>
      <c r="IWD119" s="13"/>
      <c r="IWE119" s="13"/>
      <c r="IWF119" s="13"/>
      <c r="IWG119" s="13"/>
      <c r="IWH119" s="13"/>
      <c r="IWI119" s="13"/>
      <c r="IWJ119" s="13"/>
      <c r="IWK119" s="13"/>
      <c r="IWL119" s="13"/>
      <c r="IWM119" s="13"/>
      <c r="IWN119" s="13"/>
      <c r="IWO119" s="13"/>
      <c r="IWP119" s="13"/>
      <c r="IWQ119" s="13"/>
      <c r="IWR119" s="13"/>
      <c r="IWS119" s="13"/>
      <c r="IWT119" s="13"/>
      <c r="IWU119" s="13"/>
      <c r="IWV119" s="13"/>
      <c r="IWW119" s="13"/>
      <c r="IWX119" s="13"/>
      <c r="IWY119" s="13"/>
      <c r="IWZ119" s="13"/>
      <c r="IXA119" s="13"/>
      <c r="IXB119" s="13"/>
      <c r="IXC119" s="13"/>
      <c r="IXD119" s="13"/>
      <c r="IXE119" s="13"/>
      <c r="IXF119" s="13"/>
      <c r="IXG119" s="13"/>
      <c r="IXH119" s="13"/>
      <c r="IXI119" s="13"/>
      <c r="IXJ119" s="13"/>
      <c r="IXK119" s="13"/>
      <c r="IXL119" s="13"/>
      <c r="IXM119" s="13"/>
      <c r="IXN119" s="13"/>
      <c r="IXO119" s="13"/>
      <c r="IXP119" s="13"/>
      <c r="IXQ119" s="13"/>
      <c r="IXR119" s="13"/>
      <c r="IXS119" s="13"/>
      <c r="IXT119" s="13"/>
      <c r="IXU119" s="13"/>
      <c r="IXV119" s="13"/>
      <c r="IXW119" s="13"/>
      <c r="IXX119" s="13"/>
      <c r="IXY119" s="13"/>
      <c r="IXZ119" s="13"/>
      <c r="IYA119" s="13"/>
      <c r="IYB119" s="13"/>
      <c r="IYC119" s="13"/>
      <c r="IYD119" s="13"/>
      <c r="IYE119" s="13"/>
      <c r="IYF119" s="13"/>
      <c r="IYG119" s="13"/>
      <c r="IYH119" s="13"/>
      <c r="IYI119" s="13"/>
      <c r="IYJ119" s="13"/>
      <c r="IYK119" s="13"/>
      <c r="IYL119" s="13"/>
      <c r="IYM119" s="13"/>
      <c r="IYN119" s="13"/>
      <c r="IYO119" s="13"/>
      <c r="IYP119" s="13"/>
      <c r="IYQ119" s="13"/>
      <c r="IYR119" s="13"/>
      <c r="IYS119" s="13"/>
      <c r="IYT119" s="13"/>
      <c r="IYU119" s="13"/>
      <c r="IYV119" s="13"/>
      <c r="IYW119" s="13"/>
      <c r="IYX119" s="13"/>
      <c r="IYY119" s="13"/>
      <c r="IYZ119" s="13"/>
      <c r="IZA119" s="13"/>
      <c r="IZB119" s="13"/>
      <c r="IZC119" s="13"/>
      <c r="IZD119" s="13"/>
      <c r="IZE119" s="13"/>
      <c r="IZF119" s="13"/>
      <c r="IZG119" s="13"/>
      <c r="IZH119" s="13"/>
      <c r="IZI119" s="13"/>
      <c r="IZJ119" s="13"/>
      <c r="IZK119" s="13"/>
      <c r="IZL119" s="13"/>
      <c r="IZM119" s="13"/>
      <c r="IZN119" s="13"/>
      <c r="IZO119" s="13"/>
      <c r="IZP119" s="13"/>
      <c r="IZQ119" s="13"/>
      <c r="IZR119" s="13"/>
      <c r="IZS119" s="13"/>
      <c r="IZT119" s="13"/>
      <c r="IZU119" s="13"/>
      <c r="IZV119" s="13"/>
      <c r="IZW119" s="13"/>
      <c r="IZX119" s="13"/>
      <c r="IZY119" s="13"/>
      <c r="IZZ119" s="13"/>
      <c r="JAA119" s="13"/>
      <c r="JAB119" s="13"/>
      <c r="JAC119" s="13"/>
      <c r="JAD119" s="13"/>
      <c r="JAE119" s="13"/>
      <c r="JAF119" s="13"/>
      <c r="JAG119" s="13"/>
      <c r="JAH119" s="13"/>
      <c r="JAI119" s="13"/>
      <c r="JAJ119" s="13"/>
      <c r="JAK119" s="13"/>
      <c r="JAL119" s="13"/>
      <c r="JAM119" s="13"/>
      <c r="JAN119" s="13"/>
      <c r="JAO119" s="13"/>
      <c r="JAP119" s="13"/>
      <c r="JAQ119" s="13"/>
      <c r="JAR119" s="13"/>
      <c r="JAS119" s="13"/>
      <c r="JAT119" s="13"/>
      <c r="JAU119" s="13"/>
      <c r="JAV119" s="13"/>
      <c r="JAW119" s="13"/>
      <c r="JAX119" s="13"/>
      <c r="JAY119" s="13"/>
      <c r="JAZ119" s="13"/>
      <c r="JBA119" s="13"/>
      <c r="JBB119" s="13"/>
      <c r="JBC119" s="13"/>
      <c r="JBD119" s="13"/>
      <c r="JBE119" s="13"/>
      <c r="JBF119" s="13"/>
      <c r="JBG119" s="13"/>
      <c r="JBH119" s="13"/>
      <c r="JBI119" s="13"/>
      <c r="JBJ119" s="13"/>
      <c r="JBK119" s="13"/>
      <c r="JBL119" s="13"/>
      <c r="JBM119" s="13"/>
      <c r="JBN119" s="13"/>
      <c r="JBO119" s="13"/>
      <c r="JBP119" s="13"/>
      <c r="JBQ119" s="13"/>
      <c r="JBR119" s="13"/>
      <c r="JBS119" s="13"/>
      <c r="JBT119" s="13"/>
      <c r="JBU119" s="13"/>
      <c r="JBV119" s="13"/>
      <c r="JBW119" s="13"/>
      <c r="JBX119" s="13"/>
      <c r="JBY119" s="13"/>
      <c r="JBZ119" s="13"/>
      <c r="JCA119" s="13"/>
      <c r="JCB119" s="13"/>
      <c r="JCC119" s="13"/>
      <c r="JCD119" s="13"/>
      <c r="JCE119" s="13"/>
      <c r="JCF119" s="13"/>
      <c r="JCG119" s="13"/>
      <c r="JCH119" s="13"/>
      <c r="JCI119" s="13"/>
      <c r="JCJ119" s="13"/>
      <c r="JCK119" s="13"/>
      <c r="JCL119" s="13"/>
      <c r="JCM119" s="13"/>
      <c r="JCN119" s="13"/>
      <c r="JCO119" s="13"/>
      <c r="JCP119" s="13"/>
      <c r="JCQ119" s="13"/>
      <c r="JCR119" s="13"/>
      <c r="JCS119" s="13"/>
      <c r="JCT119" s="13"/>
      <c r="JCU119" s="13"/>
      <c r="JCV119" s="13"/>
      <c r="JCW119" s="13"/>
      <c r="JCX119" s="13"/>
      <c r="JCY119" s="13"/>
      <c r="JCZ119" s="13"/>
      <c r="JDA119" s="13"/>
      <c r="JDB119" s="13"/>
      <c r="JDC119" s="13"/>
      <c r="JDD119" s="13"/>
      <c r="JDE119" s="13"/>
      <c r="JDF119" s="13"/>
      <c r="JDG119" s="13"/>
      <c r="JDH119" s="13"/>
      <c r="JDI119" s="13"/>
      <c r="JDJ119" s="13"/>
      <c r="JDK119" s="13"/>
      <c r="JDL119" s="13"/>
      <c r="JDM119" s="13"/>
      <c r="JDN119" s="13"/>
      <c r="JDO119" s="13"/>
      <c r="JDP119" s="13"/>
      <c r="JDQ119" s="13"/>
      <c r="JDR119" s="13"/>
      <c r="JDS119" s="13"/>
      <c r="JDT119" s="13"/>
      <c r="JDU119" s="13"/>
      <c r="JDV119" s="13"/>
      <c r="JDW119" s="13"/>
      <c r="JDX119" s="13"/>
      <c r="JDY119" s="13"/>
      <c r="JDZ119" s="13"/>
      <c r="JEA119" s="13"/>
      <c r="JEB119" s="13"/>
      <c r="JEC119" s="13"/>
      <c r="JED119" s="13"/>
      <c r="JEE119" s="13"/>
      <c r="JEF119" s="13"/>
      <c r="JEG119" s="13"/>
      <c r="JEH119" s="13"/>
      <c r="JEI119" s="13"/>
      <c r="JEJ119" s="13"/>
      <c r="JEK119" s="13"/>
      <c r="JEL119" s="13"/>
      <c r="JEM119" s="13"/>
      <c r="JEN119" s="13"/>
      <c r="JEO119" s="13"/>
      <c r="JEP119" s="13"/>
      <c r="JEQ119" s="13"/>
      <c r="JER119" s="13"/>
      <c r="JES119" s="13"/>
      <c r="JET119" s="13"/>
      <c r="JEU119" s="13"/>
      <c r="JEV119" s="13"/>
      <c r="JEW119" s="13"/>
      <c r="JEX119" s="13"/>
      <c r="JEY119" s="13"/>
      <c r="JEZ119" s="13"/>
      <c r="JFA119" s="13"/>
      <c r="JFB119" s="13"/>
      <c r="JFC119" s="13"/>
      <c r="JFD119" s="13"/>
      <c r="JFE119" s="13"/>
      <c r="JFF119" s="13"/>
      <c r="JFG119" s="13"/>
      <c r="JFH119" s="13"/>
      <c r="JFI119" s="13"/>
      <c r="JFJ119" s="13"/>
      <c r="JFK119" s="13"/>
      <c r="JFL119" s="13"/>
      <c r="JFM119" s="13"/>
      <c r="JFN119" s="13"/>
      <c r="JFO119" s="13"/>
      <c r="JFP119" s="13"/>
      <c r="JFQ119" s="13"/>
      <c r="JFR119" s="13"/>
      <c r="JFS119" s="13"/>
      <c r="JFT119" s="13"/>
      <c r="JFU119" s="13"/>
      <c r="JFV119" s="13"/>
      <c r="JFW119" s="13"/>
      <c r="JFX119" s="13"/>
      <c r="JFY119" s="13"/>
      <c r="JFZ119" s="13"/>
      <c r="JGA119" s="13"/>
      <c r="JGB119" s="13"/>
      <c r="JGC119" s="13"/>
      <c r="JGD119" s="13"/>
      <c r="JGE119" s="13"/>
      <c r="JGF119" s="13"/>
      <c r="JGG119" s="13"/>
      <c r="JGH119" s="13"/>
      <c r="JGI119" s="13"/>
      <c r="JGJ119" s="13"/>
      <c r="JGK119" s="13"/>
      <c r="JGL119" s="13"/>
      <c r="JGM119" s="13"/>
      <c r="JGN119" s="13"/>
      <c r="JGO119" s="13"/>
      <c r="JGP119" s="13"/>
      <c r="JGQ119" s="13"/>
      <c r="JGR119" s="13"/>
      <c r="JGS119" s="13"/>
      <c r="JGT119" s="13"/>
      <c r="JGU119" s="13"/>
      <c r="JGV119" s="13"/>
      <c r="JGW119" s="13"/>
      <c r="JGX119" s="13"/>
      <c r="JGY119" s="13"/>
      <c r="JGZ119" s="13"/>
      <c r="JHA119" s="13"/>
      <c r="JHB119" s="13"/>
      <c r="JHC119" s="13"/>
      <c r="JHD119" s="13"/>
      <c r="JHE119" s="13"/>
      <c r="JHF119" s="13"/>
      <c r="JHG119" s="13"/>
      <c r="JHH119" s="13"/>
      <c r="JHI119" s="13"/>
      <c r="JHJ119" s="13"/>
      <c r="JHK119" s="13"/>
      <c r="JHL119" s="13"/>
      <c r="JHM119" s="13"/>
      <c r="JHN119" s="13"/>
      <c r="JHO119" s="13"/>
      <c r="JHP119" s="13"/>
      <c r="JHQ119" s="13"/>
      <c r="JHR119" s="13"/>
      <c r="JHS119" s="13"/>
      <c r="JHT119" s="13"/>
      <c r="JHU119" s="13"/>
      <c r="JHV119" s="13"/>
      <c r="JHW119" s="13"/>
      <c r="JHX119" s="13"/>
      <c r="JHY119" s="13"/>
      <c r="JHZ119" s="13"/>
      <c r="JIA119" s="13"/>
      <c r="JIB119" s="13"/>
      <c r="JIC119" s="13"/>
      <c r="JID119" s="13"/>
      <c r="JIE119" s="13"/>
      <c r="JIF119" s="13"/>
      <c r="JIG119" s="13"/>
      <c r="JIH119" s="13"/>
      <c r="JII119" s="13"/>
      <c r="JIJ119" s="13"/>
      <c r="JIK119" s="13"/>
      <c r="JIL119" s="13"/>
      <c r="JIM119" s="13"/>
      <c r="JIN119" s="13"/>
      <c r="JIO119" s="13"/>
      <c r="JIP119" s="13"/>
      <c r="JIQ119" s="13"/>
      <c r="JIR119" s="13"/>
      <c r="JIS119" s="13"/>
      <c r="JIT119" s="13"/>
      <c r="JIU119" s="13"/>
      <c r="JIV119" s="13"/>
      <c r="JIW119" s="13"/>
      <c r="JIX119" s="13"/>
      <c r="JIY119" s="13"/>
      <c r="JIZ119" s="13"/>
      <c r="JJA119" s="13"/>
      <c r="JJB119" s="13"/>
      <c r="JJC119" s="13"/>
      <c r="JJD119" s="13"/>
      <c r="JJE119" s="13"/>
      <c r="JJF119" s="13"/>
      <c r="JJG119" s="13"/>
      <c r="JJH119" s="13"/>
      <c r="JJI119" s="13"/>
      <c r="JJJ119" s="13"/>
      <c r="JJK119" s="13"/>
      <c r="JJL119" s="13"/>
      <c r="JJM119" s="13"/>
      <c r="JJN119" s="13"/>
      <c r="JJO119" s="13"/>
      <c r="JJP119" s="13"/>
      <c r="JJQ119" s="13"/>
      <c r="JJR119" s="13"/>
      <c r="JJS119" s="13"/>
      <c r="JJT119" s="13"/>
      <c r="JJU119" s="13"/>
      <c r="JJV119" s="13"/>
      <c r="JJW119" s="13"/>
      <c r="JJX119" s="13"/>
      <c r="JJY119" s="13"/>
      <c r="JJZ119" s="13"/>
      <c r="JKA119" s="13"/>
      <c r="JKB119" s="13"/>
      <c r="JKC119" s="13"/>
      <c r="JKD119" s="13"/>
      <c r="JKE119" s="13"/>
      <c r="JKF119" s="13"/>
      <c r="JKG119" s="13"/>
      <c r="JKH119" s="13"/>
      <c r="JKI119" s="13"/>
      <c r="JKJ119" s="13"/>
      <c r="JKK119" s="13"/>
      <c r="JKL119" s="13"/>
      <c r="JKM119" s="13"/>
      <c r="JKN119" s="13"/>
      <c r="JKO119" s="13"/>
      <c r="JKP119" s="13"/>
      <c r="JKQ119" s="13"/>
      <c r="JKR119" s="13"/>
      <c r="JKS119" s="13"/>
      <c r="JKT119" s="13"/>
      <c r="JKU119" s="13"/>
      <c r="JKV119" s="13"/>
      <c r="JKW119" s="13"/>
      <c r="JKX119" s="13"/>
      <c r="JKY119" s="13"/>
      <c r="JKZ119" s="13"/>
      <c r="JLA119" s="13"/>
      <c r="JLB119" s="13"/>
      <c r="JLC119" s="13"/>
      <c r="JLD119" s="13"/>
      <c r="JLE119" s="13"/>
      <c r="JLF119" s="13"/>
      <c r="JLG119" s="13"/>
      <c r="JLH119" s="13"/>
      <c r="JLI119" s="13"/>
      <c r="JLJ119" s="13"/>
      <c r="JLK119" s="13"/>
      <c r="JLL119" s="13"/>
      <c r="JLM119" s="13"/>
      <c r="JLN119" s="13"/>
      <c r="JLO119" s="13"/>
      <c r="JLP119" s="13"/>
      <c r="JLQ119" s="13"/>
      <c r="JLR119" s="13"/>
      <c r="JLS119" s="13"/>
      <c r="JLT119" s="13"/>
      <c r="JLU119" s="13"/>
      <c r="JLV119" s="13"/>
      <c r="JLW119" s="13"/>
      <c r="JLX119" s="13"/>
      <c r="JLY119" s="13"/>
      <c r="JLZ119" s="13"/>
      <c r="JMA119" s="13"/>
      <c r="JMB119" s="13"/>
      <c r="JMC119" s="13"/>
      <c r="JMD119" s="13"/>
      <c r="JME119" s="13"/>
      <c r="JMF119" s="13"/>
      <c r="JMG119" s="13"/>
      <c r="JMH119" s="13"/>
      <c r="JMI119" s="13"/>
      <c r="JMJ119" s="13"/>
      <c r="JMK119" s="13"/>
      <c r="JML119" s="13"/>
      <c r="JMM119" s="13"/>
      <c r="JMN119" s="13"/>
      <c r="JMO119" s="13"/>
      <c r="JMP119" s="13"/>
      <c r="JMQ119" s="13"/>
      <c r="JMR119" s="13"/>
      <c r="JMS119" s="13"/>
      <c r="JMT119" s="13"/>
      <c r="JMU119" s="13"/>
      <c r="JMV119" s="13"/>
      <c r="JMW119" s="13"/>
      <c r="JMX119" s="13"/>
      <c r="JMY119" s="13"/>
      <c r="JMZ119" s="13"/>
      <c r="JNA119" s="13"/>
      <c r="JNB119" s="13"/>
      <c r="JNC119" s="13"/>
      <c r="JND119" s="13"/>
      <c r="JNE119" s="13"/>
      <c r="JNF119" s="13"/>
      <c r="JNG119" s="13"/>
      <c r="JNH119" s="13"/>
      <c r="JNI119" s="13"/>
      <c r="JNJ119" s="13"/>
      <c r="JNK119" s="13"/>
      <c r="JNL119" s="13"/>
      <c r="JNM119" s="13"/>
      <c r="JNN119" s="13"/>
      <c r="JNO119" s="13"/>
      <c r="JNP119" s="13"/>
      <c r="JNQ119" s="13"/>
      <c r="JNR119" s="13"/>
      <c r="JNS119" s="13"/>
      <c r="JNT119" s="13"/>
      <c r="JNU119" s="13"/>
      <c r="JNV119" s="13"/>
      <c r="JNW119" s="13"/>
      <c r="JNX119" s="13"/>
      <c r="JNY119" s="13"/>
      <c r="JNZ119" s="13"/>
      <c r="JOA119" s="13"/>
      <c r="JOB119" s="13"/>
      <c r="JOC119" s="13"/>
      <c r="JOD119" s="13"/>
      <c r="JOE119" s="13"/>
      <c r="JOF119" s="13"/>
      <c r="JOG119" s="13"/>
      <c r="JOH119" s="13"/>
      <c r="JOI119" s="13"/>
      <c r="JOJ119" s="13"/>
      <c r="JOK119" s="13"/>
      <c r="JOL119" s="13"/>
      <c r="JOM119" s="13"/>
      <c r="JON119" s="13"/>
      <c r="JOO119" s="13"/>
      <c r="JOP119" s="13"/>
      <c r="JOQ119" s="13"/>
      <c r="JOR119" s="13"/>
      <c r="JOS119" s="13"/>
      <c r="JOT119" s="13"/>
      <c r="JOU119" s="13"/>
      <c r="JOV119" s="13"/>
      <c r="JOW119" s="13"/>
      <c r="JOX119" s="13"/>
      <c r="JOY119" s="13"/>
      <c r="JOZ119" s="13"/>
      <c r="JPA119" s="13"/>
      <c r="JPB119" s="13"/>
      <c r="JPC119" s="13"/>
      <c r="JPD119" s="13"/>
      <c r="JPE119" s="13"/>
      <c r="JPF119" s="13"/>
      <c r="JPG119" s="13"/>
      <c r="JPH119" s="13"/>
      <c r="JPI119" s="13"/>
      <c r="JPJ119" s="13"/>
      <c r="JPK119" s="13"/>
      <c r="JPL119" s="13"/>
      <c r="JPM119" s="13"/>
      <c r="JPN119" s="13"/>
      <c r="JPO119" s="13"/>
      <c r="JPP119" s="13"/>
      <c r="JPQ119" s="13"/>
      <c r="JPR119" s="13"/>
      <c r="JPS119" s="13"/>
      <c r="JPT119" s="13"/>
      <c r="JPU119" s="13"/>
      <c r="JPV119" s="13"/>
      <c r="JPW119" s="13"/>
      <c r="JPX119" s="13"/>
      <c r="JPY119" s="13"/>
      <c r="JPZ119" s="13"/>
      <c r="JQA119" s="13"/>
      <c r="JQB119" s="13"/>
      <c r="JQC119" s="13"/>
      <c r="JQD119" s="13"/>
      <c r="JQE119" s="13"/>
      <c r="JQF119" s="13"/>
      <c r="JQG119" s="13"/>
      <c r="JQH119" s="13"/>
      <c r="JQI119" s="13"/>
      <c r="JQJ119" s="13"/>
      <c r="JQK119" s="13"/>
      <c r="JQL119" s="13"/>
      <c r="JQM119" s="13"/>
      <c r="JQN119" s="13"/>
      <c r="JQO119" s="13"/>
      <c r="JQP119" s="13"/>
      <c r="JQQ119" s="13"/>
      <c r="JQR119" s="13"/>
      <c r="JQS119" s="13"/>
      <c r="JQT119" s="13"/>
      <c r="JQU119" s="13"/>
      <c r="JQV119" s="13"/>
      <c r="JQW119" s="13"/>
      <c r="JQX119" s="13"/>
      <c r="JQY119" s="13"/>
      <c r="JQZ119" s="13"/>
      <c r="JRA119" s="13"/>
      <c r="JRB119" s="13"/>
      <c r="JRC119" s="13"/>
      <c r="JRD119" s="13"/>
      <c r="JRE119" s="13"/>
      <c r="JRF119" s="13"/>
      <c r="JRG119" s="13"/>
      <c r="JRH119" s="13"/>
      <c r="JRI119" s="13"/>
      <c r="JRJ119" s="13"/>
      <c r="JRK119" s="13"/>
      <c r="JRL119" s="13"/>
      <c r="JRM119" s="13"/>
      <c r="JRN119" s="13"/>
      <c r="JRO119" s="13"/>
      <c r="JRP119" s="13"/>
      <c r="JRQ119" s="13"/>
      <c r="JRR119" s="13"/>
      <c r="JRS119" s="13"/>
      <c r="JRT119" s="13"/>
      <c r="JRU119" s="13"/>
      <c r="JRV119" s="13"/>
      <c r="JRW119" s="13"/>
      <c r="JRX119" s="13"/>
      <c r="JRY119" s="13"/>
      <c r="JRZ119" s="13"/>
      <c r="JSA119" s="13"/>
      <c r="JSB119" s="13"/>
      <c r="JSC119" s="13"/>
      <c r="JSD119" s="13"/>
      <c r="JSE119" s="13"/>
      <c r="JSF119" s="13"/>
      <c r="JSG119" s="13"/>
      <c r="JSH119" s="13"/>
      <c r="JSI119" s="13"/>
      <c r="JSJ119" s="13"/>
      <c r="JSK119" s="13"/>
      <c r="JSL119" s="13"/>
      <c r="JSM119" s="13"/>
      <c r="JSN119" s="13"/>
      <c r="JSO119" s="13"/>
      <c r="JSP119" s="13"/>
      <c r="JSQ119" s="13"/>
      <c r="JSR119" s="13"/>
      <c r="JSS119" s="13"/>
      <c r="JST119" s="13"/>
      <c r="JSU119" s="13"/>
      <c r="JSV119" s="13"/>
      <c r="JSW119" s="13"/>
      <c r="JSX119" s="13"/>
      <c r="JSY119" s="13"/>
      <c r="JSZ119" s="13"/>
      <c r="JTA119" s="13"/>
      <c r="JTB119" s="13"/>
      <c r="JTC119" s="13"/>
      <c r="JTD119" s="13"/>
      <c r="JTE119" s="13"/>
      <c r="JTF119" s="13"/>
      <c r="JTG119" s="13"/>
      <c r="JTH119" s="13"/>
      <c r="JTI119" s="13"/>
      <c r="JTJ119" s="13"/>
      <c r="JTK119" s="13"/>
      <c r="JTL119" s="13"/>
      <c r="JTM119" s="13"/>
      <c r="JTN119" s="13"/>
      <c r="JTO119" s="13"/>
      <c r="JTP119" s="13"/>
      <c r="JTQ119" s="13"/>
      <c r="JTR119" s="13"/>
      <c r="JTS119" s="13"/>
      <c r="JTT119" s="13"/>
      <c r="JTU119" s="13"/>
      <c r="JTV119" s="13"/>
      <c r="JTW119" s="13"/>
      <c r="JTX119" s="13"/>
      <c r="JTY119" s="13"/>
      <c r="JTZ119" s="13"/>
      <c r="JUA119" s="13"/>
      <c r="JUB119" s="13"/>
      <c r="JUC119" s="13"/>
      <c r="JUD119" s="13"/>
      <c r="JUE119" s="13"/>
      <c r="JUF119" s="13"/>
      <c r="JUG119" s="13"/>
      <c r="JUH119" s="13"/>
      <c r="JUI119" s="13"/>
      <c r="JUJ119" s="13"/>
      <c r="JUK119" s="13"/>
      <c r="JUL119" s="13"/>
      <c r="JUM119" s="13"/>
      <c r="JUN119" s="13"/>
      <c r="JUO119" s="13"/>
      <c r="JUP119" s="13"/>
      <c r="JUQ119" s="13"/>
      <c r="JUR119" s="13"/>
      <c r="JUS119" s="13"/>
      <c r="JUT119" s="13"/>
      <c r="JUU119" s="13"/>
      <c r="JUV119" s="13"/>
      <c r="JUW119" s="13"/>
      <c r="JUX119" s="13"/>
      <c r="JUY119" s="13"/>
      <c r="JUZ119" s="13"/>
      <c r="JVA119" s="13"/>
      <c r="JVB119" s="13"/>
      <c r="JVC119" s="13"/>
      <c r="JVD119" s="13"/>
      <c r="JVE119" s="13"/>
      <c r="JVF119" s="13"/>
      <c r="JVG119" s="13"/>
      <c r="JVH119" s="13"/>
      <c r="JVI119" s="13"/>
      <c r="JVJ119" s="13"/>
      <c r="JVK119" s="13"/>
      <c r="JVL119" s="13"/>
      <c r="JVM119" s="13"/>
      <c r="JVN119" s="13"/>
      <c r="JVO119" s="13"/>
      <c r="JVP119" s="13"/>
      <c r="JVQ119" s="13"/>
      <c r="JVR119" s="13"/>
      <c r="JVS119" s="13"/>
      <c r="JVT119" s="13"/>
      <c r="JVU119" s="13"/>
      <c r="JVV119" s="13"/>
      <c r="JVW119" s="13"/>
      <c r="JVX119" s="13"/>
      <c r="JVY119" s="13"/>
      <c r="JVZ119" s="13"/>
      <c r="JWA119" s="13"/>
      <c r="JWB119" s="13"/>
      <c r="JWC119" s="13"/>
      <c r="JWD119" s="13"/>
      <c r="JWE119" s="13"/>
      <c r="JWF119" s="13"/>
      <c r="JWG119" s="13"/>
      <c r="JWH119" s="13"/>
      <c r="JWI119" s="13"/>
      <c r="JWJ119" s="13"/>
      <c r="JWK119" s="13"/>
      <c r="JWL119" s="13"/>
      <c r="JWM119" s="13"/>
      <c r="JWN119" s="13"/>
      <c r="JWO119" s="13"/>
      <c r="JWP119" s="13"/>
      <c r="JWQ119" s="13"/>
      <c r="JWR119" s="13"/>
      <c r="JWS119" s="13"/>
      <c r="JWT119" s="13"/>
      <c r="JWU119" s="13"/>
      <c r="JWV119" s="13"/>
      <c r="JWW119" s="13"/>
      <c r="JWX119" s="13"/>
      <c r="JWY119" s="13"/>
      <c r="JWZ119" s="13"/>
      <c r="JXA119" s="13"/>
      <c r="JXB119" s="13"/>
      <c r="JXC119" s="13"/>
      <c r="JXD119" s="13"/>
      <c r="JXE119" s="13"/>
      <c r="JXF119" s="13"/>
      <c r="JXG119" s="13"/>
      <c r="JXH119" s="13"/>
      <c r="JXI119" s="13"/>
      <c r="JXJ119" s="13"/>
      <c r="JXK119" s="13"/>
      <c r="JXL119" s="13"/>
      <c r="JXM119" s="13"/>
      <c r="JXN119" s="13"/>
      <c r="JXO119" s="13"/>
      <c r="JXP119" s="13"/>
      <c r="JXQ119" s="13"/>
      <c r="JXR119" s="13"/>
      <c r="JXS119" s="13"/>
      <c r="JXT119" s="13"/>
      <c r="JXU119" s="13"/>
      <c r="JXV119" s="13"/>
      <c r="JXW119" s="13"/>
      <c r="JXX119" s="13"/>
      <c r="JXY119" s="13"/>
      <c r="JXZ119" s="13"/>
      <c r="JYA119" s="13"/>
      <c r="JYB119" s="13"/>
      <c r="JYC119" s="13"/>
      <c r="JYD119" s="13"/>
      <c r="JYE119" s="13"/>
      <c r="JYF119" s="13"/>
      <c r="JYG119" s="13"/>
      <c r="JYH119" s="13"/>
      <c r="JYI119" s="13"/>
      <c r="JYJ119" s="13"/>
      <c r="JYK119" s="13"/>
      <c r="JYL119" s="13"/>
      <c r="JYM119" s="13"/>
      <c r="JYN119" s="13"/>
      <c r="JYO119" s="13"/>
      <c r="JYP119" s="13"/>
      <c r="JYQ119" s="13"/>
      <c r="JYR119" s="13"/>
      <c r="JYS119" s="13"/>
      <c r="JYT119" s="13"/>
      <c r="JYU119" s="13"/>
      <c r="JYV119" s="13"/>
      <c r="JYW119" s="13"/>
      <c r="JYX119" s="13"/>
      <c r="JYY119" s="13"/>
      <c r="JYZ119" s="13"/>
      <c r="JZA119" s="13"/>
      <c r="JZB119" s="13"/>
      <c r="JZC119" s="13"/>
      <c r="JZD119" s="13"/>
      <c r="JZE119" s="13"/>
      <c r="JZF119" s="13"/>
      <c r="JZG119" s="13"/>
      <c r="JZH119" s="13"/>
      <c r="JZI119" s="13"/>
      <c r="JZJ119" s="13"/>
      <c r="JZK119" s="13"/>
      <c r="JZL119" s="13"/>
      <c r="JZM119" s="13"/>
      <c r="JZN119" s="13"/>
      <c r="JZO119" s="13"/>
      <c r="JZP119" s="13"/>
      <c r="JZQ119" s="13"/>
      <c r="JZR119" s="13"/>
      <c r="JZS119" s="13"/>
      <c r="JZT119" s="13"/>
      <c r="JZU119" s="13"/>
      <c r="JZV119" s="13"/>
      <c r="JZW119" s="13"/>
      <c r="JZX119" s="13"/>
      <c r="JZY119" s="13"/>
      <c r="JZZ119" s="13"/>
      <c r="KAA119" s="13"/>
      <c r="KAB119" s="13"/>
      <c r="KAC119" s="13"/>
      <c r="KAD119" s="13"/>
      <c r="KAE119" s="13"/>
      <c r="KAF119" s="13"/>
      <c r="KAG119" s="13"/>
      <c r="KAH119" s="13"/>
      <c r="KAI119" s="13"/>
      <c r="KAJ119" s="13"/>
      <c r="KAK119" s="13"/>
      <c r="KAL119" s="13"/>
      <c r="KAM119" s="13"/>
      <c r="KAN119" s="13"/>
      <c r="KAO119" s="13"/>
      <c r="KAP119" s="13"/>
      <c r="KAQ119" s="13"/>
      <c r="KAR119" s="13"/>
      <c r="KAS119" s="13"/>
      <c r="KAT119" s="13"/>
      <c r="KAU119" s="13"/>
      <c r="KAV119" s="13"/>
      <c r="KAW119" s="13"/>
      <c r="KAX119" s="13"/>
      <c r="KAY119" s="13"/>
      <c r="KAZ119" s="13"/>
      <c r="KBA119" s="13"/>
      <c r="KBB119" s="13"/>
      <c r="KBC119" s="13"/>
      <c r="KBD119" s="13"/>
      <c r="KBE119" s="13"/>
      <c r="KBF119" s="13"/>
      <c r="KBG119" s="13"/>
      <c r="KBH119" s="13"/>
      <c r="KBI119" s="13"/>
      <c r="KBJ119" s="13"/>
      <c r="KBK119" s="13"/>
      <c r="KBL119" s="13"/>
      <c r="KBM119" s="13"/>
      <c r="KBN119" s="13"/>
      <c r="KBO119" s="13"/>
      <c r="KBP119" s="13"/>
      <c r="KBQ119" s="13"/>
      <c r="KBR119" s="13"/>
      <c r="KBS119" s="13"/>
      <c r="KBT119" s="13"/>
      <c r="KBU119" s="13"/>
      <c r="KBV119" s="13"/>
      <c r="KBW119" s="13"/>
      <c r="KBX119" s="13"/>
      <c r="KBY119" s="13"/>
      <c r="KBZ119" s="13"/>
      <c r="KCA119" s="13"/>
      <c r="KCB119" s="13"/>
      <c r="KCC119" s="13"/>
      <c r="KCD119" s="13"/>
      <c r="KCE119" s="13"/>
      <c r="KCF119" s="13"/>
      <c r="KCG119" s="13"/>
      <c r="KCH119" s="13"/>
      <c r="KCI119" s="13"/>
      <c r="KCJ119" s="13"/>
      <c r="KCK119" s="13"/>
      <c r="KCL119" s="13"/>
      <c r="KCM119" s="13"/>
      <c r="KCN119" s="13"/>
      <c r="KCO119" s="13"/>
      <c r="KCP119" s="13"/>
      <c r="KCQ119" s="13"/>
      <c r="KCR119" s="13"/>
      <c r="KCS119" s="13"/>
      <c r="KCT119" s="13"/>
      <c r="KCU119" s="13"/>
      <c r="KCV119" s="13"/>
      <c r="KCW119" s="13"/>
      <c r="KCX119" s="13"/>
      <c r="KCY119" s="13"/>
      <c r="KCZ119" s="13"/>
      <c r="KDA119" s="13"/>
      <c r="KDB119" s="13"/>
      <c r="KDC119" s="13"/>
      <c r="KDD119" s="13"/>
      <c r="KDE119" s="13"/>
      <c r="KDF119" s="13"/>
      <c r="KDG119" s="13"/>
      <c r="KDH119" s="13"/>
      <c r="KDI119" s="13"/>
      <c r="KDJ119" s="13"/>
      <c r="KDK119" s="13"/>
      <c r="KDL119" s="13"/>
      <c r="KDM119" s="13"/>
      <c r="KDN119" s="13"/>
      <c r="KDO119" s="13"/>
      <c r="KDP119" s="13"/>
      <c r="KDQ119" s="13"/>
      <c r="KDR119" s="13"/>
      <c r="KDS119" s="13"/>
      <c r="KDT119" s="13"/>
      <c r="KDU119" s="13"/>
      <c r="KDV119" s="13"/>
      <c r="KDW119" s="13"/>
      <c r="KDX119" s="13"/>
      <c r="KDY119" s="13"/>
      <c r="KDZ119" s="13"/>
      <c r="KEA119" s="13"/>
      <c r="KEB119" s="13"/>
      <c r="KEC119" s="13"/>
      <c r="KED119" s="13"/>
      <c r="KEE119" s="13"/>
      <c r="KEF119" s="13"/>
      <c r="KEG119" s="13"/>
      <c r="KEH119" s="13"/>
      <c r="KEI119" s="13"/>
      <c r="KEJ119" s="13"/>
      <c r="KEK119" s="13"/>
      <c r="KEL119" s="13"/>
      <c r="KEM119" s="13"/>
      <c r="KEN119" s="13"/>
      <c r="KEO119" s="13"/>
      <c r="KEP119" s="13"/>
      <c r="KEQ119" s="13"/>
      <c r="KER119" s="13"/>
      <c r="KES119" s="13"/>
      <c r="KET119" s="13"/>
      <c r="KEU119" s="13"/>
      <c r="KEV119" s="13"/>
      <c r="KEW119" s="13"/>
      <c r="KEX119" s="13"/>
      <c r="KEY119" s="13"/>
      <c r="KEZ119" s="13"/>
      <c r="KFA119" s="13"/>
      <c r="KFB119" s="13"/>
      <c r="KFC119" s="13"/>
      <c r="KFD119" s="13"/>
      <c r="KFE119" s="13"/>
      <c r="KFF119" s="13"/>
      <c r="KFG119" s="13"/>
      <c r="KFH119" s="13"/>
      <c r="KFI119" s="13"/>
      <c r="KFJ119" s="13"/>
      <c r="KFK119" s="13"/>
      <c r="KFL119" s="13"/>
      <c r="KFM119" s="13"/>
      <c r="KFN119" s="13"/>
      <c r="KFO119" s="13"/>
      <c r="KFP119" s="13"/>
      <c r="KFQ119" s="13"/>
      <c r="KFR119" s="13"/>
      <c r="KFS119" s="13"/>
      <c r="KFT119" s="13"/>
      <c r="KFU119" s="13"/>
      <c r="KFV119" s="13"/>
      <c r="KFW119" s="13"/>
      <c r="KFX119" s="13"/>
      <c r="KFY119" s="13"/>
      <c r="KFZ119" s="13"/>
      <c r="KGA119" s="13"/>
      <c r="KGB119" s="13"/>
      <c r="KGC119" s="13"/>
      <c r="KGD119" s="13"/>
      <c r="KGE119" s="13"/>
      <c r="KGF119" s="13"/>
      <c r="KGG119" s="13"/>
      <c r="KGH119" s="13"/>
      <c r="KGI119" s="13"/>
      <c r="KGJ119" s="13"/>
      <c r="KGK119" s="13"/>
      <c r="KGL119" s="13"/>
      <c r="KGM119" s="13"/>
      <c r="KGN119" s="13"/>
      <c r="KGO119" s="13"/>
      <c r="KGP119" s="13"/>
      <c r="KGQ119" s="13"/>
      <c r="KGR119" s="13"/>
      <c r="KGS119" s="13"/>
      <c r="KGT119" s="13"/>
      <c r="KGU119" s="13"/>
      <c r="KGV119" s="13"/>
      <c r="KGW119" s="13"/>
      <c r="KGX119" s="13"/>
      <c r="KGY119" s="13"/>
      <c r="KGZ119" s="13"/>
      <c r="KHA119" s="13"/>
      <c r="KHB119" s="13"/>
      <c r="KHC119" s="13"/>
      <c r="KHD119" s="13"/>
      <c r="KHE119" s="13"/>
      <c r="KHF119" s="13"/>
      <c r="KHG119" s="13"/>
      <c r="KHH119" s="13"/>
      <c r="KHI119" s="13"/>
      <c r="KHJ119" s="13"/>
      <c r="KHK119" s="13"/>
      <c r="KHL119" s="13"/>
      <c r="KHM119" s="13"/>
      <c r="KHN119" s="13"/>
      <c r="KHO119" s="13"/>
      <c r="KHP119" s="13"/>
      <c r="KHQ119" s="13"/>
      <c r="KHR119" s="13"/>
      <c r="KHS119" s="13"/>
      <c r="KHT119" s="13"/>
      <c r="KHU119" s="13"/>
      <c r="KHV119" s="13"/>
      <c r="KHW119" s="13"/>
      <c r="KHX119" s="13"/>
      <c r="KHY119" s="13"/>
      <c r="KHZ119" s="13"/>
      <c r="KIA119" s="13"/>
      <c r="KIB119" s="13"/>
      <c r="KIC119" s="13"/>
      <c r="KID119" s="13"/>
      <c r="KIE119" s="13"/>
      <c r="KIF119" s="13"/>
      <c r="KIG119" s="13"/>
      <c r="KIH119" s="13"/>
      <c r="KII119" s="13"/>
      <c r="KIJ119" s="13"/>
      <c r="KIK119" s="13"/>
      <c r="KIL119" s="13"/>
      <c r="KIM119" s="13"/>
      <c r="KIN119" s="13"/>
      <c r="KIO119" s="13"/>
      <c r="KIP119" s="13"/>
      <c r="KIQ119" s="13"/>
      <c r="KIR119" s="13"/>
      <c r="KIS119" s="13"/>
      <c r="KIT119" s="13"/>
      <c r="KIU119" s="13"/>
      <c r="KIV119" s="13"/>
      <c r="KIW119" s="13"/>
      <c r="KIX119" s="13"/>
      <c r="KIY119" s="13"/>
      <c r="KIZ119" s="13"/>
      <c r="KJA119" s="13"/>
      <c r="KJB119" s="13"/>
      <c r="KJC119" s="13"/>
      <c r="KJD119" s="13"/>
      <c r="KJE119" s="13"/>
      <c r="KJF119" s="13"/>
      <c r="KJG119" s="13"/>
      <c r="KJH119" s="13"/>
      <c r="KJI119" s="13"/>
      <c r="KJJ119" s="13"/>
      <c r="KJK119" s="13"/>
      <c r="KJL119" s="13"/>
      <c r="KJM119" s="13"/>
      <c r="KJN119" s="13"/>
      <c r="KJO119" s="13"/>
      <c r="KJP119" s="13"/>
      <c r="KJQ119" s="13"/>
      <c r="KJR119" s="13"/>
      <c r="KJS119" s="13"/>
      <c r="KJT119" s="13"/>
      <c r="KJU119" s="13"/>
      <c r="KJV119" s="13"/>
      <c r="KJW119" s="13"/>
      <c r="KJX119" s="13"/>
      <c r="KJY119" s="13"/>
      <c r="KJZ119" s="13"/>
      <c r="KKA119" s="13"/>
      <c r="KKB119" s="13"/>
      <c r="KKC119" s="13"/>
      <c r="KKD119" s="13"/>
      <c r="KKE119" s="13"/>
      <c r="KKF119" s="13"/>
      <c r="KKG119" s="13"/>
      <c r="KKH119" s="13"/>
      <c r="KKI119" s="13"/>
      <c r="KKJ119" s="13"/>
      <c r="KKK119" s="13"/>
      <c r="KKL119" s="13"/>
      <c r="KKM119" s="13"/>
      <c r="KKN119" s="13"/>
      <c r="KKO119" s="13"/>
      <c r="KKP119" s="13"/>
      <c r="KKQ119" s="13"/>
      <c r="KKR119" s="13"/>
      <c r="KKS119" s="13"/>
      <c r="KKT119" s="13"/>
      <c r="KKU119" s="13"/>
      <c r="KKV119" s="13"/>
      <c r="KKW119" s="13"/>
      <c r="KKX119" s="13"/>
      <c r="KKY119" s="13"/>
      <c r="KKZ119" s="13"/>
      <c r="KLA119" s="13"/>
      <c r="KLB119" s="13"/>
      <c r="KLC119" s="13"/>
      <c r="KLD119" s="13"/>
      <c r="KLE119" s="13"/>
      <c r="KLF119" s="13"/>
      <c r="KLG119" s="13"/>
      <c r="KLH119" s="13"/>
      <c r="KLI119" s="13"/>
      <c r="KLJ119" s="13"/>
      <c r="KLK119" s="13"/>
      <c r="KLL119" s="13"/>
      <c r="KLM119" s="13"/>
      <c r="KLN119" s="13"/>
      <c r="KLO119" s="13"/>
      <c r="KLP119" s="13"/>
      <c r="KLQ119" s="13"/>
      <c r="KLR119" s="13"/>
      <c r="KLS119" s="13"/>
      <c r="KLT119" s="13"/>
      <c r="KLU119" s="13"/>
      <c r="KLV119" s="13"/>
      <c r="KLW119" s="13"/>
      <c r="KLX119" s="13"/>
      <c r="KLY119" s="13"/>
      <c r="KLZ119" s="13"/>
      <c r="KMA119" s="13"/>
      <c r="KMB119" s="13"/>
      <c r="KMC119" s="13"/>
      <c r="KMD119" s="13"/>
      <c r="KME119" s="13"/>
      <c r="KMF119" s="13"/>
      <c r="KMG119" s="13"/>
      <c r="KMH119" s="13"/>
      <c r="KMI119" s="13"/>
      <c r="KMJ119" s="13"/>
      <c r="KMK119" s="13"/>
      <c r="KML119" s="13"/>
      <c r="KMM119" s="13"/>
      <c r="KMN119" s="13"/>
      <c r="KMO119" s="13"/>
      <c r="KMP119" s="13"/>
      <c r="KMQ119" s="13"/>
      <c r="KMR119" s="13"/>
      <c r="KMS119" s="13"/>
      <c r="KMT119" s="13"/>
      <c r="KMU119" s="13"/>
      <c r="KMV119" s="13"/>
      <c r="KMW119" s="13"/>
      <c r="KMX119" s="13"/>
      <c r="KMY119" s="13"/>
      <c r="KMZ119" s="13"/>
      <c r="KNA119" s="13"/>
      <c r="KNB119" s="13"/>
      <c r="KNC119" s="13"/>
      <c r="KND119" s="13"/>
      <c r="KNE119" s="13"/>
      <c r="KNF119" s="13"/>
      <c r="KNG119" s="13"/>
      <c r="KNH119" s="13"/>
      <c r="KNI119" s="13"/>
      <c r="KNJ119" s="13"/>
      <c r="KNK119" s="13"/>
      <c r="KNL119" s="13"/>
      <c r="KNM119" s="13"/>
      <c r="KNN119" s="13"/>
      <c r="KNO119" s="13"/>
      <c r="KNP119" s="13"/>
      <c r="KNQ119" s="13"/>
      <c r="KNR119" s="13"/>
      <c r="KNS119" s="13"/>
      <c r="KNT119" s="13"/>
      <c r="KNU119" s="13"/>
      <c r="KNV119" s="13"/>
      <c r="KNW119" s="13"/>
      <c r="KNX119" s="13"/>
      <c r="KNY119" s="13"/>
      <c r="KNZ119" s="13"/>
      <c r="KOA119" s="13"/>
      <c r="KOB119" s="13"/>
      <c r="KOC119" s="13"/>
      <c r="KOD119" s="13"/>
      <c r="KOE119" s="13"/>
      <c r="KOF119" s="13"/>
      <c r="KOG119" s="13"/>
      <c r="KOH119" s="13"/>
      <c r="KOI119" s="13"/>
      <c r="KOJ119" s="13"/>
      <c r="KOK119" s="13"/>
      <c r="KOL119" s="13"/>
      <c r="KOM119" s="13"/>
      <c r="KON119" s="13"/>
      <c r="KOO119" s="13"/>
      <c r="KOP119" s="13"/>
      <c r="KOQ119" s="13"/>
      <c r="KOR119" s="13"/>
      <c r="KOS119" s="13"/>
      <c r="KOT119" s="13"/>
      <c r="KOU119" s="13"/>
      <c r="KOV119" s="13"/>
      <c r="KOW119" s="13"/>
      <c r="KOX119" s="13"/>
      <c r="KOY119" s="13"/>
      <c r="KOZ119" s="13"/>
      <c r="KPA119" s="13"/>
      <c r="KPB119" s="13"/>
      <c r="KPC119" s="13"/>
      <c r="KPD119" s="13"/>
      <c r="KPE119" s="13"/>
      <c r="KPF119" s="13"/>
      <c r="KPG119" s="13"/>
      <c r="KPH119" s="13"/>
      <c r="KPI119" s="13"/>
      <c r="KPJ119" s="13"/>
      <c r="KPK119" s="13"/>
      <c r="KPL119" s="13"/>
      <c r="KPM119" s="13"/>
      <c r="KPN119" s="13"/>
      <c r="KPO119" s="13"/>
      <c r="KPP119" s="13"/>
      <c r="KPQ119" s="13"/>
      <c r="KPR119" s="13"/>
      <c r="KPS119" s="13"/>
      <c r="KPT119" s="13"/>
      <c r="KPU119" s="13"/>
      <c r="KPV119" s="13"/>
      <c r="KPW119" s="13"/>
      <c r="KPX119" s="13"/>
      <c r="KPY119" s="13"/>
      <c r="KPZ119" s="13"/>
      <c r="KQA119" s="13"/>
      <c r="KQB119" s="13"/>
      <c r="KQC119" s="13"/>
      <c r="KQD119" s="13"/>
      <c r="KQE119" s="13"/>
      <c r="KQF119" s="13"/>
      <c r="KQG119" s="13"/>
      <c r="KQH119" s="13"/>
      <c r="KQI119" s="13"/>
      <c r="KQJ119" s="13"/>
      <c r="KQK119" s="13"/>
      <c r="KQL119" s="13"/>
      <c r="KQM119" s="13"/>
      <c r="KQN119" s="13"/>
      <c r="KQO119" s="13"/>
      <c r="KQP119" s="13"/>
      <c r="KQQ119" s="13"/>
      <c r="KQR119" s="13"/>
      <c r="KQS119" s="13"/>
      <c r="KQT119" s="13"/>
      <c r="KQU119" s="13"/>
      <c r="KQV119" s="13"/>
      <c r="KQW119" s="13"/>
      <c r="KQX119" s="13"/>
      <c r="KQY119" s="13"/>
      <c r="KQZ119" s="13"/>
      <c r="KRA119" s="13"/>
      <c r="KRB119" s="13"/>
      <c r="KRC119" s="13"/>
      <c r="KRD119" s="13"/>
      <c r="KRE119" s="13"/>
      <c r="KRF119" s="13"/>
      <c r="KRG119" s="13"/>
      <c r="KRH119" s="13"/>
      <c r="KRI119" s="13"/>
      <c r="KRJ119" s="13"/>
      <c r="KRK119" s="13"/>
      <c r="KRL119" s="13"/>
      <c r="KRM119" s="13"/>
      <c r="KRN119" s="13"/>
      <c r="KRO119" s="13"/>
      <c r="KRP119" s="13"/>
      <c r="KRQ119" s="13"/>
      <c r="KRR119" s="13"/>
      <c r="KRS119" s="13"/>
      <c r="KRT119" s="13"/>
      <c r="KRU119" s="13"/>
      <c r="KRV119" s="13"/>
      <c r="KRW119" s="13"/>
      <c r="KRX119" s="13"/>
      <c r="KRY119" s="13"/>
      <c r="KRZ119" s="13"/>
      <c r="KSA119" s="13"/>
      <c r="KSB119" s="13"/>
      <c r="KSC119" s="13"/>
      <c r="KSD119" s="13"/>
      <c r="KSE119" s="13"/>
      <c r="KSF119" s="13"/>
      <c r="KSG119" s="13"/>
      <c r="KSH119" s="13"/>
      <c r="KSI119" s="13"/>
      <c r="KSJ119" s="13"/>
      <c r="KSK119" s="13"/>
      <c r="KSL119" s="13"/>
      <c r="KSM119" s="13"/>
      <c r="KSN119" s="13"/>
      <c r="KSO119" s="13"/>
      <c r="KSP119" s="13"/>
      <c r="KSQ119" s="13"/>
      <c r="KSR119" s="13"/>
      <c r="KSS119" s="13"/>
      <c r="KST119" s="13"/>
      <c r="KSU119" s="13"/>
      <c r="KSV119" s="13"/>
      <c r="KSW119" s="13"/>
      <c r="KSX119" s="13"/>
      <c r="KSY119" s="13"/>
      <c r="KSZ119" s="13"/>
      <c r="KTA119" s="13"/>
      <c r="KTB119" s="13"/>
      <c r="KTC119" s="13"/>
      <c r="KTD119" s="13"/>
      <c r="KTE119" s="13"/>
      <c r="KTF119" s="13"/>
      <c r="KTG119" s="13"/>
      <c r="KTH119" s="13"/>
      <c r="KTI119" s="13"/>
      <c r="KTJ119" s="13"/>
      <c r="KTK119" s="13"/>
      <c r="KTL119" s="13"/>
      <c r="KTM119" s="13"/>
      <c r="KTN119" s="13"/>
      <c r="KTO119" s="13"/>
      <c r="KTP119" s="13"/>
      <c r="KTQ119" s="13"/>
      <c r="KTR119" s="13"/>
      <c r="KTS119" s="13"/>
      <c r="KTT119" s="13"/>
      <c r="KTU119" s="13"/>
      <c r="KTV119" s="13"/>
      <c r="KTW119" s="13"/>
      <c r="KTX119" s="13"/>
      <c r="KTY119" s="13"/>
      <c r="KTZ119" s="13"/>
      <c r="KUA119" s="13"/>
      <c r="KUB119" s="13"/>
      <c r="KUC119" s="13"/>
      <c r="KUD119" s="13"/>
      <c r="KUE119" s="13"/>
      <c r="KUF119" s="13"/>
      <c r="KUG119" s="13"/>
      <c r="KUH119" s="13"/>
      <c r="KUI119" s="13"/>
      <c r="KUJ119" s="13"/>
      <c r="KUK119" s="13"/>
      <c r="KUL119" s="13"/>
      <c r="KUM119" s="13"/>
      <c r="KUN119" s="13"/>
      <c r="KUO119" s="13"/>
      <c r="KUP119" s="13"/>
      <c r="KUQ119" s="13"/>
      <c r="KUR119" s="13"/>
      <c r="KUS119" s="13"/>
      <c r="KUT119" s="13"/>
      <c r="KUU119" s="13"/>
      <c r="KUV119" s="13"/>
      <c r="KUW119" s="13"/>
      <c r="KUX119" s="13"/>
      <c r="KUY119" s="13"/>
      <c r="KUZ119" s="13"/>
      <c r="KVA119" s="13"/>
      <c r="KVB119" s="13"/>
      <c r="KVC119" s="13"/>
      <c r="KVD119" s="13"/>
      <c r="KVE119" s="13"/>
      <c r="KVF119" s="13"/>
      <c r="KVG119" s="13"/>
      <c r="KVH119" s="13"/>
      <c r="KVI119" s="13"/>
      <c r="KVJ119" s="13"/>
      <c r="KVK119" s="13"/>
      <c r="KVL119" s="13"/>
      <c r="KVM119" s="13"/>
      <c r="KVN119" s="13"/>
      <c r="KVO119" s="13"/>
      <c r="KVP119" s="13"/>
      <c r="KVQ119" s="13"/>
      <c r="KVR119" s="13"/>
      <c r="KVS119" s="13"/>
      <c r="KVT119" s="13"/>
      <c r="KVU119" s="13"/>
      <c r="KVV119" s="13"/>
      <c r="KVW119" s="13"/>
      <c r="KVX119" s="13"/>
      <c r="KVY119" s="13"/>
      <c r="KVZ119" s="13"/>
      <c r="KWA119" s="13"/>
      <c r="KWB119" s="13"/>
      <c r="KWC119" s="13"/>
      <c r="KWD119" s="13"/>
      <c r="KWE119" s="13"/>
      <c r="KWF119" s="13"/>
      <c r="KWG119" s="13"/>
      <c r="KWH119" s="13"/>
      <c r="KWI119" s="13"/>
      <c r="KWJ119" s="13"/>
      <c r="KWK119" s="13"/>
      <c r="KWL119" s="13"/>
      <c r="KWM119" s="13"/>
      <c r="KWN119" s="13"/>
      <c r="KWO119" s="13"/>
      <c r="KWP119" s="13"/>
      <c r="KWQ119" s="13"/>
      <c r="KWR119" s="13"/>
      <c r="KWS119" s="13"/>
      <c r="KWT119" s="13"/>
      <c r="KWU119" s="13"/>
      <c r="KWV119" s="13"/>
      <c r="KWW119" s="13"/>
      <c r="KWX119" s="13"/>
      <c r="KWY119" s="13"/>
      <c r="KWZ119" s="13"/>
      <c r="KXA119" s="13"/>
      <c r="KXB119" s="13"/>
      <c r="KXC119" s="13"/>
      <c r="KXD119" s="13"/>
      <c r="KXE119" s="13"/>
      <c r="KXF119" s="13"/>
      <c r="KXG119" s="13"/>
      <c r="KXH119" s="13"/>
      <c r="KXI119" s="13"/>
      <c r="KXJ119" s="13"/>
      <c r="KXK119" s="13"/>
      <c r="KXL119" s="13"/>
      <c r="KXM119" s="13"/>
      <c r="KXN119" s="13"/>
      <c r="KXO119" s="13"/>
      <c r="KXP119" s="13"/>
      <c r="KXQ119" s="13"/>
      <c r="KXR119" s="13"/>
      <c r="KXS119" s="13"/>
      <c r="KXT119" s="13"/>
      <c r="KXU119" s="13"/>
      <c r="KXV119" s="13"/>
      <c r="KXW119" s="13"/>
      <c r="KXX119" s="13"/>
      <c r="KXY119" s="13"/>
      <c r="KXZ119" s="13"/>
      <c r="KYA119" s="13"/>
      <c r="KYB119" s="13"/>
      <c r="KYC119" s="13"/>
      <c r="KYD119" s="13"/>
      <c r="KYE119" s="13"/>
      <c r="KYF119" s="13"/>
      <c r="KYG119" s="13"/>
      <c r="KYH119" s="13"/>
      <c r="KYI119" s="13"/>
      <c r="KYJ119" s="13"/>
      <c r="KYK119" s="13"/>
      <c r="KYL119" s="13"/>
      <c r="KYM119" s="13"/>
      <c r="KYN119" s="13"/>
      <c r="KYO119" s="13"/>
      <c r="KYP119" s="13"/>
      <c r="KYQ119" s="13"/>
      <c r="KYR119" s="13"/>
      <c r="KYS119" s="13"/>
      <c r="KYT119" s="13"/>
      <c r="KYU119" s="13"/>
      <c r="KYV119" s="13"/>
      <c r="KYW119" s="13"/>
      <c r="KYX119" s="13"/>
      <c r="KYY119" s="13"/>
      <c r="KYZ119" s="13"/>
      <c r="KZA119" s="13"/>
      <c r="KZB119" s="13"/>
      <c r="KZC119" s="13"/>
      <c r="KZD119" s="13"/>
      <c r="KZE119" s="13"/>
      <c r="KZF119" s="13"/>
      <c r="KZG119" s="13"/>
      <c r="KZH119" s="13"/>
      <c r="KZI119" s="13"/>
      <c r="KZJ119" s="13"/>
      <c r="KZK119" s="13"/>
      <c r="KZL119" s="13"/>
      <c r="KZM119" s="13"/>
      <c r="KZN119" s="13"/>
      <c r="KZO119" s="13"/>
      <c r="KZP119" s="13"/>
      <c r="KZQ119" s="13"/>
      <c r="KZR119" s="13"/>
      <c r="KZS119" s="13"/>
      <c r="KZT119" s="13"/>
      <c r="KZU119" s="13"/>
      <c r="KZV119" s="13"/>
      <c r="KZW119" s="13"/>
      <c r="KZX119" s="13"/>
      <c r="KZY119" s="13"/>
      <c r="KZZ119" s="13"/>
      <c r="LAA119" s="13"/>
      <c r="LAB119" s="13"/>
      <c r="LAC119" s="13"/>
      <c r="LAD119" s="13"/>
      <c r="LAE119" s="13"/>
      <c r="LAF119" s="13"/>
      <c r="LAG119" s="13"/>
      <c r="LAH119" s="13"/>
      <c r="LAI119" s="13"/>
      <c r="LAJ119" s="13"/>
      <c r="LAK119" s="13"/>
      <c r="LAL119" s="13"/>
      <c r="LAM119" s="13"/>
      <c r="LAN119" s="13"/>
      <c r="LAO119" s="13"/>
      <c r="LAP119" s="13"/>
      <c r="LAQ119" s="13"/>
      <c r="LAR119" s="13"/>
      <c r="LAS119" s="13"/>
      <c r="LAT119" s="13"/>
      <c r="LAU119" s="13"/>
      <c r="LAV119" s="13"/>
      <c r="LAW119" s="13"/>
      <c r="LAX119" s="13"/>
      <c r="LAY119" s="13"/>
      <c r="LAZ119" s="13"/>
      <c r="LBA119" s="13"/>
      <c r="LBB119" s="13"/>
      <c r="LBC119" s="13"/>
      <c r="LBD119" s="13"/>
      <c r="LBE119" s="13"/>
      <c r="LBF119" s="13"/>
      <c r="LBG119" s="13"/>
      <c r="LBH119" s="13"/>
      <c r="LBI119" s="13"/>
      <c r="LBJ119" s="13"/>
      <c r="LBK119" s="13"/>
      <c r="LBL119" s="13"/>
      <c r="LBM119" s="13"/>
      <c r="LBN119" s="13"/>
      <c r="LBO119" s="13"/>
      <c r="LBP119" s="13"/>
      <c r="LBQ119" s="13"/>
      <c r="LBR119" s="13"/>
      <c r="LBS119" s="13"/>
      <c r="LBT119" s="13"/>
      <c r="LBU119" s="13"/>
      <c r="LBV119" s="13"/>
      <c r="LBW119" s="13"/>
      <c r="LBX119" s="13"/>
      <c r="LBY119" s="13"/>
      <c r="LBZ119" s="13"/>
      <c r="LCA119" s="13"/>
      <c r="LCB119" s="13"/>
      <c r="LCC119" s="13"/>
      <c r="LCD119" s="13"/>
      <c r="LCE119" s="13"/>
      <c r="LCF119" s="13"/>
      <c r="LCG119" s="13"/>
      <c r="LCH119" s="13"/>
      <c r="LCI119" s="13"/>
      <c r="LCJ119" s="13"/>
      <c r="LCK119" s="13"/>
      <c r="LCL119" s="13"/>
      <c r="LCM119" s="13"/>
      <c r="LCN119" s="13"/>
      <c r="LCO119" s="13"/>
      <c r="LCP119" s="13"/>
      <c r="LCQ119" s="13"/>
      <c r="LCR119" s="13"/>
      <c r="LCS119" s="13"/>
      <c r="LCT119" s="13"/>
      <c r="LCU119" s="13"/>
      <c r="LCV119" s="13"/>
      <c r="LCW119" s="13"/>
      <c r="LCX119" s="13"/>
      <c r="LCY119" s="13"/>
      <c r="LCZ119" s="13"/>
      <c r="LDA119" s="13"/>
      <c r="LDB119" s="13"/>
      <c r="LDC119" s="13"/>
      <c r="LDD119" s="13"/>
      <c r="LDE119" s="13"/>
      <c r="LDF119" s="13"/>
      <c r="LDG119" s="13"/>
      <c r="LDH119" s="13"/>
      <c r="LDI119" s="13"/>
      <c r="LDJ119" s="13"/>
      <c r="LDK119" s="13"/>
      <c r="LDL119" s="13"/>
      <c r="LDM119" s="13"/>
      <c r="LDN119" s="13"/>
      <c r="LDO119" s="13"/>
      <c r="LDP119" s="13"/>
      <c r="LDQ119" s="13"/>
      <c r="LDR119" s="13"/>
      <c r="LDS119" s="13"/>
      <c r="LDT119" s="13"/>
      <c r="LDU119" s="13"/>
      <c r="LDV119" s="13"/>
      <c r="LDW119" s="13"/>
      <c r="LDX119" s="13"/>
      <c r="LDY119" s="13"/>
      <c r="LDZ119" s="13"/>
      <c r="LEA119" s="13"/>
      <c r="LEB119" s="13"/>
      <c r="LEC119" s="13"/>
      <c r="LED119" s="13"/>
      <c r="LEE119" s="13"/>
      <c r="LEF119" s="13"/>
      <c r="LEG119" s="13"/>
      <c r="LEH119" s="13"/>
      <c r="LEI119" s="13"/>
      <c r="LEJ119" s="13"/>
      <c r="LEK119" s="13"/>
      <c r="LEL119" s="13"/>
      <c r="LEM119" s="13"/>
      <c r="LEN119" s="13"/>
      <c r="LEO119" s="13"/>
      <c r="LEP119" s="13"/>
      <c r="LEQ119" s="13"/>
      <c r="LER119" s="13"/>
      <c r="LES119" s="13"/>
      <c r="LET119" s="13"/>
      <c r="LEU119" s="13"/>
      <c r="LEV119" s="13"/>
      <c r="LEW119" s="13"/>
      <c r="LEX119" s="13"/>
      <c r="LEY119" s="13"/>
      <c r="LEZ119" s="13"/>
      <c r="LFA119" s="13"/>
      <c r="LFB119" s="13"/>
      <c r="LFC119" s="13"/>
      <c r="LFD119" s="13"/>
      <c r="LFE119" s="13"/>
      <c r="LFF119" s="13"/>
      <c r="LFG119" s="13"/>
      <c r="LFH119" s="13"/>
      <c r="LFI119" s="13"/>
      <c r="LFJ119" s="13"/>
      <c r="LFK119" s="13"/>
      <c r="LFL119" s="13"/>
      <c r="LFM119" s="13"/>
      <c r="LFN119" s="13"/>
      <c r="LFO119" s="13"/>
      <c r="LFP119" s="13"/>
      <c r="LFQ119" s="13"/>
      <c r="LFR119" s="13"/>
      <c r="LFS119" s="13"/>
      <c r="LFT119" s="13"/>
      <c r="LFU119" s="13"/>
      <c r="LFV119" s="13"/>
      <c r="LFW119" s="13"/>
      <c r="LFX119" s="13"/>
      <c r="LFY119" s="13"/>
      <c r="LFZ119" s="13"/>
      <c r="LGA119" s="13"/>
      <c r="LGB119" s="13"/>
      <c r="LGC119" s="13"/>
      <c r="LGD119" s="13"/>
      <c r="LGE119" s="13"/>
      <c r="LGF119" s="13"/>
      <c r="LGG119" s="13"/>
      <c r="LGH119" s="13"/>
      <c r="LGI119" s="13"/>
      <c r="LGJ119" s="13"/>
      <c r="LGK119" s="13"/>
      <c r="LGL119" s="13"/>
      <c r="LGM119" s="13"/>
      <c r="LGN119" s="13"/>
      <c r="LGO119" s="13"/>
      <c r="LGP119" s="13"/>
      <c r="LGQ119" s="13"/>
      <c r="LGR119" s="13"/>
      <c r="LGS119" s="13"/>
      <c r="LGT119" s="13"/>
      <c r="LGU119" s="13"/>
      <c r="LGV119" s="13"/>
      <c r="LGW119" s="13"/>
      <c r="LGX119" s="13"/>
      <c r="LGY119" s="13"/>
      <c r="LGZ119" s="13"/>
      <c r="LHA119" s="13"/>
      <c r="LHB119" s="13"/>
      <c r="LHC119" s="13"/>
      <c r="LHD119" s="13"/>
      <c r="LHE119" s="13"/>
      <c r="LHF119" s="13"/>
      <c r="LHG119" s="13"/>
      <c r="LHH119" s="13"/>
      <c r="LHI119" s="13"/>
      <c r="LHJ119" s="13"/>
      <c r="LHK119" s="13"/>
      <c r="LHL119" s="13"/>
      <c r="LHM119" s="13"/>
      <c r="LHN119" s="13"/>
      <c r="LHO119" s="13"/>
      <c r="LHP119" s="13"/>
      <c r="LHQ119" s="13"/>
      <c r="LHR119" s="13"/>
      <c r="LHS119" s="13"/>
      <c r="LHT119" s="13"/>
      <c r="LHU119" s="13"/>
      <c r="LHV119" s="13"/>
      <c r="LHW119" s="13"/>
      <c r="LHX119" s="13"/>
      <c r="LHY119" s="13"/>
      <c r="LHZ119" s="13"/>
      <c r="LIA119" s="13"/>
      <c r="LIB119" s="13"/>
      <c r="LIC119" s="13"/>
      <c r="LID119" s="13"/>
      <c r="LIE119" s="13"/>
      <c r="LIF119" s="13"/>
      <c r="LIG119" s="13"/>
      <c r="LIH119" s="13"/>
      <c r="LII119" s="13"/>
      <c r="LIJ119" s="13"/>
      <c r="LIK119" s="13"/>
      <c r="LIL119" s="13"/>
      <c r="LIM119" s="13"/>
      <c r="LIN119" s="13"/>
      <c r="LIO119" s="13"/>
      <c r="LIP119" s="13"/>
      <c r="LIQ119" s="13"/>
      <c r="LIR119" s="13"/>
      <c r="LIS119" s="13"/>
      <c r="LIT119" s="13"/>
      <c r="LIU119" s="13"/>
      <c r="LIV119" s="13"/>
      <c r="LIW119" s="13"/>
      <c r="LIX119" s="13"/>
      <c r="LIY119" s="13"/>
      <c r="LIZ119" s="13"/>
      <c r="LJA119" s="13"/>
      <c r="LJB119" s="13"/>
      <c r="LJC119" s="13"/>
      <c r="LJD119" s="13"/>
      <c r="LJE119" s="13"/>
      <c r="LJF119" s="13"/>
      <c r="LJG119" s="13"/>
      <c r="LJH119" s="13"/>
      <c r="LJI119" s="13"/>
      <c r="LJJ119" s="13"/>
      <c r="LJK119" s="13"/>
      <c r="LJL119" s="13"/>
      <c r="LJM119" s="13"/>
      <c r="LJN119" s="13"/>
      <c r="LJO119" s="13"/>
      <c r="LJP119" s="13"/>
      <c r="LJQ119" s="13"/>
      <c r="LJR119" s="13"/>
      <c r="LJS119" s="13"/>
      <c r="LJT119" s="13"/>
      <c r="LJU119" s="13"/>
      <c r="LJV119" s="13"/>
      <c r="LJW119" s="13"/>
      <c r="LJX119" s="13"/>
      <c r="LJY119" s="13"/>
      <c r="LJZ119" s="13"/>
      <c r="LKA119" s="13"/>
      <c r="LKB119" s="13"/>
      <c r="LKC119" s="13"/>
      <c r="LKD119" s="13"/>
      <c r="LKE119" s="13"/>
      <c r="LKF119" s="13"/>
      <c r="LKG119" s="13"/>
      <c r="LKH119" s="13"/>
      <c r="LKI119" s="13"/>
      <c r="LKJ119" s="13"/>
      <c r="LKK119" s="13"/>
      <c r="LKL119" s="13"/>
      <c r="LKM119" s="13"/>
      <c r="LKN119" s="13"/>
      <c r="LKO119" s="13"/>
      <c r="LKP119" s="13"/>
      <c r="LKQ119" s="13"/>
      <c r="LKR119" s="13"/>
      <c r="LKS119" s="13"/>
      <c r="LKT119" s="13"/>
      <c r="LKU119" s="13"/>
      <c r="LKV119" s="13"/>
      <c r="LKW119" s="13"/>
      <c r="LKX119" s="13"/>
      <c r="LKY119" s="13"/>
      <c r="LKZ119" s="13"/>
      <c r="LLA119" s="13"/>
      <c r="LLB119" s="13"/>
      <c r="LLC119" s="13"/>
      <c r="LLD119" s="13"/>
      <c r="LLE119" s="13"/>
      <c r="LLF119" s="13"/>
      <c r="LLG119" s="13"/>
      <c r="LLH119" s="13"/>
      <c r="LLI119" s="13"/>
      <c r="LLJ119" s="13"/>
      <c r="LLK119" s="13"/>
      <c r="LLL119" s="13"/>
      <c r="LLM119" s="13"/>
      <c r="LLN119" s="13"/>
      <c r="LLO119" s="13"/>
      <c r="LLP119" s="13"/>
      <c r="LLQ119" s="13"/>
      <c r="LLR119" s="13"/>
      <c r="LLS119" s="13"/>
      <c r="LLT119" s="13"/>
      <c r="LLU119" s="13"/>
      <c r="LLV119" s="13"/>
      <c r="LLW119" s="13"/>
      <c r="LLX119" s="13"/>
      <c r="LLY119" s="13"/>
      <c r="LLZ119" s="13"/>
      <c r="LMA119" s="13"/>
      <c r="LMB119" s="13"/>
      <c r="LMC119" s="13"/>
      <c r="LMD119" s="13"/>
      <c r="LME119" s="13"/>
      <c r="LMF119" s="13"/>
      <c r="LMG119" s="13"/>
      <c r="LMH119" s="13"/>
      <c r="LMI119" s="13"/>
      <c r="LMJ119" s="13"/>
      <c r="LMK119" s="13"/>
      <c r="LML119" s="13"/>
      <c r="LMM119" s="13"/>
      <c r="LMN119" s="13"/>
      <c r="LMO119" s="13"/>
      <c r="LMP119" s="13"/>
      <c r="LMQ119" s="13"/>
      <c r="LMR119" s="13"/>
      <c r="LMS119" s="13"/>
      <c r="LMT119" s="13"/>
      <c r="LMU119" s="13"/>
      <c r="LMV119" s="13"/>
      <c r="LMW119" s="13"/>
      <c r="LMX119" s="13"/>
      <c r="LMY119" s="13"/>
      <c r="LMZ119" s="13"/>
      <c r="LNA119" s="13"/>
      <c r="LNB119" s="13"/>
      <c r="LNC119" s="13"/>
      <c r="LND119" s="13"/>
      <c r="LNE119" s="13"/>
      <c r="LNF119" s="13"/>
      <c r="LNG119" s="13"/>
      <c r="LNH119" s="13"/>
      <c r="LNI119" s="13"/>
      <c r="LNJ119" s="13"/>
      <c r="LNK119" s="13"/>
      <c r="LNL119" s="13"/>
      <c r="LNM119" s="13"/>
      <c r="LNN119" s="13"/>
      <c r="LNO119" s="13"/>
      <c r="LNP119" s="13"/>
      <c r="LNQ119" s="13"/>
      <c r="LNR119" s="13"/>
      <c r="LNS119" s="13"/>
      <c r="LNT119" s="13"/>
      <c r="LNU119" s="13"/>
      <c r="LNV119" s="13"/>
      <c r="LNW119" s="13"/>
      <c r="LNX119" s="13"/>
      <c r="LNY119" s="13"/>
      <c r="LNZ119" s="13"/>
      <c r="LOA119" s="13"/>
      <c r="LOB119" s="13"/>
      <c r="LOC119" s="13"/>
      <c r="LOD119" s="13"/>
      <c r="LOE119" s="13"/>
      <c r="LOF119" s="13"/>
      <c r="LOG119" s="13"/>
      <c r="LOH119" s="13"/>
      <c r="LOI119" s="13"/>
      <c r="LOJ119" s="13"/>
      <c r="LOK119" s="13"/>
      <c r="LOL119" s="13"/>
      <c r="LOM119" s="13"/>
      <c r="LON119" s="13"/>
      <c r="LOO119" s="13"/>
      <c r="LOP119" s="13"/>
      <c r="LOQ119" s="13"/>
      <c r="LOR119" s="13"/>
      <c r="LOS119" s="13"/>
      <c r="LOT119" s="13"/>
      <c r="LOU119" s="13"/>
      <c r="LOV119" s="13"/>
      <c r="LOW119" s="13"/>
      <c r="LOX119" s="13"/>
      <c r="LOY119" s="13"/>
      <c r="LOZ119" s="13"/>
      <c r="LPA119" s="13"/>
      <c r="LPB119" s="13"/>
      <c r="LPC119" s="13"/>
      <c r="LPD119" s="13"/>
      <c r="LPE119" s="13"/>
      <c r="LPF119" s="13"/>
      <c r="LPG119" s="13"/>
      <c r="LPH119" s="13"/>
      <c r="LPI119" s="13"/>
      <c r="LPJ119" s="13"/>
      <c r="LPK119" s="13"/>
      <c r="LPL119" s="13"/>
      <c r="LPM119" s="13"/>
      <c r="LPN119" s="13"/>
      <c r="LPO119" s="13"/>
      <c r="LPP119" s="13"/>
      <c r="LPQ119" s="13"/>
      <c r="LPR119" s="13"/>
      <c r="LPS119" s="13"/>
      <c r="LPT119" s="13"/>
      <c r="LPU119" s="13"/>
      <c r="LPV119" s="13"/>
      <c r="LPW119" s="13"/>
      <c r="LPX119" s="13"/>
      <c r="LPY119" s="13"/>
      <c r="LPZ119" s="13"/>
      <c r="LQA119" s="13"/>
      <c r="LQB119" s="13"/>
      <c r="LQC119" s="13"/>
      <c r="LQD119" s="13"/>
      <c r="LQE119" s="13"/>
      <c r="LQF119" s="13"/>
      <c r="LQG119" s="13"/>
      <c r="LQH119" s="13"/>
      <c r="LQI119" s="13"/>
      <c r="LQJ119" s="13"/>
      <c r="LQK119" s="13"/>
      <c r="LQL119" s="13"/>
      <c r="LQM119" s="13"/>
      <c r="LQN119" s="13"/>
      <c r="LQO119" s="13"/>
      <c r="LQP119" s="13"/>
      <c r="LQQ119" s="13"/>
      <c r="LQR119" s="13"/>
      <c r="LQS119" s="13"/>
      <c r="LQT119" s="13"/>
      <c r="LQU119" s="13"/>
      <c r="LQV119" s="13"/>
      <c r="LQW119" s="13"/>
      <c r="LQX119" s="13"/>
      <c r="LQY119" s="13"/>
      <c r="LQZ119" s="13"/>
      <c r="LRA119" s="13"/>
      <c r="LRB119" s="13"/>
      <c r="LRC119" s="13"/>
      <c r="LRD119" s="13"/>
      <c r="LRE119" s="13"/>
      <c r="LRF119" s="13"/>
      <c r="LRG119" s="13"/>
      <c r="LRH119" s="13"/>
      <c r="LRI119" s="13"/>
      <c r="LRJ119" s="13"/>
      <c r="LRK119" s="13"/>
      <c r="LRL119" s="13"/>
      <c r="LRM119" s="13"/>
      <c r="LRN119" s="13"/>
      <c r="LRO119" s="13"/>
      <c r="LRP119" s="13"/>
      <c r="LRQ119" s="13"/>
      <c r="LRR119" s="13"/>
      <c r="LRS119" s="13"/>
      <c r="LRT119" s="13"/>
      <c r="LRU119" s="13"/>
      <c r="LRV119" s="13"/>
      <c r="LRW119" s="13"/>
      <c r="LRX119" s="13"/>
      <c r="LRY119" s="13"/>
      <c r="LRZ119" s="13"/>
      <c r="LSA119" s="13"/>
      <c r="LSB119" s="13"/>
      <c r="LSC119" s="13"/>
      <c r="LSD119" s="13"/>
      <c r="LSE119" s="13"/>
      <c r="LSF119" s="13"/>
      <c r="LSG119" s="13"/>
      <c r="LSH119" s="13"/>
      <c r="LSI119" s="13"/>
      <c r="LSJ119" s="13"/>
      <c r="LSK119" s="13"/>
      <c r="LSL119" s="13"/>
      <c r="LSM119" s="13"/>
      <c r="LSN119" s="13"/>
      <c r="LSO119" s="13"/>
      <c r="LSP119" s="13"/>
      <c r="LSQ119" s="13"/>
      <c r="LSR119" s="13"/>
      <c r="LSS119" s="13"/>
      <c r="LST119" s="13"/>
      <c r="LSU119" s="13"/>
      <c r="LSV119" s="13"/>
      <c r="LSW119" s="13"/>
      <c r="LSX119" s="13"/>
      <c r="LSY119" s="13"/>
      <c r="LSZ119" s="13"/>
      <c r="LTA119" s="13"/>
      <c r="LTB119" s="13"/>
      <c r="LTC119" s="13"/>
      <c r="LTD119" s="13"/>
      <c r="LTE119" s="13"/>
      <c r="LTF119" s="13"/>
      <c r="LTG119" s="13"/>
      <c r="LTH119" s="13"/>
      <c r="LTI119" s="13"/>
      <c r="LTJ119" s="13"/>
      <c r="LTK119" s="13"/>
      <c r="LTL119" s="13"/>
      <c r="LTM119" s="13"/>
      <c r="LTN119" s="13"/>
      <c r="LTO119" s="13"/>
      <c r="LTP119" s="13"/>
      <c r="LTQ119" s="13"/>
      <c r="LTR119" s="13"/>
      <c r="LTS119" s="13"/>
      <c r="LTT119" s="13"/>
      <c r="LTU119" s="13"/>
      <c r="LTV119" s="13"/>
      <c r="LTW119" s="13"/>
      <c r="LTX119" s="13"/>
      <c r="LTY119" s="13"/>
      <c r="LTZ119" s="13"/>
      <c r="LUA119" s="13"/>
      <c r="LUB119" s="13"/>
      <c r="LUC119" s="13"/>
      <c r="LUD119" s="13"/>
      <c r="LUE119" s="13"/>
      <c r="LUF119" s="13"/>
      <c r="LUG119" s="13"/>
      <c r="LUH119" s="13"/>
      <c r="LUI119" s="13"/>
      <c r="LUJ119" s="13"/>
      <c r="LUK119" s="13"/>
      <c r="LUL119" s="13"/>
      <c r="LUM119" s="13"/>
      <c r="LUN119" s="13"/>
      <c r="LUO119" s="13"/>
      <c r="LUP119" s="13"/>
      <c r="LUQ119" s="13"/>
      <c r="LUR119" s="13"/>
      <c r="LUS119" s="13"/>
      <c r="LUT119" s="13"/>
      <c r="LUU119" s="13"/>
      <c r="LUV119" s="13"/>
      <c r="LUW119" s="13"/>
      <c r="LUX119" s="13"/>
      <c r="LUY119" s="13"/>
      <c r="LUZ119" s="13"/>
      <c r="LVA119" s="13"/>
      <c r="LVB119" s="13"/>
      <c r="LVC119" s="13"/>
      <c r="LVD119" s="13"/>
      <c r="LVE119" s="13"/>
      <c r="LVF119" s="13"/>
      <c r="LVG119" s="13"/>
      <c r="LVH119" s="13"/>
      <c r="LVI119" s="13"/>
      <c r="LVJ119" s="13"/>
      <c r="LVK119" s="13"/>
      <c r="LVL119" s="13"/>
      <c r="LVM119" s="13"/>
      <c r="LVN119" s="13"/>
      <c r="LVO119" s="13"/>
      <c r="LVP119" s="13"/>
      <c r="LVQ119" s="13"/>
      <c r="LVR119" s="13"/>
      <c r="LVS119" s="13"/>
      <c r="LVT119" s="13"/>
      <c r="LVU119" s="13"/>
      <c r="LVV119" s="13"/>
      <c r="LVW119" s="13"/>
      <c r="LVX119" s="13"/>
      <c r="LVY119" s="13"/>
      <c r="LVZ119" s="13"/>
      <c r="LWA119" s="13"/>
      <c r="LWB119" s="13"/>
      <c r="LWC119" s="13"/>
      <c r="LWD119" s="13"/>
      <c r="LWE119" s="13"/>
      <c r="LWF119" s="13"/>
      <c r="LWG119" s="13"/>
      <c r="LWH119" s="13"/>
      <c r="LWI119" s="13"/>
      <c r="LWJ119" s="13"/>
      <c r="LWK119" s="13"/>
      <c r="LWL119" s="13"/>
      <c r="LWM119" s="13"/>
      <c r="LWN119" s="13"/>
      <c r="LWO119" s="13"/>
      <c r="LWP119" s="13"/>
      <c r="LWQ119" s="13"/>
      <c r="LWR119" s="13"/>
      <c r="LWS119" s="13"/>
      <c r="LWT119" s="13"/>
      <c r="LWU119" s="13"/>
      <c r="LWV119" s="13"/>
      <c r="LWW119" s="13"/>
      <c r="LWX119" s="13"/>
      <c r="LWY119" s="13"/>
      <c r="LWZ119" s="13"/>
      <c r="LXA119" s="13"/>
      <c r="LXB119" s="13"/>
      <c r="LXC119" s="13"/>
      <c r="LXD119" s="13"/>
      <c r="LXE119" s="13"/>
      <c r="LXF119" s="13"/>
      <c r="LXG119" s="13"/>
      <c r="LXH119" s="13"/>
      <c r="LXI119" s="13"/>
      <c r="LXJ119" s="13"/>
      <c r="LXK119" s="13"/>
      <c r="LXL119" s="13"/>
      <c r="LXM119" s="13"/>
      <c r="LXN119" s="13"/>
      <c r="LXO119" s="13"/>
      <c r="LXP119" s="13"/>
      <c r="LXQ119" s="13"/>
      <c r="LXR119" s="13"/>
      <c r="LXS119" s="13"/>
      <c r="LXT119" s="13"/>
      <c r="LXU119" s="13"/>
      <c r="LXV119" s="13"/>
      <c r="LXW119" s="13"/>
      <c r="LXX119" s="13"/>
      <c r="LXY119" s="13"/>
      <c r="LXZ119" s="13"/>
      <c r="LYA119" s="13"/>
      <c r="LYB119" s="13"/>
      <c r="LYC119" s="13"/>
      <c r="LYD119" s="13"/>
      <c r="LYE119" s="13"/>
      <c r="LYF119" s="13"/>
      <c r="LYG119" s="13"/>
      <c r="LYH119" s="13"/>
      <c r="LYI119" s="13"/>
      <c r="LYJ119" s="13"/>
      <c r="LYK119" s="13"/>
      <c r="LYL119" s="13"/>
      <c r="LYM119" s="13"/>
      <c r="LYN119" s="13"/>
      <c r="LYO119" s="13"/>
      <c r="LYP119" s="13"/>
      <c r="LYQ119" s="13"/>
      <c r="LYR119" s="13"/>
      <c r="LYS119" s="13"/>
      <c r="LYT119" s="13"/>
      <c r="LYU119" s="13"/>
      <c r="LYV119" s="13"/>
      <c r="LYW119" s="13"/>
      <c r="LYX119" s="13"/>
      <c r="LYY119" s="13"/>
      <c r="LYZ119" s="13"/>
      <c r="LZA119" s="13"/>
      <c r="LZB119" s="13"/>
      <c r="LZC119" s="13"/>
      <c r="LZD119" s="13"/>
      <c r="LZE119" s="13"/>
      <c r="LZF119" s="13"/>
      <c r="LZG119" s="13"/>
      <c r="LZH119" s="13"/>
      <c r="LZI119" s="13"/>
      <c r="LZJ119" s="13"/>
      <c r="LZK119" s="13"/>
      <c r="LZL119" s="13"/>
      <c r="LZM119" s="13"/>
      <c r="LZN119" s="13"/>
      <c r="LZO119" s="13"/>
      <c r="LZP119" s="13"/>
      <c r="LZQ119" s="13"/>
      <c r="LZR119" s="13"/>
      <c r="LZS119" s="13"/>
      <c r="LZT119" s="13"/>
      <c r="LZU119" s="13"/>
      <c r="LZV119" s="13"/>
      <c r="LZW119" s="13"/>
      <c r="LZX119" s="13"/>
      <c r="LZY119" s="13"/>
      <c r="LZZ119" s="13"/>
      <c r="MAA119" s="13"/>
      <c r="MAB119" s="13"/>
      <c r="MAC119" s="13"/>
      <c r="MAD119" s="13"/>
      <c r="MAE119" s="13"/>
      <c r="MAF119" s="13"/>
      <c r="MAG119" s="13"/>
      <c r="MAH119" s="13"/>
      <c r="MAI119" s="13"/>
      <c r="MAJ119" s="13"/>
      <c r="MAK119" s="13"/>
      <c r="MAL119" s="13"/>
      <c r="MAM119" s="13"/>
      <c r="MAN119" s="13"/>
      <c r="MAO119" s="13"/>
      <c r="MAP119" s="13"/>
      <c r="MAQ119" s="13"/>
      <c r="MAR119" s="13"/>
      <c r="MAS119" s="13"/>
      <c r="MAT119" s="13"/>
      <c r="MAU119" s="13"/>
      <c r="MAV119" s="13"/>
      <c r="MAW119" s="13"/>
      <c r="MAX119" s="13"/>
      <c r="MAY119" s="13"/>
      <c r="MAZ119" s="13"/>
      <c r="MBA119" s="13"/>
      <c r="MBB119" s="13"/>
      <c r="MBC119" s="13"/>
      <c r="MBD119" s="13"/>
      <c r="MBE119" s="13"/>
      <c r="MBF119" s="13"/>
      <c r="MBG119" s="13"/>
      <c r="MBH119" s="13"/>
      <c r="MBI119" s="13"/>
      <c r="MBJ119" s="13"/>
      <c r="MBK119" s="13"/>
      <c r="MBL119" s="13"/>
      <c r="MBM119" s="13"/>
      <c r="MBN119" s="13"/>
      <c r="MBO119" s="13"/>
      <c r="MBP119" s="13"/>
      <c r="MBQ119" s="13"/>
      <c r="MBR119" s="13"/>
      <c r="MBS119" s="13"/>
      <c r="MBT119" s="13"/>
      <c r="MBU119" s="13"/>
      <c r="MBV119" s="13"/>
      <c r="MBW119" s="13"/>
      <c r="MBX119" s="13"/>
      <c r="MBY119" s="13"/>
      <c r="MBZ119" s="13"/>
      <c r="MCA119" s="13"/>
      <c r="MCB119" s="13"/>
      <c r="MCC119" s="13"/>
      <c r="MCD119" s="13"/>
      <c r="MCE119" s="13"/>
      <c r="MCF119" s="13"/>
      <c r="MCG119" s="13"/>
      <c r="MCH119" s="13"/>
      <c r="MCI119" s="13"/>
      <c r="MCJ119" s="13"/>
      <c r="MCK119" s="13"/>
      <c r="MCL119" s="13"/>
      <c r="MCM119" s="13"/>
      <c r="MCN119" s="13"/>
      <c r="MCO119" s="13"/>
      <c r="MCP119" s="13"/>
      <c r="MCQ119" s="13"/>
      <c r="MCR119" s="13"/>
      <c r="MCS119" s="13"/>
      <c r="MCT119" s="13"/>
      <c r="MCU119" s="13"/>
      <c r="MCV119" s="13"/>
      <c r="MCW119" s="13"/>
      <c r="MCX119" s="13"/>
      <c r="MCY119" s="13"/>
      <c r="MCZ119" s="13"/>
      <c r="MDA119" s="13"/>
      <c r="MDB119" s="13"/>
      <c r="MDC119" s="13"/>
      <c r="MDD119" s="13"/>
      <c r="MDE119" s="13"/>
      <c r="MDF119" s="13"/>
      <c r="MDG119" s="13"/>
      <c r="MDH119" s="13"/>
      <c r="MDI119" s="13"/>
      <c r="MDJ119" s="13"/>
      <c r="MDK119" s="13"/>
      <c r="MDL119" s="13"/>
      <c r="MDM119" s="13"/>
      <c r="MDN119" s="13"/>
      <c r="MDO119" s="13"/>
      <c r="MDP119" s="13"/>
      <c r="MDQ119" s="13"/>
      <c r="MDR119" s="13"/>
      <c r="MDS119" s="13"/>
      <c r="MDT119" s="13"/>
      <c r="MDU119" s="13"/>
      <c r="MDV119" s="13"/>
      <c r="MDW119" s="13"/>
      <c r="MDX119" s="13"/>
      <c r="MDY119" s="13"/>
      <c r="MDZ119" s="13"/>
      <c r="MEA119" s="13"/>
      <c r="MEB119" s="13"/>
      <c r="MEC119" s="13"/>
      <c r="MED119" s="13"/>
      <c r="MEE119" s="13"/>
      <c r="MEF119" s="13"/>
      <c r="MEG119" s="13"/>
      <c r="MEH119" s="13"/>
      <c r="MEI119" s="13"/>
      <c r="MEJ119" s="13"/>
      <c r="MEK119" s="13"/>
      <c r="MEL119" s="13"/>
      <c r="MEM119" s="13"/>
      <c r="MEN119" s="13"/>
      <c r="MEO119" s="13"/>
      <c r="MEP119" s="13"/>
      <c r="MEQ119" s="13"/>
      <c r="MER119" s="13"/>
      <c r="MES119" s="13"/>
      <c r="MET119" s="13"/>
      <c r="MEU119" s="13"/>
      <c r="MEV119" s="13"/>
      <c r="MEW119" s="13"/>
      <c r="MEX119" s="13"/>
      <c r="MEY119" s="13"/>
      <c r="MEZ119" s="13"/>
      <c r="MFA119" s="13"/>
      <c r="MFB119" s="13"/>
      <c r="MFC119" s="13"/>
      <c r="MFD119" s="13"/>
      <c r="MFE119" s="13"/>
      <c r="MFF119" s="13"/>
      <c r="MFG119" s="13"/>
      <c r="MFH119" s="13"/>
      <c r="MFI119" s="13"/>
      <c r="MFJ119" s="13"/>
      <c r="MFK119" s="13"/>
      <c r="MFL119" s="13"/>
      <c r="MFM119" s="13"/>
      <c r="MFN119" s="13"/>
      <c r="MFO119" s="13"/>
      <c r="MFP119" s="13"/>
      <c r="MFQ119" s="13"/>
      <c r="MFR119" s="13"/>
      <c r="MFS119" s="13"/>
      <c r="MFT119" s="13"/>
      <c r="MFU119" s="13"/>
      <c r="MFV119" s="13"/>
      <c r="MFW119" s="13"/>
      <c r="MFX119" s="13"/>
      <c r="MFY119" s="13"/>
      <c r="MFZ119" s="13"/>
      <c r="MGA119" s="13"/>
      <c r="MGB119" s="13"/>
      <c r="MGC119" s="13"/>
      <c r="MGD119" s="13"/>
      <c r="MGE119" s="13"/>
      <c r="MGF119" s="13"/>
      <c r="MGG119" s="13"/>
      <c r="MGH119" s="13"/>
      <c r="MGI119" s="13"/>
      <c r="MGJ119" s="13"/>
      <c r="MGK119" s="13"/>
      <c r="MGL119" s="13"/>
      <c r="MGM119" s="13"/>
      <c r="MGN119" s="13"/>
      <c r="MGO119" s="13"/>
      <c r="MGP119" s="13"/>
      <c r="MGQ119" s="13"/>
      <c r="MGR119" s="13"/>
      <c r="MGS119" s="13"/>
      <c r="MGT119" s="13"/>
      <c r="MGU119" s="13"/>
      <c r="MGV119" s="13"/>
      <c r="MGW119" s="13"/>
      <c r="MGX119" s="13"/>
      <c r="MGY119" s="13"/>
      <c r="MGZ119" s="13"/>
      <c r="MHA119" s="13"/>
      <c r="MHB119" s="13"/>
      <c r="MHC119" s="13"/>
      <c r="MHD119" s="13"/>
      <c r="MHE119" s="13"/>
      <c r="MHF119" s="13"/>
      <c r="MHG119" s="13"/>
      <c r="MHH119" s="13"/>
      <c r="MHI119" s="13"/>
      <c r="MHJ119" s="13"/>
      <c r="MHK119" s="13"/>
      <c r="MHL119" s="13"/>
      <c r="MHM119" s="13"/>
      <c r="MHN119" s="13"/>
      <c r="MHO119" s="13"/>
      <c r="MHP119" s="13"/>
      <c r="MHQ119" s="13"/>
      <c r="MHR119" s="13"/>
      <c r="MHS119" s="13"/>
      <c r="MHT119" s="13"/>
      <c r="MHU119" s="13"/>
      <c r="MHV119" s="13"/>
      <c r="MHW119" s="13"/>
      <c r="MHX119" s="13"/>
      <c r="MHY119" s="13"/>
      <c r="MHZ119" s="13"/>
      <c r="MIA119" s="13"/>
      <c r="MIB119" s="13"/>
      <c r="MIC119" s="13"/>
      <c r="MID119" s="13"/>
      <c r="MIE119" s="13"/>
      <c r="MIF119" s="13"/>
      <c r="MIG119" s="13"/>
      <c r="MIH119" s="13"/>
      <c r="MII119" s="13"/>
      <c r="MIJ119" s="13"/>
      <c r="MIK119" s="13"/>
      <c r="MIL119" s="13"/>
      <c r="MIM119" s="13"/>
      <c r="MIN119" s="13"/>
      <c r="MIO119" s="13"/>
      <c r="MIP119" s="13"/>
      <c r="MIQ119" s="13"/>
      <c r="MIR119" s="13"/>
      <c r="MIS119" s="13"/>
      <c r="MIT119" s="13"/>
      <c r="MIU119" s="13"/>
      <c r="MIV119" s="13"/>
      <c r="MIW119" s="13"/>
      <c r="MIX119" s="13"/>
      <c r="MIY119" s="13"/>
      <c r="MIZ119" s="13"/>
      <c r="MJA119" s="13"/>
      <c r="MJB119" s="13"/>
      <c r="MJC119" s="13"/>
      <c r="MJD119" s="13"/>
      <c r="MJE119" s="13"/>
      <c r="MJF119" s="13"/>
      <c r="MJG119" s="13"/>
      <c r="MJH119" s="13"/>
      <c r="MJI119" s="13"/>
      <c r="MJJ119" s="13"/>
      <c r="MJK119" s="13"/>
      <c r="MJL119" s="13"/>
      <c r="MJM119" s="13"/>
      <c r="MJN119" s="13"/>
      <c r="MJO119" s="13"/>
      <c r="MJP119" s="13"/>
      <c r="MJQ119" s="13"/>
      <c r="MJR119" s="13"/>
      <c r="MJS119" s="13"/>
      <c r="MJT119" s="13"/>
      <c r="MJU119" s="13"/>
      <c r="MJV119" s="13"/>
      <c r="MJW119" s="13"/>
      <c r="MJX119" s="13"/>
      <c r="MJY119" s="13"/>
      <c r="MJZ119" s="13"/>
      <c r="MKA119" s="13"/>
      <c r="MKB119" s="13"/>
      <c r="MKC119" s="13"/>
      <c r="MKD119" s="13"/>
      <c r="MKE119" s="13"/>
      <c r="MKF119" s="13"/>
      <c r="MKG119" s="13"/>
      <c r="MKH119" s="13"/>
      <c r="MKI119" s="13"/>
      <c r="MKJ119" s="13"/>
      <c r="MKK119" s="13"/>
      <c r="MKL119" s="13"/>
      <c r="MKM119" s="13"/>
      <c r="MKN119" s="13"/>
      <c r="MKO119" s="13"/>
      <c r="MKP119" s="13"/>
      <c r="MKQ119" s="13"/>
      <c r="MKR119" s="13"/>
      <c r="MKS119" s="13"/>
      <c r="MKT119" s="13"/>
      <c r="MKU119" s="13"/>
      <c r="MKV119" s="13"/>
      <c r="MKW119" s="13"/>
      <c r="MKX119" s="13"/>
      <c r="MKY119" s="13"/>
      <c r="MKZ119" s="13"/>
      <c r="MLA119" s="13"/>
      <c r="MLB119" s="13"/>
      <c r="MLC119" s="13"/>
      <c r="MLD119" s="13"/>
      <c r="MLE119" s="13"/>
      <c r="MLF119" s="13"/>
      <c r="MLG119" s="13"/>
      <c r="MLH119" s="13"/>
      <c r="MLI119" s="13"/>
      <c r="MLJ119" s="13"/>
      <c r="MLK119" s="13"/>
      <c r="MLL119" s="13"/>
      <c r="MLM119" s="13"/>
      <c r="MLN119" s="13"/>
      <c r="MLO119" s="13"/>
      <c r="MLP119" s="13"/>
      <c r="MLQ119" s="13"/>
      <c r="MLR119" s="13"/>
      <c r="MLS119" s="13"/>
      <c r="MLT119" s="13"/>
      <c r="MLU119" s="13"/>
      <c r="MLV119" s="13"/>
      <c r="MLW119" s="13"/>
      <c r="MLX119" s="13"/>
      <c r="MLY119" s="13"/>
      <c r="MLZ119" s="13"/>
      <c r="MMA119" s="13"/>
      <c r="MMB119" s="13"/>
      <c r="MMC119" s="13"/>
      <c r="MMD119" s="13"/>
      <c r="MME119" s="13"/>
      <c r="MMF119" s="13"/>
      <c r="MMG119" s="13"/>
      <c r="MMH119" s="13"/>
      <c r="MMI119" s="13"/>
      <c r="MMJ119" s="13"/>
      <c r="MMK119" s="13"/>
      <c r="MML119" s="13"/>
      <c r="MMM119" s="13"/>
      <c r="MMN119" s="13"/>
      <c r="MMO119" s="13"/>
      <c r="MMP119" s="13"/>
      <c r="MMQ119" s="13"/>
      <c r="MMR119" s="13"/>
      <c r="MMS119" s="13"/>
      <c r="MMT119" s="13"/>
      <c r="MMU119" s="13"/>
      <c r="MMV119" s="13"/>
      <c r="MMW119" s="13"/>
      <c r="MMX119" s="13"/>
      <c r="MMY119" s="13"/>
      <c r="MMZ119" s="13"/>
      <c r="MNA119" s="13"/>
      <c r="MNB119" s="13"/>
      <c r="MNC119" s="13"/>
      <c r="MND119" s="13"/>
      <c r="MNE119" s="13"/>
      <c r="MNF119" s="13"/>
      <c r="MNG119" s="13"/>
      <c r="MNH119" s="13"/>
      <c r="MNI119" s="13"/>
      <c r="MNJ119" s="13"/>
      <c r="MNK119" s="13"/>
      <c r="MNL119" s="13"/>
      <c r="MNM119" s="13"/>
      <c r="MNN119" s="13"/>
      <c r="MNO119" s="13"/>
      <c r="MNP119" s="13"/>
      <c r="MNQ119" s="13"/>
      <c r="MNR119" s="13"/>
      <c r="MNS119" s="13"/>
      <c r="MNT119" s="13"/>
      <c r="MNU119" s="13"/>
      <c r="MNV119" s="13"/>
      <c r="MNW119" s="13"/>
      <c r="MNX119" s="13"/>
      <c r="MNY119" s="13"/>
      <c r="MNZ119" s="13"/>
      <c r="MOA119" s="13"/>
      <c r="MOB119" s="13"/>
      <c r="MOC119" s="13"/>
      <c r="MOD119" s="13"/>
      <c r="MOE119" s="13"/>
      <c r="MOF119" s="13"/>
      <c r="MOG119" s="13"/>
      <c r="MOH119" s="13"/>
      <c r="MOI119" s="13"/>
      <c r="MOJ119" s="13"/>
      <c r="MOK119" s="13"/>
      <c r="MOL119" s="13"/>
      <c r="MOM119" s="13"/>
      <c r="MON119" s="13"/>
      <c r="MOO119" s="13"/>
      <c r="MOP119" s="13"/>
      <c r="MOQ119" s="13"/>
      <c r="MOR119" s="13"/>
      <c r="MOS119" s="13"/>
      <c r="MOT119" s="13"/>
      <c r="MOU119" s="13"/>
      <c r="MOV119" s="13"/>
      <c r="MOW119" s="13"/>
      <c r="MOX119" s="13"/>
      <c r="MOY119" s="13"/>
      <c r="MOZ119" s="13"/>
      <c r="MPA119" s="13"/>
      <c r="MPB119" s="13"/>
      <c r="MPC119" s="13"/>
      <c r="MPD119" s="13"/>
      <c r="MPE119" s="13"/>
      <c r="MPF119" s="13"/>
      <c r="MPG119" s="13"/>
      <c r="MPH119" s="13"/>
      <c r="MPI119" s="13"/>
      <c r="MPJ119" s="13"/>
      <c r="MPK119" s="13"/>
      <c r="MPL119" s="13"/>
      <c r="MPM119" s="13"/>
      <c r="MPN119" s="13"/>
      <c r="MPO119" s="13"/>
      <c r="MPP119" s="13"/>
      <c r="MPQ119" s="13"/>
      <c r="MPR119" s="13"/>
      <c r="MPS119" s="13"/>
      <c r="MPT119" s="13"/>
      <c r="MPU119" s="13"/>
      <c r="MPV119" s="13"/>
      <c r="MPW119" s="13"/>
      <c r="MPX119" s="13"/>
      <c r="MPY119" s="13"/>
      <c r="MPZ119" s="13"/>
      <c r="MQA119" s="13"/>
      <c r="MQB119" s="13"/>
      <c r="MQC119" s="13"/>
      <c r="MQD119" s="13"/>
      <c r="MQE119" s="13"/>
      <c r="MQF119" s="13"/>
      <c r="MQG119" s="13"/>
      <c r="MQH119" s="13"/>
      <c r="MQI119" s="13"/>
      <c r="MQJ119" s="13"/>
      <c r="MQK119" s="13"/>
      <c r="MQL119" s="13"/>
      <c r="MQM119" s="13"/>
      <c r="MQN119" s="13"/>
      <c r="MQO119" s="13"/>
      <c r="MQP119" s="13"/>
      <c r="MQQ119" s="13"/>
      <c r="MQR119" s="13"/>
      <c r="MQS119" s="13"/>
      <c r="MQT119" s="13"/>
      <c r="MQU119" s="13"/>
      <c r="MQV119" s="13"/>
      <c r="MQW119" s="13"/>
      <c r="MQX119" s="13"/>
      <c r="MQY119" s="13"/>
      <c r="MQZ119" s="13"/>
      <c r="MRA119" s="13"/>
      <c r="MRB119" s="13"/>
      <c r="MRC119" s="13"/>
      <c r="MRD119" s="13"/>
      <c r="MRE119" s="13"/>
      <c r="MRF119" s="13"/>
      <c r="MRG119" s="13"/>
      <c r="MRH119" s="13"/>
      <c r="MRI119" s="13"/>
      <c r="MRJ119" s="13"/>
      <c r="MRK119" s="13"/>
      <c r="MRL119" s="13"/>
      <c r="MRM119" s="13"/>
      <c r="MRN119" s="13"/>
      <c r="MRO119" s="13"/>
      <c r="MRP119" s="13"/>
      <c r="MRQ119" s="13"/>
      <c r="MRR119" s="13"/>
      <c r="MRS119" s="13"/>
      <c r="MRT119" s="13"/>
      <c r="MRU119" s="13"/>
      <c r="MRV119" s="13"/>
      <c r="MRW119" s="13"/>
      <c r="MRX119" s="13"/>
      <c r="MRY119" s="13"/>
      <c r="MRZ119" s="13"/>
      <c r="MSA119" s="13"/>
      <c r="MSB119" s="13"/>
      <c r="MSC119" s="13"/>
      <c r="MSD119" s="13"/>
      <c r="MSE119" s="13"/>
      <c r="MSF119" s="13"/>
      <c r="MSG119" s="13"/>
      <c r="MSH119" s="13"/>
      <c r="MSI119" s="13"/>
      <c r="MSJ119" s="13"/>
      <c r="MSK119" s="13"/>
      <c r="MSL119" s="13"/>
      <c r="MSM119" s="13"/>
      <c r="MSN119" s="13"/>
      <c r="MSO119" s="13"/>
      <c r="MSP119" s="13"/>
      <c r="MSQ119" s="13"/>
      <c r="MSR119" s="13"/>
      <c r="MSS119" s="13"/>
      <c r="MST119" s="13"/>
      <c r="MSU119" s="13"/>
      <c r="MSV119" s="13"/>
      <c r="MSW119" s="13"/>
      <c r="MSX119" s="13"/>
      <c r="MSY119" s="13"/>
      <c r="MSZ119" s="13"/>
      <c r="MTA119" s="13"/>
      <c r="MTB119" s="13"/>
      <c r="MTC119" s="13"/>
      <c r="MTD119" s="13"/>
      <c r="MTE119" s="13"/>
      <c r="MTF119" s="13"/>
      <c r="MTG119" s="13"/>
      <c r="MTH119" s="13"/>
      <c r="MTI119" s="13"/>
      <c r="MTJ119" s="13"/>
      <c r="MTK119" s="13"/>
      <c r="MTL119" s="13"/>
      <c r="MTM119" s="13"/>
      <c r="MTN119" s="13"/>
      <c r="MTO119" s="13"/>
      <c r="MTP119" s="13"/>
      <c r="MTQ119" s="13"/>
      <c r="MTR119" s="13"/>
      <c r="MTS119" s="13"/>
      <c r="MTT119" s="13"/>
      <c r="MTU119" s="13"/>
      <c r="MTV119" s="13"/>
      <c r="MTW119" s="13"/>
      <c r="MTX119" s="13"/>
      <c r="MTY119" s="13"/>
      <c r="MTZ119" s="13"/>
      <c r="MUA119" s="13"/>
      <c r="MUB119" s="13"/>
      <c r="MUC119" s="13"/>
      <c r="MUD119" s="13"/>
      <c r="MUE119" s="13"/>
      <c r="MUF119" s="13"/>
      <c r="MUG119" s="13"/>
      <c r="MUH119" s="13"/>
      <c r="MUI119" s="13"/>
      <c r="MUJ119" s="13"/>
      <c r="MUK119" s="13"/>
      <c r="MUL119" s="13"/>
      <c r="MUM119" s="13"/>
      <c r="MUN119" s="13"/>
      <c r="MUO119" s="13"/>
      <c r="MUP119" s="13"/>
      <c r="MUQ119" s="13"/>
      <c r="MUR119" s="13"/>
      <c r="MUS119" s="13"/>
      <c r="MUT119" s="13"/>
      <c r="MUU119" s="13"/>
      <c r="MUV119" s="13"/>
      <c r="MUW119" s="13"/>
      <c r="MUX119" s="13"/>
      <c r="MUY119" s="13"/>
      <c r="MUZ119" s="13"/>
      <c r="MVA119" s="13"/>
      <c r="MVB119" s="13"/>
      <c r="MVC119" s="13"/>
      <c r="MVD119" s="13"/>
      <c r="MVE119" s="13"/>
      <c r="MVF119" s="13"/>
      <c r="MVG119" s="13"/>
      <c r="MVH119" s="13"/>
      <c r="MVI119" s="13"/>
      <c r="MVJ119" s="13"/>
      <c r="MVK119" s="13"/>
      <c r="MVL119" s="13"/>
      <c r="MVM119" s="13"/>
      <c r="MVN119" s="13"/>
      <c r="MVO119" s="13"/>
      <c r="MVP119" s="13"/>
      <c r="MVQ119" s="13"/>
      <c r="MVR119" s="13"/>
      <c r="MVS119" s="13"/>
      <c r="MVT119" s="13"/>
      <c r="MVU119" s="13"/>
      <c r="MVV119" s="13"/>
      <c r="MVW119" s="13"/>
      <c r="MVX119" s="13"/>
      <c r="MVY119" s="13"/>
      <c r="MVZ119" s="13"/>
      <c r="MWA119" s="13"/>
      <c r="MWB119" s="13"/>
      <c r="MWC119" s="13"/>
      <c r="MWD119" s="13"/>
      <c r="MWE119" s="13"/>
      <c r="MWF119" s="13"/>
      <c r="MWG119" s="13"/>
      <c r="MWH119" s="13"/>
      <c r="MWI119" s="13"/>
      <c r="MWJ119" s="13"/>
      <c r="MWK119" s="13"/>
      <c r="MWL119" s="13"/>
      <c r="MWM119" s="13"/>
      <c r="MWN119" s="13"/>
      <c r="MWO119" s="13"/>
      <c r="MWP119" s="13"/>
      <c r="MWQ119" s="13"/>
      <c r="MWR119" s="13"/>
      <c r="MWS119" s="13"/>
      <c r="MWT119" s="13"/>
      <c r="MWU119" s="13"/>
      <c r="MWV119" s="13"/>
      <c r="MWW119" s="13"/>
      <c r="MWX119" s="13"/>
      <c r="MWY119" s="13"/>
      <c r="MWZ119" s="13"/>
      <c r="MXA119" s="13"/>
      <c r="MXB119" s="13"/>
      <c r="MXC119" s="13"/>
      <c r="MXD119" s="13"/>
      <c r="MXE119" s="13"/>
      <c r="MXF119" s="13"/>
      <c r="MXG119" s="13"/>
      <c r="MXH119" s="13"/>
      <c r="MXI119" s="13"/>
      <c r="MXJ119" s="13"/>
      <c r="MXK119" s="13"/>
      <c r="MXL119" s="13"/>
      <c r="MXM119" s="13"/>
      <c r="MXN119" s="13"/>
      <c r="MXO119" s="13"/>
      <c r="MXP119" s="13"/>
      <c r="MXQ119" s="13"/>
      <c r="MXR119" s="13"/>
      <c r="MXS119" s="13"/>
      <c r="MXT119" s="13"/>
      <c r="MXU119" s="13"/>
      <c r="MXV119" s="13"/>
      <c r="MXW119" s="13"/>
      <c r="MXX119" s="13"/>
      <c r="MXY119" s="13"/>
      <c r="MXZ119" s="13"/>
      <c r="MYA119" s="13"/>
      <c r="MYB119" s="13"/>
      <c r="MYC119" s="13"/>
      <c r="MYD119" s="13"/>
      <c r="MYE119" s="13"/>
      <c r="MYF119" s="13"/>
      <c r="MYG119" s="13"/>
      <c r="MYH119" s="13"/>
      <c r="MYI119" s="13"/>
      <c r="MYJ119" s="13"/>
      <c r="MYK119" s="13"/>
      <c r="MYL119" s="13"/>
      <c r="MYM119" s="13"/>
      <c r="MYN119" s="13"/>
      <c r="MYO119" s="13"/>
      <c r="MYP119" s="13"/>
      <c r="MYQ119" s="13"/>
      <c r="MYR119" s="13"/>
      <c r="MYS119" s="13"/>
      <c r="MYT119" s="13"/>
      <c r="MYU119" s="13"/>
      <c r="MYV119" s="13"/>
      <c r="MYW119" s="13"/>
      <c r="MYX119" s="13"/>
      <c r="MYY119" s="13"/>
      <c r="MYZ119" s="13"/>
      <c r="MZA119" s="13"/>
      <c r="MZB119" s="13"/>
      <c r="MZC119" s="13"/>
      <c r="MZD119" s="13"/>
      <c r="MZE119" s="13"/>
      <c r="MZF119" s="13"/>
      <c r="MZG119" s="13"/>
      <c r="MZH119" s="13"/>
      <c r="MZI119" s="13"/>
      <c r="MZJ119" s="13"/>
      <c r="MZK119" s="13"/>
      <c r="MZL119" s="13"/>
      <c r="MZM119" s="13"/>
      <c r="MZN119" s="13"/>
      <c r="MZO119" s="13"/>
      <c r="MZP119" s="13"/>
      <c r="MZQ119" s="13"/>
      <c r="MZR119" s="13"/>
      <c r="MZS119" s="13"/>
      <c r="MZT119" s="13"/>
      <c r="MZU119" s="13"/>
      <c r="MZV119" s="13"/>
      <c r="MZW119" s="13"/>
      <c r="MZX119" s="13"/>
      <c r="MZY119" s="13"/>
      <c r="MZZ119" s="13"/>
      <c r="NAA119" s="13"/>
      <c r="NAB119" s="13"/>
      <c r="NAC119" s="13"/>
      <c r="NAD119" s="13"/>
      <c r="NAE119" s="13"/>
      <c r="NAF119" s="13"/>
      <c r="NAG119" s="13"/>
      <c r="NAH119" s="13"/>
      <c r="NAI119" s="13"/>
      <c r="NAJ119" s="13"/>
      <c r="NAK119" s="13"/>
      <c r="NAL119" s="13"/>
      <c r="NAM119" s="13"/>
      <c r="NAN119" s="13"/>
      <c r="NAO119" s="13"/>
      <c r="NAP119" s="13"/>
      <c r="NAQ119" s="13"/>
      <c r="NAR119" s="13"/>
      <c r="NAS119" s="13"/>
      <c r="NAT119" s="13"/>
      <c r="NAU119" s="13"/>
      <c r="NAV119" s="13"/>
      <c r="NAW119" s="13"/>
      <c r="NAX119" s="13"/>
      <c r="NAY119" s="13"/>
      <c r="NAZ119" s="13"/>
      <c r="NBA119" s="13"/>
      <c r="NBB119" s="13"/>
      <c r="NBC119" s="13"/>
      <c r="NBD119" s="13"/>
      <c r="NBE119" s="13"/>
      <c r="NBF119" s="13"/>
      <c r="NBG119" s="13"/>
      <c r="NBH119" s="13"/>
      <c r="NBI119" s="13"/>
      <c r="NBJ119" s="13"/>
      <c r="NBK119" s="13"/>
      <c r="NBL119" s="13"/>
      <c r="NBM119" s="13"/>
      <c r="NBN119" s="13"/>
      <c r="NBO119" s="13"/>
      <c r="NBP119" s="13"/>
      <c r="NBQ119" s="13"/>
      <c r="NBR119" s="13"/>
      <c r="NBS119" s="13"/>
      <c r="NBT119" s="13"/>
      <c r="NBU119" s="13"/>
      <c r="NBV119" s="13"/>
      <c r="NBW119" s="13"/>
      <c r="NBX119" s="13"/>
      <c r="NBY119" s="13"/>
      <c r="NBZ119" s="13"/>
      <c r="NCA119" s="13"/>
      <c r="NCB119" s="13"/>
      <c r="NCC119" s="13"/>
      <c r="NCD119" s="13"/>
      <c r="NCE119" s="13"/>
      <c r="NCF119" s="13"/>
      <c r="NCG119" s="13"/>
      <c r="NCH119" s="13"/>
      <c r="NCI119" s="13"/>
      <c r="NCJ119" s="13"/>
      <c r="NCK119" s="13"/>
      <c r="NCL119" s="13"/>
      <c r="NCM119" s="13"/>
      <c r="NCN119" s="13"/>
      <c r="NCO119" s="13"/>
      <c r="NCP119" s="13"/>
      <c r="NCQ119" s="13"/>
      <c r="NCR119" s="13"/>
      <c r="NCS119" s="13"/>
      <c r="NCT119" s="13"/>
      <c r="NCU119" s="13"/>
      <c r="NCV119" s="13"/>
      <c r="NCW119" s="13"/>
      <c r="NCX119" s="13"/>
      <c r="NCY119" s="13"/>
      <c r="NCZ119" s="13"/>
      <c r="NDA119" s="13"/>
      <c r="NDB119" s="13"/>
      <c r="NDC119" s="13"/>
      <c r="NDD119" s="13"/>
      <c r="NDE119" s="13"/>
      <c r="NDF119" s="13"/>
      <c r="NDG119" s="13"/>
      <c r="NDH119" s="13"/>
      <c r="NDI119" s="13"/>
      <c r="NDJ119" s="13"/>
      <c r="NDK119" s="13"/>
      <c r="NDL119" s="13"/>
      <c r="NDM119" s="13"/>
      <c r="NDN119" s="13"/>
      <c r="NDO119" s="13"/>
      <c r="NDP119" s="13"/>
      <c r="NDQ119" s="13"/>
      <c r="NDR119" s="13"/>
      <c r="NDS119" s="13"/>
      <c r="NDT119" s="13"/>
      <c r="NDU119" s="13"/>
      <c r="NDV119" s="13"/>
      <c r="NDW119" s="13"/>
      <c r="NDX119" s="13"/>
      <c r="NDY119" s="13"/>
      <c r="NDZ119" s="13"/>
      <c r="NEA119" s="13"/>
      <c r="NEB119" s="13"/>
      <c r="NEC119" s="13"/>
      <c r="NED119" s="13"/>
      <c r="NEE119" s="13"/>
      <c r="NEF119" s="13"/>
      <c r="NEG119" s="13"/>
      <c r="NEH119" s="13"/>
      <c r="NEI119" s="13"/>
      <c r="NEJ119" s="13"/>
      <c r="NEK119" s="13"/>
      <c r="NEL119" s="13"/>
      <c r="NEM119" s="13"/>
      <c r="NEN119" s="13"/>
      <c r="NEO119" s="13"/>
      <c r="NEP119" s="13"/>
      <c r="NEQ119" s="13"/>
      <c r="NER119" s="13"/>
      <c r="NES119" s="13"/>
      <c r="NET119" s="13"/>
      <c r="NEU119" s="13"/>
      <c r="NEV119" s="13"/>
      <c r="NEW119" s="13"/>
      <c r="NEX119" s="13"/>
      <c r="NEY119" s="13"/>
      <c r="NEZ119" s="13"/>
      <c r="NFA119" s="13"/>
      <c r="NFB119" s="13"/>
      <c r="NFC119" s="13"/>
      <c r="NFD119" s="13"/>
      <c r="NFE119" s="13"/>
      <c r="NFF119" s="13"/>
      <c r="NFG119" s="13"/>
      <c r="NFH119" s="13"/>
      <c r="NFI119" s="13"/>
      <c r="NFJ119" s="13"/>
      <c r="NFK119" s="13"/>
      <c r="NFL119" s="13"/>
      <c r="NFM119" s="13"/>
      <c r="NFN119" s="13"/>
      <c r="NFO119" s="13"/>
      <c r="NFP119" s="13"/>
      <c r="NFQ119" s="13"/>
      <c r="NFR119" s="13"/>
      <c r="NFS119" s="13"/>
      <c r="NFT119" s="13"/>
      <c r="NFU119" s="13"/>
      <c r="NFV119" s="13"/>
      <c r="NFW119" s="13"/>
      <c r="NFX119" s="13"/>
      <c r="NFY119" s="13"/>
      <c r="NFZ119" s="13"/>
      <c r="NGA119" s="13"/>
      <c r="NGB119" s="13"/>
      <c r="NGC119" s="13"/>
      <c r="NGD119" s="13"/>
      <c r="NGE119" s="13"/>
      <c r="NGF119" s="13"/>
      <c r="NGG119" s="13"/>
      <c r="NGH119" s="13"/>
      <c r="NGI119" s="13"/>
      <c r="NGJ119" s="13"/>
      <c r="NGK119" s="13"/>
      <c r="NGL119" s="13"/>
      <c r="NGM119" s="13"/>
      <c r="NGN119" s="13"/>
      <c r="NGO119" s="13"/>
      <c r="NGP119" s="13"/>
      <c r="NGQ119" s="13"/>
      <c r="NGR119" s="13"/>
      <c r="NGS119" s="13"/>
      <c r="NGT119" s="13"/>
      <c r="NGU119" s="13"/>
      <c r="NGV119" s="13"/>
      <c r="NGW119" s="13"/>
      <c r="NGX119" s="13"/>
      <c r="NGY119" s="13"/>
      <c r="NGZ119" s="13"/>
      <c r="NHA119" s="13"/>
      <c r="NHB119" s="13"/>
      <c r="NHC119" s="13"/>
      <c r="NHD119" s="13"/>
      <c r="NHE119" s="13"/>
      <c r="NHF119" s="13"/>
      <c r="NHG119" s="13"/>
      <c r="NHH119" s="13"/>
      <c r="NHI119" s="13"/>
      <c r="NHJ119" s="13"/>
      <c r="NHK119" s="13"/>
      <c r="NHL119" s="13"/>
      <c r="NHM119" s="13"/>
      <c r="NHN119" s="13"/>
      <c r="NHO119" s="13"/>
      <c r="NHP119" s="13"/>
      <c r="NHQ119" s="13"/>
      <c r="NHR119" s="13"/>
      <c r="NHS119" s="13"/>
      <c r="NHT119" s="13"/>
      <c r="NHU119" s="13"/>
      <c r="NHV119" s="13"/>
      <c r="NHW119" s="13"/>
      <c r="NHX119" s="13"/>
      <c r="NHY119" s="13"/>
      <c r="NHZ119" s="13"/>
      <c r="NIA119" s="13"/>
      <c r="NIB119" s="13"/>
      <c r="NIC119" s="13"/>
      <c r="NID119" s="13"/>
      <c r="NIE119" s="13"/>
      <c r="NIF119" s="13"/>
      <c r="NIG119" s="13"/>
      <c r="NIH119" s="13"/>
      <c r="NII119" s="13"/>
      <c r="NIJ119" s="13"/>
      <c r="NIK119" s="13"/>
      <c r="NIL119" s="13"/>
      <c r="NIM119" s="13"/>
      <c r="NIN119" s="13"/>
      <c r="NIO119" s="13"/>
      <c r="NIP119" s="13"/>
      <c r="NIQ119" s="13"/>
      <c r="NIR119" s="13"/>
      <c r="NIS119" s="13"/>
      <c r="NIT119" s="13"/>
      <c r="NIU119" s="13"/>
      <c r="NIV119" s="13"/>
      <c r="NIW119" s="13"/>
      <c r="NIX119" s="13"/>
      <c r="NIY119" s="13"/>
      <c r="NIZ119" s="13"/>
      <c r="NJA119" s="13"/>
      <c r="NJB119" s="13"/>
      <c r="NJC119" s="13"/>
      <c r="NJD119" s="13"/>
      <c r="NJE119" s="13"/>
      <c r="NJF119" s="13"/>
      <c r="NJG119" s="13"/>
      <c r="NJH119" s="13"/>
      <c r="NJI119" s="13"/>
      <c r="NJJ119" s="13"/>
      <c r="NJK119" s="13"/>
      <c r="NJL119" s="13"/>
      <c r="NJM119" s="13"/>
      <c r="NJN119" s="13"/>
      <c r="NJO119" s="13"/>
      <c r="NJP119" s="13"/>
      <c r="NJQ119" s="13"/>
      <c r="NJR119" s="13"/>
      <c r="NJS119" s="13"/>
      <c r="NJT119" s="13"/>
      <c r="NJU119" s="13"/>
      <c r="NJV119" s="13"/>
      <c r="NJW119" s="13"/>
      <c r="NJX119" s="13"/>
      <c r="NJY119" s="13"/>
      <c r="NJZ119" s="13"/>
      <c r="NKA119" s="13"/>
      <c r="NKB119" s="13"/>
      <c r="NKC119" s="13"/>
      <c r="NKD119" s="13"/>
      <c r="NKE119" s="13"/>
      <c r="NKF119" s="13"/>
      <c r="NKG119" s="13"/>
      <c r="NKH119" s="13"/>
      <c r="NKI119" s="13"/>
      <c r="NKJ119" s="13"/>
      <c r="NKK119" s="13"/>
      <c r="NKL119" s="13"/>
      <c r="NKM119" s="13"/>
      <c r="NKN119" s="13"/>
      <c r="NKO119" s="13"/>
      <c r="NKP119" s="13"/>
      <c r="NKQ119" s="13"/>
      <c r="NKR119" s="13"/>
      <c r="NKS119" s="13"/>
      <c r="NKT119" s="13"/>
      <c r="NKU119" s="13"/>
      <c r="NKV119" s="13"/>
      <c r="NKW119" s="13"/>
      <c r="NKX119" s="13"/>
      <c r="NKY119" s="13"/>
      <c r="NKZ119" s="13"/>
      <c r="NLA119" s="13"/>
      <c r="NLB119" s="13"/>
      <c r="NLC119" s="13"/>
      <c r="NLD119" s="13"/>
      <c r="NLE119" s="13"/>
      <c r="NLF119" s="13"/>
      <c r="NLG119" s="13"/>
      <c r="NLH119" s="13"/>
      <c r="NLI119" s="13"/>
      <c r="NLJ119" s="13"/>
      <c r="NLK119" s="13"/>
      <c r="NLL119" s="13"/>
      <c r="NLM119" s="13"/>
      <c r="NLN119" s="13"/>
      <c r="NLO119" s="13"/>
      <c r="NLP119" s="13"/>
      <c r="NLQ119" s="13"/>
      <c r="NLR119" s="13"/>
      <c r="NLS119" s="13"/>
      <c r="NLT119" s="13"/>
      <c r="NLU119" s="13"/>
      <c r="NLV119" s="13"/>
      <c r="NLW119" s="13"/>
      <c r="NLX119" s="13"/>
      <c r="NLY119" s="13"/>
      <c r="NLZ119" s="13"/>
      <c r="NMA119" s="13"/>
      <c r="NMB119" s="13"/>
      <c r="NMC119" s="13"/>
      <c r="NMD119" s="13"/>
      <c r="NME119" s="13"/>
      <c r="NMF119" s="13"/>
      <c r="NMG119" s="13"/>
      <c r="NMH119" s="13"/>
      <c r="NMI119" s="13"/>
      <c r="NMJ119" s="13"/>
      <c r="NMK119" s="13"/>
      <c r="NML119" s="13"/>
      <c r="NMM119" s="13"/>
      <c r="NMN119" s="13"/>
      <c r="NMO119" s="13"/>
      <c r="NMP119" s="13"/>
      <c r="NMQ119" s="13"/>
      <c r="NMR119" s="13"/>
      <c r="NMS119" s="13"/>
      <c r="NMT119" s="13"/>
      <c r="NMU119" s="13"/>
      <c r="NMV119" s="13"/>
      <c r="NMW119" s="13"/>
      <c r="NMX119" s="13"/>
      <c r="NMY119" s="13"/>
      <c r="NMZ119" s="13"/>
      <c r="NNA119" s="13"/>
      <c r="NNB119" s="13"/>
      <c r="NNC119" s="13"/>
      <c r="NND119" s="13"/>
      <c r="NNE119" s="13"/>
      <c r="NNF119" s="13"/>
      <c r="NNG119" s="13"/>
      <c r="NNH119" s="13"/>
      <c r="NNI119" s="13"/>
      <c r="NNJ119" s="13"/>
      <c r="NNK119" s="13"/>
      <c r="NNL119" s="13"/>
      <c r="NNM119" s="13"/>
      <c r="NNN119" s="13"/>
      <c r="NNO119" s="13"/>
      <c r="NNP119" s="13"/>
      <c r="NNQ119" s="13"/>
      <c r="NNR119" s="13"/>
      <c r="NNS119" s="13"/>
      <c r="NNT119" s="13"/>
      <c r="NNU119" s="13"/>
      <c r="NNV119" s="13"/>
      <c r="NNW119" s="13"/>
      <c r="NNX119" s="13"/>
      <c r="NNY119" s="13"/>
      <c r="NNZ119" s="13"/>
      <c r="NOA119" s="13"/>
      <c r="NOB119" s="13"/>
      <c r="NOC119" s="13"/>
      <c r="NOD119" s="13"/>
      <c r="NOE119" s="13"/>
      <c r="NOF119" s="13"/>
      <c r="NOG119" s="13"/>
      <c r="NOH119" s="13"/>
      <c r="NOI119" s="13"/>
      <c r="NOJ119" s="13"/>
      <c r="NOK119" s="13"/>
      <c r="NOL119" s="13"/>
      <c r="NOM119" s="13"/>
      <c r="NON119" s="13"/>
      <c r="NOO119" s="13"/>
      <c r="NOP119" s="13"/>
      <c r="NOQ119" s="13"/>
      <c r="NOR119" s="13"/>
      <c r="NOS119" s="13"/>
      <c r="NOT119" s="13"/>
      <c r="NOU119" s="13"/>
      <c r="NOV119" s="13"/>
      <c r="NOW119" s="13"/>
      <c r="NOX119" s="13"/>
      <c r="NOY119" s="13"/>
      <c r="NOZ119" s="13"/>
      <c r="NPA119" s="13"/>
      <c r="NPB119" s="13"/>
      <c r="NPC119" s="13"/>
      <c r="NPD119" s="13"/>
      <c r="NPE119" s="13"/>
      <c r="NPF119" s="13"/>
      <c r="NPG119" s="13"/>
      <c r="NPH119" s="13"/>
      <c r="NPI119" s="13"/>
      <c r="NPJ119" s="13"/>
      <c r="NPK119" s="13"/>
      <c r="NPL119" s="13"/>
      <c r="NPM119" s="13"/>
      <c r="NPN119" s="13"/>
      <c r="NPO119" s="13"/>
      <c r="NPP119" s="13"/>
      <c r="NPQ119" s="13"/>
      <c r="NPR119" s="13"/>
      <c r="NPS119" s="13"/>
      <c r="NPT119" s="13"/>
      <c r="NPU119" s="13"/>
      <c r="NPV119" s="13"/>
      <c r="NPW119" s="13"/>
      <c r="NPX119" s="13"/>
      <c r="NPY119" s="13"/>
      <c r="NPZ119" s="13"/>
      <c r="NQA119" s="13"/>
      <c r="NQB119" s="13"/>
      <c r="NQC119" s="13"/>
      <c r="NQD119" s="13"/>
      <c r="NQE119" s="13"/>
      <c r="NQF119" s="13"/>
      <c r="NQG119" s="13"/>
      <c r="NQH119" s="13"/>
      <c r="NQI119" s="13"/>
      <c r="NQJ119" s="13"/>
      <c r="NQK119" s="13"/>
      <c r="NQL119" s="13"/>
      <c r="NQM119" s="13"/>
      <c r="NQN119" s="13"/>
      <c r="NQO119" s="13"/>
      <c r="NQP119" s="13"/>
      <c r="NQQ119" s="13"/>
      <c r="NQR119" s="13"/>
      <c r="NQS119" s="13"/>
      <c r="NQT119" s="13"/>
      <c r="NQU119" s="13"/>
      <c r="NQV119" s="13"/>
      <c r="NQW119" s="13"/>
      <c r="NQX119" s="13"/>
      <c r="NQY119" s="13"/>
      <c r="NQZ119" s="13"/>
      <c r="NRA119" s="13"/>
      <c r="NRB119" s="13"/>
      <c r="NRC119" s="13"/>
      <c r="NRD119" s="13"/>
      <c r="NRE119" s="13"/>
      <c r="NRF119" s="13"/>
      <c r="NRG119" s="13"/>
      <c r="NRH119" s="13"/>
      <c r="NRI119" s="13"/>
      <c r="NRJ119" s="13"/>
      <c r="NRK119" s="13"/>
      <c r="NRL119" s="13"/>
      <c r="NRM119" s="13"/>
      <c r="NRN119" s="13"/>
      <c r="NRO119" s="13"/>
      <c r="NRP119" s="13"/>
      <c r="NRQ119" s="13"/>
      <c r="NRR119" s="13"/>
      <c r="NRS119" s="13"/>
      <c r="NRT119" s="13"/>
      <c r="NRU119" s="13"/>
      <c r="NRV119" s="13"/>
      <c r="NRW119" s="13"/>
      <c r="NRX119" s="13"/>
      <c r="NRY119" s="13"/>
      <c r="NRZ119" s="13"/>
      <c r="NSA119" s="13"/>
      <c r="NSB119" s="13"/>
      <c r="NSC119" s="13"/>
      <c r="NSD119" s="13"/>
      <c r="NSE119" s="13"/>
      <c r="NSF119" s="13"/>
      <c r="NSG119" s="13"/>
      <c r="NSH119" s="13"/>
      <c r="NSI119" s="13"/>
      <c r="NSJ119" s="13"/>
      <c r="NSK119" s="13"/>
      <c r="NSL119" s="13"/>
      <c r="NSM119" s="13"/>
      <c r="NSN119" s="13"/>
      <c r="NSO119" s="13"/>
      <c r="NSP119" s="13"/>
      <c r="NSQ119" s="13"/>
      <c r="NSR119" s="13"/>
      <c r="NSS119" s="13"/>
      <c r="NST119" s="13"/>
      <c r="NSU119" s="13"/>
      <c r="NSV119" s="13"/>
      <c r="NSW119" s="13"/>
      <c r="NSX119" s="13"/>
      <c r="NSY119" s="13"/>
      <c r="NSZ119" s="13"/>
      <c r="NTA119" s="13"/>
      <c r="NTB119" s="13"/>
      <c r="NTC119" s="13"/>
      <c r="NTD119" s="13"/>
      <c r="NTE119" s="13"/>
      <c r="NTF119" s="13"/>
      <c r="NTG119" s="13"/>
      <c r="NTH119" s="13"/>
      <c r="NTI119" s="13"/>
      <c r="NTJ119" s="13"/>
      <c r="NTK119" s="13"/>
      <c r="NTL119" s="13"/>
      <c r="NTM119" s="13"/>
      <c r="NTN119" s="13"/>
      <c r="NTO119" s="13"/>
      <c r="NTP119" s="13"/>
      <c r="NTQ119" s="13"/>
      <c r="NTR119" s="13"/>
      <c r="NTS119" s="13"/>
      <c r="NTT119" s="13"/>
      <c r="NTU119" s="13"/>
      <c r="NTV119" s="13"/>
      <c r="NTW119" s="13"/>
      <c r="NTX119" s="13"/>
      <c r="NTY119" s="13"/>
      <c r="NTZ119" s="13"/>
      <c r="NUA119" s="13"/>
      <c r="NUB119" s="13"/>
      <c r="NUC119" s="13"/>
      <c r="NUD119" s="13"/>
      <c r="NUE119" s="13"/>
      <c r="NUF119" s="13"/>
      <c r="NUG119" s="13"/>
      <c r="NUH119" s="13"/>
      <c r="NUI119" s="13"/>
      <c r="NUJ119" s="13"/>
      <c r="NUK119" s="13"/>
      <c r="NUL119" s="13"/>
      <c r="NUM119" s="13"/>
      <c r="NUN119" s="13"/>
      <c r="NUO119" s="13"/>
      <c r="NUP119" s="13"/>
      <c r="NUQ119" s="13"/>
      <c r="NUR119" s="13"/>
      <c r="NUS119" s="13"/>
      <c r="NUT119" s="13"/>
      <c r="NUU119" s="13"/>
      <c r="NUV119" s="13"/>
      <c r="NUW119" s="13"/>
      <c r="NUX119" s="13"/>
      <c r="NUY119" s="13"/>
      <c r="NUZ119" s="13"/>
      <c r="NVA119" s="13"/>
      <c r="NVB119" s="13"/>
      <c r="NVC119" s="13"/>
      <c r="NVD119" s="13"/>
      <c r="NVE119" s="13"/>
      <c r="NVF119" s="13"/>
      <c r="NVG119" s="13"/>
      <c r="NVH119" s="13"/>
      <c r="NVI119" s="13"/>
      <c r="NVJ119" s="13"/>
      <c r="NVK119" s="13"/>
      <c r="NVL119" s="13"/>
      <c r="NVM119" s="13"/>
      <c r="NVN119" s="13"/>
      <c r="NVO119" s="13"/>
      <c r="NVP119" s="13"/>
      <c r="NVQ119" s="13"/>
      <c r="NVR119" s="13"/>
      <c r="NVS119" s="13"/>
      <c r="NVT119" s="13"/>
      <c r="NVU119" s="13"/>
      <c r="NVV119" s="13"/>
      <c r="NVW119" s="13"/>
      <c r="NVX119" s="13"/>
      <c r="NVY119" s="13"/>
      <c r="NVZ119" s="13"/>
      <c r="NWA119" s="13"/>
      <c r="NWB119" s="13"/>
      <c r="NWC119" s="13"/>
      <c r="NWD119" s="13"/>
      <c r="NWE119" s="13"/>
      <c r="NWF119" s="13"/>
      <c r="NWG119" s="13"/>
      <c r="NWH119" s="13"/>
      <c r="NWI119" s="13"/>
      <c r="NWJ119" s="13"/>
      <c r="NWK119" s="13"/>
      <c r="NWL119" s="13"/>
      <c r="NWM119" s="13"/>
      <c r="NWN119" s="13"/>
      <c r="NWO119" s="13"/>
      <c r="NWP119" s="13"/>
      <c r="NWQ119" s="13"/>
      <c r="NWR119" s="13"/>
      <c r="NWS119" s="13"/>
      <c r="NWT119" s="13"/>
      <c r="NWU119" s="13"/>
      <c r="NWV119" s="13"/>
      <c r="NWW119" s="13"/>
      <c r="NWX119" s="13"/>
      <c r="NWY119" s="13"/>
      <c r="NWZ119" s="13"/>
      <c r="NXA119" s="13"/>
      <c r="NXB119" s="13"/>
      <c r="NXC119" s="13"/>
      <c r="NXD119" s="13"/>
      <c r="NXE119" s="13"/>
      <c r="NXF119" s="13"/>
      <c r="NXG119" s="13"/>
      <c r="NXH119" s="13"/>
      <c r="NXI119" s="13"/>
      <c r="NXJ119" s="13"/>
      <c r="NXK119" s="13"/>
      <c r="NXL119" s="13"/>
      <c r="NXM119" s="13"/>
      <c r="NXN119" s="13"/>
      <c r="NXO119" s="13"/>
      <c r="NXP119" s="13"/>
      <c r="NXQ119" s="13"/>
      <c r="NXR119" s="13"/>
      <c r="NXS119" s="13"/>
      <c r="NXT119" s="13"/>
      <c r="NXU119" s="13"/>
      <c r="NXV119" s="13"/>
      <c r="NXW119" s="13"/>
      <c r="NXX119" s="13"/>
      <c r="NXY119" s="13"/>
      <c r="NXZ119" s="13"/>
      <c r="NYA119" s="13"/>
      <c r="NYB119" s="13"/>
      <c r="NYC119" s="13"/>
      <c r="NYD119" s="13"/>
      <c r="NYE119" s="13"/>
      <c r="NYF119" s="13"/>
      <c r="NYG119" s="13"/>
      <c r="NYH119" s="13"/>
      <c r="NYI119" s="13"/>
      <c r="NYJ119" s="13"/>
      <c r="NYK119" s="13"/>
      <c r="NYL119" s="13"/>
      <c r="NYM119" s="13"/>
      <c r="NYN119" s="13"/>
      <c r="NYO119" s="13"/>
      <c r="NYP119" s="13"/>
      <c r="NYQ119" s="13"/>
      <c r="NYR119" s="13"/>
      <c r="NYS119" s="13"/>
      <c r="NYT119" s="13"/>
      <c r="NYU119" s="13"/>
      <c r="NYV119" s="13"/>
      <c r="NYW119" s="13"/>
      <c r="NYX119" s="13"/>
      <c r="NYY119" s="13"/>
      <c r="NYZ119" s="13"/>
      <c r="NZA119" s="13"/>
      <c r="NZB119" s="13"/>
      <c r="NZC119" s="13"/>
      <c r="NZD119" s="13"/>
      <c r="NZE119" s="13"/>
      <c r="NZF119" s="13"/>
      <c r="NZG119" s="13"/>
      <c r="NZH119" s="13"/>
      <c r="NZI119" s="13"/>
      <c r="NZJ119" s="13"/>
      <c r="NZK119" s="13"/>
      <c r="NZL119" s="13"/>
      <c r="NZM119" s="13"/>
      <c r="NZN119" s="13"/>
      <c r="NZO119" s="13"/>
      <c r="NZP119" s="13"/>
      <c r="NZQ119" s="13"/>
      <c r="NZR119" s="13"/>
      <c r="NZS119" s="13"/>
      <c r="NZT119" s="13"/>
      <c r="NZU119" s="13"/>
      <c r="NZV119" s="13"/>
      <c r="NZW119" s="13"/>
      <c r="NZX119" s="13"/>
      <c r="NZY119" s="13"/>
      <c r="NZZ119" s="13"/>
      <c r="OAA119" s="13"/>
      <c r="OAB119" s="13"/>
      <c r="OAC119" s="13"/>
      <c r="OAD119" s="13"/>
      <c r="OAE119" s="13"/>
      <c r="OAF119" s="13"/>
      <c r="OAG119" s="13"/>
      <c r="OAH119" s="13"/>
      <c r="OAI119" s="13"/>
      <c r="OAJ119" s="13"/>
      <c r="OAK119" s="13"/>
      <c r="OAL119" s="13"/>
      <c r="OAM119" s="13"/>
      <c r="OAN119" s="13"/>
      <c r="OAO119" s="13"/>
      <c r="OAP119" s="13"/>
      <c r="OAQ119" s="13"/>
      <c r="OAR119" s="13"/>
      <c r="OAS119" s="13"/>
      <c r="OAT119" s="13"/>
      <c r="OAU119" s="13"/>
      <c r="OAV119" s="13"/>
      <c r="OAW119" s="13"/>
      <c r="OAX119" s="13"/>
      <c r="OAY119" s="13"/>
      <c r="OAZ119" s="13"/>
      <c r="OBA119" s="13"/>
      <c r="OBB119" s="13"/>
      <c r="OBC119" s="13"/>
      <c r="OBD119" s="13"/>
      <c r="OBE119" s="13"/>
      <c r="OBF119" s="13"/>
      <c r="OBG119" s="13"/>
      <c r="OBH119" s="13"/>
      <c r="OBI119" s="13"/>
      <c r="OBJ119" s="13"/>
      <c r="OBK119" s="13"/>
      <c r="OBL119" s="13"/>
      <c r="OBM119" s="13"/>
      <c r="OBN119" s="13"/>
      <c r="OBO119" s="13"/>
      <c r="OBP119" s="13"/>
      <c r="OBQ119" s="13"/>
      <c r="OBR119" s="13"/>
      <c r="OBS119" s="13"/>
      <c r="OBT119" s="13"/>
      <c r="OBU119" s="13"/>
      <c r="OBV119" s="13"/>
      <c r="OBW119" s="13"/>
      <c r="OBX119" s="13"/>
      <c r="OBY119" s="13"/>
      <c r="OBZ119" s="13"/>
      <c r="OCA119" s="13"/>
      <c r="OCB119" s="13"/>
      <c r="OCC119" s="13"/>
      <c r="OCD119" s="13"/>
      <c r="OCE119" s="13"/>
      <c r="OCF119" s="13"/>
      <c r="OCG119" s="13"/>
      <c r="OCH119" s="13"/>
      <c r="OCI119" s="13"/>
      <c r="OCJ119" s="13"/>
      <c r="OCK119" s="13"/>
      <c r="OCL119" s="13"/>
      <c r="OCM119" s="13"/>
      <c r="OCN119" s="13"/>
      <c r="OCO119" s="13"/>
      <c r="OCP119" s="13"/>
      <c r="OCQ119" s="13"/>
      <c r="OCR119" s="13"/>
      <c r="OCS119" s="13"/>
      <c r="OCT119" s="13"/>
      <c r="OCU119" s="13"/>
      <c r="OCV119" s="13"/>
      <c r="OCW119" s="13"/>
      <c r="OCX119" s="13"/>
      <c r="OCY119" s="13"/>
      <c r="OCZ119" s="13"/>
      <c r="ODA119" s="13"/>
      <c r="ODB119" s="13"/>
      <c r="ODC119" s="13"/>
      <c r="ODD119" s="13"/>
      <c r="ODE119" s="13"/>
      <c r="ODF119" s="13"/>
      <c r="ODG119" s="13"/>
      <c r="ODH119" s="13"/>
      <c r="ODI119" s="13"/>
      <c r="ODJ119" s="13"/>
      <c r="ODK119" s="13"/>
      <c r="ODL119" s="13"/>
      <c r="ODM119" s="13"/>
      <c r="ODN119" s="13"/>
      <c r="ODO119" s="13"/>
      <c r="ODP119" s="13"/>
      <c r="ODQ119" s="13"/>
      <c r="ODR119" s="13"/>
      <c r="ODS119" s="13"/>
      <c r="ODT119" s="13"/>
      <c r="ODU119" s="13"/>
      <c r="ODV119" s="13"/>
      <c r="ODW119" s="13"/>
      <c r="ODX119" s="13"/>
      <c r="ODY119" s="13"/>
      <c r="ODZ119" s="13"/>
      <c r="OEA119" s="13"/>
      <c r="OEB119" s="13"/>
      <c r="OEC119" s="13"/>
      <c r="OED119" s="13"/>
      <c r="OEE119" s="13"/>
      <c r="OEF119" s="13"/>
      <c r="OEG119" s="13"/>
      <c r="OEH119" s="13"/>
      <c r="OEI119" s="13"/>
      <c r="OEJ119" s="13"/>
      <c r="OEK119" s="13"/>
      <c r="OEL119" s="13"/>
      <c r="OEM119" s="13"/>
      <c r="OEN119" s="13"/>
      <c r="OEO119" s="13"/>
      <c r="OEP119" s="13"/>
      <c r="OEQ119" s="13"/>
      <c r="OER119" s="13"/>
      <c r="OES119" s="13"/>
      <c r="OET119" s="13"/>
      <c r="OEU119" s="13"/>
      <c r="OEV119" s="13"/>
      <c r="OEW119" s="13"/>
      <c r="OEX119" s="13"/>
      <c r="OEY119" s="13"/>
      <c r="OEZ119" s="13"/>
      <c r="OFA119" s="13"/>
      <c r="OFB119" s="13"/>
      <c r="OFC119" s="13"/>
      <c r="OFD119" s="13"/>
      <c r="OFE119" s="13"/>
      <c r="OFF119" s="13"/>
      <c r="OFG119" s="13"/>
      <c r="OFH119" s="13"/>
      <c r="OFI119" s="13"/>
      <c r="OFJ119" s="13"/>
      <c r="OFK119" s="13"/>
      <c r="OFL119" s="13"/>
      <c r="OFM119" s="13"/>
      <c r="OFN119" s="13"/>
      <c r="OFO119" s="13"/>
      <c r="OFP119" s="13"/>
      <c r="OFQ119" s="13"/>
      <c r="OFR119" s="13"/>
      <c r="OFS119" s="13"/>
      <c r="OFT119" s="13"/>
      <c r="OFU119" s="13"/>
      <c r="OFV119" s="13"/>
      <c r="OFW119" s="13"/>
      <c r="OFX119" s="13"/>
      <c r="OFY119" s="13"/>
      <c r="OFZ119" s="13"/>
      <c r="OGA119" s="13"/>
      <c r="OGB119" s="13"/>
      <c r="OGC119" s="13"/>
      <c r="OGD119" s="13"/>
      <c r="OGE119" s="13"/>
      <c r="OGF119" s="13"/>
      <c r="OGG119" s="13"/>
      <c r="OGH119" s="13"/>
      <c r="OGI119" s="13"/>
      <c r="OGJ119" s="13"/>
      <c r="OGK119" s="13"/>
      <c r="OGL119" s="13"/>
      <c r="OGM119" s="13"/>
      <c r="OGN119" s="13"/>
      <c r="OGO119" s="13"/>
      <c r="OGP119" s="13"/>
      <c r="OGQ119" s="13"/>
      <c r="OGR119" s="13"/>
      <c r="OGS119" s="13"/>
      <c r="OGT119" s="13"/>
      <c r="OGU119" s="13"/>
      <c r="OGV119" s="13"/>
      <c r="OGW119" s="13"/>
      <c r="OGX119" s="13"/>
      <c r="OGY119" s="13"/>
      <c r="OGZ119" s="13"/>
      <c r="OHA119" s="13"/>
      <c r="OHB119" s="13"/>
      <c r="OHC119" s="13"/>
      <c r="OHD119" s="13"/>
      <c r="OHE119" s="13"/>
      <c r="OHF119" s="13"/>
      <c r="OHG119" s="13"/>
      <c r="OHH119" s="13"/>
      <c r="OHI119" s="13"/>
      <c r="OHJ119" s="13"/>
      <c r="OHK119" s="13"/>
      <c r="OHL119" s="13"/>
      <c r="OHM119" s="13"/>
      <c r="OHN119" s="13"/>
      <c r="OHO119" s="13"/>
      <c r="OHP119" s="13"/>
      <c r="OHQ119" s="13"/>
      <c r="OHR119" s="13"/>
      <c r="OHS119" s="13"/>
      <c r="OHT119" s="13"/>
      <c r="OHU119" s="13"/>
      <c r="OHV119" s="13"/>
      <c r="OHW119" s="13"/>
      <c r="OHX119" s="13"/>
      <c r="OHY119" s="13"/>
      <c r="OHZ119" s="13"/>
      <c r="OIA119" s="13"/>
      <c r="OIB119" s="13"/>
      <c r="OIC119" s="13"/>
      <c r="OID119" s="13"/>
      <c r="OIE119" s="13"/>
      <c r="OIF119" s="13"/>
      <c r="OIG119" s="13"/>
      <c r="OIH119" s="13"/>
      <c r="OII119" s="13"/>
      <c r="OIJ119" s="13"/>
      <c r="OIK119" s="13"/>
      <c r="OIL119" s="13"/>
      <c r="OIM119" s="13"/>
      <c r="OIN119" s="13"/>
      <c r="OIO119" s="13"/>
      <c r="OIP119" s="13"/>
      <c r="OIQ119" s="13"/>
      <c r="OIR119" s="13"/>
      <c r="OIS119" s="13"/>
      <c r="OIT119" s="13"/>
      <c r="OIU119" s="13"/>
      <c r="OIV119" s="13"/>
      <c r="OIW119" s="13"/>
      <c r="OIX119" s="13"/>
      <c r="OIY119" s="13"/>
      <c r="OIZ119" s="13"/>
      <c r="OJA119" s="13"/>
      <c r="OJB119" s="13"/>
      <c r="OJC119" s="13"/>
      <c r="OJD119" s="13"/>
      <c r="OJE119" s="13"/>
      <c r="OJF119" s="13"/>
      <c r="OJG119" s="13"/>
      <c r="OJH119" s="13"/>
      <c r="OJI119" s="13"/>
      <c r="OJJ119" s="13"/>
      <c r="OJK119" s="13"/>
      <c r="OJL119" s="13"/>
      <c r="OJM119" s="13"/>
      <c r="OJN119" s="13"/>
      <c r="OJO119" s="13"/>
      <c r="OJP119" s="13"/>
      <c r="OJQ119" s="13"/>
      <c r="OJR119" s="13"/>
      <c r="OJS119" s="13"/>
      <c r="OJT119" s="13"/>
      <c r="OJU119" s="13"/>
      <c r="OJV119" s="13"/>
      <c r="OJW119" s="13"/>
      <c r="OJX119" s="13"/>
      <c r="OJY119" s="13"/>
      <c r="OJZ119" s="13"/>
      <c r="OKA119" s="13"/>
      <c r="OKB119" s="13"/>
      <c r="OKC119" s="13"/>
      <c r="OKD119" s="13"/>
      <c r="OKE119" s="13"/>
      <c r="OKF119" s="13"/>
      <c r="OKG119" s="13"/>
      <c r="OKH119" s="13"/>
      <c r="OKI119" s="13"/>
      <c r="OKJ119" s="13"/>
      <c r="OKK119" s="13"/>
      <c r="OKL119" s="13"/>
      <c r="OKM119" s="13"/>
      <c r="OKN119" s="13"/>
      <c r="OKO119" s="13"/>
      <c r="OKP119" s="13"/>
      <c r="OKQ119" s="13"/>
      <c r="OKR119" s="13"/>
      <c r="OKS119" s="13"/>
      <c r="OKT119" s="13"/>
      <c r="OKU119" s="13"/>
      <c r="OKV119" s="13"/>
      <c r="OKW119" s="13"/>
      <c r="OKX119" s="13"/>
      <c r="OKY119" s="13"/>
      <c r="OKZ119" s="13"/>
      <c r="OLA119" s="13"/>
      <c r="OLB119" s="13"/>
      <c r="OLC119" s="13"/>
      <c r="OLD119" s="13"/>
      <c r="OLE119" s="13"/>
      <c r="OLF119" s="13"/>
      <c r="OLG119" s="13"/>
      <c r="OLH119" s="13"/>
      <c r="OLI119" s="13"/>
      <c r="OLJ119" s="13"/>
      <c r="OLK119" s="13"/>
      <c r="OLL119" s="13"/>
      <c r="OLM119" s="13"/>
      <c r="OLN119" s="13"/>
      <c r="OLO119" s="13"/>
      <c r="OLP119" s="13"/>
      <c r="OLQ119" s="13"/>
      <c r="OLR119" s="13"/>
      <c r="OLS119" s="13"/>
      <c r="OLT119" s="13"/>
      <c r="OLU119" s="13"/>
      <c r="OLV119" s="13"/>
      <c r="OLW119" s="13"/>
      <c r="OLX119" s="13"/>
      <c r="OLY119" s="13"/>
      <c r="OLZ119" s="13"/>
      <c r="OMA119" s="13"/>
      <c r="OMB119" s="13"/>
      <c r="OMC119" s="13"/>
      <c r="OMD119" s="13"/>
      <c r="OME119" s="13"/>
      <c r="OMF119" s="13"/>
      <c r="OMG119" s="13"/>
      <c r="OMH119" s="13"/>
      <c r="OMI119" s="13"/>
      <c r="OMJ119" s="13"/>
      <c r="OMK119" s="13"/>
      <c r="OML119" s="13"/>
      <c r="OMM119" s="13"/>
      <c r="OMN119" s="13"/>
      <c r="OMO119" s="13"/>
      <c r="OMP119" s="13"/>
      <c r="OMQ119" s="13"/>
      <c r="OMR119" s="13"/>
      <c r="OMS119" s="13"/>
      <c r="OMT119" s="13"/>
      <c r="OMU119" s="13"/>
      <c r="OMV119" s="13"/>
      <c r="OMW119" s="13"/>
      <c r="OMX119" s="13"/>
      <c r="OMY119" s="13"/>
      <c r="OMZ119" s="13"/>
      <c r="ONA119" s="13"/>
      <c r="ONB119" s="13"/>
      <c r="ONC119" s="13"/>
      <c r="OND119" s="13"/>
      <c r="ONE119" s="13"/>
      <c r="ONF119" s="13"/>
      <c r="ONG119" s="13"/>
      <c r="ONH119" s="13"/>
      <c r="ONI119" s="13"/>
      <c r="ONJ119" s="13"/>
      <c r="ONK119" s="13"/>
      <c r="ONL119" s="13"/>
      <c r="ONM119" s="13"/>
      <c r="ONN119" s="13"/>
      <c r="ONO119" s="13"/>
      <c r="ONP119" s="13"/>
      <c r="ONQ119" s="13"/>
      <c r="ONR119" s="13"/>
      <c r="ONS119" s="13"/>
      <c r="ONT119" s="13"/>
      <c r="ONU119" s="13"/>
      <c r="ONV119" s="13"/>
      <c r="ONW119" s="13"/>
      <c r="ONX119" s="13"/>
      <c r="ONY119" s="13"/>
      <c r="ONZ119" s="13"/>
      <c r="OOA119" s="13"/>
      <c r="OOB119" s="13"/>
      <c r="OOC119" s="13"/>
      <c r="OOD119" s="13"/>
      <c r="OOE119" s="13"/>
      <c r="OOF119" s="13"/>
      <c r="OOG119" s="13"/>
      <c r="OOH119" s="13"/>
      <c r="OOI119" s="13"/>
      <c r="OOJ119" s="13"/>
      <c r="OOK119" s="13"/>
      <c r="OOL119" s="13"/>
      <c r="OOM119" s="13"/>
      <c r="OON119" s="13"/>
      <c r="OOO119" s="13"/>
      <c r="OOP119" s="13"/>
      <c r="OOQ119" s="13"/>
      <c r="OOR119" s="13"/>
      <c r="OOS119" s="13"/>
      <c r="OOT119" s="13"/>
      <c r="OOU119" s="13"/>
      <c r="OOV119" s="13"/>
      <c r="OOW119" s="13"/>
      <c r="OOX119" s="13"/>
      <c r="OOY119" s="13"/>
      <c r="OOZ119" s="13"/>
      <c r="OPA119" s="13"/>
      <c r="OPB119" s="13"/>
      <c r="OPC119" s="13"/>
      <c r="OPD119" s="13"/>
      <c r="OPE119" s="13"/>
      <c r="OPF119" s="13"/>
      <c r="OPG119" s="13"/>
      <c r="OPH119" s="13"/>
      <c r="OPI119" s="13"/>
      <c r="OPJ119" s="13"/>
      <c r="OPK119" s="13"/>
      <c r="OPL119" s="13"/>
      <c r="OPM119" s="13"/>
      <c r="OPN119" s="13"/>
      <c r="OPO119" s="13"/>
      <c r="OPP119" s="13"/>
      <c r="OPQ119" s="13"/>
      <c r="OPR119" s="13"/>
      <c r="OPS119" s="13"/>
      <c r="OPT119" s="13"/>
      <c r="OPU119" s="13"/>
      <c r="OPV119" s="13"/>
      <c r="OPW119" s="13"/>
      <c r="OPX119" s="13"/>
      <c r="OPY119" s="13"/>
      <c r="OPZ119" s="13"/>
      <c r="OQA119" s="13"/>
      <c r="OQB119" s="13"/>
      <c r="OQC119" s="13"/>
      <c r="OQD119" s="13"/>
      <c r="OQE119" s="13"/>
      <c r="OQF119" s="13"/>
      <c r="OQG119" s="13"/>
      <c r="OQH119" s="13"/>
      <c r="OQI119" s="13"/>
      <c r="OQJ119" s="13"/>
      <c r="OQK119" s="13"/>
      <c r="OQL119" s="13"/>
      <c r="OQM119" s="13"/>
      <c r="OQN119" s="13"/>
      <c r="OQO119" s="13"/>
      <c r="OQP119" s="13"/>
      <c r="OQQ119" s="13"/>
      <c r="OQR119" s="13"/>
      <c r="OQS119" s="13"/>
      <c r="OQT119" s="13"/>
      <c r="OQU119" s="13"/>
      <c r="OQV119" s="13"/>
      <c r="OQW119" s="13"/>
      <c r="OQX119" s="13"/>
      <c r="OQY119" s="13"/>
      <c r="OQZ119" s="13"/>
      <c r="ORA119" s="13"/>
      <c r="ORB119" s="13"/>
      <c r="ORC119" s="13"/>
      <c r="ORD119" s="13"/>
      <c r="ORE119" s="13"/>
      <c r="ORF119" s="13"/>
      <c r="ORG119" s="13"/>
      <c r="ORH119" s="13"/>
      <c r="ORI119" s="13"/>
      <c r="ORJ119" s="13"/>
      <c r="ORK119" s="13"/>
      <c r="ORL119" s="13"/>
      <c r="ORM119" s="13"/>
      <c r="ORN119" s="13"/>
      <c r="ORO119" s="13"/>
      <c r="ORP119" s="13"/>
      <c r="ORQ119" s="13"/>
      <c r="ORR119" s="13"/>
      <c r="ORS119" s="13"/>
      <c r="ORT119" s="13"/>
      <c r="ORU119" s="13"/>
      <c r="ORV119" s="13"/>
      <c r="ORW119" s="13"/>
      <c r="ORX119" s="13"/>
      <c r="ORY119" s="13"/>
      <c r="ORZ119" s="13"/>
      <c r="OSA119" s="13"/>
      <c r="OSB119" s="13"/>
      <c r="OSC119" s="13"/>
      <c r="OSD119" s="13"/>
      <c r="OSE119" s="13"/>
      <c r="OSF119" s="13"/>
      <c r="OSG119" s="13"/>
      <c r="OSH119" s="13"/>
      <c r="OSI119" s="13"/>
      <c r="OSJ119" s="13"/>
      <c r="OSK119" s="13"/>
      <c r="OSL119" s="13"/>
      <c r="OSM119" s="13"/>
      <c r="OSN119" s="13"/>
      <c r="OSO119" s="13"/>
      <c r="OSP119" s="13"/>
      <c r="OSQ119" s="13"/>
      <c r="OSR119" s="13"/>
      <c r="OSS119" s="13"/>
      <c r="OST119" s="13"/>
      <c r="OSU119" s="13"/>
      <c r="OSV119" s="13"/>
      <c r="OSW119" s="13"/>
      <c r="OSX119" s="13"/>
      <c r="OSY119" s="13"/>
      <c r="OSZ119" s="13"/>
      <c r="OTA119" s="13"/>
      <c r="OTB119" s="13"/>
      <c r="OTC119" s="13"/>
      <c r="OTD119" s="13"/>
      <c r="OTE119" s="13"/>
      <c r="OTF119" s="13"/>
      <c r="OTG119" s="13"/>
      <c r="OTH119" s="13"/>
      <c r="OTI119" s="13"/>
      <c r="OTJ119" s="13"/>
      <c r="OTK119" s="13"/>
      <c r="OTL119" s="13"/>
      <c r="OTM119" s="13"/>
      <c r="OTN119" s="13"/>
      <c r="OTO119" s="13"/>
      <c r="OTP119" s="13"/>
      <c r="OTQ119" s="13"/>
      <c r="OTR119" s="13"/>
      <c r="OTS119" s="13"/>
      <c r="OTT119" s="13"/>
      <c r="OTU119" s="13"/>
      <c r="OTV119" s="13"/>
      <c r="OTW119" s="13"/>
      <c r="OTX119" s="13"/>
      <c r="OTY119" s="13"/>
      <c r="OTZ119" s="13"/>
      <c r="OUA119" s="13"/>
      <c r="OUB119" s="13"/>
      <c r="OUC119" s="13"/>
      <c r="OUD119" s="13"/>
      <c r="OUE119" s="13"/>
      <c r="OUF119" s="13"/>
      <c r="OUG119" s="13"/>
      <c r="OUH119" s="13"/>
      <c r="OUI119" s="13"/>
      <c r="OUJ119" s="13"/>
      <c r="OUK119" s="13"/>
      <c r="OUL119" s="13"/>
      <c r="OUM119" s="13"/>
      <c r="OUN119" s="13"/>
      <c r="OUO119" s="13"/>
      <c r="OUP119" s="13"/>
      <c r="OUQ119" s="13"/>
      <c r="OUR119" s="13"/>
      <c r="OUS119" s="13"/>
      <c r="OUT119" s="13"/>
      <c r="OUU119" s="13"/>
      <c r="OUV119" s="13"/>
      <c r="OUW119" s="13"/>
      <c r="OUX119" s="13"/>
      <c r="OUY119" s="13"/>
      <c r="OUZ119" s="13"/>
      <c r="OVA119" s="13"/>
      <c r="OVB119" s="13"/>
      <c r="OVC119" s="13"/>
      <c r="OVD119" s="13"/>
      <c r="OVE119" s="13"/>
      <c r="OVF119" s="13"/>
      <c r="OVG119" s="13"/>
      <c r="OVH119" s="13"/>
      <c r="OVI119" s="13"/>
      <c r="OVJ119" s="13"/>
      <c r="OVK119" s="13"/>
      <c r="OVL119" s="13"/>
      <c r="OVM119" s="13"/>
      <c r="OVN119" s="13"/>
      <c r="OVO119" s="13"/>
      <c r="OVP119" s="13"/>
      <c r="OVQ119" s="13"/>
      <c r="OVR119" s="13"/>
      <c r="OVS119" s="13"/>
      <c r="OVT119" s="13"/>
      <c r="OVU119" s="13"/>
      <c r="OVV119" s="13"/>
      <c r="OVW119" s="13"/>
      <c r="OVX119" s="13"/>
      <c r="OVY119" s="13"/>
      <c r="OVZ119" s="13"/>
      <c r="OWA119" s="13"/>
      <c r="OWB119" s="13"/>
      <c r="OWC119" s="13"/>
      <c r="OWD119" s="13"/>
      <c r="OWE119" s="13"/>
      <c r="OWF119" s="13"/>
      <c r="OWG119" s="13"/>
      <c r="OWH119" s="13"/>
      <c r="OWI119" s="13"/>
      <c r="OWJ119" s="13"/>
      <c r="OWK119" s="13"/>
      <c r="OWL119" s="13"/>
      <c r="OWM119" s="13"/>
      <c r="OWN119" s="13"/>
      <c r="OWO119" s="13"/>
      <c r="OWP119" s="13"/>
      <c r="OWQ119" s="13"/>
      <c r="OWR119" s="13"/>
      <c r="OWS119" s="13"/>
      <c r="OWT119" s="13"/>
      <c r="OWU119" s="13"/>
      <c r="OWV119" s="13"/>
      <c r="OWW119" s="13"/>
      <c r="OWX119" s="13"/>
      <c r="OWY119" s="13"/>
      <c r="OWZ119" s="13"/>
      <c r="OXA119" s="13"/>
      <c r="OXB119" s="13"/>
      <c r="OXC119" s="13"/>
      <c r="OXD119" s="13"/>
      <c r="OXE119" s="13"/>
      <c r="OXF119" s="13"/>
      <c r="OXG119" s="13"/>
      <c r="OXH119" s="13"/>
      <c r="OXI119" s="13"/>
      <c r="OXJ119" s="13"/>
      <c r="OXK119" s="13"/>
      <c r="OXL119" s="13"/>
      <c r="OXM119" s="13"/>
      <c r="OXN119" s="13"/>
      <c r="OXO119" s="13"/>
      <c r="OXP119" s="13"/>
      <c r="OXQ119" s="13"/>
      <c r="OXR119" s="13"/>
      <c r="OXS119" s="13"/>
      <c r="OXT119" s="13"/>
      <c r="OXU119" s="13"/>
      <c r="OXV119" s="13"/>
      <c r="OXW119" s="13"/>
      <c r="OXX119" s="13"/>
      <c r="OXY119" s="13"/>
      <c r="OXZ119" s="13"/>
      <c r="OYA119" s="13"/>
      <c r="OYB119" s="13"/>
      <c r="OYC119" s="13"/>
      <c r="OYD119" s="13"/>
      <c r="OYE119" s="13"/>
      <c r="OYF119" s="13"/>
      <c r="OYG119" s="13"/>
      <c r="OYH119" s="13"/>
      <c r="OYI119" s="13"/>
      <c r="OYJ119" s="13"/>
      <c r="OYK119" s="13"/>
      <c r="OYL119" s="13"/>
      <c r="OYM119" s="13"/>
      <c r="OYN119" s="13"/>
      <c r="OYO119" s="13"/>
      <c r="OYP119" s="13"/>
      <c r="OYQ119" s="13"/>
      <c r="OYR119" s="13"/>
      <c r="OYS119" s="13"/>
      <c r="OYT119" s="13"/>
      <c r="OYU119" s="13"/>
      <c r="OYV119" s="13"/>
      <c r="OYW119" s="13"/>
      <c r="OYX119" s="13"/>
      <c r="OYY119" s="13"/>
      <c r="OYZ119" s="13"/>
      <c r="OZA119" s="13"/>
      <c r="OZB119" s="13"/>
      <c r="OZC119" s="13"/>
      <c r="OZD119" s="13"/>
      <c r="OZE119" s="13"/>
      <c r="OZF119" s="13"/>
      <c r="OZG119" s="13"/>
      <c r="OZH119" s="13"/>
      <c r="OZI119" s="13"/>
      <c r="OZJ119" s="13"/>
      <c r="OZK119" s="13"/>
      <c r="OZL119" s="13"/>
      <c r="OZM119" s="13"/>
      <c r="OZN119" s="13"/>
      <c r="OZO119" s="13"/>
      <c r="OZP119" s="13"/>
      <c r="OZQ119" s="13"/>
      <c r="OZR119" s="13"/>
      <c r="OZS119" s="13"/>
      <c r="OZT119" s="13"/>
      <c r="OZU119" s="13"/>
      <c r="OZV119" s="13"/>
      <c r="OZW119" s="13"/>
      <c r="OZX119" s="13"/>
      <c r="OZY119" s="13"/>
      <c r="OZZ119" s="13"/>
      <c r="PAA119" s="13"/>
      <c r="PAB119" s="13"/>
      <c r="PAC119" s="13"/>
      <c r="PAD119" s="13"/>
      <c r="PAE119" s="13"/>
      <c r="PAF119" s="13"/>
      <c r="PAG119" s="13"/>
      <c r="PAH119" s="13"/>
      <c r="PAI119" s="13"/>
      <c r="PAJ119" s="13"/>
      <c r="PAK119" s="13"/>
      <c r="PAL119" s="13"/>
      <c r="PAM119" s="13"/>
      <c r="PAN119" s="13"/>
      <c r="PAO119" s="13"/>
      <c r="PAP119" s="13"/>
      <c r="PAQ119" s="13"/>
      <c r="PAR119" s="13"/>
      <c r="PAS119" s="13"/>
      <c r="PAT119" s="13"/>
      <c r="PAU119" s="13"/>
      <c r="PAV119" s="13"/>
      <c r="PAW119" s="13"/>
      <c r="PAX119" s="13"/>
      <c r="PAY119" s="13"/>
      <c r="PAZ119" s="13"/>
      <c r="PBA119" s="13"/>
      <c r="PBB119" s="13"/>
      <c r="PBC119" s="13"/>
      <c r="PBD119" s="13"/>
      <c r="PBE119" s="13"/>
      <c r="PBF119" s="13"/>
      <c r="PBG119" s="13"/>
      <c r="PBH119" s="13"/>
      <c r="PBI119" s="13"/>
      <c r="PBJ119" s="13"/>
      <c r="PBK119" s="13"/>
      <c r="PBL119" s="13"/>
      <c r="PBM119" s="13"/>
      <c r="PBN119" s="13"/>
      <c r="PBO119" s="13"/>
      <c r="PBP119" s="13"/>
      <c r="PBQ119" s="13"/>
      <c r="PBR119" s="13"/>
      <c r="PBS119" s="13"/>
      <c r="PBT119" s="13"/>
      <c r="PBU119" s="13"/>
      <c r="PBV119" s="13"/>
      <c r="PBW119" s="13"/>
      <c r="PBX119" s="13"/>
      <c r="PBY119" s="13"/>
      <c r="PBZ119" s="13"/>
      <c r="PCA119" s="13"/>
      <c r="PCB119" s="13"/>
      <c r="PCC119" s="13"/>
      <c r="PCD119" s="13"/>
      <c r="PCE119" s="13"/>
      <c r="PCF119" s="13"/>
      <c r="PCG119" s="13"/>
      <c r="PCH119" s="13"/>
      <c r="PCI119" s="13"/>
      <c r="PCJ119" s="13"/>
      <c r="PCK119" s="13"/>
      <c r="PCL119" s="13"/>
      <c r="PCM119" s="13"/>
      <c r="PCN119" s="13"/>
      <c r="PCO119" s="13"/>
      <c r="PCP119" s="13"/>
      <c r="PCQ119" s="13"/>
      <c r="PCR119" s="13"/>
      <c r="PCS119" s="13"/>
      <c r="PCT119" s="13"/>
      <c r="PCU119" s="13"/>
      <c r="PCV119" s="13"/>
      <c r="PCW119" s="13"/>
      <c r="PCX119" s="13"/>
      <c r="PCY119" s="13"/>
      <c r="PCZ119" s="13"/>
      <c r="PDA119" s="13"/>
      <c r="PDB119" s="13"/>
      <c r="PDC119" s="13"/>
      <c r="PDD119" s="13"/>
      <c r="PDE119" s="13"/>
      <c r="PDF119" s="13"/>
      <c r="PDG119" s="13"/>
      <c r="PDH119" s="13"/>
      <c r="PDI119" s="13"/>
      <c r="PDJ119" s="13"/>
      <c r="PDK119" s="13"/>
      <c r="PDL119" s="13"/>
      <c r="PDM119" s="13"/>
      <c r="PDN119" s="13"/>
      <c r="PDO119" s="13"/>
      <c r="PDP119" s="13"/>
      <c r="PDQ119" s="13"/>
      <c r="PDR119" s="13"/>
      <c r="PDS119" s="13"/>
      <c r="PDT119" s="13"/>
      <c r="PDU119" s="13"/>
      <c r="PDV119" s="13"/>
      <c r="PDW119" s="13"/>
      <c r="PDX119" s="13"/>
      <c r="PDY119" s="13"/>
      <c r="PDZ119" s="13"/>
      <c r="PEA119" s="13"/>
      <c r="PEB119" s="13"/>
      <c r="PEC119" s="13"/>
      <c r="PED119" s="13"/>
      <c r="PEE119" s="13"/>
      <c r="PEF119" s="13"/>
      <c r="PEG119" s="13"/>
      <c r="PEH119" s="13"/>
      <c r="PEI119" s="13"/>
      <c r="PEJ119" s="13"/>
      <c r="PEK119" s="13"/>
      <c r="PEL119" s="13"/>
      <c r="PEM119" s="13"/>
      <c r="PEN119" s="13"/>
      <c r="PEO119" s="13"/>
      <c r="PEP119" s="13"/>
      <c r="PEQ119" s="13"/>
      <c r="PER119" s="13"/>
      <c r="PES119" s="13"/>
      <c r="PET119" s="13"/>
      <c r="PEU119" s="13"/>
      <c r="PEV119" s="13"/>
      <c r="PEW119" s="13"/>
      <c r="PEX119" s="13"/>
      <c r="PEY119" s="13"/>
      <c r="PEZ119" s="13"/>
      <c r="PFA119" s="13"/>
      <c r="PFB119" s="13"/>
      <c r="PFC119" s="13"/>
      <c r="PFD119" s="13"/>
      <c r="PFE119" s="13"/>
      <c r="PFF119" s="13"/>
      <c r="PFG119" s="13"/>
      <c r="PFH119" s="13"/>
      <c r="PFI119" s="13"/>
      <c r="PFJ119" s="13"/>
      <c r="PFK119" s="13"/>
      <c r="PFL119" s="13"/>
      <c r="PFM119" s="13"/>
      <c r="PFN119" s="13"/>
      <c r="PFO119" s="13"/>
      <c r="PFP119" s="13"/>
      <c r="PFQ119" s="13"/>
      <c r="PFR119" s="13"/>
      <c r="PFS119" s="13"/>
      <c r="PFT119" s="13"/>
      <c r="PFU119" s="13"/>
      <c r="PFV119" s="13"/>
      <c r="PFW119" s="13"/>
      <c r="PFX119" s="13"/>
      <c r="PFY119" s="13"/>
      <c r="PFZ119" s="13"/>
      <c r="PGA119" s="13"/>
      <c r="PGB119" s="13"/>
      <c r="PGC119" s="13"/>
      <c r="PGD119" s="13"/>
      <c r="PGE119" s="13"/>
      <c r="PGF119" s="13"/>
      <c r="PGG119" s="13"/>
      <c r="PGH119" s="13"/>
      <c r="PGI119" s="13"/>
      <c r="PGJ119" s="13"/>
      <c r="PGK119" s="13"/>
      <c r="PGL119" s="13"/>
      <c r="PGM119" s="13"/>
      <c r="PGN119" s="13"/>
      <c r="PGO119" s="13"/>
      <c r="PGP119" s="13"/>
      <c r="PGQ119" s="13"/>
      <c r="PGR119" s="13"/>
      <c r="PGS119" s="13"/>
      <c r="PGT119" s="13"/>
      <c r="PGU119" s="13"/>
      <c r="PGV119" s="13"/>
      <c r="PGW119" s="13"/>
      <c r="PGX119" s="13"/>
      <c r="PGY119" s="13"/>
      <c r="PGZ119" s="13"/>
      <c r="PHA119" s="13"/>
      <c r="PHB119" s="13"/>
      <c r="PHC119" s="13"/>
      <c r="PHD119" s="13"/>
      <c r="PHE119" s="13"/>
      <c r="PHF119" s="13"/>
      <c r="PHG119" s="13"/>
      <c r="PHH119" s="13"/>
      <c r="PHI119" s="13"/>
      <c r="PHJ119" s="13"/>
      <c r="PHK119" s="13"/>
      <c r="PHL119" s="13"/>
      <c r="PHM119" s="13"/>
      <c r="PHN119" s="13"/>
      <c r="PHO119" s="13"/>
      <c r="PHP119" s="13"/>
      <c r="PHQ119" s="13"/>
      <c r="PHR119" s="13"/>
      <c r="PHS119" s="13"/>
      <c r="PHT119" s="13"/>
      <c r="PHU119" s="13"/>
      <c r="PHV119" s="13"/>
      <c r="PHW119" s="13"/>
      <c r="PHX119" s="13"/>
      <c r="PHY119" s="13"/>
      <c r="PHZ119" s="13"/>
      <c r="PIA119" s="13"/>
      <c r="PIB119" s="13"/>
      <c r="PIC119" s="13"/>
      <c r="PID119" s="13"/>
      <c r="PIE119" s="13"/>
      <c r="PIF119" s="13"/>
      <c r="PIG119" s="13"/>
      <c r="PIH119" s="13"/>
      <c r="PII119" s="13"/>
      <c r="PIJ119" s="13"/>
      <c r="PIK119" s="13"/>
      <c r="PIL119" s="13"/>
      <c r="PIM119" s="13"/>
      <c r="PIN119" s="13"/>
      <c r="PIO119" s="13"/>
      <c r="PIP119" s="13"/>
      <c r="PIQ119" s="13"/>
      <c r="PIR119" s="13"/>
      <c r="PIS119" s="13"/>
      <c r="PIT119" s="13"/>
      <c r="PIU119" s="13"/>
      <c r="PIV119" s="13"/>
      <c r="PIW119" s="13"/>
      <c r="PIX119" s="13"/>
      <c r="PIY119" s="13"/>
      <c r="PIZ119" s="13"/>
      <c r="PJA119" s="13"/>
      <c r="PJB119" s="13"/>
      <c r="PJC119" s="13"/>
      <c r="PJD119" s="13"/>
      <c r="PJE119" s="13"/>
      <c r="PJF119" s="13"/>
      <c r="PJG119" s="13"/>
      <c r="PJH119" s="13"/>
      <c r="PJI119" s="13"/>
      <c r="PJJ119" s="13"/>
      <c r="PJK119" s="13"/>
      <c r="PJL119" s="13"/>
      <c r="PJM119" s="13"/>
      <c r="PJN119" s="13"/>
      <c r="PJO119" s="13"/>
      <c r="PJP119" s="13"/>
      <c r="PJQ119" s="13"/>
      <c r="PJR119" s="13"/>
      <c r="PJS119" s="13"/>
      <c r="PJT119" s="13"/>
      <c r="PJU119" s="13"/>
      <c r="PJV119" s="13"/>
      <c r="PJW119" s="13"/>
      <c r="PJX119" s="13"/>
      <c r="PJY119" s="13"/>
      <c r="PJZ119" s="13"/>
      <c r="PKA119" s="13"/>
      <c r="PKB119" s="13"/>
      <c r="PKC119" s="13"/>
      <c r="PKD119" s="13"/>
      <c r="PKE119" s="13"/>
      <c r="PKF119" s="13"/>
      <c r="PKG119" s="13"/>
      <c r="PKH119" s="13"/>
      <c r="PKI119" s="13"/>
      <c r="PKJ119" s="13"/>
      <c r="PKK119" s="13"/>
      <c r="PKL119" s="13"/>
      <c r="PKM119" s="13"/>
      <c r="PKN119" s="13"/>
      <c r="PKO119" s="13"/>
      <c r="PKP119" s="13"/>
      <c r="PKQ119" s="13"/>
      <c r="PKR119" s="13"/>
      <c r="PKS119" s="13"/>
      <c r="PKT119" s="13"/>
      <c r="PKU119" s="13"/>
      <c r="PKV119" s="13"/>
      <c r="PKW119" s="13"/>
      <c r="PKX119" s="13"/>
      <c r="PKY119" s="13"/>
      <c r="PKZ119" s="13"/>
      <c r="PLA119" s="13"/>
      <c r="PLB119" s="13"/>
      <c r="PLC119" s="13"/>
      <c r="PLD119" s="13"/>
      <c r="PLE119" s="13"/>
      <c r="PLF119" s="13"/>
      <c r="PLG119" s="13"/>
      <c r="PLH119" s="13"/>
      <c r="PLI119" s="13"/>
      <c r="PLJ119" s="13"/>
      <c r="PLK119" s="13"/>
      <c r="PLL119" s="13"/>
      <c r="PLM119" s="13"/>
      <c r="PLN119" s="13"/>
      <c r="PLO119" s="13"/>
      <c r="PLP119" s="13"/>
      <c r="PLQ119" s="13"/>
      <c r="PLR119" s="13"/>
      <c r="PLS119" s="13"/>
      <c r="PLT119" s="13"/>
      <c r="PLU119" s="13"/>
      <c r="PLV119" s="13"/>
      <c r="PLW119" s="13"/>
      <c r="PLX119" s="13"/>
      <c r="PLY119" s="13"/>
      <c r="PLZ119" s="13"/>
      <c r="PMA119" s="13"/>
      <c r="PMB119" s="13"/>
      <c r="PMC119" s="13"/>
      <c r="PMD119" s="13"/>
      <c r="PME119" s="13"/>
      <c r="PMF119" s="13"/>
      <c r="PMG119" s="13"/>
      <c r="PMH119" s="13"/>
      <c r="PMI119" s="13"/>
      <c r="PMJ119" s="13"/>
      <c r="PMK119" s="13"/>
      <c r="PML119" s="13"/>
      <c r="PMM119" s="13"/>
      <c r="PMN119" s="13"/>
      <c r="PMO119" s="13"/>
      <c r="PMP119" s="13"/>
      <c r="PMQ119" s="13"/>
      <c r="PMR119" s="13"/>
      <c r="PMS119" s="13"/>
      <c r="PMT119" s="13"/>
      <c r="PMU119" s="13"/>
      <c r="PMV119" s="13"/>
      <c r="PMW119" s="13"/>
      <c r="PMX119" s="13"/>
      <c r="PMY119" s="13"/>
      <c r="PMZ119" s="13"/>
      <c r="PNA119" s="13"/>
      <c r="PNB119" s="13"/>
      <c r="PNC119" s="13"/>
      <c r="PND119" s="13"/>
      <c r="PNE119" s="13"/>
      <c r="PNF119" s="13"/>
      <c r="PNG119" s="13"/>
      <c r="PNH119" s="13"/>
      <c r="PNI119" s="13"/>
      <c r="PNJ119" s="13"/>
      <c r="PNK119" s="13"/>
      <c r="PNL119" s="13"/>
      <c r="PNM119" s="13"/>
      <c r="PNN119" s="13"/>
      <c r="PNO119" s="13"/>
      <c r="PNP119" s="13"/>
      <c r="PNQ119" s="13"/>
      <c r="PNR119" s="13"/>
      <c r="PNS119" s="13"/>
      <c r="PNT119" s="13"/>
      <c r="PNU119" s="13"/>
      <c r="PNV119" s="13"/>
      <c r="PNW119" s="13"/>
      <c r="PNX119" s="13"/>
      <c r="PNY119" s="13"/>
      <c r="PNZ119" s="13"/>
      <c r="POA119" s="13"/>
      <c r="POB119" s="13"/>
      <c r="POC119" s="13"/>
      <c r="POD119" s="13"/>
      <c r="POE119" s="13"/>
      <c r="POF119" s="13"/>
      <c r="POG119" s="13"/>
      <c r="POH119" s="13"/>
      <c r="POI119" s="13"/>
      <c r="POJ119" s="13"/>
      <c r="POK119" s="13"/>
      <c r="POL119" s="13"/>
      <c r="POM119" s="13"/>
      <c r="PON119" s="13"/>
      <c r="POO119" s="13"/>
      <c r="POP119" s="13"/>
      <c r="POQ119" s="13"/>
      <c r="POR119" s="13"/>
      <c r="POS119" s="13"/>
      <c r="POT119" s="13"/>
      <c r="POU119" s="13"/>
      <c r="POV119" s="13"/>
      <c r="POW119" s="13"/>
      <c r="POX119" s="13"/>
      <c r="POY119" s="13"/>
      <c r="POZ119" s="13"/>
      <c r="PPA119" s="13"/>
      <c r="PPB119" s="13"/>
      <c r="PPC119" s="13"/>
      <c r="PPD119" s="13"/>
      <c r="PPE119" s="13"/>
      <c r="PPF119" s="13"/>
      <c r="PPG119" s="13"/>
      <c r="PPH119" s="13"/>
      <c r="PPI119" s="13"/>
      <c r="PPJ119" s="13"/>
      <c r="PPK119" s="13"/>
      <c r="PPL119" s="13"/>
      <c r="PPM119" s="13"/>
      <c r="PPN119" s="13"/>
      <c r="PPO119" s="13"/>
      <c r="PPP119" s="13"/>
      <c r="PPQ119" s="13"/>
      <c r="PPR119" s="13"/>
      <c r="PPS119" s="13"/>
      <c r="PPT119" s="13"/>
      <c r="PPU119" s="13"/>
      <c r="PPV119" s="13"/>
      <c r="PPW119" s="13"/>
      <c r="PPX119" s="13"/>
      <c r="PPY119" s="13"/>
      <c r="PPZ119" s="13"/>
      <c r="PQA119" s="13"/>
      <c r="PQB119" s="13"/>
      <c r="PQC119" s="13"/>
      <c r="PQD119" s="13"/>
      <c r="PQE119" s="13"/>
      <c r="PQF119" s="13"/>
      <c r="PQG119" s="13"/>
      <c r="PQH119" s="13"/>
      <c r="PQI119" s="13"/>
      <c r="PQJ119" s="13"/>
      <c r="PQK119" s="13"/>
      <c r="PQL119" s="13"/>
      <c r="PQM119" s="13"/>
      <c r="PQN119" s="13"/>
      <c r="PQO119" s="13"/>
      <c r="PQP119" s="13"/>
      <c r="PQQ119" s="13"/>
      <c r="PQR119" s="13"/>
      <c r="PQS119" s="13"/>
      <c r="PQT119" s="13"/>
      <c r="PQU119" s="13"/>
      <c r="PQV119" s="13"/>
      <c r="PQW119" s="13"/>
      <c r="PQX119" s="13"/>
      <c r="PQY119" s="13"/>
      <c r="PQZ119" s="13"/>
      <c r="PRA119" s="13"/>
      <c r="PRB119" s="13"/>
      <c r="PRC119" s="13"/>
      <c r="PRD119" s="13"/>
      <c r="PRE119" s="13"/>
      <c r="PRF119" s="13"/>
      <c r="PRG119" s="13"/>
      <c r="PRH119" s="13"/>
      <c r="PRI119" s="13"/>
      <c r="PRJ119" s="13"/>
      <c r="PRK119" s="13"/>
      <c r="PRL119" s="13"/>
      <c r="PRM119" s="13"/>
      <c r="PRN119" s="13"/>
      <c r="PRO119" s="13"/>
      <c r="PRP119" s="13"/>
      <c r="PRQ119" s="13"/>
      <c r="PRR119" s="13"/>
      <c r="PRS119" s="13"/>
      <c r="PRT119" s="13"/>
      <c r="PRU119" s="13"/>
      <c r="PRV119" s="13"/>
      <c r="PRW119" s="13"/>
      <c r="PRX119" s="13"/>
      <c r="PRY119" s="13"/>
      <c r="PRZ119" s="13"/>
      <c r="PSA119" s="13"/>
      <c r="PSB119" s="13"/>
      <c r="PSC119" s="13"/>
      <c r="PSD119" s="13"/>
      <c r="PSE119" s="13"/>
      <c r="PSF119" s="13"/>
      <c r="PSG119" s="13"/>
      <c r="PSH119" s="13"/>
      <c r="PSI119" s="13"/>
      <c r="PSJ119" s="13"/>
      <c r="PSK119" s="13"/>
      <c r="PSL119" s="13"/>
      <c r="PSM119" s="13"/>
      <c r="PSN119" s="13"/>
      <c r="PSO119" s="13"/>
      <c r="PSP119" s="13"/>
      <c r="PSQ119" s="13"/>
      <c r="PSR119" s="13"/>
      <c r="PSS119" s="13"/>
      <c r="PST119" s="13"/>
      <c r="PSU119" s="13"/>
      <c r="PSV119" s="13"/>
      <c r="PSW119" s="13"/>
      <c r="PSX119" s="13"/>
      <c r="PSY119" s="13"/>
      <c r="PSZ119" s="13"/>
      <c r="PTA119" s="13"/>
      <c r="PTB119" s="13"/>
      <c r="PTC119" s="13"/>
      <c r="PTD119" s="13"/>
      <c r="PTE119" s="13"/>
      <c r="PTF119" s="13"/>
      <c r="PTG119" s="13"/>
      <c r="PTH119" s="13"/>
      <c r="PTI119" s="13"/>
      <c r="PTJ119" s="13"/>
      <c r="PTK119" s="13"/>
      <c r="PTL119" s="13"/>
      <c r="PTM119" s="13"/>
      <c r="PTN119" s="13"/>
      <c r="PTO119" s="13"/>
      <c r="PTP119" s="13"/>
      <c r="PTQ119" s="13"/>
      <c r="PTR119" s="13"/>
      <c r="PTS119" s="13"/>
      <c r="PTT119" s="13"/>
      <c r="PTU119" s="13"/>
      <c r="PTV119" s="13"/>
      <c r="PTW119" s="13"/>
      <c r="PTX119" s="13"/>
      <c r="PTY119" s="13"/>
      <c r="PTZ119" s="13"/>
      <c r="PUA119" s="13"/>
      <c r="PUB119" s="13"/>
      <c r="PUC119" s="13"/>
      <c r="PUD119" s="13"/>
      <c r="PUE119" s="13"/>
      <c r="PUF119" s="13"/>
      <c r="PUG119" s="13"/>
      <c r="PUH119" s="13"/>
      <c r="PUI119" s="13"/>
      <c r="PUJ119" s="13"/>
      <c r="PUK119" s="13"/>
      <c r="PUL119" s="13"/>
      <c r="PUM119" s="13"/>
      <c r="PUN119" s="13"/>
      <c r="PUO119" s="13"/>
      <c r="PUP119" s="13"/>
      <c r="PUQ119" s="13"/>
      <c r="PUR119" s="13"/>
      <c r="PUS119" s="13"/>
      <c r="PUT119" s="13"/>
      <c r="PUU119" s="13"/>
      <c r="PUV119" s="13"/>
      <c r="PUW119" s="13"/>
      <c r="PUX119" s="13"/>
      <c r="PUY119" s="13"/>
      <c r="PUZ119" s="13"/>
      <c r="PVA119" s="13"/>
      <c r="PVB119" s="13"/>
      <c r="PVC119" s="13"/>
      <c r="PVD119" s="13"/>
      <c r="PVE119" s="13"/>
      <c r="PVF119" s="13"/>
      <c r="PVG119" s="13"/>
      <c r="PVH119" s="13"/>
      <c r="PVI119" s="13"/>
      <c r="PVJ119" s="13"/>
      <c r="PVK119" s="13"/>
      <c r="PVL119" s="13"/>
      <c r="PVM119" s="13"/>
      <c r="PVN119" s="13"/>
      <c r="PVO119" s="13"/>
      <c r="PVP119" s="13"/>
      <c r="PVQ119" s="13"/>
      <c r="PVR119" s="13"/>
      <c r="PVS119" s="13"/>
      <c r="PVT119" s="13"/>
      <c r="PVU119" s="13"/>
      <c r="PVV119" s="13"/>
      <c r="PVW119" s="13"/>
      <c r="PVX119" s="13"/>
      <c r="PVY119" s="13"/>
      <c r="PVZ119" s="13"/>
      <c r="PWA119" s="13"/>
      <c r="PWB119" s="13"/>
      <c r="PWC119" s="13"/>
      <c r="PWD119" s="13"/>
      <c r="PWE119" s="13"/>
      <c r="PWF119" s="13"/>
      <c r="PWG119" s="13"/>
      <c r="PWH119" s="13"/>
      <c r="PWI119" s="13"/>
      <c r="PWJ119" s="13"/>
      <c r="PWK119" s="13"/>
      <c r="PWL119" s="13"/>
      <c r="PWM119" s="13"/>
      <c r="PWN119" s="13"/>
      <c r="PWO119" s="13"/>
      <c r="PWP119" s="13"/>
      <c r="PWQ119" s="13"/>
      <c r="PWR119" s="13"/>
      <c r="PWS119" s="13"/>
      <c r="PWT119" s="13"/>
      <c r="PWU119" s="13"/>
      <c r="PWV119" s="13"/>
      <c r="PWW119" s="13"/>
      <c r="PWX119" s="13"/>
      <c r="PWY119" s="13"/>
      <c r="PWZ119" s="13"/>
      <c r="PXA119" s="13"/>
      <c r="PXB119" s="13"/>
      <c r="PXC119" s="13"/>
      <c r="PXD119" s="13"/>
      <c r="PXE119" s="13"/>
      <c r="PXF119" s="13"/>
      <c r="PXG119" s="13"/>
      <c r="PXH119" s="13"/>
      <c r="PXI119" s="13"/>
      <c r="PXJ119" s="13"/>
      <c r="PXK119" s="13"/>
      <c r="PXL119" s="13"/>
      <c r="PXM119" s="13"/>
      <c r="PXN119" s="13"/>
      <c r="PXO119" s="13"/>
      <c r="PXP119" s="13"/>
      <c r="PXQ119" s="13"/>
      <c r="PXR119" s="13"/>
      <c r="PXS119" s="13"/>
      <c r="PXT119" s="13"/>
      <c r="PXU119" s="13"/>
      <c r="PXV119" s="13"/>
      <c r="PXW119" s="13"/>
      <c r="PXX119" s="13"/>
      <c r="PXY119" s="13"/>
      <c r="PXZ119" s="13"/>
      <c r="PYA119" s="13"/>
      <c r="PYB119" s="13"/>
      <c r="PYC119" s="13"/>
      <c r="PYD119" s="13"/>
      <c r="PYE119" s="13"/>
      <c r="PYF119" s="13"/>
      <c r="PYG119" s="13"/>
      <c r="PYH119" s="13"/>
      <c r="PYI119" s="13"/>
      <c r="PYJ119" s="13"/>
      <c r="PYK119" s="13"/>
      <c r="PYL119" s="13"/>
      <c r="PYM119" s="13"/>
      <c r="PYN119" s="13"/>
      <c r="PYO119" s="13"/>
      <c r="PYP119" s="13"/>
      <c r="PYQ119" s="13"/>
      <c r="PYR119" s="13"/>
      <c r="PYS119" s="13"/>
      <c r="PYT119" s="13"/>
      <c r="PYU119" s="13"/>
      <c r="PYV119" s="13"/>
      <c r="PYW119" s="13"/>
      <c r="PYX119" s="13"/>
      <c r="PYY119" s="13"/>
      <c r="PYZ119" s="13"/>
      <c r="PZA119" s="13"/>
      <c r="PZB119" s="13"/>
      <c r="PZC119" s="13"/>
      <c r="PZD119" s="13"/>
      <c r="PZE119" s="13"/>
      <c r="PZF119" s="13"/>
      <c r="PZG119" s="13"/>
      <c r="PZH119" s="13"/>
      <c r="PZI119" s="13"/>
      <c r="PZJ119" s="13"/>
      <c r="PZK119" s="13"/>
      <c r="PZL119" s="13"/>
      <c r="PZM119" s="13"/>
      <c r="PZN119" s="13"/>
      <c r="PZO119" s="13"/>
      <c r="PZP119" s="13"/>
      <c r="PZQ119" s="13"/>
      <c r="PZR119" s="13"/>
      <c r="PZS119" s="13"/>
      <c r="PZT119" s="13"/>
      <c r="PZU119" s="13"/>
      <c r="PZV119" s="13"/>
      <c r="PZW119" s="13"/>
      <c r="PZX119" s="13"/>
      <c r="PZY119" s="13"/>
      <c r="PZZ119" s="13"/>
      <c r="QAA119" s="13"/>
      <c r="QAB119" s="13"/>
      <c r="QAC119" s="13"/>
      <c r="QAD119" s="13"/>
      <c r="QAE119" s="13"/>
      <c r="QAF119" s="13"/>
      <c r="QAG119" s="13"/>
      <c r="QAH119" s="13"/>
      <c r="QAI119" s="13"/>
      <c r="QAJ119" s="13"/>
      <c r="QAK119" s="13"/>
      <c r="QAL119" s="13"/>
      <c r="QAM119" s="13"/>
      <c r="QAN119" s="13"/>
      <c r="QAO119" s="13"/>
      <c r="QAP119" s="13"/>
      <c r="QAQ119" s="13"/>
      <c r="QAR119" s="13"/>
      <c r="QAS119" s="13"/>
      <c r="QAT119" s="13"/>
      <c r="QAU119" s="13"/>
      <c r="QAV119" s="13"/>
      <c r="QAW119" s="13"/>
      <c r="QAX119" s="13"/>
      <c r="QAY119" s="13"/>
      <c r="QAZ119" s="13"/>
      <c r="QBA119" s="13"/>
      <c r="QBB119" s="13"/>
      <c r="QBC119" s="13"/>
      <c r="QBD119" s="13"/>
      <c r="QBE119" s="13"/>
      <c r="QBF119" s="13"/>
      <c r="QBG119" s="13"/>
      <c r="QBH119" s="13"/>
      <c r="QBI119" s="13"/>
      <c r="QBJ119" s="13"/>
      <c r="QBK119" s="13"/>
      <c r="QBL119" s="13"/>
      <c r="QBM119" s="13"/>
      <c r="QBN119" s="13"/>
      <c r="QBO119" s="13"/>
      <c r="QBP119" s="13"/>
      <c r="QBQ119" s="13"/>
      <c r="QBR119" s="13"/>
      <c r="QBS119" s="13"/>
      <c r="QBT119" s="13"/>
      <c r="QBU119" s="13"/>
      <c r="QBV119" s="13"/>
      <c r="QBW119" s="13"/>
      <c r="QBX119" s="13"/>
      <c r="QBY119" s="13"/>
      <c r="QBZ119" s="13"/>
      <c r="QCA119" s="13"/>
      <c r="QCB119" s="13"/>
      <c r="QCC119" s="13"/>
      <c r="QCD119" s="13"/>
      <c r="QCE119" s="13"/>
      <c r="QCF119" s="13"/>
      <c r="QCG119" s="13"/>
      <c r="QCH119" s="13"/>
      <c r="QCI119" s="13"/>
      <c r="QCJ119" s="13"/>
      <c r="QCK119" s="13"/>
      <c r="QCL119" s="13"/>
      <c r="QCM119" s="13"/>
      <c r="QCN119" s="13"/>
      <c r="QCO119" s="13"/>
      <c r="QCP119" s="13"/>
      <c r="QCQ119" s="13"/>
      <c r="QCR119" s="13"/>
      <c r="QCS119" s="13"/>
      <c r="QCT119" s="13"/>
      <c r="QCU119" s="13"/>
      <c r="QCV119" s="13"/>
      <c r="QCW119" s="13"/>
      <c r="QCX119" s="13"/>
      <c r="QCY119" s="13"/>
      <c r="QCZ119" s="13"/>
      <c r="QDA119" s="13"/>
      <c r="QDB119" s="13"/>
      <c r="QDC119" s="13"/>
      <c r="QDD119" s="13"/>
      <c r="QDE119" s="13"/>
      <c r="QDF119" s="13"/>
      <c r="QDG119" s="13"/>
      <c r="QDH119" s="13"/>
      <c r="QDI119" s="13"/>
      <c r="QDJ119" s="13"/>
      <c r="QDK119" s="13"/>
      <c r="QDL119" s="13"/>
      <c r="QDM119" s="13"/>
      <c r="QDN119" s="13"/>
      <c r="QDO119" s="13"/>
      <c r="QDP119" s="13"/>
      <c r="QDQ119" s="13"/>
      <c r="QDR119" s="13"/>
      <c r="QDS119" s="13"/>
      <c r="QDT119" s="13"/>
      <c r="QDU119" s="13"/>
      <c r="QDV119" s="13"/>
      <c r="QDW119" s="13"/>
      <c r="QDX119" s="13"/>
      <c r="QDY119" s="13"/>
      <c r="QDZ119" s="13"/>
      <c r="QEA119" s="13"/>
      <c r="QEB119" s="13"/>
      <c r="QEC119" s="13"/>
      <c r="QED119" s="13"/>
      <c r="QEE119" s="13"/>
      <c r="QEF119" s="13"/>
      <c r="QEG119" s="13"/>
      <c r="QEH119" s="13"/>
      <c r="QEI119" s="13"/>
      <c r="QEJ119" s="13"/>
      <c r="QEK119" s="13"/>
      <c r="QEL119" s="13"/>
      <c r="QEM119" s="13"/>
      <c r="QEN119" s="13"/>
      <c r="QEO119" s="13"/>
      <c r="QEP119" s="13"/>
      <c r="QEQ119" s="13"/>
      <c r="QER119" s="13"/>
      <c r="QES119" s="13"/>
      <c r="QET119" s="13"/>
      <c r="QEU119" s="13"/>
      <c r="QEV119" s="13"/>
      <c r="QEW119" s="13"/>
      <c r="QEX119" s="13"/>
      <c r="QEY119" s="13"/>
      <c r="QEZ119" s="13"/>
      <c r="QFA119" s="13"/>
      <c r="QFB119" s="13"/>
      <c r="QFC119" s="13"/>
      <c r="QFD119" s="13"/>
      <c r="QFE119" s="13"/>
      <c r="QFF119" s="13"/>
      <c r="QFG119" s="13"/>
      <c r="QFH119" s="13"/>
      <c r="QFI119" s="13"/>
      <c r="QFJ119" s="13"/>
      <c r="QFK119" s="13"/>
      <c r="QFL119" s="13"/>
      <c r="QFM119" s="13"/>
      <c r="QFN119" s="13"/>
      <c r="QFO119" s="13"/>
      <c r="QFP119" s="13"/>
      <c r="QFQ119" s="13"/>
      <c r="QFR119" s="13"/>
      <c r="QFS119" s="13"/>
      <c r="QFT119" s="13"/>
      <c r="QFU119" s="13"/>
      <c r="QFV119" s="13"/>
      <c r="QFW119" s="13"/>
      <c r="QFX119" s="13"/>
      <c r="QFY119" s="13"/>
      <c r="QFZ119" s="13"/>
      <c r="QGA119" s="13"/>
      <c r="QGB119" s="13"/>
      <c r="QGC119" s="13"/>
      <c r="QGD119" s="13"/>
      <c r="QGE119" s="13"/>
      <c r="QGF119" s="13"/>
      <c r="QGG119" s="13"/>
      <c r="QGH119" s="13"/>
      <c r="QGI119" s="13"/>
      <c r="QGJ119" s="13"/>
      <c r="QGK119" s="13"/>
      <c r="QGL119" s="13"/>
      <c r="QGM119" s="13"/>
      <c r="QGN119" s="13"/>
      <c r="QGO119" s="13"/>
      <c r="QGP119" s="13"/>
      <c r="QGQ119" s="13"/>
      <c r="QGR119" s="13"/>
      <c r="QGS119" s="13"/>
      <c r="QGT119" s="13"/>
      <c r="QGU119" s="13"/>
      <c r="QGV119" s="13"/>
      <c r="QGW119" s="13"/>
      <c r="QGX119" s="13"/>
      <c r="QGY119" s="13"/>
      <c r="QGZ119" s="13"/>
      <c r="QHA119" s="13"/>
      <c r="QHB119" s="13"/>
      <c r="QHC119" s="13"/>
      <c r="QHD119" s="13"/>
      <c r="QHE119" s="13"/>
      <c r="QHF119" s="13"/>
      <c r="QHG119" s="13"/>
      <c r="QHH119" s="13"/>
      <c r="QHI119" s="13"/>
      <c r="QHJ119" s="13"/>
      <c r="QHK119" s="13"/>
      <c r="QHL119" s="13"/>
      <c r="QHM119" s="13"/>
      <c r="QHN119" s="13"/>
      <c r="QHO119" s="13"/>
      <c r="QHP119" s="13"/>
      <c r="QHQ119" s="13"/>
      <c r="QHR119" s="13"/>
      <c r="QHS119" s="13"/>
      <c r="QHT119" s="13"/>
      <c r="QHU119" s="13"/>
      <c r="QHV119" s="13"/>
      <c r="QHW119" s="13"/>
      <c r="QHX119" s="13"/>
      <c r="QHY119" s="13"/>
      <c r="QHZ119" s="13"/>
      <c r="QIA119" s="13"/>
      <c r="QIB119" s="13"/>
      <c r="QIC119" s="13"/>
      <c r="QID119" s="13"/>
      <c r="QIE119" s="13"/>
      <c r="QIF119" s="13"/>
      <c r="QIG119" s="13"/>
      <c r="QIH119" s="13"/>
      <c r="QII119" s="13"/>
      <c r="QIJ119" s="13"/>
      <c r="QIK119" s="13"/>
      <c r="QIL119" s="13"/>
      <c r="QIM119" s="13"/>
      <c r="QIN119" s="13"/>
      <c r="QIO119" s="13"/>
      <c r="QIP119" s="13"/>
      <c r="QIQ119" s="13"/>
      <c r="QIR119" s="13"/>
      <c r="QIS119" s="13"/>
      <c r="QIT119" s="13"/>
      <c r="QIU119" s="13"/>
      <c r="QIV119" s="13"/>
      <c r="QIW119" s="13"/>
      <c r="QIX119" s="13"/>
      <c r="QIY119" s="13"/>
      <c r="QIZ119" s="13"/>
      <c r="QJA119" s="13"/>
      <c r="QJB119" s="13"/>
      <c r="QJC119" s="13"/>
      <c r="QJD119" s="13"/>
      <c r="QJE119" s="13"/>
      <c r="QJF119" s="13"/>
      <c r="QJG119" s="13"/>
      <c r="QJH119" s="13"/>
      <c r="QJI119" s="13"/>
      <c r="QJJ119" s="13"/>
      <c r="QJK119" s="13"/>
      <c r="QJL119" s="13"/>
      <c r="QJM119" s="13"/>
      <c r="QJN119" s="13"/>
      <c r="QJO119" s="13"/>
      <c r="QJP119" s="13"/>
      <c r="QJQ119" s="13"/>
      <c r="QJR119" s="13"/>
      <c r="QJS119" s="13"/>
      <c r="QJT119" s="13"/>
      <c r="QJU119" s="13"/>
      <c r="QJV119" s="13"/>
      <c r="QJW119" s="13"/>
      <c r="QJX119" s="13"/>
      <c r="QJY119" s="13"/>
      <c r="QJZ119" s="13"/>
      <c r="QKA119" s="13"/>
      <c r="QKB119" s="13"/>
      <c r="QKC119" s="13"/>
      <c r="QKD119" s="13"/>
      <c r="QKE119" s="13"/>
      <c r="QKF119" s="13"/>
      <c r="QKG119" s="13"/>
      <c r="QKH119" s="13"/>
      <c r="QKI119" s="13"/>
      <c r="QKJ119" s="13"/>
      <c r="QKK119" s="13"/>
      <c r="QKL119" s="13"/>
      <c r="QKM119" s="13"/>
      <c r="QKN119" s="13"/>
      <c r="QKO119" s="13"/>
      <c r="QKP119" s="13"/>
      <c r="QKQ119" s="13"/>
      <c r="QKR119" s="13"/>
      <c r="QKS119" s="13"/>
      <c r="QKT119" s="13"/>
      <c r="QKU119" s="13"/>
      <c r="QKV119" s="13"/>
      <c r="QKW119" s="13"/>
      <c r="QKX119" s="13"/>
      <c r="QKY119" s="13"/>
      <c r="QKZ119" s="13"/>
      <c r="QLA119" s="13"/>
      <c r="QLB119" s="13"/>
      <c r="QLC119" s="13"/>
      <c r="QLD119" s="13"/>
      <c r="QLE119" s="13"/>
      <c r="QLF119" s="13"/>
      <c r="QLG119" s="13"/>
      <c r="QLH119" s="13"/>
      <c r="QLI119" s="13"/>
      <c r="QLJ119" s="13"/>
      <c r="QLK119" s="13"/>
      <c r="QLL119" s="13"/>
      <c r="QLM119" s="13"/>
      <c r="QLN119" s="13"/>
      <c r="QLO119" s="13"/>
      <c r="QLP119" s="13"/>
      <c r="QLQ119" s="13"/>
      <c r="QLR119" s="13"/>
      <c r="QLS119" s="13"/>
      <c r="QLT119" s="13"/>
      <c r="QLU119" s="13"/>
      <c r="QLV119" s="13"/>
      <c r="QLW119" s="13"/>
      <c r="QLX119" s="13"/>
      <c r="QLY119" s="13"/>
      <c r="QLZ119" s="13"/>
      <c r="QMA119" s="13"/>
      <c r="QMB119" s="13"/>
      <c r="QMC119" s="13"/>
      <c r="QMD119" s="13"/>
      <c r="QME119" s="13"/>
      <c r="QMF119" s="13"/>
      <c r="QMG119" s="13"/>
      <c r="QMH119" s="13"/>
      <c r="QMI119" s="13"/>
      <c r="QMJ119" s="13"/>
      <c r="QMK119" s="13"/>
      <c r="QML119" s="13"/>
      <c r="QMM119" s="13"/>
      <c r="QMN119" s="13"/>
      <c r="QMO119" s="13"/>
      <c r="QMP119" s="13"/>
      <c r="QMQ119" s="13"/>
      <c r="QMR119" s="13"/>
      <c r="QMS119" s="13"/>
      <c r="QMT119" s="13"/>
      <c r="QMU119" s="13"/>
      <c r="QMV119" s="13"/>
      <c r="QMW119" s="13"/>
      <c r="QMX119" s="13"/>
      <c r="QMY119" s="13"/>
      <c r="QMZ119" s="13"/>
      <c r="QNA119" s="13"/>
      <c r="QNB119" s="13"/>
      <c r="QNC119" s="13"/>
      <c r="QND119" s="13"/>
      <c r="QNE119" s="13"/>
      <c r="QNF119" s="13"/>
      <c r="QNG119" s="13"/>
      <c r="QNH119" s="13"/>
      <c r="QNI119" s="13"/>
      <c r="QNJ119" s="13"/>
      <c r="QNK119" s="13"/>
      <c r="QNL119" s="13"/>
      <c r="QNM119" s="13"/>
      <c r="QNN119" s="13"/>
      <c r="QNO119" s="13"/>
      <c r="QNP119" s="13"/>
      <c r="QNQ119" s="13"/>
      <c r="QNR119" s="13"/>
      <c r="QNS119" s="13"/>
      <c r="QNT119" s="13"/>
      <c r="QNU119" s="13"/>
      <c r="QNV119" s="13"/>
      <c r="QNW119" s="13"/>
      <c r="QNX119" s="13"/>
      <c r="QNY119" s="13"/>
      <c r="QNZ119" s="13"/>
      <c r="QOA119" s="13"/>
      <c r="QOB119" s="13"/>
      <c r="QOC119" s="13"/>
      <c r="QOD119" s="13"/>
      <c r="QOE119" s="13"/>
      <c r="QOF119" s="13"/>
      <c r="QOG119" s="13"/>
      <c r="QOH119" s="13"/>
      <c r="QOI119" s="13"/>
      <c r="QOJ119" s="13"/>
      <c r="QOK119" s="13"/>
      <c r="QOL119" s="13"/>
      <c r="QOM119" s="13"/>
      <c r="QON119" s="13"/>
      <c r="QOO119" s="13"/>
      <c r="QOP119" s="13"/>
      <c r="QOQ119" s="13"/>
      <c r="QOR119" s="13"/>
      <c r="QOS119" s="13"/>
      <c r="QOT119" s="13"/>
      <c r="QOU119" s="13"/>
      <c r="QOV119" s="13"/>
      <c r="QOW119" s="13"/>
      <c r="QOX119" s="13"/>
      <c r="QOY119" s="13"/>
      <c r="QOZ119" s="13"/>
      <c r="QPA119" s="13"/>
      <c r="QPB119" s="13"/>
      <c r="QPC119" s="13"/>
      <c r="QPD119" s="13"/>
      <c r="QPE119" s="13"/>
      <c r="QPF119" s="13"/>
      <c r="QPG119" s="13"/>
      <c r="QPH119" s="13"/>
      <c r="QPI119" s="13"/>
      <c r="QPJ119" s="13"/>
      <c r="QPK119" s="13"/>
      <c r="QPL119" s="13"/>
      <c r="QPM119" s="13"/>
      <c r="QPN119" s="13"/>
      <c r="QPO119" s="13"/>
      <c r="QPP119" s="13"/>
      <c r="QPQ119" s="13"/>
      <c r="QPR119" s="13"/>
      <c r="QPS119" s="13"/>
      <c r="QPT119" s="13"/>
      <c r="QPU119" s="13"/>
      <c r="QPV119" s="13"/>
      <c r="QPW119" s="13"/>
      <c r="QPX119" s="13"/>
      <c r="QPY119" s="13"/>
      <c r="QPZ119" s="13"/>
      <c r="QQA119" s="13"/>
      <c r="QQB119" s="13"/>
      <c r="QQC119" s="13"/>
      <c r="QQD119" s="13"/>
      <c r="QQE119" s="13"/>
      <c r="QQF119" s="13"/>
      <c r="QQG119" s="13"/>
      <c r="QQH119" s="13"/>
      <c r="QQI119" s="13"/>
      <c r="QQJ119" s="13"/>
      <c r="QQK119" s="13"/>
      <c r="QQL119" s="13"/>
      <c r="QQM119" s="13"/>
      <c r="QQN119" s="13"/>
      <c r="QQO119" s="13"/>
      <c r="QQP119" s="13"/>
      <c r="QQQ119" s="13"/>
      <c r="QQR119" s="13"/>
      <c r="QQS119" s="13"/>
      <c r="QQT119" s="13"/>
      <c r="QQU119" s="13"/>
      <c r="QQV119" s="13"/>
      <c r="QQW119" s="13"/>
      <c r="QQX119" s="13"/>
      <c r="QQY119" s="13"/>
      <c r="QQZ119" s="13"/>
      <c r="QRA119" s="13"/>
      <c r="QRB119" s="13"/>
      <c r="QRC119" s="13"/>
      <c r="QRD119" s="13"/>
      <c r="QRE119" s="13"/>
      <c r="QRF119" s="13"/>
      <c r="QRG119" s="13"/>
      <c r="QRH119" s="13"/>
      <c r="QRI119" s="13"/>
      <c r="QRJ119" s="13"/>
      <c r="QRK119" s="13"/>
      <c r="QRL119" s="13"/>
      <c r="QRM119" s="13"/>
      <c r="QRN119" s="13"/>
      <c r="QRO119" s="13"/>
      <c r="QRP119" s="13"/>
      <c r="QRQ119" s="13"/>
      <c r="QRR119" s="13"/>
      <c r="QRS119" s="13"/>
      <c r="QRT119" s="13"/>
      <c r="QRU119" s="13"/>
      <c r="QRV119" s="13"/>
      <c r="QRW119" s="13"/>
      <c r="QRX119" s="13"/>
      <c r="QRY119" s="13"/>
      <c r="QRZ119" s="13"/>
      <c r="QSA119" s="13"/>
      <c r="QSB119" s="13"/>
      <c r="QSC119" s="13"/>
      <c r="QSD119" s="13"/>
      <c r="QSE119" s="13"/>
      <c r="QSF119" s="13"/>
      <c r="QSG119" s="13"/>
      <c r="QSH119" s="13"/>
      <c r="QSI119" s="13"/>
      <c r="QSJ119" s="13"/>
      <c r="QSK119" s="13"/>
      <c r="QSL119" s="13"/>
      <c r="QSM119" s="13"/>
      <c r="QSN119" s="13"/>
      <c r="QSO119" s="13"/>
      <c r="QSP119" s="13"/>
      <c r="QSQ119" s="13"/>
      <c r="QSR119" s="13"/>
      <c r="QSS119" s="13"/>
      <c r="QST119" s="13"/>
      <c r="QSU119" s="13"/>
      <c r="QSV119" s="13"/>
      <c r="QSW119" s="13"/>
      <c r="QSX119" s="13"/>
      <c r="QSY119" s="13"/>
      <c r="QSZ119" s="13"/>
      <c r="QTA119" s="13"/>
      <c r="QTB119" s="13"/>
      <c r="QTC119" s="13"/>
      <c r="QTD119" s="13"/>
      <c r="QTE119" s="13"/>
      <c r="QTF119" s="13"/>
      <c r="QTG119" s="13"/>
      <c r="QTH119" s="13"/>
      <c r="QTI119" s="13"/>
      <c r="QTJ119" s="13"/>
      <c r="QTK119" s="13"/>
      <c r="QTL119" s="13"/>
      <c r="QTM119" s="13"/>
      <c r="QTN119" s="13"/>
      <c r="QTO119" s="13"/>
      <c r="QTP119" s="13"/>
      <c r="QTQ119" s="13"/>
      <c r="QTR119" s="13"/>
      <c r="QTS119" s="13"/>
      <c r="QTT119" s="13"/>
      <c r="QTU119" s="13"/>
      <c r="QTV119" s="13"/>
      <c r="QTW119" s="13"/>
      <c r="QTX119" s="13"/>
      <c r="QTY119" s="13"/>
      <c r="QTZ119" s="13"/>
      <c r="QUA119" s="13"/>
      <c r="QUB119" s="13"/>
      <c r="QUC119" s="13"/>
      <c r="QUD119" s="13"/>
      <c r="QUE119" s="13"/>
      <c r="QUF119" s="13"/>
      <c r="QUG119" s="13"/>
      <c r="QUH119" s="13"/>
      <c r="QUI119" s="13"/>
      <c r="QUJ119" s="13"/>
      <c r="QUK119" s="13"/>
      <c r="QUL119" s="13"/>
      <c r="QUM119" s="13"/>
      <c r="QUN119" s="13"/>
      <c r="QUO119" s="13"/>
      <c r="QUP119" s="13"/>
      <c r="QUQ119" s="13"/>
      <c r="QUR119" s="13"/>
      <c r="QUS119" s="13"/>
      <c r="QUT119" s="13"/>
      <c r="QUU119" s="13"/>
      <c r="QUV119" s="13"/>
      <c r="QUW119" s="13"/>
      <c r="QUX119" s="13"/>
      <c r="QUY119" s="13"/>
      <c r="QUZ119" s="13"/>
      <c r="QVA119" s="13"/>
      <c r="QVB119" s="13"/>
      <c r="QVC119" s="13"/>
      <c r="QVD119" s="13"/>
      <c r="QVE119" s="13"/>
      <c r="QVF119" s="13"/>
      <c r="QVG119" s="13"/>
      <c r="QVH119" s="13"/>
      <c r="QVI119" s="13"/>
      <c r="QVJ119" s="13"/>
      <c r="QVK119" s="13"/>
      <c r="QVL119" s="13"/>
      <c r="QVM119" s="13"/>
      <c r="QVN119" s="13"/>
      <c r="QVO119" s="13"/>
      <c r="QVP119" s="13"/>
      <c r="QVQ119" s="13"/>
      <c r="QVR119" s="13"/>
      <c r="QVS119" s="13"/>
      <c r="QVT119" s="13"/>
      <c r="QVU119" s="13"/>
      <c r="QVV119" s="13"/>
      <c r="QVW119" s="13"/>
      <c r="QVX119" s="13"/>
      <c r="QVY119" s="13"/>
      <c r="QVZ119" s="13"/>
      <c r="QWA119" s="13"/>
      <c r="QWB119" s="13"/>
      <c r="QWC119" s="13"/>
      <c r="QWD119" s="13"/>
      <c r="QWE119" s="13"/>
      <c r="QWF119" s="13"/>
      <c r="QWG119" s="13"/>
      <c r="QWH119" s="13"/>
      <c r="QWI119" s="13"/>
      <c r="QWJ119" s="13"/>
      <c r="QWK119" s="13"/>
      <c r="QWL119" s="13"/>
      <c r="QWM119" s="13"/>
      <c r="QWN119" s="13"/>
      <c r="QWO119" s="13"/>
      <c r="QWP119" s="13"/>
      <c r="QWQ119" s="13"/>
      <c r="QWR119" s="13"/>
      <c r="QWS119" s="13"/>
      <c r="QWT119" s="13"/>
      <c r="QWU119" s="13"/>
      <c r="QWV119" s="13"/>
      <c r="QWW119" s="13"/>
      <c r="QWX119" s="13"/>
      <c r="QWY119" s="13"/>
      <c r="QWZ119" s="13"/>
      <c r="QXA119" s="13"/>
      <c r="QXB119" s="13"/>
      <c r="QXC119" s="13"/>
      <c r="QXD119" s="13"/>
      <c r="QXE119" s="13"/>
      <c r="QXF119" s="13"/>
      <c r="QXG119" s="13"/>
      <c r="QXH119" s="13"/>
      <c r="QXI119" s="13"/>
      <c r="QXJ119" s="13"/>
      <c r="QXK119" s="13"/>
      <c r="QXL119" s="13"/>
      <c r="QXM119" s="13"/>
      <c r="QXN119" s="13"/>
      <c r="QXO119" s="13"/>
      <c r="QXP119" s="13"/>
      <c r="QXQ119" s="13"/>
      <c r="QXR119" s="13"/>
      <c r="QXS119" s="13"/>
      <c r="QXT119" s="13"/>
      <c r="QXU119" s="13"/>
      <c r="QXV119" s="13"/>
      <c r="QXW119" s="13"/>
      <c r="QXX119" s="13"/>
      <c r="QXY119" s="13"/>
      <c r="QXZ119" s="13"/>
      <c r="QYA119" s="13"/>
      <c r="QYB119" s="13"/>
      <c r="QYC119" s="13"/>
      <c r="QYD119" s="13"/>
      <c r="QYE119" s="13"/>
      <c r="QYF119" s="13"/>
      <c r="QYG119" s="13"/>
      <c r="QYH119" s="13"/>
      <c r="QYI119" s="13"/>
      <c r="QYJ119" s="13"/>
      <c r="QYK119" s="13"/>
      <c r="QYL119" s="13"/>
      <c r="QYM119" s="13"/>
      <c r="QYN119" s="13"/>
      <c r="QYO119" s="13"/>
      <c r="QYP119" s="13"/>
      <c r="QYQ119" s="13"/>
      <c r="QYR119" s="13"/>
      <c r="QYS119" s="13"/>
      <c r="QYT119" s="13"/>
      <c r="QYU119" s="13"/>
      <c r="QYV119" s="13"/>
      <c r="QYW119" s="13"/>
      <c r="QYX119" s="13"/>
      <c r="QYY119" s="13"/>
      <c r="QYZ119" s="13"/>
      <c r="QZA119" s="13"/>
      <c r="QZB119" s="13"/>
      <c r="QZC119" s="13"/>
      <c r="QZD119" s="13"/>
      <c r="QZE119" s="13"/>
      <c r="QZF119" s="13"/>
      <c r="QZG119" s="13"/>
      <c r="QZH119" s="13"/>
      <c r="QZI119" s="13"/>
      <c r="QZJ119" s="13"/>
      <c r="QZK119" s="13"/>
      <c r="QZL119" s="13"/>
      <c r="QZM119" s="13"/>
      <c r="QZN119" s="13"/>
      <c r="QZO119" s="13"/>
      <c r="QZP119" s="13"/>
      <c r="QZQ119" s="13"/>
      <c r="QZR119" s="13"/>
      <c r="QZS119" s="13"/>
      <c r="QZT119" s="13"/>
      <c r="QZU119" s="13"/>
      <c r="QZV119" s="13"/>
      <c r="QZW119" s="13"/>
      <c r="QZX119" s="13"/>
      <c r="QZY119" s="13"/>
      <c r="QZZ119" s="13"/>
      <c r="RAA119" s="13"/>
      <c r="RAB119" s="13"/>
      <c r="RAC119" s="13"/>
      <c r="RAD119" s="13"/>
      <c r="RAE119" s="13"/>
      <c r="RAF119" s="13"/>
      <c r="RAG119" s="13"/>
      <c r="RAH119" s="13"/>
      <c r="RAI119" s="13"/>
      <c r="RAJ119" s="13"/>
      <c r="RAK119" s="13"/>
      <c r="RAL119" s="13"/>
      <c r="RAM119" s="13"/>
      <c r="RAN119" s="13"/>
      <c r="RAO119" s="13"/>
      <c r="RAP119" s="13"/>
      <c r="RAQ119" s="13"/>
      <c r="RAR119" s="13"/>
      <c r="RAS119" s="13"/>
      <c r="RAT119" s="13"/>
      <c r="RAU119" s="13"/>
      <c r="RAV119" s="13"/>
      <c r="RAW119" s="13"/>
      <c r="RAX119" s="13"/>
      <c r="RAY119" s="13"/>
      <c r="RAZ119" s="13"/>
      <c r="RBA119" s="13"/>
      <c r="RBB119" s="13"/>
      <c r="RBC119" s="13"/>
      <c r="RBD119" s="13"/>
      <c r="RBE119" s="13"/>
      <c r="RBF119" s="13"/>
      <c r="RBG119" s="13"/>
      <c r="RBH119" s="13"/>
      <c r="RBI119" s="13"/>
      <c r="RBJ119" s="13"/>
      <c r="RBK119" s="13"/>
      <c r="RBL119" s="13"/>
      <c r="RBM119" s="13"/>
      <c r="RBN119" s="13"/>
      <c r="RBO119" s="13"/>
      <c r="RBP119" s="13"/>
      <c r="RBQ119" s="13"/>
      <c r="RBR119" s="13"/>
      <c r="RBS119" s="13"/>
      <c r="RBT119" s="13"/>
      <c r="RBU119" s="13"/>
      <c r="RBV119" s="13"/>
      <c r="RBW119" s="13"/>
      <c r="RBX119" s="13"/>
      <c r="RBY119" s="13"/>
      <c r="RBZ119" s="13"/>
      <c r="RCA119" s="13"/>
      <c r="RCB119" s="13"/>
      <c r="RCC119" s="13"/>
      <c r="RCD119" s="13"/>
      <c r="RCE119" s="13"/>
      <c r="RCF119" s="13"/>
      <c r="RCG119" s="13"/>
      <c r="RCH119" s="13"/>
      <c r="RCI119" s="13"/>
      <c r="RCJ119" s="13"/>
      <c r="RCK119" s="13"/>
      <c r="RCL119" s="13"/>
      <c r="RCM119" s="13"/>
      <c r="RCN119" s="13"/>
      <c r="RCO119" s="13"/>
      <c r="RCP119" s="13"/>
      <c r="RCQ119" s="13"/>
      <c r="RCR119" s="13"/>
      <c r="RCS119" s="13"/>
      <c r="RCT119" s="13"/>
      <c r="RCU119" s="13"/>
      <c r="RCV119" s="13"/>
      <c r="RCW119" s="13"/>
      <c r="RCX119" s="13"/>
      <c r="RCY119" s="13"/>
      <c r="RCZ119" s="13"/>
      <c r="RDA119" s="13"/>
      <c r="RDB119" s="13"/>
      <c r="RDC119" s="13"/>
      <c r="RDD119" s="13"/>
      <c r="RDE119" s="13"/>
      <c r="RDF119" s="13"/>
      <c r="RDG119" s="13"/>
      <c r="RDH119" s="13"/>
      <c r="RDI119" s="13"/>
      <c r="RDJ119" s="13"/>
      <c r="RDK119" s="13"/>
      <c r="RDL119" s="13"/>
      <c r="RDM119" s="13"/>
      <c r="RDN119" s="13"/>
      <c r="RDO119" s="13"/>
      <c r="RDP119" s="13"/>
      <c r="RDQ119" s="13"/>
      <c r="RDR119" s="13"/>
      <c r="RDS119" s="13"/>
      <c r="RDT119" s="13"/>
      <c r="RDU119" s="13"/>
      <c r="RDV119" s="13"/>
      <c r="RDW119" s="13"/>
      <c r="RDX119" s="13"/>
      <c r="RDY119" s="13"/>
      <c r="RDZ119" s="13"/>
      <c r="REA119" s="13"/>
      <c r="REB119" s="13"/>
      <c r="REC119" s="13"/>
      <c r="RED119" s="13"/>
      <c r="REE119" s="13"/>
      <c r="REF119" s="13"/>
      <c r="REG119" s="13"/>
      <c r="REH119" s="13"/>
      <c r="REI119" s="13"/>
      <c r="REJ119" s="13"/>
      <c r="REK119" s="13"/>
      <c r="REL119" s="13"/>
      <c r="REM119" s="13"/>
      <c r="REN119" s="13"/>
      <c r="REO119" s="13"/>
      <c r="REP119" s="13"/>
      <c r="REQ119" s="13"/>
      <c r="RER119" s="13"/>
      <c r="RES119" s="13"/>
      <c r="RET119" s="13"/>
      <c r="REU119" s="13"/>
      <c r="REV119" s="13"/>
      <c r="REW119" s="13"/>
      <c r="REX119" s="13"/>
      <c r="REY119" s="13"/>
      <c r="REZ119" s="13"/>
      <c r="RFA119" s="13"/>
      <c r="RFB119" s="13"/>
      <c r="RFC119" s="13"/>
      <c r="RFD119" s="13"/>
      <c r="RFE119" s="13"/>
      <c r="RFF119" s="13"/>
      <c r="RFG119" s="13"/>
      <c r="RFH119" s="13"/>
      <c r="RFI119" s="13"/>
      <c r="RFJ119" s="13"/>
      <c r="RFK119" s="13"/>
      <c r="RFL119" s="13"/>
      <c r="RFM119" s="13"/>
      <c r="RFN119" s="13"/>
      <c r="RFO119" s="13"/>
      <c r="RFP119" s="13"/>
      <c r="RFQ119" s="13"/>
      <c r="RFR119" s="13"/>
      <c r="RFS119" s="13"/>
      <c r="RFT119" s="13"/>
      <c r="RFU119" s="13"/>
      <c r="RFV119" s="13"/>
      <c r="RFW119" s="13"/>
      <c r="RFX119" s="13"/>
      <c r="RFY119" s="13"/>
      <c r="RFZ119" s="13"/>
      <c r="RGA119" s="13"/>
      <c r="RGB119" s="13"/>
      <c r="RGC119" s="13"/>
      <c r="RGD119" s="13"/>
      <c r="RGE119" s="13"/>
      <c r="RGF119" s="13"/>
      <c r="RGG119" s="13"/>
      <c r="RGH119" s="13"/>
      <c r="RGI119" s="13"/>
      <c r="RGJ119" s="13"/>
      <c r="RGK119" s="13"/>
      <c r="RGL119" s="13"/>
      <c r="RGM119" s="13"/>
      <c r="RGN119" s="13"/>
      <c r="RGO119" s="13"/>
      <c r="RGP119" s="13"/>
      <c r="RGQ119" s="13"/>
      <c r="RGR119" s="13"/>
      <c r="RGS119" s="13"/>
      <c r="RGT119" s="13"/>
      <c r="RGU119" s="13"/>
      <c r="RGV119" s="13"/>
      <c r="RGW119" s="13"/>
      <c r="RGX119" s="13"/>
      <c r="RGY119" s="13"/>
      <c r="RGZ119" s="13"/>
      <c r="RHA119" s="13"/>
      <c r="RHB119" s="13"/>
      <c r="RHC119" s="13"/>
      <c r="RHD119" s="13"/>
      <c r="RHE119" s="13"/>
      <c r="RHF119" s="13"/>
      <c r="RHG119" s="13"/>
      <c r="RHH119" s="13"/>
      <c r="RHI119" s="13"/>
      <c r="RHJ119" s="13"/>
      <c r="RHK119" s="13"/>
      <c r="RHL119" s="13"/>
      <c r="RHM119" s="13"/>
      <c r="RHN119" s="13"/>
      <c r="RHO119" s="13"/>
      <c r="RHP119" s="13"/>
      <c r="RHQ119" s="13"/>
      <c r="RHR119" s="13"/>
      <c r="RHS119" s="13"/>
      <c r="RHT119" s="13"/>
      <c r="RHU119" s="13"/>
      <c r="RHV119" s="13"/>
      <c r="RHW119" s="13"/>
      <c r="RHX119" s="13"/>
      <c r="RHY119" s="13"/>
      <c r="RHZ119" s="13"/>
      <c r="RIA119" s="13"/>
      <c r="RIB119" s="13"/>
      <c r="RIC119" s="13"/>
      <c r="RID119" s="13"/>
      <c r="RIE119" s="13"/>
      <c r="RIF119" s="13"/>
      <c r="RIG119" s="13"/>
      <c r="RIH119" s="13"/>
      <c r="RII119" s="13"/>
      <c r="RIJ119" s="13"/>
      <c r="RIK119" s="13"/>
      <c r="RIL119" s="13"/>
      <c r="RIM119" s="13"/>
      <c r="RIN119" s="13"/>
      <c r="RIO119" s="13"/>
      <c r="RIP119" s="13"/>
      <c r="RIQ119" s="13"/>
      <c r="RIR119" s="13"/>
      <c r="RIS119" s="13"/>
      <c r="RIT119" s="13"/>
      <c r="RIU119" s="13"/>
      <c r="RIV119" s="13"/>
      <c r="RIW119" s="13"/>
      <c r="RIX119" s="13"/>
      <c r="RIY119" s="13"/>
      <c r="RIZ119" s="13"/>
      <c r="RJA119" s="13"/>
      <c r="RJB119" s="13"/>
      <c r="RJC119" s="13"/>
      <c r="RJD119" s="13"/>
      <c r="RJE119" s="13"/>
      <c r="RJF119" s="13"/>
      <c r="RJG119" s="13"/>
      <c r="RJH119" s="13"/>
      <c r="RJI119" s="13"/>
      <c r="RJJ119" s="13"/>
      <c r="RJK119" s="13"/>
      <c r="RJL119" s="13"/>
      <c r="RJM119" s="13"/>
      <c r="RJN119" s="13"/>
      <c r="RJO119" s="13"/>
      <c r="RJP119" s="13"/>
      <c r="RJQ119" s="13"/>
      <c r="RJR119" s="13"/>
      <c r="RJS119" s="13"/>
      <c r="RJT119" s="13"/>
      <c r="RJU119" s="13"/>
      <c r="RJV119" s="13"/>
      <c r="RJW119" s="13"/>
      <c r="RJX119" s="13"/>
      <c r="RJY119" s="13"/>
      <c r="RJZ119" s="13"/>
      <c r="RKA119" s="13"/>
      <c r="RKB119" s="13"/>
      <c r="RKC119" s="13"/>
      <c r="RKD119" s="13"/>
      <c r="RKE119" s="13"/>
      <c r="RKF119" s="13"/>
      <c r="RKG119" s="13"/>
      <c r="RKH119" s="13"/>
      <c r="RKI119" s="13"/>
      <c r="RKJ119" s="13"/>
      <c r="RKK119" s="13"/>
      <c r="RKL119" s="13"/>
      <c r="RKM119" s="13"/>
      <c r="RKN119" s="13"/>
      <c r="RKO119" s="13"/>
      <c r="RKP119" s="13"/>
      <c r="RKQ119" s="13"/>
      <c r="RKR119" s="13"/>
      <c r="RKS119" s="13"/>
      <c r="RKT119" s="13"/>
      <c r="RKU119" s="13"/>
      <c r="RKV119" s="13"/>
      <c r="RKW119" s="13"/>
      <c r="RKX119" s="13"/>
      <c r="RKY119" s="13"/>
      <c r="RKZ119" s="13"/>
      <c r="RLA119" s="13"/>
      <c r="RLB119" s="13"/>
      <c r="RLC119" s="13"/>
      <c r="RLD119" s="13"/>
      <c r="RLE119" s="13"/>
      <c r="RLF119" s="13"/>
      <c r="RLG119" s="13"/>
      <c r="RLH119" s="13"/>
      <c r="RLI119" s="13"/>
      <c r="RLJ119" s="13"/>
      <c r="RLK119" s="13"/>
      <c r="RLL119" s="13"/>
      <c r="RLM119" s="13"/>
      <c r="RLN119" s="13"/>
      <c r="RLO119" s="13"/>
      <c r="RLP119" s="13"/>
      <c r="RLQ119" s="13"/>
      <c r="RLR119" s="13"/>
      <c r="RLS119" s="13"/>
      <c r="RLT119" s="13"/>
      <c r="RLU119" s="13"/>
      <c r="RLV119" s="13"/>
      <c r="RLW119" s="13"/>
      <c r="RLX119" s="13"/>
      <c r="RLY119" s="13"/>
      <c r="RLZ119" s="13"/>
      <c r="RMA119" s="13"/>
      <c r="RMB119" s="13"/>
      <c r="RMC119" s="13"/>
      <c r="RMD119" s="13"/>
      <c r="RME119" s="13"/>
      <c r="RMF119" s="13"/>
      <c r="RMG119" s="13"/>
      <c r="RMH119" s="13"/>
      <c r="RMI119" s="13"/>
      <c r="RMJ119" s="13"/>
      <c r="RMK119" s="13"/>
      <c r="RML119" s="13"/>
      <c r="RMM119" s="13"/>
      <c r="RMN119" s="13"/>
      <c r="RMO119" s="13"/>
      <c r="RMP119" s="13"/>
      <c r="RMQ119" s="13"/>
      <c r="RMR119" s="13"/>
      <c r="RMS119" s="13"/>
      <c r="RMT119" s="13"/>
      <c r="RMU119" s="13"/>
      <c r="RMV119" s="13"/>
      <c r="RMW119" s="13"/>
      <c r="RMX119" s="13"/>
      <c r="RMY119" s="13"/>
      <c r="RMZ119" s="13"/>
      <c r="RNA119" s="13"/>
      <c r="RNB119" s="13"/>
      <c r="RNC119" s="13"/>
      <c r="RND119" s="13"/>
      <c r="RNE119" s="13"/>
      <c r="RNF119" s="13"/>
      <c r="RNG119" s="13"/>
      <c r="RNH119" s="13"/>
      <c r="RNI119" s="13"/>
      <c r="RNJ119" s="13"/>
      <c r="RNK119" s="13"/>
      <c r="RNL119" s="13"/>
      <c r="RNM119" s="13"/>
      <c r="RNN119" s="13"/>
      <c r="RNO119" s="13"/>
      <c r="RNP119" s="13"/>
      <c r="RNQ119" s="13"/>
      <c r="RNR119" s="13"/>
      <c r="RNS119" s="13"/>
      <c r="RNT119" s="13"/>
      <c r="RNU119" s="13"/>
      <c r="RNV119" s="13"/>
      <c r="RNW119" s="13"/>
      <c r="RNX119" s="13"/>
      <c r="RNY119" s="13"/>
      <c r="RNZ119" s="13"/>
      <c r="ROA119" s="13"/>
      <c r="ROB119" s="13"/>
      <c r="ROC119" s="13"/>
      <c r="ROD119" s="13"/>
      <c r="ROE119" s="13"/>
      <c r="ROF119" s="13"/>
      <c r="ROG119" s="13"/>
      <c r="ROH119" s="13"/>
      <c r="ROI119" s="13"/>
      <c r="ROJ119" s="13"/>
      <c r="ROK119" s="13"/>
      <c r="ROL119" s="13"/>
      <c r="ROM119" s="13"/>
      <c r="RON119" s="13"/>
      <c r="ROO119" s="13"/>
      <c r="ROP119" s="13"/>
      <c r="ROQ119" s="13"/>
      <c r="ROR119" s="13"/>
      <c r="ROS119" s="13"/>
      <c r="ROT119" s="13"/>
      <c r="ROU119" s="13"/>
      <c r="ROV119" s="13"/>
      <c r="ROW119" s="13"/>
      <c r="ROX119" s="13"/>
      <c r="ROY119" s="13"/>
      <c r="ROZ119" s="13"/>
      <c r="RPA119" s="13"/>
      <c r="RPB119" s="13"/>
      <c r="RPC119" s="13"/>
      <c r="RPD119" s="13"/>
      <c r="RPE119" s="13"/>
      <c r="RPF119" s="13"/>
      <c r="RPG119" s="13"/>
      <c r="RPH119" s="13"/>
      <c r="RPI119" s="13"/>
      <c r="RPJ119" s="13"/>
      <c r="RPK119" s="13"/>
      <c r="RPL119" s="13"/>
      <c r="RPM119" s="13"/>
      <c r="RPN119" s="13"/>
      <c r="RPO119" s="13"/>
      <c r="RPP119" s="13"/>
      <c r="RPQ119" s="13"/>
      <c r="RPR119" s="13"/>
      <c r="RPS119" s="13"/>
      <c r="RPT119" s="13"/>
      <c r="RPU119" s="13"/>
      <c r="RPV119" s="13"/>
      <c r="RPW119" s="13"/>
      <c r="RPX119" s="13"/>
      <c r="RPY119" s="13"/>
      <c r="RPZ119" s="13"/>
      <c r="RQA119" s="13"/>
      <c r="RQB119" s="13"/>
      <c r="RQC119" s="13"/>
      <c r="RQD119" s="13"/>
      <c r="RQE119" s="13"/>
      <c r="RQF119" s="13"/>
      <c r="RQG119" s="13"/>
      <c r="RQH119" s="13"/>
      <c r="RQI119" s="13"/>
      <c r="RQJ119" s="13"/>
      <c r="RQK119" s="13"/>
      <c r="RQL119" s="13"/>
      <c r="RQM119" s="13"/>
      <c r="RQN119" s="13"/>
      <c r="RQO119" s="13"/>
      <c r="RQP119" s="13"/>
      <c r="RQQ119" s="13"/>
      <c r="RQR119" s="13"/>
      <c r="RQS119" s="13"/>
      <c r="RQT119" s="13"/>
      <c r="RQU119" s="13"/>
      <c r="RQV119" s="13"/>
      <c r="RQW119" s="13"/>
      <c r="RQX119" s="13"/>
      <c r="RQY119" s="13"/>
      <c r="RQZ119" s="13"/>
      <c r="RRA119" s="13"/>
      <c r="RRB119" s="13"/>
      <c r="RRC119" s="13"/>
      <c r="RRD119" s="13"/>
      <c r="RRE119" s="13"/>
      <c r="RRF119" s="13"/>
      <c r="RRG119" s="13"/>
      <c r="RRH119" s="13"/>
      <c r="RRI119" s="13"/>
      <c r="RRJ119" s="13"/>
      <c r="RRK119" s="13"/>
      <c r="RRL119" s="13"/>
      <c r="RRM119" s="13"/>
      <c r="RRN119" s="13"/>
      <c r="RRO119" s="13"/>
      <c r="RRP119" s="13"/>
      <c r="RRQ119" s="13"/>
      <c r="RRR119" s="13"/>
      <c r="RRS119" s="13"/>
      <c r="RRT119" s="13"/>
      <c r="RRU119" s="13"/>
      <c r="RRV119" s="13"/>
      <c r="RRW119" s="13"/>
      <c r="RRX119" s="13"/>
      <c r="RRY119" s="13"/>
      <c r="RRZ119" s="13"/>
      <c r="RSA119" s="13"/>
      <c r="RSB119" s="13"/>
      <c r="RSC119" s="13"/>
      <c r="RSD119" s="13"/>
      <c r="RSE119" s="13"/>
      <c r="RSF119" s="13"/>
      <c r="RSG119" s="13"/>
      <c r="RSH119" s="13"/>
      <c r="RSI119" s="13"/>
      <c r="RSJ119" s="13"/>
      <c r="RSK119" s="13"/>
      <c r="RSL119" s="13"/>
      <c r="RSM119" s="13"/>
      <c r="RSN119" s="13"/>
      <c r="RSO119" s="13"/>
      <c r="RSP119" s="13"/>
      <c r="RSQ119" s="13"/>
      <c r="RSR119" s="13"/>
      <c r="RSS119" s="13"/>
      <c r="RST119" s="13"/>
      <c r="RSU119" s="13"/>
      <c r="RSV119" s="13"/>
      <c r="RSW119" s="13"/>
      <c r="RSX119" s="13"/>
      <c r="RSY119" s="13"/>
      <c r="RSZ119" s="13"/>
      <c r="RTA119" s="13"/>
      <c r="RTB119" s="13"/>
      <c r="RTC119" s="13"/>
      <c r="RTD119" s="13"/>
      <c r="RTE119" s="13"/>
      <c r="RTF119" s="13"/>
      <c r="RTG119" s="13"/>
      <c r="RTH119" s="13"/>
      <c r="RTI119" s="13"/>
      <c r="RTJ119" s="13"/>
      <c r="RTK119" s="13"/>
      <c r="RTL119" s="13"/>
      <c r="RTM119" s="13"/>
      <c r="RTN119" s="13"/>
      <c r="RTO119" s="13"/>
      <c r="RTP119" s="13"/>
      <c r="RTQ119" s="13"/>
      <c r="RTR119" s="13"/>
      <c r="RTS119" s="13"/>
      <c r="RTT119" s="13"/>
      <c r="RTU119" s="13"/>
      <c r="RTV119" s="13"/>
      <c r="RTW119" s="13"/>
      <c r="RTX119" s="13"/>
      <c r="RTY119" s="13"/>
      <c r="RTZ119" s="13"/>
      <c r="RUA119" s="13"/>
      <c r="RUB119" s="13"/>
      <c r="RUC119" s="13"/>
      <c r="RUD119" s="13"/>
      <c r="RUE119" s="13"/>
      <c r="RUF119" s="13"/>
      <c r="RUG119" s="13"/>
      <c r="RUH119" s="13"/>
      <c r="RUI119" s="13"/>
      <c r="RUJ119" s="13"/>
      <c r="RUK119" s="13"/>
      <c r="RUL119" s="13"/>
      <c r="RUM119" s="13"/>
      <c r="RUN119" s="13"/>
      <c r="RUO119" s="13"/>
      <c r="RUP119" s="13"/>
      <c r="RUQ119" s="13"/>
      <c r="RUR119" s="13"/>
      <c r="RUS119" s="13"/>
      <c r="RUT119" s="13"/>
      <c r="RUU119" s="13"/>
      <c r="RUV119" s="13"/>
      <c r="RUW119" s="13"/>
      <c r="RUX119" s="13"/>
      <c r="RUY119" s="13"/>
      <c r="RUZ119" s="13"/>
      <c r="RVA119" s="13"/>
      <c r="RVB119" s="13"/>
      <c r="RVC119" s="13"/>
      <c r="RVD119" s="13"/>
      <c r="RVE119" s="13"/>
      <c r="RVF119" s="13"/>
      <c r="RVG119" s="13"/>
      <c r="RVH119" s="13"/>
      <c r="RVI119" s="13"/>
      <c r="RVJ119" s="13"/>
      <c r="RVK119" s="13"/>
      <c r="RVL119" s="13"/>
      <c r="RVM119" s="13"/>
      <c r="RVN119" s="13"/>
      <c r="RVO119" s="13"/>
      <c r="RVP119" s="13"/>
      <c r="RVQ119" s="13"/>
      <c r="RVR119" s="13"/>
      <c r="RVS119" s="13"/>
      <c r="RVT119" s="13"/>
      <c r="RVU119" s="13"/>
      <c r="RVV119" s="13"/>
      <c r="RVW119" s="13"/>
      <c r="RVX119" s="13"/>
      <c r="RVY119" s="13"/>
      <c r="RVZ119" s="13"/>
      <c r="RWA119" s="13"/>
      <c r="RWB119" s="13"/>
      <c r="RWC119" s="13"/>
      <c r="RWD119" s="13"/>
      <c r="RWE119" s="13"/>
      <c r="RWF119" s="13"/>
      <c r="RWG119" s="13"/>
      <c r="RWH119" s="13"/>
      <c r="RWI119" s="13"/>
      <c r="RWJ119" s="13"/>
      <c r="RWK119" s="13"/>
      <c r="RWL119" s="13"/>
      <c r="RWM119" s="13"/>
      <c r="RWN119" s="13"/>
      <c r="RWO119" s="13"/>
      <c r="RWP119" s="13"/>
      <c r="RWQ119" s="13"/>
      <c r="RWR119" s="13"/>
      <c r="RWS119" s="13"/>
      <c r="RWT119" s="13"/>
      <c r="RWU119" s="13"/>
      <c r="RWV119" s="13"/>
      <c r="RWW119" s="13"/>
      <c r="RWX119" s="13"/>
      <c r="RWY119" s="13"/>
      <c r="RWZ119" s="13"/>
      <c r="RXA119" s="13"/>
      <c r="RXB119" s="13"/>
      <c r="RXC119" s="13"/>
      <c r="RXD119" s="13"/>
      <c r="RXE119" s="13"/>
      <c r="RXF119" s="13"/>
      <c r="RXG119" s="13"/>
      <c r="RXH119" s="13"/>
      <c r="RXI119" s="13"/>
      <c r="RXJ119" s="13"/>
      <c r="RXK119" s="13"/>
      <c r="RXL119" s="13"/>
      <c r="RXM119" s="13"/>
      <c r="RXN119" s="13"/>
      <c r="RXO119" s="13"/>
      <c r="RXP119" s="13"/>
      <c r="RXQ119" s="13"/>
      <c r="RXR119" s="13"/>
      <c r="RXS119" s="13"/>
      <c r="RXT119" s="13"/>
      <c r="RXU119" s="13"/>
      <c r="RXV119" s="13"/>
      <c r="RXW119" s="13"/>
      <c r="RXX119" s="13"/>
      <c r="RXY119" s="13"/>
      <c r="RXZ119" s="13"/>
      <c r="RYA119" s="13"/>
      <c r="RYB119" s="13"/>
      <c r="RYC119" s="13"/>
      <c r="RYD119" s="13"/>
      <c r="RYE119" s="13"/>
      <c r="RYF119" s="13"/>
      <c r="RYG119" s="13"/>
      <c r="RYH119" s="13"/>
      <c r="RYI119" s="13"/>
      <c r="RYJ119" s="13"/>
      <c r="RYK119" s="13"/>
      <c r="RYL119" s="13"/>
      <c r="RYM119" s="13"/>
      <c r="RYN119" s="13"/>
      <c r="RYO119" s="13"/>
      <c r="RYP119" s="13"/>
      <c r="RYQ119" s="13"/>
      <c r="RYR119" s="13"/>
      <c r="RYS119" s="13"/>
      <c r="RYT119" s="13"/>
      <c r="RYU119" s="13"/>
      <c r="RYV119" s="13"/>
      <c r="RYW119" s="13"/>
      <c r="RYX119" s="13"/>
      <c r="RYY119" s="13"/>
      <c r="RYZ119" s="13"/>
      <c r="RZA119" s="13"/>
      <c r="RZB119" s="13"/>
      <c r="RZC119" s="13"/>
      <c r="RZD119" s="13"/>
      <c r="RZE119" s="13"/>
      <c r="RZF119" s="13"/>
      <c r="RZG119" s="13"/>
      <c r="RZH119" s="13"/>
      <c r="RZI119" s="13"/>
      <c r="RZJ119" s="13"/>
      <c r="RZK119" s="13"/>
      <c r="RZL119" s="13"/>
      <c r="RZM119" s="13"/>
      <c r="RZN119" s="13"/>
      <c r="RZO119" s="13"/>
      <c r="RZP119" s="13"/>
      <c r="RZQ119" s="13"/>
      <c r="RZR119" s="13"/>
      <c r="RZS119" s="13"/>
      <c r="RZT119" s="13"/>
      <c r="RZU119" s="13"/>
      <c r="RZV119" s="13"/>
      <c r="RZW119" s="13"/>
      <c r="RZX119" s="13"/>
      <c r="RZY119" s="13"/>
      <c r="RZZ119" s="13"/>
      <c r="SAA119" s="13"/>
      <c r="SAB119" s="13"/>
      <c r="SAC119" s="13"/>
      <c r="SAD119" s="13"/>
      <c r="SAE119" s="13"/>
      <c r="SAF119" s="13"/>
      <c r="SAG119" s="13"/>
      <c r="SAH119" s="13"/>
      <c r="SAI119" s="13"/>
      <c r="SAJ119" s="13"/>
      <c r="SAK119" s="13"/>
      <c r="SAL119" s="13"/>
      <c r="SAM119" s="13"/>
      <c r="SAN119" s="13"/>
      <c r="SAO119" s="13"/>
      <c r="SAP119" s="13"/>
      <c r="SAQ119" s="13"/>
      <c r="SAR119" s="13"/>
      <c r="SAS119" s="13"/>
      <c r="SAT119" s="13"/>
      <c r="SAU119" s="13"/>
      <c r="SAV119" s="13"/>
      <c r="SAW119" s="13"/>
      <c r="SAX119" s="13"/>
      <c r="SAY119" s="13"/>
      <c r="SAZ119" s="13"/>
      <c r="SBA119" s="13"/>
      <c r="SBB119" s="13"/>
      <c r="SBC119" s="13"/>
      <c r="SBD119" s="13"/>
      <c r="SBE119" s="13"/>
      <c r="SBF119" s="13"/>
      <c r="SBG119" s="13"/>
      <c r="SBH119" s="13"/>
      <c r="SBI119" s="13"/>
      <c r="SBJ119" s="13"/>
      <c r="SBK119" s="13"/>
      <c r="SBL119" s="13"/>
      <c r="SBM119" s="13"/>
      <c r="SBN119" s="13"/>
      <c r="SBO119" s="13"/>
      <c r="SBP119" s="13"/>
      <c r="SBQ119" s="13"/>
      <c r="SBR119" s="13"/>
      <c r="SBS119" s="13"/>
      <c r="SBT119" s="13"/>
      <c r="SBU119" s="13"/>
      <c r="SBV119" s="13"/>
      <c r="SBW119" s="13"/>
      <c r="SBX119" s="13"/>
      <c r="SBY119" s="13"/>
      <c r="SBZ119" s="13"/>
      <c r="SCA119" s="13"/>
      <c r="SCB119" s="13"/>
      <c r="SCC119" s="13"/>
      <c r="SCD119" s="13"/>
      <c r="SCE119" s="13"/>
      <c r="SCF119" s="13"/>
      <c r="SCG119" s="13"/>
      <c r="SCH119" s="13"/>
      <c r="SCI119" s="13"/>
      <c r="SCJ119" s="13"/>
      <c r="SCK119" s="13"/>
      <c r="SCL119" s="13"/>
      <c r="SCM119" s="13"/>
      <c r="SCN119" s="13"/>
      <c r="SCO119" s="13"/>
      <c r="SCP119" s="13"/>
      <c r="SCQ119" s="13"/>
      <c r="SCR119" s="13"/>
      <c r="SCS119" s="13"/>
      <c r="SCT119" s="13"/>
      <c r="SCU119" s="13"/>
      <c r="SCV119" s="13"/>
      <c r="SCW119" s="13"/>
      <c r="SCX119" s="13"/>
      <c r="SCY119" s="13"/>
      <c r="SCZ119" s="13"/>
      <c r="SDA119" s="13"/>
      <c r="SDB119" s="13"/>
      <c r="SDC119" s="13"/>
      <c r="SDD119" s="13"/>
      <c r="SDE119" s="13"/>
      <c r="SDF119" s="13"/>
      <c r="SDG119" s="13"/>
      <c r="SDH119" s="13"/>
      <c r="SDI119" s="13"/>
      <c r="SDJ119" s="13"/>
      <c r="SDK119" s="13"/>
      <c r="SDL119" s="13"/>
      <c r="SDM119" s="13"/>
      <c r="SDN119" s="13"/>
      <c r="SDO119" s="13"/>
      <c r="SDP119" s="13"/>
      <c r="SDQ119" s="13"/>
      <c r="SDR119" s="13"/>
      <c r="SDS119" s="13"/>
      <c r="SDT119" s="13"/>
      <c r="SDU119" s="13"/>
      <c r="SDV119" s="13"/>
      <c r="SDW119" s="13"/>
      <c r="SDX119" s="13"/>
      <c r="SDY119" s="13"/>
      <c r="SDZ119" s="13"/>
      <c r="SEA119" s="13"/>
      <c r="SEB119" s="13"/>
      <c r="SEC119" s="13"/>
      <c r="SED119" s="13"/>
      <c r="SEE119" s="13"/>
      <c r="SEF119" s="13"/>
      <c r="SEG119" s="13"/>
      <c r="SEH119" s="13"/>
      <c r="SEI119" s="13"/>
      <c r="SEJ119" s="13"/>
      <c r="SEK119" s="13"/>
      <c r="SEL119" s="13"/>
      <c r="SEM119" s="13"/>
      <c r="SEN119" s="13"/>
      <c r="SEO119" s="13"/>
      <c r="SEP119" s="13"/>
      <c r="SEQ119" s="13"/>
      <c r="SER119" s="13"/>
      <c r="SES119" s="13"/>
      <c r="SET119" s="13"/>
      <c r="SEU119" s="13"/>
      <c r="SEV119" s="13"/>
      <c r="SEW119" s="13"/>
      <c r="SEX119" s="13"/>
      <c r="SEY119" s="13"/>
      <c r="SEZ119" s="13"/>
      <c r="SFA119" s="13"/>
      <c r="SFB119" s="13"/>
      <c r="SFC119" s="13"/>
      <c r="SFD119" s="13"/>
      <c r="SFE119" s="13"/>
      <c r="SFF119" s="13"/>
      <c r="SFG119" s="13"/>
      <c r="SFH119" s="13"/>
      <c r="SFI119" s="13"/>
      <c r="SFJ119" s="13"/>
      <c r="SFK119" s="13"/>
      <c r="SFL119" s="13"/>
      <c r="SFM119" s="13"/>
      <c r="SFN119" s="13"/>
      <c r="SFO119" s="13"/>
      <c r="SFP119" s="13"/>
      <c r="SFQ119" s="13"/>
      <c r="SFR119" s="13"/>
      <c r="SFS119" s="13"/>
      <c r="SFT119" s="13"/>
      <c r="SFU119" s="13"/>
      <c r="SFV119" s="13"/>
      <c r="SFW119" s="13"/>
      <c r="SFX119" s="13"/>
      <c r="SFY119" s="13"/>
      <c r="SFZ119" s="13"/>
      <c r="SGA119" s="13"/>
      <c r="SGB119" s="13"/>
      <c r="SGC119" s="13"/>
      <c r="SGD119" s="13"/>
      <c r="SGE119" s="13"/>
      <c r="SGF119" s="13"/>
      <c r="SGG119" s="13"/>
      <c r="SGH119" s="13"/>
      <c r="SGI119" s="13"/>
      <c r="SGJ119" s="13"/>
      <c r="SGK119" s="13"/>
      <c r="SGL119" s="13"/>
      <c r="SGM119" s="13"/>
      <c r="SGN119" s="13"/>
      <c r="SGO119" s="13"/>
      <c r="SGP119" s="13"/>
      <c r="SGQ119" s="13"/>
      <c r="SGR119" s="13"/>
      <c r="SGS119" s="13"/>
      <c r="SGT119" s="13"/>
      <c r="SGU119" s="13"/>
      <c r="SGV119" s="13"/>
      <c r="SGW119" s="13"/>
      <c r="SGX119" s="13"/>
      <c r="SGY119" s="13"/>
      <c r="SGZ119" s="13"/>
      <c r="SHA119" s="13"/>
      <c r="SHB119" s="13"/>
      <c r="SHC119" s="13"/>
      <c r="SHD119" s="13"/>
      <c r="SHE119" s="13"/>
      <c r="SHF119" s="13"/>
      <c r="SHG119" s="13"/>
      <c r="SHH119" s="13"/>
      <c r="SHI119" s="13"/>
      <c r="SHJ119" s="13"/>
      <c r="SHK119" s="13"/>
      <c r="SHL119" s="13"/>
      <c r="SHM119" s="13"/>
      <c r="SHN119" s="13"/>
      <c r="SHO119" s="13"/>
      <c r="SHP119" s="13"/>
      <c r="SHQ119" s="13"/>
      <c r="SHR119" s="13"/>
      <c r="SHS119" s="13"/>
      <c r="SHT119" s="13"/>
      <c r="SHU119" s="13"/>
      <c r="SHV119" s="13"/>
      <c r="SHW119" s="13"/>
      <c r="SHX119" s="13"/>
      <c r="SHY119" s="13"/>
      <c r="SHZ119" s="13"/>
      <c r="SIA119" s="13"/>
      <c r="SIB119" s="13"/>
      <c r="SIC119" s="13"/>
      <c r="SID119" s="13"/>
      <c r="SIE119" s="13"/>
      <c r="SIF119" s="13"/>
      <c r="SIG119" s="13"/>
      <c r="SIH119" s="13"/>
      <c r="SII119" s="13"/>
      <c r="SIJ119" s="13"/>
      <c r="SIK119" s="13"/>
      <c r="SIL119" s="13"/>
      <c r="SIM119" s="13"/>
      <c r="SIN119" s="13"/>
      <c r="SIO119" s="13"/>
      <c r="SIP119" s="13"/>
      <c r="SIQ119" s="13"/>
      <c r="SIR119" s="13"/>
      <c r="SIS119" s="13"/>
      <c r="SIT119" s="13"/>
      <c r="SIU119" s="13"/>
      <c r="SIV119" s="13"/>
      <c r="SIW119" s="13"/>
      <c r="SIX119" s="13"/>
      <c r="SIY119" s="13"/>
      <c r="SIZ119" s="13"/>
      <c r="SJA119" s="13"/>
      <c r="SJB119" s="13"/>
      <c r="SJC119" s="13"/>
      <c r="SJD119" s="13"/>
      <c r="SJE119" s="13"/>
      <c r="SJF119" s="13"/>
      <c r="SJG119" s="13"/>
      <c r="SJH119" s="13"/>
      <c r="SJI119" s="13"/>
      <c r="SJJ119" s="13"/>
      <c r="SJK119" s="13"/>
      <c r="SJL119" s="13"/>
      <c r="SJM119" s="13"/>
      <c r="SJN119" s="13"/>
      <c r="SJO119" s="13"/>
      <c r="SJP119" s="13"/>
      <c r="SJQ119" s="13"/>
      <c r="SJR119" s="13"/>
      <c r="SJS119" s="13"/>
      <c r="SJT119" s="13"/>
      <c r="SJU119" s="13"/>
      <c r="SJV119" s="13"/>
      <c r="SJW119" s="13"/>
      <c r="SJX119" s="13"/>
      <c r="SJY119" s="13"/>
      <c r="SJZ119" s="13"/>
      <c r="SKA119" s="13"/>
      <c r="SKB119" s="13"/>
      <c r="SKC119" s="13"/>
      <c r="SKD119" s="13"/>
      <c r="SKE119" s="13"/>
      <c r="SKF119" s="13"/>
      <c r="SKG119" s="13"/>
      <c r="SKH119" s="13"/>
      <c r="SKI119" s="13"/>
      <c r="SKJ119" s="13"/>
      <c r="SKK119" s="13"/>
      <c r="SKL119" s="13"/>
      <c r="SKM119" s="13"/>
      <c r="SKN119" s="13"/>
      <c r="SKO119" s="13"/>
      <c r="SKP119" s="13"/>
      <c r="SKQ119" s="13"/>
      <c r="SKR119" s="13"/>
      <c r="SKS119" s="13"/>
      <c r="SKT119" s="13"/>
      <c r="SKU119" s="13"/>
      <c r="SKV119" s="13"/>
      <c r="SKW119" s="13"/>
      <c r="SKX119" s="13"/>
      <c r="SKY119" s="13"/>
      <c r="SKZ119" s="13"/>
      <c r="SLA119" s="13"/>
      <c r="SLB119" s="13"/>
      <c r="SLC119" s="13"/>
      <c r="SLD119" s="13"/>
      <c r="SLE119" s="13"/>
      <c r="SLF119" s="13"/>
      <c r="SLG119" s="13"/>
      <c r="SLH119" s="13"/>
      <c r="SLI119" s="13"/>
      <c r="SLJ119" s="13"/>
      <c r="SLK119" s="13"/>
      <c r="SLL119" s="13"/>
      <c r="SLM119" s="13"/>
      <c r="SLN119" s="13"/>
      <c r="SLO119" s="13"/>
      <c r="SLP119" s="13"/>
      <c r="SLQ119" s="13"/>
      <c r="SLR119" s="13"/>
      <c r="SLS119" s="13"/>
      <c r="SLT119" s="13"/>
      <c r="SLU119" s="13"/>
      <c r="SLV119" s="13"/>
      <c r="SLW119" s="13"/>
      <c r="SLX119" s="13"/>
      <c r="SLY119" s="13"/>
      <c r="SLZ119" s="13"/>
      <c r="SMA119" s="13"/>
      <c r="SMB119" s="13"/>
      <c r="SMC119" s="13"/>
      <c r="SMD119" s="13"/>
      <c r="SME119" s="13"/>
      <c r="SMF119" s="13"/>
      <c r="SMG119" s="13"/>
      <c r="SMH119" s="13"/>
      <c r="SMI119" s="13"/>
      <c r="SMJ119" s="13"/>
      <c r="SMK119" s="13"/>
      <c r="SML119" s="13"/>
      <c r="SMM119" s="13"/>
      <c r="SMN119" s="13"/>
      <c r="SMO119" s="13"/>
      <c r="SMP119" s="13"/>
      <c r="SMQ119" s="13"/>
      <c r="SMR119" s="13"/>
      <c r="SMS119" s="13"/>
      <c r="SMT119" s="13"/>
      <c r="SMU119" s="13"/>
      <c r="SMV119" s="13"/>
      <c r="SMW119" s="13"/>
      <c r="SMX119" s="13"/>
      <c r="SMY119" s="13"/>
      <c r="SMZ119" s="13"/>
      <c r="SNA119" s="13"/>
      <c r="SNB119" s="13"/>
      <c r="SNC119" s="13"/>
      <c r="SND119" s="13"/>
      <c r="SNE119" s="13"/>
      <c r="SNF119" s="13"/>
      <c r="SNG119" s="13"/>
      <c r="SNH119" s="13"/>
      <c r="SNI119" s="13"/>
      <c r="SNJ119" s="13"/>
      <c r="SNK119" s="13"/>
      <c r="SNL119" s="13"/>
      <c r="SNM119" s="13"/>
      <c r="SNN119" s="13"/>
      <c r="SNO119" s="13"/>
      <c r="SNP119" s="13"/>
      <c r="SNQ119" s="13"/>
      <c r="SNR119" s="13"/>
      <c r="SNS119" s="13"/>
      <c r="SNT119" s="13"/>
      <c r="SNU119" s="13"/>
      <c r="SNV119" s="13"/>
      <c r="SNW119" s="13"/>
      <c r="SNX119" s="13"/>
      <c r="SNY119" s="13"/>
      <c r="SNZ119" s="13"/>
      <c r="SOA119" s="13"/>
      <c r="SOB119" s="13"/>
      <c r="SOC119" s="13"/>
      <c r="SOD119" s="13"/>
      <c r="SOE119" s="13"/>
      <c r="SOF119" s="13"/>
      <c r="SOG119" s="13"/>
      <c r="SOH119" s="13"/>
      <c r="SOI119" s="13"/>
      <c r="SOJ119" s="13"/>
      <c r="SOK119" s="13"/>
      <c r="SOL119" s="13"/>
      <c r="SOM119" s="13"/>
      <c r="SON119" s="13"/>
      <c r="SOO119" s="13"/>
      <c r="SOP119" s="13"/>
      <c r="SOQ119" s="13"/>
      <c r="SOR119" s="13"/>
      <c r="SOS119" s="13"/>
      <c r="SOT119" s="13"/>
      <c r="SOU119" s="13"/>
      <c r="SOV119" s="13"/>
      <c r="SOW119" s="13"/>
      <c r="SOX119" s="13"/>
      <c r="SOY119" s="13"/>
      <c r="SOZ119" s="13"/>
      <c r="SPA119" s="13"/>
      <c r="SPB119" s="13"/>
      <c r="SPC119" s="13"/>
      <c r="SPD119" s="13"/>
      <c r="SPE119" s="13"/>
      <c r="SPF119" s="13"/>
      <c r="SPG119" s="13"/>
      <c r="SPH119" s="13"/>
      <c r="SPI119" s="13"/>
      <c r="SPJ119" s="13"/>
      <c r="SPK119" s="13"/>
      <c r="SPL119" s="13"/>
      <c r="SPM119" s="13"/>
      <c r="SPN119" s="13"/>
      <c r="SPO119" s="13"/>
      <c r="SPP119" s="13"/>
      <c r="SPQ119" s="13"/>
      <c r="SPR119" s="13"/>
      <c r="SPS119" s="13"/>
      <c r="SPT119" s="13"/>
      <c r="SPU119" s="13"/>
      <c r="SPV119" s="13"/>
      <c r="SPW119" s="13"/>
      <c r="SPX119" s="13"/>
      <c r="SPY119" s="13"/>
      <c r="SPZ119" s="13"/>
      <c r="SQA119" s="13"/>
      <c r="SQB119" s="13"/>
      <c r="SQC119" s="13"/>
      <c r="SQD119" s="13"/>
      <c r="SQE119" s="13"/>
      <c r="SQF119" s="13"/>
      <c r="SQG119" s="13"/>
      <c r="SQH119" s="13"/>
      <c r="SQI119" s="13"/>
      <c r="SQJ119" s="13"/>
      <c r="SQK119" s="13"/>
      <c r="SQL119" s="13"/>
      <c r="SQM119" s="13"/>
      <c r="SQN119" s="13"/>
      <c r="SQO119" s="13"/>
      <c r="SQP119" s="13"/>
      <c r="SQQ119" s="13"/>
      <c r="SQR119" s="13"/>
      <c r="SQS119" s="13"/>
      <c r="SQT119" s="13"/>
      <c r="SQU119" s="13"/>
      <c r="SQV119" s="13"/>
      <c r="SQW119" s="13"/>
      <c r="SQX119" s="13"/>
      <c r="SQY119" s="13"/>
      <c r="SQZ119" s="13"/>
      <c r="SRA119" s="13"/>
      <c r="SRB119" s="13"/>
      <c r="SRC119" s="13"/>
      <c r="SRD119" s="13"/>
      <c r="SRE119" s="13"/>
      <c r="SRF119" s="13"/>
      <c r="SRG119" s="13"/>
      <c r="SRH119" s="13"/>
      <c r="SRI119" s="13"/>
      <c r="SRJ119" s="13"/>
      <c r="SRK119" s="13"/>
      <c r="SRL119" s="13"/>
      <c r="SRM119" s="13"/>
      <c r="SRN119" s="13"/>
      <c r="SRO119" s="13"/>
      <c r="SRP119" s="13"/>
      <c r="SRQ119" s="13"/>
      <c r="SRR119" s="13"/>
      <c r="SRS119" s="13"/>
      <c r="SRT119" s="13"/>
      <c r="SRU119" s="13"/>
      <c r="SRV119" s="13"/>
      <c r="SRW119" s="13"/>
      <c r="SRX119" s="13"/>
      <c r="SRY119" s="13"/>
      <c r="SRZ119" s="13"/>
      <c r="SSA119" s="13"/>
      <c r="SSB119" s="13"/>
      <c r="SSC119" s="13"/>
      <c r="SSD119" s="13"/>
      <c r="SSE119" s="13"/>
      <c r="SSF119" s="13"/>
      <c r="SSG119" s="13"/>
      <c r="SSH119" s="13"/>
      <c r="SSI119" s="13"/>
      <c r="SSJ119" s="13"/>
      <c r="SSK119" s="13"/>
      <c r="SSL119" s="13"/>
      <c r="SSM119" s="13"/>
      <c r="SSN119" s="13"/>
      <c r="SSO119" s="13"/>
      <c r="SSP119" s="13"/>
      <c r="SSQ119" s="13"/>
      <c r="SSR119" s="13"/>
      <c r="SSS119" s="13"/>
      <c r="SST119" s="13"/>
      <c r="SSU119" s="13"/>
      <c r="SSV119" s="13"/>
      <c r="SSW119" s="13"/>
      <c r="SSX119" s="13"/>
      <c r="SSY119" s="13"/>
      <c r="SSZ119" s="13"/>
      <c r="STA119" s="13"/>
      <c r="STB119" s="13"/>
      <c r="STC119" s="13"/>
      <c r="STD119" s="13"/>
      <c r="STE119" s="13"/>
      <c r="STF119" s="13"/>
      <c r="STG119" s="13"/>
      <c r="STH119" s="13"/>
      <c r="STI119" s="13"/>
      <c r="STJ119" s="13"/>
      <c r="STK119" s="13"/>
      <c r="STL119" s="13"/>
      <c r="STM119" s="13"/>
      <c r="STN119" s="13"/>
      <c r="STO119" s="13"/>
      <c r="STP119" s="13"/>
      <c r="STQ119" s="13"/>
      <c r="STR119" s="13"/>
      <c r="STS119" s="13"/>
      <c r="STT119" s="13"/>
      <c r="STU119" s="13"/>
      <c r="STV119" s="13"/>
      <c r="STW119" s="13"/>
      <c r="STX119" s="13"/>
      <c r="STY119" s="13"/>
      <c r="STZ119" s="13"/>
      <c r="SUA119" s="13"/>
      <c r="SUB119" s="13"/>
      <c r="SUC119" s="13"/>
      <c r="SUD119" s="13"/>
      <c r="SUE119" s="13"/>
      <c r="SUF119" s="13"/>
      <c r="SUG119" s="13"/>
      <c r="SUH119" s="13"/>
      <c r="SUI119" s="13"/>
      <c r="SUJ119" s="13"/>
      <c r="SUK119" s="13"/>
      <c r="SUL119" s="13"/>
      <c r="SUM119" s="13"/>
      <c r="SUN119" s="13"/>
      <c r="SUO119" s="13"/>
      <c r="SUP119" s="13"/>
      <c r="SUQ119" s="13"/>
      <c r="SUR119" s="13"/>
      <c r="SUS119" s="13"/>
      <c r="SUT119" s="13"/>
      <c r="SUU119" s="13"/>
      <c r="SUV119" s="13"/>
      <c r="SUW119" s="13"/>
      <c r="SUX119" s="13"/>
      <c r="SUY119" s="13"/>
      <c r="SUZ119" s="13"/>
      <c r="SVA119" s="13"/>
      <c r="SVB119" s="13"/>
      <c r="SVC119" s="13"/>
      <c r="SVD119" s="13"/>
      <c r="SVE119" s="13"/>
      <c r="SVF119" s="13"/>
      <c r="SVG119" s="13"/>
      <c r="SVH119" s="13"/>
      <c r="SVI119" s="13"/>
      <c r="SVJ119" s="13"/>
      <c r="SVK119" s="13"/>
      <c r="SVL119" s="13"/>
      <c r="SVM119" s="13"/>
      <c r="SVN119" s="13"/>
      <c r="SVO119" s="13"/>
      <c r="SVP119" s="13"/>
      <c r="SVQ119" s="13"/>
      <c r="SVR119" s="13"/>
      <c r="SVS119" s="13"/>
      <c r="SVT119" s="13"/>
      <c r="SVU119" s="13"/>
      <c r="SVV119" s="13"/>
      <c r="SVW119" s="13"/>
      <c r="SVX119" s="13"/>
      <c r="SVY119" s="13"/>
      <c r="SVZ119" s="13"/>
      <c r="SWA119" s="13"/>
      <c r="SWB119" s="13"/>
      <c r="SWC119" s="13"/>
      <c r="SWD119" s="13"/>
      <c r="SWE119" s="13"/>
      <c r="SWF119" s="13"/>
      <c r="SWG119" s="13"/>
      <c r="SWH119" s="13"/>
      <c r="SWI119" s="13"/>
      <c r="SWJ119" s="13"/>
      <c r="SWK119" s="13"/>
      <c r="SWL119" s="13"/>
      <c r="SWM119" s="13"/>
      <c r="SWN119" s="13"/>
      <c r="SWO119" s="13"/>
      <c r="SWP119" s="13"/>
      <c r="SWQ119" s="13"/>
      <c r="SWR119" s="13"/>
      <c r="SWS119" s="13"/>
      <c r="SWT119" s="13"/>
      <c r="SWU119" s="13"/>
      <c r="SWV119" s="13"/>
      <c r="SWW119" s="13"/>
      <c r="SWX119" s="13"/>
      <c r="SWY119" s="13"/>
      <c r="SWZ119" s="13"/>
      <c r="SXA119" s="13"/>
      <c r="SXB119" s="13"/>
      <c r="SXC119" s="13"/>
      <c r="SXD119" s="13"/>
      <c r="SXE119" s="13"/>
      <c r="SXF119" s="13"/>
      <c r="SXG119" s="13"/>
      <c r="SXH119" s="13"/>
      <c r="SXI119" s="13"/>
      <c r="SXJ119" s="13"/>
      <c r="SXK119" s="13"/>
      <c r="SXL119" s="13"/>
      <c r="SXM119" s="13"/>
      <c r="SXN119" s="13"/>
      <c r="SXO119" s="13"/>
      <c r="SXP119" s="13"/>
      <c r="SXQ119" s="13"/>
      <c r="SXR119" s="13"/>
      <c r="SXS119" s="13"/>
      <c r="SXT119" s="13"/>
      <c r="SXU119" s="13"/>
      <c r="SXV119" s="13"/>
      <c r="SXW119" s="13"/>
      <c r="SXX119" s="13"/>
      <c r="SXY119" s="13"/>
      <c r="SXZ119" s="13"/>
      <c r="SYA119" s="13"/>
      <c r="SYB119" s="13"/>
      <c r="SYC119" s="13"/>
      <c r="SYD119" s="13"/>
      <c r="SYE119" s="13"/>
      <c r="SYF119" s="13"/>
      <c r="SYG119" s="13"/>
      <c r="SYH119" s="13"/>
      <c r="SYI119" s="13"/>
      <c r="SYJ119" s="13"/>
      <c r="SYK119" s="13"/>
      <c r="SYL119" s="13"/>
      <c r="SYM119" s="13"/>
      <c r="SYN119" s="13"/>
      <c r="SYO119" s="13"/>
      <c r="SYP119" s="13"/>
      <c r="SYQ119" s="13"/>
      <c r="SYR119" s="13"/>
      <c r="SYS119" s="13"/>
      <c r="SYT119" s="13"/>
      <c r="SYU119" s="13"/>
      <c r="SYV119" s="13"/>
      <c r="SYW119" s="13"/>
      <c r="SYX119" s="13"/>
      <c r="SYY119" s="13"/>
      <c r="SYZ119" s="13"/>
      <c r="SZA119" s="13"/>
      <c r="SZB119" s="13"/>
      <c r="SZC119" s="13"/>
      <c r="SZD119" s="13"/>
      <c r="SZE119" s="13"/>
      <c r="SZF119" s="13"/>
      <c r="SZG119" s="13"/>
      <c r="SZH119" s="13"/>
      <c r="SZI119" s="13"/>
      <c r="SZJ119" s="13"/>
      <c r="SZK119" s="13"/>
      <c r="SZL119" s="13"/>
      <c r="SZM119" s="13"/>
      <c r="SZN119" s="13"/>
      <c r="SZO119" s="13"/>
      <c r="SZP119" s="13"/>
      <c r="SZQ119" s="13"/>
      <c r="SZR119" s="13"/>
      <c r="SZS119" s="13"/>
      <c r="SZT119" s="13"/>
      <c r="SZU119" s="13"/>
      <c r="SZV119" s="13"/>
      <c r="SZW119" s="13"/>
      <c r="SZX119" s="13"/>
      <c r="SZY119" s="13"/>
      <c r="SZZ119" s="13"/>
      <c r="TAA119" s="13"/>
      <c r="TAB119" s="13"/>
      <c r="TAC119" s="13"/>
      <c r="TAD119" s="13"/>
      <c r="TAE119" s="13"/>
      <c r="TAF119" s="13"/>
      <c r="TAG119" s="13"/>
      <c r="TAH119" s="13"/>
      <c r="TAI119" s="13"/>
      <c r="TAJ119" s="13"/>
      <c r="TAK119" s="13"/>
      <c r="TAL119" s="13"/>
      <c r="TAM119" s="13"/>
      <c r="TAN119" s="13"/>
      <c r="TAO119" s="13"/>
      <c r="TAP119" s="13"/>
      <c r="TAQ119" s="13"/>
      <c r="TAR119" s="13"/>
      <c r="TAS119" s="13"/>
      <c r="TAT119" s="13"/>
      <c r="TAU119" s="13"/>
      <c r="TAV119" s="13"/>
      <c r="TAW119" s="13"/>
      <c r="TAX119" s="13"/>
      <c r="TAY119" s="13"/>
      <c r="TAZ119" s="13"/>
      <c r="TBA119" s="13"/>
      <c r="TBB119" s="13"/>
      <c r="TBC119" s="13"/>
      <c r="TBD119" s="13"/>
      <c r="TBE119" s="13"/>
      <c r="TBF119" s="13"/>
      <c r="TBG119" s="13"/>
      <c r="TBH119" s="13"/>
      <c r="TBI119" s="13"/>
      <c r="TBJ119" s="13"/>
      <c r="TBK119" s="13"/>
      <c r="TBL119" s="13"/>
      <c r="TBM119" s="13"/>
      <c r="TBN119" s="13"/>
      <c r="TBO119" s="13"/>
      <c r="TBP119" s="13"/>
      <c r="TBQ119" s="13"/>
      <c r="TBR119" s="13"/>
      <c r="TBS119" s="13"/>
      <c r="TBT119" s="13"/>
      <c r="TBU119" s="13"/>
      <c r="TBV119" s="13"/>
      <c r="TBW119" s="13"/>
      <c r="TBX119" s="13"/>
      <c r="TBY119" s="13"/>
      <c r="TBZ119" s="13"/>
      <c r="TCA119" s="13"/>
      <c r="TCB119" s="13"/>
      <c r="TCC119" s="13"/>
      <c r="TCD119" s="13"/>
      <c r="TCE119" s="13"/>
      <c r="TCF119" s="13"/>
      <c r="TCG119" s="13"/>
      <c r="TCH119" s="13"/>
      <c r="TCI119" s="13"/>
      <c r="TCJ119" s="13"/>
      <c r="TCK119" s="13"/>
      <c r="TCL119" s="13"/>
      <c r="TCM119" s="13"/>
      <c r="TCN119" s="13"/>
      <c r="TCO119" s="13"/>
      <c r="TCP119" s="13"/>
      <c r="TCQ119" s="13"/>
      <c r="TCR119" s="13"/>
      <c r="TCS119" s="13"/>
      <c r="TCT119" s="13"/>
      <c r="TCU119" s="13"/>
      <c r="TCV119" s="13"/>
      <c r="TCW119" s="13"/>
      <c r="TCX119" s="13"/>
      <c r="TCY119" s="13"/>
      <c r="TCZ119" s="13"/>
      <c r="TDA119" s="13"/>
      <c r="TDB119" s="13"/>
      <c r="TDC119" s="13"/>
      <c r="TDD119" s="13"/>
      <c r="TDE119" s="13"/>
      <c r="TDF119" s="13"/>
      <c r="TDG119" s="13"/>
      <c r="TDH119" s="13"/>
      <c r="TDI119" s="13"/>
      <c r="TDJ119" s="13"/>
      <c r="TDK119" s="13"/>
      <c r="TDL119" s="13"/>
      <c r="TDM119" s="13"/>
      <c r="TDN119" s="13"/>
      <c r="TDO119" s="13"/>
      <c r="TDP119" s="13"/>
      <c r="TDQ119" s="13"/>
      <c r="TDR119" s="13"/>
      <c r="TDS119" s="13"/>
      <c r="TDT119" s="13"/>
      <c r="TDU119" s="13"/>
      <c r="TDV119" s="13"/>
      <c r="TDW119" s="13"/>
      <c r="TDX119" s="13"/>
      <c r="TDY119" s="13"/>
      <c r="TDZ119" s="13"/>
      <c r="TEA119" s="13"/>
      <c r="TEB119" s="13"/>
      <c r="TEC119" s="13"/>
      <c r="TED119" s="13"/>
      <c r="TEE119" s="13"/>
      <c r="TEF119" s="13"/>
      <c r="TEG119" s="13"/>
      <c r="TEH119" s="13"/>
      <c r="TEI119" s="13"/>
      <c r="TEJ119" s="13"/>
      <c r="TEK119" s="13"/>
      <c r="TEL119" s="13"/>
      <c r="TEM119" s="13"/>
      <c r="TEN119" s="13"/>
      <c r="TEO119" s="13"/>
      <c r="TEP119" s="13"/>
      <c r="TEQ119" s="13"/>
      <c r="TER119" s="13"/>
      <c r="TES119" s="13"/>
      <c r="TET119" s="13"/>
      <c r="TEU119" s="13"/>
      <c r="TEV119" s="13"/>
      <c r="TEW119" s="13"/>
      <c r="TEX119" s="13"/>
      <c r="TEY119" s="13"/>
      <c r="TEZ119" s="13"/>
      <c r="TFA119" s="13"/>
      <c r="TFB119" s="13"/>
      <c r="TFC119" s="13"/>
      <c r="TFD119" s="13"/>
      <c r="TFE119" s="13"/>
      <c r="TFF119" s="13"/>
      <c r="TFG119" s="13"/>
      <c r="TFH119" s="13"/>
      <c r="TFI119" s="13"/>
      <c r="TFJ119" s="13"/>
      <c r="TFK119" s="13"/>
      <c r="TFL119" s="13"/>
      <c r="TFM119" s="13"/>
      <c r="TFN119" s="13"/>
      <c r="TFO119" s="13"/>
      <c r="TFP119" s="13"/>
      <c r="TFQ119" s="13"/>
      <c r="TFR119" s="13"/>
      <c r="TFS119" s="13"/>
      <c r="TFT119" s="13"/>
      <c r="TFU119" s="13"/>
      <c r="TFV119" s="13"/>
      <c r="TFW119" s="13"/>
      <c r="TFX119" s="13"/>
      <c r="TFY119" s="13"/>
      <c r="TFZ119" s="13"/>
      <c r="TGA119" s="13"/>
      <c r="TGB119" s="13"/>
      <c r="TGC119" s="13"/>
      <c r="TGD119" s="13"/>
      <c r="TGE119" s="13"/>
      <c r="TGF119" s="13"/>
      <c r="TGG119" s="13"/>
      <c r="TGH119" s="13"/>
      <c r="TGI119" s="13"/>
      <c r="TGJ119" s="13"/>
      <c r="TGK119" s="13"/>
      <c r="TGL119" s="13"/>
      <c r="TGM119" s="13"/>
      <c r="TGN119" s="13"/>
      <c r="TGO119" s="13"/>
      <c r="TGP119" s="13"/>
      <c r="TGQ119" s="13"/>
      <c r="TGR119" s="13"/>
      <c r="TGS119" s="13"/>
      <c r="TGT119" s="13"/>
      <c r="TGU119" s="13"/>
      <c r="TGV119" s="13"/>
      <c r="TGW119" s="13"/>
      <c r="TGX119" s="13"/>
      <c r="TGY119" s="13"/>
      <c r="TGZ119" s="13"/>
      <c r="THA119" s="13"/>
      <c r="THB119" s="13"/>
      <c r="THC119" s="13"/>
      <c r="THD119" s="13"/>
      <c r="THE119" s="13"/>
      <c r="THF119" s="13"/>
      <c r="THG119" s="13"/>
      <c r="THH119" s="13"/>
      <c r="THI119" s="13"/>
      <c r="THJ119" s="13"/>
      <c r="THK119" s="13"/>
      <c r="THL119" s="13"/>
      <c r="THM119" s="13"/>
      <c r="THN119" s="13"/>
      <c r="THO119" s="13"/>
      <c r="THP119" s="13"/>
      <c r="THQ119" s="13"/>
      <c r="THR119" s="13"/>
      <c r="THS119" s="13"/>
      <c r="THT119" s="13"/>
      <c r="THU119" s="13"/>
      <c r="THV119" s="13"/>
      <c r="THW119" s="13"/>
      <c r="THX119" s="13"/>
      <c r="THY119" s="13"/>
      <c r="THZ119" s="13"/>
      <c r="TIA119" s="13"/>
      <c r="TIB119" s="13"/>
      <c r="TIC119" s="13"/>
      <c r="TID119" s="13"/>
      <c r="TIE119" s="13"/>
      <c r="TIF119" s="13"/>
      <c r="TIG119" s="13"/>
      <c r="TIH119" s="13"/>
      <c r="TII119" s="13"/>
      <c r="TIJ119" s="13"/>
      <c r="TIK119" s="13"/>
      <c r="TIL119" s="13"/>
      <c r="TIM119" s="13"/>
      <c r="TIN119" s="13"/>
      <c r="TIO119" s="13"/>
      <c r="TIP119" s="13"/>
      <c r="TIQ119" s="13"/>
      <c r="TIR119" s="13"/>
      <c r="TIS119" s="13"/>
      <c r="TIT119" s="13"/>
      <c r="TIU119" s="13"/>
      <c r="TIV119" s="13"/>
      <c r="TIW119" s="13"/>
      <c r="TIX119" s="13"/>
      <c r="TIY119" s="13"/>
      <c r="TIZ119" s="13"/>
      <c r="TJA119" s="13"/>
      <c r="TJB119" s="13"/>
      <c r="TJC119" s="13"/>
      <c r="TJD119" s="13"/>
      <c r="TJE119" s="13"/>
      <c r="TJF119" s="13"/>
      <c r="TJG119" s="13"/>
      <c r="TJH119" s="13"/>
      <c r="TJI119" s="13"/>
      <c r="TJJ119" s="13"/>
      <c r="TJK119" s="13"/>
      <c r="TJL119" s="13"/>
      <c r="TJM119" s="13"/>
      <c r="TJN119" s="13"/>
      <c r="TJO119" s="13"/>
      <c r="TJP119" s="13"/>
      <c r="TJQ119" s="13"/>
      <c r="TJR119" s="13"/>
      <c r="TJS119" s="13"/>
      <c r="TJT119" s="13"/>
      <c r="TJU119" s="13"/>
      <c r="TJV119" s="13"/>
      <c r="TJW119" s="13"/>
      <c r="TJX119" s="13"/>
      <c r="TJY119" s="13"/>
      <c r="TJZ119" s="13"/>
      <c r="TKA119" s="13"/>
      <c r="TKB119" s="13"/>
      <c r="TKC119" s="13"/>
      <c r="TKD119" s="13"/>
      <c r="TKE119" s="13"/>
      <c r="TKF119" s="13"/>
      <c r="TKG119" s="13"/>
      <c r="TKH119" s="13"/>
      <c r="TKI119" s="13"/>
      <c r="TKJ119" s="13"/>
      <c r="TKK119" s="13"/>
      <c r="TKL119" s="13"/>
      <c r="TKM119" s="13"/>
      <c r="TKN119" s="13"/>
      <c r="TKO119" s="13"/>
      <c r="TKP119" s="13"/>
      <c r="TKQ119" s="13"/>
      <c r="TKR119" s="13"/>
      <c r="TKS119" s="13"/>
      <c r="TKT119" s="13"/>
      <c r="TKU119" s="13"/>
      <c r="TKV119" s="13"/>
      <c r="TKW119" s="13"/>
      <c r="TKX119" s="13"/>
      <c r="TKY119" s="13"/>
      <c r="TKZ119" s="13"/>
      <c r="TLA119" s="13"/>
      <c r="TLB119" s="13"/>
      <c r="TLC119" s="13"/>
      <c r="TLD119" s="13"/>
      <c r="TLE119" s="13"/>
      <c r="TLF119" s="13"/>
      <c r="TLG119" s="13"/>
      <c r="TLH119" s="13"/>
      <c r="TLI119" s="13"/>
      <c r="TLJ119" s="13"/>
      <c r="TLK119" s="13"/>
      <c r="TLL119" s="13"/>
      <c r="TLM119" s="13"/>
      <c r="TLN119" s="13"/>
      <c r="TLO119" s="13"/>
      <c r="TLP119" s="13"/>
      <c r="TLQ119" s="13"/>
      <c r="TLR119" s="13"/>
      <c r="TLS119" s="13"/>
      <c r="TLT119" s="13"/>
      <c r="TLU119" s="13"/>
      <c r="TLV119" s="13"/>
      <c r="TLW119" s="13"/>
      <c r="TLX119" s="13"/>
      <c r="TLY119" s="13"/>
      <c r="TLZ119" s="13"/>
      <c r="TMA119" s="13"/>
      <c r="TMB119" s="13"/>
      <c r="TMC119" s="13"/>
      <c r="TMD119" s="13"/>
      <c r="TME119" s="13"/>
      <c r="TMF119" s="13"/>
      <c r="TMG119" s="13"/>
      <c r="TMH119" s="13"/>
      <c r="TMI119" s="13"/>
      <c r="TMJ119" s="13"/>
      <c r="TMK119" s="13"/>
      <c r="TML119" s="13"/>
      <c r="TMM119" s="13"/>
      <c r="TMN119" s="13"/>
      <c r="TMO119" s="13"/>
      <c r="TMP119" s="13"/>
      <c r="TMQ119" s="13"/>
      <c r="TMR119" s="13"/>
      <c r="TMS119" s="13"/>
      <c r="TMT119" s="13"/>
      <c r="TMU119" s="13"/>
      <c r="TMV119" s="13"/>
      <c r="TMW119" s="13"/>
      <c r="TMX119" s="13"/>
      <c r="TMY119" s="13"/>
      <c r="TMZ119" s="13"/>
      <c r="TNA119" s="13"/>
      <c r="TNB119" s="13"/>
      <c r="TNC119" s="13"/>
      <c r="TND119" s="13"/>
      <c r="TNE119" s="13"/>
      <c r="TNF119" s="13"/>
      <c r="TNG119" s="13"/>
      <c r="TNH119" s="13"/>
      <c r="TNI119" s="13"/>
      <c r="TNJ119" s="13"/>
      <c r="TNK119" s="13"/>
      <c r="TNL119" s="13"/>
      <c r="TNM119" s="13"/>
      <c r="TNN119" s="13"/>
      <c r="TNO119" s="13"/>
      <c r="TNP119" s="13"/>
      <c r="TNQ119" s="13"/>
      <c r="TNR119" s="13"/>
      <c r="TNS119" s="13"/>
      <c r="TNT119" s="13"/>
      <c r="TNU119" s="13"/>
      <c r="TNV119" s="13"/>
      <c r="TNW119" s="13"/>
      <c r="TNX119" s="13"/>
      <c r="TNY119" s="13"/>
      <c r="TNZ119" s="13"/>
      <c r="TOA119" s="13"/>
      <c r="TOB119" s="13"/>
      <c r="TOC119" s="13"/>
      <c r="TOD119" s="13"/>
      <c r="TOE119" s="13"/>
      <c r="TOF119" s="13"/>
      <c r="TOG119" s="13"/>
      <c r="TOH119" s="13"/>
      <c r="TOI119" s="13"/>
      <c r="TOJ119" s="13"/>
      <c r="TOK119" s="13"/>
      <c r="TOL119" s="13"/>
      <c r="TOM119" s="13"/>
      <c r="TON119" s="13"/>
      <c r="TOO119" s="13"/>
      <c r="TOP119" s="13"/>
      <c r="TOQ119" s="13"/>
      <c r="TOR119" s="13"/>
      <c r="TOS119" s="13"/>
      <c r="TOT119" s="13"/>
      <c r="TOU119" s="13"/>
      <c r="TOV119" s="13"/>
      <c r="TOW119" s="13"/>
      <c r="TOX119" s="13"/>
      <c r="TOY119" s="13"/>
      <c r="TOZ119" s="13"/>
      <c r="TPA119" s="13"/>
      <c r="TPB119" s="13"/>
      <c r="TPC119" s="13"/>
      <c r="TPD119" s="13"/>
      <c r="TPE119" s="13"/>
      <c r="TPF119" s="13"/>
      <c r="TPG119" s="13"/>
      <c r="TPH119" s="13"/>
      <c r="TPI119" s="13"/>
      <c r="TPJ119" s="13"/>
      <c r="TPK119" s="13"/>
      <c r="TPL119" s="13"/>
      <c r="TPM119" s="13"/>
      <c r="TPN119" s="13"/>
      <c r="TPO119" s="13"/>
      <c r="TPP119" s="13"/>
      <c r="TPQ119" s="13"/>
      <c r="TPR119" s="13"/>
      <c r="TPS119" s="13"/>
      <c r="TPT119" s="13"/>
      <c r="TPU119" s="13"/>
      <c r="TPV119" s="13"/>
      <c r="TPW119" s="13"/>
      <c r="TPX119" s="13"/>
      <c r="TPY119" s="13"/>
      <c r="TPZ119" s="13"/>
      <c r="TQA119" s="13"/>
      <c r="TQB119" s="13"/>
      <c r="TQC119" s="13"/>
      <c r="TQD119" s="13"/>
      <c r="TQE119" s="13"/>
      <c r="TQF119" s="13"/>
      <c r="TQG119" s="13"/>
      <c r="TQH119" s="13"/>
      <c r="TQI119" s="13"/>
      <c r="TQJ119" s="13"/>
      <c r="TQK119" s="13"/>
      <c r="TQL119" s="13"/>
      <c r="TQM119" s="13"/>
      <c r="TQN119" s="13"/>
      <c r="TQO119" s="13"/>
      <c r="TQP119" s="13"/>
      <c r="TQQ119" s="13"/>
      <c r="TQR119" s="13"/>
      <c r="TQS119" s="13"/>
      <c r="TQT119" s="13"/>
      <c r="TQU119" s="13"/>
      <c r="TQV119" s="13"/>
      <c r="TQW119" s="13"/>
      <c r="TQX119" s="13"/>
      <c r="TQY119" s="13"/>
      <c r="TQZ119" s="13"/>
      <c r="TRA119" s="13"/>
      <c r="TRB119" s="13"/>
      <c r="TRC119" s="13"/>
      <c r="TRD119" s="13"/>
      <c r="TRE119" s="13"/>
      <c r="TRF119" s="13"/>
      <c r="TRG119" s="13"/>
      <c r="TRH119" s="13"/>
      <c r="TRI119" s="13"/>
      <c r="TRJ119" s="13"/>
      <c r="TRK119" s="13"/>
      <c r="TRL119" s="13"/>
      <c r="TRM119" s="13"/>
      <c r="TRN119" s="13"/>
      <c r="TRO119" s="13"/>
      <c r="TRP119" s="13"/>
      <c r="TRQ119" s="13"/>
      <c r="TRR119" s="13"/>
      <c r="TRS119" s="13"/>
      <c r="TRT119" s="13"/>
      <c r="TRU119" s="13"/>
      <c r="TRV119" s="13"/>
      <c r="TRW119" s="13"/>
      <c r="TRX119" s="13"/>
      <c r="TRY119" s="13"/>
      <c r="TRZ119" s="13"/>
      <c r="TSA119" s="13"/>
      <c r="TSB119" s="13"/>
      <c r="TSC119" s="13"/>
      <c r="TSD119" s="13"/>
      <c r="TSE119" s="13"/>
      <c r="TSF119" s="13"/>
      <c r="TSG119" s="13"/>
      <c r="TSH119" s="13"/>
      <c r="TSI119" s="13"/>
      <c r="TSJ119" s="13"/>
      <c r="TSK119" s="13"/>
      <c r="TSL119" s="13"/>
      <c r="TSM119" s="13"/>
      <c r="TSN119" s="13"/>
      <c r="TSO119" s="13"/>
      <c r="TSP119" s="13"/>
      <c r="TSQ119" s="13"/>
      <c r="TSR119" s="13"/>
      <c r="TSS119" s="13"/>
      <c r="TST119" s="13"/>
      <c r="TSU119" s="13"/>
      <c r="TSV119" s="13"/>
      <c r="TSW119" s="13"/>
      <c r="TSX119" s="13"/>
      <c r="TSY119" s="13"/>
      <c r="TSZ119" s="13"/>
      <c r="TTA119" s="13"/>
      <c r="TTB119" s="13"/>
      <c r="TTC119" s="13"/>
      <c r="TTD119" s="13"/>
      <c r="TTE119" s="13"/>
      <c r="TTF119" s="13"/>
      <c r="TTG119" s="13"/>
      <c r="TTH119" s="13"/>
      <c r="TTI119" s="13"/>
      <c r="TTJ119" s="13"/>
      <c r="TTK119" s="13"/>
      <c r="TTL119" s="13"/>
      <c r="TTM119" s="13"/>
      <c r="TTN119" s="13"/>
      <c r="TTO119" s="13"/>
      <c r="TTP119" s="13"/>
      <c r="TTQ119" s="13"/>
      <c r="TTR119" s="13"/>
      <c r="TTS119" s="13"/>
      <c r="TTT119" s="13"/>
      <c r="TTU119" s="13"/>
      <c r="TTV119" s="13"/>
      <c r="TTW119" s="13"/>
      <c r="TTX119" s="13"/>
      <c r="TTY119" s="13"/>
      <c r="TTZ119" s="13"/>
      <c r="TUA119" s="13"/>
      <c r="TUB119" s="13"/>
      <c r="TUC119" s="13"/>
      <c r="TUD119" s="13"/>
      <c r="TUE119" s="13"/>
      <c r="TUF119" s="13"/>
      <c r="TUG119" s="13"/>
      <c r="TUH119" s="13"/>
      <c r="TUI119" s="13"/>
      <c r="TUJ119" s="13"/>
      <c r="TUK119" s="13"/>
      <c r="TUL119" s="13"/>
      <c r="TUM119" s="13"/>
      <c r="TUN119" s="13"/>
      <c r="TUO119" s="13"/>
      <c r="TUP119" s="13"/>
      <c r="TUQ119" s="13"/>
      <c r="TUR119" s="13"/>
      <c r="TUS119" s="13"/>
      <c r="TUT119" s="13"/>
      <c r="TUU119" s="13"/>
      <c r="TUV119" s="13"/>
      <c r="TUW119" s="13"/>
      <c r="TUX119" s="13"/>
      <c r="TUY119" s="13"/>
      <c r="TUZ119" s="13"/>
      <c r="TVA119" s="13"/>
      <c r="TVB119" s="13"/>
      <c r="TVC119" s="13"/>
      <c r="TVD119" s="13"/>
      <c r="TVE119" s="13"/>
      <c r="TVF119" s="13"/>
      <c r="TVG119" s="13"/>
      <c r="TVH119" s="13"/>
      <c r="TVI119" s="13"/>
      <c r="TVJ119" s="13"/>
      <c r="TVK119" s="13"/>
      <c r="TVL119" s="13"/>
      <c r="TVM119" s="13"/>
      <c r="TVN119" s="13"/>
      <c r="TVO119" s="13"/>
      <c r="TVP119" s="13"/>
      <c r="TVQ119" s="13"/>
      <c r="TVR119" s="13"/>
      <c r="TVS119" s="13"/>
      <c r="TVT119" s="13"/>
      <c r="TVU119" s="13"/>
      <c r="TVV119" s="13"/>
      <c r="TVW119" s="13"/>
      <c r="TVX119" s="13"/>
      <c r="TVY119" s="13"/>
      <c r="TVZ119" s="13"/>
      <c r="TWA119" s="13"/>
      <c r="TWB119" s="13"/>
      <c r="TWC119" s="13"/>
      <c r="TWD119" s="13"/>
      <c r="TWE119" s="13"/>
      <c r="TWF119" s="13"/>
      <c r="TWG119" s="13"/>
      <c r="TWH119" s="13"/>
      <c r="TWI119" s="13"/>
      <c r="TWJ119" s="13"/>
      <c r="TWK119" s="13"/>
      <c r="TWL119" s="13"/>
      <c r="TWM119" s="13"/>
      <c r="TWN119" s="13"/>
      <c r="TWO119" s="13"/>
      <c r="TWP119" s="13"/>
      <c r="TWQ119" s="13"/>
      <c r="TWR119" s="13"/>
      <c r="TWS119" s="13"/>
      <c r="TWT119" s="13"/>
      <c r="TWU119" s="13"/>
      <c r="TWV119" s="13"/>
      <c r="TWW119" s="13"/>
      <c r="TWX119" s="13"/>
      <c r="TWY119" s="13"/>
      <c r="TWZ119" s="13"/>
      <c r="TXA119" s="13"/>
      <c r="TXB119" s="13"/>
      <c r="TXC119" s="13"/>
      <c r="TXD119" s="13"/>
      <c r="TXE119" s="13"/>
      <c r="TXF119" s="13"/>
      <c r="TXG119" s="13"/>
      <c r="TXH119" s="13"/>
      <c r="TXI119" s="13"/>
      <c r="TXJ119" s="13"/>
      <c r="TXK119" s="13"/>
      <c r="TXL119" s="13"/>
      <c r="TXM119" s="13"/>
      <c r="TXN119" s="13"/>
      <c r="TXO119" s="13"/>
      <c r="TXP119" s="13"/>
      <c r="TXQ119" s="13"/>
      <c r="TXR119" s="13"/>
      <c r="TXS119" s="13"/>
      <c r="TXT119" s="13"/>
      <c r="TXU119" s="13"/>
      <c r="TXV119" s="13"/>
      <c r="TXW119" s="13"/>
      <c r="TXX119" s="13"/>
      <c r="TXY119" s="13"/>
      <c r="TXZ119" s="13"/>
      <c r="TYA119" s="13"/>
      <c r="TYB119" s="13"/>
      <c r="TYC119" s="13"/>
      <c r="TYD119" s="13"/>
      <c r="TYE119" s="13"/>
      <c r="TYF119" s="13"/>
      <c r="TYG119" s="13"/>
      <c r="TYH119" s="13"/>
      <c r="TYI119" s="13"/>
      <c r="TYJ119" s="13"/>
      <c r="TYK119" s="13"/>
      <c r="TYL119" s="13"/>
      <c r="TYM119" s="13"/>
      <c r="TYN119" s="13"/>
      <c r="TYO119" s="13"/>
      <c r="TYP119" s="13"/>
      <c r="TYQ119" s="13"/>
      <c r="TYR119" s="13"/>
      <c r="TYS119" s="13"/>
      <c r="TYT119" s="13"/>
      <c r="TYU119" s="13"/>
      <c r="TYV119" s="13"/>
      <c r="TYW119" s="13"/>
      <c r="TYX119" s="13"/>
      <c r="TYY119" s="13"/>
      <c r="TYZ119" s="13"/>
      <c r="TZA119" s="13"/>
      <c r="TZB119" s="13"/>
      <c r="TZC119" s="13"/>
      <c r="TZD119" s="13"/>
      <c r="TZE119" s="13"/>
      <c r="TZF119" s="13"/>
      <c r="TZG119" s="13"/>
      <c r="TZH119" s="13"/>
      <c r="TZI119" s="13"/>
      <c r="TZJ119" s="13"/>
      <c r="TZK119" s="13"/>
      <c r="TZL119" s="13"/>
      <c r="TZM119" s="13"/>
      <c r="TZN119" s="13"/>
      <c r="TZO119" s="13"/>
      <c r="TZP119" s="13"/>
      <c r="TZQ119" s="13"/>
      <c r="TZR119" s="13"/>
      <c r="TZS119" s="13"/>
      <c r="TZT119" s="13"/>
      <c r="TZU119" s="13"/>
      <c r="TZV119" s="13"/>
      <c r="TZW119" s="13"/>
      <c r="TZX119" s="13"/>
      <c r="TZY119" s="13"/>
      <c r="TZZ119" s="13"/>
      <c r="UAA119" s="13"/>
      <c r="UAB119" s="13"/>
      <c r="UAC119" s="13"/>
      <c r="UAD119" s="13"/>
      <c r="UAE119" s="13"/>
      <c r="UAF119" s="13"/>
      <c r="UAG119" s="13"/>
      <c r="UAH119" s="13"/>
      <c r="UAI119" s="13"/>
      <c r="UAJ119" s="13"/>
      <c r="UAK119" s="13"/>
      <c r="UAL119" s="13"/>
      <c r="UAM119" s="13"/>
      <c r="UAN119" s="13"/>
      <c r="UAO119" s="13"/>
      <c r="UAP119" s="13"/>
      <c r="UAQ119" s="13"/>
      <c r="UAR119" s="13"/>
      <c r="UAS119" s="13"/>
      <c r="UAT119" s="13"/>
      <c r="UAU119" s="13"/>
      <c r="UAV119" s="13"/>
      <c r="UAW119" s="13"/>
      <c r="UAX119" s="13"/>
      <c r="UAY119" s="13"/>
      <c r="UAZ119" s="13"/>
      <c r="UBA119" s="13"/>
      <c r="UBB119" s="13"/>
      <c r="UBC119" s="13"/>
      <c r="UBD119" s="13"/>
      <c r="UBE119" s="13"/>
      <c r="UBF119" s="13"/>
      <c r="UBG119" s="13"/>
      <c r="UBH119" s="13"/>
      <c r="UBI119" s="13"/>
      <c r="UBJ119" s="13"/>
      <c r="UBK119" s="13"/>
      <c r="UBL119" s="13"/>
      <c r="UBM119" s="13"/>
      <c r="UBN119" s="13"/>
      <c r="UBO119" s="13"/>
      <c r="UBP119" s="13"/>
      <c r="UBQ119" s="13"/>
      <c r="UBR119" s="13"/>
      <c r="UBS119" s="13"/>
      <c r="UBT119" s="13"/>
      <c r="UBU119" s="13"/>
      <c r="UBV119" s="13"/>
      <c r="UBW119" s="13"/>
      <c r="UBX119" s="13"/>
      <c r="UBY119" s="13"/>
      <c r="UBZ119" s="13"/>
      <c r="UCA119" s="13"/>
      <c r="UCB119" s="13"/>
      <c r="UCC119" s="13"/>
      <c r="UCD119" s="13"/>
      <c r="UCE119" s="13"/>
      <c r="UCF119" s="13"/>
      <c r="UCG119" s="13"/>
      <c r="UCH119" s="13"/>
      <c r="UCI119" s="13"/>
      <c r="UCJ119" s="13"/>
      <c r="UCK119" s="13"/>
      <c r="UCL119" s="13"/>
      <c r="UCM119" s="13"/>
      <c r="UCN119" s="13"/>
      <c r="UCO119" s="13"/>
      <c r="UCP119" s="13"/>
      <c r="UCQ119" s="13"/>
      <c r="UCR119" s="13"/>
      <c r="UCS119" s="13"/>
      <c r="UCT119" s="13"/>
      <c r="UCU119" s="13"/>
      <c r="UCV119" s="13"/>
      <c r="UCW119" s="13"/>
      <c r="UCX119" s="13"/>
      <c r="UCY119" s="13"/>
      <c r="UCZ119" s="13"/>
      <c r="UDA119" s="13"/>
      <c r="UDB119" s="13"/>
      <c r="UDC119" s="13"/>
      <c r="UDD119" s="13"/>
      <c r="UDE119" s="13"/>
      <c r="UDF119" s="13"/>
      <c r="UDG119" s="13"/>
      <c r="UDH119" s="13"/>
      <c r="UDI119" s="13"/>
      <c r="UDJ119" s="13"/>
      <c r="UDK119" s="13"/>
      <c r="UDL119" s="13"/>
      <c r="UDM119" s="13"/>
      <c r="UDN119" s="13"/>
      <c r="UDO119" s="13"/>
      <c r="UDP119" s="13"/>
      <c r="UDQ119" s="13"/>
      <c r="UDR119" s="13"/>
      <c r="UDS119" s="13"/>
      <c r="UDT119" s="13"/>
      <c r="UDU119" s="13"/>
      <c r="UDV119" s="13"/>
      <c r="UDW119" s="13"/>
      <c r="UDX119" s="13"/>
      <c r="UDY119" s="13"/>
      <c r="UDZ119" s="13"/>
      <c r="UEA119" s="13"/>
      <c r="UEB119" s="13"/>
      <c r="UEC119" s="13"/>
      <c r="UED119" s="13"/>
      <c r="UEE119" s="13"/>
      <c r="UEF119" s="13"/>
      <c r="UEG119" s="13"/>
      <c r="UEH119" s="13"/>
      <c r="UEI119" s="13"/>
      <c r="UEJ119" s="13"/>
      <c r="UEK119" s="13"/>
      <c r="UEL119" s="13"/>
      <c r="UEM119" s="13"/>
      <c r="UEN119" s="13"/>
      <c r="UEO119" s="13"/>
      <c r="UEP119" s="13"/>
      <c r="UEQ119" s="13"/>
      <c r="UER119" s="13"/>
      <c r="UES119" s="13"/>
      <c r="UET119" s="13"/>
      <c r="UEU119" s="13"/>
      <c r="UEV119" s="13"/>
      <c r="UEW119" s="13"/>
      <c r="UEX119" s="13"/>
      <c r="UEY119" s="13"/>
      <c r="UEZ119" s="13"/>
      <c r="UFA119" s="13"/>
      <c r="UFB119" s="13"/>
      <c r="UFC119" s="13"/>
      <c r="UFD119" s="13"/>
      <c r="UFE119" s="13"/>
      <c r="UFF119" s="13"/>
      <c r="UFG119" s="13"/>
      <c r="UFH119" s="13"/>
      <c r="UFI119" s="13"/>
      <c r="UFJ119" s="13"/>
      <c r="UFK119" s="13"/>
      <c r="UFL119" s="13"/>
      <c r="UFM119" s="13"/>
      <c r="UFN119" s="13"/>
      <c r="UFO119" s="13"/>
      <c r="UFP119" s="13"/>
      <c r="UFQ119" s="13"/>
      <c r="UFR119" s="13"/>
      <c r="UFS119" s="13"/>
      <c r="UFT119" s="13"/>
      <c r="UFU119" s="13"/>
      <c r="UFV119" s="13"/>
      <c r="UFW119" s="13"/>
      <c r="UFX119" s="13"/>
      <c r="UFY119" s="13"/>
      <c r="UFZ119" s="13"/>
      <c r="UGA119" s="13"/>
      <c r="UGB119" s="13"/>
      <c r="UGC119" s="13"/>
      <c r="UGD119" s="13"/>
      <c r="UGE119" s="13"/>
      <c r="UGF119" s="13"/>
      <c r="UGG119" s="13"/>
      <c r="UGH119" s="13"/>
      <c r="UGI119" s="13"/>
      <c r="UGJ119" s="13"/>
      <c r="UGK119" s="13"/>
      <c r="UGL119" s="13"/>
      <c r="UGM119" s="13"/>
      <c r="UGN119" s="13"/>
      <c r="UGO119" s="13"/>
      <c r="UGP119" s="13"/>
      <c r="UGQ119" s="13"/>
      <c r="UGR119" s="13"/>
      <c r="UGS119" s="13"/>
      <c r="UGT119" s="13"/>
      <c r="UGU119" s="13"/>
      <c r="UGV119" s="13"/>
      <c r="UGW119" s="13"/>
      <c r="UGX119" s="13"/>
      <c r="UGY119" s="13"/>
      <c r="UGZ119" s="13"/>
      <c r="UHA119" s="13"/>
      <c r="UHB119" s="13"/>
      <c r="UHC119" s="13"/>
      <c r="UHD119" s="13"/>
      <c r="UHE119" s="13"/>
      <c r="UHF119" s="13"/>
      <c r="UHG119" s="13"/>
      <c r="UHH119" s="13"/>
      <c r="UHI119" s="13"/>
      <c r="UHJ119" s="13"/>
      <c r="UHK119" s="13"/>
      <c r="UHL119" s="13"/>
      <c r="UHM119" s="13"/>
      <c r="UHN119" s="13"/>
      <c r="UHO119" s="13"/>
      <c r="UHP119" s="13"/>
      <c r="UHQ119" s="13"/>
      <c r="UHR119" s="13"/>
      <c r="UHS119" s="13"/>
      <c r="UHT119" s="13"/>
      <c r="UHU119" s="13"/>
      <c r="UHV119" s="13"/>
      <c r="UHW119" s="13"/>
      <c r="UHX119" s="13"/>
      <c r="UHY119" s="13"/>
      <c r="UHZ119" s="13"/>
      <c r="UIA119" s="13"/>
      <c r="UIB119" s="13"/>
      <c r="UIC119" s="13"/>
      <c r="UID119" s="13"/>
      <c r="UIE119" s="13"/>
      <c r="UIF119" s="13"/>
      <c r="UIG119" s="13"/>
      <c r="UIH119" s="13"/>
      <c r="UII119" s="13"/>
      <c r="UIJ119" s="13"/>
      <c r="UIK119" s="13"/>
      <c r="UIL119" s="13"/>
      <c r="UIM119" s="13"/>
      <c r="UIN119" s="13"/>
      <c r="UIO119" s="13"/>
      <c r="UIP119" s="13"/>
      <c r="UIQ119" s="13"/>
      <c r="UIR119" s="13"/>
      <c r="UIS119" s="13"/>
      <c r="UIT119" s="13"/>
      <c r="UIU119" s="13"/>
      <c r="UIV119" s="13"/>
      <c r="UIW119" s="13"/>
      <c r="UIX119" s="13"/>
      <c r="UIY119" s="13"/>
      <c r="UIZ119" s="13"/>
      <c r="UJA119" s="13"/>
      <c r="UJB119" s="13"/>
      <c r="UJC119" s="13"/>
      <c r="UJD119" s="13"/>
      <c r="UJE119" s="13"/>
      <c r="UJF119" s="13"/>
      <c r="UJG119" s="13"/>
      <c r="UJH119" s="13"/>
      <c r="UJI119" s="13"/>
      <c r="UJJ119" s="13"/>
      <c r="UJK119" s="13"/>
      <c r="UJL119" s="13"/>
      <c r="UJM119" s="13"/>
      <c r="UJN119" s="13"/>
      <c r="UJO119" s="13"/>
      <c r="UJP119" s="13"/>
      <c r="UJQ119" s="13"/>
      <c r="UJR119" s="13"/>
      <c r="UJS119" s="13"/>
      <c r="UJT119" s="13"/>
      <c r="UJU119" s="13"/>
      <c r="UJV119" s="13"/>
      <c r="UJW119" s="13"/>
      <c r="UJX119" s="13"/>
      <c r="UJY119" s="13"/>
      <c r="UJZ119" s="13"/>
      <c r="UKA119" s="13"/>
      <c r="UKB119" s="13"/>
      <c r="UKC119" s="13"/>
      <c r="UKD119" s="13"/>
      <c r="UKE119" s="13"/>
      <c r="UKF119" s="13"/>
      <c r="UKG119" s="13"/>
      <c r="UKH119" s="13"/>
      <c r="UKI119" s="13"/>
      <c r="UKJ119" s="13"/>
      <c r="UKK119" s="13"/>
      <c r="UKL119" s="13"/>
      <c r="UKM119" s="13"/>
      <c r="UKN119" s="13"/>
      <c r="UKO119" s="13"/>
      <c r="UKP119" s="13"/>
      <c r="UKQ119" s="13"/>
      <c r="UKR119" s="13"/>
      <c r="UKS119" s="13"/>
      <c r="UKT119" s="13"/>
      <c r="UKU119" s="13"/>
      <c r="UKV119" s="13"/>
      <c r="UKW119" s="13"/>
      <c r="UKX119" s="13"/>
      <c r="UKY119" s="13"/>
      <c r="UKZ119" s="13"/>
      <c r="ULA119" s="13"/>
      <c r="ULB119" s="13"/>
      <c r="ULC119" s="13"/>
      <c r="ULD119" s="13"/>
      <c r="ULE119" s="13"/>
      <c r="ULF119" s="13"/>
      <c r="ULG119" s="13"/>
      <c r="ULH119" s="13"/>
      <c r="ULI119" s="13"/>
      <c r="ULJ119" s="13"/>
      <c r="ULK119" s="13"/>
      <c r="ULL119" s="13"/>
      <c r="ULM119" s="13"/>
      <c r="ULN119" s="13"/>
      <c r="ULO119" s="13"/>
      <c r="ULP119" s="13"/>
      <c r="ULQ119" s="13"/>
      <c r="ULR119" s="13"/>
      <c r="ULS119" s="13"/>
      <c r="ULT119" s="13"/>
      <c r="ULU119" s="13"/>
      <c r="ULV119" s="13"/>
      <c r="ULW119" s="13"/>
      <c r="ULX119" s="13"/>
      <c r="ULY119" s="13"/>
      <c r="ULZ119" s="13"/>
      <c r="UMA119" s="13"/>
      <c r="UMB119" s="13"/>
      <c r="UMC119" s="13"/>
      <c r="UMD119" s="13"/>
      <c r="UME119" s="13"/>
      <c r="UMF119" s="13"/>
      <c r="UMG119" s="13"/>
      <c r="UMH119" s="13"/>
      <c r="UMI119" s="13"/>
      <c r="UMJ119" s="13"/>
      <c r="UMK119" s="13"/>
      <c r="UML119" s="13"/>
      <c r="UMM119" s="13"/>
      <c r="UMN119" s="13"/>
      <c r="UMO119" s="13"/>
      <c r="UMP119" s="13"/>
      <c r="UMQ119" s="13"/>
      <c r="UMR119" s="13"/>
      <c r="UMS119" s="13"/>
      <c r="UMT119" s="13"/>
      <c r="UMU119" s="13"/>
      <c r="UMV119" s="13"/>
      <c r="UMW119" s="13"/>
      <c r="UMX119" s="13"/>
      <c r="UMY119" s="13"/>
      <c r="UMZ119" s="13"/>
      <c r="UNA119" s="13"/>
      <c r="UNB119" s="13"/>
      <c r="UNC119" s="13"/>
      <c r="UND119" s="13"/>
      <c r="UNE119" s="13"/>
      <c r="UNF119" s="13"/>
      <c r="UNG119" s="13"/>
      <c r="UNH119" s="13"/>
      <c r="UNI119" s="13"/>
      <c r="UNJ119" s="13"/>
      <c r="UNK119" s="13"/>
      <c r="UNL119" s="13"/>
      <c r="UNM119" s="13"/>
      <c r="UNN119" s="13"/>
      <c r="UNO119" s="13"/>
      <c r="UNP119" s="13"/>
      <c r="UNQ119" s="13"/>
      <c r="UNR119" s="13"/>
      <c r="UNS119" s="13"/>
      <c r="UNT119" s="13"/>
      <c r="UNU119" s="13"/>
      <c r="UNV119" s="13"/>
      <c r="UNW119" s="13"/>
      <c r="UNX119" s="13"/>
      <c r="UNY119" s="13"/>
      <c r="UNZ119" s="13"/>
      <c r="UOA119" s="13"/>
      <c r="UOB119" s="13"/>
      <c r="UOC119" s="13"/>
      <c r="UOD119" s="13"/>
      <c r="UOE119" s="13"/>
      <c r="UOF119" s="13"/>
      <c r="UOG119" s="13"/>
      <c r="UOH119" s="13"/>
      <c r="UOI119" s="13"/>
      <c r="UOJ119" s="13"/>
      <c r="UOK119" s="13"/>
      <c r="UOL119" s="13"/>
      <c r="UOM119" s="13"/>
      <c r="UON119" s="13"/>
      <c r="UOO119" s="13"/>
      <c r="UOP119" s="13"/>
      <c r="UOQ119" s="13"/>
      <c r="UOR119" s="13"/>
      <c r="UOS119" s="13"/>
      <c r="UOT119" s="13"/>
      <c r="UOU119" s="13"/>
      <c r="UOV119" s="13"/>
      <c r="UOW119" s="13"/>
      <c r="UOX119" s="13"/>
      <c r="UOY119" s="13"/>
      <c r="UOZ119" s="13"/>
      <c r="UPA119" s="13"/>
      <c r="UPB119" s="13"/>
      <c r="UPC119" s="13"/>
      <c r="UPD119" s="13"/>
      <c r="UPE119" s="13"/>
      <c r="UPF119" s="13"/>
      <c r="UPG119" s="13"/>
      <c r="UPH119" s="13"/>
      <c r="UPI119" s="13"/>
      <c r="UPJ119" s="13"/>
      <c r="UPK119" s="13"/>
      <c r="UPL119" s="13"/>
      <c r="UPM119" s="13"/>
      <c r="UPN119" s="13"/>
      <c r="UPO119" s="13"/>
      <c r="UPP119" s="13"/>
      <c r="UPQ119" s="13"/>
      <c r="UPR119" s="13"/>
      <c r="UPS119" s="13"/>
      <c r="UPT119" s="13"/>
      <c r="UPU119" s="13"/>
      <c r="UPV119" s="13"/>
      <c r="UPW119" s="13"/>
      <c r="UPX119" s="13"/>
      <c r="UPY119" s="13"/>
      <c r="UPZ119" s="13"/>
      <c r="UQA119" s="13"/>
      <c r="UQB119" s="13"/>
      <c r="UQC119" s="13"/>
      <c r="UQD119" s="13"/>
      <c r="UQE119" s="13"/>
      <c r="UQF119" s="13"/>
      <c r="UQG119" s="13"/>
      <c r="UQH119" s="13"/>
      <c r="UQI119" s="13"/>
      <c r="UQJ119" s="13"/>
      <c r="UQK119" s="13"/>
      <c r="UQL119" s="13"/>
      <c r="UQM119" s="13"/>
      <c r="UQN119" s="13"/>
      <c r="UQO119" s="13"/>
      <c r="UQP119" s="13"/>
      <c r="UQQ119" s="13"/>
      <c r="UQR119" s="13"/>
      <c r="UQS119" s="13"/>
      <c r="UQT119" s="13"/>
      <c r="UQU119" s="13"/>
      <c r="UQV119" s="13"/>
      <c r="UQW119" s="13"/>
      <c r="UQX119" s="13"/>
      <c r="UQY119" s="13"/>
      <c r="UQZ119" s="13"/>
      <c r="URA119" s="13"/>
      <c r="URB119" s="13"/>
      <c r="URC119" s="13"/>
      <c r="URD119" s="13"/>
      <c r="URE119" s="13"/>
      <c r="URF119" s="13"/>
      <c r="URG119" s="13"/>
      <c r="URH119" s="13"/>
      <c r="URI119" s="13"/>
      <c r="URJ119" s="13"/>
      <c r="URK119" s="13"/>
      <c r="URL119" s="13"/>
      <c r="URM119" s="13"/>
      <c r="URN119" s="13"/>
      <c r="URO119" s="13"/>
      <c r="URP119" s="13"/>
      <c r="URQ119" s="13"/>
      <c r="URR119" s="13"/>
      <c r="URS119" s="13"/>
      <c r="URT119" s="13"/>
      <c r="URU119" s="13"/>
      <c r="URV119" s="13"/>
      <c r="URW119" s="13"/>
      <c r="URX119" s="13"/>
      <c r="URY119" s="13"/>
      <c r="URZ119" s="13"/>
      <c r="USA119" s="13"/>
      <c r="USB119" s="13"/>
      <c r="USC119" s="13"/>
      <c r="USD119" s="13"/>
      <c r="USE119" s="13"/>
      <c r="USF119" s="13"/>
      <c r="USG119" s="13"/>
      <c r="USH119" s="13"/>
      <c r="USI119" s="13"/>
      <c r="USJ119" s="13"/>
      <c r="USK119" s="13"/>
      <c r="USL119" s="13"/>
      <c r="USM119" s="13"/>
      <c r="USN119" s="13"/>
      <c r="USO119" s="13"/>
      <c r="USP119" s="13"/>
      <c r="USQ119" s="13"/>
      <c r="USR119" s="13"/>
      <c r="USS119" s="13"/>
      <c r="UST119" s="13"/>
      <c r="USU119" s="13"/>
      <c r="USV119" s="13"/>
      <c r="USW119" s="13"/>
      <c r="USX119" s="13"/>
      <c r="USY119" s="13"/>
      <c r="USZ119" s="13"/>
      <c r="UTA119" s="13"/>
      <c r="UTB119" s="13"/>
      <c r="UTC119" s="13"/>
      <c r="UTD119" s="13"/>
      <c r="UTE119" s="13"/>
      <c r="UTF119" s="13"/>
      <c r="UTG119" s="13"/>
      <c r="UTH119" s="13"/>
      <c r="UTI119" s="13"/>
      <c r="UTJ119" s="13"/>
      <c r="UTK119" s="13"/>
      <c r="UTL119" s="13"/>
      <c r="UTM119" s="13"/>
      <c r="UTN119" s="13"/>
      <c r="UTO119" s="13"/>
      <c r="UTP119" s="13"/>
      <c r="UTQ119" s="13"/>
      <c r="UTR119" s="13"/>
      <c r="UTS119" s="13"/>
      <c r="UTT119" s="13"/>
      <c r="UTU119" s="13"/>
      <c r="UTV119" s="13"/>
      <c r="UTW119" s="13"/>
      <c r="UTX119" s="13"/>
      <c r="UTY119" s="13"/>
      <c r="UTZ119" s="13"/>
      <c r="UUA119" s="13"/>
      <c r="UUB119" s="13"/>
      <c r="UUC119" s="13"/>
      <c r="UUD119" s="13"/>
      <c r="UUE119" s="13"/>
      <c r="UUF119" s="13"/>
      <c r="UUG119" s="13"/>
      <c r="UUH119" s="13"/>
      <c r="UUI119" s="13"/>
      <c r="UUJ119" s="13"/>
      <c r="UUK119" s="13"/>
      <c r="UUL119" s="13"/>
      <c r="UUM119" s="13"/>
      <c r="UUN119" s="13"/>
      <c r="UUO119" s="13"/>
      <c r="UUP119" s="13"/>
      <c r="UUQ119" s="13"/>
      <c r="UUR119" s="13"/>
      <c r="UUS119" s="13"/>
      <c r="UUT119" s="13"/>
      <c r="UUU119" s="13"/>
      <c r="UUV119" s="13"/>
      <c r="UUW119" s="13"/>
      <c r="UUX119" s="13"/>
      <c r="UUY119" s="13"/>
      <c r="UUZ119" s="13"/>
      <c r="UVA119" s="13"/>
      <c r="UVB119" s="13"/>
      <c r="UVC119" s="13"/>
      <c r="UVD119" s="13"/>
      <c r="UVE119" s="13"/>
      <c r="UVF119" s="13"/>
      <c r="UVG119" s="13"/>
      <c r="UVH119" s="13"/>
      <c r="UVI119" s="13"/>
      <c r="UVJ119" s="13"/>
      <c r="UVK119" s="13"/>
      <c r="UVL119" s="13"/>
      <c r="UVM119" s="13"/>
      <c r="UVN119" s="13"/>
      <c r="UVO119" s="13"/>
      <c r="UVP119" s="13"/>
      <c r="UVQ119" s="13"/>
      <c r="UVR119" s="13"/>
      <c r="UVS119" s="13"/>
      <c r="UVT119" s="13"/>
      <c r="UVU119" s="13"/>
      <c r="UVV119" s="13"/>
      <c r="UVW119" s="13"/>
      <c r="UVX119" s="13"/>
      <c r="UVY119" s="13"/>
      <c r="UVZ119" s="13"/>
      <c r="UWA119" s="13"/>
      <c r="UWB119" s="13"/>
      <c r="UWC119" s="13"/>
      <c r="UWD119" s="13"/>
      <c r="UWE119" s="13"/>
      <c r="UWF119" s="13"/>
      <c r="UWG119" s="13"/>
      <c r="UWH119" s="13"/>
      <c r="UWI119" s="13"/>
      <c r="UWJ119" s="13"/>
      <c r="UWK119" s="13"/>
      <c r="UWL119" s="13"/>
      <c r="UWM119" s="13"/>
      <c r="UWN119" s="13"/>
      <c r="UWO119" s="13"/>
      <c r="UWP119" s="13"/>
      <c r="UWQ119" s="13"/>
      <c r="UWR119" s="13"/>
      <c r="UWS119" s="13"/>
      <c r="UWT119" s="13"/>
      <c r="UWU119" s="13"/>
      <c r="UWV119" s="13"/>
      <c r="UWW119" s="13"/>
      <c r="UWX119" s="13"/>
      <c r="UWY119" s="13"/>
      <c r="UWZ119" s="13"/>
      <c r="UXA119" s="13"/>
      <c r="UXB119" s="13"/>
      <c r="UXC119" s="13"/>
      <c r="UXD119" s="13"/>
      <c r="UXE119" s="13"/>
      <c r="UXF119" s="13"/>
      <c r="UXG119" s="13"/>
      <c r="UXH119" s="13"/>
      <c r="UXI119" s="13"/>
      <c r="UXJ119" s="13"/>
      <c r="UXK119" s="13"/>
      <c r="UXL119" s="13"/>
      <c r="UXM119" s="13"/>
      <c r="UXN119" s="13"/>
      <c r="UXO119" s="13"/>
      <c r="UXP119" s="13"/>
      <c r="UXQ119" s="13"/>
      <c r="UXR119" s="13"/>
      <c r="UXS119" s="13"/>
      <c r="UXT119" s="13"/>
      <c r="UXU119" s="13"/>
      <c r="UXV119" s="13"/>
      <c r="UXW119" s="13"/>
      <c r="UXX119" s="13"/>
      <c r="UXY119" s="13"/>
      <c r="UXZ119" s="13"/>
      <c r="UYA119" s="13"/>
      <c r="UYB119" s="13"/>
      <c r="UYC119" s="13"/>
      <c r="UYD119" s="13"/>
      <c r="UYE119" s="13"/>
      <c r="UYF119" s="13"/>
      <c r="UYG119" s="13"/>
      <c r="UYH119" s="13"/>
      <c r="UYI119" s="13"/>
      <c r="UYJ119" s="13"/>
      <c r="UYK119" s="13"/>
      <c r="UYL119" s="13"/>
      <c r="UYM119" s="13"/>
      <c r="UYN119" s="13"/>
      <c r="UYO119" s="13"/>
      <c r="UYP119" s="13"/>
      <c r="UYQ119" s="13"/>
      <c r="UYR119" s="13"/>
      <c r="UYS119" s="13"/>
      <c r="UYT119" s="13"/>
      <c r="UYU119" s="13"/>
      <c r="UYV119" s="13"/>
      <c r="UYW119" s="13"/>
      <c r="UYX119" s="13"/>
      <c r="UYY119" s="13"/>
      <c r="UYZ119" s="13"/>
      <c r="UZA119" s="13"/>
      <c r="UZB119" s="13"/>
      <c r="UZC119" s="13"/>
      <c r="UZD119" s="13"/>
      <c r="UZE119" s="13"/>
      <c r="UZF119" s="13"/>
      <c r="UZG119" s="13"/>
      <c r="UZH119" s="13"/>
      <c r="UZI119" s="13"/>
      <c r="UZJ119" s="13"/>
      <c r="UZK119" s="13"/>
      <c r="UZL119" s="13"/>
      <c r="UZM119" s="13"/>
      <c r="UZN119" s="13"/>
      <c r="UZO119" s="13"/>
      <c r="UZP119" s="13"/>
      <c r="UZQ119" s="13"/>
      <c r="UZR119" s="13"/>
      <c r="UZS119" s="13"/>
      <c r="UZT119" s="13"/>
      <c r="UZU119" s="13"/>
      <c r="UZV119" s="13"/>
      <c r="UZW119" s="13"/>
      <c r="UZX119" s="13"/>
      <c r="UZY119" s="13"/>
      <c r="UZZ119" s="13"/>
      <c r="VAA119" s="13"/>
      <c r="VAB119" s="13"/>
      <c r="VAC119" s="13"/>
      <c r="VAD119" s="13"/>
      <c r="VAE119" s="13"/>
      <c r="VAF119" s="13"/>
      <c r="VAG119" s="13"/>
      <c r="VAH119" s="13"/>
      <c r="VAI119" s="13"/>
      <c r="VAJ119" s="13"/>
      <c r="VAK119" s="13"/>
      <c r="VAL119" s="13"/>
      <c r="VAM119" s="13"/>
      <c r="VAN119" s="13"/>
      <c r="VAO119" s="13"/>
      <c r="VAP119" s="13"/>
      <c r="VAQ119" s="13"/>
      <c r="VAR119" s="13"/>
      <c r="VAS119" s="13"/>
      <c r="VAT119" s="13"/>
      <c r="VAU119" s="13"/>
      <c r="VAV119" s="13"/>
      <c r="VAW119" s="13"/>
      <c r="VAX119" s="13"/>
      <c r="VAY119" s="13"/>
      <c r="VAZ119" s="13"/>
      <c r="VBA119" s="13"/>
      <c r="VBB119" s="13"/>
      <c r="VBC119" s="13"/>
      <c r="VBD119" s="13"/>
      <c r="VBE119" s="13"/>
      <c r="VBF119" s="13"/>
      <c r="VBG119" s="13"/>
      <c r="VBH119" s="13"/>
      <c r="VBI119" s="13"/>
      <c r="VBJ119" s="13"/>
      <c r="VBK119" s="13"/>
      <c r="VBL119" s="13"/>
      <c r="VBM119" s="13"/>
      <c r="VBN119" s="13"/>
      <c r="VBO119" s="13"/>
      <c r="VBP119" s="13"/>
      <c r="VBQ119" s="13"/>
      <c r="VBR119" s="13"/>
      <c r="VBS119" s="13"/>
      <c r="VBT119" s="13"/>
      <c r="VBU119" s="13"/>
      <c r="VBV119" s="13"/>
      <c r="VBW119" s="13"/>
      <c r="VBX119" s="13"/>
      <c r="VBY119" s="13"/>
      <c r="VBZ119" s="13"/>
      <c r="VCA119" s="13"/>
      <c r="VCB119" s="13"/>
      <c r="VCC119" s="13"/>
      <c r="VCD119" s="13"/>
      <c r="VCE119" s="13"/>
      <c r="VCF119" s="13"/>
      <c r="VCG119" s="13"/>
      <c r="VCH119" s="13"/>
      <c r="VCI119" s="13"/>
      <c r="VCJ119" s="13"/>
      <c r="VCK119" s="13"/>
      <c r="VCL119" s="13"/>
      <c r="VCM119" s="13"/>
      <c r="VCN119" s="13"/>
      <c r="VCO119" s="13"/>
      <c r="VCP119" s="13"/>
      <c r="VCQ119" s="13"/>
      <c r="VCR119" s="13"/>
      <c r="VCS119" s="13"/>
      <c r="VCT119" s="13"/>
      <c r="VCU119" s="13"/>
      <c r="VCV119" s="13"/>
      <c r="VCW119" s="13"/>
      <c r="VCX119" s="13"/>
      <c r="VCY119" s="13"/>
      <c r="VCZ119" s="13"/>
      <c r="VDA119" s="13"/>
      <c r="VDB119" s="13"/>
      <c r="VDC119" s="13"/>
      <c r="VDD119" s="13"/>
      <c r="VDE119" s="13"/>
      <c r="VDF119" s="13"/>
      <c r="VDG119" s="13"/>
      <c r="VDH119" s="13"/>
      <c r="VDI119" s="13"/>
      <c r="VDJ119" s="13"/>
      <c r="VDK119" s="13"/>
      <c r="VDL119" s="13"/>
      <c r="VDM119" s="13"/>
      <c r="VDN119" s="13"/>
      <c r="VDO119" s="13"/>
      <c r="VDP119" s="13"/>
      <c r="VDQ119" s="13"/>
      <c r="VDR119" s="13"/>
      <c r="VDS119" s="13"/>
      <c r="VDT119" s="13"/>
      <c r="VDU119" s="13"/>
      <c r="VDV119" s="13"/>
      <c r="VDW119" s="13"/>
      <c r="VDX119" s="13"/>
      <c r="VDY119" s="13"/>
      <c r="VDZ119" s="13"/>
      <c r="VEA119" s="13"/>
      <c r="VEB119" s="13"/>
      <c r="VEC119" s="13"/>
      <c r="VED119" s="13"/>
      <c r="VEE119" s="13"/>
      <c r="VEF119" s="13"/>
      <c r="VEG119" s="13"/>
      <c r="VEH119" s="13"/>
      <c r="VEI119" s="13"/>
      <c r="VEJ119" s="13"/>
      <c r="VEK119" s="13"/>
      <c r="VEL119" s="13"/>
      <c r="VEM119" s="13"/>
      <c r="VEN119" s="13"/>
      <c r="VEO119" s="13"/>
      <c r="VEP119" s="13"/>
      <c r="VEQ119" s="13"/>
      <c r="VER119" s="13"/>
      <c r="VES119" s="13"/>
      <c r="VET119" s="13"/>
      <c r="VEU119" s="13"/>
      <c r="VEV119" s="13"/>
      <c r="VEW119" s="13"/>
      <c r="VEX119" s="13"/>
      <c r="VEY119" s="13"/>
      <c r="VEZ119" s="13"/>
      <c r="VFA119" s="13"/>
      <c r="VFB119" s="13"/>
      <c r="VFC119" s="13"/>
      <c r="VFD119" s="13"/>
      <c r="VFE119" s="13"/>
      <c r="VFF119" s="13"/>
      <c r="VFG119" s="13"/>
      <c r="VFH119" s="13"/>
      <c r="VFI119" s="13"/>
      <c r="VFJ119" s="13"/>
      <c r="VFK119" s="13"/>
      <c r="VFL119" s="13"/>
      <c r="VFM119" s="13"/>
      <c r="VFN119" s="13"/>
      <c r="VFO119" s="13"/>
      <c r="VFP119" s="13"/>
      <c r="VFQ119" s="13"/>
      <c r="VFR119" s="13"/>
      <c r="VFS119" s="13"/>
      <c r="VFT119" s="13"/>
      <c r="VFU119" s="13"/>
      <c r="VFV119" s="13"/>
      <c r="VFW119" s="13"/>
      <c r="VFX119" s="13"/>
      <c r="VFY119" s="13"/>
      <c r="VFZ119" s="13"/>
      <c r="VGA119" s="13"/>
      <c r="VGB119" s="13"/>
      <c r="VGC119" s="13"/>
      <c r="VGD119" s="13"/>
      <c r="VGE119" s="13"/>
      <c r="VGF119" s="13"/>
      <c r="VGG119" s="13"/>
      <c r="VGH119" s="13"/>
      <c r="VGI119" s="13"/>
      <c r="VGJ119" s="13"/>
      <c r="VGK119" s="13"/>
      <c r="VGL119" s="13"/>
      <c r="VGM119" s="13"/>
      <c r="VGN119" s="13"/>
      <c r="VGO119" s="13"/>
      <c r="VGP119" s="13"/>
      <c r="VGQ119" s="13"/>
      <c r="VGR119" s="13"/>
      <c r="VGS119" s="13"/>
      <c r="VGT119" s="13"/>
      <c r="VGU119" s="13"/>
      <c r="VGV119" s="13"/>
      <c r="VGW119" s="13"/>
      <c r="VGX119" s="13"/>
      <c r="VGY119" s="13"/>
      <c r="VGZ119" s="13"/>
      <c r="VHA119" s="13"/>
      <c r="VHB119" s="13"/>
      <c r="VHC119" s="13"/>
      <c r="VHD119" s="13"/>
      <c r="VHE119" s="13"/>
      <c r="VHF119" s="13"/>
      <c r="VHG119" s="13"/>
      <c r="VHH119" s="13"/>
      <c r="VHI119" s="13"/>
      <c r="VHJ119" s="13"/>
      <c r="VHK119" s="13"/>
      <c r="VHL119" s="13"/>
      <c r="VHM119" s="13"/>
      <c r="VHN119" s="13"/>
      <c r="VHO119" s="13"/>
      <c r="VHP119" s="13"/>
      <c r="VHQ119" s="13"/>
      <c r="VHR119" s="13"/>
      <c r="VHS119" s="13"/>
      <c r="VHT119" s="13"/>
      <c r="VHU119" s="13"/>
      <c r="VHV119" s="13"/>
      <c r="VHW119" s="13"/>
      <c r="VHX119" s="13"/>
      <c r="VHY119" s="13"/>
      <c r="VHZ119" s="13"/>
      <c r="VIA119" s="13"/>
      <c r="VIB119" s="13"/>
      <c r="VIC119" s="13"/>
      <c r="VID119" s="13"/>
      <c r="VIE119" s="13"/>
      <c r="VIF119" s="13"/>
      <c r="VIG119" s="13"/>
      <c r="VIH119" s="13"/>
      <c r="VII119" s="13"/>
      <c r="VIJ119" s="13"/>
      <c r="VIK119" s="13"/>
      <c r="VIL119" s="13"/>
      <c r="VIM119" s="13"/>
      <c r="VIN119" s="13"/>
      <c r="VIO119" s="13"/>
      <c r="VIP119" s="13"/>
      <c r="VIQ119" s="13"/>
      <c r="VIR119" s="13"/>
      <c r="VIS119" s="13"/>
      <c r="VIT119" s="13"/>
      <c r="VIU119" s="13"/>
      <c r="VIV119" s="13"/>
      <c r="VIW119" s="13"/>
      <c r="VIX119" s="13"/>
      <c r="VIY119" s="13"/>
      <c r="VIZ119" s="13"/>
      <c r="VJA119" s="13"/>
      <c r="VJB119" s="13"/>
      <c r="VJC119" s="13"/>
      <c r="VJD119" s="13"/>
      <c r="VJE119" s="13"/>
      <c r="VJF119" s="13"/>
      <c r="VJG119" s="13"/>
      <c r="VJH119" s="13"/>
      <c r="VJI119" s="13"/>
      <c r="VJJ119" s="13"/>
      <c r="VJK119" s="13"/>
      <c r="VJL119" s="13"/>
      <c r="VJM119" s="13"/>
      <c r="VJN119" s="13"/>
      <c r="VJO119" s="13"/>
      <c r="VJP119" s="13"/>
      <c r="VJQ119" s="13"/>
      <c r="VJR119" s="13"/>
      <c r="VJS119" s="13"/>
      <c r="VJT119" s="13"/>
      <c r="VJU119" s="13"/>
      <c r="VJV119" s="13"/>
      <c r="VJW119" s="13"/>
      <c r="VJX119" s="13"/>
      <c r="VJY119" s="13"/>
      <c r="VJZ119" s="13"/>
      <c r="VKA119" s="13"/>
      <c r="VKB119" s="13"/>
      <c r="VKC119" s="13"/>
      <c r="VKD119" s="13"/>
      <c r="VKE119" s="13"/>
      <c r="VKF119" s="13"/>
      <c r="VKG119" s="13"/>
      <c r="VKH119" s="13"/>
      <c r="VKI119" s="13"/>
      <c r="VKJ119" s="13"/>
      <c r="VKK119" s="13"/>
      <c r="VKL119" s="13"/>
      <c r="VKM119" s="13"/>
      <c r="VKN119" s="13"/>
      <c r="VKO119" s="13"/>
      <c r="VKP119" s="13"/>
      <c r="VKQ119" s="13"/>
      <c r="VKR119" s="13"/>
      <c r="VKS119" s="13"/>
      <c r="VKT119" s="13"/>
      <c r="VKU119" s="13"/>
      <c r="VKV119" s="13"/>
      <c r="VKW119" s="13"/>
      <c r="VKX119" s="13"/>
      <c r="VKY119" s="13"/>
      <c r="VKZ119" s="13"/>
      <c r="VLA119" s="13"/>
      <c r="VLB119" s="13"/>
      <c r="VLC119" s="13"/>
      <c r="VLD119" s="13"/>
      <c r="VLE119" s="13"/>
      <c r="VLF119" s="13"/>
      <c r="VLG119" s="13"/>
      <c r="VLH119" s="13"/>
      <c r="VLI119" s="13"/>
      <c r="VLJ119" s="13"/>
      <c r="VLK119" s="13"/>
      <c r="VLL119" s="13"/>
      <c r="VLM119" s="13"/>
      <c r="VLN119" s="13"/>
      <c r="VLO119" s="13"/>
      <c r="VLP119" s="13"/>
      <c r="VLQ119" s="13"/>
      <c r="VLR119" s="13"/>
      <c r="VLS119" s="13"/>
      <c r="VLT119" s="13"/>
      <c r="VLU119" s="13"/>
      <c r="VLV119" s="13"/>
      <c r="VLW119" s="13"/>
      <c r="VLX119" s="13"/>
      <c r="VLY119" s="13"/>
      <c r="VLZ119" s="13"/>
      <c r="VMA119" s="13"/>
      <c r="VMB119" s="13"/>
      <c r="VMC119" s="13"/>
      <c r="VMD119" s="13"/>
      <c r="VME119" s="13"/>
      <c r="VMF119" s="13"/>
      <c r="VMG119" s="13"/>
      <c r="VMH119" s="13"/>
      <c r="VMI119" s="13"/>
      <c r="VMJ119" s="13"/>
      <c r="VMK119" s="13"/>
      <c r="VML119" s="13"/>
      <c r="VMM119" s="13"/>
      <c r="VMN119" s="13"/>
      <c r="VMO119" s="13"/>
      <c r="VMP119" s="13"/>
      <c r="VMQ119" s="13"/>
      <c r="VMR119" s="13"/>
      <c r="VMS119" s="13"/>
      <c r="VMT119" s="13"/>
      <c r="VMU119" s="13"/>
      <c r="VMV119" s="13"/>
      <c r="VMW119" s="13"/>
      <c r="VMX119" s="13"/>
      <c r="VMY119" s="13"/>
      <c r="VMZ119" s="13"/>
      <c r="VNA119" s="13"/>
      <c r="VNB119" s="13"/>
      <c r="VNC119" s="13"/>
      <c r="VND119" s="13"/>
      <c r="VNE119" s="13"/>
      <c r="VNF119" s="13"/>
      <c r="VNG119" s="13"/>
      <c r="VNH119" s="13"/>
      <c r="VNI119" s="13"/>
      <c r="VNJ119" s="13"/>
      <c r="VNK119" s="13"/>
      <c r="VNL119" s="13"/>
      <c r="VNM119" s="13"/>
      <c r="VNN119" s="13"/>
      <c r="VNO119" s="13"/>
      <c r="VNP119" s="13"/>
      <c r="VNQ119" s="13"/>
      <c r="VNR119" s="13"/>
      <c r="VNS119" s="13"/>
      <c r="VNT119" s="13"/>
      <c r="VNU119" s="13"/>
      <c r="VNV119" s="13"/>
      <c r="VNW119" s="13"/>
      <c r="VNX119" s="13"/>
      <c r="VNY119" s="13"/>
      <c r="VNZ119" s="13"/>
      <c r="VOA119" s="13"/>
      <c r="VOB119" s="13"/>
      <c r="VOC119" s="13"/>
      <c r="VOD119" s="13"/>
      <c r="VOE119" s="13"/>
      <c r="VOF119" s="13"/>
      <c r="VOG119" s="13"/>
      <c r="VOH119" s="13"/>
      <c r="VOI119" s="13"/>
      <c r="VOJ119" s="13"/>
      <c r="VOK119" s="13"/>
      <c r="VOL119" s="13"/>
      <c r="VOM119" s="13"/>
      <c r="VON119" s="13"/>
      <c r="VOO119" s="13"/>
      <c r="VOP119" s="13"/>
      <c r="VOQ119" s="13"/>
      <c r="VOR119" s="13"/>
      <c r="VOS119" s="13"/>
      <c r="VOT119" s="13"/>
      <c r="VOU119" s="13"/>
      <c r="VOV119" s="13"/>
      <c r="VOW119" s="13"/>
      <c r="VOX119" s="13"/>
      <c r="VOY119" s="13"/>
      <c r="VOZ119" s="13"/>
      <c r="VPA119" s="13"/>
      <c r="VPB119" s="13"/>
      <c r="VPC119" s="13"/>
      <c r="VPD119" s="13"/>
      <c r="VPE119" s="13"/>
      <c r="VPF119" s="13"/>
      <c r="VPG119" s="13"/>
      <c r="VPH119" s="13"/>
      <c r="VPI119" s="13"/>
      <c r="VPJ119" s="13"/>
      <c r="VPK119" s="13"/>
      <c r="VPL119" s="13"/>
      <c r="VPM119" s="13"/>
      <c r="VPN119" s="13"/>
      <c r="VPO119" s="13"/>
      <c r="VPP119" s="13"/>
      <c r="VPQ119" s="13"/>
      <c r="VPR119" s="13"/>
      <c r="VPS119" s="13"/>
      <c r="VPT119" s="13"/>
      <c r="VPU119" s="13"/>
      <c r="VPV119" s="13"/>
      <c r="VPW119" s="13"/>
      <c r="VPX119" s="13"/>
      <c r="VPY119" s="13"/>
      <c r="VPZ119" s="13"/>
      <c r="VQA119" s="13"/>
      <c r="VQB119" s="13"/>
      <c r="VQC119" s="13"/>
      <c r="VQD119" s="13"/>
      <c r="VQE119" s="13"/>
      <c r="VQF119" s="13"/>
      <c r="VQG119" s="13"/>
      <c r="VQH119" s="13"/>
      <c r="VQI119" s="13"/>
      <c r="VQJ119" s="13"/>
      <c r="VQK119" s="13"/>
      <c r="VQL119" s="13"/>
      <c r="VQM119" s="13"/>
      <c r="VQN119" s="13"/>
      <c r="VQO119" s="13"/>
      <c r="VQP119" s="13"/>
      <c r="VQQ119" s="13"/>
      <c r="VQR119" s="13"/>
      <c r="VQS119" s="13"/>
      <c r="VQT119" s="13"/>
      <c r="VQU119" s="13"/>
      <c r="VQV119" s="13"/>
      <c r="VQW119" s="13"/>
      <c r="VQX119" s="13"/>
      <c r="VQY119" s="13"/>
      <c r="VQZ119" s="13"/>
      <c r="VRA119" s="13"/>
      <c r="VRB119" s="13"/>
      <c r="VRC119" s="13"/>
      <c r="VRD119" s="13"/>
      <c r="VRE119" s="13"/>
      <c r="VRF119" s="13"/>
      <c r="VRG119" s="13"/>
      <c r="VRH119" s="13"/>
      <c r="VRI119" s="13"/>
      <c r="VRJ119" s="13"/>
      <c r="VRK119" s="13"/>
      <c r="VRL119" s="13"/>
      <c r="VRM119" s="13"/>
      <c r="VRN119" s="13"/>
      <c r="VRO119" s="13"/>
      <c r="VRP119" s="13"/>
      <c r="VRQ119" s="13"/>
      <c r="VRR119" s="13"/>
      <c r="VRS119" s="13"/>
      <c r="VRT119" s="13"/>
      <c r="VRU119" s="13"/>
      <c r="VRV119" s="13"/>
      <c r="VRW119" s="13"/>
      <c r="VRX119" s="13"/>
      <c r="VRY119" s="13"/>
      <c r="VRZ119" s="13"/>
      <c r="VSA119" s="13"/>
      <c r="VSB119" s="13"/>
      <c r="VSC119" s="13"/>
      <c r="VSD119" s="13"/>
      <c r="VSE119" s="13"/>
      <c r="VSF119" s="13"/>
      <c r="VSG119" s="13"/>
      <c r="VSH119" s="13"/>
      <c r="VSI119" s="13"/>
      <c r="VSJ119" s="13"/>
      <c r="VSK119" s="13"/>
      <c r="VSL119" s="13"/>
      <c r="VSM119" s="13"/>
      <c r="VSN119" s="13"/>
      <c r="VSO119" s="13"/>
      <c r="VSP119" s="13"/>
      <c r="VSQ119" s="13"/>
      <c r="VSR119" s="13"/>
      <c r="VSS119" s="13"/>
      <c r="VST119" s="13"/>
      <c r="VSU119" s="13"/>
      <c r="VSV119" s="13"/>
      <c r="VSW119" s="13"/>
      <c r="VSX119" s="13"/>
      <c r="VSY119" s="13"/>
      <c r="VSZ119" s="13"/>
      <c r="VTA119" s="13"/>
      <c r="VTB119" s="13"/>
      <c r="VTC119" s="13"/>
      <c r="VTD119" s="13"/>
      <c r="VTE119" s="13"/>
      <c r="VTF119" s="13"/>
      <c r="VTG119" s="13"/>
      <c r="VTH119" s="13"/>
      <c r="VTI119" s="13"/>
      <c r="VTJ119" s="13"/>
      <c r="VTK119" s="13"/>
      <c r="VTL119" s="13"/>
      <c r="VTM119" s="13"/>
      <c r="VTN119" s="13"/>
      <c r="VTO119" s="13"/>
      <c r="VTP119" s="13"/>
      <c r="VTQ119" s="13"/>
      <c r="VTR119" s="13"/>
      <c r="VTS119" s="13"/>
      <c r="VTT119" s="13"/>
      <c r="VTU119" s="13"/>
      <c r="VTV119" s="13"/>
      <c r="VTW119" s="13"/>
      <c r="VTX119" s="13"/>
      <c r="VTY119" s="13"/>
      <c r="VTZ119" s="13"/>
      <c r="VUA119" s="13"/>
      <c r="VUB119" s="13"/>
      <c r="VUC119" s="13"/>
      <c r="VUD119" s="13"/>
      <c r="VUE119" s="13"/>
      <c r="VUF119" s="13"/>
      <c r="VUG119" s="13"/>
      <c r="VUH119" s="13"/>
      <c r="VUI119" s="13"/>
      <c r="VUJ119" s="13"/>
      <c r="VUK119" s="13"/>
      <c r="VUL119" s="13"/>
      <c r="VUM119" s="13"/>
      <c r="VUN119" s="13"/>
      <c r="VUO119" s="13"/>
      <c r="VUP119" s="13"/>
      <c r="VUQ119" s="13"/>
      <c r="VUR119" s="13"/>
      <c r="VUS119" s="13"/>
      <c r="VUT119" s="13"/>
      <c r="VUU119" s="13"/>
      <c r="VUV119" s="13"/>
      <c r="VUW119" s="13"/>
      <c r="VUX119" s="13"/>
      <c r="VUY119" s="13"/>
      <c r="VUZ119" s="13"/>
      <c r="VVA119" s="13"/>
      <c r="VVB119" s="13"/>
      <c r="VVC119" s="13"/>
      <c r="VVD119" s="13"/>
      <c r="VVE119" s="13"/>
      <c r="VVF119" s="13"/>
      <c r="VVG119" s="13"/>
      <c r="VVH119" s="13"/>
      <c r="VVI119" s="13"/>
      <c r="VVJ119" s="13"/>
      <c r="VVK119" s="13"/>
      <c r="VVL119" s="13"/>
      <c r="VVM119" s="13"/>
      <c r="VVN119" s="13"/>
      <c r="VVO119" s="13"/>
      <c r="VVP119" s="13"/>
      <c r="VVQ119" s="13"/>
      <c r="VVR119" s="13"/>
      <c r="VVS119" s="13"/>
      <c r="VVT119" s="13"/>
      <c r="VVU119" s="13"/>
      <c r="VVV119" s="13"/>
      <c r="VVW119" s="13"/>
      <c r="VVX119" s="13"/>
      <c r="VVY119" s="13"/>
      <c r="VVZ119" s="13"/>
      <c r="VWA119" s="13"/>
      <c r="VWB119" s="13"/>
      <c r="VWC119" s="13"/>
      <c r="VWD119" s="13"/>
      <c r="VWE119" s="13"/>
      <c r="VWF119" s="13"/>
      <c r="VWG119" s="13"/>
      <c r="VWH119" s="13"/>
      <c r="VWI119" s="13"/>
      <c r="VWJ119" s="13"/>
      <c r="VWK119" s="13"/>
      <c r="VWL119" s="13"/>
      <c r="VWM119" s="13"/>
      <c r="VWN119" s="13"/>
      <c r="VWO119" s="13"/>
      <c r="VWP119" s="13"/>
      <c r="VWQ119" s="13"/>
      <c r="VWR119" s="13"/>
      <c r="VWS119" s="13"/>
      <c r="VWT119" s="13"/>
      <c r="VWU119" s="13"/>
      <c r="VWV119" s="13"/>
      <c r="VWW119" s="13"/>
      <c r="VWX119" s="13"/>
      <c r="VWY119" s="13"/>
      <c r="VWZ119" s="13"/>
      <c r="VXA119" s="13"/>
      <c r="VXB119" s="13"/>
      <c r="VXC119" s="13"/>
      <c r="VXD119" s="13"/>
      <c r="VXE119" s="13"/>
      <c r="VXF119" s="13"/>
      <c r="VXG119" s="13"/>
      <c r="VXH119" s="13"/>
      <c r="VXI119" s="13"/>
      <c r="VXJ119" s="13"/>
      <c r="VXK119" s="13"/>
      <c r="VXL119" s="13"/>
      <c r="VXM119" s="13"/>
      <c r="VXN119" s="13"/>
      <c r="VXO119" s="13"/>
      <c r="VXP119" s="13"/>
      <c r="VXQ119" s="13"/>
      <c r="VXR119" s="13"/>
      <c r="VXS119" s="13"/>
      <c r="VXT119" s="13"/>
      <c r="VXU119" s="13"/>
      <c r="VXV119" s="13"/>
      <c r="VXW119" s="13"/>
      <c r="VXX119" s="13"/>
      <c r="VXY119" s="13"/>
      <c r="VXZ119" s="13"/>
      <c r="VYA119" s="13"/>
      <c r="VYB119" s="13"/>
      <c r="VYC119" s="13"/>
      <c r="VYD119" s="13"/>
      <c r="VYE119" s="13"/>
      <c r="VYF119" s="13"/>
      <c r="VYG119" s="13"/>
      <c r="VYH119" s="13"/>
      <c r="VYI119" s="13"/>
      <c r="VYJ119" s="13"/>
      <c r="VYK119" s="13"/>
      <c r="VYL119" s="13"/>
      <c r="VYM119" s="13"/>
      <c r="VYN119" s="13"/>
      <c r="VYO119" s="13"/>
      <c r="VYP119" s="13"/>
      <c r="VYQ119" s="13"/>
      <c r="VYR119" s="13"/>
      <c r="VYS119" s="13"/>
      <c r="VYT119" s="13"/>
      <c r="VYU119" s="13"/>
      <c r="VYV119" s="13"/>
      <c r="VYW119" s="13"/>
      <c r="VYX119" s="13"/>
      <c r="VYY119" s="13"/>
      <c r="VYZ119" s="13"/>
      <c r="VZA119" s="13"/>
      <c r="VZB119" s="13"/>
      <c r="VZC119" s="13"/>
      <c r="VZD119" s="13"/>
      <c r="VZE119" s="13"/>
      <c r="VZF119" s="13"/>
      <c r="VZG119" s="13"/>
      <c r="VZH119" s="13"/>
      <c r="VZI119" s="13"/>
      <c r="VZJ119" s="13"/>
      <c r="VZK119" s="13"/>
      <c r="VZL119" s="13"/>
      <c r="VZM119" s="13"/>
      <c r="VZN119" s="13"/>
      <c r="VZO119" s="13"/>
      <c r="VZP119" s="13"/>
      <c r="VZQ119" s="13"/>
      <c r="VZR119" s="13"/>
      <c r="VZS119" s="13"/>
      <c r="VZT119" s="13"/>
      <c r="VZU119" s="13"/>
      <c r="VZV119" s="13"/>
      <c r="VZW119" s="13"/>
      <c r="VZX119" s="13"/>
      <c r="VZY119" s="13"/>
      <c r="VZZ119" s="13"/>
      <c r="WAA119" s="13"/>
      <c r="WAB119" s="13"/>
      <c r="WAC119" s="13"/>
      <c r="WAD119" s="13"/>
      <c r="WAE119" s="13"/>
      <c r="WAF119" s="13"/>
      <c r="WAG119" s="13"/>
      <c r="WAH119" s="13"/>
      <c r="WAI119" s="13"/>
      <c r="WAJ119" s="13"/>
      <c r="WAK119" s="13"/>
      <c r="WAL119" s="13"/>
      <c r="WAM119" s="13"/>
      <c r="WAN119" s="13"/>
      <c r="WAO119" s="13"/>
      <c r="WAP119" s="13"/>
      <c r="WAQ119" s="13"/>
      <c r="WAR119" s="13"/>
      <c r="WAS119" s="13"/>
      <c r="WAT119" s="13"/>
      <c r="WAU119" s="13"/>
      <c r="WAV119" s="13"/>
      <c r="WAW119" s="13"/>
      <c r="WAX119" s="13"/>
      <c r="WAY119" s="13"/>
      <c r="WAZ119" s="13"/>
      <c r="WBA119" s="13"/>
      <c r="WBB119" s="13"/>
      <c r="WBC119" s="13"/>
      <c r="WBD119" s="13"/>
      <c r="WBE119" s="13"/>
      <c r="WBF119" s="13"/>
      <c r="WBG119" s="13"/>
      <c r="WBH119" s="13"/>
      <c r="WBI119" s="13"/>
      <c r="WBJ119" s="13"/>
      <c r="WBK119" s="13"/>
      <c r="WBL119" s="13"/>
      <c r="WBM119" s="13"/>
      <c r="WBN119" s="13"/>
      <c r="WBO119" s="13"/>
      <c r="WBP119" s="13"/>
      <c r="WBQ119" s="13"/>
      <c r="WBR119" s="13"/>
      <c r="WBS119" s="13"/>
      <c r="WBT119" s="13"/>
      <c r="WBU119" s="13"/>
      <c r="WBV119" s="13"/>
      <c r="WBW119" s="13"/>
      <c r="WBX119" s="13"/>
      <c r="WBY119" s="13"/>
      <c r="WBZ119" s="13"/>
      <c r="WCA119" s="13"/>
      <c r="WCB119" s="13"/>
      <c r="WCC119" s="13"/>
      <c r="WCD119" s="13"/>
      <c r="WCE119" s="13"/>
      <c r="WCF119" s="13"/>
      <c r="WCG119" s="13"/>
      <c r="WCH119" s="13"/>
      <c r="WCI119" s="13"/>
      <c r="WCJ119" s="13"/>
      <c r="WCK119" s="13"/>
      <c r="WCL119" s="13"/>
      <c r="WCM119" s="13"/>
      <c r="WCN119" s="13"/>
      <c r="WCO119" s="13"/>
      <c r="WCP119" s="13"/>
      <c r="WCQ119" s="13"/>
      <c r="WCR119" s="13"/>
      <c r="WCS119" s="13"/>
      <c r="WCT119" s="13"/>
      <c r="WCU119" s="13"/>
      <c r="WCV119" s="13"/>
      <c r="WCW119" s="13"/>
      <c r="WCX119" s="13"/>
      <c r="WCY119" s="13"/>
      <c r="WCZ119" s="13"/>
      <c r="WDA119" s="13"/>
      <c r="WDB119" s="13"/>
      <c r="WDC119" s="13"/>
      <c r="WDD119" s="13"/>
      <c r="WDE119" s="13"/>
      <c r="WDF119" s="13"/>
      <c r="WDG119" s="13"/>
      <c r="WDH119" s="13"/>
      <c r="WDI119" s="13"/>
      <c r="WDJ119" s="13"/>
      <c r="WDK119" s="13"/>
      <c r="WDL119" s="13"/>
      <c r="WDM119" s="13"/>
      <c r="WDN119" s="13"/>
      <c r="WDO119" s="13"/>
      <c r="WDP119" s="13"/>
      <c r="WDQ119" s="13"/>
      <c r="WDR119" s="13"/>
      <c r="WDS119" s="13"/>
      <c r="WDT119" s="13"/>
      <c r="WDU119" s="13"/>
      <c r="WDV119" s="13"/>
      <c r="WDW119" s="13"/>
      <c r="WDX119" s="13"/>
      <c r="WDY119" s="13"/>
      <c r="WDZ119" s="13"/>
      <c r="WEA119" s="13"/>
      <c r="WEB119" s="13"/>
      <c r="WEC119" s="13"/>
      <c r="WED119" s="13"/>
      <c r="WEE119" s="13"/>
      <c r="WEF119" s="13"/>
      <c r="WEG119" s="13"/>
      <c r="WEH119" s="13"/>
      <c r="WEI119" s="13"/>
      <c r="WEJ119" s="13"/>
      <c r="WEK119" s="13"/>
      <c r="WEL119" s="13"/>
      <c r="WEM119" s="13"/>
      <c r="WEN119" s="13"/>
      <c r="WEO119" s="13"/>
      <c r="WEP119" s="13"/>
      <c r="WEQ119" s="13"/>
      <c r="WER119" s="13"/>
      <c r="WES119" s="13"/>
      <c r="WET119" s="13"/>
      <c r="WEU119" s="13"/>
      <c r="WEV119" s="13"/>
      <c r="WEW119" s="13"/>
      <c r="WEX119" s="13"/>
      <c r="WEY119" s="13"/>
      <c r="WEZ119" s="13"/>
      <c r="WFA119" s="13"/>
      <c r="WFB119" s="13"/>
      <c r="WFC119" s="13"/>
      <c r="WFD119" s="13"/>
      <c r="WFE119" s="13"/>
      <c r="WFF119" s="13"/>
      <c r="WFG119" s="13"/>
      <c r="WFH119" s="13"/>
      <c r="WFI119" s="13"/>
      <c r="WFJ119" s="13"/>
      <c r="WFK119" s="13"/>
      <c r="WFL119" s="13"/>
      <c r="WFM119" s="13"/>
      <c r="WFN119" s="13"/>
      <c r="WFO119" s="13"/>
      <c r="WFP119" s="13"/>
      <c r="WFQ119" s="13"/>
      <c r="WFR119" s="13"/>
      <c r="WFS119" s="13"/>
      <c r="WFT119" s="13"/>
      <c r="WFU119" s="13"/>
      <c r="WFV119" s="13"/>
      <c r="WFW119" s="13"/>
      <c r="WFX119" s="13"/>
      <c r="WFY119" s="13"/>
      <c r="WFZ119" s="13"/>
      <c r="WGA119" s="13"/>
      <c r="WGB119" s="13"/>
      <c r="WGC119" s="13"/>
      <c r="WGD119" s="13"/>
      <c r="WGE119" s="13"/>
      <c r="WGF119" s="13"/>
      <c r="WGG119" s="13"/>
      <c r="WGH119" s="13"/>
      <c r="WGI119" s="13"/>
      <c r="WGJ119" s="13"/>
      <c r="WGK119" s="13"/>
      <c r="WGL119" s="13"/>
      <c r="WGM119" s="13"/>
      <c r="WGN119" s="13"/>
      <c r="WGO119" s="13"/>
      <c r="WGP119" s="13"/>
      <c r="WGQ119" s="13"/>
      <c r="WGR119" s="13"/>
      <c r="WGS119" s="13"/>
      <c r="WGT119" s="13"/>
      <c r="WGU119" s="13"/>
      <c r="WGV119" s="13"/>
      <c r="WGW119" s="13"/>
      <c r="WGX119" s="13"/>
      <c r="WGY119" s="13"/>
      <c r="WGZ119" s="13"/>
      <c r="WHA119" s="13"/>
      <c r="WHB119" s="13"/>
      <c r="WHC119" s="13"/>
      <c r="WHD119" s="13"/>
      <c r="WHE119" s="13"/>
      <c r="WHF119" s="13"/>
      <c r="WHG119" s="13"/>
      <c r="WHH119" s="13"/>
      <c r="WHI119" s="13"/>
      <c r="WHJ119" s="13"/>
      <c r="WHK119" s="13"/>
      <c r="WHL119" s="13"/>
      <c r="WHM119" s="13"/>
      <c r="WHN119" s="13"/>
      <c r="WHO119" s="13"/>
      <c r="WHP119" s="13"/>
      <c r="WHQ119" s="13"/>
      <c r="WHR119" s="13"/>
      <c r="WHS119" s="13"/>
      <c r="WHT119" s="13"/>
      <c r="WHU119" s="13"/>
      <c r="WHV119" s="13"/>
      <c r="WHW119" s="13"/>
      <c r="WHX119" s="13"/>
      <c r="WHY119" s="13"/>
      <c r="WHZ119" s="13"/>
      <c r="WIA119" s="13"/>
      <c r="WIB119" s="13"/>
      <c r="WIC119" s="13"/>
      <c r="WID119" s="13"/>
      <c r="WIE119" s="13"/>
      <c r="WIF119" s="13"/>
      <c r="WIG119" s="13"/>
      <c r="WIH119" s="13"/>
      <c r="WII119" s="13"/>
      <c r="WIJ119" s="13"/>
      <c r="WIK119" s="13"/>
      <c r="WIL119" s="13"/>
      <c r="WIM119" s="13"/>
      <c r="WIN119" s="13"/>
      <c r="WIO119" s="13"/>
      <c r="WIP119" s="13"/>
      <c r="WIQ119" s="13"/>
      <c r="WIR119" s="13"/>
      <c r="WIS119" s="13"/>
      <c r="WIT119" s="13"/>
      <c r="WIU119" s="13"/>
      <c r="WIV119" s="13"/>
      <c r="WIW119" s="13"/>
      <c r="WIX119" s="13"/>
      <c r="WIY119" s="13"/>
      <c r="WIZ119" s="13"/>
      <c r="WJA119" s="13"/>
      <c r="WJB119" s="13"/>
      <c r="WJC119" s="13"/>
      <c r="WJD119" s="13"/>
      <c r="WJE119" s="13"/>
      <c r="WJF119" s="13"/>
      <c r="WJG119" s="13"/>
      <c r="WJH119" s="13"/>
      <c r="WJI119" s="13"/>
      <c r="WJJ119" s="13"/>
      <c r="WJK119" s="13"/>
      <c r="WJL119" s="13"/>
      <c r="WJM119" s="13"/>
      <c r="WJN119" s="13"/>
      <c r="WJO119" s="13"/>
      <c r="WJP119" s="13"/>
      <c r="WJQ119" s="13"/>
      <c r="WJR119" s="13"/>
      <c r="WJS119" s="13"/>
      <c r="WJT119" s="13"/>
      <c r="WJU119" s="13"/>
      <c r="WJV119" s="13"/>
      <c r="WJW119" s="13"/>
      <c r="WJX119" s="13"/>
      <c r="WJY119" s="13"/>
      <c r="WJZ119" s="13"/>
      <c r="WKA119" s="13"/>
      <c r="WKB119" s="13"/>
      <c r="WKC119" s="13"/>
      <c r="WKD119" s="13"/>
      <c r="WKE119" s="13"/>
      <c r="WKF119" s="13"/>
      <c r="WKG119" s="13"/>
      <c r="WKH119" s="13"/>
      <c r="WKI119" s="13"/>
      <c r="WKJ119" s="13"/>
      <c r="WKK119" s="13"/>
      <c r="WKL119" s="13"/>
      <c r="WKM119" s="13"/>
      <c r="WKN119" s="13"/>
      <c r="WKO119" s="13"/>
      <c r="WKP119" s="13"/>
      <c r="WKQ119" s="13"/>
      <c r="WKR119" s="13"/>
      <c r="WKS119" s="13"/>
      <c r="WKT119" s="13"/>
      <c r="WKU119" s="13"/>
      <c r="WKV119" s="13"/>
      <c r="WKW119" s="13"/>
      <c r="WKX119" s="13"/>
      <c r="WKY119" s="13"/>
      <c r="WKZ119" s="13"/>
      <c r="WLA119" s="13"/>
      <c r="WLB119" s="13"/>
      <c r="WLC119" s="13"/>
      <c r="WLD119" s="13"/>
      <c r="WLE119" s="13"/>
      <c r="WLF119" s="13"/>
      <c r="WLG119" s="13"/>
      <c r="WLH119" s="13"/>
      <c r="WLI119" s="13"/>
      <c r="WLJ119" s="13"/>
      <c r="WLK119" s="13"/>
      <c r="WLL119" s="13"/>
      <c r="WLM119" s="13"/>
      <c r="WLN119" s="13"/>
      <c r="WLO119" s="13"/>
      <c r="WLP119" s="13"/>
      <c r="WLQ119" s="13"/>
      <c r="WLR119" s="13"/>
      <c r="WLS119" s="13"/>
      <c r="WLT119" s="13"/>
      <c r="WLU119" s="13"/>
      <c r="WLV119" s="13"/>
      <c r="WLW119" s="13"/>
      <c r="WLX119" s="13"/>
      <c r="WLY119" s="13"/>
      <c r="WLZ119" s="13"/>
      <c r="WMA119" s="13"/>
      <c r="WMB119" s="13"/>
      <c r="WMC119" s="13"/>
      <c r="WMD119" s="13"/>
      <c r="WME119" s="13"/>
      <c r="WMF119" s="13"/>
      <c r="WMG119" s="13"/>
      <c r="WMH119" s="13"/>
      <c r="WMI119" s="13"/>
      <c r="WMJ119" s="13"/>
      <c r="WMK119" s="13"/>
      <c r="WML119" s="13"/>
      <c r="WMM119" s="13"/>
      <c r="WMN119" s="13"/>
      <c r="WMO119" s="13"/>
      <c r="WMP119" s="13"/>
      <c r="WMQ119" s="13"/>
      <c r="WMR119" s="13"/>
      <c r="WMS119" s="13"/>
      <c r="WMT119" s="13"/>
      <c r="WMU119" s="13"/>
      <c r="WMV119" s="13"/>
      <c r="WMW119" s="13"/>
      <c r="WMX119" s="13"/>
      <c r="WMY119" s="13"/>
      <c r="WMZ119" s="13"/>
      <c r="WNA119" s="13"/>
      <c r="WNB119" s="13"/>
      <c r="WNC119" s="13"/>
      <c r="WND119" s="13"/>
      <c r="WNE119" s="13"/>
      <c r="WNF119" s="13"/>
      <c r="WNG119" s="13"/>
      <c r="WNH119" s="13"/>
      <c r="WNI119" s="13"/>
      <c r="WNJ119" s="13"/>
      <c r="WNK119" s="13"/>
      <c r="WNL119" s="13"/>
      <c r="WNM119" s="13"/>
      <c r="WNN119" s="13"/>
      <c r="WNO119" s="13"/>
      <c r="WNP119" s="13"/>
      <c r="WNQ119" s="13"/>
      <c r="WNR119" s="13"/>
      <c r="WNS119" s="13"/>
      <c r="WNT119" s="13"/>
      <c r="WNU119" s="13"/>
      <c r="WNV119" s="13"/>
      <c r="WNW119" s="13"/>
      <c r="WNX119" s="13"/>
      <c r="WNY119" s="13"/>
      <c r="WNZ119" s="13"/>
      <c r="WOA119" s="13"/>
      <c r="WOB119" s="13"/>
      <c r="WOC119" s="13"/>
      <c r="WOD119" s="13"/>
      <c r="WOE119" s="13"/>
      <c r="WOF119" s="13"/>
      <c r="WOG119" s="13"/>
      <c r="WOH119" s="13"/>
      <c r="WOI119" s="13"/>
      <c r="WOJ119" s="13"/>
      <c r="WOK119" s="13"/>
      <c r="WOL119" s="13"/>
      <c r="WOM119" s="13"/>
      <c r="WON119" s="13"/>
      <c r="WOO119" s="13"/>
      <c r="WOP119" s="13"/>
      <c r="WOQ119" s="13"/>
      <c r="WOR119" s="13"/>
      <c r="WOS119" s="13"/>
      <c r="WOT119" s="13"/>
      <c r="WOU119" s="13"/>
      <c r="WOV119" s="13"/>
      <c r="WOW119" s="13"/>
      <c r="WOX119" s="13"/>
      <c r="WOY119" s="13"/>
      <c r="WOZ119" s="13"/>
      <c r="WPA119" s="13"/>
      <c r="WPB119" s="13"/>
      <c r="WPC119" s="13"/>
      <c r="WPD119" s="13"/>
      <c r="WPE119" s="13"/>
      <c r="WPF119" s="13"/>
      <c r="WPG119" s="13"/>
      <c r="WPH119" s="13"/>
      <c r="WPI119" s="13"/>
      <c r="WPJ119" s="13"/>
      <c r="WPK119" s="13"/>
      <c r="WPL119" s="13"/>
      <c r="WPM119" s="13"/>
      <c r="WPN119" s="13"/>
      <c r="WPO119" s="13"/>
      <c r="WPP119" s="13"/>
      <c r="WPQ119" s="13"/>
      <c r="WPR119" s="13"/>
      <c r="WPS119" s="13"/>
      <c r="WPT119" s="13"/>
      <c r="WPU119" s="13"/>
      <c r="WPV119" s="13"/>
      <c r="WPW119" s="13"/>
      <c r="WPX119" s="13"/>
      <c r="WPY119" s="13"/>
      <c r="WPZ119" s="13"/>
      <c r="WQA119" s="13"/>
      <c r="WQB119" s="13"/>
      <c r="WQC119" s="13"/>
      <c r="WQD119" s="13"/>
      <c r="WQE119" s="13"/>
      <c r="WQF119" s="13"/>
      <c r="WQG119" s="13"/>
      <c r="WQH119" s="13"/>
      <c r="WQI119" s="13"/>
      <c r="WQJ119" s="13"/>
      <c r="WQK119" s="13"/>
      <c r="WQL119" s="13"/>
      <c r="WQM119" s="13"/>
      <c r="WQN119" s="13"/>
      <c r="WQO119" s="13"/>
      <c r="WQP119" s="13"/>
      <c r="WQQ119" s="13"/>
      <c r="WQR119" s="13"/>
      <c r="WQS119" s="13"/>
      <c r="WQT119" s="13"/>
      <c r="WQU119" s="13"/>
      <c r="WQV119" s="13"/>
      <c r="WQW119" s="13"/>
      <c r="WQX119" s="13"/>
      <c r="WQY119" s="13"/>
      <c r="WQZ119" s="13"/>
      <c r="WRA119" s="13"/>
      <c r="WRB119" s="13"/>
      <c r="WRC119" s="13"/>
      <c r="WRD119" s="13"/>
      <c r="WRE119" s="13"/>
      <c r="WRF119" s="13"/>
      <c r="WRG119" s="13"/>
      <c r="WRH119" s="13"/>
      <c r="WRI119" s="13"/>
      <c r="WRJ119" s="13"/>
      <c r="WRK119" s="13"/>
      <c r="WRL119" s="13"/>
      <c r="WRM119" s="13"/>
      <c r="WRN119" s="13"/>
      <c r="WRO119" s="13"/>
      <c r="WRP119" s="13"/>
      <c r="WRQ119" s="13"/>
      <c r="WRR119" s="13"/>
      <c r="WRS119" s="13"/>
      <c r="WRT119" s="13"/>
      <c r="WRU119" s="13"/>
      <c r="WRV119" s="13"/>
      <c r="WRW119" s="13"/>
      <c r="WRX119" s="13"/>
      <c r="WRY119" s="13"/>
      <c r="WRZ119" s="13"/>
      <c r="WSA119" s="13"/>
      <c r="WSB119" s="13"/>
      <c r="WSC119" s="13"/>
      <c r="WSD119" s="13"/>
      <c r="WSE119" s="13"/>
      <c r="WSF119" s="13"/>
      <c r="WSG119" s="13"/>
      <c r="WSH119" s="13"/>
      <c r="WSI119" s="13"/>
      <c r="WSJ119" s="13"/>
      <c r="WSK119" s="13"/>
      <c r="WSL119" s="13"/>
      <c r="WSM119" s="13"/>
      <c r="WSN119" s="13"/>
      <c r="WSO119" s="13"/>
      <c r="WSP119" s="13"/>
      <c r="WSQ119" s="13"/>
      <c r="WSR119" s="13"/>
      <c r="WSS119" s="13"/>
      <c r="WST119" s="13"/>
      <c r="WSU119" s="13"/>
      <c r="WSV119" s="13"/>
      <c r="WSW119" s="13"/>
      <c r="WSX119" s="13"/>
      <c r="WSY119" s="13"/>
      <c r="WSZ119" s="13"/>
      <c r="WTA119" s="13"/>
      <c r="WTB119" s="13"/>
      <c r="WTC119" s="13"/>
      <c r="WTD119" s="13"/>
      <c r="WTE119" s="13"/>
      <c r="WTF119" s="13"/>
      <c r="WTG119" s="13"/>
      <c r="WTH119" s="13"/>
      <c r="WTI119" s="13"/>
      <c r="WTJ119" s="13"/>
      <c r="WTK119" s="13"/>
      <c r="WTL119" s="13"/>
      <c r="WTM119" s="13"/>
      <c r="WTN119" s="13"/>
      <c r="WTO119" s="13"/>
      <c r="WTP119" s="13"/>
      <c r="WTQ119" s="13"/>
      <c r="WTR119" s="13"/>
      <c r="WTS119" s="13"/>
      <c r="WTT119" s="13"/>
      <c r="WTU119" s="13"/>
      <c r="WTV119" s="13"/>
      <c r="WTW119" s="13"/>
      <c r="WTX119" s="13"/>
      <c r="WTY119" s="13"/>
      <c r="WTZ119" s="13"/>
      <c r="WUA119" s="13"/>
      <c r="WUB119" s="13"/>
      <c r="WUC119" s="13"/>
      <c r="WUD119" s="13"/>
      <c r="WUE119" s="13"/>
      <c r="WUF119" s="13"/>
      <c r="WUG119" s="13"/>
      <c r="WUH119" s="13"/>
      <c r="WUI119" s="13"/>
      <c r="WUJ119" s="13"/>
      <c r="WUK119" s="13"/>
      <c r="WUL119" s="13"/>
      <c r="WUM119" s="13"/>
      <c r="WUN119" s="13"/>
      <c r="WUO119" s="13"/>
      <c r="WUP119" s="13"/>
      <c r="WUQ119" s="13"/>
      <c r="WUR119" s="13"/>
      <c r="WUS119" s="13"/>
      <c r="WUT119" s="13"/>
      <c r="WUU119" s="13"/>
      <c r="WUV119" s="13"/>
      <c r="WUW119" s="13"/>
      <c r="WUX119" s="13"/>
      <c r="WUY119" s="13"/>
      <c r="WUZ119" s="13"/>
      <c r="WVA119" s="13"/>
      <c r="WVB119" s="13"/>
      <c r="WVC119" s="13"/>
      <c r="WVD119" s="13"/>
      <c r="WVE119" s="13"/>
      <c r="WVF119" s="13"/>
      <c r="WVG119" s="13"/>
      <c r="WVH119" s="13"/>
      <c r="WVI119" s="13"/>
      <c r="WVJ119" s="13"/>
      <c r="WVK119" s="13"/>
      <c r="WVL119" s="13"/>
      <c r="WVM119" s="13"/>
      <c r="WVN119" s="13"/>
      <c r="WVO119" s="13"/>
      <c r="WVP119" s="13"/>
      <c r="WVQ119" s="13"/>
      <c r="WVR119" s="13"/>
      <c r="WVS119" s="13"/>
      <c r="WVT119" s="13"/>
      <c r="WVU119" s="13"/>
      <c r="WVV119" s="13"/>
      <c r="WVW119" s="13"/>
      <c r="WVX119" s="13"/>
      <c r="WVY119" s="13"/>
      <c r="WVZ119" s="13"/>
      <c r="WWA119" s="13"/>
      <c r="WWB119" s="13"/>
      <c r="WWC119" s="13"/>
      <c r="WWD119" s="13"/>
      <c r="WWE119" s="13"/>
      <c r="WWF119" s="13"/>
      <c r="WWG119" s="13"/>
      <c r="WWH119" s="13"/>
      <c r="WWI119" s="13"/>
      <c r="WWJ119" s="13"/>
      <c r="WWK119" s="13"/>
      <c r="WWL119" s="13"/>
      <c r="WWM119" s="13"/>
      <c r="WWN119" s="13"/>
      <c r="WWO119" s="13"/>
      <c r="WWP119" s="13"/>
      <c r="WWQ119" s="13"/>
      <c r="WWR119" s="13"/>
      <c r="WWS119" s="13"/>
      <c r="WWT119" s="13"/>
      <c r="WWU119" s="13"/>
      <c r="WWV119" s="13"/>
      <c r="WWW119" s="13"/>
      <c r="WWX119" s="13"/>
      <c r="WWY119" s="13"/>
      <c r="WWZ119" s="13"/>
      <c r="WXA119" s="13"/>
      <c r="WXB119" s="13"/>
      <c r="WXC119" s="13"/>
      <c r="WXD119" s="13"/>
      <c r="WXE119" s="13"/>
      <c r="WXF119" s="13"/>
      <c r="WXG119" s="13"/>
      <c r="WXH119" s="13"/>
      <c r="WXI119" s="13"/>
      <c r="WXJ119" s="13"/>
      <c r="WXK119" s="13"/>
      <c r="WXL119" s="13"/>
      <c r="WXM119" s="13"/>
      <c r="WXN119" s="13"/>
      <c r="WXO119" s="13"/>
      <c r="WXP119" s="13"/>
      <c r="WXQ119" s="13"/>
      <c r="WXR119" s="13"/>
      <c r="WXS119" s="13"/>
      <c r="WXT119" s="13"/>
      <c r="WXU119" s="13"/>
      <c r="WXV119" s="13"/>
      <c r="WXW119" s="13"/>
      <c r="WXX119" s="13"/>
      <c r="WXY119" s="13"/>
      <c r="WXZ119" s="13"/>
      <c r="WYA119" s="13"/>
      <c r="WYB119" s="13"/>
      <c r="WYC119" s="13"/>
      <c r="WYD119" s="13"/>
      <c r="WYE119" s="13"/>
      <c r="WYF119" s="13"/>
      <c r="WYG119" s="13"/>
      <c r="WYH119" s="13"/>
      <c r="WYI119" s="13"/>
      <c r="WYJ119" s="13"/>
      <c r="WYK119" s="13"/>
      <c r="WYL119" s="13"/>
      <c r="WYM119" s="13"/>
      <c r="WYN119" s="13"/>
      <c r="WYO119" s="13"/>
      <c r="WYP119" s="13"/>
      <c r="WYQ119" s="13"/>
      <c r="WYR119" s="13"/>
      <c r="WYS119" s="13"/>
      <c r="WYT119" s="13"/>
      <c r="WYU119" s="13"/>
      <c r="WYV119" s="13"/>
      <c r="WYW119" s="13"/>
      <c r="WYX119" s="13"/>
      <c r="WYY119" s="13"/>
      <c r="WYZ119" s="13"/>
      <c r="WZA119" s="13"/>
      <c r="WZB119" s="13"/>
      <c r="WZC119" s="13"/>
      <c r="WZD119" s="13"/>
      <c r="WZE119" s="13"/>
      <c r="WZF119" s="13"/>
      <c r="WZG119" s="13"/>
      <c r="WZH119" s="13"/>
      <c r="WZI119" s="13"/>
      <c r="WZJ119" s="13"/>
      <c r="WZK119" s="13"/>
      <c r="WZL119" s="13"/>
      <c r="WZM119" s="13"/>
      <c r="WZN119" s="13"/>
      <c r="WZO119" s="13"/>
      <c r="WZP119" s="13"/>
      <c r="WZQ119" s="13"/>
      <c r="WZR119" s="13"/>
      <c r="WZS119" s="13"/>
      <c r="WZT119" s="13"/>
      <c r="WZU119" s="13"/>
      <c r="WZV119" s="13"/>
      <c r="WZW119" s="13"/>
      <c r="WZX119" s="13"/>
      <c r="WZY119" s="13"/>
      <c r="WZZ119" s="13"/>
      <c r="XAA119" s="13"/>
      <c r="XAB119" s="13"/>
      <c r="XAC119" s="13"/>
      <c r="XAD119" s="13"/>
      <c r="XAE119" s="13"/>
      <c r="XAF119" s="13"/>
      <c r="XAG119" s="13"/>
      <c r="XAH119" s="13"/>
      <c r="XAI119" s="13"/>
      <c r="XAJ119" s="13"/>
      <c r="XAK119" s="13"/>
      <c r="XAL119" s="13"/>
      <c r="XAM119" s="13"/>
      <c r="XAN119" s="13"/>
      <c r="XAO119" s="13"/>
      <c r="XAP119" s="13"/>
      <c r="XAQ119" s="13"/>
      <c r="XAR119" s="13"/>
      <c r="XAS119" s="13"/>
      <c r="XAT119" s="13"/>
      <c r="XAU119" s="13"/>
      <c r="XAV119" s="13"/>
      <c r="XAW119" s="13"/>
      <c r="XAX119" s="13"/>
      <c r="XAY119" s="13"/>
      <c r="XAZ119" s="13"/>
      <c r="XBA119" s="13"/>
      <c r="XBB119" s="13"/>
      <c r="XBC119" s="13"/>
      <c r="XBD119" s="13"/>
      <c r="XBE119" s="13"/>
      <c r="XBF119" s="13"/>
      <c r="XBG119" s="13"/>
      <c r="XBH119" s="13"/>
      <c r="XBI119" s="13"/>
      <c r="XBJ119" s="13"/>
      <c r="XBK119" s="13"/>
      <c r="XBL119" s="13"/>
      <c r="XBM119" s="13"/>
      <c r="XBN119" s="13"/>
      <c r="XBO119" s="13"/>
      <c r="XBP119" s="13"/>
      <c r="XBQ119" s="13"/>
      <c r="XBR119" s="13"/>
      <c r="XBS119" s="13"/>
      <c r="XBT119" s="13"/>
      <c r="XBU119" s="13"/>
      <c r="XBV119" s="13"/>
      <c r="XBW119" s="13"/>
      <c r="XBX119" s="13"/>
      <c r="XBY119" s="13"/>
      <c r="XBZ119" s="13"/>
      <c r="XCA119" s="13"/>
      <c r="XCB119" s="13"/>
      <c r="XCC119" s="13"/>
      <c r="XCD119" s="13"/>
      <c r="XCE119" s="13"/>
      <c r="XCF119" s="13"/>
      <c r="XCG119" s="13"/>
      <c r="XCH119" s="13"/>
      <c r="XCI119" s="13"/>
      <c r="XCJ119" s="13"/>
      <c r="XCK119" s="13"/>
      <c r="XCL119" s="13"/>
      <c r="XCM119" s="13"/>
      <c r="XCN119" s="13"/>
      <c r="XCO119" s="13"/>
      <c r="XCP119" s="13"/>
      <c r="XCQ119" s="13"/>
      <c r="XCR119" s="13"/>
      <c r="XCS119" s="13"/>
      <c r="XCT119" s="13"/>
      <c r="XCU119" s="13"/>
      <c r="XCV119" s="13"/>
      <c r="XCW119" s="13"/>
      <c r="XCX119" s="13"/>
      <c r="XCY119" s="13"/>
      <c r="XCZ119" s="13"/>
      <c r="XDA119" s="13"/>
      <c r="XDB119" s="13"/>
      <c r="XDC119" s="13"/>
      <c r="XDD119" s="13"/>
      <c r="XDE119" s="13"/>
      <c r="XDF119" s="13"/>
      <c r="XDG119" s="13"/>
      <c r="XDH119" s="13"/>
      <c r="XDI119" s="13"/>
      <c r="XDJ119" s="13"/>
      <c r="XDK119" s="13"/>
      <c r="XDL119" s="13"/>
      <c r="XDM119" s="13"/>
      <c r="XDN119" s="13"/>
      <c r="XDO119" s="13"/>
      <c r="XDP119" s="13"/>
      <c r="XDQ119" s="13"/>
      <c r="XDR119" s="13"/>
      <c r="XDS119" s="13"/>
      <c r="XDT119" s="13"/>
      <c r="XDU119" s="13"/>
      <c r="XDV119" s="13"/>
      <c r="XDW119" s="13"/>
      <c r="XDX119" s="13"/>
      <c r="XDY119" s="13"/>
      <c r="XDZ119" s="13"/>
      <c r="XEA119" s="13"/>
      <c r="XEB119" s="13"/>
      <c r="XEC119" s="13"/>
      <c r="XED119" s="13"/>
      <c r="XEE119" s="13"/>
      <c r="XEF119" s="13"/>
      <c r="XEG119" s="13"/>
      <c r="XEH119" s="13"/>
      <c r="XEI119" s="13"/>
      <c r="XEJ119" s="13"/>
      <c r="XEK119" s="13"/>
      <c r="XEL119" s="13"/>
      <c r="XEM119" s="13"/>
      <c r="XEN119" s="13"/>
      <c r="XEO119" s="13"/>
      <c r="XEP119" s="13"/>
      <c r="XEQ119" s="13"/>
      <c r="XER119" s="13"/>
      <c r="XES119" s="13"/>
      <c r="XET119" s="13"/>
      <c r="XEU119" s="13"/>
      <c r="XEV119" s="13"/>
    </row>
    <row r="120" spans="1:16376" s="13" customFormat="1" hidden="1">
      <c r="A120" s="6" t="s">
        <v>20</v>
      </c>
      <c r="B120" s="6" t="s">
        <v>367</v>
      </c>
      <c r="C120" s="33" t="s">
        <v>368</v>
      </c>
      <c r="D120" s="6" t="s">
        <v>369</v>
      </c>
      <c r="E120" s="6" t="s">
        <v>178</v>
      </c>
      <c r="F120" s="7" t="s">
        <v>179</v>
      </c>
      <c r="G120" s="6" t="s">
        <v>180</v>
      </c>
      <c r="H120" s="6" t="s">
        <v>69</v>
      </c>
      <c r="I120" s="6" t="s">
        <v>96</v>
      </c>
      <c r="J120" s="21" t="s">
        <v>371</v>
      </c>
      <c r="K120" s="6" t="s">
        <v>28</v>
      </c>
      <c r="L120" s="6" t="s">
        <v>98</v>
      </c>
      <c r="M120" s="6" t="s">
        <v>183</v>
      </c>
      <c r="N120" s="6" t="s">
        <v>124</v>
      </c>
      <c r="O120" s="10">
        <v>44333</v>
      </c>
      <c r="P120" s="9" t="s">
        <v>32</v>
      </c>
      <c r="Q120" s="11">
        <v>12335</v>
      </c>
      <c r="R120" s="6" t="s">
        <v>33</v>
      </c>
      <c r="S120" s="6">
        <v>0</v>
      </c>
      <c r="T120" s="12" t="s">
        <v>34</v>
      </c>
    </row>
    <row r="121" spans="1:16376" s="13" customFormat="1" hidden="1">
      <c r="A121" s="6" t="s">
        <v>20</v>
      </c>
      <c r="B121" s="6" t="s">
        <v>367</v>
      </c>
      <c r="C121" s="33" t="s">
        <v>368</v>
      </c>
      <c r="D121" s="6" t="s">
        <v>369</v>
      </c>
      <c r="E121" s="6" t="s">
        <v>178</v>
      </c>
      <c r="F121" s="7" t="s">
        <v>179</v>
      </c>
      <c r="G121" s="6" t="s">
        <v>180</v>
      </c>
      <c r="H121" s="6" t="s">
        <v>69</v>
      </c>
      <c r="I121" s="6" t="s">
        <v>99</v>
      </c>
      <c r="J121" s="21" t="s">
        <v>372</v>
      </c>
      <c r="K121" s="6" t="s">
        <v>28</v>
      </c>
      <c r="L121" s="6" t="s">
        <v>101</v>
      </c>
      <c r="M121" s="6" t="s">
        <v>183</v>
      </c>
      <c r="N121" s="6" t="s">
        <v>124</v>
      </c>
      <c r="O121" s="10">
        <v>44333</v>
      </c>
      <c r="P121" s="9" t="s">
        <v>32</v>
      </c>
      <c r="Q121" s="11">
        <v>12319</v>
      </c>
      <c r="R121" s="6" t="s">
        <v>33</v>
      </c>
      <c r="S121" s="6" t="s">
        <v>977</v>
      </c>
      <c r="T121" s="12" t="s">
        <v>34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/>
      <c r="LE121" s="12"/>
      <c r="LF121" s="12"/>
      <c r="LG121" s="12"/>
      <c r="LH121" s="12"/>
      <c r="LI121" s="12"/>
      <c r="LJ121" s="12"/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/>
      <c r="TE121" s="12"/>
      <c r="TF121" s="12"/>
      <c r="TG121" s="12"/>
      <c r="TH121" s="12"/>
      <c r="TI121" s="12"/>
      <c r="TJ121" s="12"/>
      <c r="TK121" s="12"/>
      <c r="TL121" s="12"/>
      <c r="TM121" s="12"/>
      <c r="TN121" s="12"/>
      <c r="TO121" s="12"/>
      <c r="TP121" s="12"/>
      <c r="TQ121" s="12"/>
      <c r="TR121" s="12"/>
      <c r="TS121" s="12"/>
      <c r="TT121" s="12"/>
      <c r="TU121" s="12"/>
      <c r="TV121" s="12"/>
      <c r="TW121" s="12"/>
      <c r="TX121" s="12"/>
      <c r="TY121" s="12"/>
      <c r="TZ121" s="12"/>
      <c r="UA121" s="12"/>
      <c r="UB121" s="12"/>
      <c r="UC121" s="12"/>
      <c r="UD121" s="12"/>
      <c r="UE121" s="12"/>
      <c r="UF121" s="12"/>
      <c r="UG121" s="12"/>
      <c r="UH121" s="12"/>
      <c r="UI121" s="12"/>
      <c r="UJ121" s="12"/>
      <c r="UK121" s="12"/>
      <c r="UL121" s="12"/>
      <c r="UM121" s="12"/>
      <c r="UN121" s="12"/>
      <c r="UO121" s="12"/>
      <c r="UP121" s="12"/>
      <c r="UQ121" s="12"/>
      <c r="UR121" s="12"/>
      <c r="US121" s="12"/>
      <c r="UT121" s="12"/>
      <c r="UU121" s="12"/>
      <c r="UV121" s="12"/>
      <c r="UW121" s="12"/>
      <c r="UX121" s="12"/>
      <c r="UY121" s="12"/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/>
      <c r="VN121" s="12"/>
      <c r="VO121" s="12"/>
      <c r="VP121" s="12"/>
      <c r="VQ121" s="12"/>
      <c r="VR121" s="12"/>
      <c r="VS121" s="12"/>
      <c r="VT121" s="12"/>
      <c r="VU121" s="12"/>
      <c r="VV121" s="12"/>
      <c r="VW121" s="12"/>
      <c r="VX121" s="12"/>
      <c r="VY121" s="12"/>
      <c r="VZ121" s="12"/>
      <c r="WA121" s="12"/>
      <c r="WB121" s="12"/>
      <c r="WC121" s="12"/>
      <c r="WD121" s="12"/>
      <c r="WE121" s="12"/>
      <c r="WF121" s="12"/>
      <c r="WG121" s="12"/>
      <c r="WH121" s="12"/>
      <c r="WI121" s="12"/>
      <c r="WJ121" s="12"/>
      <c r="WK121" s="12"/>
      <c r="WL121" s="12"/>
      <c r="WM121" s="12"/>
      <c r="WN121" s="12"/>
      <c r="WO121" s="12"/>
      <c r="WP121" s="12"/>
      <c r="WQ121" s="12"/>
      <c r="WR121" s="12"/>
      <c r="WS121" s="12"/>
      <c r="WT121" s="12"/>
      <c r="WU121" s="12"/>
      <c r="WV121" s="12"/>
      <c r="WW121" s="12"/>
      <c r="WX121" s="12"/>
      <c r="WY121" s="12"/>
      <c r="WZ121" s="12"/>
      <c r="XA121" s="12"/>
      <c r="XB121" s="12"/>
      <c r="XC121" s="12"/>
      <c r="XD121" s="12"/>
      <c r="XE121" s="12"/>
      <c r="XF121" s="12"/>
      <c r="XG121" s="12"/>
      <c r="XH121" s="12"/>
      <c r="XI121" s="12"/>
      <c r="XJ121" s="12"/>
      <c r="XK121" s="12"/>
      <c r="XL121" s="12"/>
      <c r="XM121" s="12"/>
      <c r="XN121" s="12"/>
      <c r="XO121" s="12"/>
      <c r="XP121" s="12"/>
      <c r="XQ121" s="12"/>
      <c r="XR121" s="12"/>
      <c r="XS121" s="12"/>
      <c r="XT121" s="12"/>
      <c r="XU121" s="12"/>
      <c r="XV121" s="12"/>
      <c r="XW121" s="12"/>
      <c r="XX121" s="12"/>
      <c r="XY121" s="12"/>
      <c r="XZ121" s="12"/>
      <c r="YA121" s="12"/>
      <c r="YB121" s="12"/>
      <c r="YC121" s="12"/>
      <c r="YD121" s="12"/>
      <c r="YE121" s="12"/>
      <c r="YF121" s="12"/>
      <c r="YG121" s="12"/>
      <c r="YH121" s="12"/>
      <c r="YI121" s="12"/>
      <c r="YJ121" s="12"/>
      <c r="YK121" s="12"/>
      <c r="YL121" s="12"/>
      <c r="YM121" s="12"/>
      <c r="YN121" s="12"/>
      <c r="YO121" s="12"/>
      <c r="YP121" s="12"/>
      <c r="YQ121" s="12"/>
      <c r="YR121" s="12"/>
      <c r="YS121" s="12"/>
      <c r="YT121" s="12"/>
      <c r="YU121" s="12"/>
      <c r="YV121" s="12"/>
      <c r="YW121" s="12"/>
      <c r="YX121" s="12"/>
      <c r="YY121" s="12"/>
      <c r="YZ121" s="12"/>
      <c r="ZA121" s="12"/>
      <c r="ZB121" s="12"/>
      <c r="ZC121" s="12"/>
      <c r="ZD121" s="12"/>
      <c r="ZE121" s="12"/>
      <c r="ZF121" s="12"/>
      <c r="ZG121" s="12"/>
      <c r="ZH121" s="12"/>
      <c r="ZI121" s="12"/>
      <c r="ZJ121" s="12"/>
      <c r="ZK121" s="12"/>
      <c r="ZL121" s="12"/>
      <c r="ZM121" s="12"/>
      <c r="ZN121" s="12"/>
      <c r="ZO121" s="12"/>
      <c r="ZP121" s="12"/>
      <c r="ZQ121" s="12"/>
      <c r="ZR121" s="12"/>
      <c r="ZS121" s="12"/>
      <c r="ZT121" s="12"/>
      <c r="ZU121" s="12"/>
      <c r="ZV121" s="12"/>
      <c r="ZW121" s="12"/>
      <c r="ZX121" s="12"/>
      <c r="ZY121" s="12"/>
      <c r="ZZ121" s="12"/>
      <c r="AAA121" s="12"/>
      <c r="AAB121" s="12"/>
      <c r="AAC121" s="12"/>
      <c r="AAD121" s="12"/>
      <c r="AAE121" s="12"/>
      <c r="AAF121" s="12"/>
      <c r="AAG121" s="12"/>
      <c r="AAH121" s="12"/>
      <c r="AAI121" s="12"/>
      <c r="AAJ121" s="12"/>
      <c r="AAK121" s="12"/>
      <c r="AAL121" s="12"/>
      <c r="AAM121" s="12"/>
      <c r="AAN121" s="12"/>
      <c r="AAO121" s="12"/>
      <c r="AAP121" s="12"/>
      <c r="AAQ121" s="12"/>
      <c r="AAR121" s="12"/>
      <c r="AAS121" s="12"/>
      <c r="AAT121" s="12"/>
      <c r="AAU121" s="12"/>
      <c r="AAV121" s="12"/>
      <c r="AAW121" s="12"/>
      <c r="AAX121" s="12"/>
      <c r="AAY121" s="12"/>
      <c r="AAZ121" s="12"/>
      <c r="ABA121" s="12"/>
      <c r="ABB121" s="12"/>
      <c r="ABC121" s="12"/>
      <c r="ABD121" s="12"/>
      <c r="ABE121" s="12"/>
      <c r="ABF121" s="12"/>
      <c r="ABG121" s="12"/>
      <c r="ABH121" s="12"/>
      <c r="ABI121" s="12"/>
      <c r="ABJ121" s="12"/>
      <c r="ABK121" s="12"/>
      <c r="ABL121" s="12"/>
      <c r="ABM121" s="12"/>
      <c r="ABN121" s="12"/>
      <c r="ABO121" s="12"/>
      <c r="ABP121" s="12"/>
      <c r="ABQ121" s="12"/>
      <c r="ABR121" s="12"/>
      <c r="ABS121" s="12"/>
      <c r="ABT121" s="12"/>
      <c r="ABU121" s="12"/>
      <c r="ABV121" s="12"/>
      <c r="ABW121" s="12"/>
      <c r="ABX121" s="12"/>
      <c r="ABY121" s="12"/>
      <c r="ABZ121" s="12"/>
      <c r="ACA121" s="12"/>
      <c r="ACB121" s="12"/>
      <c r="ACC121" s="12"/>
      <c r="ACD121" s="12"/>
      <c r="ACE121" s="12"/>
      <c r="ACF121" s="12"/>
      <c r="ACG121" s="12"/>
      <c r="ACH121" s="12"/>
      <c r="ACI121" s="12"/>
      <c r="ACJ121" s="12"/>
      <c r="ACK121" s="12"/>
      <c r="ACL121" s="12"/>
      <c r="ACM121" s="12"/>
      <c r="ACN121" s="12"/>
      <c r="ACO121" s="12"/>
      <c r="ACP121" s="12"/>
      <c r="ACQ121" s="12"/>
      <c r="ACR121" s="12"/>
      <c r="ACS121" s="12"/>
      <c r="ACT121" s="12"/>
      <c r="ACU121" s="12"/>
      <c r="ACV121" s="12"/>
      <c r="ACW121" s="12"/>
      <c r="ACX121" s="12"/>
      <c r="ACY121" s="12"/>
      <c r="ACZ121" s="12"/>
      <c r="ADA121" s="12"/>
      <c r="ADB121" s="12"/>
      <c r="ADC121" s="12"/>
      <c r="ADD121" s="12"/>
      <c r="ADE121" s="12"/>
      <c r="ADF121" s="12"/>
      <c r="ADG121" s="12"/>
      <c r="ADH121" s="12"/>
      <c r="ADI121" s="12"/>
      <c r="ADJ121" s="12"/>
      <c r="ADK121" s="12"/>
      <c r="ADL121" s="12"/>
      <c r="ADM121" s="12"/>
      <c r="ADN121" s="12"/>
      <c r="ADO121" s="12"/>
      <c r="ADP121" s="12"/>
      <c r="ADQ121" s="12"/>
      <c r="ADR121" s="12"/>
      <c r="ADS121" s="12"/>
      <c r="ADT121" s="12"/>
      <c r="ADU121" s="12"/>
      <c r="ADV121" s="12"/>
      <c r="ADW121" s="12"/>
      <c r="ADX121" s="12"/>
      <c r="ADY121" s="12"/>
      <c r="ADZ121" s="12"/>
      <c r="AEA121" s="12"/>
      <c r="AEB121" s="12"/>
      <c r="AEC121" s="12"/>
      <c r="AED121" s="12"/>
      <c r="AEE121" s="12"/>
      <c r="AEF121" s="12"/>
      <c r="AEG121" s="12"/>
      <c r="AEH121" s="12"/>
      <c r="AEI121" s="12"/>
      <c r="AEJ121" s="12"/>
      <c r="AEK121" s="12"/>
      <c r="AEL121" s="12"/>
      <c r="AEM121" s="12"/>
      <c r="AEN121" s="12"/>
      <c r="AEO121" s="12"/>
      <c r="AEP121" s="12"/>
      <c r="AEQ121" s="12"/>
      <c r="AER121" s="12"/>
      <c r="AES121" s="12"/>
      <c r="AET121" s="12"/>
      <c r="AEU121" s="12"/>
      <c r="AEV121" s="12"/>
      <c r="AEW121" s="12"/>
      <c r="AEX121" s="12"/>
      <c r="AEY121" s="12"/>
      <c r="AEZ121" s="12"/>
      <c r="AFA121" s="12"/>
      <c r="AFB121" s="12"/>
      <c r="AFC121" s="12"/>
      <c r="AFD121" s="12"/>
      <c r="AFE121" s="12"/>
      <c r="AFF121" s="12"/>
      <c r="AFG121" s="12"/>
      <c r="AFH121" s="12"/>
      <c r="AFI121" s="12"/>
      <c r="AFJ121" s="12"/>
      <c r="AFK121" s="12"/>
      <c r="AFL121" s="12"/>
      <c r="AFM121" s="12"/>
      <c r="AFN121" s="12"/>
      <c r="AFO121" s="12"/>
      <c r="AFP121" s="12"/>
      <c r="AFQ121" s="12"/>
      <c r="AFR121" s="12"/>
      <c r="AFS121" s="12"/>
      <c r="AFT121" s="12"/>
      <c r="AFU121" s="12"/>
      <c r="AFV121" s="12"/>
      <c r="AFW121" s="12"/>
      <c r="AFX121" s="12"/>
      <c r="AFY121" s="12"/>
      <c r="AFZ121" s="12"/>
      <c r="AGA121" s="12"/>
      <c r="AGB121" s="12"/>
      <c r="AGC121" s="12"/>
      <c r="AGD121" s="12"/>
      <c r="AGE121" s="12"/>
      <c r="AGF121" s="12"/>
      <c r="AGG121" s="12"/>
      <c r="AGH121" s="12"/>
      <c r="AGI121" s="12"/>
      <c r="AGJ121" s="12"/>
      <c r="AGK121" s="12"/>
      <c r="AGL121" s="12"/>
      <c r="AGM121" s="12"/>
      <c r="AGN121" s="12"/>
      <c r="AGO121" s="12"/>
      <c r="AGP121" s="12"/>
      <c r="AGQ121" s="12"/>
      <c r="AGR121" s="12"/>
      <c r="AGS121" s="12"/>
      <c r="AGT121" s="12"/>
      <c r="AGU121" s="12"/>
      <c r="AGV121" s="12"/>
      <c r="AGW121" s="12"/>
      <c r="AGX121" s="12"/>
      <c r="AGY121" s="12"/>
      <c r="AGZ121" s="12"/>
      <c r="AHA121" s="12"/>
      <c r="AHB121" s="12"/>
      <c r="AHC121" s="12"/>
      <c r="AHD121" s="12"/>
      <c r="AHE121" s="12"/>
      <c r="AHF121" s="12"/>
      <c r="AHG121" s="12"/>
      <c r="AHH121" s="12"/>
      <c r="AHI121" s="12"/>
      <c r="AHJ121" s="12"/>
      <c r="AHK121" s="12"/>
      <c r="AHL121" s="12"/>
      <c r="AHM121" s="12"/>
      <c r="AHN121" s="12"/>
      <c r="AHO121" s="12"/>
      <c r="AHP121" s="12"/>
      <c r="AHQ121" s="12"/>
      <c r="AHR121" s="12"/>
      <c r="AHS121" s="12"/>
      <c r="AHT121" s="12"/>
      <c r="AHU121" s="12"/>
      <c r="AHV121" s="12"/>
      <c r="AHW121" s="12"/>
      <c r="AHX121" s="12"/>
      <c r="AHY121" s="12"/>
      <c r="AHZ121" s="12"/>
      <c r="AIA121" s="12"/>
      <c r="AIB121" s="12"/>
      <c r="AIC121" s="12"/>
      <c r="AID121" s="12"/>
      <c r="AIE121" s="12"/>
      <c r="AIF121" s="12"/>
      <c r="AIG121" s="12"/>
      <c r="AIH121" s="12"/>
      <c r="AII121" s="12"/>
      <c r="AIJ121" s="12"/>
      <c r="AIK121" s="12"/>
      <c r="AIL121" s="12"/>
      <c r="AIM121" s="12"/>
      <c r="AIN121" s="12"/>
      <c r="AIO121" s="12"/>
      <c r="AIP121" s="12"/>
      <c r="AIQ121" s="12"/>
      <c r="AIR121" s="12"/>
      <c r="AIS121" s="12"/>
      <c r="AIT121" s="12"/>
      <c r="AIU121" s="12"/>
      <c r="AIV121" s="12"/>
      <c r="AIW121" s="12"/>
      <c r="AIX121" s="12"/>
      <c r="AIY121" s="12"/>
      <c r="AIZ121" s="12"/>
      <c r="AJA121" s="12"/>
      <c r="AJB121" s="12"/>
      <c r="AJC121" s="12"/>
      <c r="AJD121" s="12"/>
      <c r="AJE121" s="12"/>
      <c r="AJF121" s="12"/>
      <c r="AJG121" s="12"/>
      <c r="AJH121" s="12"/>
      <c r="AJI121" s="12"/>
      <c r="AJJ121" s="12"/>
      <c r="AJK121" s="12"/>
      <c r="AJL121" s="12"/>
      <c r="AJM121" s="12"/>
      <c r="AJN121" s="12"/>
      <c r="AJO121" s="12"/>
      <c r="AJP121" s="12"/>
      <c r="AJQ121" s="12"/>
      <c r="AJR121" s="12"/>
      <c r="AJS121" s="12"/>
      <c r="AJT121" s="12"/>
      <c r="AJU121" s="12"/>
      <c r="AJV121" s="12"/>
      <c r="AJW121" s="12"/>
      <c r="AJX121" s="12"/>
      <c r="AJY121" s="12"/>
      <c r="AJZ121" s="12"/>
      <c r="AKA121" s="12"/>
      <c r="AKB121" s="12"/>
      <c r="AKC121" s="12"/>
      <c r="AKD121" s="12"/>
      <c r="AKE121" s="12"/>
      <c r="AKF121" s="12"/>
      <c r="AKG121" s="12"/>
      <c r="AKH121" s="12"/>
      <c r="AKI121" s="12"/>
      <c r="AKJ121" s="12"/>
      <c r="AKK121" s="12"/>
      <c r="AKL121" s="12"/>
      <c r="AKM121" s="12"/>
      <c r="AKN121" s="12"/>
      <c r="AKO121" s="12"/>
      <c r="AKP121" s="12"/>
      <c r="AKQ121" s="12"/>
      <c r="AKR121" s="12"/>
      <c r="AKS121" s="12"/>
      <c r="AKT121" s="12"/>
      <c r="AKU121" s="12"/>
      <c r="AKV121" s="12"/>
      <c r="AKW121" s="12"/>
      <c r="AKX121" s="12"/>
      <c r="AKY121" s="12"/>
      <c r="AKZ121" s="12"/>
      <c r="ALA121" s="12"/>
      <c r="ALB121" s="12"/>
      <c r="ALC121" s="12"/>
      <c r="ALD121" s="12"/>
      <c r="ALE121" s="12"/>
      <c r="ALF121" s="12"/>
      <c r="ALG121" s="12"/>
      <c r="ALH121" s="12"/>
      <c r="ALI121" s="12"/>
      <c r="ALJ121" s="12"/>
      <c r="ALK121" s="12"/>
      <c r="ALL121" s="12"/>
      <c r="ALM121" s="12"/>
      <c r="ALN121" s="12"/>
      <c r="ALO121" s="12"/>
      <c r="ALP121" s="12"/>
      <c r="ALQ121" s="12"/>
      <c r="ALR121" s="12"/>
      <c r="ALS121" s="12"/>
      <c r="ALT121" s="12"/>
      <c r="ALU121" s="12"/>
      <c r="ALV121" s="12"/>
      <c r="ALW121" s="12"/>
      <c r="ALX121" s="12"/>
      <c r="ALY121" s="12"/>
      <c r="ALZ121" s="12"/>
      <c r="AMA121" s="12"/>
      <c r="AMB121" s="12"/>
      <c r="AMC121" s="12"/>
      <c r="AMD121" s="12"/>
      <c r="AME121" s="12"/>
      <c r="AMF121" s="12"/>
      <c r="AMG121" s="12"/>
      <c r="AMH121" s="12"/>
      <c r="AMI121" s="12"/>
      <c r="AMJ121" s="12"/>
      <c r="AMK121" s="12"/>
      <c r="AML121" s="12"/>
      <c r="AMM121" s="12"/>
      <c r="AMN121" s="12"/>
      <c r="AMO121" s="12"/>
      <c r="AMP121" s="12"/>
      <c r="AMQ121" s="12"/>
      <c r="AMR121" s="12"/>
      <c r="AMS121" s="12"/>
      <c r="AMT121" s="12"/>
      <c r="AMU121" s="12"/>
      <c r="AMV121" s="12"/>
      <c r="AMW121" s="12"/>
      <c r="AMX121" s="12"/>
      <c r="AMY121" s="12"/>
      <c r="AMZ121" s="12"/>
      <c r="ANA121" s="12"/>
      <c r="ANB121" s="12"/>
      <c r="ANC121" s="12"/>
      <c r="AND121" s="12"/>
      <c r="ANE121" s="12"/>
      <c r="ANF121" s="12"/>
      <c r="ANG121" s="12"/>
      <c r="ANH121" s="12"/>
      <c r="ANI121" s="12"/>
      <c r="ANJ121" s="12"/>
      <c r="ANK121" s="12"/>
      <c r="ANL121" s="12"/>
      <c r="ANM121" s="12"/>
      <c r="ANN121" s="12"/>
      <c r="ANO121" s="12"/>
      <c r="ANP121" s="12"/>
      <c r="ANQ121" s="12"/>
      <c r="ANR121" s="12"/>
      <c r="ANS121" s="12"/>
      <c r="ANT121" s="12"/>
      <c r="ANU121" s="12"/>
      <c r="ANV121" s="12"/>
      <c r="ANW121" s="12"/>
      <c r="ANX121" s="12"/>
      <c r="ANY121" s="12"/>
      <c r="ANZ121" s="12"/>
      <c r="AOA121" s="12"/>
      <c r="AOB121" s="12"/>
      <c r="AOC121" s="12"/>
      <c r="AOD121" s="12"/>
      <c r="AOE121" s="12"/>
      <c r="AOF121" s="12"/>
      <c r="AOG121" s="12"/>
      <c r="AOH121" s="12"/>
      <c r="AOI121" s="12"/>
      <c r="AOJ121" s="12"/>
      <c r="AOK121" s="12"/>
      <c r="AOL121" s="12"/>
      <c r="AOM121" s="12"/>
      <c r="AON121" s="12"/>
      <c r="AOO121" s="12"/>
      <c r="AOP121" s="12"/>
      <c r="AOQ121" s="12"/>
      <c r="AOR121" s="12"/>
      <c r="AOS121" s="12"/>
      <c r="AOT121" s="12"/>
      <c r="AOU121" s="12"/>
      <c r="AOV121" s="12"/>
      <c r="AOW121" s="12"/>
      <c r="AOX121" s="12"/>
      <c r="AOY121" s="12"/>
      <c r="AOZ121" s="12"/>
      <c r="APA121" s="12"/>
      <c r="APB121" s="12"/>
      <c r="APC121" s="12"/>
      <c r="APD121" s="12"/>
      <c r="APE121" s="12"/>
      <c r="APF121" s="12"/>
      <c r="APG121" s="12"/>
      <c r="APH121" s="12"/>
      <c r="API121" s="12"/>
      <c r="APJ121" s="12"/>
      <c r="APK121" s="12"/>
      <c r="APL121" s="12"/>
      <c r="APM121" s="12"/>
      <c r="APN121" s="12"/>
      <c r="APO121" s="12"/>
      <c r="APP121" s="12"/>
      <c r="APQ121" s="12"/>
      <c r="APR121" s="12"/>
      <c r="APS121" s="12"/>
      <c r="APT121" s="12"/>
      <c r="APU121" s="12"/>
      <c r="APV121" s="12"/>
      <c r="APW121" s="12"/>
      <c r="APX121" s="12"/>
      <c r="APY121" s="12"/>
      <c r="APZ121" s="12"/>
      <c r="AQA121" s="12"/>
      <c r="AQB121" s="12"/>
      <c r="AQC121" s="12"/>
      <c r="AQD121" s="12"/>
      <c r="AQE121" s="12"/>
      <c r="AQF121" s="12"/>
      <c r="AQG121" s="12"/>
      <c r="AQH121" s="12"/>
      <c r="AQI121" s="12"/>
      <c r="AQJ121" s="12"/>
      <c r="AQK121" s="12"/>
      <c r="AQL121" s="12"/>
      <c r="AQM121" s="12"/>
      <c r="AQN121" s="12"/>
      <c r="AQO121" s="12"/>
      <c r="AQP121" s="12"/>
      <c r="AQQ121" s="12"/>
      <c r="AQR121" s="12"/>
      <c r="AQS121" s="12"/>
      <c r="AQT121" s="12"/>
      <c r="AQU121" s="12"/>
      <c r="AQV121" s="12"/>
      <c r="AQW121" s="12"/>
      <c r="AQX121" s="12"/>
      <c r="AQY121" s="12"/>
      <c r="AQZ121" s="12"/>
      <c r="ARA121" s="12"/>
      <c r="ARB121" s="12"/>
      <c r="ARC121" s="12"/>
      <c r="ARD121" s="12"/>
      <c r="ARE121" s="12"/>
      <c r="ARF121" s="12"/>
      <c r="ARG121" s="12"/>
      <c r="ARH121" s="12"/>
      <c r="ARI121" s="12"/>
      <c r="ARJ121" s="12"/>
      <c r="ARK121" s="12"/>
      <c r="ARL121" s="12"/>
      <c r="ARM121" s="12"/>
      <c r="ARN121" s="12"/>
      <c r="ARO121" s="12"/>
      <c r="ARP121" s="12"/>
      <c r="ARQ121" s="12"/>
      <c r="ARR121" s="12"/>
      <c r="ARS121" s="12"/>
      <c r="ART121" s="12"/>
      <c r="ARU121" s="12"/>
      <c r="ARV121" s="12"/>
      <c r="ARW121" s="12"/>
      <c r="ARX121" s="12"/>
      <c r="ARY121" s="12"/>
      <c r="ARZ121" s="12"/>
      <c r="ASA121" s="12"/>
      <c r="ASB121" s="12"/>
      <c r="ASC121" s="12"/>
      <c r="ASD121" s="12"/>
      <c r="ASE121" s="12"/>
      <c r="ASF121" s="12"/>
      <c r="ASG121" s="12"/>
      <c r="ASH121" s="12"/>
      <c r="ASI121" s="12"/>
      <c r="ASJ121" s="12"/>
      <c r="ASK121" s="12"/>
      <c r="ASL121" s="12"/>
      <c r="ASM121" s="12"/>
      <c r="ASN121" s="12"/>
      <c r="ASO121" s="12"/>
      <c r="ASP121" s="12"/>
      <c r="ASQ121" s="12"/>
      <c r="ASR121" s="12"/>
      <c r="ASS121" s="12"/>
      <c r="AST121" s="12"/>
      <c r="ASU121" s="12"/>
      <c r="ASV121" s="12"/>
      <c r="ASW121" s="12"/>
      <c r="ASX121" s="12"/>
      <c r="ASY121" s="12"/>
      <c r="ASZ121" s="12"/>
      <c r="ATA121" s="12"/>
      <c r="ATB121" s="12"/>
      <c r="ATC121" s="12"/>
      <c r="ATD121" s="12"/>
      <c r="ATE121" s="12"/>
      <c r="ATF121" s="12"/>
      <c r="ATG121" s="12"/>
      <c r="ATH121" s="12"/>
      <c r="ATI121" s="12"/>
      <c r="ATJ121" s="12"/>
      <c r="ATK121" s="12"/>
      <c r="ATL121" s="12"/>
      <c r="ATM121" s="12"/>
      <c r="ATN121" s="12"/>
      <c r="ATO121" s="12"/>
      <c r="ATP121" s="12"/>
      <c r="ATQ121" s="12"/>
      <c r="ATR121" s="12"/>
      <c r="ATS121" s="12"/>
      <c r="ATT121" s="12"/>
      <c r="ATU121" s="12"/>
      <c r="ATV121" s="12"/>
      <c r="ATW121" s="12"/>
      <c r="ATX121" s="12"/>
      <c r="ATY121" s="12"/>
      <c r="ATZ121" s="12"/>
      <c r="AUA121" s="12"/>
      <c r="AUB121" s="12"/>
      <c r="AUC121" s="12"/>
      <c r="AUD121" s="12"/>
      <c r="AUE121" s="12"/>
      <c r="AUF121" s="12"/>
      <c r="AUG121" s="12"/>
      <c r="AUH121" s="12"/>
      <c r="AUI121" s="12"/>
      <c r="AUJ121" s="12"/>
      <c r="AUK121" s="12"/>
      <c r="AUL121" s="12"/>
      <c r="AUM121" s="12"/>
      <c r="AUN121" s="12"/>
      <c r="AUO121" s="12"/>
      <c r="AUP121" s="12"/>
      <c r="AUQ121" s="12"/>
      <c r="AUR121" s="12"/>
      <c r="AUS121" s="12"/>
      <c r="AUT121" s="12"/>
      <c r="AUU121" s="12"/>
      <c r="AUV121" s="12"/>
      <c r="AUW121" s="12"/>
      <c r="AUX121" s="12"/>
      <c r="AUY121" s="12"/>
      <c r="AUZ121" s="12"/>
      <c r="AVA121" s="12"/>
      <c r="AVB121" s="12"/>
      <c r="AVC121" s="12"/>
      <c r="AVD121" s="12"/>
      <c r="AVE121" s="12"/>
      <c r="AVF121" s="12"/>
      <c r="AVG121" s="12"/>
      <c r="AVH121" s="12"/>
      <c r="AVI121" s="12"/>
      <c r="AVJ121" s="12"/>
      <c r="AVK121" s="12"/>
      <c r="AVL121" s="12"/>
      <c r="AVM121" s="12"/>
      <c r="AVN121" s="12"/>
      <c r="AVO121" s="12"/>
      <c r="AVP121" s="12"/>
      <c r="AVQ121" s="12"/>
      <c r="AVR121" s="12"/>
      <c r="AVS121" s="12"/>
      <c r="AVT121" s="12"/>
      <c r="AVU121" s="12"/>
      <c r="AVV121" s="12"/>
      <c r="AVW121" s="12"/>
      <c r="AVX121" s="12"/>
      <c r="AVY121" s="12"/>
      <c r="AVZ121" s="12"/>
      <c r="AWA121" s="12"/>
      <c r="AWB121" s="12"/>
      <c r="AWC121" s="12"/>
      <c r="AWD121" s="12"/>
      <c r="AWE121" s="12"/>
      <c r="AWF121" s="12"/>
      <c r="AWG121" s="12"/>
      <c r="AWH121" s="12"/>
      <c r="AWI121" s="12"/>
      <c r="AWJ121" s="12"/>
      <c r="AWK121" s="12"/>
      <c r="AWL121" s="12"/>
      <c r="AWM121" s="12"/>
      <c r="AWN121" s="12"/>
      <c r="AWO121" s="12"/>
      <c r="AWP121" s="12"/>
      <c r="AWQ121" s="12"/>
      <c r="AWR121" s="12"/>
      <c r="AWS121" s="12"/>
      <c r="AWT121" s="12"/>
      <c r="AWU121" s="12"/>
      <c r="AWV121" s="12"/>
      <c r="AWW121" s="12"/>
      <c r="AWX121" s="12"/>
      <c r="AWY121" s="12"/>
      <c r="AWZ121" s="12"/>
      <c r="AXA121" s="12"/>
      <c r="AXB121" s="12"/>
      <c r="AXC121" s="12"/>
      <c r="AXD121" s="12"/>
      <c r="AXE121" s="12"/>
      <c r="AXF121" s="12"/>
      <c r="AXG121" s="12"/>
      <c r="AXH121" s="12"/>
      <c r="AXI121" s="12"/>
      <c r="AXJ121" s="12"/>
      <c r="AXK121" s="12"/>
      <c r="AXL121" s="12"/>
      <c r="AXM121" s="12"/>
      <c r="AXN121" s="12"/>
      <c r="AXO121" s="12"/>
      <c r="AXP121" s="12"/>
      <c r="AXQ121" s="12"/>
      <c r="AXR121" s="12"/>
      <c r="AXS121" s="12"/>
      <c r="AXT121" s="12"/>
      <c r="AXU121" s="12"/>
      <c r="AXV121" s="12"/>
      <c r="AXW121" s="12"/>
      <c r="AXX121" s="12"/>
      <c r="AXY121" s="12"/>
      <c r="AXZ121" s="12"/>
      <c r="AYA121" s="12"/>
      <c r="AYB121" s="12"/>
      <c r="AYC121" s="12"/>
      <c r="AYD121" s="12"/>
      <c r="AYE121" s="12"/>
      <c r="AYF121" s="12"/>
      <c r="AYG121" s="12"/>
      <c r="AYH121" s="12"/>
      <c r="AYI121" s="12"/>
      <c r="AYJ121" s="12"/>
      <c r="AYK121" s="12"/>
      <c r="AYL121" s="12"/>
      <c r="AYM121" s="12"/>
      <c r="AYN121" s="12"/>
      <c r="AYO121" s="12"/>
      <c r="AYP121" s="12"/>
      <c r="AYQ121" s="12"/>
      <c r="AYR121" s="12"/>
      <c r="AYS121" s="12"/>
      <c r="AYT121" s="12"/>
      <c r="AYU121" s="12"/>
      <c r="AYV121" s="12"/>
      <c r="AYW121" s="12"/>
      <c r="AYX121" s="12"/>
      <c r="AYY121" s="12"/>
      <c r="AYZ121" s="12"/>
      <c r="AZA121" s="12"/>
      <c r="AZB121" s="12"/>
      <c r="AZC121" s="12"/>
      <c r="AZD121" s="12"/>
      <c r="AZE121" s="12"/>
      <c r="AZF121" s="12"/>
      <c r="AZG121" s="12"/>
      <c r="AZH121" s="12"/>
      <c r="AZI121" s="12"/>
      <c r="AZJ121" s="12"/>
      <c r="AZK121" s="12"/>
      <c r="AZL121" s="12"/>
      <c r="AZM121" s="12"/>
      <c r="AZN121" s="12"/>
      <c r="AZO121" s="12"/>
      <c r="AZP121" s="12"/>
      <c r="AZQ121" s="12"/>
      <c r="AZR121" s="12"/>
      <c r="AZS121" s="12"/>
      <c r="AZT121" s="12"/>
      <c r="AZU121" s="12"/>
      <c r="AZV121" s="12"/>
      <c r="AZW121" s="12"/>
      <c r="AZX121" s="12"/>
      <c r="AZY121" s="12"/>
      <c r="AZZ121" s="12"/>
      <c r="BAA121" s="12"/>
      <c r="BAB121" s="12"/>
      <c r="BAC121" s="12"/>
      <c r="BAD121" s="12"/>
      <c r="BAE121" s="12"/>
      <c r="BAF121" s="12"/>
      <c r="BAG121" s="12"/>
      <c r="BAH121" s="12"/>
      <c r="BAI121" s="12"/>
      <c r="BAJ121" s="12"/>
      <c r="BAK121" s="12"/>
      <c r="BAL121" s="12"/>
      <c r="BAM121" s="12"/>
      <c r="BAN121" s="12"/>
      <c r="BAO121" s="12"/>
      <c r="BAP121" s="12"/>
      <c r="BAQ121" s="12"/>
      <c r="BAR121" s="12"/>
      <c r="BAS121" s="12"/>
      <c r="BAT121" s="12"/>
      <c r="BAU121" s="12"/>
      <c r="BAV121" s="12"/>
      <c r="BAW121" s="12"/>
      <c r="BAX121" s="12"/>
      <c r="BAY121" s="12"/>
      <c r="BAZ121" s="12"/>
      <c r="BBA121" s="12"/>
      <c r="BBB121" s="12"/>
      <c r="BBC121" s="12"/>
      <c r="BBD121" s="12"/>
      <c r="BBE121" s="12"/>
      <c r="BBF121" s="12"/>
      <c r="BBG121" s="12"/>
      <c r="BBH121" s="12"/>
      <c r="BBI121" s="12"/>
      <c r="BBJ121" s="12"/>
      <c r="BBK121" s="12"/>
      <c r="BBL121" s="12"/>
      <c r="BBM121" s="12"/>
      <c r="BBN121" s="12"/>
      <c r="BBO121" s="12"/>
      <c r="BBP121" s="12"/>
      <c r="BBQ121" s="12"/>
      <c r="BBR121" s="12"/>
      <c r="BBS121" s="12"/>
      <c r="BBT121" s="12"/>
      <c r="BBU121" s="12"/>
      <c r="BBV121" s="12"/>
      <c r="BBW121" s="12"/>
      <c r="BBX121" s="12"/>
      <c r="BBY121" s="12"/>
      <c r="BBZ121" s="12"/>
      <c r="BCA121" s="12"/>
      <c r="BCB121" s="12"/>
      <c r="BCC121" s="12"/>
      <c r="BCD121" s="12"/>
      <c r="BCE121" s="12"/>
      <c r="BCF121" s="12"/>
      <c r="BCG121" s="12"/>
      <c r="BCH121" s="12"/>
      <c r="BCI121" s="12"/>
      <c r="BCJ121" s="12"/>
      <c r="BCK121" s="12"/>
      <c r="BCL121" s="12"/>
      <c r="BCM121" s="12"/>
      <c r="BCN121" s="12"/>
      <c r="BCO121" s="12"/>
      <c r="BCP121" s="12"/>
      <c r="BCQ121" s="12"/>
      <c r="BCR121" s="12"/>
      <c r="BCS121" s="12"/>
      <c r="BCT121" s="12"/>
      <c r="BCU121" s="12"/>
      <c r="BCV121" s="12"/>
      <c r="BCW121" s="12"/>
      <c r="BCX121" s="12"/>
      <c r="BCY121" s="12"/>
      <c r="BCZ121" s="12"/>
      <c r="BDA121" s="12"/>
      <c r="BDB121" s="12"/>
      <c r="BDC121" s="12"/>
      <c r="BDD121" s="12"/>
      <c r="BDE121" s="12"/>
      <c r="BDF121" s="12"/>
      <c r="BDG121" s="12"/>
      <c r="BDH121" s="12"/>
      <c r="BDI121" s="12"/>
      <c r="BDJ121" s="12"/>
      <c r="BDK121" s="12"/>
      <c r="BDL121" s="12"/>
      <c r="BDM121" s="12"/>
      <c r="BDN121" s="12"/>
      <c r="BDO121" s="12"/>
      <c r="BDP121" s="12"/>
      <c r="BDQ121" s="12"/>
      <c r="BDR121" s="12"/>
      <c r="BDS121" s="12"/>
      <c r="BDT121" s="12"/>
      <c r="BDU121" s="12"/>
      <c r="BDV121" s="12"/>
      <c r="BDW121" s="12"/>
      <c r="BDX121" s="12"/>
      <c r="BDY121" s="12"/>
      <c r="BDZ121" s="12"/>
      <c r="BEA121" s="12"/>
      <c r="BEB121" s="12"/>
      <c r="BEC121" s="12"/>
      <c r="BED121" s="12"/>
      <c r="BEE121" s="12"/>
      <c r="BEF121" s="12"/>
      <c r="BEG121" s="12"/>
      <c r="BEH121" s="12"/>
      <c r="BEI121" s="12"/>
      <c r="BEJ121" s="12"/>
      <c r="BEK121" s="12"/>
      <c r="BEL121" s="12"/>
      <c r="BEM121" s="12"/>
      <c r="BEN121" s="12"/>
      <c r="BEO121" s="12"/>
      <c r="BEP121" s="12"/>
      <c r="BEQ121" s="12"/>
      <c r="BER121" s="12"/>
      <c r="BES121" s="12"/>
      <c r="BET121" s="12"/>
      <c r="BEU121" s="12"/>
      <c r="BEV121" s="12"/>
      <c r="BEW121" s="12"/>
      <c r="BEX121" s="12"/>
      <c r="BEY121" s="12"/>
      <c r="BEZ121" s="12"/>
      <c r="BFA121" s="12"/>
      <c r="BFB121" s="12"/>
      <c r="BFC121" s="12"/>
      <c r="BFD121" s="12"/>
      <c r="BFE121" s="12"/>
      <c r="BFF121" s="12"/>
      <c r="BFG121" s="12"/>
      <c r="BFH121" s="12"/>
      <c r="BFI121" s="12"/>
      <c r="BFJ121" s="12"/>
      <c r="BFK121" s="12"/>
      <c r="BFL121" s="12"/>
      <c r="BFM121" s="12"/>
      <c r="BFN121" s="12"/>
      <c r="BFO121" s="12"/>
      <c r="BFP121" s="12"/>
      <c r="BFQ121" s="12"/>
      <c r="BFR121" s="12"/>
      <c r="BFS121" s="12"/>
      <c r="BFT121" s="12"/>
      <c r="BFU121" s="12"/>
      <c r="BFV121" s="12"/>
      <c r="BFW121" s="12"/>
      <c r="BFX121" s="12"/>
      <c r="BFY121" s="12"/>
      <c r="BFZ121" s="12"/>
      <c r="BGA121" s="12"/>
      <c r="BGB121" s="12"/>
      <c r="BGC121" s="12"/>
      <c r="BGD121" s="12"/>
      <c r="BGE121" s="12"/>
      <c r="BGF121" s="12"/>
      <c r="BGG121" s="12"/>
      <c r="BGH121" s="12"/>
      <c r="BGI121" s="12"/>
      <c r="BGJ121" s="12"/>
      <c r="BGK121" s="12"/>
      <c r="BGL121" s="12"/>
      <c r="BGM121" s="12"/>
      <c r="BGN121" s="12"/>
      <c r="BGO121" s="12"/>
      <c r="BGP121" s="12"/>
      <c r="BGQ121" s="12"/>
      <c r="BGR121" s="12"/>
      <c r="BGS121" s="12"/>
      <c r="BGT121" s="12"/>
      <c r="BGU121" s="12"/>
      <c r="BGV121" s="12"/>
      <c r="BGW121" s="12"/>
      <c r="BGX121" s="12"/>
      <c r="BGY121" s="12"/>
      <c r="BGZ121" s="12"/>
      <c r="BHA121" s="12"/>
      <c r="BHB121" s="12"/>
      <c r="BHC121" s="12"/>
      <c r="BHD121" s="12"/>
      <c r="BHE121" s="12"/>
      <c r="BHF121" s="12"/>
      <c r="BHG121" s="12"/>
      <c r="BHH121" s="12"/>
      <c r="BHI121" s="12"/>
      <c r="BHJ121" s="12"/>
      <c r="BHK121" s="12"/>
      <c r="BHL121" s="12"/>
      <c r="BHM121" s="12"/>
      <c r="BHN121" s="12"/>
      <c r="BHO121" s="12"/>
      <c r="BHP121" s="12"/>
      <c r="BHQ121" s="12"/>
      <c r="BHR121" s="12"/>
      <c r="BHS121" s="12"/>
      <c r="BHT121" s="12"/>
      <c r="BHU121" s="12"/>
      <c r="BHV121" s="12"/>
      <c r="BHW121" s="12"/>
      <c r="BHX121" s="12"/>
      <c r="BHY121" s="12"/>
      <c r="BHZ121" s="12"/>
      <c r="BIA121" s="12"/>
      <c r="BIB121" s="12"/>
      <c r="BIC121" s="12"/>
      <c r="BID121" s="12"/>
      <c r="BIE121" s="12"/>
      <c r="BIF121" s="12"/>
      <c r="BIG121" s="12"/>
      <c r="BIH121" s="12"/>
      <c r="BII121" s="12"/>
      <c r="BIJ121" s="12"/>
      <c r="BIK121" s="12"/>
      <c r="BIL121" s="12"/>
      <c r="BIM121" s="12"/>
      <c r="BIN121" s="12"/>
      <c r="BIO121" s="12"/>
      <c r="BIP121" s="12"/>
      <c r="BIQ121" s="12"/>
      <c r="BIR121" s="12"/>
      <c r="BIS121" s="12"/>
      <c r="BIT121" s="12"/>
      <c r="BIU121" s="12"/>
      <c r="BIV121" s="12"/>
      <c r="BIW121" s="12"/>
      <c r="BIX121" s="12"/>
      <c r="BIY121" s="12"/>
      <c r="BIZ121" s="12"/>
      <c r="BJA121" s="12"/>
      <c r="BJB121" s="12"/>
      <c r="BJC121" s="12"/>
      <c r="BJD121" s="12"/>
      <c r="BJE121" s="12"/>
      <c r="BJF121" s="12"/>
      <c r="BJG121" s="12"/>
      <c r="BJH121" s="12"/>
      <c r="BJI121" s="12"/>
      <c r="BJJ121" s="12"/>
      <c r="BJK121" s="12"/>
      <c r="BJL121" s="12"/>
      <c r="BJM121" s="12"/>
      <c r="BJN121" s="12"/>
      <c r="BJO121" s="12"/>
      <c r="BJP121" s="12"/>
      <c r="BJQ121" s="12"/>
      <c r="BJR121" s="12"/>
      <c r="BJS121" s="12"/>
      <c r="BJT121" s="12"/>
      <c r="BJU121" s="12"/>
      <c r="BJV121" s="12"/>
      <c r="BJW121" s="12"/>
      <c r="BJX121" s="12"/>
      <c r="BJY121" s="12"/>
      <c r="BJZ121" s="12"/>
      <c r="BKA121" s="12"/>
      <c r="BKB121" s="12"/>
      <c r="BKC121" s="12"/>
      <c r="BKD121" s="12"/>
      <c r="BKE121" s="12"/>
      <c r="BKF121" s="12"/>
      <c r="BKG121" s="12"/>
      <c r="BKH121" s="12"/>
      <c r="BKI121" s="12"/>
      <c r="BKJ121" s="12"/>
      <c r="BKK121" s="12"/>
      <c r="BKL121" s="12"/>
      <c r="BKM121" s="12"/>
      <c r="BKN121" s="12"/>
      <c r="BKO121" s="12"/>
      <c r="BKP121" s="12"/>
      <c r="BKQ121" s="12"/>
      <c r="BKR121" s="12"/>
      <c r="BKS121" s="12"/>
      <c r="BKT121" s="12"/>
      <c r="BKU121" s="12"/>
      <c r="BKV121" s="12"/>
      <c r="BKW121" s="12"/>
      <c r="BKX121" s="12"/>
      <c r="BKY121" s="12"/>
      <c r="BKZ121" s="12"/>
      <c r="BLA121" s="12"/>
      <c r="BLB121" s="12"/>
      <c r="BLC121" s="12"/>
      <c r="BLD121" s="12"/>
      <c r="BLE121" s="12"/>
      <c r="BLF121" s="12"/>
      <c r="BLG121" s="12"/>
      <c r="BLH121" s="12"/>
      <c r="BLI121" s="12"/>
      <c r="BLJ121" s="12"/>
      <c r="BLK121" s="12"/>
      <c r="BLL121" s="12"/>
      <c r="BLM121" s="12"/>
      <c r="BLN121" s="12"/>
      <c r="BLO121" s="12"/>
      <c r="BLP121" s="12"/>
      <c r="BLQ121" s="12"/>
      <c r="BLR121" s="12"/>
      <c r="BLS121" s="12"/>
      <c r="BLT121" s="12"/>
      <c r="BLU121" s="12"/>
      <c r="BLV121" s="12"/>
      <c r="BLW121" s="12"/>
      <c r="BLX121" s="12"/>
      <c r="BLY121" s="12"/>
      <c r="BLZ121" s="12"/>
      <c r="BMA121" s="12"/>
      <c r="BMB121" s="12"/>
      <c r="BMC121" s="12"/>
      <c r="BMD121" s="12"/>
      <c r="BME121" s="12"/>
      <c r="BMF121" s="12"/>
      <c r="BMG121" s="12"/>
      <c r="BMH121" s="12"/>
      <c r="BMI121" s="12"/>
      <c r="BMJ121" s="12"/>
      <c r="BMK121" s="12"/>
      <c r="BML121" s="12"/>
      <c r="BMM121" s="12"/>
      <c r="BMN121" s="12"/>
      <c r="BMO121" s="12"/>
      <c r="BMP121" s="12"/>
      <c r="BMQ121" s="12"/>
      <c r="BMR121" s="12"/>
      <c r="BMS121" s="12"/>
      <c r="BMT121" s="12"/>
      <c r="BMU121" s="12"/>
      <c r="BMV121" s="12"/>
      <c r="BMW121" s="12"/>
      <c r="BMX121" s="12"/>
      <c r="BMY121" s="12"/>
      <c r="BMZ121" s="12"/>
      <c r="BNA121" s="12"/>
      <c r="BNB121" s="12"/>
      <c r="BNC121" s="12"/>
      <c r="BND121" s="12"/>
      <c r="BNE121" s="12"/>
      <c r="BNF121" s="12"/>
      <c r="BNG121" s="12"/>
      <c r="BNH121" s="12"/>
      <c r="BNI121" s="12"/>
      <c r="BNJ121" s="12"/>
      <c r="BNK121" s="12"/>
      <c r="BNL121" s="12"/>
      <c r="BNM121" s="12"/>
      <c r="BNN121" s="12"/>
      <c r="BNO121" s="12"/>
      <c r="BNP121" s="12"/>
      <c r="BNQ121" s="12"/>
      <c r="BNR121" s="12"/>
      <c r="BNS121" s="12"/>
      <c r="BNT121" s="12"/>
      <c r="BNU121" s="12"/>
      <c r="BNV121" s="12"/>
      <c r="BNW121" s="12"/>
      <c r="BNX121" s="12"/>
      <c r="BNY121" s="12"/>
      <c r="BNZ121" s="12"/>
      <c r="BOA121" s="12"/>
      <c r="BOB121" s="12"/>
      <c r="BOC121" s="12"/>
      <c r="BOD121" s="12"/>
      <c r="BOE121" s="12"/>
      <c r="BOF121" s="12"/>
      <c r="BOG121" s="12"/>
      <c r="BOH121" s="12"/>
      <c r="BOI121" s="12"/>
      <c r="BOJ121" s="12"/>
      <c r="BOK121" s="12"/>
      <c r="BOL121" s="12"/>
      <c r="BOM121" s="12"/>
      <c r="BON121" s="12"/>
      <c r="BOO121" s="12"/>
      <c r="BOP121" s="12"/>
      <c r="BOQ121" s="12"/>
      <c r="BOR121" s="12"/>
      <c r="BOS121" s="12"/>
      <c r="BOT121" s="12"/>
      <c r="BOU121" s="12"/>
      <c r="BOV121" s="12"/>
      <c r="BOW121" s="12"/>
      <c r="BOX121" s="12"/>
      <c r="BOY121" s="12"/>
      <c r="BOZ121" s="12"/>
      <c r="BPA121" s="12"/>
      <c r="BPB121" s="12"/>
      <c r="BPC121" s="12"/>
      <c r="BPD121" s="12"/>
      <c r="BPE121" s="12"/>
      <c r="BPF121" s="12"/>
      <c r="BPG121" s="12"/>
      <c r="BPH121" s="12"/>
      <c r="BPI121" s="12"/>
      <c r="BPJ121" s="12"/>
      <c r="BPK121" s="12"/>
      <c r="BPL121" s="12"/>
      <c r="BPM121" s="12"/>
      <c r="BPN121" s="12"/>
      <c r="BPO121" s="12"/>
      <c r="BPP121" s="12"/>
      <c r="BPQ121" s="12"/>
      <c r="BPR121" s="12"/>
      <c r="BPS121" s="12"/>
      <c r="BPT121" s="12"/>
      <c r="BPU121" s="12"/>
      <c r="BPV121" s="12"/>
      <c r="BPW121" s="12"/>
      <c r="BPX121" s="12"/>
      <c r="BPY121" s="12"/>
      <c r="BPZ121" s="12"/>
      <c r="BQA121" s="12"/>
      <c r="BQB121" s="12"/>
      <c r="BQC121" s="12"/>
      <c r="BQD121" s="12"/>
      <c r="BQE121" s="12"/>
      <c r="BQF121" s="12"/>
      <c r="BQG121" s="12"/>
      <c r="BQH121" s="12"/>
      <c r="BQI121" s="12"/>
      <c r="BQJ121" s="12"/>
      <c r="BQK121" s="12"/>
      <c r="BQL121" s="12"/>
      <c r="BQM121" s="12"/>
      <c r="BQN121" s="12"/>
      <c r="BQO121" s="12"/>
      <c r="BQP121" s="12"/>
      <c r="BQQ121" s="12"/>
      <c r="BQR121" s="12"/>
      <c r="BQS121" s="12"/>
      <c r="BQT121" s="12"/>
      <c r="BQU121" s="12"/>
      <c r="BQV121" s="12"/>
      <c r="BQW121" s="12"/>
      <c r="BQX121" s="12"/>
      <c r="BQY121" s="12"/>
      <c r="BQZ121" s="12"/>
      <c r="BRA121" s="12"/>
      <c r="BRB121" s="12"/>
      <c r="BRC121" s="12"/>
      <c r="BRD121" s="12"/>
      <c r="BRE121" s="12"/>
      <c r="BRF121" s="12"/>
      <c r="BRG121" s="12"/>
      <c r="BRH121" s="12"/>
      <c r="BRI121" s="12"/>
      <c r="BRJ121" s="12"/>
      <c r="BRK121" s="12"/>
      <c r="BRL121" s="12"/>
      <c r="BRM121" s="12"/>
      <c r="BRN121" s="12"/>
      <c r="BRO121" s="12"/>
      <c r="BRP121" s="12"/>
      <c r="BRQ121" s="12"/>
      <c r="BRR121" s="12"/>
      <c r="BRS121" s="12"/>
      <c r="BRT121" s="12"/>
      <c r="BRU121" s="12"/>
      <c r="BRV121" s="12"/>
      <c r="BRW121" s="12"/>
      <c r="BRX121" s="12"/>
      <c r="BRY121" s="12"/>
      <c r="BRZ121" s="12"/>
      <c r="BSA121" s="12"/>
      <c r="BSB121" s="12"/>
      <c r="BSC121" s="12"/>
      <c r="BSD121" s="12"/>
      <c r="BSE121" s="12"/>
      <c r="BSF121" s="12"/>
      <c r="BSG121" s="12"/>
      <c r="BSH121" s="12"/>
      <c r="BSI121" s="12"/>
      <c r="BSJ121" s="12"/>
      <c r="BSK121" s="12"/>
      <c r="BSL121" s="12"/>
      <c r="BSM121" s="12"/>
      <c r="BSN121" s="12"/>
      <c r="BSO121" s="12"/>
      <c r="BSP121" s="12"/>
      <c r="BSQ121" s="12"/>
      <c r="BSR121" s="12"/>
      <c r="BSS121" s="12"/>
      <c r="BST121" s="12"/>
      <c r="BSU121" s="12"/>
      <c r="BSV121" s="12"/>
      <c r="BSW121" s="12"/>
      <c r="BSX121" s="12"/>
      <c r="BSY121" s="12"/>
      <c r="BSZ121" s="12"/>
      <c r="BTA121" s="12"/>
      <c r="BTB121" s="12"/>
      <c r="BTC121" s="12"/>
      <c r="BTD121" s="12"/>
      <c r="BTE121" s="12"/>
      <c r="BTF121" s="12"/>
      <c r="BTG121" s="12"/>
      <c r="BTH121" s="12"/>
      <c r="BTI121" s="12"/>
      <c r="BTJ121" s="12"/>
      <c r="BTK121" s="12"/>
      <c r="BTL121" s="12"/>
      <c r="BTM121" s="12"/>
      <c r="BTN121" s="12"/>
      <c r="BTO121" s="12"/>
      <c r="BTP121" s="12"/>
      <c r="BTQ121" s="12"/>
      <c r="BTR121" s="12"/>
      <c r="BTS121" s="12"/>
      <c r="BTT121" s="12"/>
      <c r="BTU121" s="12"/>
      <c r="BTV121" s="12"/>
      <c r="BTW121" s="12"/>
      <c r="BTX121" s="12"/>
      <c r="BTY121" s="12"/>
      <c r="BTZ121" s="12"/>
      <c r="BUA121" s="12"/>
      <c r="BUB121" s="12"/>
      <c r="BUC121" s="12"/>
      <c r="BUD121" s="12"/>
      <c r="BUE121" s="12"/>
      <c r="BUF121" s="12"/>
      <c r="BUG121" s="12"/>
      <c r="BUH121" s="12"/>
      <c r="BUI121" s="12"/>
      <c r="BUJ121" s="12"/>
      <c r="BUK121" s="12"/>
      <c r="BUL121" s="12"/>
      <c r="BUM121" s="12"/>
      <c r="BUN121" s="12"/>
      <c r="BUO121" s="12"/>
      <c r="BUP121" s="12"/>
      <c r="BUQ121" s="12"/>
      <c r="BUR121" s="12"/>
      <c r="BUS121" s="12"/>
      <c r="BUT121" s="12"/>
      <c r="BUU121" s="12"/>
      <c r="BUV121" s="12"/>
      <c r="BUW121" s="12"/>
      <c r="BUX121" s="12"/>
      <c r="BUY121" s="12"/>
      <c r="BUZ121" s="12"/>
      <c r="BVA121" s="12"/>
      <c r="BVB121" s="12"/>
      <c r="BVC121" s="12"/>
      <c r="BVD121" s="12"/>
      <c r="BVE121" s="12"/>
      <c r="BVF121" s="12"/>
      <c r="BVG121" s="12"/>
      <c r="BVH121" s="12"/>
      <c r="BVI121" s="12"/>
      <c r="BVJ121" s="12"/>
      <c r="BVK121" s="12"/>
      <c r="BVL121" s="12"/>
      <c r="BVM121" s="12"/>
      <c r="BVN121" s="12"/>
      <c r="BVO121" s="12"/>
      <c r="BVP121" s="12"/>
      <c r="BVQ121" s="12"/>
      <c r="BVR121" s="12"/>
      <c r="BVS121" s="12"/>
      <c r="BVT121" s="12"/>
      <c r="BVU121" s="12"/>
      <c r="BVV121" s="12"/>
      <c r="BVW121" s="12"/>
      <c r="BVX121" s="12"/>
      <c r="BVY121" s="12"/>
      <c r="BVZ121" s="12"/>
      <c r="BWA121" s="12"/>
      <c r="BWB121" s="12"/>
      <c r="BWC121" s="12"/>
      <c r="BWD121" s="12"/>
      <c r="BWE121" s="12"/>
      <c r="BWF121" s="12"/>
      <c r="BWG121" s="12"/>
      <c r="BWH121" s="12"/>
      <c r="BWI121" s="12"/>
      <c r="BWJ121" s="12"/>
      <c r="BWK121" s="12"/>
      <c r="BWL121" s="12"/>
      <c r="BWM121" s="12"/>
      <c r="BWN121" s="12"/>
      <c r="BWO121" s="12"/>
      <c r="BWP121" s="12"/>
      <c r="BWQ121" s="12"/>
      <c r="BWR121" s="12"/>
      <c r="BWS121" s="12"/>
      <c r="BWT121" s="12"/>
      <c r="BWU121" s="12"/>
      <c r="BWV121" s="12"/>
      <c r="BWW121" s="12"/>
      <c r="BWX121" s="12"/>
      <c r="BWY121" s="12"/>
      <c r="BWZ121" s="12"/>
      <c r="BXA121" s="12"/>
      <c r="BXB121" s="12"/>
      <c r="BXC121" s="12"/>
      <c r="BXD121" s="12"/>
      <c r="BXE121" s="12"/>
      <c r="BXF121" s="12"/>
      <c r="BXG121" s="12"/>
      <c r="BXH121" s="12"/>
      <c r="BXI121" s="12"/>
      <c r="BXJ121" s="12"/>
      <c r="BXK121" s="12"/>
      <c r="BXL121" s="12"/>
      <c r="BXM121" s="12"/>
      <c r="BXN121" s="12"/>
      <c r="BXO121" s="12"/>
      <c r="BXP121" s="12"/>
      <c r="BXQ121" s="12"/>
      <c r="BXR121" s="12"/>
      <c r="BXS121" s="12"/>
      <c r="BXT121" s="12"/>
      <c r="BXU121" s="12"/>
      <c r="BXV121" s="12"/>
      <c r="BXW121" s="12"/>
      <c r="BXX121" s="12"/>
      <c r="BXY121" s="12"/>
      <c r="BXZ121" s="12"/>
      <c r="BYA121" s="12"/>
      <c r="BYB121" s="12"/>
      <c r="BYC121" s="12"/>
      <c r="BYD121" s="12"/>
      <c r="BYE121" s="12"/>
      <c r="BYF121" s="12"/>
      <c r="BYG121" s="12"/>
      <c r="BYH121" s="12"/>
      <c r="BYI121" s="12"/>
      <c r="BYJ121" s="12"/>
      <c r="BYK121" s="12"/>
      <c r="BYL121" s="12"/>
      <c r="BYM121" s="12"/>
      <c r="BYN121" s="12"/>
      <c r="BYO121" s="12"/>
      <c r="BYP121" s="12"/>
      <c r="BYQ121" s="12"/>
      <c r="BYR121" s="12"/>
      <c r="BYS121" s="12"/>
      <c r="BYT121" s="12"/>
      <c r="BYU121" s="12"/>
      <c r="BYV121" s="12"/>
      <c r="BYW121" s="12"/>
      <c r="BYX121" s="12"/>
      <c r="BYY121" s="12"/>
      <c r="BYZ121" s="12"/>
      <c r="BZA121" s="12"/>
      <c r="BZB121" s="12"/>
      <c r="BZC121" s="12"/>
      <c r="BZD121" s="12"/>
      <c r="BZE121" s="12"/>
      <c r="BZF121" s="12"/>
      <c r="BZG121" s="12"/>
      <c r="BZH121" s="12"/>
      <c r="BZI121" s="12"/>
      <c r="BZJ121" s="12"/>
      <c r="BZK121" s="12"/>
      <c r="BZL121" s="12"/>
      <c r="BZM121" s="12"/>
      <c r="BZN121" s="12"/>
      <c r="BZO121" s="12"/>
      <c r="BZP121" s="12"/>
      <c r="BZQ121" s="12"/>
      <c r="BZR121" s="12"/>
      <c r="BZS121" s="12"/>
      <c r="BZT121" s="12"/>
      <c r="BZU121" s="12"/>
      <c r="BZV121" s="12"/>
      <c r="BZW121" s="12"/>
      <c r="BZX121" s="12"/>
      <c r="BZY121" s="12"/>
      <c r="BZZ121" s="12"/>
      <c r="CAA121" s="12"/>
      <c r="CAB121" s="12"/>
      <c r="CAC121" s="12"/>
      <c r="CAD121" s="12"/>
      <c r="CAE121" s="12"/>
      <c r="CAF121" s="12"/>
      <c r="CAG121" s="12"/>
      <c r="CAH121" s="12"/>
      <c r="CAI121" s="12"/>
      <c r="CAJ121" s="12"/>
      <c r="CAK121" s="12"/>
      <c r="CAL121" s="12"/>
      <c r="CAM121" s="12"/>
      <c r="CAN121" s="12"/>
      <c r="CAO121" s="12"/>
      <c r="CAP121" s="12"/>
      <c r="CAQ121" s="12"/>
      <c r="CAR121" s="12"/>
      <c r="CAS121" s="12"/>
      <c r="CAT121" s="12"/>
      <c r="CAU121" s="12"/>
      <c r="CAV121" s="12"/>
      <c r="CAW121" s="12"/>
      <c r="CAX121" s="12"/>
      <c r="CAY121" s="12"/>
      <c r="CAZ121" s="12"/>
      <c r="CBA121" s="12"/>
      <c r="CBB121" s="12"/>
      <c r="CBC121" s="12"/>
      <c r="CBD121" s="12"/>
      <c r="CBE121" s="12"/>
      <c r="CBF121" s="12"/>
      <c r="CBG121" s="12"/>
      <c r="CBH121" s="12"/>
      <c r="CBI121" s="12"/>
      <c r="CBJ121" s="12"/>
      <c r="CBK121" s="12"/>
      <c r="CBL121" s="12"/>
      <c r="CBM121" s="12"/>
      <c r="CBN121" s="12"/>
      <c r="CBO121" s="12"/>
      <c r="CBP121" s="12"/>
      <c r="CBQ121" s="12"/>
      <c r="CBR121" s="12"/>
      <c r="CBS121" s="12"/>
      <c r="CBT121" s="12"/>
      <c r="CBU121" s="12"/>
      <c r="CBV121" s="12"/>
      <c r="CBW121" s="12"/>
      <c r="CBX121" s="12"/>
      <c r="CBY121" s="12"/>
      <c r="CBZ121" s="12"/>
      <c r="CCA121" s="12"/>
      <c r="CCB121" s="12"/>
      <c r="CCC121" s="12"/>
      <c r="CCD121" s="12"/>
      <c r="CCE121" s="12"/>
      <c r="CCF121" s="12"/>
      <c r="CCG121" s="12"/>
      <c r="CCH121" s="12"/>
      <c r="CCI121" s="12"/>
      <c r="CCJ121" s="12"/>
      <c r="CCK121" s="12"/>
      <c r="CCL121" s="12"/>
      <c r="CCM121" s="12"/>
      <c r="CCN121" s="12"/>
      <c r="CCO121" s="12"/>
      <c r="CCP121" s="12"/>
      <c r="CCQ121" s="12"/>
      <c r="CCR121" s="12"/>
      <c r="CCS121" s="12"/>
      <c r="CCT121" s="12"/>
      <c r="CCU121" s="12"/>
      <c r="CCV121" s="12"/>
      <c r="CCW121" s="12"/>
      <c r="CCX121" s="12"/>
      <c r="CCY121" s="12"/>
      <c r="CCZ121" s="12"/>
      <c r="CDA121" s="12"/>
      <c r="CDB121" s="12"/>
      <c r="CDC121" s="12"/>
      <c r="CDD121" s="12"/>
      <c r="CDE121" s="12"/>
      <c r="CDF121" s="12"/>
      <c r="CDG121" s="12"/>
      <c r="CDH121" s="12"/>
      <c r="CDI121" s="12"/>
      <c r="CDJ121" s="12"/>
      <c r="CDK121" s="12"/>
      <c r="CDL121" s="12"/>
      <c r="CDM121" s="12"/>
      <c r="CDN121" s="12"/>
      <c r="CDO121" s="12"/>
      <c r="CDP121" s="12"/>
      <c r="CDQ121" s="12"/>
      <c r="CDR121" s="12"/>
      <c r="CDS121" s="12"/>
      <c r="CDT121" s="12"/>
      <c r="CDU121" s="12"/>
      <c r="CDV121" s="12"/>
      <c r="CDW121" s="12"/>
      <c r="CDX121" s="12"/>
      <c r="CDY121" s="12"/>
      <c r="CDZ121" s="12"/>
      <c r="CEA121" s="12"/>
      <c r="CEB121" s="12"/>
      <c r="CEC121" s="12"/>
      <c r="CED121" s="12"/>
      <c r="CEE121" s="12"/>
      <c r="CEF121" s="12"/>
      <c r="CEG121" s="12"/>
      <c r="CEH121" s="12"/>
      <c r="CEI121" s="12"/>
      <c r="CEJ121" s="12"/>
      <c r="CEK121" s="12"/>
      <c r="CEL121" s="12"/>
      <c r="CEM121" s="12"/>
      <c r="CEN121" s="12"/>
      <c r="CEO121" s="12"/>
      <c r="CEP121" s="12"/>
      <c r="CEQ121" s="12"/>
      <c r="CER121" s="12"/>
      <c r="CES121" s="12"/>
      <c r="CET121" s="12"/>
      <c r="CEU121" s="12"/>
      <c r="CEV121" s="12"/>
      <c r="CEW121" s="12"/>
      <c r="CEX121" s="12"/>
      <c r="CEY121" s="12"/>
      <c r="CEZ121" s="12"/>
      <c r="CFA121" s="12"/>
      <c r="CFB121" s="12"/>
      <c r="CFC121" s="12"/>
      <c r="CFD121" s="12"/>
      <c r="CFE121" s="12"/>
      <c r="CFF121" s="12"/>
      <c r="CFG121" s="12"/>
      <c r="CFH121" s="12"/>
      <c r="CFI121" s="12"/>
      <c r="CFJ121" s="12"/>
      <c r="CFK121" s="12"/>
      <c r="CFL121" s="12"/>
      <c r="CFM121" s="12"/>
      <c r="CFN121" s="12"/>
      <c r="CFO121" s="12"/>
      <c r="CFP121" s="12"/>
      <c r="CFQ121" s="12"/>
      <c r="CFR121" s="12"/>
      <c r="CFS121" s="12"/>
      <c r="CFT121" s="12"/>
      <c r="CFU121" s="12"/>
      <c r="CFV121" s="12"/>
      <c r="CFW121" s="12"/>
      <c r="CFX121" s="12"/>
      <c r="CFY121" s="12"/>
      <c r="CFZ121" s="12"/>
      <c r="CGA121" s="12"/>
      <c r="CGB121" s="12"/>
      <c r="CGC121" s="12"/>
      <c r="CGD121" s="12"/>
      <c r="CGE121" s="12"/>
      <c r="CGF121" s="12"/>
      <c r="CGG121" s="12"/>
      <c r="CGH121" s="12"/>
      <c r="CGI121" s="12"/>
      <c r="CGJ121" s="12"/>
      <c r="CGK121" s="12"/>
      <c r="CGL121" s="12"/>
      <c r="CGM121" s="12"/>
      <c r="CGN121" s="12"/>
      <c r="CGO121" s="12"/>
      <c r="CGP121" s="12"/>
      <c r="CGQ121" s="12"/>
      <c r="CGR121" s="12"/>
      <c r="CGS121" s="12"/>
      <c r="CGT121" s="12"/>
      <c r="CGU121" s="12"/>
      <c r="CGV121" s="12"/>
      <c r="CGW121" s="12"/>
      <c r="CGX121" s="12"/>
      <c r="CGY121" s="12"/>
      <c r="CGZ121" s="12"/>
      <c r="CHA121" s="12"/>
      <c r="CHB121" s="12"/>
      <c r="CHC121" s="12"/>
      <c r="CHD121" s="12"/>
      <c r="CHE121" s="12"/>
      <c r="CHF121" s="12"/>
      <c r="CHG121" s="12"/>
      <c r="CHH121" s="12"/>
      <c r="CHI121" s="12"/>
      <c r="CHJ121" s="12"/>
      <c r="CHK121" s="12"/>
      <c r="CHL121" s="12"/>
      <c r="CHM121" s="12"/>
      <c r="CHN121" s="12"/>
      <c r="CHO121" s="12"/>
      <c r="CHP121" s="12"/>
      <c r="CHQ121" s="12"/>
      <c r="CHR121" s="12"/>
      <c r="CHS121" s="12"/>
      <c r="CHT121" s="12"/>
      <c r="CHU121" s="12"/>
      <c r="CHV121" s="12"/>
      <c r="CHW121" s="12"/>
      <c r="CHX121" s="12"/>
      <c r="CHY121" s="12"/>
      <c r="CHZ121" s="12"/>
      <c r="CIA121" s="12"/>
      <c r="CIB121" s="12"/>
      <c r="CIC121" s="12"/>
      <c r="CID121" s="12"/>
      <c r="CIE121" s="12"/>
      <c r="CIF121" s="12"/>
      <c r="CIG121" s="12"/>
      <c r="CIH121" s="12"/>
      <c r="CII121" s="12"/>
      <c r="CIJ121" s="12"/>
      <c r="CIK121" s="12"/>
      <c r="CIL121" s="12"/>
      <c r="CIM121" s="12"/>
      <c r="CIN121" s="12"/>
      <c r="CIO121" s="12"/>
      <c r="CIP121" s="12"/>
      <c r="CIQ121" s="12"/>
      <c r="CIR121" s="12"/>
      <c r="CIS121" s="12"/>
      <c r="CIT121" s="12"/>
      <c r="CIU121" s="12"/>
      <c r="CIV121" s="12"/>
      <c r="CIW121" s="12"/>
      <c r="CIX121" s="12"/>
      <c r="CIY121" s="12"/>
      <c r="CIZ121" s="12"/>
      <c r="CJA121" s="12"/>
      <c r="CJB121" s="12"/>
      <c r="CJC121" s="12"/>
      <c r="CJD121" s="12"/>
      <c r="CJE121" s="12"/>
      <c r="CJF121" s="12"/>
      <c r="CJG121" s="12"/>
      <c r="CJH121" s="12"/>
      <c r="CJI121" s="12"/>
      <c r="CJJ121" s="12"/>
      <c r="CJK121" s="12"/>
      <c r="CJL121" s="12"/>
      <c r="CJM121" s="12"/>
      <c r="CJN121" s="12"/>
      <c r="CJO121" s="12"/>
      <c r="CJP121" s="12"/>
      <c r="CJQ121" s="12"/>
      <c r="CJR121" s="12"/>
      <c r="CJS121" s="12"/>
      <c r="CJT121" s="12"/>
      <c r="CJU121" s="12"/>
      <c r="CJV121" s="12"/>
      <c r="CJW121" s="12"/>
      <c r="CJX121" s="12"/>
      <c r="CJY121" s="12"/>
      <c r="CJZ121" s="12"/>
      <c r="CKA121" s="12"/>
      <c r="CKB121" s="12"/>
      <c r="CKC121" s="12"/>
      <c r="CKD121" s="12"/>
      <c r="CKE121" s="12"/>
      <c r="CKF121" s="12"/>
      <c r="CKG121" s="12"/>
      <c r="CKH121" s="12"/>
      <c r="CKI121" s="12"/>
      <c r="CKJ121" s="12"/>
      <c r="CKK121" s="12"/>
      <c r="CKL121" s="12"/>
      <c r="CKM121" s="12"/>
      <c r="CKN121" s="12"/>
      <c r="CKO121" s="12"/>
      <c r="CKP121" s="12"/>
      <c r="CKQ121" s="12"/>
      <c r="CKR121" s="12"/>
      <c r="CKS121" s="12"/>
      <c r="CKT121" s="12"/>
      <c r="CKU121" s="12"/>
      <c r="CKV121" s="12"/>
      <c r="CKW121" s="12"/>
      <c r="CKX121" s="12"/>
      <c r="CKY121" s="12"/>
      <c r="CKZ121" s="12"/>
      <c r="CLA121" s="12"/>
      <c r="CLB121" s="12"/>
      <c r="CLC121" s="12"/>
      <c r="CLD121" s="12"/>
      <c r="CLE121" s="12"/>
      <c r="CLF121" s="12"/>
      <c r="CLG121" s="12"/>
      <c r="CLH121" s="12"/>
      <c r="CLI121" s="12"/>
      <c r="CLJ121" s="12"/>
      <c r="CLK121" s="12"/>
      <c r="CLL121" s="12"/>
      <c r="CLM121" s="12"/>
      <c r="CLN121" s="12"/>
      <c r="CLO121" s="12"/>
      <c r="CLP121" s="12"/>
      <c r="CLQ121" s="12"/>
      <c r="CLR121" s="12"/>
      <c r="CLS121" s="12"/>
      <c r="CLT121" s="12"/>
      <c r="CLU121" s="12"/>
      <c r="CLV121" s="12"/>
      <c r="CLW121" s="12"/>
      <c r="CLX121" s="12"/>
      <c r="CLY121" s="12"/>
      <c r="CLZ121" s="12"/>
      <c r="CMA121" s="12"/>
      <c r="CMB121" s="12"/>
      <c r="CMC121" s="12"/>
      <c r="CMD121" s="12"/>
      <c r="CME121" s="12"/>
      <c r="CMF121" s="12"/>
      <c r="CMG121" s="12"/>
      <c r="CMH121" s="12"/>
      <c r="CMI121" s="12"/>
      <c r="CMJ121" s="12"/>
      <c r="CMK121" s="12"/>
      <c r="CML121" s="12"/>
      <c r="CMM121" s="12"/>
      <c r="CMN121" s="12"/>
      <c r="CMO121" s="12"/>
      <c r="CMP121" s="12"/>
      <c r="CMQ121" s="12"/>
      <c r="CMR121" s="12"/>
      <c r="CMS121" s="12"/>
      <c r="CMT121" s="12"/>
      <c r="CMU121" s="12"/>
      <c r="CMV121" s="12"/>
      <c r="CMW121" s="12"/>
      <c r="CMX121" s="12"/>
      <c r="CMY121" s="12"/>
      <c r="CMZ121" s="12"/>
      <c r="CNA121" s="12"/>
      <c r="CNB121" s="12"/>
      <c r="CNC121" s="12"/>
      <c r="CND121" s="12"/>
      <c r="CNE121" s="12"/>
      <c r="CNF121" s="12"/>
      <c r="CNG121" s="12"/>
      <c r="CNH121" s="12"/>
      <c r="CNI121" s="12"/>
      <c r="CNJ121" s="12"/>
      <c r="CNK121" s="12"/>
      <c r="CNL121" s="12"/>
      <c r="CNM121" s="12"/>
      <c r="CNN121" s="12"/>
      <c r="CNO121" s="12"/>
      <c r="CNP121" s="12"/>
      <c r="CNQ121" s="12"/>
      <c r="CNR121" s="12"/>
      <c r="CNS121" s="12"/>
      <c r="CNT121" s="12"/>
      <c r="CNU121" s="12"/>
      <c r="CNV121" s="12"/>
      <c r="CNW121" s="12"/>
      <c r="CNX121" s="12"/>
      <c r="CNY121" s="12"/>
      <c r="CNZ121" s="12"/>
      <c r="COA121" s="12"/>
      <c r="COB121" s="12"/>
      <c r="COC121" s="12"/>
      <c r="COD121" s="12"/>
      <c r="COE121" s="12"/>
      <c r="COF121" s="12"/>
      <c r="COG121" s="12"/>
      <c r="COH121" s="12"/>
      <c r="COI121" s="12"/>
      <c r="COJ121" s="12"/>
      <c r="COK121" s="12"/>
      <c r="COL121" s="12"/>
      <c r="COM121" s="12"/>
      <c r="CON121" s="12"/>
      <c r="COO121" s="12"/>
      <c r="COP121" s="12"/>
      <c r="COQ121" s="12"/>
      <c r="COR121" s="12"/>
      <c r="COS121" s="12"/>
      <c r="COT121" s="12"/>
      <c r="COU121" s="12"/>
      <c r="COV121" s="12"/>
      <c r="COW121" s="12"/>
      <c r="COX121" s="12"/>
      <c r="COY121" s="12"/>
      <c r="COZ121" s="12"/>
      <c r="CPA121" s="12"/>
      <c r="CPB121" s="12"/>
      <c r="CPC121" s="12"/>
      <c r="CPD121" s="12"/>
      <c r="CPE121" s="12"/>
      <c r="CPF121" s="12"/>
      <c r="CPG121" s="12"/>
      <c r="CPH121" s="12"/>
      <c r="CPI121" s="12"/>
      <c r="CPJ121" s="12"/>
      <c r="CPK121" s="12"/>
      <c r="CPL121" s="12"/>
      <c r="CPM121" s="12"/>
      <c r="CPN121" s="12"/>
      <c r="CPO121" s="12"/>
      <c r="CPP121" s="12"/>
      <c r="CPQ121" s="12"/>
      <c r="CPR121" s="12"/>
      <c r="CPS121" s="12"/>
      <c r="CPT121" s="12"/>
      <c r="CPU121" s="12"/>
      <c r="CPV121" s="12"/>
      <c r="CPW121" s="12"/>
      <c r="CPX121" s="12"/>
      <c r="CPY121" s="12"/>
      <c r="CPZ121" s="12"/>
      <c r="CQA121" s="12"/>
      <c r="CQB121" s="12"/>
      <c r="CQC121" s="12"/>
      <c r="CQD121" s="12"/>
      <c r="CQE121" s="12"/>
      <c r="CQF121" s="12"/>
      <c r="CQG121" s="12"/>
      <c r="CQH121" s="12"/>
      <c r="CQI121" s="12"/>
      <c r="CQJ121" s="12"/>
      <c r="CQK121" s="12"/>
      <c r="CQL121" s="12"/>
      <c r="CQM121" s="12"/>
      <c r="CQN121" s="12"/>
      <c r="CQO121" s="12"/>
      <c r="CQP121" s="12"/>
      <c r="CQQ121" s="12"/>
      <c r="CQR121" s="12"/>
      <c r="CQS121" s="12"/>
      <c r="CQT121" s="12"/>
      <c r="CQU121" s="12"/>
      <c r="CQV121" s="12"/>
      <c r="CQW121" s="12"/>
      <c r="CQX121" s="12"/>
      <c r="CQY121" s="12"/>
      <c r="CQZ121" s="12"/>
      <c r="CRA121" s="12"/>
      <c r="CRB121" s="12"/>
      <c r="CRC121" s="12"/>
      <c r="CRD121" s="12"/>
      <c r="CRE121" s="12"/>
      <c r="CRF121" s="12"/>
      <c r="CRG121" s="12"/>
      <c r="CRH121" s="12"/>
      <c r="CRI121" s="12"/>
      <c r="CRJ121" s="12"/>
      <c r="CRK121" s="12"/>
      <c r="CRL121" s="12"/>
      <c r="CRM121" s="12"/>
      <c r="CRN121" s="12"/>
      <c r="CRO121" s="12"/>
      <c r="CRP121" s="12"/>
      <c r="CRQ121" s="12"/>
      <c r="CRR121" s="12"/>
      <c r="CRS121" s="12"/>
      <c r="CRT121" s="12"/>
      <c r="CRU121" s="12"/>
      <c r="CRV121" s="12"/>
      <c r="CRW121" s="12"/>
      <c r="CRX121" s="12"/>
      <c r="CRY121" s="12"/>
      <c r="CRZ121" s="12"/>
      <c r="CSA121" s="12"/>
      <c r="CSB121" s="12"/>
      <c r="CSC121" s="12"/>
      <c r="CSD121" s="12"/>
      <c r="CSE121" s="12"/>
      <c r="CSF121" s="12"/>
      <c r="CSG121" s="12"/>
      <c r="CSH121" s="12"/>
      <c r="CSI121" s="12"/>
      <c r="CSJ121" s="12"/>
      <c r="CSK121" s="12"/>
      <c r="CSL121" s="12"/>
      <c r="CSM121" s="12"/>
      <c r="CSN121" s="12"/>
      <c r="CSO121" s="12"/>
      <c r="CSP121" s="12"/>
      <c r="CSQ121" s="12"/>
      <c r="CSR121" s="12"/>
      <c r="CSS121" s="12"/>
      <c r="CST121" s="12"/>
      <c r="CSU121" s="12"/>
      <c r="CSV121" s="12"/>
      <c r="CSW121" s="12"/>
      <c r="CSX121" s="12"/>
      <c r="CSY121" s="12"/>
      <c r="CSZ121" s="12"/>
      <c r="CTA121" s="12"/>
      <c r="CTB121" s="12"/>
      <c r="CTC121" s="12"/>
      <c r="CTD121" s="12"/>
      <c r="CTE121" s="12"/>
      <c r="CTF121" s="12"/>
      <c r="CTG121" s="12"/>
      <c r="CTH121" s="12"/>
      <c r="CTI121" s="12"/>
      <c r="CTJ121" s="12"/>
      <c r="CTK121" s="12"/>
      <c r="CTL121" s="12"/>
      <c r="CTM121" s="12"/>
      <c r="CTN121" s="12"/>
      <c r="CTO121" s="12"/>
      <c r="CTP121" s="12"/>
      <c r="CTQ121" s="12"/>
      <c r="CTR121" s="12"/>
      <c r="CTS121" s="12"/>
      <c r="CTT121" s="12"/>
      <c r="CTU121" s="12"/>
      <c r="CTV121" s="12"/>
      <c r="CTW121" s="12"/>
      <c r="CTX121" s="12"/>
      <c r="CTY121" s="12"/>
      <c r="CTZ121" s="12"/>
      <c r="CUA121" s="12"/>
      <c r="CUB121" s="12"/>
      <c r="CUC121" s="12"/>
      <c r="CUD121" s="12"/>
      <c r="CUE121" s="12"/>
      <c r="CUF121" s="12"/>
      <c r="CUG121" s="12"/>
      <c r="CUH121" s="12"/>
      <c r="CUI121" s="12"/>
      <c r="CUJ121" s="12"/>
      <c r="CUK121" s="12"/>
      <c r="CUL121" s="12"/>
      <c r="CUM121" s="12"/>
      <c r="CUN121" s="12"/>
      <c r="CUO121" s="12"/>
      <c r="CUP121" s="12"/>
      <c r="CUQ121" s="12"/>
      <c r="CUR121" s="12"/>
      <c r="CUS121" s="12"/>
      <c r="CUT121" s="12"/>
      <c r="CUU121" s="12"/>
      <c r="CUV121" s="12"/>
      <c r="CUW121" s="12"/>
      <c r="CUX121" s="12"/>
      <c r="CUY121" s="12"/>
      <c r="CUZ121" s="12"/>
      <c r="CVA121" s="12"/>
      <c r="CVB121" s="12"/>
      <c r="CVC121" s="12"/>
      <c r="CVD121" s="12"/>
      <c r="CVE121" s="12"/>
      <c r="CVF121" s="12"/>
      <c r="CVG121" s="12"/>
      <c r="CVH121" s="12"/>
      <c r="CVI121" s="12"/>
      <c r="CVJ121" s="12"/>
      <c r="CVK121" s="12"/>
      <c r="CVL121" s="12"/>
      <c r="CVM121" s="12"/>
      <c r="CVN121" s="12"/>
      <c r="CVO121" s="12"/>
      <c r="CVP121" s="12"/>
      <c r="CVQ121" s="12"/>
      <c r="CVR121" s="12"/>
      <c r="CVS121" s="12"/>
      <c r="CVT121" s="12"/>
      <c r="CVU121" s="12"/>
      <c r="CVV121" s="12"/>
      <c r="CVW121" s="12"/>
      <c r="CVX121" s="12"/>
      <c r="CVY121" s="12"/>
      <c r="CVZ121" s="12"/>
      <c r="CWA121" s="12"/>
      <c r="CWB121" s="12"/>
      <c r="CWC121" s="12"/>
      <c r="CWD121" s="12"/>
      <c r="CWE121" s="12"/>
      <c r="CWF121" s="12"/>
      <c r="CWG121" s="12"/>
      <c r="CWH121" s="12"/>
      <c r="CWI121" s="12"/>
      <c r="CWJ121" s="12"/>
      <c r="CWK121" s="12"/>
      <c r="CWL121" s="12"/>
      <c r="CWM121" s="12"/>
      <c r="CWN121" s="12"/>
      <c r="CWO121" s="12"/>
      <c r="CWP121" s="12"/>
      <c r="CWQ121" s="12"/>
      <c r="CWR121" s="12"/>
      <c r="CWS121" s="12"/>
      <c r="CWT121" s="12"/>
      <c r="CWU121" s="12"/>
      <c r="CWV121" s="12"/>
      <c r="CWW121" s="12"/>
      <c r="CWX121" s="12"/>
      <c r="CWY121" s="12"/>
      <c r="CWZ121" s="12"/>
      <c r="CXA121" s="12"/>
      <c r="CXB121" s="12"/>
      <c r="CXC121" s="12"/>
      <c r="CXD121" s="12"/>
      <c r="CXE121" s="12"/>
      <c r="CXF121" s="12"/>
      <c r="CXG121" s="12"/>
      <c r="CXH121" s="12"/>
      <c r="CXI121" s="12"/>
      <c r="CXJ121" s="12"/>
      <c r="CXK121" s="12"/>
      <c r="CXL121" s="12"/>
      <c r="CXM121" s="12"/>
      <c r="CXN121" s="12"/>
      <c r="CXO121" s="12"/>
      <c r="CXP121" s="12"/>
      <c r="CXQ121" s="12"/>
      <c r="CXR121" s="12"/>
      <c r="CXS121" s="12"/>
      <c r="CXT121" s="12"/>
      <c r="CXU121" s="12"/>
      <c r="CXV121" s="12"/>
      <c r="CXW121" s="12"/>
      <c r="CXX121" s="12"/>
      <c r="CXY121" s="12"/>
      <c r="CXZ121" s="12"/>
      <c r="CYA121" s="12"/>
      <c r="CYB121" s="12"/>
      <c r="CYC121" s="12"/>
      <c r="CYD121" s="12"/>
      <c r="CYE121" s="12"/>
      <c r="CYF121" s="12"/>
      <c r="CYG121" s="12"/>
      <c r="CYH121" s="12"/>
      <c r="CYI121" s="12"/>
      <c r="CYJ121" s="12"/>
      <c r="CYK121" s="12"/>
      <c r="CYL121" s="12"/>
      <c r="CYM121" s="12"/>
      <c r="CYN121" s="12"/>
      <c r="CYO121" s="12"/>
      <c r="CYP121" s="12"/>
      <c r="CYQ121" s="12"/>
      <c r="CYR121" s="12"/>
      <c r="CYS121" s="12"/>
      <c r="CYT121" s="12"/>
      <c r="CYU121" s="12"/>
      <c r="CYV121" s="12"/>
      <c r="CYW121" s="12"/>
      <c r="CYX121" s="12"/>
      <c r="CYY121" s="12"/>
      <c r="CYZ121" s="12"/>
      <c r="CZA121" s="12"/>
      <c r="CZB121" s="12"/>
      <c r="CZC121" s="12"/>
      <c r="CZD121" s="12"/>
      <c r="CZE121" s="12"/>
      <c r="CZF121" s="12"/>
      <c r="CZG121" s="12"/>
      <c r="CZH121" s="12"/>
      <c r="CZI121" s="12"/>
      <c r="CZJ121" s="12"/>
      <c r="CZK121" s="12"/>
      <c r="CZL121" s="12"/>
      <c r="CZM121" s="12"/>
      <c r="CZN121" s="12"/>
      <c r="CZO121" s="12"/>
      <c r="CZP121" s="12"/>
      <c r="CZQ121" s="12"/>
      <c r="CZR121" s="12"/>
      <c r="CZS121" s="12"/>
      <c r="CZT121" s="12"/>
      <c r="CZU121" s="12"/>
      <c r="CZV121" s="12"/>
      <c r="CZW121" s="12"/>
      <c r="CZX121" s="12"/>
      <c r="CZY121" s="12"/>
      <c r="CZZ121" s="12"/>
      <c r="DAA121" s="12"/>
      <c r="DAB121" s="12"/>
      <c r="DAC121" s="12"/>
      <c r="DAD121" s="12"/>
      <c r="DAE121" s="12"/>
      <c r="DAF121" s="12"/>
      <c r="DAG121" s="12"/>
      <c r="DAH121" s="12"/>
      <c r="DAI121" s="12"/>
      <c r="DAJ121" s="12"/>
      <c r="DAK121" s="12"/>
      <c r="DAL121" s="12"/>
      <c r="DAM121" s="12"/>
      <c r="DAN121" s="12"/>
      <c r="DAO121" s="12"/>
      <c r="DAP121" s="12"/>
      <c r="DAQ121" s="12"/>
      <c r="DAR121" s="12"/>
      <c r="DAS121" s="12"/>
      <c r="DAT121" s="12"/>
      <c r="DAU121" s="12"/>
      <c r="DAV121" s="12"/>
      <c r="DAW121" s="12"/>
      <c r="DAX121" s="12"/>
      <c r="DAY121" s="12"/>
      <c r="DAZ121" s="12"/>
      <c r="DBA121" s="12"/>
      <c r="DBB121" s="12"/>
      <c r="DBC121" s="12"/>
      <c r="DBD121" s="12"/>
      <c r="DBE121" s="12"/>
      <c r="DBF121" s="12"/>
      <c r="DBG121" s="12"/>
      <c r="DBH121" s="12"/>
      <c r="DBI121" s="12"/>
      <c r="DBJ121" s="12"/>
      <c r="DBK121" s="12"/>
      <c r="DBL121" s="12"/>
      <c r="DBM121" s="12"/>
      <c r="DBN121" s="12"/>
      <c r="DBO121" s="12"/>
      <c r="DBP121" s="12"/>
      <c r="DBQ121" s="12"/>
      <c r="DBR121" s="12"/>
      <c r="DBS121" s="12"/>
      <c r="DBT121" s="12"/>
      <c r="DBU121" s="12"/>
      <c r="DBV121" s="12"/>
      <c r="DBW121" s="12"/>
      <c r="DBX121" s="12"/>
      <c r="DBY121" s="12"/>
      <c r="DBZ121" s="12"/>
      <c r="DCA121" s="12"/>
      <c r="DCB121" s="12"/>
      <c r="DCC121" s="12"/>
      <c r="DCD121" s="12"/>
      <c r="DCE121" s="12"/>
      <c r="DCF121" s="12"/>
      <c r="DCG121" s="12"/>
      <c r="DCH121" s="12"/>
      <c r="DCI121" s="12"/>
      <c r="DCJ121" s="12"/>
      <c r="DCK121" s="12"/>
      <c r="DCL121" s="12"/>
      <c r="DCM121" s="12"/>
      <c r="DCN121" s="12"/>
      <c r="DCO121" s="12"/>
      <c r="DCP121" s="12"/>
      <c r="DCQ121" s="12"/>
      <c r="DCR121" s="12"/>
      <c r="DCS121" s="12"/>
      <c r="DCT121" s="12"/>
      <c r="DCU121" s="12"/>
      <c r="DCV121" s="12"/>
      <c r="DCW121" s="12"/>
      <c r="DCX121" s="12"/>
      <c r="DCY121" s="12"/>
      <c r="DCZ121" s="12"/>
      <c r="DDA121" s="12"/>
      <c r="DDB121" s="12"/>
      <c r="DDC121" s="12"/>
      <c r="DDD121" s="12"/>
      <c r="DDE121" s="12"/>
      <c r="DDF121" s="12"/>
      <c r="DDG121" s="12"/>
      <c r="DDH121" s="12"/>
      <c r="DDI121" s="12"/>
      <c r="DDJ121" s="12"/>
      <c r="DDK121" s="12"/>
      <c r="DDL121" s="12"/>
      <c r="DDM121" s="12"/>
      <c r="DDN121" s="12"/>
      <c r="DDO121" s="12"/>
      <c r="DDP121" s="12"/>
      <c r="DDQ121" s="12"/>
      <c r="DDR121" s="12"/>
      <c r="DDS121" s="12"/>
      <c r="DDT121" s="12"/>
      <c r="DDU121" s="12"/>
      <c r="DDV121" s="12"/>
      <c r="DDW121" s="12"/>
      <c r="DDX121" s="12"/>
      <c r="DDY121" s="12"/>
      <c r="DDZ121" s="12"/>
      <c r="DEA121" s="12"/>
      <c r="DEB121" s="12"/>
      <c r="DEC121" s="12"/>
      <c r="DED121" s="12"/>
      <c r="DEE121" s="12"/>
      <c r="DEF121" s="12"/>
      <c r="DEG121" s="12"/>
      <c r="DEH121" s="12"/>
      <c r="DEI121" s="12"/>
      <c r="DEJ121" s="12"/>
      <c r="DEK121" s="12"/>
      <c r="DEL121" s="12"/>
      <c r="DEM121" s="12"/>
      <c r="DEN121" s="12"/>
      <c r="DEO121" s="12"/>
      <c r="DEP121" s="12"/>
      <c r="DEQ121" s="12"/>
      <c r="DER121" s="12"/>
      <c r="DES121" s="12"/>
      <c r="DET121" s="12"/>
      <c r="DEU121" s="12"/>
      <c r="DEV121" s="12"/>
      <c r="DEW121" s="12"/>
      <c r="DEX121" s="12"/>
      <c r="DEY121" s="12"/>
      <c r="DEZ121" s="12"/>
      <c r="DFA121" s="12"/>
      <c r="DFB121" s="12"/>
      <c r="DFC121" s="12"/>
      <c r="DFD121" s="12"/>
      <c r="DFE121" s="12"/>
      <c r="DFF121" s="12"/>
      <c r="DFG121" s="12"/>
      <c r="DFH121" s="12"/>
      <c r="DFI121" s="12"/>
      <c r="DFJ121" s="12"/>
      <c r="DFK121" s="12"/>
      <c r="DFL121" s="12"/>
      <c r="DFM121" s="12"/>
      <c r="DFN121" s="12"/>
      <c r="DFO121" s="12"/>
      <c r="DFP121" s="12"/>
      <c r="DFQ121" s="12"/>
      <c r="DFR121" s="12"/>
      <c r="DFS121" s="12"/>
      <c r="DFT121" s="12"/>
      <c r="DFU121" s="12"/>
      <c r="DFV121" s="12"/>
      <c r="DFW121" s="12"/>
      <c r="DFX121" s="12"/>
      <c r="DFY121" s="12"/>
      <c r="DFZ121" s="12"/>
      <c r="DGA121" s="12"/>
      <c r="DGB121" s="12"/>
      <c r="DGC121" s="12"/>
      <c r="DGD121" s="12"/>
      <c r="DGE121" s="12"/>
      <c r="DGF121" s="12"/>
      <c r="DGG121" s="12"/>
      <c r="DGH121" s="12"/>
      <c r="DGI121" s="12"/>
      <c r="DGJ121" s="12"/>
      <c r="DGK121" s="12"/>
      <c r="DGL121" s="12"/>
      <c r="DGM121" s="12"/>
      <c r="DGN121" s="12"/>
      <c r="DGO121" s="12"/>
      <c r="DGP121" s="12"/>
      <c r="DGQ121" s="12"/>
      <c r="DGR121" s="12"/>
      <c r="DGS121" s="12"/>
      <c r="DGT121" s="12"/>
      <c r="DGU121" s="12"/>
      <c r="DGV121" s="12"/>
      <c r="DGW121" s="12"/>
      <c r="DGX121" s="12"/>
      <c r="DGY121" s="12"/>
      <c r="DGZ121" s="12"/>
      <c r="DHA121" s="12"/>
      <c r="DHB121" s="12"/>
      <c r="DHC121" s="12"/>
      <c r="DHD121" s="12"/>
      <c r="DHE121" s="12"/>
      <c r="DHF121" s="12"/>
      <c r="DHG121" s="12"/>
      <c r="DHH121" s="12"/>
      <c r="DHI121" s="12"/>
      <c r="DHJ121" s="12"/>
      <c r="DHK121" s="12"/>
      <c r="DHL121" s="12"/>
      <c r="DHM121" s="12"/>
      <c r="DHN121" s="12"/>
      <c r="DHO121" s="12"/>
      <c r="DHP121" s="12"/>
      <c r="DHQ121" s="12"/>
      <c r="DHR121" s="12"/>
      <c r="DHS121" s="12"/>
      <c r="DHT121" s="12"/>
      <c r="DHU121" s="12"/>
      <c r="DHV121" s="12"/>
      <c r="DHW121" s="12"/>
      <c r="DHX121" s="12"/>
      <c r="DHY121" s="12"/>
      <c r="DHZ121" s="12"/>
      <c r="DIA121" s="12"/>
      <c r="DIB121" s="12"/>
      <c r="DIC121" s="12"/>
      <c r="DID121" s="12"/>
      <c r="DIE121" s="12"/>
      <c r="DIF121" s="12"/>
      <c r="DIG121" s="12"/>
      <c r="DIH121" s="12"/>
      <c r="DII121" s="12"/>
      <c r="DIJ121" s="12"/>
      <c r="DIK121" s="12"/>
      <c r="DIL121" s="12"/>
      <c r="DIM121" s="12"/>
      <c r="DIN121" s="12"/>
      <c r="DIO121" s="12"/>
      <c r="DIP121" s="12"/>
      <c r="DIQ121" s="12"/>
      <c r="DIR121" s="12"/>
      <c r="DIS121" s="12"/>
      <c r="DIT121" s="12"/>
      <c r="DIU121" s="12"/>
      <c r="DIV121" s="12"/>
      <c r="DIW121" s="12"/>
      <c r="DIX121" s="12"/>
      <c r="DIY121" s="12"/>
      <c r="DIZ121" s="12"/>
      <c r="DJA121" s="12"/>
      <c r="DJB121" s="12"/>
      <c r="DJC121" s="12"/>
      <c r="DJD121" s="12"/>
      <c r="DJE121" s="12"/>
      <c r="DJF121" s="12"/>
      <c r="DJG121" s="12"/>
      <c r="DJH121" s="12"/>
      <c r="DJI121" s="12"/>
      <c r="DJJ121" s="12"/>
      <c r="DJK121" s="12"/>
      <c r="DJL121" s="12"/>
      <c r="DJM121" s="12"/>
      <c r="DJN121" s="12"/>
      <c r="DJO121" s="12"/>
      <c r="DJP121" s="12"/>
      <c r="DJQ121" s="12"/>
      <c r="DJR121" s="12"/>
      <c r="DJS121" s="12"/>
      <c r="DJT121" s="12"/>
      <c r="DJU121" s="12"/>
      <c r="DJV121" s="12"/>
      <c r="DJW121" s="12"/>
      <c r="DJX121" s="12"/>
      <c r="DJY121" s="12"/>
      <c r="DJZ121" s="12"/>
      <c r="DKA121" s="12"/>
      <c r="DKB121" s="12"/>
      <c r="DKC121" s="12"/>
      <c r="DKD121" s="12"/>
      <c r="DKE121" s="12"/>
      <c r="DKF121" s="12"/>
      <c r="DKG121" s="12"/>
      <c r="DKH121" s="12"/>
      <c r="DKI121" s="12"/>
      <c r="DKJ121" s="12"/>
      <c r="DKK121" s="12"/>
      <c r="DKL121" s="12"/>
      <c r="DKM121" s="12"/>
      <c r="DKN121" s="12"/>
      <c r="DKO121" s="12"/>
      <c r="DKP121" s="12"/>
      <c r="DKQ121" s="12"/>
      <c r="DKR121" s="12"/>
      <c r="DKS121" s="12"/>
      <c r="DKT121" s="12"/>
      <c r="DKU121" s="12"/>
      <c r="DKV121" s="12"/>
      <c r="DKW121" s="12"/>
      <c r="DKX121" s="12"/>
      <c r="DKY121" s="12"/>
      <c r="DKZ121" s="12"/>
      <c r="DLA121" s="12"/>
      <c r="DLB121" s="12"/>
      <c r="DLC121" s="12"/>
      <c r="DLD121" s="12"/>
      <c r="DLE121" s="12"/>
      <c r="DLF121" s="12"/>
      <c r="DLG121" s="12"/>
      <c r="DLH121" s="12"/>
      <c r="DLI121" s="12"/>
      <c r="DLJ121" s="12"/>
      <c r="DLK121" s="12"/>
      <c r="DLL121" s="12"/>
      <c r="DLM121" s="12"/>
      <c r="DLN121" s="12"/>
      <c r="DLO121" s="12"/>
      <c r="DLP121" s="12"/>
      <c r="DLQ121" s="12"/>
      <c r="DLR121" s="12"/>
      <c r="DLS121" s="12"/>
      <c r="DLT121" s="12"/>
      <c r="DLU121" s="12"/>
      <c r="DLV121" s="12"/>
      <c r="DLW121" s="12"/>
      <c r="DLX121" s="12"/>
      <c r="DLY121" s="12"/>
      <c r="DLZ121" s="12"/>
      <c r="DMA121" s="12"/>
      <c r="DMB121" s="12"/>
      <c r="DMC121" s="12"/>
      <c r="DMD121" s="12"/>
      <c r="DME121" s="12"/>
      <c r="DMF121" s="12"/>
      <c r="DMG121" s="12"/>
      <c r="DMH121" s="12"/>
      <c r="DMI121" s="12"/>
      <c r="DMJ121" s="12"/>
      <c r="DMK121" s="12"/>
      <c r="DML121" s="12"/>
      <c r="DMM121" s="12"/>
      <c r="DMN121" s="12"/>
      <c r="DMO121" s="12"/>
      <c r="DMP121" s="12"/>
      <c r="DMQ121" s="12"/>
      <c r="DMR121" s="12"/>
      <c r="DMS121" s="12"/>
      <c r="DMT121" s="12"/>
      <c r="DMU121" s="12"/>
      <c r="DMV121" s="12"/>
      <c r="DMW121" s="12"/>
      <c r="DMX121" s="12"/>
      <c r="DMY121" s="12"/>
      <c r="DMZ121" s="12"/>
      <c r="DNA121" s="12"/>
      <c r="DNB121" s="12"/>
      <c r="DNC121" s="12"/>
      <c r="DND121" s="12"/>
      <c r="DNE121" s="12"/>
      <c r="DNF121" s="12"/>
      <c r="DNG121" s="12"/>
      <c r="DNH121" s="12"/>
      <c r="DNI121" s="12"/>
      <c r="DNJ121" s="12"/>
      <c r="DNK121" s="12"/>
      <c r="DNL121" s="12"/>
      <c r="DNM121" s="12"/>
      <c r="DNN121" s="12"/>
      <c r="DNO121" s="12"/>
      <c r="DNP121" s="12"/>
      <c r="DNQ121" s="12"/>
      <c r="DNR121" s="12"/>
      <c r="DNS121" s="12"/>
      <c r="DNT121" s="12"/>
      <c r="DNU121" s="12"/>
      <c r="DNV121" s="12"/>
      <c r="DNW121" s="12"/>
      <c r="DNX121" s="12"/>
      <c r="DNY121" s="12"/>
      <c r="DNZ121" s="12"/>
      <c r="DOA121" s="12"/>
      <c r="DOB121" s="12"/>
      <c r="DOC121" s="12"/>
      <c r="DOD121" s="12"/>
      <c r="DOE121" s="12"/>
      <c r="DOF121" s="12"/>
      <c r="DOG121" s="12"/>
      <c r="DOH121" s="12"/>
      <c r="DOI121" s="12"/>
      <c r="DOJ121" s="12"/>
      <c r="DOK121" s="12"/>
      <c r="DOL121" s="12"/>
      <c r="DOM121" s="12"/>
      <c r="DON121" s="12"/>
      <c r="DOO121" s="12"/>
      <c r="DOP121" s="12"/>
      <c r="DOQ121" s="12"/>
      <c r="DOR121" s="12"/>
      <c r="DOS121" s="12"/>
      <c r="DOT121" s="12"/>
      <c r="DOU121" s="12"/>
      <c r="DOV121" s="12"/>
      <c r="DOW121" s="12"/>
      <c r="DOX121" s="12"/>
      <c r="DOY121" s="12"/>
      <c r="DOZ121" s="12"/>
      <c r="DPA121" s="12"/>
      <c r="DPB121" s="12"/>
      <c r="DPC121" s="12"/>
      <c r="DPD121" s="12"/>
      <c r="DPE121" s="12"/>
      <c r="DPF121" s="12"/>
      <c r="DPG121" s="12"/>
      <c r="DPH121" s="12"/>
      <c r="DPI121" s="12"/>
      <c r="DPJ121" s="12"/>
      <c r="DPK121" s="12"/>
      <c r="DPL121" s="12"/>
      <c r="DPM121" s="12"/>
      <c r="DPN121" s="12"/>
      <c r="DPO121" s="12"/>
      <c r="DPP121" s="12"/>
      <c r="DPQ121" s="12"/>
      <c r="DPR121" s="12"/>
      <c r="DPS121" s="12"/>
      <c r="DPT121" s="12"/>
      <c r="DPU121" s="12"/>
      <c r="DPV121" s="12"/>
      <c r="DPW121" s="12"/>
      <c r="DPX121" s="12"/>
      <c r="DPY121" s="12"/>
      <c r="DPZ121" s="12"/>
      <c r="DQA121" s="12"/>
      <c r="DQB121" s="12"/>
      <c r="DQC121" s="12"/>
      <c r="DQD121" s="12"/>
      <c r="DQE121" s="12"/>
      <c r="DQF121" s="12"/>
      <c r="DQG121" s="12"/>
      <c r="DQH121" s="12"/>
      <c r="DQI121" s="12"/>
      <c r="DQJ121" s="12"/>
      <c r="DQK121" s="12"/>
      <c r="DQL121" s="12"/>
      <c r="DQM121" s="12"/>
      <c r="DQN121" s="12"/>
      <c r="DQO121" s="12"/>
      <c r="DQP121" s="12"/>
      <c r="DQQ121" s="12"/>
      <c r="DQR121" s="12"/>
      <c r="DQS121" s="12"/>
      <c r="DQT121" s="12"/>
      <c r="DQU121" s="12"/>
      <c r="DQV121" s="12"/>
      <c r="DQW121" s="12"/>
      <c r="DQX121" s="12"/>
      <c r="DQY121" s="12"/>
      <c r="DQZ121" s="12"/>
      <c r="DRA121" s="12"/>
      <c r="DRB121" s="12"/>
      <c r="DRC121" s="12"/>
      <c r="DRD121" s="12"/>
      <c r="DRE121" s="12"/>
      <c r="DRF121" s="12"/>
      <c r="DRG121" s="12"/>
      <c r="DRH121" s="12"/>
      <c r="DRI121" s="12"/>
      <c r="DRJ121" s="12"/>
      <c r="DRK121" s="12"/>
      <c r="DRL121" s="12"/>
      <c r="DRM121" s="12"/>
      <c r="DRN121" s="12"/>
      <c r="DRO121" s="12"/>
      <c r="DRP121" s="12"/>
      <c r="DRQ121" s="12"/>
      <c r="DRR121" s="12"/>
      <c r="DRS121" s="12"/>
      <c r="DRT121" s="12"/>
      <c r="DRU121" s="12"/>
      <c r="DRV121" s="12"/>
      <c r="DRW121" s="12"/>
      <c r="DRX121" s="12"/>
      <c r="DRY121" s="12"/>
      <c r="DRZ121" s="12"/>
      <c r="DSA121" s="12"/>
      <c r="DSB121" s="12"/>
      <c r="DSC121" s="12"/>
      <c r="DSD121" s="12"/>
      <c r="DSE121" s="12"/>
      <c r="DSF121" s="12"/>
      <c r="DSG121" s="12"/>
      <c r="DSH121" s="12"/>
      <c r="DSI121" s="12"/>
      <c r="DSJ121" s="12"/>
      <c r="DSK121" s="12"/>
      <c r="DSL121" s="12"/>
      <c r="DSM121" s="12"/>
      <c r="DSN121" s="12"/>
      <c r="DSO121" s="12"/>
      <c r="DSP121" s="12"/>
      <c r="DSQ121" s="12"/>
      <c r="DSR121" s="12"/>
      <c r="DSS121" s="12"/>
      <c r="DST121" s="12"/>
      <c r="DSU121" s="12"/>
      <c r="DSV121" s="12"/>
      <c r="DSW121" s="12"/>
      <c r="DSX121" s="12"/>
      <c r="DSY121" s="12"/>
      <c r="DSZ121" s="12"/>
      <c r="DTA121" s="12"/>
      <c r="DTB121" s="12"/>
      <c r="DTC121" s="12"/>
      <c r="DTD121" s="12"/>
      <c r="DTE121" s="12"/>
      <c r="DTF121" s="12"/>
      <c r="DTG121" s="12"/>
      <c r="DTH121" s="12"/>
      <c r="DTI121" s="12"/>
      <c r="DTJ121" s="12"/>
      <c r="DTK121" s="12"/>
      <c r="DTL121" s="12"/>
      <c r="DTM121" s="12"/>
      <c r="DTN121" s="12"/>
      <c r="DTO121" s="12"/>
      <c r="DTP121" s="12"/>
      <c r="DTQ121" s="12"/>
      <c r="DTR121" s="12"/>
      <c r="DTS121" s="12"/>
      <c r="DTT121" s="12"/>
      <c r="DTU121" s="12"/>
      <c r="DTV121" s="12"/>
      <c r="DTW121" s="12"/>
      <c r="DTX121" s="12"/>
      <c r="DTY121" s="12"/>
      <c r="DTZ121" s="12"/>
      <c r="DUA121" s="12"/>
      <c r="DUB121" s="12"/>
      <c r="DUC121" s="12"/>
      <c r="DUD121" s="12"/>
      <c r="DUE121" s="12"/>
      <c r="DUF121" s="12"/>
      <c r="DUG121" s="12"/>
      <c r="DUH121" s="12"/>
      <c r="DUI121" s="12"/>
      <c r="DUJ121" s="12"/>
      <c r="DUK121" s="12"/>
      <c r="DUL121" s="12"/>
      <c r="DUM121" s="12"/>
      <c r="DUN121" s="12"/>
      <c r="DUO121" s="12"/>
      <c r="DUP121" s="12"/>
      <c r="DUQ121" s="12"/>
      <c r="DUR121" s="12"/>
      <c r="DUS121" s="12"/>
      <c r="DUT121" s="12"/>
      <c r="DUU121" s="12"/>
      <c r="DUV121" s="12"/>
      <c r="DUW121" s="12"/>
      <c r="DUX121" s="12"/>
      <c r="DUY121" s="12"/>
      <c r="DUZ121" s="12"/>
      <c r="DVA121" s="12"/>
      <c r="DVB121" s="12"/>
      <c r="DVC121" s="12"/>
      <c r="DVD121" s="12"/>
      <c r="DVE121" s="12"/>
      <c r="DVF121" s="12"/>
      <c r="DVG121" s="12"/>
      <c r="DVH121" s="12"/>
      <c r="DVI121" s="12"/>
      <c r="DVJ121" s="12"/>
      <c r="DVK121" s="12"/>
      <c r="DVL121" s="12"/>
      <c r="DVM121" s="12"/>
      <c r="DVN121" s="12"/>
      <c r="DVO121" s="12"/>
      <c r="DVP121" s="12"/>
      <c r="DVQ121" s="12"/>
      <c r="DVR121" s="12"/>
      <c r="DVS121" s="12"/>
      <c r="DVT121" s="12"/>
      <c r="DVU121" s="12"/>
      <c r="DVV121" s="12"/>
      <c r="DVW121" s="12"/>
      <c r="DVX121" s="12"/>
      <c r="DVY121" s="12"/>
      <c r="DVZ121" s="12"/>
      <c r="DWA121" s="12"/>
      <c r="DWB121" s="12"/>
      <c r="DWC121" s="12"/>
      <c r="DWD121" s="12"/>
      <c r="DWE121" s="12"/>
      <c r="DWF121" s="12"/>
      <c r="DWG121" s="12"/>
      <c r="DWH121" s="12"/>
      <c r="DWI121" s="12"/>
      <c r="DWJ121" s="12"/>
      <c r="DWK121" s="12"/>
      <c r="DWL121" s="12"/>
      <c r="DWM121" s="12"/>
      <c r="DWN121" s="12"/>
      <c r="DWO121" s="12"/>
      <c r="DWP121" s="12"/>
      <c r="DWQ121" s="12"/>
      <c r="DWR121" s="12"/>
      <c r="DWS121" s="12"/>
      <c r="DWT121" s="12"/>
      <c r="DWU121" s="12"/>
      <c r="DWV121" s="12"/>
      <c r="DWW121" s="12"/>
      <c r="DWX121" s="12"/>
      <c r="DWY121" s="12"/>
      <c r="DWZ121" s="12"/>
      <c r="DXA121" s="12"/>
      <c r="DXB121" s="12"/>
      <c r="DXC121" s="12"/>
      <c r="DXD121" s="12"/>
      <c r="DXE121" s="12"/>
      <c r="DXF121" s="12"/>
      <c r="DXG121" s="12"/>
      <c r="DXH121" s="12"/>
      <c r="DXI121" s="12"/>
      <c r="DXJ121" s="12"/>
      <c r="DXK121" s="12"/>
      <c r="DXL121" s="12"/>
      <c r="DXM121" s="12"/>
      <c r="DXN121" s="12"/>
      <c r="DXO121" s="12"/>
      <c r="DXP121" s="12"/>
      <c r="DXQ121" s="12"/>
      <c r="DXR121" s="12"/>
      <c r="DXS121" s="12"/>
      <c r="DXT121" s="12"/>
      <c r="DXU121" s="12"/>
      <c r="DXV121" s="12"/>
      <c r="DXW121" s="12"/>
      <c r="DXX121" s="12"/>
      <c r="DXY121" s="12"/>
      <c r="DXZ121" s="12"/>
      <c r="DYA121" s="12"/>
      <c r="DYB121" s="12"/>
      <c r="DYC121" s="12"/>
      <c r="DYD121" s="12"/>
      <c r="DYE121" s="12"/>
      <c r="DYF121" s="12"/>
      <c r="DYG121" s="12"/>
      <c r="DYH121" s="12"/>
      <c r="DYI121" s="12"/>
      <c r="DYJ121" s="12"/>
      <c r="DYK121" s="12"/>
      <c r="DYL121" s="12"/>
      <c r="DYM121" s="12"/>
      <c r="DYN121" s="12"/>
      <c r="DYO121" s="12"/>
      <c r="DYP121" s="12"/>
      <c r="DYQ121" s="12"/>
      <c r="DYR121" s="12"/>
      <c r="DYS121" s="12"/>
      <c r="DYT121" s="12"/>
      <c r="DYU121" s="12"/>
      <c r="DYV121" s="12"/>
      <c r="DYW121" s="12"/>
      <c r="DYX121" s="12"/>
      <c r="DYY121" s="12"/>
      <c r="DYZ121" s="12"/>
      <c r="DZA121" s="12"/>
      <c r="DZB121" s="12"/>
      <c r="DZC121" s="12"/>
      <c r="DZD121" s="12"/>
      <c r="DZE121" s="12"/>
      <c r="DZF121" s="12"/>
      <c r="DZG121" s="12"/>
      <c r="DZH121" s="12"/>
      <c r="DZI121" s="12"/>
      <c r="DZJ121" s="12"/>
      <c r="DZK121" s="12"/>
      <c r="DZL121" s="12"/>
      <c r="DZM121" s="12"/>
      <c r="DZN121" s="12"/>
      <c r="DZO121" s="12"/>
      <c r="DZP121" s="12"/>
      <c r="DZQ121" s="12"/>
      <c r="DZR121" s="12"/>
      <c r="DZS121" s="12"/>
      <c r="DZT121" s="12"/>
      <c r="DZU121" s="12"/>
      <c r="DZV121" s="12"/>
      <c r="DZW121" s="12"/>
      <c r="DZX121" s="12"/>
      <c r="DZY121" s="12"/>
      <c r="DZZ121" s="12"/>
      <c r="EAA121" s="12"/>
      <c r="EAB121" s="12"/>
      <c r="EAC121" s="12"/>
      <c r="EAD121" s="12"/>
      <c r="EAE121" s="12"/>
      <c r="EAF121" s="12"/>
      <c r="EAG121" s="12"/>
      <c r="EAH121" s="12"/>
      <c r="EAI121" s="12"/>
      <c r="EAJ121" s="12"/>
      <c r="EAK121" s="12"/>
      <c r="EAL121" s="12"/>
      <c r="EAM121" s="12"/>
      <c r="EAN121" s="12"/>
      <c r="EAO121" s="12"/>
      <c r="EAP121" s="12"/>
      <c r="EAQ121" s="12"/>
      <c r="EAR121" s="12"/>
      <c r="EAS121" s="12"/>
      <c r="EAT121" s="12"/>
      <c r="EAU121" s="12"/>
      <c r="EAV121" s="12"/>
      <c r="EAW121" s="12"/>
      <c r="EAX121" s="12"/>
      <c r="EAY121" s="12"/>
      <c r="EAZ121" s="12"/>
      <c r="EBA121" s="12"/>
      <c r="EBB121" s="12"/>
      <c r="EBC121" s="12"/>
      <c r="EBD121" s="12"/>
      <c r="EBE121" s="12"/>
      <c r="EBF121" s="12"/>
      <c r="EBG121" s="12"/>
      <c r="EBH121" s="12"/>
      <c r="EBI121" s="12"/>
      <c r="EBJ121" s="12"/>
      <c r="EBK121" s="12"/>
      <c r="EBL121" s="12"/>
      <c r="EBM121" s="12"/>
      <c r="EBN121" s="12"/>
      <c r="EBO121" s="12"/>
      <c r="EBP121" s="12"/>
      <c r="EBQ121" s="12"/>
      <c r="EBR121" s="12"/>
      <c r="EBS121" s="12"/>
      <c r="EBT121" s="12"/>
      <c r="EBU121" s="12"/>
      <c r="EBV121" s="12"/>
      <c r="EBW121" s="12"/>
      <c r="EBX121" s="12"/>
      <c r="EBY121" s="12"/>
      <c r="EBZ121" s="12"/>
      <c r="ECA121" s="12"/>
      <c r="ECB121" s="12"/>
      <c r="ECC121" s="12"/>
      <c r="ECD121" s="12"/>
      <c r="ECE121" s="12"/>
      <c r="ECF121" s="12"/>
      <c r="ECG121" s="12"/>
      <c r="ECH121" s="12"/>
      <c r="ECI121" s="12"/>
      <c r="ECJ121" s="12"/>
      <c r="ECK121" s="12"/>
      <c r="ECL121" s="12"/>
      <c r="ECM121" s="12"/>
      <c r="ECN121" s="12"/>
      <c r="ECO121" s="12"/>
      <c r="ECP121" s="12"/>
      <c r="ECQ121" s="12"/>
      <c r="ECR121" s="12"/>
      <c r="ECS121" s="12"/>
      <c r="ECT121" s="12"/>
      <c r="ECU121" s="12"/>
      <c r="ECV121" s="12"/>
      <c r="ECW121" s="12"/>
      <c r="ECX121" s="12"/>
      <c r="ECY121" s="12"/>
      <c r="ECZ121" s="12"/>
      <c r="EDA121" s="12"/>
      <c r="EDB121" s="12"/>
      <c r="EDC121" s="12"/>
      <c r="EDD121" s="12"/>
      <c r="EDE121" s="12"/>
      <c r="EDF121" s="12"/>
      <c r="EDG121" s="12"/>
      <c r="EDH121" s="12"/>
      <c r="EDI121" s="12"/>
      <c r="EDJ121" s="12"/>
      <c r="EDK121" s="12"/>
      <c r="EDL121" s="12"/>
      <c r="EDM121" s="12"/>
      <c r="EDN121" s="12"/>
      <c r="EDO121" s="12"/>
      <c r="EDP121" s="12"/>
      <c r="EDQ121" s="12"/>
      <c r="EDR121" s="12"/>
      <c r="EDS121" s="12"/>
      <c r="EDT121" s="12"/>
      <c r="EDU121" s="12"/>
      <c r="EDV121" s="12"/>
      <c r="EDW121" s="12"/>
      <c r="EDX121" s="12"/>
      <c r="EDY121" s="12"/>
      <c r="EDZ121" s="12"/>
      <c r="EEA121" s="12"/>
      <c r="EEB121" s="12"/>
      <c r="EEC121" s="12"/>
      <c r="EED121" s="12"/>
      <c r="EEE121" s="12"/>
      <c r="EEF121" s="12"/>
      <c r="EEG121" s="12"/>
      <c r="EEH121" s="12"/>
      <c r="EEI121" s="12"/>
      <c r="EEJ121" s="12"/>
      <c r="EEK121" s="12"/>
      <c r="EEL121" s="12"/>
      <c r="EEM121" s="12"/>
      <c r="EEN121" s="12"/>
      <c r="EEO121" s="12"/>
      <c r="EEP121" s="12"/>
      <c r="EEQ121" s="12"/>
      <c r="EER121" s="12"/>
      <c r="EES121" s="12"/>
      <c r="EET121" s="12"/>
      <c r="EEU121" s="12"/>
      <c r="EEV121" s="12"/>
      <c r="EEW121" s="12"/>
      <c r="EEX121" s="12"/>
      <c r="EEY121" s="12"/>
      <c r="EEZ121" s="12"/>
      <c r="EFA121" s="12"/>
      <c r="EFB121" s="12"/>
      <c r="EFC121" s="12"/>
      <c r="EFD121" s="12"/>
      <c r="EFE121" s="12"/>
      <c r="EFF121" s="12"/>
      <c r="EFG121" s="12"/>
      <c r="EFH121" s="12"/>
      <c r="EFI121" s="12"/>
      <c r="EFJ121" s="12"/>
      <c r="EFK121" s="12"/>
      <c r="EFL121" s="12"/>
      <c r="EFM121" s="12"/>
      <c r="EFN121" s="12"/>
      <c r="EFO121" s="12"/>
      <c r="EFP121" s="12"/>
      <c r="EFQ121" s="12"/>
      <c r="EFR121" s="12"/>
      <c r="EFS121" s="12"/>
      <c r="EFT121" s="12"/>
      <c r="EFU121" s="12"/>
      <c r="EFV121" s="12"/>
      <c r="EFW121" s="12"/>
      <c r="EFX121" s="12"/>
      <c r="EFY121" s="12"/>
      <c r="EFZ121" s="12"/>
      <c r="EGA121" s="12"/>
      <c r="EGB121" s="12"/>
      <c r="EGC121" s="12"/>
      <c r="EGD121" s="12"/>
      <c r="EGE121" s="12"/>
      <c r="EGF121" s="12"/>
      <c r="EGG121" s="12"/>
      <c r="EGH121" s="12"/>
      <c r="EGI121" s="12"/>
      <c r="EGJ121" s="12"/>
      <c r="EGK121" s="12"/>
      <c r="EGL121" s="12"/>
      <c r="EGM121" s="12"/>
      <c r="EGN121" s="12"/>
      <c r="EGO121" s="12"/>
      <c r="EGP121" s="12"/>
      <c r="EGQ121" s="12"/>
      <c r="EGR121" s="12"/>
      <c r="EGS121" s="12"/>
      <c r="EGT121" s="12"/>
      <c r="EGU121" s="12"/>
      <c r="EGV121" s="12"/>
      <c r="EGW121" s="12"/>
      <c r="EGX121" s="12"/>
      <c r="EGY121" s="12"/>
      <c r="EGZ121" s="12"/>
      <c r="EHA121" s="12"/>
      <c r="EHB121" s="12"/>
      <c r="EHC121" s="12"/>
      <c r="EHD121" s="12"/>
      <c r="EHE121" s="12"/>
      <c r="EHF121" s="12"/>
      <c r="EHG121" s="12"/>
      <c r="EHH121" s="12"/>
      <c r="EHI121" s="12"/>
      <c r="EHJ121" s="12"/>
      <c r="EHK121" s="12"/>
      <c r="EHL121" s="12"/>
      <c r="EHM121" s="12"/>
      <c r="EHN121" s="12"/>
      <c r="EHO121" s="12"/>
      <c r="EHP121" s="12"/>
      <c r="EHQ121" s="12"/>
      <c r="EHR121" s="12"/>
      <c r="EHS121" s="12"/>
      <c r="EHT121" s="12"/>
      <c r="EHU121" s="12"/>
      <c r="EHV121" s="12"/>
      <c r="EHW121" s="12"/>
      <c r="EHX121" s="12"/>
      <c r="EHY121" s="12"/>
      <c r="EHZ121" s="12"/>
      <c r="EIA121" s="12"/>
      <c r="EIB121" s="12"/>
      <c r="EIC121" s="12"/>
      <c r="EID121" s="12"/>
      <c r="EIE121" s="12"/>
      <c r="EIF121" s="12"/>
      <c r="EIG121" s="12"/>
      <c r="EIH121" s="12"/>
      <c r="EII121" s="12"/>
      <c r="EIJ121" s="12"/>
      <c r="EIK121" s="12"/>
      <c r="EIL121" s="12"/>
      <c r="EIM121" s="12"/>
      <c r="EIN121" s="12"/>
      <c r="EIO121" s="12"/>
      <c r="EIP121" s="12"/>
      <c r="EIQ121" s="12"/>
      <c r="EIR121" s="12"/>
      <c r="EIS121" s="12"/>
      <c r="EIT121" s="12"/>
      <c r="EIU121" s="12"/>
      <c r="EIV121" s="12"/>
      <c r="EIW121" s="12"/>
      <c r="EIX121" s="12"/>
      <c r="EIY121" s="12"/>
      <c r="EIZ121" s="12"/>
      <c r="EJA121" s="12"/>
      <c r="EJB121" s="12"/>
      <c r="EJC121" s="12"/>
      <c r="EJD121" s="12"/>
      <c r="EJE121" s="12"/>
      <c r="EJF121" s="12"/>
      <c r="EJG121" s="12"/>
      <c r="EJH121" s="12"/>
      <c r="EJI121" s="12"/>
      <c r="EJJ121" s="12"/>
      <c r="EJK121" s="12"/>
      <c r="EJL121" s="12"/>
      <c r="EJM121" s="12"/>
      <c r="EJN121" s="12"/>
      <c r="EJO121" s="12"/>
      <c r="EJP121" s="12"/>
      <c r="EJQ121" s="12"/>
      <c r="EJR121" s="12"/>
      <c r="EJS121" s="12"/>
      <c r="EJT121" s="12"/>
      <c r="EJU121" s="12"/>
      <c r="EJV121" s="12"/>
      <c r="EJW121" s="12"/>
      <c r="EJX121" s="12"/>
      <c r="EJY121" s="12"/>
      <c r="EJZ121" s="12"/>
      <c r="EKA121" s="12"/>
      <c r="EKB121" s="12"/>
      <c r="EKC121" s="12"/>
      <c r="EKD121" s="12"/>
      <c r="EKE121" s="12"/>
      <c r="EKF121" s="12"/>
      <c r="EKG121" s="12"/>
      <c r="EKH121" s="12"/>
      <c r="EKI121" s="12"/>
      <c r="EKJ121" s="12"/>
      <c r="EKK121" s="12"/>
      <c r="EKL121" s="12"/>
      <c r="EKM121" s="12"/>
      <c r="EKN121" s="12"/>
      <c r="EKO121" s="12"/>
      <c r="EKP121" s="12"/>
      <c r="EKQ121" s="12"/>
      <c r="EKR121" s="12"/>
      <c r="EKS121" s="12"/>
      <c r="EKT121" s="12"/>
      <c r="EKU121" s="12"/>
      <c r="EKV121" s="12"/>
      <c r="EKW121" s="12"/>
      <c r="EKX121" s="12"/>
      <c r="EKY121" s="12"/>
      <c r="EKZ121" s="12"/>
      <c r="ELA121" s="12"/>
      <c r="ELB121" s="12"/>
      <c r="ELC121" s="12"/>
      <c r="ELD121" s="12"/>
      <c r="ELE121" s="12"/>
      <c r="ELF121" s="12"/>
      <c r="ELG121" s="12"/>
      <c r="ELH121" s="12"/>
      <c r="ELI121" s="12"/>
      <c r="ELJ121" s="12"/>
      <c r="ELK121" s="12"/>
      <c r="ELL121" s="12"/>
      <c r="ELM121" s="12"/>
      <c r="ELN121" s="12"/>
      <c r="ELO121" s="12"/>
      <c r="ELP121" s="12"/>
      <c r="ELQ121" s="12"/>
      <c r="ELR121" s="12"/>
      <c r="ELS121" s="12"/>
      <c r="ELT121" s="12"/>
      <c r="ELU121" s="12"/>
      <c r="ELV121" s="12"/>
      <c r="ELW121" s="12"/>
      <c r="ELX121" s="12"/>
      <c r="ELY121" s="12"/>
      <c r="ELZ121" s="12"/>
      <c r="EMA121" s="12"/>
      <c r="EMB121" s="12"/>
      <c r="EMC121" s="12"/>
      <c r="EMD121" s="12"/>
      <c r="EME121" s="12"/>
      <c r="EMF121" s="12"/>
      <c r="EMG121" s="12"/>
      <c r="EMH121" s="12"/>
      <c r="EMI121" s="12"/>
      <c r="EMJ121" s="12"/>
      <c r="EMK121" s="12"/>
      <c r="EML121" s="12"/>
      <c r="EMM121" s="12"/>
      <c r="EMN121" s="12"/>
      <c r="EMO121" s="12"/>
      <c r="EMP121" s="12"/>
      <c r="EMQ121" s="12"/>
      <c r="EMR121" s="12"/>
      <c r="EMS121" s="12"/>
      <c r="EMT121" s="12"/>
      <c r="EMU121" s="12"/>
      <c r="EMV121" s="12"/>
      <c r="EMW121" s="12"/>
      <c r="EMX121" s="12"/>
      <c r="EMY121" s="12"/>
      <c r="EMZ121" s="12"/>
      <c r="ENA121" s="12"/>
      <c r="ENB121" s="12"/>
      <c r="ENC121" s="12"/>
      <c r="END121" s="12"/>
      <c r="ENE121" s="12"/>
      <c r="ENF121" s="12"/>
      <c r="ENG121" s="12"/>
      <c r="ENH121" s="12"/>
      <c r="ENI121" s="12"/>
      <c r="ENJ121" s="12"/>
      <c r="ENK121" s="12"/>
      <c r="ENL121" s="12"/>
      <c r="ENM121" s="12"/>
      <c r="ENN121" s="12"/>
      <c r="ENO121" s="12"/>
      <c r="ENP121" s="12"/>
      <c r="ENQ121" s="12"/>
      <c r="ENR121" s="12"/>
      <c r="ENS121" s="12"/>
      <c r="ENT121" s="12"/>
      <c r="ENU121" s="12"/>
      <c r="ENV121" s="12"/>
      <c r="ENW121" s="12"/>
      <c r="ENX121" s="12"/>
      <c r="ENY121" s="12"/>
      <c r="ENZ121" s="12"/>
      <c r="EOA121" s="12"/>
      <c r="EOB121" s="12"/>
      <c r="EOC121" s="12"/>
      <c r="EOD121" s="12"/>
      <c r="EOE121" s="12"/>
      <c r="EOF121" s="12"/>
      <c r="EOG121" s="12"/>
      <c r="EOH121" s="12"/>
      <c r="EOI121" s="12"/>
      <c r="EOJ121" s="12"/>
      <c r="EOK121" s="12"/>
      <c r="EOL121" s="12"/>
      <c r="EOM121" s="12"/>
      <c r="EON121" s="12"/>
      <c r="EOO121" s="12"/>
      <c r="EOP121" s="12"/>
      <c r="EOQ121" s="12"/>
      <c r="EOR121" s="12"/>
      <c r="EOS121" s="12"/>
      <c r="EOT121" s="12"/>
      <c r="EOU121" s="12"/>
      <c r="EOV121" s="12"/>
      <c r="EOW121" s="12"/>
      <c r="EOX121" s="12"/>
      <c r="EOY121" s="12"/>
      <c r="EOZ121" s="12"/>
      <c r="EPA121" s="12"/>
      <c r="EPB121" s="12"/>
      <c r="EPC121" s="12"/>
      <c r="EPD121" s="12"/>
      <c r="EPE121" s="12"/>
      <c r="EPF121" s="12"/>
      <c r="EPG121" s="12"/>
      <c r="EPH121" s="12"/>
      <c r="EPI121" s="12"/>
      <c r="EPJ121" s="12"/>
      <c r="EPK121" s="12"/>
      <c r="EPL121" s="12"/>
      <c r="EPM121" s="12"/>
      <c r="EPN121" s="12"/>
      <c r="EPO121" s="12"/>
      <c r="EPP121" s="12"/>
      <c r="EPQ121" s="12"/>
      <c r="EPR121" s="12"/>
      <c r="EPS121" s="12"/>
      <c r="EPT121" s="12"/>
      <c r="EPU121" s="12"/>
      <c r="EPV121" s="12"/>
      <c r="EPW121" s="12"/>
      <c r="EPX121" s="12"/>
      <c r="EPY121" s="12"/>
      <c r="EPZ121" s="12"/>
      <c r="EQA121" s="12"/>
      <c r="EQB121" s="12"/>
      <c r="EQC121" s="12"/>
      <c r="EQD121" s="12"/>
      <c r="EQE121" s="12"/>
      <c r="EQF121" s="12"/>
      <c r="EQG121" s="12"/>
      <c r="EQH121" s="12"/>
      <c r="EQI121" s="12"/>
      <c r="EQJ121" s="12"/>
      <c r="EQK121" s="12"/>
      <c r="EQL121" s="12"/>
      <c r="EQM121" s="12"/>
      <c r="EQN121" s="12"/>
      <c r="EQO121" s="12"/>
      <c r="EQP121" s="12"/>
      <c r="EQQ121" s="12"/>
      <c r="EQR121" s="12"/>
      <c r="EQS121" s="12"/>
      <c r="EQT121" s="12"/>
      <c r="EQU121" s="12"/>
      <c r="EQV121" s="12"/>
      <c r="EQW121" s="12"/>
      <c r="EQX121" s="12"/>
      <c r="EQY121" s="12"/>
      <c r="EQZ121" s="12"/>
      <c r="ERA121" s="12"/>
      <c r="ERB121" s="12"/>
      <c r="ERC121" s="12"/>
      <c r="ERD121" s="12"/>
      <c r="ERE121" s="12"/>
      <c r="ERF121" s="12"/>
      <c r="ERG121" s="12"/>
      <c r="ERH121" s="12"/>
      <c r="ERI121" s="12"/>
      <c r="ERJ121" s="12"/>
      <c r="ERK121" s="12"/>
      <c r="ERL121" s="12"/>
      <c r="ERM121" s="12"/>
      <c r="ERN121" s="12"/>
      <c r="ERO121" s="12"/>
      <c r="ERP121" s="12"/>
      <c r="ERQ121" s="12"/>
      <c r="ERR121" s="12"/>
      <c r="ERS121" s="12"/>
      <c r="ERT121" s="12"/>
      <c r="ERU121" s="12"/>
      <c r="ERV121" s="12"/>
      <c r="ERW121" s="12"/>
      <c r="ERX121" s="12"/>
      <c r="ERY121" s="12"/>
      <c r="ERZ121" s="12"/>
      <c r="ESA121" s="12"/>
      <c r="ESB121" s="12"/>
      <c r="ESC121" s="12"/>
      <c r="ESD121" s="12"/>
      <c r="ESE121" s="12"/>
      <c r="ESF121" s="12"/>
      <c r="ESG121" s="12"/>
      <c r="ESH121" s="12"/>
      <c r="ESI121" s="12"/>
      <c r="ESJ121" s="12"/>
      <c r="ESK121" s="12"/>
      <c r="ESL121" s="12"/>
      <c r="ESM121" s="12"/>
      <c r="ESN121" s="12"/>
      <c r="ESO121" s="12"/>
      <c r="ESP121" s="12"/>
      <c r="ESQ121" s="12"/>
      <c r="ESR121" s="12"/>
      <c r="ESS121" s="12"/>
      <c r="EST121" s="12"/>
      <c r="ESU121" s="12"/>
      <c r="ESV121" s="12"/>
      <c r="ESW121" s="12"/>
      <c r="ESX121" s="12"/>
      <c r="ESY121" s="12"/>
      <c r="ESZ121" s="12"/>
      <c r="ETA121" s="12"/>
      <c r="ETB121" s="12"/>
      <c r="ETC121" s="12"/>
      <c r="ETD121" s="12"/>
      <c r="ETE121" s="12"/>
      <c r="ETF121" s="12"/>
      <c r="ETG121" s="12"/>
      <c r="ETH121" s="12"/>
      <c r="ETI121" s="12"/>
      <c r="ETJ121" s="12"/>
      <c r="ETK121" s="12"/>
      <c r="ETL121" s="12"/>
      <c r="ETM121" s="12"/>
      <c r="ETN121" s="12"/>
      <c r="ETO121" s="12"/>
      <c r="ETP121" s="12"/>
      <c r="ETQ121" s="12"/>
      <c r="ETR121" s="12"/>
      <c r="ETS121" s="12"/>
      <c r="ETT121" s="12"/>
      <c r="ETU121" s="12"/>
      <c r="ETV121" s="12"/>
      <c r="ETW121" s="12"/>
      <c r="ETX121" s="12"/>
      <c r="ETY121" s="12"/>
      <c r="ETZ121" s="12"/>
      <c r="EUA121" s="12"/>
      <c r="EUB121" s="12"/>
      <c r="EUC121" s="12"/>
      <c r="EUD121" s="12"/>
      <c r="EUE121" s="12"/>
      <c r="EUF121" s="12"/>
      <c r="EUG121" s="12"/>
      <c r="EUH121" s="12"/>
      <c r="EUI121" s="12"/>
      <c r="EUJ121" s="12"/>
      <c r="EUK121" s="12"/>
      <c r="EUL121" s="12"/>
      <c r="EUM121" s="12"/>
      <c r="EUN121" s="12"/>
      <c r="EUO121" s="12"/>
      <c r="EUP121" s="12"/>
      <c r="EUQ121" s="12"/>
      <c r="EUR121" s="12"/>
      <c r="EUS121" s="12"/>
      <c r="EUT121" s="12"/>
      <c r="EUU121" s="12"/>
      <c r="EUV121" s="12"/>
      <c r="EUW121" s="12"/>
      <c r="EUX121" s="12"/>
      <c r="EUY121" s="12"/>
      <c r="EUZ121" s="12"/>
      <c r="EVA121" s="12"/>
      <c r="EVB121" s="12"/>
      <c r="EVC121" s="12"/>
      <c r="EVD121" s="12"/>
      <c r="EVE121" s="12"/>
      <c r="EVF121" s="12"/>
      <c r="EVG121" s="12"/>
      <c r="EVH121" s="12"/>
      <c r="EVI121" s="12"/>
      <c r="EVJ121" s="12"/>
      <c r="EVK121" s="12"/>
      <c r="EVL121" s="12"/>
      <c r="EVM121" s="12"/>
      <c r="EVN121" s="12"/>
      <c r="EVO121" s="12"/>
      <c r="EVP121" s="12"/>
      <c r="EVQ121" s="12"/>
      <c r="EVR121" s="12"/>
      <c r="EVS121" s="12"/>
      <c r="EVT121" s="12"/>
      <c r="EVU121" s="12"/>
      <c r="EVV121" s="12"/>
      <c r="EVW121" s="12"/>
      <c r="EVX121" s="12"/>
      <c r="EVY121" s="12"/>
      <c r="EVZ121" s="12"/>
      <c r="EWA121" s="12"/>
      <c r="EWB121" s="12"/>
      <c r="EWC121" s="12"/>
      <c r="EWD121" s="12"/>
      <c r="EWE121" s="12"/>
      <c r="EWF121" s="12"/>
      <c r="EWG121" s="12"/>
      <c r="EWH121" s="12"/>
      <c r="EWI121" s="12"/>
      <c r="EWJ121" s="12"/>
      <c r="EWK121" s="12"/>
      <c r="EWL121" s="12"/>
      <c r="EWM121" s="12"/>
      <c r="EWN121" s="12"/>
      <c r="EWO121" s="12"/>
      <c r="EWP121" s="12"/>
      <c r="EWQ121" s="12"/>
      <c r="EWR121" s="12"/>
      <c r="EWS121" s="12"/>
      <c r="EWT121" s="12"/>
      <c r="EWU121" s="12"/>
      <c r="EWV121" s="12"/>
      <c r="EWW121" s="12"/>
      <c r="EWX121" s="12"/>
      <c r="EWY121" s="12"/>
      <c r="EWZ121" s="12"/>
      <c r="EXA121" s="12"/>
      <c r="EXB121" s="12"/>
      <c r="EXC121" s="12"/>
      <c r="EXD121" s="12"/>
      <c r="EXE121" s="12"/>
      <c r="EXF121" s="12"/>
      <c r="EXG121" s="12"/>
      <c r="EXH121" s="12"/>
      <c r="EXI121" s="12"/>
      <c r="EXJ121" s="12"/>
      <c r="EXK121" s="12"/>
      <c r="EXL121" s="12"/>
      <c r="EXM121" s="12"/>
      <c r="EXN121" s="12"/>
      <c r="EXO121" s="12"/>
      <c r="EXP121" s="12"/>
      <c r="EXQ121" s="12"/>
      <c r="EXR121" s="12"/>
      <c r="EXS121" s="12"/>
      <c r="EXT121" s="12"/>
      <c r="EXU121" s="12"/>
      <c r="EXV121" s="12"/>
      <c r="EXW121" s="12"/>
      <c r="EXX121" s="12"/>
      <c r="EXY121" s="12"/>
      <c r="EXZ121" s="12"/>
      <c r="EYA121" s="12"/>
      <c r="EYB121" s="12"/>
      <c r="EYC121" s="12"/>
      <c r="EYD121" s="12"/>
      <c r="EYE121" s="12"/>
      <c r="EYF121" s="12"/>
      <c r="EYG121" s="12"/>
      <c r="EYH121" s="12"/>
      <c r="EYI121" s="12"/>
      <c r="EYJ121" s="12"/>
      <c r="EYK121" s="12"/>
      <c r="EYL121" s="12"/>
      <c r="EYM121" s="12"/>
      <c r="EYN121" s="12"/>
      <c r="EYO121" s="12"/>
      <c r="EYP121" s="12"/>
      <c r="EYQ121" s="12"/>
      <c r="EYR121" s="12"/>
      <c r="EYS121" s="12"/>
      <c r="EYT121" s="12"/>
      <c r="EYU121" s="12"/>
      <c r="EYV121" s="12"/>
      <c r="EYW121" s="12"/>
      <c r="EYX121" s="12"/>
      <c r="EYY121" s="12"/>
      <c r="EYZ121" s="12"/>
      <c r="EZA121" s="12"/>
      <c r="EZB121" s="12"/>
      <c r="EZC121" s="12"/>
      <c r="EZD121" s="12"/>
      <c r="EZE121" s="12"/>
      <c r="EZF121" s="12"/>
      <c r="EZG121" s="12"/>
      <c r="EZH121" s="12"/>
      <c r="EZI121" s="12"/>
      <c r="EZJ121" s="12"/>
      <c r="EZK121" s="12"/>
      <c r="EZL121" s="12"/>
      <c r="EZM121" s="12"/>
      <c r="EZN121" s="12"/>
      <c r="EZO121" s="12"/>
      <c r="EZP121" s="12"/>
      <c r="EZQ121" s="12"/>
      <c r="EZR121" s="12"/>
      <c r="EZS121" s="12"/>
      <c r="EZT121" s="12"/>
      <c r="EZU121" s="12"/>
      <c r="EZV121" s="12"/>
      <c r="EZW121" s="12"/>
      <c r="EZX121" s="12"/>
      <c r="EZY121" s="12"/>
      <c r="EZZ121" s="12"/>
      <c r="FAA121" s="12"/>
      <c r="FAB121" s="12"/>
      <c r="FAC121" s="12"/>
      <c r="FAD121" s="12"/>
      <c r="FAE121" s="12"/>
      <c r="FAF121" s="12"/>
      <c r="FAG121" s="12"/>
      <c r="FAH121" s="12"/>
      <c r="FAI121" s="12"/>
      <c r="FAJ121" s="12"/>
      <c r="FAK121" s="12"/>
      <c r="FAL121" s="12"/>
      <c r="FAM121" s="12"/>
      <c r="FAN121" s="12"/>
      <c r="FAO121" s="12"/>
      <c r="FAP121" s="12"/>
      <c r="FAQ121" s="12"/>
      <c r="FAR121" s="12"/>
      <c r="FAS121" s="12"/>
      <c r="FAT121" s="12"/>
      <c r="FAU121" s="12"/>
      <c r="FAV121" s="12"/>
      <c r="FAW121" s="12"/>
      <c r="FAX121" s="12"/>
      <c r="FAY121" s="12"/>
      <c r="FAZ121" s="12"/>
      <c r="FBA121" s="12"/>
      <c r="FBB121" s="12"/>
      <c r="FBC121" s="12"/>
      <c r="FBD121" s="12"/>
      <c r="FBE121" s="12"/>
      <c r="FBF121" s="12"/>
      <c r="FBG121" s="12"/>
      <c r="FBH121" s="12"/>
      <c r="FBI121" s="12"/>
      <c r="FBJ121" s="12"/>
      <c r="FBK121" s="12"/>
      <c r="FBL121" s="12"/>
      <c r="FBM121" s="12"/>
      <c r="FBN121" s="12"/>
      <c r="FBO121" s="12"/>
      <c r="FBP121" s="12"/>
      <c r="FBQ121" s="12"/>
      <c r="FBR121" s="12"/>
      <c r="FBS121" s="12"/>
      <c r="FBT121" s="12"/>
      <c r="FBU121" s="12"/>
      <c r="FBV121" s="12"/>
      <c r="FBW121" s="12"/>
      <c r="FBX121" s="12"/>
      <c r="FBY121" s="12"/>
      <c r="FBZ121" s="12"/>
      <c r="FCA121" s="12"/>
      <c r="FCB121" s="12"/>
      <c r="FCC121" s="12"/>
      <c r="FCD121" s="12"/>
      <c r="FCE121" s="12"/>
      <c r="FCF121" s="12"/>
      <c r="FCG121" s="12"/>
      <c r="FCH121" s="12"/>
      <c r="FCI121" s="12"/>
      <c r="FCJ121" s="12"/>
      <c r="FCK121" s="12"/>
      <c r="FCL121" s="12"/>
      <c r="FCM121" s="12"/>
      <c r="FCN121" s="12"/>
      <c r="FCO121" s="12"/>
      <c r="FCP121" s="12"/>
      <c r="FCQ121" s="12"/>
      <c r="FCR121" s="12"/>
      <c r="FCS121" s="12"/>
      <c r="FCT121" s="12"/>
      <c r="FCU121" s="12"/>
      <c r="FCV121" s="12"/>
      <c r="FCW121" s="12"/>
      <c r="FCX121" s="12"/>
      <c r="FCY121" s="12"/>
      <c r="FCZ121" s="12"/>
      <c r="FDA121" s="12"/>
      <c r="FDB121" s="12"/>
      <c r="FDC121" s="12"/>
      <c r="FDD121" s="12"/>
      <c r="FDE121" s="12"/>
      <c r="FDF121" s="12"/>
      <c r="FDG121" s="12"/>
      <c r="FDH121" s="12"/>
      <c r="FDI121" s="12"/>
      <c r="FDJ121" s="12"/>
      <c r="FDK121" s="12"/>
      <c r="FDL121" s="12"/>
      <c r="FDM121" s="12"/>
      <c r="FDN121" s="12"/>
      <c r="FDO121" s="12"/>
      <c r="FDP121" s="12"/>
      <c r="FDQ121" s="12"/>
      <c r="FDR121" s="12"/>
      <c r="FDS121" s="12"/>
      <c r="FDT121" s="12"/>
      <c r="FDU121" s="12"/>
      <c r="FDV121" s="12"/>
      <c r="FDW121" s="12"/>
      <c r="FDX121" s="12"/>
      <c r="FDY121" s="12"/>
      <c r="FDZ121" s="12"/>
      <c r="FEA121" s="12"/>
      <c r="FEB121" s="12"/>
      <c r="FEC121" s="12"/>
      <c r="FED121" s="12"/>
      <c r="FEE121" s="12"/>
      <c r="FEF121" s="12"/>
      <c r="FEG121" s="12"/>
      <c r="FEH121" s="12"/>
      <c r="FEI121" s="12"/>
      <c r="FEJ121" s="12"/>
      <c r="FEK121" s="12"/>
      <c r="FEL121" s="12"/>
      <c r="FEM121" s="12"/>
      <c r="FEN121" s="12"/>
      <c r="FEO121" s="12"/>
      <c r="FEP121" s="12"/>
      <c r="FEQ121" s="12"/>
      <c r="FER121" s="12"/>
      <c r="FES121" s="12"/>
      <c r="FET121" s="12"/>
      <c r="FEU121" s="12"/>
      <c r="FEV121" s="12"/>
      <c r="FEW121" s="12"/>
      <c r="FEX121" s="12"/>
      <c r="FEY121" s="12"/>
      <c r="FEZ121" s="12"/>
      <c r="FFA121" s="12"/>
      <c r="FFB121" s="12"/>
      <c r="FFC121" s="12"/>
      <c r="FFD121" s="12"/>
      <c r="FFE121" s="12"/>
      <c r="FFF121" s="12"/>
      <c r="FFG121" s="12"/>
      <c r="FFH121" s="12"/>
      <c r="FFI121" s="12"/>
      <c r="FFJ121" s="12"/>
      <c r="FFK121" s="12"/>
      <c r="FFL121" s="12"/>
      <c r="FFM121" s="12"/>
      <c r="FFN121" s="12"/>
      <c r="FFO121" s="12"/>
      <c r="FFP121" s="12"/>
      <c r="FFQ121" s="12"/>
      <c r="FFR121" s="12"/>
      <c r="FFS121" s="12"/>
      <c r="FFT121" s="12"/>
      <c r="FFU121" s="12"/>
      <c r="FFV121" s="12"/>
      <c r="FFW121" s="12"/>
      <c r="FFX121" s="12"/>
      <c r="FFY121" s="12"/>
      <c r="FFZ121" s="12"/>
      <c r="FGA121" s="12"/>
      <c r="FGB121" s="12"/>
      <c r="FGC121" s="12"/>
      <c r="FGD121" s="12"/>
      <c r="FGE121" s="12"/>
      <c r="FGF121" s="12"/>
      <c r="FGG121" s="12"/>
      <c r="FGH121" s="12"/>
      <c r="FGI121" s="12"/>
      <c r="FGJ121" s="12"/>
      <c r="FGK121" s="12"/>
      <c r="FGL121" s="12"/>
      <c r="FGM121" s="12"/>
      <c r="FGN121" s="12"/>
      <c r="FGO121" s="12"/>
      <c r="FGP121" s="12"/>
      <c r="FGQ121" s="12"/>
      <c r="FGR121" s="12"/>
      <c r="FGS121" s="12"/>
      <c r="FGT121" s="12"/>
      <c r="FGU121" s="12"/>
      <c r="FGV121" s="12"/>
      <c r="FGW121" s="12"/>
      <c r="FGX121" s="12"/>
      <c r="FGY121" s="12"/>
      <c r="FGZ121" s="12"/>
      <c r="FHA121" s="12"/>
      <c r="FHB121" s="12"/>
      <c r="FHC121" s="12"/>
      <c r="FHD121" s="12"/>
      <c r="FHE121" s="12"/>
      <c r="FHF121" s="12"/>
      <c r="FHG121" s="12"/>
      <c r="FHH121" s="12"/>
      <c r="FHI121" s="12"/>
      <c r="FHJ121" s="12"/>
      <c r="FHK121" s="12"/>
      <c r="FHL121" s="12"/>
      <c r="FHM121" s="12"/>
      <c r="FHN121" s="12"/>
      <c r="FHO121" s="12"/>
      <c r="FHP121" s="12"/>
      <c r="FHQ121" s="12"/>
      <c r="FHR121" s="12"/>
      <c r="FHS121" s="12"/>
      <c r="FHT121" s="12"/>
      <c r="FHU121" s="12"/>
      <c r="FHV121" s="12"/>
      <c r="FHW121" s="12"/>
      <c r="FHX121" s="12"/>
      <c r="FHY121" s="12"/>
      <c r="FHZ121" s="12"/>
      <c r="FIA121" s="12"/>
      <c r="FIB121" s="12"/>
      <c r="FIC121" s="12"/>
      <c r="FID121" s="12"/>
      <c r="FIE121" s="12"/>
      <c r="FIF121" s="12"/>
      <c r="FIG121" s="12"/>
      <c r="FIH121" s="12"/>
      <c r="FII121" s="12"/>
      <c r="FIJ121" s="12"/>
      <c r="FIK121" s="12"/>
      <c r="FIL121" s="12"/>
      <c r="FIM121" s="12"/>
      <c r="FIN121" s="12"/>
      <c r="FIO121" s="12"/>
      <c r="FIP121" s="12"/>
      <c r="FIQ121" s="12"/>
      <c r="FIR121" s="12"/>
      <c r="FIS121" s="12"/>
      <c r="FIT121" s="12"/>
      <c r="FIU121" s="12"/>
      <c r="FIV121" s="12"/>
      <c r="FIW121" s="12"/>
      <c r="FIX121" s="12"/>
      <c r="FIY121" s="12"/>
      <c r="FIZ121" s="12"/>
      <c r="FJA121" s="12"/>
      <c r="FJB121" s="12"/>
      <c r="FJC121" s="12"/>
      <c r="FJD121" s="12"/>
      <c r="FJE121" s="12"/>
      <c r="FJF121" s="12"/>
      <c r="FJG121" s="12"/>
      <c r="FJH121" s="12"/>
      <c r="FJI121" s="12"/>
      <c r="FJJ121" s="12"/>
      <c r="FJK121" s="12"/>
      <c r="FJL121" s="12"/>
      <c r="FJM121" s="12"/>
      <c r="FJN121" s="12"/>
      <c r="FJO121" s="12"/>
      <c r="FJP121" s="12"/>
      <c r="FJQ121" s="12"/>
      <c r="FJR121" s="12"/>
      <c r="FJS121" s="12"/>
      <c r="FJT121" s="12"/>
      <c r="FJU121" s="12"/>
      <c r="FJV121" s="12"/>
      <c r="FJW121" s="12"/>
      <c r="FJX121" s="12"/>
      <c r="FJY121" s="12"/>
      <c r="FJZ121" s="12"/>
      <c r="FKA121" s="12"/>
      <c r="FKB121" s="12"/>
      <c r="FKC121" s="12"/>
      <c r="FKD121" s="12"/>
      <c r="FKE121" s="12"/>
      <c r="FKF121" s="12"/>
      <c r="FKG121" s="12"/>
      <c r="FKH121" s="12"/>
      <c r="FKI121" s="12"/>
      <c r="FKJ121" s="12"/>
      <c r="FKK121" s="12"/>
      <c r="FKL121" s="12"/>
      <c r="FKM121" s="12"/>
      <c r="FKN121" s="12"/>
      <c r="FKO121" s="12"/>
      <c r="FKP121" s="12"/>
      <c r="FKQ121" s="12"/>
      <c r="FKR121" s="12"/>
      <c r="FKS121" s="12"/>
      <c r="FKT121" s="12"/>
      <c r="FKU121" s="12"/>
      <c r="FKV121" s="12"/>
      <c r="FKW121" s="12"/>
      <c r="FKX121" s="12"/>
      <c r="FKY121" s="12"/>
      <c r="FKZ121" s="12"/>
      <c r="FLA121" s="12"/>
      <c r="FLB121" s="12"/>
      <c r="FLC121" s="12"/>
      <c r="FLD121" s="12"/>
      <c r="FLE121" s="12"/>
      <c r="FLF121" s="12"/>
      <c r="FLG121" s="12"/>
      <c r="FLH121" s="12"/>
      <c r="FLI121" s="12"/>
      <c r="FLJ121" s="12"/>
      <c r="FLK121" s="12"/>
      <c r="FLL121" s="12"/>
      <c r="FLM121" s="12"/>
      <c r="FLN121" s="12"/>
      <c r="FLO121" s="12"/>
      <c r="FLP121" s="12"/>
      <c r="FLQ121" s="12"/>
      <c r="FLR121" s="12"/>
      <c r="FLS121" s="12"/>
      <c r="FLT121" s="12"/>
      <c r="FLU121" s="12"/>
      <c r="FLV121" s="12"/>
      <c r="FLW121" s="12"/>
      <c r="FLX121" s="12"/>
      <c r="FLY121" s="12"/>
      <c r="FLZ121" s="12"/>
      <c r="FMA121" s="12"/>
      <c r="FMB121" s="12"/>
      <c r="FMC121" s="12"/>
      <c r="FMD121" s="12"/>
      <c r="FME121" s="12"/>
      <c r="FMF121" s="12"/>
      <c r="FMG121" s="12"/>
      <c r="FMH121" s="12"/>
      <c r="FMI121" s="12"/>
      <c r="FMJ121" s="12"/>
      <c r="FMK121" s="12"/>
      <c r="FML121" s="12"/>
      <c r="FMM121" s="12"/>
      <c r="FMN121" s="12"/>
      <c r="FMO121" s="12"/>
      <c r="FMP121" s="12"/>
      <c r="FMQ121" s="12"/>
      <c r="FMR121" s="12"/>
      <c r="FMS121" s="12"/>
      <c r="FMT121" s="12"/>
      <c r="FMU121" s="12"/>
      <c r="FMV121" s="12"/>
      <c r="FMW121" s="12"/>
      <c r="FMX121" s="12"/>
      <c r="FMY121" s="12"/>
      <c r="FMZ121" s="12"/>
      <c r="FNA121" s="12"/>
      <c r="FNB121" s="12"/>
      <c r="FNC121" s="12"/>
      <c r="FND121" s="12"/>
      <c r="FNE121" s="12"/>
      <c r="FNF121" s="12"/>
      <c r="FNG121" s="12"/>
      <c r="FNH121" s="12"/>
      <c r="FNI121" s="12"/>
      <c r="FNJ121" s="12"/>
      <c r="FNK121" s="12"/>
      <c r="FNL121" s="12"/>
      <c r="FNM121" s="12"/>
      <c r="FNN121" s="12"/>
      <c r="FNO121" s="12"/>
      <c r="FNP121" s="12"/>
      <c r="FNQ121" s="12"/>
      <c r="FNR121" s="12"/>
      <c r="FNS121" s="12"/>
      <c r="FNT121" s="12"/>
      <c r="FNU121" s="12"/>
      <c r="FNV121" s="12"/>
      <c r="FNW121" s="12"/>
      <c r="FNX121" s="12"/>
      <c r="FNY121" s="12"/>
      <c r="FNZ121" s="12"/>
      <c r="FOA121" s="12"/>
      <c r="FOB121" s="12"/>
      <c r="FOC121" s="12"/>
      <c r="FOD121" s="12"/>
      <c r="FOE121" s="12"/>
      <c r="FOF121" s="12"/>
      <c r="FOG121" s="12"/>
      <c r="FOH121" s="12"/>
      <c r="FOI121" s="12"/>
      <c r="FOJ121" s="12"/>
      <c r="FOK121" s="12"/>
      <c r="FOL121" s="12"/>
      <c r="FOM121" s="12"/>
      <c r="FON121" s="12"/>
      <c r="FOO121" s="12"/>
      <c r="FOP121" s="12"/>
      <c r="FOQ121" s="12"/>
      <c r="FOR121" s="12"/>
      <c r="FOS121" s="12"/>
      <c r="FOT121" s="12"/>
      <c r="FOU121" s="12"/>
      <c r="FOV121" s="12"/>
      <c r="FOW121" s="12"/>
      <c r="FOX121" s="12"/>
      <c r="FOY121" s="12"/>
      <c r="FOZ121" s="12"/>
      <c r="FPA121" s="12"/>
      <c r="FPB121" s="12"/>
      <c r="FPC121" s="12"/>
      <c r="FPD121" s="12"/>
      <c r="FPE121" s="12"/>
      <c r="FPF121" s="12"/>
      <c r="FPG121" s="12"/>
      <c r="FPH121" s="12"/>
      <c r="FPI121" s="12"/>
      <c r="FPJ121" s="12"/>
      <c r="FPK121" s="12"/>
      <c r="FPL121" s="12"/>
      <c r="FPM121" s="12"/>
      <c r="FPN121" s="12"/>
      <c r="FPO121" s="12"/>
      <c r="FPP121" s="12"/>
      <c r="FPQ121" s="12"/>
      <c r="FPR121" s="12"/>
      <c r="FPS121" s="12"/>
      <c r="FPT121" s="12"/>
      <c r="FPU121" s="12"/>
      <c r="FPV121" s="12"/>
      <c r="FPW121" s="12"/>
      <c r="FPX121" s="12"/>
      <c r="FPY121" s="12"/>
      <c r="FPZ121" s="12"/>
      <c r="FQA121" s="12"/>
      <c r="FQB121" s="12"/>
      <c r="FQC121" s="12"/>
      <c r="FQD121" s="12"/>
      <c r="FQE121" s="12"/>
      <c r="FQF121" s="12"/>
      <c r="FQG121" s="12"/>
      <c r="FQH121" s="12"/>
      <c r="FQI121" s="12"/>
      <c r="FQJ121" s="12"/>
      <c r="FQK121" s="12"/>
      <c r="FQL121" s="12"/>
      <c r="FQM121" s="12"/>
      <c r="FQN121" s="12"/>
      <c r="FQO121" s="12"/>
      <c r="FQP121" s="12"/>
      <c r="FQQ121" s="12"/>
      <c r="FQR121" s="12"/>
      <c r="FQS121" s="12"/>
      <c r="FQT121" s="12"/>
      <c r="FQU121" s="12"/>
      <c r="FQV121" s="12"/>
      <c r="FQW121" s="12"/>
      <c r="FQX121" s="12"/>
      <c r="FQY121" s="12"/>
      <c r="FQZ121" s="12"/>
      <c r="FRA121" s="12"/>
      <c r="FRB121" s="12"/>
      <c r="FRC121" s="12"/>
      <c r="FRD121" s="12"/>
      <c r="FRE121" s="12"/>
      <c r="FRF121" s="12"/>
      <c r="FRG121" s="12"/>
      <c r="FRH121" s="12"/>
      <c r="FRI121" s="12"/>
      <c r="FRJ121" s="12"/>
      <c r="FRK121" s="12"/>
      <c r="FRL121" s="12"/>
      <c r="FRM121" s="12"/>
      <c r="FRN121" s="12"/>
      <c r="FRO121" s="12"/>
      <c r="FRP121" s="12"/>
      <c r="FRQ121" s="12"/>
      <c r="FRR121" s="12"/>
      <c r="FRS121" s="12"/>
      <c r="FRT121" s="12"/>
      <c r="FRU121" s="12"/>
      <c r="FRV121" s="12"/>
      <c r="FRW121" s="12"/>
      <c r="FRX121" s="12"/>
      <c r="FRY121" s="12"/>
      <c r="FRZ121" s="12"/>
      <c r="FSA121" s="12"/>
      <c r="FSB121" s="12"/>
      <c r="FSC121" s="12"/>
      <c r="FSD121" s="12"/>
      <c r="FSE121" s="12"/>
      <c r="FSF121" s="12"/>
      <c r="FSG121" s="12"/>
      <c r="FSH121" s="12"/>
      <c r="FSI121" s="12"/>
      <c r="FSJ121" s="12"/>
      <c r="FSK121" s="12"/>
      <c r="FSL121" s="12"/>
      <c r="FSM121" s="12"/>
      <c r="FSN121" s="12"/>
      <c r="FSO121" s="12"/>
      <c r="FSP121" s="12"/>
      <c r="FSQ121" s="12"/>
      <c r="FSR121" s="12"/>
      <c r="FSS121" s="12"/>
      <c r="FST121" s="12"/>
      <c r="FSU121" s="12"/>
      <c r="FSV121" s="12"/>
      <c r="FSW121" s="12"/>
      <c r="FSX121" s="12"/>
      <c r="FSY121" s="12"/>
      <c r="FSZ121" s="12"/>
      <c r="FTA121" s="12"/>
      <c r="FTB121" s="12"/>
      <c r="FTC121" s="12"/>
      <c r="FTD121" s="12"/>
      <c r="FTE121" s="12"/>
      <c r="FTF121" s="12"/>
      <c r="FTG121" s="12"/>
      <c r="FTH121" s="12"/>
      <c r="FTI121" s="12"/>
      <c r="FTJ121" s="12"/>
      <c r="FTK121" s="12"/>
      <c r="FTL121" s="12"/>
      <c r="FTM121" s="12"/>
      <c r="FTN121" s="12"/>
      <c r="FTO121" s="12"/>
      <c r="FTP121" s="12"/>
      <c r="FTQ121" s="12"/>
      <c r="FTR121" s="12"/>
      <c r="FTS121" s="12"/>
      <c r="FTT121" s="12"/>
      <c r="FTU121" s="12"/>
      <c r="FTV121" s="12"/>
      <c r="FTW121" s="12"/>
      <c r="FTX121" s="12"/>
      <c r="FTY121" s="12"/>
      <c r="FTZ121" s="12"/>
      <c r="FUA121" s="12"/>
      <c r="FUB121" s="12"/>
      <c r="FUC121" s="12"/>
      <c r="FUD121" s="12"/>
      <c r="FUE121" s="12"/>
      <c r="FUF121" s="12"/>
      <c r="FUG121" s="12"/>
      <c r="FUH121" s="12"/>
      <c r="FUI121" s="12"/>
      <c r="FUJ121" s="12"/>
      <c r="FUK121" s="12"/>
      <c r="FUL121" s="12"/>
      <c r="FUM121" s="12"/>
      <c r="FUN121" s="12"/>
      <c r="FUO121" s="12"/>
      <c r="FUP121" s="12"/>
      <c r="FUQ121" s="12"/>
      <c r="FUR121" s="12"/>
      <c r="FUS121" s="12"/>
      <c r="FUT121" s="12"/>
      <c r="FUU121" s="12"/>
      <c r="FUV121" s="12"/>
      <c r="FUW121" s="12"/>
      <c r="FUX121" s="12"/>
      <c r="FUY121" s="12"/>
      <c r="FUZ121" s="12"/>
      <c r="FVA121" s="12"/>
      <c r="FVB121" s="12"/>
      <c r="FVC121" s="12"/>
      <c r="FVD121" s="12"/>
      <c r="FVE121" s="12"/>
      <c r="FVF121" s="12"/>
      <c r="FVG121" s="12"/>
      <c r="FVH121" s="12"/>
      <c r="FVI121" s="12"/>
      <c r="FVJ121" s="12"/>
      <c r="FVK121" s="12"/>
      <c r="FVL121" s="12"/>
      <c r="FVM121" s="12"/>
      <c r="FVN121" s="12"/>
      <c r="FVO121" s="12"/>
      <c r="FVP121" s="12"/>
      <c r="FVQ121" s="12"/>
      <c r="FVR121" s="12"/>
      <c r="FVS121" s="12"/>
      <c r="FVT121" s="12"/>
      <c r="FVU121" s="12"/>
      <c r="FVV121" s="12"/>
      <c r="FVW121" s="12"/>
      <c r="FVX121" s="12"/>
      <c r="FVY121" s="12"/>
      <c r="FVZ121" s="12"/>
      <c r="FWA121" s="12"/>
      <c r="FWB121" s="12"/>
      <c r="FWC121" s="12"/>
      <c r="FWD121" s="12"/>
      <c r="FWE121" s="12"/>
      <c r="FWF121" s="12"/>
      <c r="FWG121" s="12"/>
      <c r="FWH121" s="12"/>
      <c r="FWI121" s="12"/>
      <c r="FWJ121" s="12"/>
      <c r="FWK121" s="12"/>
      <c r="FWL121" s="12"/>
      <c r="FWM121" s="12"/>
      <c r="FWN121" s="12"/>
      <c r="FWO121" s="12"/>
      <c r="FWP121" s="12"/>
      <c r="FWQ121" s="12"/>
      <c r="FWR121" s="12"/>
      <c r="FWS121" s="12"/>
      <c r="FWT121" s="12"/>
      <c r="FWU121" s="12"/>
      <c r="FWV121" s="12"/>
      <c r="FWW121" s="12"/>
      <c r="FWX121" s="12"/>
      <c r="FWY121" s="12"/>
      <c r="FWZ121" s="12"/>
      <c r="FXA121" s="12"/>
      <c r="FXB121" s="12"/>
      <c r="FXC121" s="12"/>
      <c r="FXD121" s="12"/>
      <c r="FXE121" s="12"/>
      <c r="FXF121" s="12"/>
      <c r="FXG121" s="12"/>
      <c r="FXH121" s="12"/>
      <c r="FXI121" s="12"/>
      <c r="FXJ121" s="12"/>
      <c r="FXK121" s="12"/>
      <c r="FXL121" s="12"/>
      <c r="FXM121" s="12"/>
      <c r="FXN121" s="12"/>
      <c r="FXO121" s="12"/>
      <c r="FXP121" s="12"/>
      <c r="FXQ121" s="12"/>
      <c r="FXR121" s="12"/>
      <c r="FXS121" s="12"/>
      <c r="FXT121" s="12"/>
      <c r="FXU121" s="12"/>
      <c r="FXV121" s="12"/>
      <c r="FXW121" s="12"/>
      <c r="FXX121" s="12"/>
      <c r="FXY121" s="12"/>
      <c r="FXZ121" s="12"/>
      <c r="FYA121" s="12"/>
      <c r="FYB121" s="12"/>
      <c r="FYC121" s="12"/>
      <c r="FYD121" s="12"/>
      <c r="FYE121" s="12"/>
      <c r="FYF121" s="12"/>
      <c r="FYG121" s="12"/>
      <c r="FYH121" s="12"/>
      <c r="FYI121" s="12"/>
      <c r="FYJ121" s="12"/>
      <c r="FYK121" s="12"/>
      <c r="FYL121" s="12"/>
      <c r="FYM121" s="12"/>
      <c r="FYN121" s="12"/>
      <c r="FYO121" s="12"/>
      <c r="FYP121" s="12"/>
      <c r="FYQ121" s="12"/>
      <c r="FYR121" s="12"/>
      <c r="FYS121" s="12"/>
      <c r="FYT121" s="12"/>
      <c r="FYU121" s="12"/>
      <c r="FYV121" s="12"/>
      <c r="FYW121" s="12"/>
      <c r="FYX121" s="12"/>
      <c r="FYY121" s="12"/>
      <c r="FYZ121" s="12"/>
      <c r="FZA121" s="12"/>
      <c r="FZB121" s="12"/>
      <c r="FZC121" s="12"/>
      <c r="FZD121" s="12"/>
      <c r="FZE121" s="12"/>
      <c r="FZF121" s="12"/>
      <c r="FZG121" s="12"/>
      <c r="FZH121" s="12"/>
      <c r="FZI121" s="12"/>
      <c r="FZJ121" s="12"/>
      <c r="FZK121" s="12"/>
      <c r="FZL121" s="12"/>
      <c r="FZM121" s="12"/>
      <c r="FZN121" s="12"/>
      <c r="FZO121" s="12"/>
      <c r="FZP121" s="12"/>
      <c r="FZQ121" s="12"/>
      <c r="FZR121" s="12"/>
      <c r="FZS121" s="12"/>
      <c r="FZT121" s="12"/>
      <c r="FZU121" s="12"/>
      <c r="FZV121" s="12"/>
      <c r="FZW121" s="12"/>
      <c r="FZX121" s="12"/>
      <c r="FZY121" s="12"/>
      <c r="FZZ121" s="12"/>
      <c r="GAA121" s="12"/>
      <c r="GAB121" s="12"/>
      <c r="GAC121" s="12"/>
      <c r="GAD121" s="12"/>
      <c r="GAE121" s="12"/>
      <c r="GAF121" s="12"/>
      <c r="GAG121" s="12"/>
      <c r="GAH121" s="12"/>
      <c r="GAI121" s="12"/>
      <c r="GAJ121" s="12"/>
      <c r="GAK121" s="12"/>
      <c r="GAL121" s="12"/>
      <c r="GAM121" s="12"/>
      <c r="GAN121" s="12"/>
      <c r="GAO121" s="12"/>
      <c r="GAP121" s="12"/>
      <c r="GAQ121" s="12"/>
      <c r="GAR121" s="12"/>
      <c r="GAS121" s="12"/>
      <c r="GAT121" s="12"/>
      <c r="GAU121" s="12"/>
      <c r="GAV121" s="12"/>
      <c r="GAW121" s="12"/>
      <c r="GAX121" s="12"/>
      <c r="GAY121" s="12"/>
      <c r="GAZ121" s="12"/>
      <c r="GBA121" s="12"/>
      <c r="GBB121" s="12"/>
      <c r="GBC121" s="12"/>
      <c r="GBD121" s="12"/>
      <c r="GBE121" s="12"/>
      <c r="GBF121" s="12"/>
      <c r="GBG121" s="12"/>
      <c r="GBH121" s="12"/>
      <c r="GBI121" s="12"/>
      <c r="GBJ121" s="12"/>
      <c r="GBK121" s="12"/>
      <c r="GBL121" s="12"/>
      <c r="GBM121" s="12"/>
      <c r="GBN121" s="12"/>
      <c r="GBO121" s="12"/>
      <c r="GBP121" s="12"/>
      <c r="GBQ121" s="12"/>
      <c r="GBR121" s="12"/>
      <c r="GBS121" s="12"/>
      <c r="GBT121" s="12"/>
      <c r="GBU121" s="12"/>
      <c r="GBV121" s="12"/>
      <c r="GBW121" s="12"/>
      <c r="GBX121" s="12"/>
      <c r="GBY121" s="12"/>
      <c r="GBZ121" s="12"/>
      <c r="GCA121" s="12"/>
      <c r="GCB121" s="12"/>
      <c r="GCC121" s="12"/>
      <c r="GCD121" s="12"/>
      <c r="GCE121" s="12"/>
      <c r="GCF121" s="12"/>
      <c r="GCG121" s="12"/>
      <c r="GCH121" s="12"/>
      <c r="GCI121" s="12"/>
      <c r="GCJ121" s="12"/>
      <c r="GCK121" s="12"/>
      <c r="GCL121" s="12"/>
      <c r="GCM121" s="12"/>
      <c r="GCN121" s="12"/>
      <c r="GCO121" s="12"/>
      <c r="GCP121" s="12"/>
      <c r="GCQ121" s="12"/>
      <c r="GCR121" s="12"/>
      <c r="GCS121" s="12"/>
      <c r="GCT121" s="12"/>
      <c r="GCU121" s="12"/>
      <c r="GCV121" s="12"/>
      <c r="GCW121" s="12"/>
      <c r="GCX121" s="12"/>
      <c r="GCY121" s="12"/>
      <c r="GCZ121" s="12"/>
      <c r="GDA121" s="12"/>
      <c r="GDB121" s="12"/>
      <c r="GDC121" s="12"/>
      <c r="GDD121" s="12"/>
      <c r="GDE121" s="12"/>
      <c r="GDF121" s="12"/>
      <c r="GDG121" s="12"/>
      <c r="GDH121" s="12"/>
      <c r="GDI121" s="12"/>
      <c r="GDJ121" s="12"/>
      <c r="GDK121" s="12"/>
      <c r="GDL121" s="12"/>
      <c r="GDM121" s="12"/>
      <c r="GDN121" s="12"/>
      <c r="GDO121" s="12"/>
      <c r="GDP121" s="12"/>
      <c r="GDQ121" s="12"/>
      <c r="GDR121" s="12"/>
      <c r="GDS121" s="12"/>
      <c r="GDT121" s="12"/>
      <c r="GDU121" s="12"/>
      <c r="GDV121" s="12"/>
      <c r="GDW121" s="12"/>
      <c r="GDX121" s="12"/>
      <c r="GDY121" s="12"/>
      <c r="GDZ121" s="12"/>
      <c r="GEA121" s="12"/>
      <c r="GEB121" s="12"/>
      <c r="GEC121" s="12"/>
      <c r="GED121" s="12"/>
      <c r="GEE121" s="12"/>
      <c r="GEF121" s="12"/>
      <c r="GEG121" s="12"/>
      <c r="GEH121" s="12"/>
      <c r="GEI121" s="12"/>
      <c r="GEJ121" s="12"/>
      <c r="GEK121" s="12"/>
      <c r="GEL121" s="12"/>
      <c r="GEM121" s="12"/>
      <c r="GEN121" s="12"/>
      <c r="GEO121" s="12"/>
      <c r="GEP121" s="12"/>
      <c r="GEQ121" s="12"/>
      <c r="GER121" s="12"/>
      <c r="GES121" s="12"/>
      <c r="GET121" s="12"/>
      <c r="GEU121" s="12"/>
      <c r="GEV121" s="12"/>
      <c r="GEW121" s="12"/>
      <c r="GEX121" s="12"/>
      <c r="GEY121" s="12"/>
      <c r="GEZ121" s="12"/>
      <c r="GFA121" s="12"/>
      <c r="GFB121" s="12"/>
      <c r="GFC121" s="12"/>
      <c r="GFD121" s="12"/>
      <c r="GFE121" s="12"/>
      <c r="GFF121" s="12"/>
      <c r="GFG121" s="12"/>
      <c r="GFH121" s="12"/>
      <c r="GFI121" s="12"/>
      <c r="GFJ121" s="12"/>
      <c r="GFK121" s="12"/>
      <c r="GFL121" s="12"/>
      <c r="GFM121" s="12"/>
      <c r="GFN121" s="12"/>
      <c r="GFO121" s="12"/>
      <c r="GFP121" s="12"/>
      <c r="GFQ121" s="12"/>
      <c r="GFR121" s="12"/>
      <c r="GFS121" s="12"/>
      <c r="GFT121" s="12"/>
      <c r="GFU121" s="12"/>
      <c r="GFV121" s="12"/>
      <c r="GFW121" s="12"/>
      <c r="GFX121" s="12"/>
      <c r="GFY121" s="12"/>
      <c r="GFZ121" s="12"/>
      <c r="GGA121" s="12"/>
      <c r="GGB121" s="12"/>
      <c r="GGC121" s="12"/>
      <c r="GGD121" s="12"/>
      <c r="GGE121" s="12"/>
      <c r="GGF121" s="12"/>
      <c r="GGG121" s="12"/>
      <c r="GGH121" s="12"/>
      <c r="GGI121" s="12"/>
      <c r="GGJ121" s="12"/>
      <c r="GGK121" s="12"/>
      <c r="GGL121" s="12"/>
      <c r="GGM121" s="12"/>
      <c r="GGN121" s="12"/>
      <c r="GGO121" s="12"/>
      <c r="GGP121" s="12"/>
      <c r="GGQ121" s="12"/>
      <c r="GGR121" s="12"/>
      <c r="GGS121" s="12"/>
      <c r="GGT121" s="12"/>
      <c r="GGU121" s="12"/>
      <c r="GGV121" s="12"/>
      <c r="GGW121" s="12"/>
      <c r="GGX121" s="12"/>
      <c r="GGY121" s="12"/>
      <c r="GGZ121" s="12"/>
      <c r="GHA121" s="12"/>
      <c r="GHB121" s="12"/>
      <c r="GHC121" s="12"/>
      <c r="GHD121" s="12"/>
      <c r="GHE121" s="12"/>
      <c r="GHF121" s="12"/>
      <c r="GHG121" s="12"/>
      <c r="GHH121" s="12"/>
      <c r="GHI121" s="12"/>
      <c r="GHJ121" s="12"/>
      <c r="GHK121" s="12"/>
      <c r="GHL121" s="12"/>
      <c r="GHM121" s="12"/>
      <c r="GHN121" s="12"/>
      <c r="GHO121" s="12"/>
      <c r="GHP121" s="12"/>
      <c r="GHQ121" s="12"/>
      <c r="GHR121" s="12"/>
      <c r="GHS121" s="12"/>
      <c r="GHT121" s="12"/>
      <c r="GHU121" s="12"/>
      <c r="GHV121" s="12"/>
      <c r="GHW121" s="12"/>
      <c r="GHX121" s="12"/>
      <c r="GHY121" s="12"/>
      <c r="GHZ121" s="12"/>
      <c r="GIA121" s="12"/>
      <c r="GIB121" s="12"/>
      <c r="GIC121" s="12"/>
      <c r="GID121" s="12"/>
      <c r="GIE121" s="12"/>
      <c r="GIF121" s="12"/>
      <c r="GIG121" s="12"/>
      <c r="GIH121" s="12"/>
      <c r="GII121" s="12"/>
      <c r="GIJ121" s="12"/>
      <c r="GIK121" s="12"/>
      <c r="GIL121" s="12"/>
      <c r="GIM121" s="12"/>
      <c r="GIN121" s="12"/>
      <c r="GIO121" s="12"/>
      <c r="GIP121" s="12"/>
      <c r="GIQ121" s="12"/>
      <c r="GIR121" s="12"/>
      <c r="GIS121" s="12"/>
      <c r="GIT121" s="12"/>
      <c r="GIU121" s="12"/>
      <c r="GIV121" s="12"/>
      <c r="GIW121" s="12"/>
      <c r="GIX121" s="12"/>
      <c r="GIY121" s="12"/>
      <c r="GIZ121" s="12"/>
      <c r="GJA121" s="12"/>
      <c r="GJB121" s="12"/>
      <c r="GJC121" s="12"/>
      <c r="GJD121" s="12"/>
      <c r="GJE121" s="12"/>
      <c r="GJF121" s="12"/>
      <c r="GJG121" s="12"/>
      <c r="GJH121" s="12"/>
      <c r="GJI121" s="12"/>
      <c r="GJJ121" s="12"/>
      <c r="GJK121" s="12"/>
      <c r="GJL121" s="12"/>
      <c r="GJM121" s="12"/>
      <c r="GJN121" s="12"/>
      <c r="GJO121" s="12"/>
      <c r="GJP121" s="12"/>
      <c r="GJQ121" s="12"/>
      <c r="GJR121" s="12"/>
      <c r="GJS121" s="12"/>
      <c r="GJT121" s="12"/>
      <c r="GJU121" s="12"/>
      <c r="GJV121" s="12"/>
      <c r="GJW121" s="12"/>
      <c r="GJX121" s="12"/>
      <c r="GJY121" s="12"/>
      <c r="GJZ121" s="12"/>
      <c r="GKA121" s="12"/>
      <c r="GKB121" s="12"/>
      <c r="GKC121" s="12"/>
      <c r="GKD121" s="12"/>
      <c r="GKE121" s="12"/>
      <c r="GKF121" s="12"/>
      <c r="GKG121" s="12"/>
      <c r="GKH121" s="12"/>
      <c r="GKI121" s="12"/>
      <c r="GKJ121" s="12"/>
      <c r="GKK121" s="12"/>
      <c r="GKL121" s="12"/>
      <c r="GKM121" s="12"/>
      <c r="GKN121" s="12"/>
      <c r="GKO121" s="12"/>
      <c r="GKP121" s="12"/>
      <c r="GKQ121" s="12"/>
      <c r="GKR121" s="12"/>
      <c r="GKS121" s="12"/>
      <c r="GKT121" s="12"/>
      <c r="GKU121" s="12"/>
      <c r="GKV121" s="12"/>
      <c r="GKW121" s="12"/>
      <c r="GKX121" s="12"/>
      <c r="GKY121" s="12"/>
      <c r="GKZ121" s="12"/>
      <c r="GLA121" s="12"/>
      <c r="GLB121" s="12"/>
      <c r="GLC121" s="12"/>
      <c r="GLD121" s="12"/>
      <c r="GLE121" s="12"/>
      <c r="GLF121" s="12"/>
      <c r="GLG121" s="12"/>
      <c r="GLH121" s="12"/>
      <c r="GLI121" s="12"/>
      <c r="GLJ121" s="12"/>
      <c r="GLK121" s="12"/>
      <c r="GLL121" s="12"/>
      <c r="GLM121" s="12"/>
      <c r="GLN121" s="12"/>
      <c r="GLO121" s="12"/>
      <c r="GLP121" s="12"/>
      <c r="GLQ121" s="12"/>
      <c r="GLR121" s="12"/>
      <c r="GLS121" s="12"/>
      <c r="GLT121" s="12"/>
      <c r="GLU121" s="12"/>
      <c r="GLV121" s="12"/>
      <c r="GLW121" s="12"/>
      <c r="GLX121" s="12"/>
      <c r="GLY121" s="12"/>
      <c r="GLZ121" s="12"/>
      <c r="GMA121" s="12"/>
      <c r="GMB121" s="12"/>
      <c r="GMC121" s="12"/>
      <c r="GMD121" s="12"/>
      <c r="GME121" s="12"/>
      <c r="GMF121" s="12"/>
      <c r="GMG121" s="12"/>
      <c r="GMH121" s="12"/>
      <c r="GMI121" s="12"/>
      <c r="GMJ121" s="12"/>
      <c r="GMK121" s="12"/>
      <c r="GML121" s="12"/>
      <c r="GMM121" s="12"/>
      <c r="GMN121" s="12"/>
      <c r="GMO121" s="12"/>
      <c r="GMP121" s="12"/>
      <c r="GMQ121" s="12"/>
      <c r="GMR121" s="12"/>
      <c r="GMS121" s="12"/>
      <c r="GMT121" s="12"/>
      <c r="GMU121" s="12"/>
      <c r="GMV121" s="12"/>
      <c r="GMW121" s="12"/>
      <c r="GMX121" s="12"/>
      <c r="GMY121" s="12"/>
      <c r="GMZ121" s="12"/>
      <c r="GNA121" s="12"/>
      <c r="GNB121" s="12"/>
      <c r="GNC121" s="12"/>
      <c r="GND121" s="12"/>
      <c r="GNE121" s="12"/>
      <c r="GNF121" s="12"/>
      <c r="GNG121" s="12"/>
      <c r="GNH121" s="12"/>
      <c r="GNI121" s="12"/>
      <c r="GNJ121" s="12"/>
      <c r="GNK121" s="12"/>
      <c r="GNL121" s="12"/>
      <c r="GNM121" s="12"/>
      <c r="GNN121" s="12"/>
      <c r="GNO121" s="12"/>
      <c r="GNP121" s="12"/>
      <c r="GNQ121" s="12"/>
      <c r="GNR121" s="12"/>
      <c r="GNS121" s="12"/>
      <c r="GNT121" s="12"/>
      <c r="GNU121" s="12"/>
      <c r="GNV121" s="12"/>
      <c r="GNW121" s="12"/>
      <c r="GNX121" s="12"/>
      <c r="GNY121" s="12"/>
      <c r="GNZ121" s="12"/>
      <c r="GOA121" s="12"/>
      <c r="GOB121" s="12"/>
      <c r="GOC121" s="12"/>
      <c r="GOD121" s="12"/>
      <c r="GOE121" s="12"/>
      <c r="GOF121" s="12"/>
      <c r="GOG121" s="12"/>
      <c r="GOH121" s="12"/>
      <c r="GOI121" s="12"/>
      <c r="GOJ121" s="12"/>
      <c r="GOK121" s="12"/>
      <c r="GOL121" s="12"/>
      <c r="GOM121" s="12"/>
      <c r="GON121" s="12"/>
      <c r="GOO121" s="12"/>
      <c r="GOP121" s="12"/>
      <c r="GOQ121" s="12"/>
      <c r="GOR121" s="12"/>
      <c r="GOS121" s="12"/>
      <c r="GOT121" s="12"/>
      <c r="GOU121" s="12"/>
      <c r="GOV121" s="12"/>
      <c r="GOW121" s="12"/>
      <c r="GOX121" s="12"/>
      <c r="GOY121" s="12"/>
      <c r="GOZ121" s="12"/>
      <c r="GPA121" s="12"/>
      <c r="GPB121" s="12"/>
      <c r="GPC121" s="12"/>
      <c r="GPD121" s="12"/>
      <c r="GPE121" s="12"/>
      <c r="GPF121" s="12"/>
      <c r="GPG121" s="12"/>
      <c r="GPH121" s="12"/>
      <c r="GPI121" s="12"/>
      <c r="GPJ121" s="12"/>
      <c r="GPK121" s="12"/>
      <c r="GPL121" s="12"/>
      <c r="GPM121" s="12"/>
      <c r="GPN121" s="12"/>
      <c r="GPO121" s="12"/>
      <c r="GPP121" s="12"/>
      <c r="GPQ121" s="12"/>
      <c r="GPR121" s="12"/>
      <c r="GPS121" s="12"/>
      <c r="GPT121" s="12"/>
      <c r="GPU121" s="12"/>
      <c r="GPV121" s="12"/>
      <c r="GPW121" s="12"/>
      <c r="GPX121" s="12"/>
      <c r="GPY121" s="12"/>
      <c r="GPZ121" s="12"/>
      <c r="GQA121" s="12"/>
      <c r="GQB121" s="12"/>
      <c r="GQC121" s="12"/>
      <c r="GQD121" s="12"/>
      <c r="GQE121" s="12"/>
      <c r="GQF121" s="12"/>
      <c r="GQG121" s="12"/>
      <c r="GQH121" s="12"/>
      <c r="GQI121" s="12"/>
      <c r="GQJ121" s="12"/>
      <c r="GQK121" s="12"/>
      <c r="GQL121" s="12"/>
      <c r="GQM121" s="12"/>
      <c r="GQN121" s="12"/>
      <c r="GQO121" s="12"/>
      <c r="GQP121" s="12"/>
      <c r="GQQ121" s="12"/>
      <c r="GQR121" s="12"/>
      <c r="GQS121" s="12"/>
      <c r="GQT121" s="12"/>
      <c r="GQU121" s="12"/>
      <c r="GQV121" s="12"/>
      <c r="GQW121" s="12"/>
      <c r="GQX121" s="12"/>
      <c r="GQY121" s="12"/>
      <c r="GQZ121" s="12"/>
      <c r="GRA121" s="12"/>
      <c r="GRB121" s="12"/>
      <c r="GRC121" s="12"/>
      <c r="GRD121" s="12"/>
      <c r="GRE121" s="12"/>
      <c r="GRF121" s="12"/>
      <c r="GRG121" s="12"/>
      <c r="GRH121" s="12"/>
      <c r="GRI121" s="12"/>
      <c r="GRJ121" s="12"/>
      <c r="GRK121" s="12"/>
      <c r="GRL121" s="12"/>
      <c r="GRM121" s="12"/>
      <c r="GRN121" s="12"/>
      <c r="GRO121" s="12"/>
      <c r="GRP121" s="12"/>
      <c r="GRQ121" s="12"/>
      <c r="GRR121" s="12"/>
      <c r="GRS121" s="12"/>
      <c r="GRT121" s="12"/>
      <c r="GRU121" s="12"/>
      <c r="GRV121" s="12"/>
      <c r="GRW121" s="12"/>
      <c r="GRX121" s="12"/>
      <c r="GRY121" s="12"/>
      <c r="GRZ121" s="12"/>
      <c r="GSA121" s="12"/>
      <c r="GSB121" s="12"/>
      <c r="GSC121" s="12"/>
      <c r="GSD121" s="12"/>
      <c r="GSE121" s="12"/>
      <c r="GSF121" s="12"/>
      <c r="GSG121" s="12"/>
      <c r="GSH121" s="12"/>
      <c r="GSI121" s="12"/>
      <c r="GSJ121" s="12"/>
      <c r="GSK121" s="12"/>
      <c r="GSL121" s="12"/>
      <c r="GSM121" s="12"/>
      <c r="GSN121" s="12"/>
      <c r="GSO121" s="12"/>
      <c r="GSP121" s="12"/>
      <c r="GSQ121" s="12"/>
      <c r="GSR121" s="12"/>
      <c r="GSS121" s="12"/>
      <c r="GST121" s="12"/>
      <c r="GSU121" s="12"/>
      <c r="GSV121" s="12"/>
      <c r="GSW121" s="12"/>
      <c r="GSX121" s="12"/>
      <c r="GSY121" s="12"/>
      <c r="GSZ121" s="12"/>
      <c r="GTA121" s="12"/>
      <c r="GTB121" s="12"/>
      <c r="GTC121" s="12"/>
      <c r="GTD121" s="12"/>
      <c r="GTE121" s="12"/>
      <c r="GTF121" s="12"/>
      <c r="GTG121" s="12"/>
      <c r="GTH121" s="12"/>
      <c r="GTI121" s="12"/>
      <c r="GTJ121" s="12"/>
      <c r="GTK121" s="12"/>
      <c r="GTL121" s="12"/>
      <c r="GTM121" s="12"/>
      <c r="GTN121" s="12"/>
      <c r="GTO121" s="12"/>
      <c r="GTP121" s="12"/>
      <c r="GTQ121" s="12"/>
      <c r="GTR121" s="12"/>
      <c r="GTS121" s="12"/>
      <c r="GTT121" s="12"/>
      <c r="GTU121" s="12"/>
      <c r="GTV121" s="12"/>
      <c r="GTW121" s="12"/>
      <c r="GTX121" s="12"/>
      <c r="GTY121" s="12"/>
      <c r="GTZ121" s="12"/>
      <c r="GUA121" s="12"/>
      <c r="GUB121" s="12"/>
      <c r="GUC121" s="12"/>
      <c r="GUD121" s="12"/>
      <c r="GUE121" s="12"/>
      <c r="GUF121" s="12"/>
      <c r="GUG121" s="12"/>
      <c r="GUH121" s="12"/>
      <c r="GUI121" s="12"/>
      <c r="GUJ121" s="12"/>
      <c r="GUK121" s="12"/>
      <c r="GUL121" s="12"/>
      <c r="GUM121" s="12"/>
      <c r="GUN121" s="12"/>
      <c r="GUO121" s="12"/>
      <c r="GUP121" s="12"/>
      <c r="GUQ121" s="12"/>
      <c r="GUR121" s="12"/>
      <c r="GUS121" s="12"/>
      <c r="GUT121" s="12"/>
      <c r="GUU121" s="12"/>
      <c r="GUV121" s="12"/>
      <c r="GUW121" s="12"/>
      <c r="GUX121" s="12"/>
      <c r="GUY121" s="12"/>
      <c r="GUZ121" s="12"/>
      <c r="GVA121" s="12"/>
      <c r="GVB121" s="12"/>
      <c r="GVC121" s="12"/>
      <c r="GVD121" s="12"/>
      <c r="GVE121" s="12"/>
      <c r="GVF121" s="12"/>
      <c r="GVG121" s="12"/>
      <c r="GVH121" s="12"/>
      <c r="GVI121" s="12"/>
      <c r="GVJ121" s="12"/>
      <c r="GVK121" s="12"/>
      <c r="GVL121" s="12"/>
      <c r="GVM121" s="12"/>
      <c r="GVN121" s="12"/>
      <c r="GVO121" s="12"/>
      <c r="GVP121" s="12"/>
      <c r="GVQ121" s="12"/>
      <c r="GVR121" s="12"/>
      <c r="GVS121" s="12"/>
      <c r="GVT121" s="12"/>
      <c r="GVU121" s="12"/>
      <c r="GVV121" s="12"/>
      <c r="GVW121" s="12"/>
      <c r="GVX121" s="12"/>
      <c r="GVY121" s="12"/>
      <c r="GVZ121" s="12"/>
      <c r="GWA121" s="12"/>
      <c r="GWB121" s="12"/>
      <c r="GWC121" s="12"/>
      <c r="GWD121" s="12"/>
      <c r="GWE121" s="12"/>
      <c r="GWF121" s="12"/>
      <c r="GWG121" s="12"/>
      <c r="GWH121" s="12"/>
      <c r="GWI121" s="12"/>
      <c r="GWJ121" s="12"/>
      <c r="GWK121" s="12"/>
      <c r="GWL121" s="12"/>
      <c r="GWM121" s="12"/>
      <c r="GWN121" s="12"/>
      <c r="GWO121" s="12"/>
      <c r="GWP121" s="12"/>
      <c r="GWQ121" s="12"/>
      <c r="GWR121" s="12"/>
      <c r="GWS121" s="12"/>
      <c r="GWT121" s="12"/>
      <c r="GWU121" s="12"/>
      <c r="GWV121" s="12"/>
      <c r="GWW121" s="12"/>
      <c r="GWX121" s="12"/>
      <c r="GWY121" s="12"/>
      <c r="GWZ121" s="12"/>
      <c r="GXA121" s="12"/>
      <c r="GXB121" s="12"/>
      <c r="GXC121" s="12"/>
      <c r="GXD121" s="12"/>
      <c r="GXE121" s="12"/>
      <c r="GXF121" s="12"/>
      <c r="GXG121" s="12"/>
      <c r="GXH121" s="12"/>
      <c r="GXI121" s="12"/>
      <c r="GXJ121" s="12"/>
      <c r="GXK121" s="12"/>
      <c r="GXL121" s="12"/>
      <c r="GXM121" s="12"/>
      <c r="GXN121" s="12"/>
      <c r="GXO121" s="12"/>
      <c r="GXP121" s="12"/>
      <c r="GXQ121" s="12"/>
      <c r="GXR121" s="12"/>
      <c r="GXS121" s="12"/>
      <c r="GXT121" s="12"/>
      <c r="GXU121" s="12"/>
      <c r="GXV121" s="12"/>
      <c r="GXW121" s="12"/>
      <c r="GXX121" s="12"/>
      <c r="GXY121" s="12"/>
      <c r="GXZ121" s="12"/>
      <c r="GYA121" s="12"/>
      <c r="GYB121" s="12"/>
      <c r="GYC121" s="12"/>
      <c r="GYD121" s="12"/>
      <c r="GYE121" s="12"/>
      <c r="GYF121" s="12"/>
      <c r="GYG121" s="12"/>
      <c r="GYH121" s="12"/>
      <c r="GYI121" s="12"/>
      <c r="GYJ121" s="12"/>
      <c r="GYK121" s="12"/>
      <c r="GYL121" s="12"/>
      <c r="GYM121" s="12"/>
      <c r="GYN121" s="12"/>
      <c r="GYO121" s="12"/>
      <c r="GYP121" s="12"/>
      <c r="GYQ121" s="12"/>
      <c r="GYR121" s="12"/>
      <c r="GYS121" s="12"/>
      <c r="GYT121" s="12"/>
      <c r="GYU121" s="12"/>
      <c r="GYV121" s="12"/>
      <c r="GYW121" s="12"/>
      <c r="GYX121" s="12"/>
      <c r="GYY121" s="12"/>
      <c r="GYZ121" s="12"/>
      <c r="GZA121" s="12"/>
      <c r="GZB121" s="12"/>
      <c r="GZC121" s="12"/>
      <c r="GZD121" s="12"/>
      <c r="GZE121" s="12"/>
      <c r="GZF121" s="12"/>
      <c r="GZG121" s="12"/>
      <c r="GZH121" s="12"/>
      <c r="GZI121" s="12"/>
      <c r="GZJ121" s="12"/>
      <c r="GZK121" s="12"/>
      <c r="GZL121" s="12"/>
      <c r="GZM121" s="12"/>
      <c r="GZN121" s="12"/>
      <c r="GZO121" s="12"/>
      <c r="GZP121" s="12"/>
      <c r="GZQ121" s="12"/>
      <c r="GZR121" s="12"/>
      <c r="GZS121" s="12"/>
      <c r="GZT121" s="12"/>
      <c r="GZU121" s="12"/>
      <c r="GZV121" s="12"/>
      <c r="GZW121" s="12"/>
      <c r="GZX121" s="12"/>
      <c r="GZY121" s="12"/>
      <c r="GZZ121" s="12"/>
      <c r="HAA121" s="12"/>
      <c r="HAB121" s="12"/>
      <c r="HAC121" s="12"/>
      <c r="HAD121" s="12"/>
      <c r="HAE121" s="12"/>
      <c r="HAF121" s="12"/>
      <c r="HAG121" s="12"/>
      <c r="HAH121" s="12"/>
      <c r="HAI121" s="12"/>
      <c r="HAJ121" s="12"/>
      <c r="HAK121" s="12"/>
      <c r="HAL121" s="12"/>
      <c r="HAM121" s="12"/>
      <c r="HAN121" s="12"/>
      <c r="HAO121" s="12"/>
      <c r="HAP121" s="12"/>
      <c r="HAQ121" s="12"/>
      <c r="HAR121" s="12"/>
      <c r="HAS121" s="12"/>
      <c r="HAT121" s="12"/>
      <c r="HAU121" s="12"/>
      <c r="HAV121" s="12"/>
      <c r="HAW121" s="12"/>
      <c r="HAX121" s="12"/>
      <c r="HAY121" s="12"/>
      <c r="HAZ121" s="12"/>
      <c r="HBA121" s="12"/>
      <c r="HBB121" s="12"/>
      <c r="HBC121" s="12"/>
      <c r="HBD121" s="12"/>
      <c r="HBE121" s="12"/>
      <c r="HBF121" s="12"/>
      <c r="HBG121" s="12"/>
      <c r="HBH121" s="12"/>
      <c r="HBI121" s="12"/>
      <c r="HBJ121" s="12"/>
      <c r="HBK121" s="12"/>
      <c r="HBL121" s="12"/>
      <c r="HBM121" s="12"/>
      <c r="HBN121" s="12"/>
      <c r="HBO121" s="12"/>
      <c r="HBP121" s="12"/>
      <c r="HBQ121" s="12"/>
      <c r="HBR121" s="12"/>
      <c r="HBS121" s="12"/>
      <c r="HBT121" s="12"/>
      <c r="HBU121" s="12"/>
      <c r="HBV121" s="12"/>
      <c r="HBW121" s="12"/>
      <c r="HBX121" s="12"/>
      <c r="HBY121" s="12"/>
      <c r="HBZ121" s="12"/>
      <c r="HCA121" s="12"/>
      <c r="HCB121" s="12"/>
      <c r="HCC121" s="12"/>
      <c r="HCD121" s="12"/>
      <c r="HCE121" s="12"/>
      <c r="HCF121" s="12"/>
      <c r="HCG121" s="12"/>
      <c r="HCH121" s="12"/>
      <c r="HCI121" s="12"/>
      <c r="HCJ121" s="12"/>
      <c r="HCK121" s="12"/>
      <c r="HCL121" s="12"/>
      <c r="HCM121" s="12"/>
      <c r="HCN121" s="12"/>
      <c r="HCO121" s="12"/>
      <c r="HCP121" s="12"/>
      <c r="HCQ121" s="12"/>
      <c r="HCR121" s="12"/>
      <c r="HCS121" s="12"/>
      <c r="HCT121" s="12"/>
      <c r="HCU121" s="12"/>
      <c r="HCV121" s="12"/>
      <c r="HCW121" s="12"/>
      <c r="HCX121" s="12"/>
      <c r="HCY121" s="12"/>
      <c r="HCZ121" s="12"/>
      <c r="HDA121" s="12"/>
      <c r="HDB121" s="12"/>
      <c r="HDC121" s="12"/>
      <c r="HDD121" s="12"/>
      <c r="HDE121" s="12"/>
      <c r="HDF121" s="12"/>
      <c r="HDG121" s="12"/>
      <c r="HDH121" s="12"/>
      <c r="HDI121" s="12"/>
      <c r="HDJ121" s="12"/>
      <c r="HDK121" s="12"/>
      <c r="HDL121" s="12"/>
      <c r="HDM121" s="12"/>
      <c r="HDN121" s="12"/>
      <c r="HDO121" s="12"/>
      <c r="HDP121" s="12"/>
      <c r="HDQ121" s="12"/>
      <c r="HDR121" s="12"/>
      <c r="HDS121" s="12"/>
      <c r="HDT121" s="12"/>
      <c r="HDU121" s="12"/>
      <c r="HDV121" s="12"/>
      <c r="HDW121" s="12"/>
      <c r="HDX121" s="12"/>
      <c r="HDY121" s="12"/>
      <c r="HDZ121" s="12"/>
      <c r="HEA121" s="12"/>
      <c r="HEB121" s="12"/>
      <c r="HEC121" s="12"/>
      <c r="HED121" s="12"/>
      <c r="HEE121" s="12"/>
      <c r="HEF121" s="12"/>
      <c r="HEG121" s="12"/>
      <c r="HEH121" s="12"/>
      <c r="HEI121" s="12"/>
      <c r="HEJ121" s="12"/>
      <c r="HEK121" s="12"/>
      <c r="HEL121" s="12"/>
      <c r="HEM121" s="12"/>
      <c r="HEN121" s="12"/>
      <c r="HEO121" s="12"/>
      <c r="HEP121" s="12"/>
      <c r="HEQ121" s="12"/>
      <c r="HER121" s="12"/>
      <c r="HES121" s="12"/>
      <c r="HET121" s="12"/>
      <c r="HEU121" s="12"/>
      <c r="HEV121" s="12"/>
      <c r="HEW121" s="12"/>
      <c r="HEX121" s="12"/>
      <c r="HEY121" s="12"/>
      <c r="HEZ121" s="12"/>
      <c r="HFA121" s="12"/>
      <c r="HFB121" s="12"/>
      <c r="HFC121" s="12"/>
      <c r="HFD121" s="12"/>
      <c r="HFE121" s="12"/>
      <c r="HFF121" s="12"/>
      <c r="HFG121" s="12"/>
      <c r="HFH121" s="12"/>
      <c r="HFI121" s="12"/>
      <c r="HFJ121" s="12"/>
      <c r="HFK121" s="12"/>
      <c r="HFL121" s="12"/>
      <c r="HFM121" s="12"/>
      <c r="HFN121" s="12"/>
      <c r="HFO121" s="12"/>
      <c r="HFP121" s="12"/>
      <c r="HFQ121" s="12"/>
      <c r="HFR121" s="12"/>
      <c r="HFS121" s="12"/>
      <c r="HFT121" s="12"/>
      <c r="HFU121" s="12"/>
      <c r="HFV121" s="12"/>
      <c r="HFW121" s="12"/>
      <c r="HFX121" s="12"/>
      <c r="HFY121" s="12"/>
      <c r="HFZ121" s="12"/>
      <c r="HGA121" s="12"/>
      <c r="HGB121" s="12"/>
      <c r="HGC121" s="12"/>
      <c r="HGD121" s="12"/>
      <c r="HGE121" s="12"/>
      <c r="HGF121" s="12"/>
      <c r="HGG121" s="12"/>
      <c r="HGH121" s="12"/>
      <c r="HGI121" s="12"/>
      <c r="HGJ121" s="12"/>
      <c r="HGK121" s="12"/>
      <c r="HGL121" s="12"/>
      <c r="HGM121" s="12"/>
      <c r="HGN121" s="12"/>
      <c r="HGO121" s="12"/>
      <c r="HGP121" s="12"/>
      <c r="HGQ121" s="12"/>
      <c r="HGR121" s="12"/>
      <c r="HGS121" s="12"/>
      <c r="HGT121" s="12"/>
      <c r="HGU121" s="12"/>
      <c r="HGV121" s="12"/>
      <c r="HGW121" s="12"/>
      <c r="HGX121" s="12"/>
      <c r="HGY121" s="12"/>
      <c r="HGZ121" s="12"/>
      <c r="HHA121" s="12"/>
      <c r="HHB121" s="12"/>
      <c r="HHC121" s="12"/>
      <c r="HHD121" s="12"/>
      <c r="HHE121" s="12"/>
      <c r="HHF121" s="12"/>
      <c r="HHG121" s="12"/>
      <c r="HHH121" s="12"/>
      <c r="HHI121" s="12"/>
      <c r="HHJ121" s="12"/>
      <c r="HHK121" s="12"/>
      <c r="HHL121" s="12"/>
      <c r="HHM121" s="12"/>
      <c r="HHN121" s="12"/>
      <c r="HHO121" s="12"/>
      <c r="HHP121" s="12"/>
      <c r="HHQ121" s="12"/>
      <c r="HHR121" s="12"/>
      <c r="HHS121" s="12"/>
      <c r="HHT121" s="12"/>
      <c r="HHU121" s="12"/>
      <c r="HHV121" s="12"/>
      <c r="HHW121" s="12"/>
      <c r="HHX121" s="12"/>
      <c r="HHY121" s="12"/>
      <c r="HHZ121" s="12"/>
      <c r="HIA121" s="12"/>
      <c r="HIB121" s="12"/>
      <c r="HIC121" s="12"/>
      <c r="HID121" s="12"/>
      <c r="HIE121" s="12"/>
      <c r="HIF121" s="12"/>
      <c r="HIG121" s="12"/>
      <c r="HIH121" s="12"/>
      <c r="HII121" s="12"/>
      <c r="HIJ121" s="12"/>
      <c r="HIK121" s="12"/>
      <c r="HIL121" s="12"/>
      <c r="HIM121" s="12"/>
      <c r="HIN121" s="12"/>
      <c r="HIO121" s="12"/>
      <c r="HIP121" s="12"/>
      <c r="HIQ121" s="12"/>
      <c r="HIR121" s="12"/>
      <c r="HIS121" s="12"/>
      <c r="HIT121" s="12"/>
      <c r="HIU121" s="12"/>
      <c r="HIV121" s="12"/>
      <c r="HIW121" s="12"/>
      <c r="HIX121" s="12"/>
      <c r="HIY121" s="12"/>
      <c r="HIZ121" s="12"/>
      <c r="HJA121" s="12"/>
      <c r="HJB121" s="12"/>
      <c r="HJC121" s="12"/>
      <c r="HJD121" s="12"/>
      <c r="HJE121" s="12"/>
      <c r="HJF121" s="12"/>
      <c r="HJG121" s="12"/>
      <c r="HJH121" s="12"/>
      <c r="HJI121" s="12"/>
      <c r="HJJ121" s="12"/>
      <c r="HJK121" s="12"/>
      <c r="HJL121" s="12"/>
      <c r="HJM121" s="12"/>
      <c r="HJN121" s="12"/>
      <c r="HJO121" s="12"/>
      <c r="HJP121" s="12"/>
      <c r="HJQ121" s="12"/>
      <c r="HJR121" s="12"/>
      <c r="HJS121" s="12"/>
      <c r="HJT121" s="12"/>
      <c r="HJU121" s="12"/>
      <c r="HJV121" s="12"/>
      <c r="HJW121" s="12"/>
      <c r="HJX121" s="12"/>
      <c r="HJY121" s="12"/>
      <c r="HJZ121" s="12"/>
      <c r="HKA121" s="12"/>
      <c r="HKB121" s="12"/>
      <c r="HKC121" s="12"/>
      <c r="HKD121" s="12"/>
      <c r="HKE121" s="12"/>
      <c r="HKF121" s="12"/>
      <c r="HKG121" s="12"/>
      <c r="HKH121" s="12"/>
      <c r="HKI121" s="12"/>
      <c r="HKJ121" s="12"/>
      <c r="HKK121" s="12"/>
      <c r="HKL121" s="12"/>
      <c r="HKM121" s="12"/>
      <c r="HKN121" s="12"/>
      <c r="HKO121" s="12"/>
      <c r="HKP121" s="12"/>
      <c r="HKQ121" s="12"/>
      <c r="HKR121" s="12"/>
      <c r="HKS121" s="12"/>
      <c r="HKT121" s="12"/>
      <c r="HKU121" s="12"/>
      <c r="HKV121" s="12"/>
      <c r="HKW121" s="12"/>
      <c r="HKX121" s="12"/>
      <c r="HKY121" s="12"/>
      <c r="HKZ121" s="12"/>
      <c r="HLA121" s="12"/>
      <c r="HLB121" s="12"/>
      <c r="HLC121" s="12"/>
      <c r="HLD121" s="12"/>
      <c r="HLE121" s="12"/>
      <c r="HLF121" s="12"/>
      <c r="HLG121" s="12"/>
      <c r="HLH121" s="12"/>
      <c r="HLI121" s="12"/>
      <c r="HLJ121" s="12"/>
      <c r="HLK121" s="12"/>
      <c r="HLL121" s="12"/>
      <c r="HLM121" s="12"/>
      <c r="HLN121" s="12"/>
      <c r="HLO121" s="12"/>
      <c r="HLP121" s="12"/>
      <c r="HLQ121" s="12"/>
      <c r="HLR121" s="12"/>
      <c r="HLS121" s="12"/>
      <c r="HLT121" s="12"/>
      <c r="HLU121" s="12"/>
      <c r="HLV121" s="12"/>
      <c r="HLW121" s="12"/>
      <c r="HLX121" s="12"/>
      <c r="HLY121" s="12"/>
      <c r="HLZ121" s="12"/>
      <c r="HMA121" s="12"/>
      <c r="HMB121" s="12"/>
      <c r="HMC121" s="12"/>
      <c r="HMD121" s="12"/>
      <c r="HME121" s="12"/>
      <c r="HMF121" s="12"/>
      <c r="HMG121" s="12"/>
      <c r="HMH121" s="12"/>
      <c r="HMI121" s="12"/>
      <c r="HMJ121" s="12"/>
      <c r="HMK121" s="12"/>
      <c r="HML121" s="12"/>
      <c r="HMM121" s="12"/>
      <c r="HMN121" s="12"/>
      <c r="HMO121" s="12"/>
      <c r="HMP121" s="12"/>
      <c r="HMQ121" s="12"/>
      <c r="HMR121" s="12"/>
      <c r="HMS121" s="12"/>
      <c r="HMT121" s="12"/>
      <c r="HMU121" s="12"/>
      <c r="HMV121" s="12"/>
      <c r="HMW121" s="12"/>
      <c r="HMX121" s="12"/>
      <c r="HMY121" s="12"/>
      <c r="HMZ121" s="12"/>
      <c r="HNA121" s="12"/>
      <c r="HNB121" s="12"/>
      <c r="HNC121" s="12"/>
      <c r="HND121" s="12"/>
      <c r="HNE121" s="12"/>
      <c r="HNF121" s="12"/>
      <c r="HNG121" s="12"/>
      <c r="HNH121" s="12"/>
      <c r="HNI121" s="12"/>
      <c r="HNJ121" s="12"/>
      <c r="HNK121" s="12"/>
      <c r="HNL121" s="12"/>
      <c r="HNM121" s="12"/>
      <c r="HNN121" s="12"/>
      <c r="HNO121" s="12"/>
      <c r="HNP121" s="12"/>
      <c r="HNQ121" s="12"/>
      <c r="HNR121" s="12"/>
      <c r="HNS121" s="12"/>
      <c r="HNT121" s="12"/>
      <c r="HNU121" s="12"/>
      <c r="HNV121" s="12"/>
      <c r="HNW121" s="12"/>
      <c r="HNX121" s="12"/>
      <c r="HNY121" s="12"/>
      <c r="HNZ121" s="12"/>
      <c r="HOA121" s="12"/>
      <c r="HOB121" s="12"/>
      <c r="HOC121" s="12"/>
      <c r="HOD121" s="12"/>
      <c r="HOE121" s="12"/>
      <c r="HOF121" s="12"/>
      <c r="HOG121" s="12"/>
      <c r="HOH121" s="12"/>
      <c r="HOI121" s="12"/>
      <c r="HOJ121" s="12"/>
      <c r="HOK121" s="12"/>
      <c r="HOL121" s="12"/>
      <c r="HOM121" s="12"/>
      <c r="HON121" s="12"/>
      <c r="HOO121" s="12"/>
      <c r="HOP121" s="12"/>
      <c r="HOQ121" s="12"/>
      <c r="HOR121" s="12"/>
      <c r="HOS121" s="12"/>
      <c r="HOT121" s="12"/>
      <c r="HOU121" s="12"/>
      <c r="HOV121" s="12"/>
      <c r="HOW121" s="12"/>
      <c r="HOX121" s="12"/>
      <c r="HOY121" s="12"/>
      <c r="HOZ121" s="12"/>
      <c r="HPA121" s="12"/>
      <c r="HPB121" s="12"/>
      <c r="HPC121" s="12"/>
      <c r="HPD121" s="12"/>
      <c r="HPE121" s="12"/>
      <c r="HPF121" s="12"/>
      <c r="HPG121" s="12"/>
      <c r="HPH121" s="12"/>
      <c r="HPI121" s="12"/>
      <c r="HPJ121" s="12"/>
      <c r="HPK121" s="12"/>
      <c r="HPL121" s="12"/>
      <c r="HPM121" s="12"/>
      <c r="HPN121" s="12"/>
      <c r="HPO121" s="12"/>
      <c r="HPP121" s="12"/>
      <c r="HPQ121" s="12"/>
      <c r="HPR121" s="12"/>
      <c r="HPS121" s="12"/>
      <c r="HPT121" s="12"/>
      <c r="HPU121" s="12"/>
      <c r="HPV121" s="12"/>
      <c r="HPW121" s="12"/>
      <c r="HPX121" s="12"/>
      <c r="HPY121" s="12"/>
      <c r="HPZ121" s="12"/>
      <c r="HQA121" s="12"/>
      <c r="HQB121" s="12"/>
      <c r="HQC121" s="12"/>
      <c r="HQD121" s="12"/>
      <c r="HQE121" s="12"/>
      <c r="HQF121" s="12"/>
      <c r="HQG121" s="12"/>
      <c r="HQH121" s="12"/>
      <c r="HQI121" s="12"/>
      <c r="HQJ121" s="12"/>
      <c r="HQK121" s="12"/>
      <c r="HQL121" s="12"/>
      <c r="HQM121" s="12"/>
      <c r="HQN121" s="12"/>
      <c r="HQO121" s="12"/>
      <c r="HQP121" s="12"/>
      <c r="HQQ121" s="12"/>
      <c r="HQR121" s="12"/>
      <c r="HQS121" s="12"/>
      <c r="HQT121" s="12"/>
      <c r="HQU121" s="12"/>
      <c r="HQV121" s="12"/>
      <c r="HQW121" s="12"/>
      <c r="HQX121" s="12"/>
      <c r="HQY121" s="12"/>
      <c r="HQZ121" s="12"/>
      <c r="HRA121" s="12"/>
      <c r="HRB121" s="12"/>
      <c r="HRC121" s="12"/>
      <c r="HRD121" s="12"/>
      <c r="HRE121" s="12"/>
      <c r="HRF121" s="12"/>
      <c r="HRG121" s="12"/>
      <c r="HRH121" s="12"/>
      <c r="HRI121" s="12"/>
      <c r="HRJ121" s="12"/>
      <c r="HRK121" s="12"/>
      <c r="HRL121" s="12"/>
      <c r="HRM121" s="12"/>
      <c r="HRN121" s="12"/>
      <c r="HRO121" s="12"/>
      <c r="HRP121" s="12"/>
      <c r="HRQ121" s="12"/>
      <c r="HRR121" s="12"/>
      <c r="HRS121" s="12"/>
      <c r="HRT121" s="12"/>
      <c r="HRU121" s="12"/>
      <c r="HRV121" s="12"/>
      <c r="HRW121" s="12"/>
      <c r="HRX121" s="12"/>
      <c r="HRY121" s="12"/>
      <c r="HRZ121" s="12"/>
      <c r="HSA121" s="12"/>
      <c r="HSB121" s="12"/>
      <c r="HSC121" s="12"/>
      <c r="HSD121" s="12"/>
      <c r="HSE121" s="12"/>
      <c r="HSF121" s="12"/>
      <c r="HSG121" s="12"/>
      <c r="HSH121" s="12"/>
      <c r="HSI121" s="12"/>
      <c r="HSJ121" s="12"/>
      <c r="HSK121" s="12"/>
      <c r="HSL121" s="12"/>
      <c r="HSM121" s="12"/>
      <c r="HSN121" s="12"/>
      <c r="HSO121" s="12"/>
      <c r="HSP121" s="12"/>
      <c r="HSQ121" s="12"/>
      <c r="HSR121" s="12"/>
      <c r="HSS121" s="12"/>
      <c r="HST121" s="12"/>
      <c r="HSU121" s="12"/>
      <c r="HSV121" s="12"/>
      <c r="HSW121" s="12"/>
      <c r="HSX121" s="12"/>
      <c r="HSY121" s="12"/>
      <c r="HSZ121" s="12"/>
      <c r="HTA121" s="12"/>
      <c r="HTB121" s="12"/>
      <c r="HTC121" s="12"/>
      <c r="HTD121" s="12"/>
      <c r="HTE121" s="12"/>
      <c r="HTF121" s="12"/>
      <c r="HTG121" s="12"/>
      <c r="HTH121" s="12"/>
      <c r="HTI121" s="12"/>
      <c r="HTJ121" s="12"/>
      <c r="HTK121" s="12"/>
      <c r="HTL121" s="12"/>
      <c r="HTM121" s="12"/>
      <c r="HTN121" s="12"/>
      <c r="HTO121" s="12"/>
      <c r="HTP121" s="12"/>
      <c r="HTQ121" s="12"/>
      <c r="HTR121" s="12"/>
      <c r="HTS121" s="12"/>
      <c r="HTT121" s="12"/>
      <c r="HTU121" s="12"/>
      <c r="HTV121" s="12"/>
      <c r="HTW121" s="12"/>
      <c r="HTX121" s="12"/>
      <c r="HTY121" s="12"/>
      <c r="HTZ121" s="12"/>
      <c r="HUA121" s="12"/>
      <c r="HUB121" s="12"/>
      <c r="HUC121" s="12"/>
      <c r="HUD121" s="12"/>
      <c r="HUE121" s="12"/>
      <c r="HUF121" s="12"/>
      <c r="HUG121" s="12"/>
      <c r="HUH121" s="12"/>
      <c r="HUI121" s="12"/>
      <c r="HUJ121" s="12"/>
      <c r="HUK121" s="12"/>
      <c r="HUL121" s="12"/>
      <c r="HUM121" s="12"/>
      <c r="HUN121" s="12"/>
      <c r="HUO121" s="12"/>
      <c r="HUP121" s="12"/>
      <c r="HUQ121" s="12"/>
      <c r="HUR121" s="12"/>
      <c r="HUS121" s="12"/>
      <c r="HUT121" s="12"/>
      <c r="HUU121" s="12"/>
      <c r="HUV121" s="12"/>
      <c r="HUW121" s="12"/>
      <c r="HUX121" s="12"/>
      <c r="HUY121" s="12"/>
      <c r="HUZ121" s="12"/>
      <c r="HVA121" s="12"/>
      <c r="HVB121" s="12"/>
      <c r="HVC121" s="12"/>
      <c r="HVD121" s="12"/>
      <c r="HVE121" s="12"/>
      <c r="HVF121" s="12"/>
      <c r="HVG121" s="12"/>
      <c r="HVH121" s="12"/>
      <c r="HVI121" s="12"/>
      <c r="HVJ121" s="12"/>
      <c r="HVK121" s="12"/>
      <c r="HVL121" s="12"/>
      <c r="HVM121" s="12"/>
      <c r="HVN121" s="12"/>
      <c r="HVO121" s="12"/>
      <c r="HVP121" s="12"/>
      <c r="HVQ121" s="12"/>
      <c r="HVR121" s="12"/>
      <c r="HVS121" s="12"/>
      <c r="HVT121" s="12"/>
      <c r="HVU121" s="12"/>
      <c r="HVV121" s="12"/>
      <c r="HVW121" s="12"/>
      <c r="HVX121" s="12"/>
      <c r="HVY121" s="12"/>
      <c r="HVZ121" s="12"/>
      <c r="HWA121" s="12"/>
      <c r="HWB121" s="12"/>
      <c r="HWC121" s="12"/>
      <c r="HWD121" s="12"/>
      <c r="HWE121" s="12"/>
      <c r="HWF121" s="12"/>
      <c r="HWG121" s="12"/>
      <c r="HWH121" s="12"/>
      <c r="HWI121" s="12"/>
      <c r="HWJ121" s="12"/>
      <c r="HWK121" s="12"/>
      <c r="HWL121" s="12"/>
      <c r="HWM121" s="12"/>
      <c r="HWN121" s="12"/>
      <c r="HWO121" s="12"/>
      <c r="HWP121" s="12"/>
      <c r="HWQ121" s="12"/>
      <c r="HWR121" s="12"/>
      <c r="HWS121" s="12"/>
      <c r="HWT121" s="12"/>
      <c r="HWU121" s="12"/>
      <c r="HWV121" s="12"/>
      <c r="HWW121" s="12"/>
      <c r="HWX121" s="12"/>
      <c r="HWY121" s="12"/>
      <c r="HWZ121" s="12"/>
      <c r="HXA121" s="12"/>
      <c r="HXB121" s="12"/>
      <c r="HXC121" s="12"/>
      <c r="HXD121" s="12"/>
      <c r="HXE121" s="12"/>
      <c r="HXF121" s="12"/>
      <c r="HXG121" s="12"/>
      <c r="HXH121" s="12"/>
      <c r="HXI121" s="12"/>
      <c r="HXJ121" s="12"/>
      <c r="HXK121" s="12"/>
      <c r="HXL121" s="12"/>
      <c r="HXM121" s="12"/>
      <c r="HXN121" s="12"/>
      <c r="HXO121" s="12"/>
      <c r="HXP121" s="12"/>
      <c r="HXQ121" s="12"/>
      <c r="HXR121" s="12"/>
      <c r="HXS121" s="12"/>
      <c r="HXT121" s="12"/>
      <c r="HXU121" s="12"/>
      <c r="HXV121" s="12"/>
      <c r="HXW121" s="12"/>
      <c r="HXX121" s="12"/>
      <c r="HXY121" s="12"/>
      <c r="HXZ121" s="12"/>
      <c r="HYA121" s="12"/>
      <c r="HYB121" s="12"/>
      <c r="HYC121" s="12"/>
      <c r="HYD121" s="12"/>
      <c r="HYE121" s="12"/>
      <c r="HYF121" s="12"/>
      <c r="HYG121" s="12"/>
      <c r="HYH121" s="12"/>
      <c r="HYI121" s="12"/>
      <c r="HYJ121" s="12"/>
      <c r="HYK121" s="12"/>
      <c r="HYL121" s="12"/>
      <c r="HYM121" s="12"/>
      <c r="HYN121" s="12"/>
      <c r="HYO121" s="12"/>
      <c r="HYP121" s="12"/>
      <c r="HYQ121" s="12"/>
      <c r="HYR121" s="12"/>
      <c r="HYS121" s="12"/>
      <c r="HYT121" s="12"/>
      <c r="HYU121" s="12"/>
      <c r="HYV121" s="12"/>
      <c r="HYW121" s="12"/>
      <c r="HYX121" s="12"/>
      <c r="HYY121" s="12"/>
      <c r="HYZ121" s="12"/>
      <c r="HZA121" s="12"/>
      <c r="HZB121" s="12"/>
      <c r="HZC121" s="12"/>
      <c r="HZD121" s="12"/>
      <c r="HZE121" s="12"/>
      <c r="HZF121" s="12"/>
      <c r="HZG121" s="12"/>
      <c r="HZH121" s="12"/>
      <c r="HZI121" s="12"/>
      <c r="HZJ121" s="12"/>
      <c r="HZK121" s="12"/>
      <c r="HZL121" s="12"/>
      <c r="HZM121" s="12"/>
      <c r="HZN121" s="12"/>
      <c r="HZO121" s="12"/>
      <c r="HZP121" s="12"/>
      <c r="HZQ121" s="12"/>
      <c r="HZR121" s="12"/>
      <c r="HZS121" s="12"/>
      <c r="HZT121" s="12"/>
      <c r="HZU121" s="12"/>
      <c r="HZV121" s="12"/>
      <c r="HZW121" s="12"/>
      <c r="HZX121" s="12"/>
      <c r="HZY121" s="12"/>
      <c r="HZZ121" s="12"/>
      <c r="IAA121" s="12"/>
      <c r="IAB121" s="12"/>
      <c r="IAC121" s="12"/>
      <c r="IAD121" s="12"/>
      <c r="IAE121" s="12"/>
      <c r="IAF121" s="12"/>
      <c r="IAG121" s="12"/>
      <c r="IAH121" s="12"/>
      <c r="IAI121" s="12"/>
      <c r="IAJ121" s="12"/>
      <c r="IAK121" s="12"/>
      <c r="IAL121" s="12"/>
      <c r="IAM121" s="12"/>
      <c r="IAN121" s="12"/>
      <c r="IAO121" s="12"/>
      <c r="IAP121" s="12"/>
      <c r="IAQ121" s="12"/>
      <c r="IAR121" s="12"/>
      <c r="IAS121" s="12"/>
      <c r="IAT121" s="12"/>
      <c r="IAU121" s="12"/>
      <c r="IAV121" s="12"/>
      <c r="IAW121" s="12"/>
      <c r="IAX121" s="12"/>
      <c r="IAY121" s="12"/>
      <c r="IAZ121" s="12"/>
      <c r="IBA121" s="12"/>
      <c r="IBB121" s="12"/>
      <c r="IBC121" s="12"/>
      <c r="IBD121" s="12"/>
      <c r="IBE121" s="12"/>
      <c r="IBF121" s="12"/>
      <c r="IBG121" s="12"/>
      <c r="IBH121" s="12"/>
      <c r="IBI121" s="12"/>
      <c r="IBJ121" s="12"/>
      <c r="IBK121" s="12"/>
      <c r="IBL121" s="12"/>
      <c r="IBM121" s="12"/>
      <c r="IBN121" s="12"/>
      <c r="IBO121" s="12"/>
      <c r="IBP121" s="12"/>
      <c r="IBQ121" s="12"/>
      <c r="IBR121" s="12"/>
      <c r="IBS121" s="12"/>
      <c r="IBT121" s="12"/>
      <c r="IBU121" s="12"/>
      <c r="IBV121" s="12"/>
      <c r="IBW121" s="12"/>
      <c r="IBX121" s="12"/>
      <c r="IBY121" s="12"/>
      <c r="IBZ121" s="12"/>
      <c r="ICA121" s="12"/>
      <c r="ICB121" s="12"/>
      <c r="ICC121" s="12"/>
      <c r="ICD121" s="12"/>
      <c r="ICE121" s="12"/>
      <c r="ICF121" s="12"/>
      <c r="ICG121" s="12"/>
      <c r="ICH121" s="12"/>
      <c r="ICI121" s="12"/>
      <c r="ICJ121" s="12"/>
      <c r="ICK121" s="12"/>
      <c r="ICL121" s="12"/>
      <c r="ICM121" s="12"/>
      <c r="ICN121" s="12"/>
      <c r="ICO121" s="12"/>
      <c r="ICP121" s="12"/>
      <c r="ICQ121" s="12"/>
      <c r="ICR121" s="12"/>
      <c r="ICS121" s="12"/>
      <c r="ICT121" s="12"/>
      <c r="ICU121" s="12"/>
      <c r="ICV121" s="12"/>
      <c r="ICW121" s="12"/>
      <c r="ICX121" s="12"/>
      <c r="ICY121" s="12"/>
      <c r="ICZ121" s="12"/>
      <c r="IDA121" s="12"/>
      <c r="IDB121" s="12"/>
      <c r="IDC121" s="12"/>
      <c r="IDD121" s="12"/>
      <c r="IDE121" s="12"/>
      <c r="IDF121" s="12"/>
      <c r="IDG121" s="12"/>
      <c r="IDH121" s="12"/>
      <c r="IDI121" s="12"/>
      <c r="IDJ121" s="12"/>
      <c r="IDK121" s="12"/>
      <c r="IDL121" s="12"/>
      <c r="IDM121" s="12"/>
      <c r="IDN121" s="12"/>
      <c r="IDO121" s="12"/>
      <c r="IDP121" s="12"/>
      <c r="IDQ121" s="12"/>
      <c r="IDR121" s="12"/>
      <c r="IDS121" s="12"/>
      <c r="IDT121" s="12"/>
      <c r="IDU121" s="12"/>
      <c r="IDV121" s="12"/>
      <c r="IDW121" s="12"/>
      <c r="IDX121" s="12"/>
      <c r="IDY121" s="12"/>
      <c r="IDZ121" s="12"/>
      <c r="IEA121" s="12"/>
      <c r="IEB121" s="12"/>
      <c r="IEC121" s="12"/>
      <c r="IED121" s="12"/>
      <c r="IEE121" s="12"/>
      <c r="IEF121" s="12"/>
      <c r="IEG121" s="12"/>
      <c r="IEH121" s="12"/>
      <c r="IEI121" s="12"/>
      <c r="IEJ121" s="12"/>
      <c r="IEK121" s="12"/>
      <c r="IEL121" s="12"/>
      <c r="IEM121" s="12"/>
      <c r="IEN121" s="12"/>
      <c r="IEO121" s="12"/>
      <c r="IEP121" s="12"/>
      <c r="IEQ121" s="12"/>
      <c r="IER121" s="12"/>
      <c r="IES121" s="12"/>
      <c r="IET121" s="12"/>
      <c r="IEU121" s="12"/>
      <c r="IEV121" s="12"/>
      <c r="IEW121" s="12"/>
      <c r="IEX121" s="12"/>
      <c r="IEY121" s="12"/>
      <c r="IEZ121" s="12"/>
      <c r="IFA121" s="12"/>
      <c r="IFB121" s="12"/>
      <c r="IFC121" s="12"/>
      <c r="IFD121" s="12"/>
      <c r="IFE121" s="12"/>
      <c r="IFF121" s="12"/>
      <c r="IFG121" s="12"/>
      <c r="IFH121" s="12"/>
      <c r="IFI121" s="12"/>
      <c r="IFJ121" s="12"/>
      <c r="IFK121" s="12"/>
      <c r="IFL121" s="12"/>
      <c r="IFM121" s="12"/>
      <c r="IFN121" s="12"/>
      <c r="IFO121" s="12"/>
      <c r="IFP121" s="12"/>
      <c r="IFQ121" s="12"/>
      <c r="IFR121" s="12"/>
      <c r="IFS121" s="12"/>
      <c r="IFT121" s="12"/>
      <c r="IFU121" s="12"/>
      <c r="IFV121" s="12"/>
      <c r="IFW121" s="12"/>
      <c r="IFX121" s="12"/>
      <c r="IFY121" s="12"/>
      <c r="IFZ121" s="12"/>
      <c r="IGA121" s="12"/>
      <c r="IGB121" s="12"/>
      <c r="IGC121" s="12"/>
      <c r="IGD121" s="12"/>
      <c r="IGE121" s="12"/>
      <c r="IGF121" s="12"/>
      <c r="IGG121" s="12"/>
      <c r="IGH121" s="12"/>
      <c r="IGI121" s="12"/>
      <c r="IGJ121" s="12"/>
      <c r="IGK121" s="12"/>
      <c r="IGL121" s="12"/>
      <c r="IGM121" s="12"/>
      <c r="IGN121" s="12"/>
      <c r="IGO121" s="12"/>
      <c r="IGP121" s="12"/>
      <c r="IGQ121" s="12"/>
      <c r="IGR121" s="12"/>
      <c r="IGS121" s="12"/>
      <c r="IGT121" s="12"/>
      <c r="IGU121" s="12"/>
      <c r="IGV121" s="12"/>
      <c r="IGW121" s="12"/>
      <c r="IGX121" s="12"/>
      <c r="IGY121" s="12"/>
      <c r="IGZ121" s="12"/>
      <c r="IHA121" s="12"/>
      <c r="IHB121" s="12"/>
      <c r="IHC121" s="12"/>
      <c r="IHD121" s="12"/>
      <c r="IHE121" s="12"/>
      <c r="IHF121" s="12"/>
      <c r="IHG121" s="12"/>
      <c r="IHH121" s="12"/>
      <c r="IHI121" s="12"/>
      <c r="IHJ121" s="12"/>
      <c r="IHK121" s="12"/>
      <c r="IHL121" s="12"/>
      <c r="IHM121" s="12"/>
      <c r="IHN121" s="12"/>
      <c r="IHO121" s="12"/>
      <c r="IHP121" s="12"/>
      <c r="IHQ121" s="12"/>
      <c r="IHR121" s="12"/>
      <c r="IHS121" s="12"/>
      <c r="IHT121" s="12"/>
      <c r="IHU121" s="12"/>
      <c r="IHV121" s="12"/>
      <c r="IHW121" s="12"/>
      <c r="IHX121" s="12"/>
      <c r="IHY121" s="12"/>
      <c r="IHZ121" s="12"/>
      <c r="IIA121" s="12"/>
      <c r="IIB121" s="12"/>
      <c r="IIC121" s="12"/>
      <c r="IID121" s="12"/>
      <c r="IIE121" s="12"/>
      <c r="IIF121" s="12"/>
      <c r="IIG121" s="12"/>
      <c r="IIH121" s="12"/>
      <c r="III121" s="12"/>
      <c r="IIJ121" s="12"/>
      <c r="IIK121" s="12"/>
      <c r="IIL121" s="12"/>
      <c r="IIM121" s="12"/>
      <c r="IIN121" s="12"/>
      <c r="IIO121" s="12"/>
      <c r="IIP121" s="12"/>
      <c r="IIQ121" s="12"/>
      <c r="IIR121" s="12"/>
      <c r="IIS121" s="12"/>
      <c r="IIT121" s="12"/>
      <c r="IIU121" s="12"/>
      <c r="IIV121" s="12"/>
      <c r="IIW121" s="12"/>
      <c r="IIX121" s="12"/>
      <c r="IIY121" s="12"/>
      <c r="IIZ121" s="12"/>
      <c r="IJA121" s="12"/>
      <c r="IJB121" s="12"/>
      <c r="IJC121" s="12"/>
      <c r="IJD121" s="12"/>
      <c r="IJE121" s="12"/>
      <c r="IJF121" s="12"/>
      <c r="IJG121" s="12"/>
      <c r="IJH121" s="12"/>
      <c r="IJI121" s="12"/>
      <c r="IJJ121" s="12"/>
      <c r="IJK121" s="12"/>
      <c r="IJL121" s="12"/>
      <c r="IJM121" s="12"/>
      <c r="IJN121" s="12"/>
      <c r="IJO121" s="12"/>
      <c r="IJP121" s="12"/>
      <c r="IJQ121" s="12"/>
      <c r="IJR121" s="12"/>
      <c r="IJS121" s="12"/>
      <c r="IJT121" s="12"/>
      <c r="IJU121" s="12"/>
      <c r="IJV121" s="12"/>
      <c r="IJW121" s="12"/>
      <c r="IJX121" s="12"/>
      <c r="IJY121" s="12"/>
      <c r="IJZ121" s="12"/>
      <c r="IKA121" s="12"/>
      <c r="IKB121" s="12"/>
      <c r="IKC121" s="12"/>
      <c r="IKD121" s="12"/>
      <c r="IKE121" s="12"/>
      <c r="IKF121" s="12"/>
      <c r="IKG121" s="12"/>
      <c r="IKH121" s="12"/>
      <c r="IKI121" s="12"/>
      <c r="IKJ121" s="12"/>
      <c r="IKK121" s="12"/>
      <c r="IKL121" s="12"/>
      <c r="IKM121" s="12"/>
      <c r="IKN121" s="12"/>
      <c r="IKO121" s="12"/>
      <c r="IKP121" s="12"/>
      <c r="IKQ121" s="12"/>
      <c r="IKR121" s="12"/>
      <c r="IKS121" s="12"/>
      <c r="IKT121" s="12"/>
      <c r="IKU121" s="12"/>
      <c r="IKV121" s="12"/>
      <c r="IKW121" s="12"/>
      <c r="IKX121" s="12"/>
      <c r="IKY121" s="12"/>
      <c r="IKZ121" s="12"/>
      <c r="ILA121" s="12"/>
      <c r="ILB121" s="12"/>
      <c r="ILC121" s="12"/>
      <c r="ILD121" s="12"/>
      <c r="ILE121" s="12"/>
      <c r="ILF121" s="12"/>
      <c r="ILG121" s="12"/>
      <c r="ILH121" s="12"/>
      <c r="ILI121" s="12"/>
      <c r="ILJ121" s="12"/>
      <c r="ILK121" s="12"/>
      <c r="ILL121" s="12"/>
      <c r="ILM121" s="12"/>
      <c r="ILN121" s="12"/>
      <c r="ILO121" s="12"/>
      <c r="ILP121" s="12"/>
      <c r="ILQ121" s="12"/>
      <c r="ILR121" s="12"/>
      <c r="ILS121" s="12"/>
      <c r="ILT121" s="12"/>
      <c r="ILU121" s="12"/>
      <c r="ILV121" s="12"/>
      <c r="ILW121" s="12"/>
      <c r="ILX121" s="12"/>
      <c r="ILY121" s="12"/>
      <c r="ILZ121" s="12"/>
      <c r="IMA121" s="12"/>
      <c r="IMB121" s="12"/>
      <c r="IMC121" s="12"/>
      <c r="IMD121" s="12"/>
      <c r="IME121" s="12"/>
      <c r="IMF121" s="12"/>
      <c r="IMG121" s="12"/>
      <c r="IMH121" s="12"/>
      <c r="IMI121" s="12"/>
      <c r="IMJ121" s="12"/>
      <c r="IMK121" s="12"/>
      <c r="IML121" s="12"/>
      <c r="IMM121" s="12"/>
      <c r="IMN121" s="12"/>
      <c r="IMO121" s="12"/>
      <c r="IMP121" s="12"/>
      <c r="IMQ121" s="12"/>
      <c r="IMR121" s="12"/>
      <c r="IMS121" s="12"/>
      <c r="IMT121" s="12"/>
      <c r="IMU121" s="12"/>
      <c r="IMV121" s="12"/>
      <c r="IMW121" s="12"/>
      <c r="IMX121" s="12"/>
      <c r="IMY121" s="12"/>
      <c r="IMZ121" s="12"/>
      <c r="INA121" s="12"/>
      <c r="INB121" s="12"/>
      <c r="INC121" s="12"/>
      <c r="IND121" s="12"/>
      <c r="INE121" s="12"/>
      <c r="INF121" s="12"/>
      <c r="ING121" s="12"/>
      <c r="INH121" s="12"/>
      <c r="INI121" s="12"/>
      <c r="INJ121" s="12"/>
      <c r="INK121" s="12"/>
      <c r="INL121" s="12"/>
      <c r="INM121" s="12"/>
      <c r="INN121" s="12"/>
      <c r="INO121" s="12"/>
      <c r="INP121" s="12"/>
      <c r="INQ121" s="12"/>
      <c r="INR121" s="12"/>
      <c r="INS121" s="12"/>
      <c r="INT121" s="12"/>
      <c r="INU121" s="12"/>
      <c r="INV121" s="12"/>
      <c r="INW121" s="12"/>
      <c r="INX121" s="12"/>
      <c r="INY121" s="12"/>
      <c r="INZ121" s="12"/>
      <c r="IOA121" s="12"/>
      <c r="IOB121" s="12"/>
      <c r="IOC121" s="12"/>
      <c r="IOD121" s="12"/>
      <c r="IOE121" s="12"/>
      <c r="IOF121" s="12"/>
      <c r="IOG121" s="12"/>
      <c r="IOH121" s="12"/>
      <c r="IOI121" s="12"/>
      <c r="IOJ121" s="12"/>
      <c r="IOK121" s="12"/>
      <c r="IOL121" s="12"/>
      <c r="IOM121" s="12"/>
      <c r="ION121" s="12"/>
      <c r="IOO121" s="12"/>
      <c r="IOP121" s="12"/>
      <c r="IOQ121" s="12"/>
      <c r="IOR121" s="12"/>
      <c r="IOS121" s="12"/>
      <c r="IOT121" s="12"/>
      <c r="IOU121" s="12"/>
      <c r="IOV121" s="12"/>
      <c r="IOW121" s="12"/>
      <c r="IOX121" s="12"/>
      <c r="IOY121" s="12"/>
      <c r="IOZ121" s="12"/>
      <c r="IPA121" s="12"/>
      <c r="IPB121" s="12"/>
      <c r="IPC121" s="12"/>
      <c r="IPD121" s="12"/>
      <c r="IPE121" s="12"/>
      <c r="IPF121" s="12"/>
      <c r="IPG121" s="12"/>
      <c r="IPH121" s="12"/>
      <c r="IPI121" s="12"/>
      <c r="IPJ121" s="12"/>
      <c r="IPK121" s="12"/>
      <c r="IPL121" s="12"/>
      <c r="IPM121" s="12"/>
      <c r="IPN121" s="12"/>
      <c r="IPO121" s="12"/>
      <c r="IPP121" s="12"/>
      <c r="IPQ121" s="12"/>
      <c r="IPR121" s="12"/>
      <c r="IPS121" s="12"/>
      <c r="IPT121" s="12"/>
      <c r="IPU121" s="12"/>
      <c r="IPV121" s="12"/>
      <c r="IPW121" s="12"/>
      <c r="IPX121" s="12"/>
      <c r="IPY121" s="12"/>
      <c r="IPZ121" s="12"/>
      <c r="IQA121" s="12"/>
      <c r="IQB121" s="12"/>
      <c r="IQC121" s="12"/>
      <c r="IQD121" s="12"/>
      <c r="IQE121" s="12"/>
      <c r="IQF121" s="12"/>
      <c r="IQG121" s="12"/>
      <c r="IQH121" s="12"/>
      <c r="IQI121" s="12"/>
      <c r="IQJ121" s="12"/>
      <c r="IQK121" s="12"/>
      <c r="IQL121" s="12"/>
      <c r="IQM121" s="12"/>
      <c r="IQN121" s="12"/>
      <c r="IQO121" s="12"/>
      <c r="IQP121" s="12"/>
      <c r="IQQ121" s="12"/>
      <c r="IQR121" s="12"/>
      <c r="IQS121" s="12"/>
      <c r="IQT121" s="12"/>
      <c r="IQU121" s="12"/>
      <c r="IQV121" s="12"/>
      <c r="IQW121" s="12"/>
      <c r="IQX121" s="12"/>
      <c r="IQY121" s="12"/>
      <c r="IQZ121" s="12"/>
      <c r="IRA121" s="12"/>
      <c r="IRB121" s="12"/>
      <c r="IRC121" s="12"/>
      <c r="IRD121" s="12"/>
      <c r="IRE121" s="12"/>
      <c r="IRF121" s="12"/>
      <c r="IRG121" s="12"/>
      <c r="IRH121" s="12"/>
      <c r="IRI121" s="12"/>
      <c r="IRJ121" s="12"/>
      <c r="IRK121" s="12"/>
      <c r="IRL121" s="12"/>
      <c r="IRM121" s="12"/>
      <c r="IRN121" s="12"/>
      <c r="IRO121" s="12"/>
      <c r="IRP121" s="12"/>
      <c r="IRQ121" s="12"/>
      <c r="IRR121" s="12"/>
      <c r="IRS121" s="12"/>
      <c r="IRT121" s="12"/>
      <c r="IRU121" s="12"/>
      <c r="IRV121" s="12"/>
      <c r="IRW121" s="12"/>
      <c r="IRX121" s="12"/>
      <c r="IRY121" s="12"/>
      <c r="IRZ121" s="12"/>
      <c r="ISA121" s="12"/>
      <c r="ISB121" s="12"/>
      <c r="ISC121" s="12"/>
      <c r="ISD121" s="12"/>
      <c r="ISE121" s="12"/>
      <c r="ISF121" s="12"/>
      <c r="ISG121" s="12"/>
      <c r="ISH121" s="12"/>
      <c r="ISI121" s="12"/>
      <c r="ISJ121" s="12"/>
      <c r="ISK121" s="12"/>
      <c r="ISL121" s="12"/>
      <c r="ISM121" s="12"/>
      <c r="ISN121" s="12"/>
      <c r="ISO121" s="12"/>
      <c r="ISP121" s="12"/>
      <c r="ISQ121" s="12"/>
      <c r="ISR121" s="12"/>
      <c r="ISS121" s="12"/>
      <c r="IST121" s="12"/>
      <c r="ISU121" s="12"/>
      <c r="ISV121" s="12"/>
      <c r="ISW121" s="12"/>
      <c r="ISX121" s="12"/>
      <c r="ISY121" s="12"/>
      <c r="ISZ121" s="12"/>
      <c r="ITA121" s="12"/>
      <c r="ITB121" s="12"/>
      <c r="ITC121" s="12"/>
      <c r="ITD121" s="12"/>
      <c r="ITE121" s="12"/>
      <c r="ITF121" s="12"/>
      <c r="ITG121" s="12"/>
      <c r="ITH121" s="12"/>
      <c r="ITI121" s="12"/>
      <c r="ITJ121" s="12"/>
      <c r="ITK121" s="12"/>
      <c r="ITL121" s="12"/>
      <c r="ITM121" s="12"/>
      <c r="ITN121" s="12"/>
      <c r="ITO121" s="12"/>
      <c r="ITP121" s="12"/>
      <c r="ITQ121" s="12"/>
      <c r="ITR121" s="12"/>
      <c r="ITS121" s="12"/>
      <c r="ITT121" s="12"/>
      <c r="ITU121" s="12"/>
      <c r="ITV121" s="12"/>
      <c r="ITW121" s="12"/>
      <c r="ITX121" s="12"/>
      <c r="ITY121" s="12"/>
      <c r="ITZ121" s="12"/>
      <c r="IUA121" s="12"/>
      <c r="IUB121" s="12"/>
      <c r="IUC121" s="12"/>
      <c r="IUD121" s="12"/>
      <c r="IUE121" s="12"/>
      <c r="IUF121" s="12"/>
      <c r="IUG121" s="12"/>
      <c r="IUH121" s="12"/>
      <c r="IUI121" s="12"/>
      <c r="IUJ121" s="12"/>
      <c r="IUK121" s="12"/>
      <c r="IUL121" s="12"/>
      <c r="IUM121" s="12"/>
      <c r="IUN121" s="12"/>
      <c r="IUO121" s="12"/>
      <c r="IUP121" s="12"/>
      <c r="IUQ121" s="12"/>
      <c r="IUR121" s="12"/>
      <c r="IUS121" s="12"/>
      <c r="IUT121" s="12"/>
      <c r="IUU121" s="12"/>
      <c r="IUV121" s="12"/>
      <c r="IUW121" s="12"/>
      <c r="IUX121" s="12"/>
      <c r="IUY121" s="12"/>
      <c r="IUZ121" s="12"/>
      <c r="IVA121" s="12"/>
      <c r="IVB121" s="12"/>
      <c r="IVC121" s="12"/>
      <c r="IVD121" s="12"/>
      <c r="IVE121" s="12"/>
      <c r="IVF121" s="12"/>
      <c r="IVG121" s="12"/>
      <c r="IVH121" s="12"/>
      <c r="IVI121" s="12"/>
      <c r="IVJ121" s="12"/>
      <c r="IVK121" s="12"/>
      <c r="IVL121" s="12"/>
      <c r="IVM121" s="12"/>
      <c r="IVN121" s="12"/>
      <c r="IVO121" s="12"/>
      <c r="IVP121" s="12"/>
      <c r="IVQ121" s="12"/>
      <c r="IVR121" s="12"/>
      <c r="IVS121" s="12"/>
      <c r="IVT121" s="12"/>
      <c r="IVU121" s="12"/>
      <c r="IVV121" s="12"/>
      <c r="IVW121" s="12"/>
      <c r="IVX121" s="12"/>
      <c r="IVY121" s="12"/>
      <c r="IVZ121" s="12"/>
      <c r="IWA121" s="12"/>
      <c r="IWB121" s="12"/>
      <c r="IWC121" s="12"/>
      <c r="IWD121" s="12"/>
      <c r="IWE121" s="12"/>
      <c r="IWF121" s="12"/>
      <c r="IWG121" s="12"/>
      <c r="IWH121" s="12"/>
      <c r="IWI121" s="12"/>
      <c r="IWJ121" s="12"/>
      <c r="IWK121" s="12"/>
      <c r="IWL121" s="12"/>
      <c r="IWM121" s="12"/>
      <c r="IWN121" s="12"/>
      <c r="IWO121" s="12"/>
      <c r="IWP121" s="12"/>
      <c r="IWQ121" s="12"/>
      <c r="IWR121" s="12"/>
      <c r="IWS121" s="12"/>
      <c r="IWT121" s="12"/>
      <c r="IWU121" s="12"/>
      <c r="IWV121" s="12"/>
      <c r="IWW121" s="12"/>
      <c r="IWX121" s="12"/>
      <c r="IWY121" s="12"/>
      <c r="IWZ121" s="12"/>
      <c r="IXA121" s="12"/>
      <c r="IXB121" s="12"/>
      <c r="IXC121" s="12"/>
      <c r="IXD121" s="12"/>
      <c r="IXE121" s="12"/>
      <c r="IXF121" s="12"/>
      <c r="IXG121" s="12"/>
      <c r="IXH121" s="12"/>
      <c r="IXI121" s="12"/>
      <c r="IXJ121" s="12"/>
      <c r="IXK121" s="12"/>
      <c r="IXL121" s="12"/>
      <c r="IXM121" s="12"/>
      <c r="IXN121" s="12"/>
      <c r="IXO121" s="12"/>
      <c r="IXP121" s="12"/>
      <c r="IXQ121" s="12"/>
      <c r="IXR121" s="12"/>
      <c r="IXS121" s="12"/>
      <c r="IXT121" s="12"/>
      <c r="IXU121" s="12"/>
      <c r="IXV121" s="12"/>
      <c r="IXW121" s="12"/>
      <c r="IXX121" s="12"/>
      <c r="IXY121" s="12"/>
      <c r="IXZ121" s="12"/>
      <c r="IYA121" s="12"/>
      <c r="IYB121" s="12"/>
      <c r="IYC121" s="12"/>
      <c r="IYD121" s="12"/>
      <c r="IYE121" s="12"/>
      <c r="IYF121" s="12"/>
      <c r="IYG121" s="12"/>
      <c r="IYH121" s="12"/>
      <c r="IYI121" s="12"/>
      <c r="IYJ121" s="12"/>
      <c r="IYK121" s="12"/>
      <c r="IYL121" s="12"/>
      <c r="IYM121" s="12"/>
      <c r="IYN121" s="12"/>
      <c r="IYO121" s="12"/>
      <c r="IYP121" s="12"/>
      <c r="IYQ121" s="12"/>
      <c r="IYR121" s="12"/>
      <c r="IYS121" s="12"/>
      <c r="IYT121" s="12"/>
      <c r="IYU121" s="12"/>
      <c r="IYV121" s="12"/>
      <c r="IYW121" s="12"/>
      <c r="IYX121" s="12"/>
      <c r="IYY121" s="12"/>
      <c r="IYZ121" s="12"/>
      <c r="IZA121" s="12"/>
      <c r="IZB121" s="12"/>
      <c r="IZC121" s="12"/>
      <c r="IZD121" s="12"/>
      <c r="IZE121" s="12"/>
      <c r="IZF121" s="12"/>
      <c r="IZG121" s="12"/>
      <c r="IZH121" s="12"/>
      <c r="IZI121" s="12"/>
      <c r="IZJ121" s="12"/>
      <c r="IZK121" s="12"/>
      <c r="IZL121" s="12"/>
      <c r="IZM121" s="12"/>
      <c r="IZN121" s="12"/>
      <c r="IZO121" s="12"/>
      <c r="IZP121" s="12"/>
      <c r="IZQ121" s="12"/>
      <c r="IZR121" s="12"/>
      <c r="IZS121" s="12"/>
      <c r="IZT121" s="12"/>
      <c r="IZU121" s="12"/>
      <c r="IZV121" s="12"/>
      <c r="IZW121" s="12"/>
      <c r="IZX121" s="12"/>
      <c r="IZY121" s="12"/>
      <c r="IZZ121" s="12"/>
      <c r="JAA121" s="12"/>
      <c r="JAB121" s="12"/>
      <c r="JAC121" s="12"/>
      <c r="JAD121" s="12"/>
      <c r="JAE121" s="12"/>
      <c r="JAF121" s="12"/>
      <c r="JAG121" s="12"/>
      <c r="JAH121" s="12"/>
      <c r="JAI121" s="12"/>
      <c r="JAJ121" s="12"/>
      <c r="JAK121" s="12"/>
      <c r="JAL121" s="12"/>
      <c r="JAM121" s="12"/>
      <c r="JAN121" s="12"/>
      <c r="JAO121" s="12"/>
      <c r="JAP121" s="12"/>
      <c r="JAQ121" s="12"/>
      <c r="JAR121" s="12"/>
      <c r="JAS121" s="12"/>
      <c r="JAT121" s="12"/>
      <c r="JAU121" s="12"/>
      <c r="JAV121" s="12"/>
      <c r="JAW121" s="12"/>
      <c r="JAX121" s="12"/>
      <c r="JAY121" s="12"/>
      <c r="JAZ121" s="12"/>
      <c r="JBA121" s="12"/>
      <c r="JBB121" s="12"/>
      <c r="JBC121" s="12"/>
      <c r="JBD121" s="12"/>
      <c r="JBE121" s="12"/>
      <c r="JBF121" s="12"/>
      <c r="JBG121" s="12"/>
      <c r="JBH121" s="12"/>
      <c r="JBI121" s="12"/>
      <c r="JBJ121" s="12"/>
      <c r="JBK121" s="12"/>
      <c r="JBL121" s="12"/>
      <c r="JBM121" s="12"/>
      <c r="JBN121" s="12"/>
      <c r="JBO121" s="12"/>
      <c r="JBP121" s="12"/>
      <c r="JBQ121" s="12"/>
      <c r="JBR121" s="12"/>
      <c r="JBS121" s="12"/>
      <c r="JBT121" s="12"/>
      <c r="JBU121" s="12"/>
      <c r="JBV121" s="12"/>
      <c r="JBW121" s="12"/>
      <c r="JBX121" s="12"/>
      <c r="JBY121" s="12"/>
      <c r="JBZ121" s="12"/>
      <c r="JCA121" s="12"/>
      <c r="JCB121" s="12"/>
      <c r="JCC121" s="12"/>
      <c r="JCD121" s="12"/>
      <c r="JCE121" s="12"/>
      <c r="JCF121" s="12"/>
      <c r="JCG121" s="12"/>
      <c r="JCH121" s="12"/>
      <c r="JCI121" s="12"/>
      <c r="JCJ121" s="12"/>
      <c r="JCK121" s="12"/>
      <c r="JCL121" s="12"/>
      <c r="JCM121" s="12"/>
      <c r="JCN121" s="12"/>
      <c r="JCO121" s="12"/>
      <c r="JCP121" s="12"/>
      <c r="JCQ121" s="12"/>
      <c r="JCR121" s="12"/>
      <c r="JCS121" s="12"/>
      <c r="JCT121" s="12"/>
      <c r="JCU121" s="12"/>
      <c r="JCV121" s="12"/>
      <c r="JCW121" s="12"/>
      <c r="JCX121" s="12"/>
      <c r="JCY121" s="12"/>
      <c r="JCZ121" s="12"/>
      <c r="JDA121" s="12"/>
      <c r="JDB121" s="12"/>
      <c r="JDC121" s="12"/>
      <c r="JDD121" s="12"/>
      <c r="JDE121" s="12"/>
      <c r="JDF121" s="12"/>
      <c r="JDG121" s="12"/>
      <c r="JDH121" s="12"/>
      <c r="JDI121" s="12"/>
      <c r="JDJ121" s="12"/>
      <c r="JDK121" s="12"/>
      <c r="JDL121" s="12"/>
      <c r="JDM121" s="12"/>
      <c r="JDN121" s="12"/>
      <c r="JDO121" s="12"/>
      <c r="JDP121" s="12"/>
      <c r="JDQ121" s="12"/>
      <c r="JDR121" s="12"/>
      <c r="JDS121" s="12"/>
      <c r="JDT121" s="12"/>
      <c r="JDU121" s="12"/>
      <c r="JDV121" s="12"/>
      <c r="JDW121" s="12"/>
      <c r="JDX121" s="12"/>
      <c r="JDY121" s="12"/>
      <c r="JDZ121" s="12"/>
      <c r="JEA121" s="12"/>
      <c r="JEB121" s="12"/>
      <c r="JEC121" s="12"/>
      <c r="JED121" s="12"/>
      <c r="JEE121" s="12"/>
      <c r="JEF121" s="12"/>
      <c r="JEG121" s="12"/>
      <c r="JEH121" s="12"/>
      <c r="JEI121" s="12"/>
      <c r="JEJ121" s="12"/>
      <c r="JEK121" s="12"/>
      <c r="JEL121" s="12"/>
      <c r="JEM121" s="12"/>
      <c r="JEN121" s="12"/>
      <c r="JEO121" s="12"/>
      <c r="JEP121" s="12"/>
      <c r="JEQ121" s="12"/>
      <c r="JER121" s="12"/>
      <c r="JES121" s="12"/>
      <c r="JET121" s="12"/>
      <c r="JEU121" s="12"/>
      <c r="JEV121" s="12"/>
      <c r="JEW121" s="12"/>
      <c r="JEX121" s="12"/>
      <c r="JEY121" s="12"/>
      <c r="JEZ121" s="12"/>
      <c r="JFA121" s="12"/>
      <c r="JFB121" s="12"/>
      <c r="JFC121" s="12"/>
      <c r="JFD121" s="12"/>
      <c r="JFE121" s="12"/>
      <c r="JFF121" s="12"/>
      <c r="JFG121" s="12"/>
      <c r="JFH121" s="12"/>
      <c r="JFI121" s="12"/>
      <c r="JFJ121" s="12"/>
      <c r="JFK121" s="12"/>
      <c r="JFL121" s="12"/>
      <c r="JFM121" s="12"/>
      <c r="JFN121" s="12"/>
      <c r="JFO121" s="12"/>
      <c r="JFP121" s="12"/>
      <c r="JFQ121" s="12"/>
      <c r="JFR121" s="12"/>
      <c r="JFS121" s="12"/>
      <c r="JFT121" s="12"/>
      <c r="JFU121" s="12"/>
      <c r="JFV121" s="12"/>
      <c r="JFW121" s="12"/>
      <c r="JFX121" s="12"/>
      <c r="JFY121" s="12"/>
      <c r="JFZ121" s="12"/>
      <c r="JGA121" s="12"/>
      <c r="JGB121" s="12"/>
      <c r="JGC121" s="12"/>
      <c r="JGD121" s="12"/>
      <c r="JGE121" s="12"/>
      <c r="JGF121" s="12"/>
      <c r="JGG121" s="12"/>
      <c r="JGH121" s="12"/>
      <c r="JGI121" s="12"/>
      <c r="JGJ121" s="12"/>
      <c r="JGK121" s="12"/>
      <c r="JGL121" s="12"/>
      <c r="JGM121" s="12"/>
      <c r="JGN121" s="12"/>
      <c r="JGO121" s="12"/>
      <c r="JGP121" s="12"/>
      <c r="JGQ121" s="12"/>
      <c r="JGR121" s="12"/>
      <c r="JGS121" s="12"/>
      <c r="JGT121" s="12"/>
      <c r="JGU121" s="12"/>
      <c r="JGV121" s="12"/>
      <c r="JGW121" s="12"/>
      <c r="JGX121" s="12"/>
      <c r="JGY121" s="12"/>
      <c r="JGZ121" s="12"/>
      <c r="JHA121" s="12"/>
      <c r="JHB121" s="12"/>
      <c r="JHC121" s="12"/>
      <c r="JHD121" s="12"/>
      <c r="JHE121" s="12"/>
      <c r="JHF121" s="12"/>
      <c r="JHG121" s="12"/>
      <c r="JHH121" s="12"/>
      <c r="JHI121" s="12"/>
      <c r="JHJ121" s="12"/>
      <c r="JHK121" s="12"/>
      <c r="JHL121" s="12"/>
      <c r="JHM121" s="12"/>
      <c r="JHN121" s="12"/>
      <c r="JHO121" s="12"/>
      <c r="JHP121" s="12"/>
      <c r="JHQ121" s="12"/>
      <c r="JHR121" s="12"/>
      <c r="JHS121" s="12"/>
      <c r="JHT121" s="12"/>
      <c r="JHU121" s="12"/>
      <c r="JHV121" s="12"/>
      <c r="JHW121" s="12"/>
      <c r="JHX121" s="12"/>
      <c r="JHY121" s="12"/>
      <c r="JHZ121" s="12"/>
      <c r="JIA121" s="12"/>
      <c r="JIB121" s="12"/>
      <c r="JIC121" s="12"/>
      <c r="JID121" s="12"/>
      <c r="JIE121" s="12"/>
      <c r="JIF121" s="12"/>
      <c r="JIG121" s="12"/>
      <c r="JIH121" s="12"/>
      <c r="JII121" s="12"/>
      <c r="JIJ121" s="12"/>
      <c r="JIK121" s="12"/>
      <c r="JIL121" s="12"/>
      <c r="JIM121" s="12"/>
      <c r="JIN121" s="12"/>
      <c r="JIO121" s="12"/>
      <c r="JIP121" s="12"/>
      <c r="JIQ121" s="12"/>
      <c r="JIR121" s="12"/>
      <c r="JIS121" s="12"/>
      <c r="JIT121" s="12"/>
      <c r="JIU121" s="12"/>
      <c r="JIV121" s="12"/>
      <c r="JIW121" s="12"/>
      <c r="JIX121" s="12"/>
      <c r="JIY121" s="12"/>
      <c r="JIZ121" s="12"/>
      <c r="JJA121" s="12"/>
      <c r="JJB121" s="12"/>
      <c r="JJC121" s="12"/>
      <c r="JJD121" s="12"/>
      <c r="JJE121" s="12"/>
      <c r="JJF121" s="12"/>
      <c r="JJG121" s="12"/>
      <c r="JJH121" s="12"/>
      <c r="JJI121" s="12"/>
      <c r="JJJ121" s="12"/>
      <c r="JJK121" s="12"/>
      <c r="JJL121" s="12"/>
      <c r="JJM121" s="12"/>
      <c r="JJN121" s="12"/>
      <c r="JJO121" s="12"/>
      <c r="JJP121" s="12"/>
      <c r="JJQ121" s="12"/>
      <c r="JJR121" s="12"/>
      <c r="JJS121" s="12"/>
      <c r="JJT121" s="12"/>
      <c r="JJU121" s="12"/>
      <c r="JJV121" s="12"/>
      <c r="JJW121" s="12"/>
      <c r="JJX121" s="12"/>
      <c r="JJY121" s="12"/>
      <c r="JJZ121" s="12"/>
      <c r="JKA121" s="12"/>
      <c r="JKB121" s="12"/>
      <c r="JKC121" s="12"/>
      <c r="JKD121" s="12"/>
      <c r="JKE121" s="12"/>
      <c r="JKF121" s="12"/>
      <c r="JKG121" s="12"/>
      <c r="JKH121" s="12"/>
      <c r="JKI121" s="12"/>
      <c r="JKJ121" s="12"/>
      <c r="JKK121" s="12"/>
      <c r="JKL121" s="12"/>
      <c r="JKM121" s="12"/>
      <c r="JKN121" s="12"/>
      <c r="JKO121" s="12"/>
      <c r="JKP121" s="12"/>
      <c r="JKQ121" s="12"/>
      <c r="JKR121" s="12"/>
      <c r="JKS121" s="12"/>
      <c r="JKT121" s="12"/>
      <c r="JKU121" s="12"/>
      <c r="JKV121" s="12"/>
      <c r="JKW121" s="12"/>
      <c r="JKX121" s="12"/>
      <c r="JKY121" s="12"/>
      <c r="JKZ121" s="12"/>
      <c r="JLA121" s="12"/>
      <c r="JLB121" s="12"/>
      <c r="JLC121" s="12"/>
      <c r="JLD121" s="12"/>
      <c r="JLE121" s="12"/>
      <c r="JLF121" s="12"/>
      <c r="JLG121" s="12"/>
      <c r="JLH121" s="12"/>
      <c r="JLI121" s="12"/>
      <c r="JLJ121" s="12"/>
      <c r="JLK121" s="12"/>
      <c r="JLL121" s="12"/>
      <c r="JLM121" s="12"/>
      <c r="JLN121" s="12"/>
      <c r="JLO121" s="12"/>
      <c r="JLP121" s="12"/>
      <c r="JLQ121" s="12"/>
      <c r="JLR121" s="12"/>
      <c r="JLS121" s="12"/>
      <c r="JLT121" s="12"/>
      <c r="JLU121" s="12"/>
      <c r="JLV121" s="12"/>
      <c r="JLW121" s="12"/>
      <c r="JLX121" s="12"/>
      <c r="JLY121" s="12"/>
      <c r="JLZ121" s="12"/>
      <c r="JMA121" s="12"/>
      <c r="JMB121" s="12"/>
      <c r="JMC121" s="12"/>
      <c r="JMD121" s="12"/>
      <c r="JME121" s="12"/>
      <c r="JMF121" s="12"/>
      <c r="JMG121" s="12"/>
      <c r="JMH121" s="12"/>
      <c r="JMI121" s="12"/>
      <c r="JMJ121" s="12"/>
      <c r="JMK121" s="12"/>
      <c r="JML121" s="12"/>
      <c r="JMM121" s="12"/>
      <c r="JMN121" s="12"/>
      <c r="JMO121" s="12"/>
      <c r="JMP121" s="12"/>
      <c r="JMQ121" s="12"/>
      <c r="JMR121" s="12"/>
      <c r="JMS121" s="12"/>
      <c r="JMT121" s="12"/>
      <c r="JMU121" s="12"/>
      <c r="JMV121" s="12"/>
      <c r="JMW121" s="12"/>
      <c r="JMX121" s="12"/>
      <c r="JMY121" s="12"/>
      <c r="JMZ121" s="12"/>
      <c r="JNA121" s="12"/>
      <c r="JNB121" s="12"/>
      <c r="JNC121" s="12"/>
      <c r="JND121" s="12"/>
      <c r="JNE121" s="12"/>
      <c r="JNF121" s="12"/>
      <c r="JNG121" s="12"/>
      <c r="JNH121" s="12"/>
      <c r="JNI121" s="12"/>
      <c r="JNJ121" s="12"/>
      <c r="JNK121" s="12"/>
      <c r="JNL121" s="12"/>
      <c r="JNM121" s="12"/>
      <c r="JNN121" s="12"/>
      <c r="JNO121" s="12"/>
      <c r="JNP121" s="12"/>
      <c r="JNQ121" s="12"/>
      <c r="JNR121" s="12"/>
      <c r="JNS121" s="12"/>
      <c r="JNT121" s="12"/>
      <c r="JNU121" s="12"/>
      <c r="JNV121" s="12"/>
      <c r="JNW121" s="12"/>
      <c r="JNX121" s="12"/>
      <c r="JNY121" s="12"/>
      <c r="JNZ121" s="12"/>
      <c r="JOA121" s="12"/>
      <c r="JOB121" s="12"/>
      <c r="JOC121" s="12"/>
      <c r="JOD121" s="12"/>
      <c r="JOE121" s="12"/>
      <c r="JOF121" s="12"/>
      <c r="JOG121" s="12"/>
      <c r="JOH121" s="12"/>
      <c r="JOI121" s="12"/>
      <c r="JOJ121" s="12"/>
      <c r="JOK121" s="12"/>
      <c r="JOL121" s="12"/>
      <c r="JOM121" s="12"/>
      <c r="JON121" s="12"/>
      <c r="JOO121" s="12"/>
      <c r="JOP121" s="12"/>
      <c r="JOQ121" s="12"/>
      <c r="JOR121" s="12"/>
      <c r="JOS121" s="12"/>
      <c r="JOT121" s="12"/>
      <c r="JOU121" s="12"/>
      <c r="JOV121" s="12"/>
      <c r="JOW121" s="12"/>
      <c r="JOX121" s="12"/>
      <c r="JOY121" s="12"/>
      <c r="JOZ121" s="12"/>
      <c r="JPA121" s="12"/>
      <c r="JPB121" s="12"/>
      <c r="JPC121" s="12"/>
      <c r="JPD121" s="12"/>
      <c r="JPE121" s="12"/>
      <c r="JPF121" s="12"/>
      <c r="JPG121" s="12"/>
      <c r="JPH121" s="12"/>
      <c r="JPI121" s="12"/>
      <c r="JPJ121" s="12"/>
      <c r="JPK121" s="12"/>
      <c r="JPL121" s="12"/>
      <c r="JPM121" s="12"/>
      <c r="JPN121" s="12"/>
      <c r="JPO121" s="12"/>
      <c r="JPP121" s="12"/>
      <c r="JPQ121" s="12"/>
      <c r="JPR121" s="12"/>
      <c r="JPS121" s="12"/>
      <c r="JPT121" s="12"/>
      <c r="JPU121" s="12"/>
      <c r="JPV121" s="12"/>
      <c r="JPW121" s="12"/>
      <c r="JPX121" s="12"/>
      <c r="JPY121" s="12"/>
      <c r="JPZ121" s="12"/>
      <c r="JQA121" s="12"/>
      <c r="JQB121" s="12"/>
      <c r="JQC121" s="12"/>
      <c r="JQD121" s="12"/>
      <c r="JQE121" s="12"/>
      <c r="JQF121" s="12"/>
      <c r="JQG121" s="12"/>
      <c r="JQH121" s="12"/>
      <c r="JQI121" s="12"/>
      <c r="JQJ121" s="12"/>
      <c r="JQK121" s="12"/>
      <c r="JQL121" s="12"/>
      <c r="JQM121" s="12"/>
      <c r="JQN121" s="12"/>
      <c r="JQO121" s="12"/>
      <c r="JQP121" s="12"/>
      <c r="JQQ121" s="12"/>
      <c r="JQR121" s="12"/>
      <c r="JQS121" s="12"/>
      <c r="JQT121" s="12"/>
      <c r="JQU121" s="12"/>
      <c r="JQV121" s="12"/>
      <c r="JQW121" s="12"/>
      <c r="JQX121" s="12"/>
      <c r="JQY121" s="12"/>
      <c r="JQZ121" s="12"/>
      <c r="JRA121" s="12"/>
      <c r="JRB121" s="12"/>
      <c r="JRC121" s="12"/>
      <c r="JRD121" s="12"/>
      <c r="JRE121" s="12"/>
      <c r="JRF121" s="12"/>
      <c r="JRG121" s="12"/>
      <c r="JRH121" s="12"/>
      <c r="JRI121" s="12"/>
      <c r="JRJ121" s="12"/>
      <c r="JRK121" s="12"/>
      <c r="JRL121" s="12"/>
      <c r="JRM121" s="12"/>
      <c r="JRN121" s="12"/>
      <c r="JRO121" s="12"/>
      <c r="JRP121" s="12"/>
      <c r="JRQ121" s="12"/>
      <c r="JRR121" s="12"/>
      <c r="JRS121" s="12"/>
      <c r="JRT121" s="12"/>
      <c r="JRU121" s="12"/>
      <c r="JRV121" s="12"/>
      <c r="JRW121" s="12"/>
      <c r="JRX121" s="12"/>
      <c r="JRY121" s="12"/>
      <c r="JRZ121" s="12"/>
      <c r="JSA121" s="12"/>
      <c r="JSB121" s="12"/>
      <c r="JSC121" s="12"/>
      <c r="JSD121" s="12"/>
      <c r="JSE121" s="12"/>
      <c r="JSF121" s="12"/>
      <c r="JSG121" s="12"/>
      <c r="JSH121" s="12"/>
      <c r="JSI121" s="12"/>
      <c r="JSJ121" s="12"/>
      <c r="JSK121" s="12"/>
      <c r="JSL121" s="12"/>
      <c r="JSM121" s="12"/>
      <c r="JSN121" s="12"/>
      <c r="JSO121" s="12"/>
      <c r="JSP121" s="12"/>
      <c r="JSQ121" s="12"/>
      <c r="JSR121" s="12"/>
      <c r="JSS121" s="12"/>
      <c r="JST121" s="12"/>
      <c r="JSU121" s="12"/>
      <c r="JSV121" s="12"/>
      <c r="JSW121" s="12"/>
      <c r="JSX121" s="12"/>
      <c r="JSY121" s="12"/>
      <c r="JSZ121" s="12"/>
      <c r="JTA121" s="12"/>
      <c r="JTB121" s="12"/>
      <c r="JTC121" s="12"/>
      <c r="JTD121" s="12"/>
      <c r="JTE121" s="12"/>
      <c r="JTF121" s="12"/>
      <c r="JTG121" s="12"/>
      <c r="JTH121" s="12"/>
      <c r="JTI121" s="12"/>
      <c r="JTJ121" s="12"/>
      <c r="JTK121" s="12"/>
      <c r="JTL121" s="12"/>
      <c r="JTM121" s="12"/>
      <c r="JTN121" s="12"/>
      <c r="JTO121" s="12"/>
      <c r="JTP121" s="12"/>
      <c r="JTQ121" s="12"/>
      <c r="JTR121" s="12"/>
      <c r="JTS121" s="12"/>
      <c r="JTT121" s="12"/>
      <c r="JTU121" s="12"/>
      <c r="JTV121" s="12"/>
      <c r="JTW121" s="12"/>
      <c r="JTX121" s="12"/>
      <c r="JTY121" s="12"/>
      <c r="JTZ121" s="12"/>
      <c r="JUA121" s="12"/>
      <c r="JUB121" s="12"/>
      <c r="JUC121" s="12"/>
      <c r="JUD121" s="12"/>
      <c r="JUE121" s="12"/>
      <c r="JUF121" s="12"/>
      <c r="JUG121" s="12"/>
      <c r="JUH121" s="12"/>
      <c r="JUI121" s="12"/>
      <c r="JUJ121" s="12"/>
      <c r="JUK121" s="12"/>
      <c r="JUL121" s="12"/>
      <c r="JUM121" s="12"/>
      <c r="JUN121" s="12"/>
      <c r="JUO121" s="12"/>
      <c r="JUP121" s="12"/>
      <c r="JUQ121" s="12"/>
      <c r="JUR121" s="12"/>
      <c r="JUS121" s="12"/>
      <c r="JUT121" s="12"/>
      <c r="JUU121" s="12"/>
      <c r="JUV121" s="12"/>
      <c r="JUW121" s="12"/>
      <c r="JUX121" s="12"/>
      <c r="JUY121" s="12"/>
      <c r="JUZ121" s="12"/>
      <c r="JVA121" s="12"/>
      <c r="JVB121" s="12"/>
      <c r="JVC121" s="12"/>
      <c r="JVD121" s="12"/>
      <c r="JVE121" s="12"/>
      <c r="JVF121" s="12"/>
      <c r="JVG121" s="12"/>
      <c r="JVH121" s="12"/>
      <c r="JVI121" s="12"/>
      <c r="JVJ121" s="12"/>
      <c r="JVK121" s="12"/>
      <c r="JVL121" s="12"/>
      <c r="JVM121" s="12"/>
      <c r="JVN121" s="12"/>
      <c r="JVO121" s="12"/>
      <c r="JVP121" s="12"/>
      <c r="JVQ121" s="12"/>
      <c r="JVR121" s="12"/>
      <c r="JVS121" s="12"/>
      <c r="JVT121" s="12"/>
      <c r="JVU121" s="12"/>
      <c r="JVV121" s="12"/>
      <c r="JVW121" s="12"/>
      <c r="JVX121" s="12"/>
      <c r="JVY121" s="12"/>
      <c r="JVZ121" s="12"/>
      <c r="JWA121" s="12"/>
      <c r="JWB121" s="12"/>
      <c r="JWC121" s="12"/>
      <c r="JWD121" s="12"/>
      <c r="JWE121" s="12"/>
      <c r="JWF121" s="12"/>
      <c r="JWG121" s="12"/>
      <c r="JWH121" s="12"/>
      <c r="JWI121" s="12"/>
      <c r="JWJ121" s="12"/>
      <c r="JWK121" s="12"/>
      <c r="JWL121" s="12"/>
      <c r="JWM121" s="12"/>
      <c r="JWN121" s="12"/>
      <c r="JWO121" s="12"/>
      <c r="JWP121" s="12"/>
      <c r="JWQ121" s="12"/>
      <c r="JWR121" s="12"/>
      <c r="JWS121" s="12"/>
      <c r="JWT121" s="12"/>
      <c r="JWU121" s="12"/>
      <c r="JWV121" s="12"/>
      <c r="JWW121" s="12"/>
      <c r="JWX121" s="12"/>
      <c r="JWY121" s="12"/>
      <c r="JWZ121" s="12"/>
      <c r="JXA121" s="12"/>
      <c r="JXB121" s="12"/>
      <c r="JXC121" s="12"/>
      <c r="JXD121" s="12"/>
      <c r="JXE121" s="12"/>
      <c r="JXF121" s="12"/>
      <c r="JXG121" s="12"/>
      <c r="JXH121" s="12"/>
      <c r="JXI121" s="12"/>
      <c r="JXJ121" s="12"/>
      <c r="JXK121" s="12"/>
      <c r="JXL121" s="12"/>
      <c r="JXM121" s="12"/>
      <c r="JXN121" s="12"/>
      <c r="JXO121" s="12"/>
      <c r="JXP121" s="12"/>
      <c r="JXQ121" s="12"/>
      <c r="JXR121" s="12"/>
      <c r="JXS121" s="12"/>
      <c r="JXT121" s="12"/>
      <c r="JXU121" s="12"/>
      <c r="JXV121" s="12"/>
      <c r="JXW121" s="12"/>
      <c r="JXX121" s="12"/>
      <c r="JXY121" s="12"/>
      <c r="JXZ121" s="12"/>
      <c r="JYA121" s="12"/>
      <c r="JYB121" s="12"/>
      <c r="JYC121" s="12"/>
      <c r="JYD121" s="12"/>
      <c r="JYE121" s="12"/>
      <c r="JYF121" s="12"/>
      <c r="JYG121" s="12"/>
      <c r="JYH121" s="12"/>
      <c r="JYI121" s="12"/>
      <c r="JYJ121" s="12"/>
      <c r="JYK121" s="12"/>
      <c r="JYL121" s="12"/>
      <c r="JYM121" s="12"/>
      <c r="JYN121" s="12"/>
      <c r="JYO121" s="12"/>
      <c r="JYP121" s="12"/>
      <c r="JYQ121" s="12"/>
      <c r="JYR121" s="12"/>
      <c r="JYS121" s="12"/>
      <c r="JYT121" s="12"/>
      <c r="JYU121" s="12"/>
      <c r="JYV121" s="12"/>
      <c r="JYW121" s="12"/>
      <c r="JYX121" s="12"/>
      <c r="JYY121" s="12"/>
      <c r="JYZ121" s="12"/>
      <c r="JZA121" s="12"/>
      <c r="JZB121" s="12"/>
      <c r="JZC121" s="12"/>
      <c r="JZD121" s="12"/>
      <c r="JZE121" s="12"/>
      <c r="JZF121" s="12"/>
      <c r="JZG121" s="12"/>
      <c r="JZH121" s="12"/>
      <c r="JZI121" s="12"/>
      <c r="JZJ121" s="12"/>
      <c r="JZK121" s="12"/>
      <c r="JZL121" s="12"/>
      <c r="JZM121" s="12"/>
      <c r="JZN121" s="12"/>
      <c r="JZO121" s="12"/>
      <c r="JZP121" s="12"/>
      <c r="JZQ121" s="12"/>
      <c r="JZR121" s="12"/>
      <c r="JZS121" s="12"/>
      <c r="JZT121" s="12"/>
      <c r="JZU121" s="12"/>
      <c r="JZV121" s="12"/>
      <c r="JZW121" s="12"/>
      <c r="JZX121" s="12"/>
      <c r="JZY121" s="12"/>
      <c r="JZZ121" s="12"/>
      <c r="KAA121" s="12"/>
      <c r="KAB121" s="12"/>
      <c r="KAC121" s="12"/>
      <c r="KAD121" s="12"/>
      <c r="KAE121" s="12"/>
      <c r="KAF121" s="12"/>
      <c r="KAG121" s="12"/>
      <c r="KAH121" s="12"/>
      <c r="KAI121" s="12"/>
      <c r="KAJ121" s="12"/>
      <c r="KAK121" s="12"/>
      <c r="KAL121" s="12"/>
      <c r="KAM121" s="12"/>
      <c r="KAN121" s="12"/>
      <c r="KAO121" s="12"/>
      <c r="KAP121" s="12"/>
      <c r="KAQ121" s="12"/>
      <c r="KAR121" s="12"/>
      <c r="KAS121" s="12"/>
      <c r="KAT121" s="12"/>
      <c r="KAU121" s="12"/>
      <c r="KAV121" s="12"/>
      <c r="KAW121" s="12"/>
      <c r="KAX121" s="12"/>
      <c r="KAY121" s="12"/>
      <c r="KAZ121" s="12"/>
      <c r="KBA121" s="12"/>
      <c r="KBB121" s="12"/>
      <c r="KBC121" s="12"/>
      <c r="KBD121" s="12"/>
      <c r="KBE121" s="12"/>
      <c r="KBF121" s="12"/>
      <c r="KBG121" s="12"/>
      <c r="KBH121" s="12"/>
      <c r="KBI121" s="12"/>
      <c r="KBJ121" s="12"/>
      <c r="KBK121" s="12"/>
      <c r="KBL121" s="12"/>
      <c r="KBM121" s="12"/>
      <c r="KBN121" s="12"/>
      <c r="KBO121" s="12"/>
      <c r="KBP121" s="12"/>
      <c r="KBQ121" s="12"/>
      <c r="KBR121" s="12"/>
      <c r="KBS121" s="12"/>
      <c r="KBT121" s="12"/>
      <c r="KBU121" s="12"/>
      <c r="KBV121" s="12"/>
      <c r="KBW121" s="12"/>
      <c r="KBX121" s="12"/>
      <c r="KBY121" s="12"/>
      <c r="KBZ121" s="12"/>
      <c r="KCA121" s="12"/>
      <c r="KCB121" s="12"/>
      <c r="KCC121" s="12"/>
      <c r="KCD121" s="12"/>
      <c r="KCE121" s="12"/>
      <c r="KCF121" s="12"/>
      <c r="KCG121" s="12"/>
      <c r="KCH121" s="12"/>
      <c r="KCI121" s="12"/>
      <c r="KCJ121" s="12"/>
      <c r="KCK121" s="12"/>
      <c r="KCL121" s="12"/>
      <c r="KCM121" s="12"/>
      <c r="KCN121" s="12"/>
      <c r="KCO121" s="12"/>
      <c r="KCP121" s="12"/>
      <c r="KCQ121" s="12"/>
      <c r="KCR121" s="12"/>
      <c r="KCS121" s="12"/>
      <c r="KCT121" s="12"/>
      <c r="KCU121" s="12"/>
      <c r="KCV121" s="12"/>
      <c r="KCW121" s="12"/>
      <c r="KCX121" s="12"/>
      <c r="KCY121" s="12"/>
      <c r="KCZ121" s="12"/>
      <c r="KDA121" s="12"/>
      <c r="KDB121" s="12"/>
      <c r="KDC121" s="12"/>
      <c r="KDD121" s="12"/>
      <c r="KDE121" s="12"/>
      <c r="KDF121" s="12"/>
      <c r="KDG121" s="12"/>
      <c r="KDH121" s="12"/>
      <c r="KDI121" s="12"/>
      <c r="KDJ121" s="12"/>
      <c r="KDK121" s="12"/>
      <c r="KDL121" s="12"/>
      <c r="KDM121" s="12"/>
      <c r="KDN121" s="12"/>
      <c r="KDO121" s="12"/>
      <c r="KDP121" s="12"/>
      <c r="KDQ121" s="12"/>
      <c r="KDR121" s="12"/>
      <c r="KDS121" s="12"/>
      <c r="KDT121" s="12"/>
      <c r="KDU121" s="12"/>
      <c r="KDV121" s="12"/>
      <c r="KDW121" s="12"/>
      <c r="KDX121" s="12"/>
      <c r="KDY121" s="12"/>
      <c r="KDZ121" s="12"/>
      <c r="KEA121" s="12"/>
      <c r="KEB121" s="12"/>
      <c r="KEC121" s="12"/>
      <c r="KED121" s="12"/>
      <c r="KEE121" s="12"/>
      <c r="KEF121" s="12"/>
      <c r="KEG121" s="12"/>
      <c r="KEH121" s="12"/>
      <c r="KEI121" s="12"/>
      <c r="KEJ121" s="12"/>
      <c r="KEK121" s="12"/>
      <c r="KEL121" s="12"/>
      <c r="KEM121" s="12"/>
      <c r="KEN121" s="12"/>
      <c r="KEO121" s="12"/>
      <c r="KEP121" s="12"/>
      <c r="KEQ121" s="12"/>
      <c r="KER121" s="12"/>
      <c r="KES121" s="12"/>
      <c r="KET121" s="12"/>
      <c r="KEU121" s="12"/>
      <c r="KEV121" s="12"/>
      <c r="KEW121" s="12"/>
      <c r="KEX121" s="12"/>
      <c r="KEY121" s="12"/>
      <c r="KEZ121" s="12"/>
      <c r="KFA121" s="12"/>
      <c r="KFB121" s="12"/>
      <c r="KFC121" s="12"/>
      <c r="KFD121" s="12"/>
      <c r="KFE121" s="12"/>
      <c r="KFF121" s="12"/>
      <c r="KFG121" s="12"/>
      <c r="KFH121" s="12"/>
      <c r="KFI121" s="12"/>
      <c r="KFJ121" s="12"/>
      <c r="KFK121" s="12"/>
      <c r="KFL121" s="12"/>
      <c r="KFM121" s="12"/>
      <c r="KFN121" s="12"/>
      <c r="KFO121" s="12"/>
      <c r="KFP121" s="12"/>
      <c r="KFQ121" s="12"/>
      <c r="KFR121" s="12"/>
      <c r="KFS121" s="12"/>
      <c r="KFT121" s="12"/>
      <c r="KFU121" s="12"/>
      <c r="KFV121" s="12"/>
      <c r="KFW121" s="12"/>
      <c r="KFX121" s="12"/>
      <c r="KFY121" s="12"/>
      <c r="KFZ121" s="12"/>
      <c r="KGA121" s="12"/>
      <c r="KGB121" s="12"/>
      <c r="KGC121" s="12"/>
      <c r="KGD121" s="12"/>
      <c r="KGE121" s="12"/>
      <c r="KGF121" s="12"/>
      <c r="KGG121" s="12"/>
      <c r="KGH121" s="12"/>
      <c r="KGI121" s="12"/>
      <c r="KGJ121" s="12"/>
      <c r="KGK121" s="12"/>
      <c r="KGL121" s="12"/>
      <c r="KGM121" s="12"/>
      <c r="KGN121" s="12"/>
      <c r="KGO121" s="12"/>
      <c r="KGP121" s="12"/>
      <c r="KGQ121" s="12"/>
      <c r="KGR121" s="12"/>
      <c r="KGS121" s="12"/>
      <c r="KGT121" s="12"/>
      <c r="KGU121" s="12"/>
      <c r="KGV121" s="12"/>
      <c r="KGW121" s="12"/>
      <c r="KGX121" s="12"/>
      <c r="KGY121" s="12"/>
      <c r="KGZ121" s="12"/>
      <c r="KHA121" s="12"/>
      <c r="KHB121" s="12"/>
      <c r="KHC121" s="12"/>
      <c r="KHD121" s="12"/>
      <c r="KHE121" s="12"/>
      <c r="KHF121" s="12"/>
      <c r="KHG121" s="12"/>
      <c r="KHH121" s="12"/>
      <c r="KHI121" s="12"/>
      <c r="KHJ121" s="12"/>
      <c r="KHK121" s="12"/>
      <c r="KHL121" s="12"/>
      <c r="KHM121" s="12"/>
      <c r="KHN121" s="12"/>
      <c r="KHO121" s="12"/>
      <c r="KHP121" s="12"/>
      <c r="KHQ121" s="12"/>
      <c r="KHR121" s="12"/>
      <c r="KHS121" s="12"/>
      <c r="KHT121" s="12"/>
      <c r="KHU121" s="12"/>
      <c r="KHV121" s="12"/>
      <c r="KHW121" s="12"/>
      <c r="KHX121" s="12"/>
      <c r="KHY121" s="12"/>
      <c r="KHZ121" s="12"/>
      <c r="KIA121" s="12"/>
      <c r="KIB121" s="12"/>
      <c r="KIC121" s="12"/>
      <c r="KID121" s="12"/>
      <c r="KIE121" s="12"/>
      <c r="KIF121" s="12"/>
      <c r="KIG121" s="12"/>
      <c r="KIH121" s="12"/>
      <c r="KII121" s="12"/>
      <c r="KIJ121" s="12"/>
      <c r="KIK121" s="12"/>
      <c r="KIL121" s="12"/>
      <c r="KIM121" s="12"/>
      <c r="KIN121" s="12"/>
      <c r="KIO121" s="12"/>
      <c r="KIP121" s="12"/>
      <c r="KIQ121" s="12"/>
      <c r="KIR121" s="12"/>
      <c r="KIS121" s="12"/>
      <c r="KIT121" s="12"/>
      <c r="KIU121" s="12"/>
      <c r="KIV121" s="12"/>
      <c r="KIW121" s="12"/>
      <c r="KIX121" s="12"/>
      <c r="KIY121" s="12"/>
      <c r="KIZ121" s="12"/>
      <c r="KJA121" s="12"/>
      <c r="KJB121" s="12"/>
      <c r="KJC121" s="12"/>
      <c r="KJD121" s="12"/>
      <c r="KJE121" s="12"/>
      <c r="KJF121" s="12"/>
      <c r="KJG121" s="12"/>
      <c r="KJH121" s="12"/>
      <c r="KJI121" s="12"/>
      <c r="KJJ121" s="12"/>
      <c r="KJK121" s="12"/>
      <c r="KJL121" s="12"/>
      <c r="KJM121" s="12"/>
      <c r="KJN121" s="12"/>
      <c r="KJO121" s="12"/>
      <c r="KJP121" s="12"/>
      <c r="KJQ121" s="12"/>
      <c r="KJR121" s="12"/>
      <c r="KJS121" s="12"/>
      <c r="KJT121" s="12"/>
      <c r="KJU121" s="12"/>
      <c r="KJV121" s="12"/>
      <c r="KJW121" s="12"/>
      <c r="KJX121" s="12"/>
      <c r="KJY121" s="12"/>
      <c r="KJZ121" s="12"/>
      <c r="KKA121" s="12"/>
      <c r="KKB121" s="12"/>
      <c r="KKC121" s="12"/>
      <c r="KKD121" s="12"/>
      <c r="KKE121" s="12"/>
      <c r="KKF121" s="12"/>
      <c r="KKG121" s="12"/>
      <c r="KKH121" s="12"/>
      <c r="KKI121" s="12"/>
      <c r="KKJ121" s="12"/>
      <c r="KKK121" s="12"/>
      <c r="KKL121" s="12"/>
      <c r="KKM121" s="12"/>
      <c r="KKN121" s="12"/>
      <c r="KKO121" s="12"/>
      <c r="KKP121" s="12"/>
      <c r="KKQ121" s="12"/>
      <c r="KKR121" s="12"/>
      <c r="KKS121" s="12"/>
      <c r="KKT121" s="12"/>
      <c r="KKU121" s="12"/>
      <c r="KKV121" s="12"/>
      <c r="KKW121" s="12"/>
      <c r="KKX121" s="12"/>
      <c r="KKY121" s="12"/>
      <c r="KKZ121" s="12"/>
      <c r="KLA121" s="12"/>
      <c r="KLB121" s="12"/>
      <c r="KLC121" s="12"/>
      <c r="KLD121" s="12"/>
      <c r="KLE121" s="12"/>
      <c r="KLF121" s="12"/>
      <c r="KLG121" s="12"/>
      <c r="KLH121" s="12"/>
      <c r="KLI121" s="12"/>
      <c r="KLJ121" s="12"/>
      <c r="KLK121" s="12"/>
      <c r="KLL121" s="12"/>
      <c r="KLM121" s="12"/>
      <c r="KLN121" s="12"/>
      <c r="KLO121" s="12"/>
      <c r="KLP121" s="12"/>
      <c r="KLQ121" s="12"/>
      <c r="KLR121" s="12"/>
      <c r="KLS121" s="12"/>
      <c r="KLT121" s="12"/>
      <c r="KLU121" s="12"/>
      <c r="KLV121" s="12"/>
      <c r="KLW121" s="12"/>
      <c r="KLX121" s="12"/>
      <c r="KLY121" s="12"/>
      <c r="KLZ121" s="12"/>
      <c r="KMA121" s="12"/>
      <c r="KMB121" s="12"/>
      <c r="KMC121" s="12"/>
      <c r="KMD121" s="12"/>
      <c r="KME121" s="12"/>
      <c r="KMF121" s="12"/>
      <c r="KMG121" s="12"/>
      <c r="KMH121" s="12"/>
      <c r="KMI121" s="12"/>
      <c r="KMJ121" s="12"/>
      <c r="KMK121" s="12"/>
      <c r="KML121" s="12"/>
      <c r="KMM121" s="12"/>
      <c r="KMN121" s="12"/>
      <c r="KMO121" s="12"/>
      <c r="KMP121" s="12"/>
      <c r="KMQ121" s="12"/>
      <c r="KMR121" s="12"/>
      <c r="KMS121" s="12"/>
      <c r="KMT121" s="12"/>
      <c r="KMU121" s="12"/>
      <c r="KMV121" s="12"/>
      <c r="KMW121" s="12"/>
      <c r="KMX121" s="12"/>
      <c r="KMY121" s="12"/>
      <c r="KMZ121" s="12"/>
      <c r="KNA121" s="12"/>
      <c r="KNB121" s="12"/>
      <c r="KNC121" s="12"/>
      <c r="KND121" s="12"/>
      <c r="KNE121" s="12"/>
      <c r="KNF121" s="12"/>
      <c r="KNG121" s="12"/>
      <c r="KNH121" s="12"/>
      <c r="KNI121" s="12"/>
      <c r="KNJ121" s="12"/>
      <c r="KNK121" s="12"/>
      <c r="KNL121" s="12"/>
      <c r="KNM121" s="12"/>
      <c r="KNN121" s="12"/>
      <c r="KNO121" s="12"/>
      <c r="KNP121" s="12"/>
      <c r="KNQ121" s="12"/>
      <c r="KNR121" s="12"/>
      <c r="KNS121" s="12"/>
      <c r="KNT121" s="12"/>
      <c r="KNU121" s="12"/>
      <c r="KNV121" s="12"/>
      <c r="KNW121" s="12"/>
      <c r="KNX121" s="12"/>
      <c r="KNY121" s="12"/>
      <c r="KNZ121" s="12"/>
      <c r="KOA121" s="12"/>
      <c r="KOB121" s="12"/>
      <c r="KOC121" s="12"/>
      <c r="KOD121" s="12"/>
      <c r="KOE121" s="12"/>
      <c r="KOF121" s="12"/>
      <c r="KOG121" s="12"/>
      <c r="KOH121" s="12"/>
      <c r="KOI121" s="12"/>
      <c r="KOJ121" s="12"/>
      <c r="KOK121" s="12"/>
      <c r="KOL121" s="12"/>
      <c r="KOM121" s="12"/>
      <c r="KON121" s="12"/>
      <c r="KOO121" s="12"/>
      <c r="KOP121" s="12"/>
      <c r="KOQ121" s="12"/>
      <c r="KOR121" s="12"/>
      <c r="KOS121" s="12"/>
      <c r="KOT121" s="12"/>
      <c r="KOU121" s="12"/>
      <c r="KOV121" s="12"/>
      <c r="KOW121" s="12"/>
      <c r="KOX121" s="12"/>
      <c r="KOY121" s="12"/>
      <c r="KOZ121" s="12"/>
      <c r="KPA121" s="12"/>
      <c r="KPB121" s="12"/>
      <c r="KPC121" s="12"/>
      <c r="KPD121" s="12"/>
      <c r="KPE121" s="12"/>
      <c r="KPF121" s="12"/>
      <c r="KPG121" s="12"/>
      <c r="KPH121" s="12"/>
      <c r="KPI121" s="12"/>
      <c r="KPJ121" s="12"/>
      <c r="KPK121" s="12"/>
      <c r="KPL121" s="12"/>
      <c r="KPM121" s="12"/>
      <c r="KPN121" s="12"/>
      <c r="KPO121" s="12"/>
      <c r="KPP121" s="12"/>
      <c r="KPQ121" s="12"/>
      <c r="KPR121" s="12"/>
      <c r="KPS121" s="12"/>
      <c r="KPT121" s="12"/>
      <c r="KPU121" s="12"/>
      <c r="KPV121" s="12"/>
      <c r="KPW121" s="12"/>
      <c r="KPX121" s="12"/>
      <c r="KPY121" s="12"/>
      <c r="KPZ121" s="12"/>
      <c r="KQA121" s="12"/>
      <c r="KQB121" s="12"/>
      <c r="KQC121" s="12"/>
      <c r="KQD121" s="12"/>
      <c r="KQE121" s="12"/>
      <c r="KQF121" s="12"/>
      <c r="KQG121" s="12"/>
      <c r="KQH121" s="12"/>
      <c r="KQI121" s="12"/>
      <c r="KQJ121" s="12"/>
      <c r="KQK121" s="12"/>
      <c r="KQL121" s="12"/>
      <c r="KQM121" s="12"/>
      <c r="KQN121" s="12"/>
      <c r="KQO121" s="12"/>
      <c r="KQP121" s="12"/>
      <c r="KQQ121" s="12"/>
      <c r="KQR121" s="12"/>
      <c r="KQS121" s="12"/>
      <c r="KQT121" s="12"/>
      <c r="KQU121" s="12"/>
      <c r="KQV121" s="12"/>
      <c r="KQW121" s="12"/>
      <c r="KQX121" s="12"/>
      <c r="KQY121" s="12"/>
      <c r="KQZ121" s="12"/>
      <c r="KRA121" s="12"/>
      <c r="KRB121" s="12"/>
      <c r="KRC121" s="12"/>
      <c r="KRD121" s="12"/>
      <c r="KRE121" s="12"/>
      <c r="KRF121" s="12"/>
      <c r="KRG121" s="12"/>
      <c r="KRH121" s="12"/>
      <c r="KRI121" s="12"/>
      <c r="KRJ121" s="12"/>
      <c r="KRK121" s="12"/>
      <c r="KRL121" s="12"/>
      <c r="KRM121" s="12"/>
      <c r="KRN121" s="12"/>
      <c r="KRO121" s="12"/>
      <c r="KRP121" s="12"/>
      <c r="KRQ121" s="12"/>
      <c r="KRR121" s="12"/>
      <c r="KRS121" s="12"/>
      <c r="KRT121" s="12"/>
      <c r="KRU121" s="12"/>
      <c r="KRV121" s="12"/>
      <c r="KRW121" s="12"/>
      <c r="KRX121" s="12"/>
      <c r="KRY121" s="12"/>
      <c r="KRZ121" s="12"/>
      <c r="KSA121" s="12"/>
      <c r="KSB121" s="12"/>
      <c r="KSC121" s="12"/>
      <c r="KSD121" s="12"/>
      <c r="KSE121" s="12"/>
      <c r="KSF121" s="12"/>
      <c r="KSG121" s="12"/>
      <c r="KSH121" s="12"/>
      <c r="KSI121" s="12"/>
      <c r="KSJ121" s="12"/>
      <c r="KSK121" s="12"/>
      <c r="KSL121" s="12"/>
      <c r="KSM121" s="12"/>
      <c r="KSN121" s="12"/>
      <c r="KSO121" s="12"/>
      <c r="KSP121" s="12"/>
      <c r="KSQ121" s="12"/>
      <c r="KSR121" s="12"/>
      <c r="KSS121" s="12"/>
      <c r="KST121" s="12"/>
      <c r="KSU121" s="12"/>
      <c r="KSV121" s="12"/>
      <c r="KSW121" s="12"/>
      <c r="KSX121" s="12"/>
      <c r="KSY121" s="12"/>
      <c r="KSZ121" s="12"/>
      <c r="KTA121" s="12"/>
      <c r="KTB121" s="12"/>
      <c r="KTC121" s="12"/>
      <c r="KTD121" s="12"/>
      <c r="KTE121" s="12"/>
      <c r="KTF121" s="12"/>
      <c r="KTG121" s="12"/>
      <c r="KTH121" s="12"/>
      <c r="KTI121" s="12"/>
      <c r="KTJ121" s="12"/>
      <c r="KTK121" s="12"/>
      <c r="KTL121" s="12"/>
      <c r="KTM121" s="12"/>
      <c r="KTN121" s="12"/>
      <c r="KTO121" s="12"/>
      <c r="KTP121" s="12"/>
      <c r="KTQ121" s="12"/>
      <c r="KTR121" s="12"/>
      <c r="KTS121" s="12"/>
      <c r="KTT121" s="12"/>
      <c r="KTU121" s="12"/>
      <c r="KTV121" s="12"/>
      <c r="KTW121" s="12"/>
      <c r="KTX121" s="12"/>
      <c r="KTY121" s="12"/>
      <c r="KTZ121" s="12"/>
      <c r="KUA121" s="12"/>
      <c r="KUB121" s="12"/>
      <c r="KUC121" s="12"/>
      <c r="KUD121" s="12"/>
      <c r="KUE121" s="12"/>
      <c r="KUF121" s="12"/>
      <c r="KUG121" s="12"/>
      <c r="KUH121" s="12"/>
      <c r="KUI121" s="12"/>
      <c r="KUJ121" s="12"/>
      <c r="KUK121" s="12"/>
      <c r="KUL121" s="12"/>
      <c r="KUM121" s="12"/>
      <c r="KUN121" s="12"/>
      <c r="KUO121" s="12"/>
      <c r="KUP121" s="12"/>
      <c r="KUQ121" s="12"/>
      <c r="KUR121" s="12"/>
      <c r="KUS121" s="12"/>
      <c r="KUT121" s="12"/>
      <c r="KUU121" s="12"/>
      <c r="KUV121" s="12"/>
      <c r="KUW121" s="12"/>
      <c r="KUX121" s="12"/>
      <c r="KUY121" s="12"/>
      <c r="KUZ121" s="12"/>
      <c r="KVA121" s="12"/>
      <c r="KVB121" s="12"/>
      <c r="KVC121" s="12"/>
      <c r="KVD121" s="12"/>
      <c r="KVE121" s="12"/>
      <c r="KVF121" s="12"/>
      <c r="KVG121" s="12"/>
      <c r="KVH121" s="12"/>
      <c r="KVI121" s="12"/>
      <c r="KVJ121" s="12"/>
      <c r="KVK121" s="12"/>
      <c r="KVL121" s="12"/>
      <c r="KVM121" s="12"/>
      <c r="KVN121" s="12"/>
      <c r="KVO121" s="12"/>
      <c r="KVP121" s="12"/>
      <c r="KVQ121" s="12"/>
      <c r="KVR121" s="12"/>
      <c r="KVS121" s="12"/>
      <c r="KVT121" s="12"/>
      <c r="KVU121" s="12"/>
      <c r="KVV121" s="12"/>
      <c r="KVW121" s="12"/>
      <c r="KVX121" s="12"/>
      <c r="KVY121" s="12"/>
      <c r="KVZ121" s="12"/>
      <c r="KWA121" s="12"/>
      <c r="KWB121" s="12"/>
      <c r="KWC121" s="12"/>
      <c r="KWD121" s="12"/>
      <c r="KWE121" s="12"/>
      <c r="KWF121" s="12"/>
      <c r="KWG121" s="12"/>
      <c r="KWH121" s="12"/>
      <c r="KWI121" s="12"/>
      <c r="KWJ121" s="12"/>
      <c r="KWK121" s="12"/>
      <c r="KWL121" s="12"/>
      <c r="KWM121" s="12"/>
      <c r="KWN121" s="12"/>
      <c r="KWO121" s="12"/>
      <c r="KWP121" s="12"/>
      <c r="KWQ121" s="12"/>
      <c r="KWR121" s="12"/>
      <c r="KWS121" s="12"/>
      <c r="KWT121" s="12"/>
      <c r="KWU121" s="12"/>
      <c r="KWV121" s="12"/>
      <c r="KWW121" s="12"/>
      <c r="KWX121" s="12"/>
      <c r="KWY121" s="12"/>
      <c r="KWZ121" s="12"/>
      <c r="KXA121" s="12"/>
      <c r="KXB121" s="12"/>
      <c r="KXC121" s="12"/>
      <c r="KXD121" s="12"/>
      <c r="KXE121" s="12"/>
      <c r="KXF121" s="12"/>
      <c r="KXG121" s="12"/>
      <c r="KXH121" s="12"/>
      <c r="KXI121" s="12"/>
      <c r="KXJ121" s="12"/>
      <c r="KXK121" s="12"/>
      <c r="KXL121" s="12"/>
      <c r="KXM121" s="12"/>
      <c r="KXN121" s="12"/>
      <c r="KXO121" s="12"/>
      <c r="KXP121" s="12"/>
      <c r="KXQ121" s="12"/>
      <c r="KXR121" s="12"/>
      <c r="KXS121" s="12"/>
      <c r="KXT121" s="12"/>
      <c r="KXU121" s="12"/>
      <c r="KXV121" s="12"/>
      <c r="KXW121" s="12"/>
      <c r="KXX121" s="12"/>
      <c r="KXY121" s="12"/>
      <c r="KXZ121" s="12"/>
      <c r="KYA121" s="12"/>
      <c r="KYB121" s="12"/>
      <c r="KYC121" s="12"/>
      <c r="KYD121" s="12"/>
      <c r="KYE121" s="12"/>
      <c r="KYF121" s="12"/>
      <c r="KYG121" s="12"/>
      <c r="KYH121" s="12"/>
      <c r="KYI121" s="12"/>
      <c r="KYJ121" s="12"/>
      <c r="KYK121" s="12"/>
      <c r="KYL121" s="12"/>
      <c r="KYM121" s="12"/>
      <c r="KYN121" s="12"/>
      <c r="KYO121" s="12"/>
      <c r="KYP121" s="12"/>
      <c r="KYQ121" s="12"/>
      <c r="KYR121" s="12"/>
      <c r="KYS121" s="12"/>
      <c r="KYT121" s="12"/>
      <c r="KYU121" s="12"/>
      <c r="KYV121" s="12"/>
      <c r="KYW121" s="12"/>
      <c r="KYX121" s="12"/>
      <c r="KYY121" s="12"/>
      <c r="KYZ121" s="12"/>
      <c r="KZA121" s="12"/>
      <c r="KZB121" s="12"/>
      <c r="KZC121" s="12"/>
      <c r="KZD121" s="12"/>
      <c r="KZE121" s="12"/>
      <c r="KZF121" s="12"/>
      <c r="KZG121" s="12"/>
      <c r="KZH121" s="12"/>
      <c r="KZI121" s="12"/>
      <c r="KZJ121" s="12"/>
      <c r="KZK121" s="12"/>
      <c r="KZL121" s="12"/>
      <c r="KZM121" s="12"/>
      <c r="KZN121" s="12"/>
      <c r="KZO121" s="12"/>
      <c r="KZP121" s="12"/>
      <c r="KZQ121" s="12"/>
      <c r="KZR121" s="12"/>
      <c r="KZS121" s="12"/>
      <c r="KZT121" s="12"/>
      <c r="KZU121" s="12"/>
      <c r="KZV121" s="12"/>
      <c r="KZW121" s="12"/>
      <c r="KZX121" s="12"/>
      <c r="KZY121" s="12"/>
      <c r="KZZ121" s="12"/>
      <c r="LAA121" s="12"/>
      <c r="LAB121" s="12"/>
      <c r="LAC121" s="12"/>
      <c r="LAD121" s="12"/>
      <c r="LAE121" s="12"/>
      <c r="LAF121" s="12"/>
      <c r="LAG121" s="12"/>
      <c r="LAH121" s="12"/>
      <c r="LAI121" s="12"/>
      <c r="LAJ121" s="12"/>
      <c r="LAK121" s="12"/>
      <c r="LAL121" s="12"/>
      <c r="LAM121" s="12"/>
      <c r="LAN121" s="12"/>
      <c r="LAO121" s="12"/>
      <c r="LAP121" s="12"/>
      <c r="LAQ121" s="12"/>
      <c r="LAR121" s="12"/>
      <c r="LAS121" s="12"/>
      <c r="LAT121" s="12"/>
      <c r="LAU121" s="12"/>
      <c r="LAV121" s="12"/>
      <c r="LAW121" s="12"/>
      <c r="LAX121" s="12"/>
      <c r="LAY121" s="12"/>
      <c r="LAZ121" s="12"/>
      <c r="LBA121" s="12"/>
      <c r="LBB121" s="12"/>
      <c r="LBC121" s="12"/>
      <c r="LBD121" s="12"/>
      <c r="LBE121" s="12"/>
      <c r="LBF121" s="12"/>
      <c r="LBG121" s="12"/>
      <c r="LBH121" s="12"/>
      <c r="LBI121" s="12"/>
      <c r="LBJ121" s="12"/>
      <c r="LBK121" s="12"/>
      <c r="LBL121" s="12"/>
      <c r="LBM121" s="12"/>
      <c r="LBN121" s="12"/>
      <c r="LBO121" s="12"/>
      <c r="LBP121" s="12"/>
      <c r="LBQ121" s="12"/>
      <c r="LBR121" s="12"/>
      <c r="LBS121" s="12"/>
      <c r="LBT121" s="12"/>
      <c r="LBU121" s="12"/>
      <c r="LBV121" s="12"/>
      <c r="LBW121" s="12"/>
      <c r="LBX121" s="12"/>
      <c r="LBY121" s="12"/>
      <c r="LBZ121" s="12"/>
      <c r="LCA121" s="12"/>
      <c r="LCB121" s="12"/>
      <c r="LCC121" s="12"/>
      <c r="LCD121" s="12"/>
      <c r="LCE121" s="12"/>
      <c r="LCF121" s="12"/>
      <c r="LCG121" s="12"/>
      <c r="LCH121" s="12"/>
      <c r="LCI121" s="12"/>
      <c r="LCJ121" s="12"/>
      <c r="LCK121" s="12"/>
      <c r="LCL121" s="12"/>
      <c r="LCM121" s="12"/>
      <c r="LCN121" s="12"/>
      <c r="LCO121" s="12"/>
      <c r="LCP121" s="12"/>
      <c r="LCQ121" s="12"/>
      <c r="LCR121" s="12"/>
      <c r="LCS121" s="12"/>
      <c r="LCT121" s="12"/>
      <c r="LCU121" s="12"/>
      <c r="LCV121" s="12"/>
      <c r="LCW121" s="12"/>
      <c r="LCX121" s="12"/>
      <c r="LCY121" s="12"/>
      <c r="LCZ121" s="12"/>
      <c r="LDA121" s="12"/>
      <c r="LDB121" s="12"/>
      <c r="LDC121" s="12"/>
      <c r="LDD121" s="12"/>
      <c r="LDE121" s="12"/>
      <c r="LDF121" s="12"/>
      <c r="LDG121" s="12"/>
      <c r="LDH121" s="12"/>
      <c r="LDI121" s="12"/>
      <c r="LDJ121" s="12"/>
      <c r="LDK121" s="12"/>
      <c r="LDL121" s="12"/>
      <c r="LDM121" s="12"/>
      <c r="LDN121" s="12"/>
      <c r="LDO121" s="12"/>
      <c r="LDP121" s="12"/>
      <c r="LDQ121" s="12"/>
      <c r="LDR121" s="12"/>
      <c r="LDS121" s="12"/>
      <c r="LDT121" s="12"/>
      <c r="LDU121" s="12"/>
      <c r="LDV121" s="12"/>
      <c r="LDW121" s="12"/>
      <c r="LDX121" s="12"/>
      <c r="LDY121" s="12"/>
      <c r="LDZ121" s="12"/>
      <c r="LEA121" s="12"/>
      <c r="LEB121" s="12"/>
      <c r="LEC121" s="12"/>
      <c r="LED121" s="12"/>
      <c r="LEE121" s="12"/>
      <c r="LEF121" s="12"/>
      <c r="LEG121" s="12"/>
      <c r="LEH121" s="12"/>
      <c r="LEI121" s="12"/>
      <c r="LEJ121" s="12"/>
      <c r="LEK121" s="12"/>
      <c r="LEL121" s="12"/>
      <c r="LEM121" s="12"/>
      <c r="LEN121" s="12"/>
      <c r="LEO121" s="12"/>
      <c r="LEP121" s="12"/>
      <c r="LEQ121" s="12"/>
      <c r="LER121" s="12"/>
      <c r="LES121" s="12"/>
      <c r="LET121" s="12"/>
      <c r="LEU121" s="12"/>
      <c r="LEV121" s="12"/>
      <c r="LEW121" s="12"/>
      <c r="LEX121" s="12"/>
      <c r="LEY121" s="12"/>
      <c r="LEZ121" s="12"/>
      <c r="LFA121" s="12"/>
      <c r="LFB121" s="12"/>
      <c r="LFC121" s="12"/>
      <c r="LFD121" s="12"/>
      <c r="LFE121" s="12"/>
      <c r="LFF121" s="12"/>
      <c r="LFG121" s="12"/>
      <c r="LFH121" s="12"/>
      <c r="LFI121" s="12"/>
      <c r="LFJ121" s="12"/>
      <c r="LFK121" s="12"/>
      <c r="LFL121" s="12"/>
      <c r="LFM121" s="12"/>
      <c r="LFN121" s="12"/>
      <c r="LFO121" s="12"/>
      <c r="LFP121" s="12"/>
      <c r="LFQ121" s="12"/>
      <c r="LFR121" s="12"/>
      <c r="LFS121" s="12"/>
      <c r="LFT121" s="12"/>
      <c r="LFU121" s="12"/>
      <c r="LFV121" s="12"/>
      <c r="LFW121" s="12"/>
      <c r="LFX121" s="12"/>
      <c r="LFY121" s="12"/>
      <c r="LFZ121" s="12"/>
      <c r="LGA121" s="12"/>
      <c r="LGB121" s="12"/>
      <c r="LGC121" s="12"/>
      <c r="LGD121" s="12"/>
      <c r="LGE121" s="12"/>
      <c r="LGF121" s="12"/>
      <c r="LGG121" s="12"/>
      <c r="LGH121" s="12"/>
      <c r="LGI121" s="12"/>
      <c r="LGJ121" s="12"/>
      <c r="LGK121" s="12"/>
      <c r="LGL121" s="12"/>
      <c r="LGM121" s="12"/>
      <c r="LGN121" s="12"/>
      <c r="LGO121" s="12"/>
      <c r="LGP121" s="12"/>
      <c r="LGQ121" s="12"/>
      <c r="LGR121" s="12"/>
      <c r="LGS121" s="12"/>
      <c r="LGT121" s="12"/>
      <c r="LGU121" s="12"/>
      <c r="LGV121" s="12"/>
      <c r="LGW121" s="12"/>
      <c r="LGX121" s="12"/>
      <c r="LGY121" s="12"/>
      <c r="LGZ121" s="12"/>
      <c r="LHA121" s="12"/>
      <c r="LHB121" s="12"/>
      <c r="LHC121" s="12"/>
      <c r="LHD121" s="12"/>
      <c r="LHE121" s="12"/>
      <c r="LHF121" s="12"/>
      <c r="LHG121" s="12"/>
      <c r="LHH121" s="12"/>
      <c r="LHI121" s="12"/>
      <c r="LHJ121" s="12"/>
      <c r="LHK121" s="12"/>
      <c r="LHL121" s="12"/>
      <c r="LHM121" s="12"/>
      <c r="LHN121" s="12"/>
      <c r="LHO121" s="12"/>
      <c r="LHP121" s="12"/>
      <c r="LHQ121" s="12"/>
      <c r="LHR121" s="12"/>
      <c r="LHS121" s="12"/>
      <c r="LHT121" s="12"/>
      <c r="LHU121" s="12"/>
      <c r="LHV121" s="12"/>
      <c r="LHW121" s="12"/>
      <c r="LHX121" s="12"/>
      <c r="LHY121" s="12"/>
      <c r="LHZ121" s="12"/>
      <c r="LIA121" s="12"/>
      <c r="LIB121" s="12"/>
      <c r="LIC121" s="12"/>
      <c r="LID121" s="12"/>
      <c r="LIE121" s="12"/>
      <c r="LIF121" s="12"/>
      <c r="LIG121" s="12"/>
      <c r="LIH121" s="12"/>
      <c r="LII121" s="12"/>
      <c r="LIJ121" s="12"/>
      <c r="LIK121" s="12"/>
      <c r="LIL121" s="12"/>
      <c r="LIM121" s="12"/>
      <c r="LIN121" s="12"/>
      <c r="LIO121" s="12"/>
      <c r="LIP121" s="12"/>
      <c r="LIQ121" s="12"/>
      <c r="LIR121" s="12"/>
      <c r="LIS121" s="12"/>
      <c r="LIT121" s="12"/>
      <c r="LIU121" s="12"/>
      <c r="LIV121" s="12"/>
      <c r="LIW121" s="12"/>
      <c r="LIX121" s="12"/>
      <c r="LIY121" s="12"/>
      <c r="LIZ121" s="12"/>
      <c r="LJA121" s="12"/>
      <c r="LJB121" s="12"/>
      <c r="LJC121" s="12"/>
      <c r="LJD121" s="12"/>
      <c r="LJE121" s="12"/>
      <c r="LJF121" s="12"/>
      <c r="LJG121" s="12"/>
      <c r="LJH121" s="12"/>
      <c r="LJI121" s="12"/>
      <c r="LJJ121" s="12"/>
      <c r="LJK121" s="12"/>
      <c r="LJL121" s="12"/>
      <c r="LJM121" s="12"/>
      <c r="LJN121" s="12"/>
      <c r="LJO121" s="12"/>
      <c r="LJP121" s="12"/>
      <c r="LJQ121" s="12"/>
      <c r="LJR121" s="12"/>
      <c r="LJS121" s="12"/>
      <c r="LJT121" s="12"/>
      <c r="LJU121" s="12"/>
      <c r="LJV121" s="12"/>
      <c r="LJW121" s="12"/>
      <c r="LJX121" s="12"/>
      <c r="LJY121" s="12"/>
      <c r="LJZ121" s="12"/>
      <c r="LKA121" s="12"/>
      <c r="LKB121" s="12"/>
      <c r="LKC121" s="12"/>
      <c r="LKD121" s="12"/>
      <c r="LKE121" s="12"/>
      <c r="LKF121" s="12"/>
      <c r="LKG121" s="12"/>
      <c r="LKH121" s="12"/>
      <c r="LKI121" s="12"/>
      <c r="LKJ121" s="12"/>
      <c r="LKK121" s="12"/>
      <c r="LKL121" s="12"/>
      <c r="LKM121" s="12"/>
      <c r="LKN121" s="12"/>
      <c r="LKO121" s="12"/>
      <c r="LKP121" s="12"/>
      <c r="LKQ121" s="12"/>
      <c r="LKR121" s="12"/>
      <c r="LKS121" s="12"/>
      <c r="LKT121" s="12"/>
      <c r="LKU121" s="12"/>
      <c r="LKV121" s="12"/>
      <c r="LKW121" s="12"/>
      <c r="LKX121" s="12"/>
      <c r="LKY121" s="12"/>
      <c r="LKZ121" s="12"/>
      <c r="LLA121" s="12"/>
      <c r="LLB121" s="12"/>
      <c r="LLC121" s="12"/>
      <c r="LLD121" s="12"/>
      <c r="LLE121" s="12"/>
      <c r="LLF121" s="12"/>
      <c r="LLG121" s="12"/>
      <c r="LLH121" s="12"/>
      <c r="LLI121" s="12"/>
      <c r="LLJ121" s="12"/>
      <c r="LLK121" s="12"/>
      <c r="LLL121" s="12"/>
      <c r="LLM121" s="12"/>
      <c r="LLN121" s="12"/>
      <c r="LLO121" s="12"/>
      <c r="LLP121" s="12"/>
      <c r="LLQ121" s="12"/>
      <c r="LLR121" s="12"/>
      <c r="LLS121" s="12"/>
      <c r="LLT121" s="12"/>
      <c r="LLU121" s="12"/>
      <c r="LLV121" s="12"/>
      <c r="LLW121" s="12"/>
      <c r="LLX121" s="12"/>
      <c r="LLY121" s="12"/>
      <c r="LLZ121" s="12"/>
      <c r="LMA121" s="12"/>
      <c r="LMB121" s="12"/>
      <c r="LMC121" s="12"/>
      <c r="LMD121" s="12"/>
      <c r="LME121" s="12"/>
      <c r="LMF121" s="12"/>
      <c r="LMG121" s="12"/>
      <c r="LMH121" s="12"/>
      <c r="LMI121" s="12"/>
      <c r="LMJ121" s="12"/>
      <c r="LMK121" s="12"/>
      <c r="LML121" s="12"/>
      <c r="LMM121" s="12"/>
      <c r="LMN121" s="12"/>
      <c r="LMO121" s="12"/>
      <c r="LMP121" s="12"/>
      <c r="LMQ121" s="12"/>
      <c r="LMR121" s="12"/>
      <c r="LMS121" s="12"/>
      <c r="LMT121" s="12"/>
      <c r="LMU121" s="12"/>
      <c r="LMV121" s="12"/>
      <c r="LMW121" s="12"/>
      <c r="LMX121" s="12"/>
      <c r="LMY121" s="12"/>
      <c r="LMZ121" s="12"/>
      <c r="LNA121" s="12"/>
      <c r="LNB121" s="12"/>
      <c r="LNC121" s="12"/>
      <c r="LND121" s="12"/>
      <c r="LNE121" s="12"/>
      <c r="LNF121" s="12"/>
      <c r="LNG121" s="12"/>
      <c r="LNH121" s="12"/>
      <c r="LNI121" s="12"/>
      <c r="LNJ121" s="12"/>
      <c r="LNK121" s="12"/>
      <c r="LNL121" s="12"/>
      <c r="LNM121" s="12"/>
      <c r="LNN121" s="12"/>
      <c r="LNO121" s="12"/>
      <c r="LNP121" s="12"/>
      <c r="LNQ121" s="12"/>
      <c r="LNR121" s="12"/>
      <c r="LNS121" s="12"/>
      <c r="LNT121" s="12"/>
      <c r="LNU121" s="12"/>
      <c r="LNV121" s="12"/>
      <c r="LNW121" s="12"/>
      <c r="LNX121" s="12"/>
      <c r="LNY121" s="12"/>
      <c r="LNZ121" s="12"/>
      <c r="LOA121" s="12"/>
      <c r="LOB121" s="12"/>
      <c r="LOC121" s="12"/>
      <c r="LOD121" s="12"/>
      <c r="LOE121" s="12"/>
      <c r="LOF121" s="12"/>
      <c r="LOG121" s="12"/>
      <c r="LOH121" s="12"/>
      <c r="LOI121" s="12"/>
      <c r="LOJ121" s="12"/>
      <c r="LOK121" s="12"/>
      <c r="LOL121" s="12"/>
      <c r="LOM121" s="12"/>
      <c r="LON121" s="12"/>
      <c r="LOO121" s="12"/>
      <c r="LOP121" s="12"/>
      <c r="LOQ121" s="12"/>
      <c r="LOR121" s="12"/>
      <c r="LOS121" s="12"/>
      <c r="LOT121" s="12"/>
      <c r="LOU121" s="12"/>
      <c r="LOV121" s="12"/>
      <c r="LOW121" s="12"/>
      <c r="LOX121" s="12"/>
      <c r="LOY121" s="12"/>
      <c r="LOZ121" s="12"/>
      <c r="LPA121" s="12"/>
      <c r="LPB121" s="12"/>
      <c r="LPC121" s="12"/>
      <c r="LPD121" s="12"/>
      <c r="LPE121" s="12"/>
      <c r="LPF121" s="12"/>
      <c r="LPG121" s="12"/>
      <c r="LPH121" s="12"/>
      <c r="LPI121" s="12"/>
      <c r="LPJ121" s="12"/>
      <c r="LPK121" s="12"/>
      <c r="LPL121" s="12"/>
      <c r="LPM121" s="12"/>
      <c r="LPN121" s="12"/>
      <c r="LPO121" s="12"/>
      <c r="LPP121" s="12"/>
      <c r="LPQ121" s="12"/>
      <c r="LPR121" s="12"/>
      <c r="LPS121" s="12"/>
      <c r="LPT121" s="12"/>
      <c r="LPU121" s="12"/>
      <c r="LPV121" s="12"/>
      <c r="LPW121" s="12"/>
      <c r="LPX121" s="12"/>
      <c r="LPY121" s="12"/>
      <c r="LPZ121" s="12"/>
      <c r="LQA121" s="12"/>
      <c r="LQB121" s="12"/>
      <c r="LQC121" s="12"/>
      <c r="LQD121" s="12"/>
      <c r="LQE121" s="12"/>
      <c r="LQF121" s="12"/>
      <c r="LQG121" s="12"/>
      <c r="LQH121" s="12"/>
      <c r="LQI121" s="12"/>
      <c r="LQJ121" s="12"/>
      <c r="LQK121" s="12"/>
      <c r="LQL121" s="12"/>
      <c r="LQM121" s="12"/>
      <c r="LQN121" s="12"/>
      <c r="LQO121" s="12"/>
      <c r="LQP121" s="12"/>
      <c r="LQQ121" s="12"/>
      <c r="LQR121" s="12"/>
      <c r="LQS121" s="12"/>
      <c r="LQT121" s="12"/>
      <c r="LQU121" s="12"/>
      <c r="LQV121" s="12"/>
      <c r="LQW121" s="12"/>
      <c r="LQX121" s="12"/>
      <c r="LQY121" s="12"/>
      <c r="LQZ121" s="12"/>
      <c r="LRA121" s="12"/>
      <c r="LRB121" s="12"/>
      <c r="LRC121" s="12"/>
      <c r="LRD121" s="12"/>
      <c r="LRE121" s="12"/>
      <c r="LRF121" s="12"/>
      <c r="LRG121" s="12"/>
      <c r="LRH121" s="12"/>
      <c r="LRI121" s="12"/>
      <c r="LRJ121" s="12"/>
      <c r="LRK121" s="12"/>
      <c r="LRL121" s="12"/>
      <c r="LRM121" s="12"/>
      <c r="LRN121" s="12"/>
      <c r="LRO121" s="12"/>
      <c r="LRP121" s="12"/>
      <c r="LRQ121" s="12"/>
      <c r="LRR121" s="12"/>
      <c r="LRS121" s="12"/>
      <c r="LRT121" s="12"/>
      <c r="LRU121" s="12"/>
      <c r="LRV121" s="12"/>
      <c r="LRW121" s="12"/>
      <c r="LRX121" s="12"/>
      <c r="LRY121" s="12"/>
      <c r="LRZ121" s="12"/>
      <c r="LSA121" s="12"/>
      <c r="LSB121" s="12"/>
      <c r="LSC121" s="12"/>
      <c r="LSD121" s="12"/>
      <c r="LSE121" s="12"/>
      <c r="LSF121" s="12"/>
      <c r="LSG121" s="12"/>
      <c r="LSH121" s="12"/>
      <c r="LSI121" s="12"/>
      <c r="LSJ121" s="12"/>
      <c r="LSK121" s="12"/>
      <c r="LSL121" s="12"/>
      <c r="LSM121" s="12"/>
      <c r="LSN121" s="12"/>
      <c r="LSO121" s="12"/>
      <c r="LSP121" s="12"/>
      <c r="LSQ121" s="12"/>
      <c r="LSR121" s="12"/>
      <c r="LSS121" s="12"/>
      <c r="LST121" s="12"/>
      <c r="LSU121" s="12"/>
      <c r="LSV121" s="12"/>
      <c r="LSW121" s="12"/>
      <c r="LSX121" s="12"/>
      <c r="LSY121" s="12"/>
      <c r="LSZ121" s="12"/>
      <c r="LTA121" s="12"/>
      <c r="LTB121" s="12"/>
      <c r="LTC121" s="12"/>
      <c r="LTD121" s="12"/>
      <c r="LTE121" s="12"/>
      <c r="LTF121" s="12"/>
      <c r="LTG121" s="12"/>
      <c r="LTH121" s="12"/>
      <c r="LTI121" s="12"/>
      <c r="LTJ121" s="12"/>
      <c r="LTK121" s="12"/>
      <c r="LTL121" s="12"/>
      <c r="LTM121" s="12"/>
      <c r="LTN121" s="12"/>
      <c r="LTO121" s="12"/>
      <c r="LTP121" s="12"/>
      <c r="LTQ121" s="12"/>
      <c r="LTR121" s="12"/>
      <c r="LTS121" s="12"/>
      <c r="LTT121" s="12"/>
      <c r="LTU121" s="12"/>
      <c r="LTV121" s="12"/>
      <c r="LTW121" s="12"/>
      <c r="LTX121" s="12"/>
      <c r="LTY121" s="12"/>
      <c r="LTZ121" s="12"/>
      <c r="LUA121" s="12"/>
      <c r="LUB121" s="12"/>
      <c r="LUC121" s="12"/>
      <c r="LUD121" s="12"/>
      <c r="LUE121" s="12"/>
      <c r="LUF121" s="12"/>
      <c r="LUG121" s="12"/>
      <c r="LUH121" s="12"/>
      <c r="LUI121" s="12"/>
      <c r="LUJ121" s="12"/>
      <c r="LUK121" s="12"/>
      <c r="LUL121" s="12"/>
      <c r="LUM121" s="12"/>
      <c r="LUN121" s="12"/>
      <c r="LUO121" s="12"/>
      <c r="LUP121" s="12"/>
      <c r="LUQ121" s="12"/>
      <c r="LUR121" s="12"/>
      <c r="LUS121" s="12"/>
      <c r="LUT121" s="12"/>
      <c r="LUU121" s="12"/>
      <c r="LUV121" s="12"/>
      <c r="LUW121" s="12"/>
      <c r="LUX121" s="12"/>
      <c r="LUY121" s="12"/>
      <c r="LUZ121" s="12"/>
      <c r="LVA121" s="12"/>
      <c r="LVB121" s="12"/>
      <c r="LVC121" s="12"/>
      <c r="LVD121" s="12"/>
      <c r="LVE121" s="12"/>
      <c r="LVF121" s="12"/>
      <c r="LVG121" s="12"/>
      <c r="LVH121" s="12"/>
      <c r="LVI121" s="12"/>
      <c r="LVJ121" s="12"/>
      <c r="LVK121" s="12"/>
      <c r="LVL121" s="12"/>
      <c r="LVM121" s="12"/>
      <c r="LVN121" s="12"/>
      <c r="LVO121" s="12"/>
      <c r="LVP121" s="12"/>
      <c r="LVQ121" s="12"/>
      <c r="LVR121" s="12"/>
      <c r="LVS121" s="12"/>
      <c r="LVT121" s="12"/>
      <c r="LVU121" s="12"/>
      <c r="LVV121" s="12"/>
      <c r="LVW121" s="12"/>
      <c r="LVX121" s="12"/>
      <c r="LVY121" s="12"/>
      <c r="LVZ121" s="12"/>
      <c r="LWA121" s="12"/>
      <c r="LWB121" s="12"/>
      <c r="LWC121" s="12"/>
      <c r="LWD121" s="12"/>
      <c r="LWE121" s="12"/>
      <c r="LWF121" s="12"/>
      <c r="LWG121" s="12"/>
      <c r="LWH121" s="12"/>
      <c r="LWI121" s="12"/>
      <c r="LWJ121" s="12"/>
      <c r="LWK121" s="12"/>
      <c r="LWL121" s="12"/>
      <c r="LWM121" s="12"/>
      <c r="LWN121" s="12"/>
      <c r="LWO121" s="12"/>
      <c r="LWP121" s="12"/>
      <c r="LWQ121" s="12"/>
      <c r="LWR121" s="12"/>
      <c r="LWS121" s="12"/>
      <c r="LWT121" s="12"/>
      <c r="LWU121" s="12"/>
      <c r="LWV121" s="12"/>
      <c r="LWW121" s="12"/>
      <c r="LWX121" s="12"/>
      <c r="LWY121" s="12"/>
      <c r="LWZ121" s="12"/>
      <c r="LXA121" s="12"/>
      <c r="LXB121" s="12"/>
      <c r="LXC121" s="12"/>
      <c r="LXD121" s="12"/>
      <c r="LXE121" s="12"/>
      <c r="LXF121" s="12"/>
      <c r="LXG121" s="12"/>
      <c r="LXH121" s="12"/>
      <c r="LXI121" s="12"/>
      <c r="LXJ121" s="12"/>
      <c r="LXK121" s="12"/>
      <c r="LXL121" s="12"/>
      <c r="LXM121" s="12"/>
      <c r="LXN121" s="12"/>
      <c r="LXO121" s="12"/>
      <c r="LXP121" s="12"/>
      <c r="LXQ121" s="12"/>
      <c r="LXR121" s="12"/>
      <c r="LXS121" s="12"/>
      <c r="LXT121" s="12"/>
      <c r="LXU121" s="12"/>
      <c r="LXV121" s="12"/>
      <c r="LXW121" s="12"/>
      <c r="LXX121" s="12"/>
      <c r="LXY121" s="12"/>
      <c r="LXZ121" s="12"/>
      <c r="LYA121" s="12"/>
      <c r="LYB121" s="12"/>
      <c r="LYC121" s="12"/>
      <c r="LYD121" s="12"/>
      <c r="LYE121" s="12"/>
      <c r="LYF121" s="12"/>
      <c r="LYG121" s="12"/>
      <c r="LYH121" s="12"/>
      <c r="LYI121" s="12"/>
      <c r="LYJ121" s="12"/>
      <c r="LYK121" s="12"/>
      <c r="LYL121" s="12"/>
      <c r="LYM121" s="12"/>
      <c r="LYN121" s="12"/>
      <c r="LYO121" s="12"/>
      <c r="LYP121" s="12"/>
      <c r="LYQ121" s="12"/>
      <c r="LYR121" s="12"/>
      <c r="LYS121" s="12"/>
      <c r="LYT121" s="12"/>
      <c r="LYU121" s="12"/>
      <c r="LYV121" s="12"/>
      <c r="LYW121" s="12"/>
      <c r="LYX121" s="12"/>
      <c r="LYY121" s="12"/>
      <c r="LYZ121" s="12"/>
      <c r="LZA121" s="12"/>
      <c r="LZB121" s="12"/>
      <c r="LZC121" s="12"/>
      <c r="LZD121" s="12"/>
      <c r="LZE121" s="12"/>
      <c r="LZF121" s="12"/>
      <c r="LZG121" s="12"/>
      <c r="LZH121" s="12"/>
      <c r="LZI121" s="12"/>
      <c r="LZJ121" s="12"/>
      <c r="LZK121" s="12"/>
      <c r="LZL121" s="12"/>
      <c r="LZM121" s="12"/>
      <c r="LZN121" s="12"/>
      <c r="LZO121" s="12"/>
      <c r="LZP121" s="12"/>
      <c r="LZQ121" s="12"/>
      <c r="LZR121" s="12"/>
      <c r="LZS121" s="12"/>
      <c r="LZT121" s="12"/>
      <c r="LZU121" s="12"/>
      <c r="LZV121" s="12"/>
      <c r="LZW121" s="12"/>
      <c r="LZX121" s="12"/>
      <c r="LZY121" s="12"/>
      <c r="LZZ121" s="12"/>
      <c r="MAA121" s="12"/>
      <c r="MAB121" s="12"/>
      <c r="MAC121" s="12"/>
      <c r="MAD121" s="12"/>
      <c r="MAE121" s="12"/>
      <c r="MAF121" s="12"/>
      <c r="MAG121" s="12"/>
      <c r="MAH121" s="12"/>
      <c r="MAI121" s="12"/>
      <c r="MAJ121" s="12"/>
      <c r="MAK121" s="12"/>
      <c r="MAL121" s="12"/>
      <c r="MAM121" s="12"/>
      <c r="MAN121" s="12"/>
      <c r="MAO121" s="12"/>
      <c r="MAP121" s="12"/>
      <c r="MAQ121" s="12"/>
      <c r="MAR121" s="12"/>
      <c r="MAS121" s="12"/>
      <c r="MAT121" s="12"/>
      <c r="MAU121" s="12"/>
      <c r="MAV121" s="12"/>
      <c r="MAW121" s="12"/>
      <c r="MAX121" s="12"/>
      <c r="MAY121" s="12"/>
      <c r="MAZ121" s="12"/>
      <c r="MBA121" s="12"/>
      <c r="MBB121" s="12"/>
      <c r="MBC121" s="12"/>
      <c r="MBD121" s="12"/>
      <c r="MBE121" s="12"/>
      <c r="MBF121" s="12"/>
      <c r="MBG121" s="12"/>
      <c r="MBH121" s="12"/>
      <c r="MBI121" s="12"/>
      <c r="MBJ121" s="12"/>
      <c r="MBK121" s="12"/>
      <c r="MBL121" s="12"/>
      <c r="MBM121" s="12"/>
      <c r="MBN121" s="12"/>
      <c r="MBO121" s="12"/>
      <c r="MBP121" s="12"/>
      <c r="MBQ121" s="12"/>
      <c r="MBR121" s="12"/>
      <c r="MBS121" s="12"/>
      <c r="MBT121" s="12"/>
      <c r="MBU121" s="12"/>
      <c r="MBV121" s="12"/>
      <c r="MBW121" s="12"/>
      <c r="MBX121" s="12"/>
      <c r="MBY121" s="12"/>
      <c r="MBZ121" s="12"/>
      <c r="MCA121" s="12"/>
      <c r="MCB121" s="12"/>
      <c r="MCC121" s="12"/>
      <c r="MCD121" s="12"/>
      <c r="MCE121" s="12"/>
      <c r="MCF121" s="12"/>
      <c r="MCG121" s="12"/>
      <c r="MCH121" s="12"/>
      <c r="MCI121" s="12"/>
      <c r="MCJ121" s="12"/>
      <c r="MCK121" s="12"/>
      <c r="MCL121" s="12"/>
      <c r="MCM121" s="12"/>
      <c r="MCN121" s="12"/>
      <c r="MCO121" s="12"/>
      <c r="MCP121" s="12"/>
      <c r="MCQ121" s="12"/>
      <c r="MCR121" s="12"/>
      <c r="MCS121" s="12"/>
      <c r="MCT121" s="12"/>
      <c r="MCU121" s="12"/>
      <c r="MCV121" s="12"/>
      <c r="MCW121" s="12"/>
      <c r="MCX121" s="12"/>
      <c r="MCY121" s="12"/>
      <c r="MCZ121" s="12"/>
      <c r="MDA121" s="12"/>
      <c r="MDB121" s="12"/>
      <c r="MDC121" s="12"/>
      <c r="MDD121" s="12"/>
      <c r="MDE121" s="12"/>
      <c r="MDF121" s="12"/>
      <c r="MDG121" s="12"/>
      <c r="MDH121" s="12"/>
      <c r="MDI121" s="12"/>
      <c r="MDJ121" s="12"/>
      <c r="MDK121" s="12"/>
      <c r="MDL121" s="12"/>
      <c r="MDM121" s="12"/>
      <c r="MDN121" s="12"/>
      <c r="MDO121" s="12"/>
      <c r="MDP121" s="12"/>
      <c r="MDQ121" s="12"/>
      <c r="MDR121" s="12"/>
      <c r="MDS121" s="12"/>
      <c r="MDT121" s="12"/>
      <c r="MDU121" s="12"/>
      <c r="MDV121" s="12"/>
      <c r="MDW121" s="12"/>
      <c r="MDX121" s="12"/>
      <c r="MDY121" s="12"/>
      <c r="MDZ121" s="12"/>
      <c r="MEA121" s="12"/>
      <c r="MEB121" s="12"/>
      <c r="MEC121" s="12"/>
      <c r="MED121" s="12"/>
      <c r="MEE121" s="12"/>
      <c r="MEF121" s="12"/>
      <c r="MEG121" s="12"/>
      <c r="MEH121" s="12"/>
      <c r="MEI121" s="12"/>
      <c r="MEJ121" s="12"/>
      <c r="MEK121" s="12"/>
      <c r="MEL121" s="12"/>
      <c r="MEM121" s="12"/>
      <c r="MEN121" s="12"/>
      <c r="MEO121" s="12"/>
      <c r="MEP121" s="12"/>
      <c r="MEQ121" s="12"/>
      <c r="MER121" s="12"/>
      <c r="MES121" s="12"/>
      <c r="MET121" s="12"/>
      <c r="MEU121" s="12"/>
      <c r="MEV121" s="12"/>
      <c r="MEW121" s="12"/>
      <c r="MEX121" s="12"/>
      <c r="MEY121" s="12"/>
      <c r="MEZ121" s="12"/>
      <c r="MFA121" s="12"/>
      <c r="MFB121" s="12"/>
      <c r="MFC121" s="12"/>
      <c r="MFD121" s="12"/>
      <c r="MFE121" s="12"/>
      <c r="MFF121" s="12"/>
      <c r="MFG121" s="12"/>
      <c r="MFH121" s="12"/>
      <c r="MFI121" s="12"/>
      <c r="MFJ121" s="12"/>
      <c r="MFK121" s="12"/>
      <c r="MFL121" s="12"/>
      <c r="MFM121" s="12"/>
      <c r="MFN121" s="12"/>
      <c r="MFO121" s="12"/>
      <c r="MFP121" s="12"/>
      <c r="MFQ121" s="12"/>
      <c r="MFR121" s="12"/>
      <c r="MFS121" s="12"/>
      <c r="MFT121" s="12"/>
      <c r="MFU121" s="12"/>
      <c r="MFV121" s="12"/>
      <c r="MFW121" s="12"/>
      <c r="MFX121" s="12"/>
      <c r="MFY121" s="12"/>
      <c r="MFZ121" s="12"/>
      <c r="MGA121" s="12"/>
      <c r="MGB121" s="12"/>
      <c r="MGC121" s="12"/>
      <c r="MGD121" s="12"/>
      <c r="MGE121" s="12"/>
      <c r="MGF121" s="12"/>
      <c r="MGG121" s="12"/>
      <c r="MGH121" s="12"/>
      <c r="MGI121" s="12"/>
      <c r="MGJ121" s="12"/>
      <c r="MGK121" s="12"/>
      <c r="MGL121" s="12"/>
      <c r="MGM121" s="12"/>
      <c r="MGN121" s="12"/>
      <c r="MGO121" s="12"/>
      <c r="MGP121" s="12"/>
      <c r="MGQ121" s="12"/>
      <c r="MGR121" s="12"/>
      <c r="MGS121" s="12"/>
      <c r="MGT121" s="12"/>
      <c r="MGU121" s="12"/>
      <c r="MGV121" s="12"/>
      <c r="MGW121" s="12"/>
      <c r="MGX121" s="12"/>
      <c r="MGY121" s="12"/>
      <c r="MGZ121" s="12"/>
      <c r="MHA121" s="12"/>
      <c r="MHB121" s="12"/>
      <c r="MHC121" s="12"/>
      <c r="MHD121" s="12"/>
      <c r="MHE121" s="12"/>
      <c r="MHF121" s="12"/>
      <c r="MHG121" s="12"/>
      <c r="MHH121" s="12"/>
      <c r="MHI121" s="12"/>
      <c r="MHJ121" s="12"/>
      <c r="MHK121" s="12"/>
      <c r="MHL121" s="12"/>
      <c r="MHM121" s="12"/>
      <c r="MHN121" s="12"/>
      <c r="MHO121" s="12"/>
      <c r="MHP121" s="12"/>
      <c r="MHQ121" s="12"/>
      <c r="MHR121" s="12"/>
      <c r="MHS121" s="12"/>
      <c r="MHT121" s="12"/>
      <c r="MHU121" s="12"/>
      <c r="MHV121" s="12"/>
      <c r="MHW121" s="12"/>
      <c r="MHX121" s="12"/>
      <c r="MHY121" s="12"/>
      <c r="MHZ121" s="12"/>
      <c r="MIA121" s="12"/>
      <c r="MIB121" s="12"/>
      <c r="MIC121" s="12"/>
      <c r="MID121" s="12"/>
      <c r="MIE121" s="12"/>
      <c r="MIF121" s="12"/>
      <c r="MIG121" s="12"/>
      <c r="MIH121" s="12"/>
      <c r="MII121" s="12"/>
      <c r="MIJ121" s="12"/>
      <c r="MIK121" s="12"/>
      <c r="MIL121" s="12"/>
      <c r="MIM121" s="12"/>
      <c r="MIN121" s="12"/>
      <c r="MIO121" s="12"/>
      <c r="MIP121" s="12"/>
      <c r="MIQ121" s="12"/>
      <c r="MIR121" s="12"/>
      <c r="MIS121" s="12"/>
      <c r="MIT121" s="12"/>
      <c r="MIU121" s="12"/>
      <c r="MIV121" s="12"/>
      <c r="MIW121" s="12"/>
      <c r="MIX121" s="12"/>
      <c r="MIY121" s="12"/>
      <c r="MIZ121" s="12"/>
      <c r="MJA121" s="12"/>
      <c r="MJB121" s="12"/>
      <c r="MJC121" s="12"/>
      <c r="MJD121" s="12"/>
      <c r="MJE121" s="12"/>
      <c r="MJF121" s="12"/>
      <c r="MJG121" s="12"/>
      <c r="MJH121" s="12"/>
      <c r="MJI121" s="12"/>
      <c r="MJJ121" s="12"/>
      <c r="MJK121" s="12"/>
      <c r="MJL121" s="12"/>
      <c r="MJM121" s="12"/>
      <c r="MJN121" s="12"/>
      <c r="MJO121" s="12"/>
      <c r="MJP121" s="12"/>
      <c r="MJQ121" s="12"/>
      <c r="MJR121" s="12"/>
      <c r="MJS121" s="12"/>
      <c r="MJT121" s="12"/>
      <c r="MJU121" s="12"/>
      <c r="MJV121" s="12"/>
      <c r="MJW121" s="12"/>
      <c r="MJX121" s="12"/>
      <c r="MJY121" s="12"/>
      <c r="MJZ121" s="12"/>
      <c r="MKA121" s="12"/>
      <c r="MKB121" s="12"/>
      <c r="MKC121" s="12"/>
      <c r="MKD121" s="12"/>
      <c r="MKE121" s="12"/>
      <c r="MKF121" s="12"/>
      <c r="MKG121" s="12"/>
      <c r="MKH121" s="12"/>
      <c r="MKI121" s="12"/>
      <c r="MKJ121" s="12"/>
      <c r="MKK121" s="12"/>
      <c r="MKL121" s="12"/>
      <c r="MKM121" s="12"/>
      <c r="MKN121" s="12"/>
      <c r="MKO121" s="12"/>
      <c r="MKP121" s="12"/>
      <c r="MKQ121" s="12"/>
      <c r="MKR121" s="12"/>
      <c r="MKS121" s="12"/>
      <c r="MKT121" s="12"/>
      <c r="MKU121" s="12"/>
      <c r="MKV121" s="12"/>
      <c r="MKW121" s="12"/>
      <c r="MKX121" s="12"/>
      <c r="MKY121" s="12"/>
      <c r="MKZ121" s="12"/>
      <c r="MLA121" s="12"/>
      <c r="MLB121" s="12"/>
      <c r="MLC121" s="12"/>
      <c r="MLD121" s="12"/>
      <c r="MLE121" s="12"/>
      <c r="MLF121" s="12"/>
      <c r="MLG121" s="12"/>
      <c r="MLH121" s="12"/>
      <c r="MLI121" s="12"/>
      <c r="MLJ121" s="12"/>
      <c r="MLK121" s="12"/>
      <c r="MLL121" s="12"/>
      <c r="MLM121" s="12"/>
      <c r="MLN121" s="12"/>
      <c r="MLO121" s="12"/>
      <c r="MLP121" s="12"/>
      <c r="MLQ121" s="12"/>
      <c r="MLR121" s="12"/>
      <c r="MLS121" s="12"/>
      <c r="MLT121" s="12"/>
      <c r="MLU121" s="12"/>
      <c r="MLV121" s="12"/>
      <c r="MLW121" s="12"/>
      <c r="MLX121" s="12"/>
      <c r="MLY121" s="12"/>
      <c r="MLZ121" s="12"/>
      <c r="MMA121" s="12"/>
      <c r="MMB121" s="12"/>
      <c r="MMC121" s="12"/>
      <c r="MMD121" s="12"/>
      <c r="MME121" s="12"/>
      <c r="MMF121" s="12"/>
      <c r="MMG121" s="12"/>
      <c r="MMH121" s="12"/>
      <c r="MMI121" s="12"/>
      <c r="MMJ121" s="12"/>
      <c r="MMK121" s="12"/>
      <c r="MML121" s="12"/>
      <c r="MMM121" s="12"/>
      <c r="MMN121" s="12"/>
      <c r="MMO121" s="12"/>
      <c r="MMP121" s="12"/>
      <c r="MMQ121" s="12"/>
      <c r="MMR121" s="12"/>
      <c r="MMS121" s="12"/>
      <c r="MMT121" s="12"/>
      <c r="MMU121" s="12"/>
      <c r="MMV121" s="12"/>
      <c r="MMW121" s="12"/>
      <c r="MMX121" s="12"/>
      <c r="MMY121" s="12"/>
      <c r="MMZ121" s="12"/>
      <c r="MNA121" s="12"/>
      <c r="MNB121" s="12"/>
      <c r="MNC121" s="12"/>
      <c r="MND121" s="12"/>
      <c r="MNE121" s="12"/>
      <c r="MNF121" s="12"/>
      <c r="MNG121" s="12"/>
      <c r="MNH121" s="12"/>
      <c r="MNI121" s="12"/>
      <c r="MNJ121" s="12"/>
      <c r="MNK121" s="12"/>
      <c r="MNL121" s="12"/>
      <c r="MNM121" s="12"/>
      <c r="MNN121" s="12"/>
      <c r="MNO121" s="12"/>
      <c r="MNP121" s="12"/>
      <c r="MNQ121" s="12"/>
      <c r="MNR121" s="12"/>
      <c r="MNS121" s="12"/>
      <c r="MNT121" s="12"/>
      <c r="MNU121" s="12"/>
      <c r="MNV121" s="12"/>
      <c r="MNW121" s="12"/>
      <c r="MNX121" s="12"/>
      <c r="MNY121" s="12"/>
      <c r="MNZ121" s="12"/>
      <c r="MOA121" s="12"/>
      <c r="MOB121" s="12"/>
      <c r="MOC121" s="12"/>
      <c r="MOD121" s="12"/>
      <c r="MOE121" s="12"/>
      <c r="MOF121" s="12"/>
      <c r="MOG121" s="12"/>
      <c r="MOH121" s="12"/>
      <c r="MOI121" s="12"/>
      <c r="MOJ121" s="12"/>
      <c r="MOK121" s="12"/>
      <c r="MOL121" s="12"/>
      <c r="MOM121" s="12"/>
      <c r="MON121" s="12"/>
      <c r="MOO121" s="12"/>
      <c r="MOP121" s="12"/>
      <c r="MOQ121" s="12"/>
      <c r="MOR121" s="12"/>
      <c r="MOS121" s="12"/>
      <c r="MOT121" s="12"/>
      <c r="MOU121" s="12"/>
      <c r="MOV121" s="12"/>
      <c r="MOW121" s="12"/>
      <c r="MOX121" s="12"/>
      <c r="MOY121" s="12"/>
      <c r="MOZ121" s="12"/>
      <c r="MPA121" s="12"/>
      <c r="MPB121" s="12"/>
      <c r="MPC121" s="12"/>
      <c r="MPD121" s="12"/>
      <c r="MPE121" s="12"/>
      <c r="MPF121" s="12"/>
      <c r="MPG121" s="12"/>
      <c r="MPH121" s="12"/>
      <c r="MPI121" s="12"/>
      <c r="MPJ121" s="12"/>
      <c r="MPK121" s="12"/>
      <c r="MPL121" s="12"/>
      <c r="MPM121" s="12"/>
      <c r="MPN121" s="12"/>
      <c r="MPO121" s="12"/>
      <c r="MPP121" s="12"/>
      <c r="MPQ121" s="12"/>
      <c r="MPR121" s="12"/>
      <c r="MPS121" s="12"/>
      <c r="MPT121" s="12"/>
      <c r="MPU121" s="12"/>
      <c r="MPV121" s="12"/>
      <c r="MPW121" s="12"/>
      <c r="MPX121" s="12"/>
      <c r="MPY121" s="12"/>
      <c r="MPZ121" s="12"/>
      <c r="MQA121" s="12"/>
      <c r="MQB121" s="12"/>
      <c r="MQC121" s="12"/>
      <c r="MQD121" s="12"/>
      <c r="MQE121" s="12"/>
      <c r="MQF121" s="12"/>
      <c r="MQG121" s="12"/>
      <c r="MQH121" s="12"/>
      <c r="MQI121" s="12"/>
      <c r="MQJ121" s="12"/>
      <c r="MQK121" s="12"/>
      <c r="MQL121" s="12"/>
      <c r="MQM121" s="12"/>
      <c r="MQN121" s="12"/>
      <c r="MQO121" s="12"/>
      <c r="MQP121" s="12"/>
      <c r="MQQ121" s="12"/>
      <c r="MQR121" s="12"/>
      <c r="MQS121" s="12"/>
      <c r="MQT121" s="12"/>
      <c r="MQU121" s="12"/>
      <c r="MQV121" s="12"/>
      <c r="MQW121" s="12"/>
      <c r="MQX121" s="12"/>
      <c r="MQY121" s="12"/>
      <c r="MQZ121" s="12"/>
      <c r="MRA121" s="12"/>
      <c r="MRB121" s="12"/>
      <c r="MRC121" s="12"/>
      <c r="MRD121" s="12"/>
      <c r="MRE121" s="12"/>
      <c r="MRF121" s="12"/>
      <c r="MRG121" s="12"/>
      <c r="MRH121" s="12"/>
      <c r="MRI121" s="12"/>
      <c r="MRJ121" s="12"/>
      <c r="MRK121" s="12"/>
      <c r="MRL121" s="12"/>
      <c r="MRM121" s="12"/>
      <c r="MRN121" s="12"/>
      <c r="MRO121" s="12"/>
      <c r="MRP121" s="12"/>
      <c r="MRQ121" s="12"/>
      <c r="MRR121" s="12"/>
      <c r="MRS121" s="12"/>
      <c r="MRT121" s="12"/>
      <c r="MRU121" s="12"/>
      <c r="MRV121" s="12"/>
      <c r="MRW121" s="12"/>
      <c r="MRX121" s="12"/>
      <c r="MRY121" s="12"/>
      <c r="MRZ121" s="12"/>
      <c r="MSA121" s="12"/>
      <c r="MSB121" s="12"/>
      <c r="MSC121" s="12"/>
      <c r="MSD121" s="12"/>
      <c r="MSE121" s="12"/>
      <c r="MSF121" s="12"/>
      <c r="MSG121" s="12"/>
      <c r="MSH121" s="12"/>
      <c r="MSI121" s="12"/>
      <c r="MSJ121" s="12"/>
      <c r="MSK121" s="12"/>
      <c r="MSL121" s="12"/>
      <c r="MSM121" s="12"/>
      <c r="MSN121" s="12"/>
      <c r="MSO121" s="12"/>
      <c r="MSP121" s="12"/>
      <c r="MSQ121" s="12"/>
      <c r="MSR121" s="12"/>
      <c r="MSS121" s="12"/>
      <c r="MST121" s="12"/>
      <c r="MSU121" s="12"/>
      <c r="MSV121" s="12"/>
      <c r="MSW121" s="12"/>
      <c r="MSX121" s="12"/>
      <c r="MSY121" s="12"/>
      <c r="MSZ121" s="12"/>
      <c r="MTA121" s="12"/>
      <c r="MTB121" s="12"/>
      <c r="MTC121" s="12"/>
      <c r="MTD121" s="12"/>
      <c r="MTE121" s="12"/>
      <c r="MTF121" s="12"/>
      <c r="MTG121" s="12"/>
      <c r="MTH121" s="12"/>
      <c r="MTI121" s="12"/>
      <c r="MTJ121" s="12"/>
      <c r="MTK121" s="12"/>
      <c r="MTL121" s="12"/>
      <c r="MTM121" s="12"/>
      <c r="MTN121" s="12"/>
      <c r="MTO121" s="12"/>
      <c r="MTP121" s="12"/>
      <c r="MTQ121" s="12"/>
      <c r="MTR121" s="12"/>
      <c r="MTS121" s="12"/>
      <c r="MTT121" s="12"/>
      <c r="MTU121" s="12"/>
      <c r="MTV121" s="12"/>
      <c r="MTW121" s="12"/>
      <c r="MTX121" s="12"/>
      <c r="MTY121" s="12"/>
      <c r="MTZ121" s="12"/>
      <c r="MUA121" s="12"/>
      <c r="MUB121" s="12"/>
      <c r="MUC121" s="12"/>
      <c r="MUD121" s="12"/>
      <c r="MUE121" s="12"/>
      <c r="MUF121" s="12"/>
      <c r="MUG121" s="12"/>
      <c r="MUH121" s="12"/>
      <c r="MUI121" s="12"/>
      <c r="MUJ121" s="12"/>
      <c r="MUK121" s="12"/>
      <c r="MUL121" s="12"/>
      <c r="MUM121" s="12"/>
      <c r="MUN121" s="12"/>
      <c r="MUO121" s="12"/>
      <c r="MUP121" s="12"/>
      <c r="MUQ121" s="12"/>
      <c r="MUR121" s="12"/>
      <c r="MUS121" s="12"/>
      <c r="MUT121" s="12"/>
      <c r="MUU121" s="12"/>
      <c r="MUV121" s="12"/>
      <c r="MUW121" s="12"/>
      <c r="MUX121" s="12"/>
      <c r="MUY121" s="12"/>
      <c r="MUZ121" s="12"/>
      <c r="MVA121" s="12"/>
      <c r="MVB121" s="12"/>
      <c r="MVC121" s="12"/>
      <c r="MVD121" s="12"/>
      <c r="MVE121" s="12"/>
      <c r="MVF121" s="12"/>
      <c r="MVG121" s="12"/>
      <c r="MVH121" s="12"/>
      <c r="MVI121" s="12"/>
      <c r="MVJ121" s="12"/>
      <c r="MVK121" s="12"/>
      <c r="MVL121" s="12"/>
      <c r="MVM121" s="12"/>
      <c r="MVN121" s="12"/>
      <c r="MVO121" s="12"/>
      <c r="MVP121" s="12"/>
      <c r="MVQ121" s="12"/>
      <c r="MVR121" s="12"/>
      <c r="MVS121" s="12"/>
      <c r="MVT121" s="12"/>
      <c r="MVU121" s="12"/>
      <c r="MVV121" s="12"/>
      <c r="MVW121" s="12"/>
      <c r="MVX121" s="12"/>
      <c r="MVY121" s="12"/>
      <c r="MVZ121" s="12"/>
      <c r="MWA121" s="12"/>
      <c r="MWB121" s="12"/>
      <c r="MWC121" s="12"/>
      <c r="MWD121" s="12"/>
      <c r="MWE121" s="12"/>
      <c r="MWF121" s="12"/>
      <c r="MWG121" s="12"/>
      <c r="MWH121" s="12"/>
      <c r="MWI121" s="12"/>
      <c r="MWJ121" s="12"/>
      <c r="MWK121" s="12"/>
      <c r="MWL121" s="12"/>
      <c r="MWM121" s="12"/>
      <c r="MWN121" s="12"/>
      <c r="MWO121" s="12"/>
      <c r="MWP121" s="12"/>
      <c r="MWQ121" s="12"/>
      <c r="MWR121" s="12"/>
      <c r="MWS121" s="12"/>
      <c r="MWT121" s="12"/>
      <c r="MWU121" s="12"/>
      <c r="MWV121" s="12"/>
      <c r="MWW121" s="12"/>
      <c r="MWX121" s="12"/>
      <c r="MWY121" s="12"/>
      <c r="MWZ121" s="12"/>
      <c r="MXA121" s="12"/>
      <c r="MXB121" s="12"/>
      <c r="MXC121" s="12"/>
      <c r="MXD121" s="12"/>
      <c r="MXE121" s="12"/>
      <c r="MXF121" s="12"/>
      <c r="MXG121" s="12"/>
      <c r="MXH121" s="12"/>
      <c r="MXI121" s="12"/>
      <c r="MXJ121" s="12"/>
      <c r="MXK121" s="12"/>
      <c r="MXL121" s="12"/>
      <c r="MXM121" s="12"/>
      <c r="MXN121" s="12"/>
      <c r="MXO121" s="12"/>
      <c r="MXP121" s="12"/>
      <c r="MXQ121" s="12"/>
      <c r="MXR121" s="12"/>
      <c r="MXS121" s="12"/>
      <c r="MXT121" s="12"/>
      <c r="MXU121" s="12"/>
      <c r="MXV121" s="12"/>
      <c r="MXW121" s="12"/>
      <c r="MXX121" s="12"/>
      <c r="MXY121" s="12"/>
      <c r="MXZ121" s="12"/>
      <c r="MYA121" s="12"/>
      <c r="MYB121" s="12"/>
      <c r="MYC121" s="12"/>
      <c r="MYD121" s="12"/>
      <c r="MYE121" s="12"/>
      <c r="MYF121" s="12"/>
      <c r="MYG121" s="12"/>
      <c r="MYH121" s="12"/>
      <c r="MYI121" s="12"/>
      <c r="MYJ121" s="12"/>
      <c r="MYK121" s="12"/>
      <c r="MYL121" s="12"/>
      <c r="MYM121" s="12"/>
      <c r="MYN121" s="12"/>
      <c r="MYO121" s="12"/>
      <c r="MYP121" s="12"/>
      <c r="MYQ121" s="12"/>
      <c r="MYR121" s="12"/>
      <c r="MYS121" s="12"/>
      <c r="MYT121" s="12"/>
      <c r="MYU121" s="12"/>
      <c r="MYV121" s="12"/>
      <c r="MYW121" s="12"/>
      <c r="MYX121" s="12"/>
      <c r="MYY121" s="12"/>
      <c r="MYZ121" s="12"/>
      <c r="MZA121" s="12"/>
      <c r="MZB121" s="12"/>
      <c r="MZC121" s="12"/>
      <c r="MZD121" s="12"/>
      <c r="MZE121" s="12"/>
      <c r="MZF121" s="12"/>
      <c r="MZG121" s="12"/>
      <c r="MZH121" s="12"/>
      <c r="MZI121" s="12"/>
      <c r="MZJ121" s="12"/>
      <c r="MZK121" s="12"/>
      <c r="MZL121" s="12"/>
      <c r="MZM121" s="12"/>
      <c r="MZN121" s="12"/>
      <c r="MZO121" s="12"/>
      <c r="MZP121" s="12"/>
      <c r="MZQ121" s="12"/>
      <c r="MZR121" s="12"/>
      <c r="MZS121" s="12"/>
      <c r="MZT121" s="12"/>
      <c r="MZU121" s="12"/>
      <c r="MZV121" s="12"/>
      <c r="MZW121" s="12"/>
      <c r="MZX121" s="12"/>
      <c r="MZY121" s="12"/>
      <c r="MZZ121" s="12"/>
      <c r="NAA121" s="12"/>
      <c r="NAB121" s="12"/>
      <c r="NAC121" s="12"/>
      <c r="NAD121" s="12"/>
      <c r="NAE121" s="12"/>
      <c r="NAF121" s="12"/>
      <c r="NAG121" s="12"/>
      <c r="NAH121" s="12"/>
      <c r="NAI121" s="12"/>
      <c r="NAJ121" s="12"/>
      <c r="NAK121" s="12"/>
      <c r="NAL121" s="12"/>
      <c r="NAM121" s="12"/>
      <c r="NAN121" s="12"/>
      <c r="NAO121" s="12"/>
      <c r="NAP121" s="12"/>
      <c r="NAQ121" s="12"/>
      <c r="NAR121" s="12"/>
      <c r="NAS121" s="12"/>
      <c r="NAT121" s="12"/>
      <c r="NAU121" s="12"/>
      <c r="NAV121" s="12"/>
      <c r="NAW121" s="12"/>
      <c r="NAX121" s="12"/>
      <c r="NAY121" s="12"/>
      <c r="NAZ121" s="12"/>
      <c r="NBA121" s="12"/>
      <c r="NBB121" s="12"/>
      <c r="NBC121" s="12"/>
      <c r="NBD121" s="12"/>
      <c r="NBE121" s="12"/>
      <c r="NBF121" s="12"/>
      <c r="NBG121" s="12"/>
      <c r="NBH121" s="12"/>
      <c r="NBI121" s="12"/>
      <c r="NBJ121" s="12"/>
      <c r="NBK121" s="12"/>
      <c r="NBL121" s="12"/>
      <c r="NBM121" s="12"/>
      <c r="NBN121" s="12"/>
      <c r="NBO121" s="12"/>
      <c r="NBP121" s="12"/>
      <c r="NBQ121" s="12"/>
      <c r="NBR121" s="12"/>
      <c r="NBS121" s="12"/>
      <c r="NBT121" s="12"/>
      <c r="NBU121" s="12"/>
      <c r="NBV121" s="12"/>
      <c r="NBW121" s="12"/>
      <c r="NBX121" s="12"/>
      <c r="NBY121" s="12"/>
      <c r="NBZ121" s="12"/>
      <c r="NCA121" s="12"/>
      <c r="NCB121" s="12"/>
      <c r="NCC121" s="12"/>
      <c r="NCD121" s="12"/>
      <c r="NCE121" s="12"/>
      <c r="NCF121" s="12"/>
      <c r="NCG121" s="12"/>
      <c r="NCH121" s="12"/>
      <c r="NCI121" s="12"/>
      <c r="NCJ121" s="12"/>
      <c r="NCK121" s="12"/>
      <c r="NCL121" s="12"/>
      <c r="NCM121" s="12"/>
      <c r="NCN121" s="12"/>
      <c r="NCO121" s="12"/>
      <c r="NCP121" s="12"/>
      <c r="NCQ121" s="12"/>
      <c r="NCR121" s="12"/>
      <c r="NCS121" s="12"/>
      <c r="NCT121" s="12"/>
      <c r="NCU121" s="12"/>
      <c r="NCV121" s="12"/>
      <c r="NCW121" s="12"/>
      <c r="NCX121" s="12"/>
      <c r="NCY121" s="12"/>
      <c r="NCZ121" s="12"/>
      <c r="NDA121" s="12"/>
      <c r="NDB121" s="12"/>
      <c r="NDC121" s="12"/>
      <c r="NDD121" s="12"/>
      <c r="NDE121" s="12"/>
      <c r="NDF121" s="12"/>
      <c r="NDG121" s="12"/>
      <c r="NDH121" s="12"/>
      <c r="NDI121" s="12"/>
      <c r="NDJ121" s="12"/>
      <c r="NDK121" s="12"/>
      <c r="NDL121" s="12"/>
      <c r="NDM121" s="12"/>
      <c r="NDN121" s="12"/>
      <c r="NDO121" s="12"/>
      <c r="NDP121" s="12"/>
      <c r="NDQ121" s="12"/>
      <c r="NDR121" s="12"/>
      <c r="NDS121" s="12"/>
      <c r="NDT121" s="12"/>
      <c r="NDU121" s="12"/>
      <c r="NDV121" s="12"/>
      <c r="NDW121" s="12"/>
      <c r="NDX121" s="12"/>
      <c r="NDY121" s="12"/>
      <c r="NDZ121" s="12"/>
      <c r="NEA121" s="12"/>
      <c r="NEB121" s="12"/>
      <c r="NEC121" s="12"/>
      <c r="NED121" s="12"/>
      <c r="NEE121" s="12"/>
      <c r="NEF121" s="12"/>
      <c r="NEG121" s="12"/>
      <c r="NEH121" s="12"/>
      <c r="NEI121" s="12"/>
      <c r="NEJ121" s="12"/>
      <c r="NEK121" s="12"/>
      <c r="NEL121" s="12"/>
      <c r="NEM121" s="12"/>
      <c r="NEN121" s="12"/>
      <c r="NEO121" s="12"/>
      <c r="NEP121" s="12"/>
      <c r="NEQ121" s="12"/>
      <c r="NER121" s="12"/>
      <c r="NES121" s="12"/>
      <c r="NET121" s="12"/>
      <c r="NEU121" s="12"/>
      <c r="NEV121" s="12"/>
      <c r="NEW121" s="12"/>
      <c r="NEX121" s="12"/>
      <c r="NEY121" s="12"/>
      <c r="NEZ121" s="12"/>
      <c r="NFA121" s="12"/>
      <c r="NFB121" s="12"/>
      <c r="NFC121" s="12"/>
      <c r="NFD121" s="12"/>
      <c r="NFE121" s="12"/>
      <c r="NFF121" s="12"/>
      <c r="NFG121" s="12"/>
      <c r="NFH121" s="12"/>
      <c r="NFI121" s="12"/>
      <c r="NFJ121" s="12"/>
      <c r="NFK121" s="12"/>
      <c r="NFL121" s="12"/>
      <c r="NFM121" s="12"/>
      <c r="NFN121" s="12"/>
      <c r="NFO121" s="12"/>
      <c r="NFP121" s="12"/>
      <c r="NFQ121" s="12"/>
      <c r="NFR121" s="12"/>
      <c r="NFS121" s="12"/>
      <c r="NFT121" s="12"/>
      <c r="NFU121" s="12"/>
      <c r="NFV121" s="12"/>
      <c r="NFW121" s="12"/>
      <c r="NFX121" s="12"/>
      <c r="NFY121" s="12"/>
      <c r="NFZ121" s="12"/>
      <c r="NGA121" s="12"/>
      <c r="NGB121" s="12"/>
      <c r="NGC121" s="12"/>
      <c r="NGD121" s="12"/>
      <c r="NGE121" s="12"/>
      <c r="NGF121" s="12"/>
      <c r="NGG121" s="12"/>
      <c r="NGH121" s="12"/>
      <c r="NGI121" s="12"/>
      <c r="NGJ121" s="12"/>
      <c r="NGK121" s="12"/>
      <c r="NGL121" s="12"/>
      <c r="NGM121" s="12"/>
      <c r="NGN121" s="12"/>
      <c r="NGO121" s="12"/>
      <c r="NGP121" s="12"/>
      <c r="NGQ121" s="12"/>
      <c r="NGR121" s="12"/>
      <c r="NGS121" s="12"/>
      <c r="NGT121" s="12"/>
      <c r="NGU121" s="12"/>
      <c r="NGV121" s="12"/>
      <c r="NGW121" s="12"/>
      <c r="NGX121" s="12"/>
      <c r="NGY121" s="12"/>
      <c r="NGZ121" s="12"/>
      <c r="NHA121" s="12"/>
      <c r="NHB121" s="12"/>
      <c r="NHC121" s="12"/>
      <c r="NHD121" s="12"/>
      <c r="NHE121" s="12"/>
      <c r="NHF121" s="12"/>
      <c r="NHG121" s="12"/>
      <c r="NHH121" s="12"/>
      <c r="NHI121" s="12"/>
      <c r="NHJ121" s="12"/>
      <c r="NHK121" s="12"/>
      <c r="NHL121" s="12"/>
      <c r="NHM121" s="12"/>
      <c r="NHN121" s="12"/>
      <c r="NHO121" s="12"/>
      <c r="NHP121" s="12"/>
      <c r="NHQ121" s="12"/>
      <c r="NHR121" s="12"/>
      <c r="NHS121" s="12"/>
      <c r="NHT121" s="12"/>
      <c r="NHU121" s="12"/>
      <c r="NHV121" s="12"/>
      <c r="NHW121" s="12"/>
      <c r="NHX121" s="12"/>
      <c r="NHY121" s="12"/>
      <c r="NHZ121" s="12"/>
      <c r="NIA121" s="12"/>
      <c r="NIB121" s="12"/>
      <c r="NIC121" s="12"/>
      <c r="NID121" s="12"/>
      <c r="NIE121" s="12"/>
      <c r="NIF121" s="12"/>
      <c r="NIG121" s="12"/>
      <c r="NIH121" s="12"/>
      <c r="NII121" s="12"/>
      <c r="NIJ121" s="12"/>
      <c r="NIK121" s="12"/>
      <c r="NIL121" s="12"/>
      <c r="NIM121" s="12"/>
      <c r="NIN121" s="12"/>
      <c r="NIO121" s="12"/>
      <c r="NIP121" s="12"/>
      <c r="NIQ121" s="12"/>
      <c r="NIR121" s="12"/>
      <c r="NIS121" s="12"/>
      <c r="NIT121" s="12"/>
      <c r="NIU121" s="12"/>
      <c r="NIV121" s="12"/>
      <c r="NIW121" s="12"/>
      <c r="NIX121" s="12"/>
      <c r="NIY121" s="12"/>
      <c r="NIZ121" s="12"/>
      <c r="NJA121" s="12"/>
      <c r="NJB121" s="12"/>
      <c r="NJC121" s="12"/>
      <c r="NJD121" s="12"/>
      <c r="NJE121" s="12"/>
      <c r="NJF121" s="12"/>
      <c r="NJG121" s="12"/>
      <c r="NJH121" s="12"/>
      <c r="NJI121" s="12"/>
      <c r="NJJ121" s="12"/>
      <c r="NJK121" s="12"/>
      <c r="NJL121" s="12"/>
      <c r="NJM121" s="12"/>
      <c r="NJN121" s="12"/>
      <c r="NJO121" s="12"/>
      <c r="NJP121" s="12"/>
      <c r="NJQ121" s="12"/>
      <c r="NJR121" s="12"/>
      <c r="NJS121" s="12"/>
      <c r="NJT121" s="12"/>
      <c r="NJU121" s="12"/>
      <c r="NJV121" s="12"/>
      <c r="NJW121" s="12"/>
      <c r="NJX121" s="12"/>
      <c r="NJY121" s="12"/>
      <c r="NJZ121" s="12"/>
      <c r="NKA121" s="12"/>
      <c r="NKB121" s="12"/>
      <c r="NKC121" s="12"/>
      <c r="NKD121" s="12"/>
      <c r="NKE121" s="12"/>
      <c r="NKF121" s="12"/>
      <c r="NKG121" s="12"/>
      <c r="NKH121" s="12"/>
      <c r="NKI121" s="12"/>
      <c r="NKJ121" s="12"/>
      <c r="NKK121" s="12"/>
      <c r="NKL121" s="12"/>
      <c r="NKM121" s="12"/>
      <c r="NKN121" s="12"/>
      <c r="NKO121" s="12"/>
      <c r="NKP121" s="12"/>
      <c r="NKQ121" s="12"/>
      <c r="NKR121" s="12"/>
      <c r="NKS121" s="12"/>
      <c r="NKT121" s="12"/>
      <c r="NKU121" s="12"/>
      <c r="NKV121" s="12"/>
      <c r="NKW121" s="12"/>
      <c r="NKX121" s="12"/>
      <c r="NKY121" s="12"/>
      <c r="NKZ121" s="12"/>
      <c r="NLA121" s="12"/>
      <c r="NLB121" s="12"/>
      <c r="NLC121" s="12"/>
      <c r="NLD121" s="12"/>
      <c r="NLE121" s="12"/>
      <c r="NLF121" s="12"/>
      <c r="NLG121" s="12"/>
      <c r="NLH121" s="12"/>
      <c r="NLI121" s="12"/>
      <c r="NLJ121" s="12"/>
      <c r="NLK121" s="12"/>
      <c r="NLL121" s="12"/>
      <c r="NLM121" s="12"/>
      <c r="NLN121" s="12"/>
      <c r="NLO121" s="12"/>
      <c r="NLP121" s="12"/>
      <c r="NLQ121" s="12"/>
      <c r="NLR121" s="12"/>
      <c r="NLS121" s="12"/>
      <c r="NLT121" s="12"/>
      <c r="NLU121" s="12"/>
      <c r="NLV121" s="12"/>
      <c r="NLW121" s="12"/>
      <c r="NLX121" s="12"/>
      <c r="NLY121" s="12"/>
      <c r="NLZ121" s="12"/>
      <c r="NMA121" s="12"/>
      <c r="NMB121" s="12"/>
      <c r="NMC121" s="12"/>
      <c r="NMD121" s="12"/>
      <c r="NME121" s="12"/>
      <c r="NMF121" s="12"/>
      <c r="NMG121" s="12"/>
      <c r="NMH121" s="12"/>
      <c r="NMI121" s="12"/>
      <c r="NMJ121" s="12"/>
      <c r="NMK121" s="12"/>
      <c r="NML121" s="12"/>
      <c r="NMM121" s="12"/>
      <c r="NMN121" s="12"/>
      <c r="NMO121" s="12"/>
      <c r="NMP121" s="12"/>
      <c r="NMQ121" s="12"/>
      <c r="NMR121" s="12"/>
      <c r="NMS121" s="12"/>
      <c r="NMT121" s="12"/>
      <c r="NMU121" s="12"/>
      <c r="NMV121" s="12"/>
      <c r="NMW121" s="12"/>
      <c r="NMX121" s="12"/>
      <c r="NMY121" s="12"/>
      <c r="NMZ121" s="12"/>
      <c r="NNA121" s="12"/>
      <c r="NNB121" s="12"/>
      <c r="NNC121" s="12"/>
      <c r="NND121" s="12"/>
      <c r="NNE121" s="12"/>
      <c r="NNF121" s="12"/>
      <c r="NNG121" s="12"/>
      <c r="NNH121" s="12"/>
      <c r="NNI121" s="12"/>
      <c r="NNJ121" s="12"/>
      <c r="NNK121" s="12"/>
      <c r="NNL121" s="12"/>
      <c r="NNM121" s="12"/>
      <c r="NNN121" s="12"/>
      <c r="NNO121" s="12"/>
      <c r="NNP121" s="12"/>
      <c r="NNQ121" s="12"/>
      <c r="NNR121" s="12"/>
      <c r="NNS121" s="12"/>
      <c r="NNT121" s="12"/>
      <c r="NNU121" s="12"/>
      <c r="NNV121" s="12"/>
      <c r="NNW121" s="12"/>
      <c r="NNX121" s="12"/>
      <c r="NNY121" s="12"/>
      <c r="NNZ121" s="12"/>
      <c r="NOA121" s="12"/>
      <c r="NOB121" s="12"/>
      <c r="NOC121" s="12"/>
      <c r="NOD121" s="12"/>
      <c r="NOE121" s="12"/>
      <c r="NOF121" s="12"/>
      <c r="NOG121" s="12"/>
      <c r="NOH121" s="12"/>
      <c r="NOI121" s="12"/>
      <c r="NOJ121" s="12"/>
      <c r="NOK121" s="12"/>
      <c r="NOL121" s="12"/>
      <c r="NOM121" s="12"/>
      <c r="NON121" s="12"/>
      <c r="NOO121" s="12"/>
      <c r="NOP121" s="12"/>
      <c r="NOQ121" s="12"/>
      <c r="NOR121" s="12"/>
      <c r="NOS121" s="12"/>
      <c r="NOT121" s="12"/>
      <c r="NOU121" s="12"/>
      <c r="NOV121" s="12"/>
      <c r="NOW121" s="12"/>
      <c r="NOX121" s="12"/>
      <c r="NOY121" s="12"/>
      <c r="NOZ121" s="12"/>
      <c r="NPA121" s="12"/>
      <c r="NPB121" s="12"/>
      <c r="NPC121" s="12"/>
      <c r="NPD121" s="12"/>
      <c r="NPE121" s="12"/>
      <c r="NPF121" s="12"/>
      <c r="NPG121" s="12"/>
      <c r="NPH121" s="12"/>
      <c r="NPI121" s="12"/>
      <c r="NPJ121" s="12"/>
      <c r="NPK121" s="12"/>
      <c r="NPL121" s="12"/>
      <c r="NPM121" s="12"/>
      <c r="NPN121" s="12"/>
      <c r="NPO121" s="12"/>
      <c r="NPP121" s="12"/>
      <c r="NPQ121" s="12"/>
      <c r="NPR121" s="12"/>
      <c r="NPS121" s="12"/>
      <c r="NPT121" s="12"/>
      <c r="NPU121" s="12"/>
      <c r="NPV121" s="12"/>
      <c r="NPW121" s="12"/>
      <c r="NPX121" s="12"/>
      <c r="NPY121" s="12"/>
      <c r="NPZ121" s="12"/>
      <c r="NQA121" s="12"/>
      <c r="NQB121" s="12"/>
      <c r="NQC121" s="12"/>
      <c r="NQD121" s="12"/>
      <c r="NQE121" s="12"/>
      <c r="NQF121" s="12"/>
      <c r="NQG121" s="12"/>
      <c r="NQH121" s="12"/>
      <c r="NQI121" s="12"/>
      <c r="NQJ121" s="12"/>
      <c r="NQK121" s="12"/>
      <c r="NQL121" s="12"/>
      <c r="NQM121" s="12"/>
      <c r="NQN121" s="12"/>
      <c r="NQO121" s="12"/>
      <c r="NQP121" s="12"/>
      <c r="NQQ121" s="12"/>
      <c r="NQR121" s="12"/>
      <c r="NQS121" s="12"/>
      <c r="NQT121" s="12"/>
      <c r="NQU121" s="12"/>
      <c r="NQV121" s="12"/>
      <c r="NQW121" s="12"/>
      <c r="NQX121" s="12"/>
      <c r="NQY121" s="12"/>
      <c r="NQZ121" s="12"/>
      <c r="NRA121" s="12"/>
      <c r="NRB121" s="12"/>
      <c r="NRC121" s="12"/>
      <c r="NRD121" s="12"/>
      <c r="NRE121" s="12"/>
      <c r="NRF121" s="12"/>
      <c r="NRG121" s="12"/>
      <c r="NRH121" s="12"/>
      <c r="NRI121" s="12"/>
      <c r="NRJ121" s="12"/>
      <c r="NRK121" s="12"/>
      <c r="NRL121" s="12"/>
      <c r="NRM121" s="12"/>
      <c r="NRN121" s="12"/>
      <c r="NRO121" s="12"/>
      <c r="NRP121" s="12"/>
      <c r="NRQ121" s="12"/>
      <c r="NRR121" s="12"/>
      <c r="NRS121" s="12"/>
      <c r="NRT121" s="12"/>
      <c r="NRU121" s="12"/>
      <c r="NRV121" s="12"/>
      <c r="NRW121" s="12"/>
      <c r="NRX121" s="12"/>
      <c r="NRY121" s="12"/>
      <c r="NRZ121" s="12"/>
      <c r="NSA121" s="12"/>
      <c r="NSB121" s="12"/>
      <c r="NSC121" s="12"/>
      <c r="NSD121" s="12"/>
      <c r="NSE121" s="12"/>
      <c r="NSF121" s="12"/>
      <c r="NSG121" s="12"/>
      <c r="NSH121" s="12"/>
      <c r="NSI121" s="12"/>
      <c r="NSJ121" s="12"/>
      <c r="NSK121" s="12"/>
      <c r="NSL121" s="12"/>
      <c r="NSM121" s="12"/>
      <c r="NSN121" s="12"/>
      <c r="NSO121" s="12"/>
      <c r="NSP121" s="12"/>
      <c r="NSQ121" s="12"/>
      <c r="NSR121" s="12"/>
      <c r="NSS121" s="12"/>
      <c r="NST121" s="12"/>
      <c r="NSU121" s="12"/>
      <c r="NSV121" s="12"/>
      <c r="NSW121" s="12"/>
      <c r="NSX121" s="12"/>
      <c r="NSY121" s="12"/>
      <c r="NSZ121" s="12"/>
      <c r="NTA121" s="12"/>
      <c r="NTB121" s="12"/>
      <c r="NTC121" s="12"/>
      <c r="NTD121" s="12"/>
      <c r="NTE121" s="12"/>
      <c r="NTF121" s="12"/>
      <c r="NTG121" s="12"/>
      <c r="NTH121" s="12"/>
      <c r="NTI121" s="12"/>
      <c r="NTJ121" s="12"/>
      <c r="NTK121" s="12"/>
      <c r="NTL121" s="12"/>
      <c r="NTM121" s="12"/>
      <c r="NTN121" s="12"/>
      <c r="NTO121" s="12"/>
      <c r="NTP121" s="12"/>
      <c r="NTQ121" s="12"/>
      <c r="NTR121" s="12"/>
      <c r="NTS121" s="12"/>
      <c r="NTT121" s="12"/>
      <c r="NTU121" s="12"/>
      <c r="NTV121" s="12"/>
      <c r="NTW121" s="12"/>
      <c r="NTX121" s="12"/>
      <c r="NTY121" s="12"/>
      <c r="NTZ121" s="12"/>
      <c r="NUA121" s="12"/>
      <c r="NUB121" s="12"/>
      <c r="NUC121" s="12"/>
      <c r="NUD121" s="12"/>
      <c r="NUE121" s="12"/>
      <c r="NUF121" s="12"/>
      <c r="NUG121" s="12"/>
      <c r="NUH121" s="12"/>
      <c r="NUI121" s="12"/>
      <c r="NUJ121" s="12"/>
      <c r="NUK121" s="12"/>
      <c r="NUL121" s="12"/>
      <c r="NUM121" s="12"/>
      <c r="NUN121" s="12"/>
      <c r="NUO121" s="12"/>
      <c r="NUP121" s="12"/>
      <c r="NUQ121" s="12"/>
      <c r="NUR121" s="12"/>
      <c r="NUS121" s="12"/>
      <c r="NUT121" s="12"/>
      <c r="NUU121" s="12"/>
      <c r="NUV121" s="12"/>
      <c r="NUW121" s="12"/>
      <c r="NUX121" s="12"/>
      <c r="NUY121" s="12"/>
      <c r="NUZ121" s="12"/>
      <c r="NVA121" s="12"/>
      <c r="NVB121" s="12"/>
      <c r="NVC121" s="12"/>
      <c r="NVD121" s="12"/>
      <c r="NVE121" s="12"/>
      <c r="NVF121" s="12"/>
      <c r="NVG121" s="12"/>
      <c r="NVH121" s="12"/>
      <c r="NVI121" s="12"/>
      <c r="NVJ121" s="12"/>
      <c r="NVK121" s="12"/>
      <c r="NVL121" s="12"/>
      <c r="NVM121" s="12"/>
      <c r="NVN121" s="12"/>
      <c r="NVO121" s="12"/>
      <c r="NVP121" s="12"/>
      <c r="NVQ121" s="12"/>
      <c r="NVR121" s="12"/>
      <c r="NVS121" s="12"/>
      <c r="NVT121" s="12"/>
      <c r="NVU121" s="12"/>
      <c r="NVV121" s="12"/>
      <c r="NVW121" s="12"/>
      <c r="NVX121" s="12"/>
      <c r="NVY121" s="12"/>
      <c r="NVZ121" s="12"/>
      <c r="NWA121" s="12"/>
      <c r="NWB121" s="12"/>
      <c r="NWC121" s="12"/>
      <c r="NWD121" s="12"/>
      <c r="NWE121" s="12"/>
      <c r="NWF121" s="12"/>
      <c r="NWG121" s="12"/>
      <c r="NWH121" s="12"/>
      <c r="NWI121" s="12"/>
      <c r="NWJ121" s="12"/>
      <c r="NWK121" s="12"/>
      <c r="NWL121" s="12"/>
      <c r="NWM121" s="12"/>
      <c r="NWN121" s="12"/>
      <c r="NWO121" s="12"/>
      <c r="NWP121" s="12"/>
      <c r="NWQ121" s="12"/>
      <c r="NWR121" s="12"/>
      <c r="NWS121" s="12"/>
      <c r="NWT121" s="12"/>
      <c r="NWU121" s="12"/>
      <c r="NWV121" s="12"/>
      <c r="NWW121" s="12"/>
      <c r="NWX121" s="12"/>
      <c r="NWY121" s="12"/>
      <c r="NWZ121" s="12"/>
      <c r="NXA121" s="12"/>
      <c r="NXB121" s="12"/>
      <c r="NXC121" s="12"/>
      <c r="NXD121" s="12"/>
      <c r="NXE121" s="12"/>
      <c r="NXF121" s="12"/>
      <c r="NXG121" s="12"/>
      <c r="NXH121" s="12"/>
      <c r="NXI121" s="12"/>
      <c r="NXJ121" s="12"/>
      <c r="NXK121" s="12"/>
      <c r="NXL121" s="12"/>
      <c r="NXM121" s="12"/>
      <c r="NXN121" s="12"/>
      <c r="NXO121" s="12"/>
      <c r="NXP121" s="12"/>
      <c r="NXQ121" s="12"/>
      <c r="NXR121" s="12"/>
      <c r="NXS121" s="12"/>
      <c r="NXT121" s="12"/>
      <c r="NXU121" s="12"/>
      <c r="NXV121" s="12"/>
      <c r="NXW121" s="12"/>
      <c r="NXX121" s="12"/>
      <c r="NXY121" s="12"/>
      <c r="NXZ121" s="12"/>
      <c r="NYA121" s="12"/>
      <c r="NYB121" s="12"/>
      <c r="NYC121" s="12"/>
      <c r="NYD121" s="12"/>
      <c r="NYE121" s="12"/>
      <c r="NYF121" s="12"/>
      <c r="NYG121" s="12"/>
      <c r="NYH121" s="12"/>
      <c r="NYI121" s="12"/>
      <c r="NYJ121" s="12"/>
      <c r="NYK121" s="12"/>
      <c r="NYL121" s="12"/>
      <c r="NYM121" s="12"/>
      <c r="NYN121" s="12"/>
      <c r="NYO121" s="12"/>
      <c r="NYP121" s="12"/>
      <c r="NYQ121" s="12"/>
      <c r="NYR121" s="12"/>
      <c r="NYS121" s="12"/>
      <c r="NYT121" s="12"/>
      <c r="NYU121" s="12"/>
      <c r="NYV121" s="12"/>
      <c r="NYW121" s="12"/>
      <c r="NYX121" s="12"/>
      <c r="NYY121" s="12"/>
      <c r="NYZ121" s="12"/>
      <c r="NZA121" s="12"/>
      <c r="NZB121" s="12"/>
      <c r="NZC121" s="12"/>
      <c r="NZD121" s="12"/>
      <c r="NZE121" s="12"/>
      <c r="NZF121" s="12"/>
      <c r="NZG121" s="12"/>
      <c r="NZH121" s="12"/>
      <c r="NZI121" s="12"/>
      <c r="NZJ121" s="12"/>
      <c r="NZK121" s="12"/>
      <c r="NZL121" s="12"/>
      <c r="NZM121" s="12"/>
      <c r="NZN121" s="12"/>
      <c r="NZO121" s="12"/>
      <c r="NZP121" s="12"/>
      <c r="NZQ121" s="12"/>
      <c r="NZR121" s="12"/>
      <c r="NZS121" s="12"/>
      <c r="NZT121" s="12"/>
      <c r="NZU121" s="12"/>
      <c r="NZV121" s="12"/>
      <c r="NZW121" s="12"/>
      <c r="NZX121" s="12"/>
      <c r="NZY121" s="12"/>
      <c r="NZZ121" s="12"/>
      <c r="OAA121" s="12"/>
      <c r="OAB121" s="12"/>
      <c r="OAC121" s="12"/>
      <c r="OAD121" s="12"/>
      <c r="OAE121" s="12"/>
      <c r="OAF121" s="12"/>
      <c r="OAG121" s="12"/>
      <c r="OAH121" s="12"/>
      <c r="OAI121" s="12"/>
      <c r="OAJ121" s="12"/>
      <c r="OAK121" s="12"/>
      <c r="OAL121" s="12"/>
      <c r="OAM121" s="12"/>
      <c r="OAN121" s="12"/>
      <c r="OAO121" s="12"/>
      <c r="OAP121" s="12"/>
      <c r="OAQ121" s="12"/>
      <c r="OAR121" s="12"/>
      <c r="OAS121" s="12"/>
      <c r="OAT121" s="12"/>
      <c r="OAU121" s="12"/>
      <c r="OAV121" s="12"/>
      <c r="OAW121" s="12"/>
      <c r="OAX121" s="12"/>
      <c r="OAY121" s="12"/>
      <c r="OAZ121" s="12"/>
      <c r="OBA121" s="12"/>
      <c r="OBB121" s="12"/>
      <c r="OBC121" s="12"/>
      <c r="OBD121" s="12"/>
      <c r="OBE121" s="12"/>
      <c r="OBF121" s="12"/>
      <c r="OBG121" s="12"/>
      <c r="OBH121" s="12"/>
      <c r="OBI121" s="12"/>
      <c r="OBJ121" s="12"/>
      <c r="OBK121" s="12"/>
      <c r="OBL121" s="12"/>
      <c r="OBM121" s="12"/>
      <c r="OBN121" s="12"/>
      <c r="OBO121" s="12"/>
      <c r="OBP121" s="12"/>
      <c r="OBQ121" s="12"/>
      <c r="OBR121" s="12"/>
      <c r="OBS121" s="12"/>
      <c r="OBT121" s="12"/>
      <c r="OBU121" s="12"/>
      <c r="OBV121" s="12"/>
      <c r="OBW121" s="12"/>
      <c r="OBX121" s="12"/>
      <c r="OBY121" s="12"/>
      <c r="OBZ121" s="12"/>
      <c r="OCA121" s="12"/>
      <c r="OCB121" s="12"/>
      <c r="OCC121" s="12"/>
      <c r="OCD121" s="12"/>
      <c r="OCE121" s="12"/>
      <c r="OCF121" s="12"/>
      <c r="OCG121" s="12"/>
      <c r="OCH121" s="12"/>
      <c r="OCI121" s="12"/>
      <c r="OCJ121" s="12"/>
      <c r="OCK121" s="12"/>
      <c r="OCL121" s="12"/>
      <c r="OCM121" s="12"/>
      <c r="OCN121" s="12"/>
      <c r="OCO121" s="12"/>
      <c r="OCP121" s="12"/>
      <c r="OCQ121" s="12"/>
      <c r="OCR121" s="12"/>
      <c r="OCS121" s="12"/>
      <c r="OCT121" s="12"/>
      <c r="OCU121" s="12"/>
      <c r="OCV121" s="12"/>
      <c r="OCW121" s="12"/>
      <c r="OCX121" s="12"/>
      <c r="OCY121" s="12"/>
      <c r="OCZ121" s="12"/>
      <c r="ODA121" s="12"/>
      <c r="ODB121" s="12"/>
      <c r="ODC121" s="12"/>
      <c r="ODD121" s="12"/>
      <c r="ODE121" s="12"/>
      <c r="ODF121" s="12"/>
      <c r="ODG121" s="12"/>
      <c r="ODH121" s="12"/>
      <c r="ODI121" s="12"/>
      <c r="ODJ121" s="12"/>
      <c r="ODK121" s="12"/>
      <c r="ODL121" s="12"/>
      <c r="ODM121" s="12"/>
      <c r="ODN121" s="12"/>
      <c r="ODO121" s="12"/>
      <c r="ODP121" s="12"/>
      <c r="ODQ121" s="12"/>
      <c r="ODR121" s="12"/>
      <c r="ODS121" s="12"/>
      <c r="ODT121" s="12"/>
      <c r="ODU121" s="12"/>
      <c r="ODV121" s="12"/>
      <c r="ODW121" s="12"/>
      <c r="ODX121" s="12"/>
      <c r="ODY121" s="12"/>
      <c r="ODZ121" s="12"/>
      <c r="OEA121" s="12"/>
      <c r="OEB121" s="12"/>
      <c r="OEC121" s="12"/>
      <c r="OED121" s="12"/>
      <c r="OEE121" s="12"/>
      <c r="OEF121" s="12"/>
      <c r="OEG121" s="12"/>
      <c r="OEH121" s="12"/>
      <c r="OEI121" s="12"/>
      <c r="OEJ121" s="12"/>
      <c r="OEK121" s="12"/>
      <c r="OEL121" s="12"/>
      <c r="OEM121" s="12"/>
      <c r="OEN121" s="12"/>
      <c r="OEO121" s="12"/>
      <c r="OEP121" s="12"/>
      <c r="OEQ121" s="12"/>
      <c r="OER121" s="12"/>
      <c r="OES121" s="12"/>
      <c r="OET121" s="12"/>
      <c r="OEU121" s="12"/>
      <c r="OEV121" s="12"/>
      <c r="OEW121" s="12"/>
      <c r="OEX121" s="12"/>
      <c r="OEY121" s="12"/>
      <c r="OEZ121" s="12"/>
      <c r="OFA121" s="12"/>
      <c r="OFB121" s="12"/>
      <c r="OFC121" s="12"/>
      <c r="OFD121" s="12"/>
      <c r="OFE121" s="12"/>
      <c r="OFF121" s="12"/>
      <c r="OFG121" s="12"/>
      <c r="OFH121" s="12"/>
      <c r="OFI121" s="12"/>
      <c r="OFJ121" s="12"/>
      <c r="OFK121" s="12"/>
      <c r="OFL121" s="12"/>
      <c r="OFM121" s="12"/>
      <c r="OFN121" s="12"/>
      <c r="OFO121" s="12"/>
      <c r="OFP121" s="12"/>
      <c r="OFQ121" s="12"/>
      <c r="OFR121" s="12"/>
      <c r="OFS121" s="12"/>
      <c r="OFT121" s="12"/>
      <c r="OFU121" s="12"/>
      <c r="OFV121" s="12"/>
      <c r="OFW121" s="12"/>
      <c r="OFX121" s="12"/>
      <c r="OFY121" s="12"/>
      <c r="OFZ121" s="12"/>
      <c r="OGA121" s="12"/>
      <c r="OGB121" s="12"/>
      <c r="OGC121" s="12"/>
      <c r="OGD121" s="12"/>
      <c r="OGE121" s="12"/>
      <c r="OGF121" s="12"/>
      <c r="OGG121" s="12"/>
      <c r="OGH121" s="12"/>
      <c r="OGI121" s="12"/>
      <c r="OGJ121" s="12"/>
      <c r="OGK121" s="12"/>
      <c r="OGL121" s="12"/>
      <c r="OGM121" s="12"/>
      <c r="OGN121" s="12"/>
      <c r="OGO121" s="12"/>
      <c r="OGP121" s="12"/>
      <c r="OGQ121" s="12"/>
      <c r="OGR121" s="12"/>
      <c r="OGS121" s="12"/>
      <c r="OGT121" s="12"/>
      <c r="OGU121" s="12"/>
      <c r="OGV121" s="12"/>
      <c r="OGW121" s="12"/>
      <c r="OGX121" s="12"/>
      <c r="OGY121" s="12"/>
      <c r="OGZ121" s="12"/>
      <c r="OHA121" s="12"/>
      <c r="OHB121" s="12"/>
      <c r="OHC121" s="12"/>
      <c r="OHD121" s="12"/>
      <c r="OHE121" s="12"/>
      <c r="OHF121" s="12"/>
      <c r="OHG121" s="12"/>
      <c r="OHH121" s="12"/>
      <c r="OHI121" s="12"/>
      <c r="OHJ121" s="12"/>
      <c r="OHK121" s="12"/>
      <c r="OHL121" s="12"/>
      <c r="OHM121" s="12"/>
      <c r="OHN121" s="12"/>
      <c r="OHO121" s="12"/>
      <c r="OHP121" s="12"/>
      <c r="OHQ121" s="12"/>
      <c r="OHR121" s="12"/>
      <c r="OHS121" s="12"/>
      <c r="OHT121" s="12"/>
      <c r="OHU121" s="12"/>
      <c r="OHV121" s="12"/>
      <c r="OHW121" s="12"/>
      <c r="OHX121" s="12"/>
      <c r="OHY121" s="12"/>
      <c r="OHZ121" s="12"/>
      <c r="OIA121" s="12"/>
      <c r="OIB121" s="12"/>
      <c r="OIC121" s="12"/>
      <c r="OID121" s="12"/>
      <c r="OIE121" s="12"/>
      <c r="OIF121" s="12"/>
      <c r="OIG121" s="12"/>
      <c r="OIH121" s="12"/>
      <c r="OII121" s="12"/>
      <c r="OIJ121" s="12"/>
      <c r="OIK121" s="12"/>
      <c r="OIL121" s="12"/>
      <c r="OIM121" s="12"/>
      <c r="OIN121" s="12"/>
      <c r="OIO121" s="12"/>
      <c r="OIP121" s="12"/>
      <c r="OIQ121" s="12"/>
      <c r="OIR121" s="12"/>
      <c r="OIS121" s="12"/>
      <c r="OIT121" s="12"/>
      <c r="OIU121" s="12"/>
      <c r="OIV121" s="12"/>
      <c r="OIW121" s="12"/>
      <c r="OIX121" s="12"/>
      <c r="OIY121" s="12"/>
      <c r="OIZ121" s="12"/>
      <c r="OJA121" s="12"/>
      <c r="OJB121" s="12"/>
      <c r="OJC121" s="12"/>
      <c r="OJD121" s="12"/>
      <c r="OJE121" s="12"/>
      <c r="OJF121" s="12"/>
      <c r="OJG121" s="12"/>
      <c r="OJH121" s="12"/>
      <c r="OJI121" s="12"/>
      <c r="OJJ121" s="12"/>
      <c r="OJK121" s="12"/>
      <c r="OJL121" s="12"/>
      <c r="OJM121" s="12"/>
      <c r="OJN121" s="12"/>
      <c r="OJO121" s="12"/>
      <c r="OJP121" s="12"/>
      <c r="OJQ121" s="12"/>
      <c r="OJR121" s="12"/>
      <c r="OJS121" s="12"/>
      <c r="OJT121" s="12"/>
      <c r="OJU121" s="12"/>
      <c r="OJV121" s="12"/>
      <c r="OJW121" s="12"/>
      <c r="OJX121" s="12"/>
      <c r="OJY121" s="12"/>
      <c r="OJZ121" s="12"/>
      <c r="OKA121" s="12"/>
      <c r="OKB121" s="12"/>
      <c r="OKC121" s="12"/>
      <c r="OKD121" s="12"/>
      <c r="OKE121" s="12"/>
      <c r="OKF121" s="12"/>
      <c r="OKG121" s="12"/>
      <c r="OKH121" s="12"/>
      <c r="OKI121" s="12"/>
      <c r="OKJ121" s="12"/>
      <c r="OKK121" s="12"/>
      <c r="OKL121" s="12"/>
      <c r="OKM121" s="12"/>
      <c r="OKN121" s="12"/>
      <c r="OKO121" s="12"/>
      <c r="OKP121" s="12"/>
      <c r="OKQ121" s="12"/>
      <c r="OKR121" s="12"/>
      <c r="OKS121" s="12"/>
      <c r="OKT121" s="12"/>
      <c r="OKU121" s="12"/>
      <c r="OKV121" s="12"/>
      <c r="OKW121" s="12"/>
      <c r="OKX121" s="12"/>
      <c r="OKY121" s="12"/>
      <c r="OKZ121" s="12"/>
      <c r="OLA121" s="12"/>
      <c r="OLB121" s="12"/>
      <c r="OLC121" s="12"/>
      <c r="OLD121" s="12"/>
      <c r="OLE121" s="12"/>
      <c r="OLF121" s="12"/>
      <c r="OLG121" s="12"/>
      <c r="OLH121" s="12"/>
      <c r="OLI121" s="12"/>
      <c r="OLJ121" s="12"/>
      <c r="OLK121" s="12"/>
      <c r="OLL121" s="12"/>
      <c r="OLM121" s="12"/>
      <c r="OLN121" s="12"/>
      <c r="OLO121" s="12"/>
      <c r="OLP121" s="12"/>
      <c r="OLQ121" s="12"/>
      <c r="OLR121" s="12"/>
      <c r="OLS121" s="12"/>
      <c r="OLT121" s="12"/>
      <c r="OLU121" s="12"/>
      <c r="OLV121" s="12"/>
      <c r="OLW121" s="12"/>
      <c r="OLX121" s="12"/>
      <c r="OLY121" s="12"/>
      <c r="OLZ121" s="12"/>
      <c r="OMA121" s="12"/>
      <c r="OMB121" s="12"/>
      <c r="OMC121" s="12"/>
      <c r="OMD121" s="12"/>
      <c r="OME121" s="12"/>
      <c r="OMF121" s="12"/>
      <c r="OMG121" s="12"/>
      <c r="OMH121" s="12"/>
      <c r="OMI121" s="12"/>
      <c r="OMJ121" s="12"/>
      <c r="OMK121" s="12"/>
      <c r="OML121" s="12"/>
      <c r="OMM121" s="12"/>
      <c r="OMN121" s="12"/>
      <c r="OMO121" s="12"/>
      <c r="OMP121" s="12"/>
      <c r="OMQ121" s="12"/>
      <c r="OMR121" s="12"/>
      <c r="OMS121" s="12"/>
      <c r="OMT121" s="12"/>
      <c r="OMU121" s="12"/>
      <c r="OMV121" s="12"/>
      <c r="OMW121" s="12"/>
      <c r="OMX121" s="12"/>
      <c r="OMY121" s="12"/>
      <c r="OMZ121" s="12"/>
      <c r="ONA121" s="12"/>
      <c r="ONB121" s="12"/>
      <c r="ONC121" s="12"/>
      <c r="OND121" s="12"/>
      <c r="ONE121" s="12"/>
      <c r="ONF121" s="12"/>
      <c r="ONG121" s="12"/>
      <c r="ONH121" s="12"/>
      <c r="ONI121" s="12"/>
      <c r="ONJ121" s="12"/>
      <c r="ONK121" s="12"/>
      <c r="ONL121" s="12"/>
      <c r="ONM121" s="12"/>
      <c r="ONN121" s="12"/>
      <c r="ONO121" s="12"/>
      <c r="ONP121" s="12"/>
      <c r="ONQ121" s="12"/>
      <c r="ONR121" s="12"/>
      <c r="ONS121" s="12"/>
      <c r="ONT121" s="12"/>
      <c r="ONU121" s="12"/>
      <c r="ONV121" s="12"/>
      <c r="ONW121" s="12"/>
      <c r="ONX121" s="12"/>
      <c r="ONY121" s="12"/>
      <c r="ONZ121" s="12"/>
      <c r="OOA121" s="12"/>
      <c r="OOB121" s="12"/>
      <c r="OOC121" s="12"/>
      <c r="OOD121" s="12"/>
      <c r="OOE121" s="12"/>
      <c r="OOF121" s="12"/>
      <c r="OOG121" s="12"/>
      <c r="OOH121" s="12"/>
      <c r="OOI121" s="12"/>
      <c r="OOJ121" s="12"/>
      <c r="OOK121" s="12"/>
      <c r="OOL121" s="12"/>
      <c r="OOM121" s="12"/>
      <c r="OON121" s="12"/>
      <c r="OOO121" s="12"/>
      <c r="OOP121" s="12"/>
      <c r="OOQ121" s="12"/>
      <c r="OOR121" s="12"/>
      <c r="OOS121" s="12"/>
      <c r="OOT121" s="12"/>
      <c r="OOU121" s="12"/>
      <c r="OOV121" s="12"/>
      <c r="OOW121" s="12"/>
      <c r="OOX121" s="12"/>
      <c r="OOY121" s="12"/>
      <c r="OOZ121" s="12"/>
      <c r="OPA121" s="12"/>
      <c r="OPB121" s="12"/>
      <c r="OPC121" s="12"/>
      <c r="OPD121" s="12"/>
      <c r="OPE121" s="12"/>
      <c r="OPF121" s="12"/>
      <c r="OPG121" s="12"/>
      <c r="OPH121" s="12"/>
      <c r="OPI121" s="12"/>
      <c r="OPJ121" s="12"/>
      <c r="OPK121" s="12"/>
      <c r="OPL121" s="12"/>
      <c r="OPM121" s="12"/>
      <c r="OPN121" s="12"/>
      <c r="OPO121" s="12"/>
      <c r="OPP121" s="12"/>
      <c r="OPQ121" s="12"/>
      <c r="OPR121" s="12"/>
      <c r="OPS121" s="12"/>
      <c r="OPT121" s="12"/>
      <c r="OPU121" s="12"/>
      <c r="OPV121" s="12"/>
      <c r="OPW121" s="12"/>
      <c r="OPX121" s="12"/>
      <c r="OPY121" s="12"/>
      <c r="OPZ121" s="12"/>
      <c r="OQA121" s="12"/>
      <c r="OQB121" s="12"/>
      <c r="OQC121" s="12"/>
      <c r="OQD121" s="12"/>
      <c r="OQE121" s="12"/>
      <c r="OQF121" s="12"/>
      <c r="OQG121" s="12"/>
      <c r="OQH121" s="12"/>
      <c r="OQI121" s="12"/>
      <c r="OQJ121" s="12"/>
      <c r="OQK121" s="12"/>
      <c r="OQL121" s="12"/>
      <c r="OQM121" s="12"/>
      <c r="OQN121" s="12"/>
      <c r="OQO121" s="12"/>
      <c r="OQP121" s="12"/>
      <c r="OQQ121" s="12"/>
      <c r="OQR121" s="12"/>
      <c r="OQS121" s="12"/>
      <c r="OQT121" s="12"/>
      <c r="OQU121" s="12"/>
      <c r="OQV121" s="12"/>
      <c r="OQW121" s="12"/>
      <c r="OQX121" s="12"/>
      <c r="OQY121" s="12"/>
      <c r="OQZ121" s="12"/>
      <c r="ORA121" s="12"/>
      <c r="ORB121" s="12"/>
      <c r="ORC121" s="12"/>
      <c r="ORD121" s="12"/>
      <c r="ORE121" s="12"/>
      <c r="ORF121" s="12"/>
      <c r="ORG121" s="12"/>
      <c r="ORH121" s="12"/>
      <c r="ORI121" s="12"/>
      <c r="ORJ121" s="12"/>
      <c r="ORK121" s="12"/>
      <c r="ORL121" s="12"/>
      <c r="ORM121" s="12"/>
      <c r="ORN121" s="12"/>
      <c r="ORO121" s="12"/>
      <c r="ORP121" s="12"/>
      <c r="ORQ121" s="12"/>
      <c r="ORR121" s="12"/>
      <c r="ORS121" s="12"/>
      <c r="ORT121" s="12"/>
      <c r="ORU121" s="12"/>
      <c r="ORV121" s="12"/>
      <c r="ORW121" s="12"/>
      <c r="ORX121" s="12"/>
      <c r="ORY121" s="12"/>
      <c r="ORZ121" s="12"/>
      <c r="OSA121" s="12"/>
      <c r="OSB121" s="12"/>
      <c r="OSC121" s="12"/>
      <c r="OSD121" s="12"/>
      <c r="OSE121" s="12"/>
      <c r="OSF121" s="12"/>
      <c r="OSG121" s="12"/>
      <c r="OSH121" s="12"/>
      <c r="OSI121" s="12"/>
      <c r="OSJ121" s="12"/>
      <c r="OSK121" s="12"/>
      <c r="OSL121" s="12"/>
      <c r="OSM121" s="12"/>
      <c r="OSN121" s="12"/>
      <c r="OSO121" s="12"/>
      <c r="OSP121" s="12"/>
      <c r="OSQ121" s="12"/>
      <c r="OSR121" s="12"/>
      <c r="OSS121" s="12"/>
      <c r="OST121" s="12"/>
      <c r="OSU121" s="12"/>
      <c r="OSV121" s="12"/>
      <c r="OSW121" s="12"/>
      <c r="OSX121" s="12"/>
      <c r="OSY121" s="12"/>
      <c r="OSZ121" s="12"/>
      <c r="OTA121" s="12"/>
      <c r="OTB121" s="12"/>
      <c r="OTC121" s="12"/>
      <c r="OTD121" s="12"/>
      <c r="OTE121" s="12"/>
      <c r="OTF121" s="12"/>
      <c r="OTG121" s="12"/>
      <c r="OTH121" s="12"/>
      <c r="OTI121" s="12"/>
      <c r="OTJ121" s="12"/>
      <c r="OTK121" s="12"/>
      <c r="OTL121" s="12"/>
      <c r="OTM121" s="12"/>
      <c r="OTN121" s="12"/>
      <c r="OTO121" s="12"/>
      <c r="OTP121" s="12"/>
      <c r="OTQ121" s="12"/>
      <c r="OTR121" s="12"/>
      <c r="OTS121" s="12"/>
      <c r="OTT121" s="12"/>
      <c r="OTU121" s="12"/>
      <c r="OTV121" s="12"/>
      <c r="OTW121" s="12"/>
      <c r="OTX121" s="12"/>
      <c r="OTY121" s="12"/>
      <c r="OTZ121" s="12"/>
      <c r="OUA121" s="12"/>
      <c r="OUB121" s="12"/>
      <c r="OUC121" s="12"/>
      <c r="OUD121" s="12"/>
      <c r="OUE121" s="12"/>
      <c r="OUF121" s="12"/>
      <c r="OUG121" s="12"/>
      <c r="OUH121" s="12"/>
      <c r="OUI121" s="12"/>
      <c r="OUJ121" s="12"/>
      <c r="OUK121" s="12"/>
      <c r="OUL121" s="12"/>
      <c r="OUM121" s="12"/>
      <c r="OUN121" s="12"/>
      <c r="OUO121" s="12"/>
      <c r="OUP121" s="12"/>
      <c r="OUQ121" s="12"/>
      <c r="OUR121" s="12"/>
      <c r="OUS121" s="12"/>
      <c r="OUT121" s="12"/>
      <c r="OUU121" s="12"/>
      <c r="OUV121" s="12"/>
      <c r="OUW121" s="12"/>
      <c r="OUX121" s="12"/>
      <c r="OUY121" s="12"/>
      <c r="OUZ121" s="12"/>
      <c r="OVA121" s="12"/>
      <c r="OVB121" s="12"/>
      <c r="OVC121" s="12"/>
      <c r="OVD121" s="12"/>
      <c r="OVE121" s="12"/>
      <c r="OVF121" s="12"/>
      <c r="OVG121" s="12"/>
      <c r="OVH121" s="12"/>
      <c r="OVI121" s="12"/>
      <c r="OVJ121" s="12"/>
      <c r="OVK121" s="12"/>
      <c r="OVL121" s="12"/>
      <c r="OVM121" s="12"/>
      <c r="OVN121" s="12"/>
      <c r="OVO121" s="12"/>
      <c r="OVP121" s="12"/>
      <c r="OVQ121" s="12"/>
      <c r="OVR121" s="12"/>
      <c r="OVS121" s="12"/>
      <c r="OVT121" s="12"/>
      <c r="OVU121" s="12"/>
      <c r="OVV121" s="12"/>
      <c r="OVW121" s="12"/>
      <c r="OVX121" s="12"/>
      <c r="OVY121" s="12"/>
      <c r="OVZ121" s="12"/>
      <c r="OWA121" s="12"/>
      <c r="OWB121" s="12"/>
      <c r="OWC121" s="12"/>
      <c r="OWD121" s="12"/>
      <c r="OWE121" s="12"/>
      <c r="OWF121" s="12"/>
      <c r="OWG121" s="12"/>
      <c r="OWH121" s="12"/>
      <c r="OWI121" s="12"/>
      <c r="OWJ121" s="12"/>
      <c r="OWK121" s="12"/>
      <c r="OWL121" s="12"/>
      <c r="OWM121" s="12"/>
      <c r="OWN121" s="12"/>
      <c r="OWO121" s="12"/>
      <c r="OWP121" s="12"/>
      <c r="OWQ121" s="12"/>
      <c r="OWR121" s="12"/>
      <c r="OWS121" s="12"/>
      <c r="OWT121" s="12"/>
      <c r="OWU121" s="12"/>
      <c r="OWV121" s="12"/>
      <c r="OWW121" s="12"/>
      <c r="OWX121" s="12"/>
      <c r="OWY121" s="12"/>
      <c r="OWZ121" s="12"/>
      <c r="OXA121" s="12"/>
      <c r="OXB121" s="12"/>
      <c r="OXC121" s="12"/>
      <c r="OXD121" s="12"/>
      <c r="OXE121" s="12"/>
      <c r="OXF121" s="12"/>
      <c r="OXG121" s="12"/>
      <c r="OXH121" s="12"/>
      <c r="OXI121" s="12"/>
      <c r="OXJ121" s="12"/>
      <c r="OXK121" s="12"/>
      <c r="OXL121" s="12"/>
      <c r="OXM121" s="12"/>
      <c r="OXN121" s="12"/>
      <c r="OXO121" s="12"/>
      <c r="OXP121" s="12"/>
      <c r="OXQ121" s="12"/>
      <c r="OXR121" s="12"/>
      <c r="OXS121" s="12"/>
      <c r="OXT121" s="12"/>
      <c r="OXU121" s="12"/>
      <c r="OXV121" s="12"/>
      <c r="OXW121" s="12"/>
      <c r="OXX121" s="12"/>
      <c r="OXY121" s="12"/>
      <c r="OXZ121" s="12"/>
      <c r="OYA121" s="12"/>
      <c r="OYB121" s="12"/>
      <c r="OYC121" s="12"/>
      <c r="OYD121" s="12"/>
      <c r="OYE121" s="12"/>
      <c r="OYF121" s="12"/>
      <c r="OYG121" s="12"/>
      <c r="OYH121" s="12"/>
      <c r="OYI121" s="12"/>
      <c r="OYJ121" s="12"/>
      <c r="OYK121" s="12"/>
      <c r="OYL121" s="12"/>
      <c r="OYM121" s="12"/>
      <c r="OYN121" s="12"/>
      <c r="OYO121" s="12"/>
      <c r="OYP121" s="12"/>
      <c r="OYQ121" s="12"/>
      <c r="OYR121" s="12"/>
      <c r="OYS121" s="12"/>
      <c r="OYT121" s="12"/>
      <c r="OYU121" s="12"/>
      <c r="OYV121" s="12"/>
      <c r="OYW121" s="12"/>
      <c r="OYX121" s="12"/>
      <c r="OYY121" s="12"/>
      <c r="OYZ121" s="12"/>
      <c r="OZA121" s="12"/>
      <c r="OZB121" s="12"/>
      <c r="OZC121" s="12"/>
      <c r="OZD121" s="12"/>
      <c r="OZE121" s="12"/>
      <c r="OZF121" s="12"/>
      <c r="OZG121" s="12"/>
      <c r="OZH121" s="12"/>
      <c r="OZI121" s="12"/>
      <c r="OZJ121" s="12"/>
      <c r="OZK121" s="12"/>
      <c r="OZL121" s="12"/>
      <c r="OZM121" s="12"/>
      <c r="OZN121" s="12"/>
      <c r="OZO121" s="12"/>
      <c r="OZP121" s="12"/>
      <c r="OZQ121" s="12"/>
      <c r="OZR121" s="12"/>
      <c r="OZS121" s="12"/>
      <c r="OZT121" s="12"/>
      <c r="OZU121" s="12"/>
      <c r="OZV121" s="12"/>
      <c r="OZW121" s="12"/>
      <c r="OZX121" s="12"/>
      <c r="OZY121" s="12"/>
      <c r="OZZ121" s="12"/>
      <c r="PAA121" s="12"/>
      <c r="PAB121" s="12"/>
      <c r="PAC121" s="12"/>
      <c r="PAD121" s="12"/>
      <c r="PAE121" s="12"/>
      <c r="PAF121" s="12"/>
      <c r="PAG121" s="12"/>
      <c r="PAH121" s="12"/>
      <c r="PAI121" s="12"/>
      <c r="PAJ121" s="12"/>
      <c r="PAK121" s="12"/>
      <c r="PAL121" s="12"/>
      <c r="PAM121" s="12"/>
      <c r="PAN121" s="12"/>
      <c r="PAO121" s="12"/>
      <c r="PAP121" s="12"/>
      <c r="PAQ121" s="12"/>
      <c r="PAR121" s="12"/>
      <c r="PAS121" s="12"/>
      <c r="PAT121" s="12"/>
      <c r="PAU121" s="12"/>
      <c r="PAV121" s="12"/>
      <c r="PAW121" s="12"/>
      <c r="PAX121" s="12"/>
      <c r="PAY121" s="12"/>
      <c r="PAZ121" s="12"/>
      <c r="PBA121" s="12"/>
      <c r="PBB121" s="12"/>
      <c r="PBC121" s="12"/>
      <c r="PBD121" s="12"/>
      <c r="PBE121" s="12"/>
      <c r="PBF121" s="12"/>
      <c r="PBG121" s="12"/>
      <c r="PBH121" s="12"/>
      <c r="PBI121" s="12"/>
      <c r="PBJ121" s="12"/>
      <c r="PBK121" s="12"/>
      <c r="PBL121" s="12"/>
      <c r="PBM121" s="12"/>
      <c r="PBN121" s="12"/>
      <c r="PBO121" s="12"/>
      <c r="PBP121" s="12"/>
      <c r="PBQ121" s="12"/>
      <c r="PBR121" s="12"/>
      <c r="PBS121" s="12"/>
      <c r="PBT121" s="12"/>
      <c r="PBU121" s="12"/>
      <c r="PBV121" s="12"/>
      <c r="PBW121" s="12"/>
      <c r="PBX121" s="12"/>
      <c r="PBY121" s="12"/>
      <c r="PBZ121" s="12"/>
      <c r="PCA121" s="12"/>
      <c r="PCB121" s="12"/>
      <c r="PCC121" s="12"/>
      <c r="PCD121" s="12"/>
      <c r="PCE121" s="12"/>
      <c r="PCF121" s="12"/>
      <c r="PCG121" s="12"/>
      <c r="PCH121" s="12"/>
      <c r="PCI121" s="12"/>
      <c r="PCJ121" s="12"/>
      <c r="PCK121" s="12"/>
      <c r="PCL121" s="12"/>
      <c r="PCM121" s="12"/>
      <c r="PCN121" s="12"/>
      <c r="PCO121" s="12"/>
      <c r="PCP121" s="12"/>
      <c r="PCQ121" s="12"/>
      <c r="PCR121" s="12"/>
      <c r="PCS121" s="12"/>
      <c r="PCT121" s="12"/>
      <c r="PCU121" s="12"/>
      <c r="PCV121" s="12"/>
      <c r="PCW121" s="12"/>
      <c r="PCX121" s="12"/>
      <c r="PCY121" s="12"/>
      <c r="PCZ121" s="12"/>
      <c r="PDA121" s="12"/>
      <c r="PDB121" s="12"/>
      <c r="PDC121" s="12"/>
      <c r="PDD121" s="12"/>
      <c r="PDE121" s="12"/>
      <c r="PDF121" s="12"/>
      <c r="PDG121" s="12"/>
      <c r="PDH121" s="12"/>
      <c r="PDI121" s="12"/>
      <c r="PDJ121" s="12"/>
      <c r="PDK121" s="12"/>
      <c r="PDL121" s="12"/>
      <c r="PDM121" s="12"/>
      <c r="PDN121" s="12"/>
      <c r="PDO121" s="12"/>
      <c r="PDP121" s="12"/>
      <c r="PDQ121" s="12"/>
      <c r="PDR121" s="12"/>
      <c r="PDS121" s="12"/>
      <c r="PDT121" s="12"/>
      <c r="PDU121" s="12"/>
      <c r="PDV121" s="12"/>
      <c r="PDW121" s="12"/>
      <c r="PDX121" s="12"/>
      <c r="PDY121" s="12"/>
      <c r="PDZ121" s="12"/>
      <c r="PEA121" s="12"/>
      <c r="PEB121" s="12"/>
      <c r="PEC121" s="12"/>
      <c r="PED121" s="12"/>
      <c r="PEE121" s="12"/>
      <c r="PEF121" s="12"/>
      <c r="PEG121" s="12"/>
      <c r="PEH121" s="12"/>
      <c r="PEI121" s="12"/>
      <c r="PEJ121" s="12"/>
      <c r="PEK121" s="12"/>
      <c r="PEL121" s="12"/>
      <c r="PEM121" s="12"/>
      <c r="PEN121" s="12"/>
      <c r="PEO121" s="12"/>
      <c r="PEP121" s="12"/>
      <c r="PEQ121" s="12"/>
      <c r="PER121" s="12"/>
      <c r="PES121" s="12"/>
      <c r="PET121" s="12"/>
      <c r="PEU121" s="12"/>
      <c r="PEV121" s="12"/>
      <c r="PEW121" s="12"/>
      <c r="PEX121" s="12"/>
      <c r="PEY121" s="12"/>
      <c r="PEZ121" s="12"/>
      <c r="PFA121" s="12"/>
      <c r="PFB121" s="12"/>
      <c r="PFC121" s="12"/>
      <c r="PFD121" s="12"/>
      <c r="PFE121" s="12"/>
      <c r="PFF121" s="12"/>
      <c r="PFG121" s="12"/>
      <c r="PFH121" s="12"/>
      <c r="PFI121" s="12"/>
      <c r="PFJ121" s="12"/>
      <c r="PFK121" s="12"/>
      <c r="PFL121" s="12"/>
      <c r="PFM121" s="12"/>
      <c r="PFN121" s="12"/>
      <c r="PFO121" s="12"/>
      <c r="PFP121" s="12"/>
      <c r="PFQ121" s="12"/>
      <c r="PFR121" s="12"/>
      <c r="PFS121" s="12"/>
      <c r="PFT121" s="12"/>
      <c r="PFU121" s="12"/>
      <c r="PFV121" s="12"/>
      <c r="PFW121" s="12"/>
      <c r="PFX121" s="12"/>
      <c r="PFY121" s="12"/>
      <c r="PFZ121" s="12"/>
      <c r="PGA121" s="12"/>
      <c r="PGB121" s="12"/>
      <c r="PGC121" s="12"/>
      <c r="PGD121" s="12"/>
      <c r="PGE121" s="12"/>
      <c r="PGF121" s="12"/>
      <c r="PGG121" s="12"/>
      <c r="PGH121" s="12"/>
      <c r="PGI121" s="12"/>
      <c r="PGJ121" s="12"/>
      <c r="PGK121" s="12"/>
      <c r="PGL121" s="12"/>
      <c r="PGM121" s="12"/>
      <c r="PGN121" s="12"/>
      <c r="PGO121" s="12"/>
      <c r="PGP121" s="12"/>
      <c r="PGQ121" s="12"/>
      <c r="PGR121" s="12"/>
      <c r="PGS121" s="12"/>
      <c r="PGT121" s="12"/>
      <c r="PGU121" s="12"/>
      <c r="PGV121" s="12"/>
      <c r="PGW121" s="12"/>
      <c r="PGX121" s="12"/>
      <c r="PGY121" s="12"/>
      <c r="PGZ121" s="12"/>
      <c r="PHA121" s="12"/>
      <c r="PHB121" s="12"/>
      <c r="PHC121" s="12"/>
      <c r="PHD121" s="12"/>
      <c r="PHE121" s="12"/>
      <c r="PHF121" s="12"/>
      <c r="PHG121" s="12"/>
      <c r="PHH121" s="12"/>
      <c r="PHI121" s="12"/>
      <c r="PHJ121" s="12"/>
      <c r="PHK121" s="12"/>
      <c r="PHL121" s="12"/>
      <c r="PHM121" s="12"/>
      <c r="PHN121" s="12"/>
      <c r="PHO121" s="12"/>
      <c r="PHP121" s="12"/>
      <c r="PHQ121" s="12"/>
      <c r="PHR121" s="12"/>
      <c r="PHS121" s="12"/>
      <c r="PHT121" s="12"/>
      <c r="PHU121" s="12"/>
      <c r="PHV121" s="12"/>
      <c r="PHW121" s="12"/>
      <c r="PHX121" s="12"/>
      <c r="PHY121" s="12"/>
      <c r="PHZ121" s="12"/>
      <c r="PIA121" s="12"/>
      <c r="PIB121" s="12"/>
      <c r="PIC121" s="12"/>
      <c r="PID121" s="12"/>
      <c r="PIE121" s="12"/>
      <c r="PIF121" s="12"/>
      <c r="PIG121" s="12"/>
      <c r="PIH121" s="12"/>
      <c r="PII121" s="12"/>
      <c r="PIJ121" s="12"/>
      <c r="PIK121" s="12"/>
      <c r="PIL121" s="12"/>
      <c r="PIM121" s="12"/>
      <c r="PIN121" s="12"/>
      <c r="PIO121" s="12"/>
      <c r="PIP121" s="12"/>
      <c r="PIQ121" s="12"/>
      <c r="PIR121" s="12"/>
      <c r="PIS121" s="12"/>
      <c r="PIT121" s="12"/>
      <c r="PIU121" s="12"/>
      <c r="PIV121" s="12"/>
      <c r="PIW121" s="12"/>
      <c r="PIX121" s="12"/>
      <c r="PIY121" s="12"/>
      <c r="PIZ121" s="12"/>
      <c r="PJA121" s="12"/>
      <c r="PJB121" s="12"/>
      <c r="PJC121" s="12"/>
      <c r="PJD121" s="12"/>
      <c r="PJE121" s="12"/>
      <c r="PJF121" s="12"/>
      <c r="PJG121" s="12"/>
      <c r="PJH121" s="12"/>
      <c r="PJI121" s="12"/>
      <c r="PJJ121" s="12"/>
      <c r="PJK121" s="12"/>
      <c r="PJL121" s="12"/>
      <c r="PJM121" s="12"/>
      <c r="PJN121" s="12"/>
      <c r="PJO121" s="12"/>
      <c r="PJP121" s="12"/>
      <c r="PJQ121" s="12"/>
      <c r="PJR121" s="12"/>
      <c r="PJS121" s="12"/>
      <c r="PJT121" s="12"/>
      <c r="PJU121" s="12"/>
      <c r="PJV121" s="12"/>
      <c r="PJW121" s="12"/>
      <c r="PJX121" s="12"/>
      <c r="PJY121" s="12"/>
      <c r="PJZ121" s="12"/>
      <c r="PKA121" s="12"/>
      <c r="PKB121" s="12"/>
      <c r="PKC121" s="12"/>
      <c r="PKD121" s="12"/>
      <c r="PKE121" s="12"/>
      <c r="PKF121" s="12"/>
      <c r="PKG121" s="12"/>
      <c r="PKH121" s="12"/>
      <c r="PKI121" s="12"/>
      <c r="PKJ121" s="12"/>
      <c r="PKK121" s="12"/>
      <c r="PKL121" s="12"/>
      <c r="PKM121" s="12"/>
      <c r="PKN121" s="12"/>
      <c r="PKO121" s="12"/>
      <c r="PKP121" s="12"/>
      <c r="PKQ121" s="12"/>
      <c r="PKR121" s="12"/>
      <c r="PKS121" s="12"/>
      <c r="PKT121" s="12"/>
      <c r="PKU121" s="12"/>
      <c r="PKV121" s="12"/>
      <c r="PKW121" s="12"/>
      <c r="PKX121" s="12"/>
      <c r="PKY121" s="12"/>
      <c r="PKZ121" s="12"/>
      <c r="PLA121" s="12"/>
      <c r="PLB121" s="12"/>
      <c r="PLC121" s="12"/>
      <c r="PLD121" s="12"/>
      <c r="PLE121" s="12"/>
      <c r="PLF121" s="12"/>
      <c r="PLG121" s="12"/>
      <c r="PLH121" s="12"/>
      <c r="PLI121" s="12"/>
      <c r="PLJ121" s="12"/>
      <c r="PLK121" s="12"/>
      <c r="PLL121" s="12"/>
      <c r="PLM121" s="12"/>
      <c r="PLN121" s="12"/>
      <c r="PLO121" s="12"/>
      <c r="PLP121" s="12"/>
      <c r="PLQ121" s="12"/>
      <c r="PLR121" s="12"/>
      <c r="PLS121" s="12"/>
      <c r="PLT121" s="12"/>
      <c r="PLU121" s="12"/>
      <c r="PLV121" s="12"/>
      <c r="PLW121" s="12"/>
      <c r="PLX121" s="12"/>
      <c r="PLY121" s="12"/>
      <c r="PLZ121" s="12"/>
      <c r="PMA121" s="12"/>
      <c r="PMB121" s="12"/>
      <c r="PMC121" s="12"/>
      <c r="PMD121" s="12"/>
      <c r="PME121" s="12"/>
      <c r="PMF121" s="12"/>
      <c r="PMG121" s="12"/>
      <c r="PMH121" s="12"/>
      <c r="PMI121" s="12"/>
      <c r="PMJ121" s="12"/>
      <c r="PMK121" s="12"/>
      <c r="PML121" s="12"/>
      <c r="PMM121" s="12"/>
      <c r="PMN121" s="12"/>
      <c r="PMO121" s="12"/>
      <c r="PMP121" s="12"/>
      <c r="PMQ121" s="12"/>
      <c r="PMR121" s="12"/>
      <c r="PMS121" s="12"/>
      <c r="PMT121" s="12"/>
      <c r="PMU121" s="12"/>
      <c r="PMV121" s="12"/>
      <c r="PMW121" s="12"/>
      <c r="PMX121" s="12"/>
      <c r="PMY121" s="12"/>
      <c r="PMZ121" s="12"/>
      <c r="PNA121" s="12"/>
      <c r="PNB121" s="12"/>
      <c r="PNC121" s="12"/>
      <c r="PND121" s="12"/>
      <c r="PNE121" s="12"/>
      <c r="PNF121" s="12"/>
      <c r="PNG121" s="12"/>
      <c r="PNH121" s="12"/>
      <c r="PNI121" s="12"/>
      <c r="PNJ121" s="12"/>
      <c r="PNK121" s="12"/>
      <c r="PNL121" s="12"/>
      <c r="PNM121" s="12"/>
      <c r="PNN121" s="12"/>
      <c r="PNO121" s="12"/>
      <c r="PNP121" s="12"/>
      <c r="PNQ121" s="12"/>
      <c r="PNR121" s="12"/>
      <c r="PNS121" s="12"/>
      <c r="PNT121" s="12"/>
      <c r="PNU121" s="12"/>
      <c r="PNV121" s="12"/>
      <c r="PNW121" s="12"/>
      <c r="PNX121" s="12"/>
      <c r="PNY121" s="12"/>
      <c r="PNZ121" s="12"/>
      <c r="POA121" s="12"/>
      <c r="POB121" s="12"/>
      <c r="POC121" s="12"/>
      <c r="POD121" s="12"/>
      <c r="POE121" s="12"/>
      <c r="POF121" s="12"/>
      <c r="POG121" s="12"/>
      <c r="POH121" s="12"/>
      <c r="POI121" s="12"/>
      <c r="POJ121" s="12"/>
      <c r="POK121" s="12"/>
      <c r="POL121" s="12"/>
      <c r="POM121" s="12"/>
      <c r="PON121" s="12"/>
      <c r="POO121" s="12"/>
      <c r="POP121" s="12"/>
      <c r="POQ121" s="12"/>
      <c r="POR121" s="12"/>
      <c r="POS121" s="12"/>
      <c r="POT121" s="12"/>
      <c r="POU121" s="12"/>
      <c r="POV121" s="12"/>
      <c r="POW121" s="12"/>
      <c r="POX121" s="12"/>
      <c r="POY121" s="12"/>
      <c r="POZ121" s="12"/>
      <c r="PPA121" s="12"/>
      <c r="PPB121" s="12"/>
      <c r="PPC121" s="12"/>
      <c r="PPD121" s="12"/>
      <c r="PPE121" s="12"/>
      <c r="PPF121" s="12"/>
      <c r="PPG121" s="12"/>
      <c r="PPH121" s="12"/>
      <c r="PPI121" s="12"/>
      <c r="PPJ121" s="12"/>
      <c r="PPK121" s="12"/>
      <c r="PPL121" s="12"/>
      <c r="PPM121" s="12"/>
      <c r="PPN121" s="12"/>
      <c r="PPO121" s="12"/>
      <c r="PPP121" s="12"/>
      <c r="PPQ121" s="12"/>
      <c r="PPR121" s="12"/>
      <c r="PPS121" s="12"/>
      <c r="PPT121" s="12"/>
      <c r="PPU121" s="12"/>
      <c r="PPV121" s="12"/>
      <c r="PPW121" s="12"/>
      <c r="PPX121" s="12"/>
      <c r="PPY121" s="12"/>
      <c r="PPZ121" s="12"/>
      <c r="PQA121" s="12"/>
      <c r="PQB121" s="12"/>
      <c r="PQC121" s="12"/>
      <c r="PQD121" s="12"/>
      <c r="PQE121" s="12"/>
      <c r="PQF121" s="12"/>
      <c r="PQG121" s="12"/>
      <c r="PQH121" s="12"/>
      <c r="PQI121" s="12"/>
      <c r="PQJ121" s="12"/>
      <c r="PQK121" s="12"/>
      <c r="PQL121" s="12"/>
      <c r="PQM121" s="12"/>
      <c r="PQN121" s="12"/>
      <c r="PQO121" s="12"/>
      <c r="PQP121" s="12"/>
      <c r="PQQ121" s="12"/>
      <c r="PQR121" s="12"/>
      <c r="PQS121" s="12"/>
      <c r="PQT121" s="12"/>
      <c r="PQU121" s="12"/>
      <c r="PQV121" s="12"/>
      <c r="PQW121" s="12"/>
      <c r="PQX121" s="12"/>
      <c r="PQY121" s="12"/>
      <c r="PQZ121" s="12"/>
      <c r="PRA121" s="12"/>
      <c r="PRB121" s="12"/>
      <c r="PRC121" s="12"/>
      <c r="PRD121" s="12"/>
      <c r="PRE121" s="12"/>
      <c r="PRF121" s="12"/>
      <c r="PRG121" s="12"/>
      <c r="PRH121" s="12"/>
      <c r="PRI121" s="12"/>
      <c r="PRJ121" s="12"/>
      <c r="PRK121" s="12"/>
      <c r="PRL121" s="12"/>
      <c r="PRM121" s="12"/>
      <c r="PRN121" s="12"/>
      <c r="PRO121" s="12"/>
      <c r="PRP121" s="12"/>
      <c r="PRQ121" s="12"/>
      <c r="PRR121" s="12"/>
      <c r="PRS121" s="12"/>
      <c r="PRT121" s="12"/>
      <c r="PRU121" s="12"/>
      <c r="PRV121" s="12"/>
      <c r="PRW121" s="12"/>
      <c r="PRX121" s="12"/>
      <c r="PRY121" s="12"/>
      <c r="PRZ121" s="12"/>
      <c r="PSA121" s="12"/>
      <c r="PSB121" s="12"/>
      <c r="PSC121" s="12"/>
      <c r="PSD121" s="12"/>
      <c r="PSE121" s="12"/>
      <c r="PSF121" s="12"/>
      <c r="PSG121" s="12"/>
      <c r="PSH121" s="12"/>
      <c r="PSI121" s="12"/>
      <c r="PSJ121" s="12"/>
      <c r="PSK121" s="12"/>
      <c r="PSL121" s="12"/>
      <c r="PSM121" s="12"/>
      <c r="PSN121" s="12"/>
      <c r="PSO121" s="12"/>
      <c r="PSP121" s="12"/>
      <c r="PSQ121" s="12"/>
      <c r="PSR121" s="12"/>
      <c r="PSS121" s="12"/>
      <c r="PST121" s="12"/>
      <c r="PSU121" s="12"/>
      <c r="PSV121" s="12"/>
      <c r="PSW121" s="12"/>
      <c r="PSX121" s="12"/>
      <c r="PSY121" s="12"/>
      <c r="PSZ121" s="12"/>
      <c r="PTA121" s="12"/>
      <c r="PTB121" s="12"/>
      <c r="PTC121" s="12"/>
      <c r="PTD121" s="12"/>
      <c r="PTE121" s="12"/>
      <c r="PTF121" s="12"/>
      <c r="PTG121" s="12"/>
      <c r="PTH121" s="12"/>
      <c r="PTI121" s="12"/>
      <c r="PTJ121" s="12"/>
      <c r="PTK121" s="12"/>
      <c r="PTL121" s="12"/>
      <c r="PTM121" s="12"/>
      <c r="PTN121" s="12"/>
      <c r="PTO121" s="12"/>
      <c r="PTP121" s="12"/>
      <c r="PTQ121" s="12"/>
      <c r="PTR121" s="12"/>
      <c r="PTS121" s="12"/>
      <c r="PTT121" s="12"/>
      <c r="PTU121" s="12"/>
      <c r="PTV121" s="12"/>
      <c r="PTW121" s="12"/>
      <c r="PTX121" s="12"/>
      <c r="PTY121" s="12"/>
      <c r="PTZ121" s="12"/>
      <c r="PUA121" s="12"/>
      <c r="PUB121" s="12"/>
      <c r="PUC121" s="12"/>
      <c r="PUD121" s="12"/>
      <c r="PUE121" s="12"/>
      <c r="PUF121" s="12"/>
      <c r="PUG121" s="12"/>
      <c r="PUH121" s="12"/>
      <c r="PUI121" s="12"/>
      <c r="PUJ121" s="12"/>
      <c r="PUK121" s="12"/>
      <c r="PUL121" s="12"/>
      <c r="PUM121" s="12"/>
      <c r="PUN121" s="12"/>
      <c r="PUO121" s="12"/>
      <c r="PUP121" s="12"/>
      <c r="PUQ121" s="12"/>
      <c r="PUR121" s="12"/>
      <c r="PUS121" s="12"/>
      <c r="PUT121" s="12"/>
      <c r="PUU121" s="12"/>
      <c r="PUV121" s="12"/>
      <c r="PUW121" s="12"/>
      <c r="PUX121" s="12"/>
      <c r="PUY121" s="12"/>
      <c r="PUZ121" s="12"/>
      <c r="PVA121" s="12"/>
      <c r="PVB121" s="12"/>
      <c r="PVC121" s="12"/>
      <c r="PVD121" s="12"/>
      <c r="PVE121" s="12"/>
      <c r="PVF121" s="12"/>
      <c r="PVG121" s="12"/>
      <c r="PVH121" s="12"/>
      <c r="PVI121" s="12"/>
      <c r="PVJ121" s="12"/>
      <c r="PVK121" s="12"/>
      <c r="PVL121" s="12"/>
      <c r="PVM121" s="12"/>
      <c r="PVN121" s="12"/>
      <c r="PVO121" s="12"/>
      <c r="PVP121" s="12"/>
      <c r="PVQ121" s="12"/>
      <c r="PVR121" s="12"/>
      <c r="PVS121" s="12"/>
      <c r="PVT121" s="12"/>
      <c r="PVU121" s="12"/>
      <c r="PVV121" s="12"/>
      <c r="PVW121" s="12"/>
      <c r="PVX121" s="12"/>
      <c r="PVY121" s="12"/>
      <c r="PVZ121" s="12"/>
      <c r="PWA121" s="12"/>
      <c r="PWB121" s="12"/>
      <c r="PWC121" s="12"/>
      <c r="PWD121" s="12"/>
      <c r="PWE121" s="12"/>
      <c r="PWF121" s="12"/>
      <c r="PWG121" s="12"/>
      <c r="PWH121" s="12"/>
      <c r="PWI121" s="12"/>
      <c r="PWJ121" s="12"/>
      <c r="PWK121" s="12"/>
      <c r="PWL121" s="12"/>
      <c r="PWM121" s="12"/>
      <c r="PWN121" s="12"/>
      <c r="PWO121" s="12"/>
      <c r="PWP121" s="12"/>
      <c r="PWQ121" s="12"/>
      <c r="PWR121" s="12"/>
      <c r="PWS121" s="12"/>
      <c r="PWT121" s="12"/>
      <c r="PWU121" s="12"/>
      <c r="PWV121" s="12"/>
      <c r="PWW121" s="12"/>
      <c r="PWX121" s="12"/>
      <c r="PWY121" s="12"/>
      <c r="PWZ121" s="12"/>
      <c r="PXA121" s="12"/>
      <c r="PXB121" s="12"/>
      <c r="PXC121" s="12"/>
      <c r="PXD121" s="12"/>
      <c r="PXE121" s="12"/>
      <c r="PXF121" s="12"/>
      <c r="PXG121" s="12"/>
      <c r="PXH121" s="12"/>
      <c r="PXI121" s="12"/>
      <c r="PXJ121" s="12"/>
      <c r="PXK121" s="12"/>
      <c r="PXL121" s="12"/>
      <c r="PXM121" s="12"/>
      <c r="PXN121" s="12"/>
      <c r="PXO121" s="12"/>
      <c r="PXP121" s="12"/>
      <c r="PXQ121" s="12"/>
      <c r="PXR121" s="12"/>
      <c r="PXS121" s="12"/>
      <c r="PXT121" s="12"/>
      <c r="PXU121" s="12"/>
      <c r="PXV121" s="12"/>
      <c r="PXW121" s="12"/>
      <c r="PXX121" s="12"/>
      <c r="PXY121" s="12"/>
      <c r="PXZ121" s="12"/>
      <c r="PYA121" s="12"/>
      <c r="PYB121" s="12"/>
      <c r="PYC121" s="12"/>
      <c r="PYD121" s="12"/>
      <c r="PYE121" s="12"/>
      <c r="PYF121" s="12"/>
      <c r="PYG121" s="12"/>
      <c r="PYH121" s="12"/>
      <c r="PYI121" s="12"/>
      <c r="PYJ121" s="12"/>
      <c r="PYK121" s="12"/>
      <c r="PYL121" s="12"/>
      <c r="PYM121" s="12"/>
      <c r="PYN121" s="12"/>
      <c r="PYO121" s="12"/>
      <c r="PYP121" s="12"/>
      <c r="PYQ121" s="12"/>
      <c r="PYR121" s="12"/>
      <c r="PYS121" s="12"/>
      <c r="PYT121" s="12"/>
      <c r="PYU121" s="12"/>
      <c r="PYV121" s="12"/>
      <c r="PYW121" s="12"/>
      <c r="PYX121" s="12"/>
      <c r="PYY121" s="12"/>
      <c r="PYZ121" s="12"/>
      <c r="PZA121" s="12"/>
      <c r="PZB121" s="12"/>
      <c r="PZC121" s="12"/>
      <c r="PZD121" s="12"/>
      <c r="PZE121" s="12"/>
      <c r="PZF121" s="12"/>
      <c r="PZG121" s="12"/>
      <c r="PZH121" s="12"/>
      <c r="PZI121" s="12"/>
      <c r="PZJ121" s="12"/>
      <c r="PZK121" s="12"/>
      <c r="PZL121" s="12"/>
      <c r="PZM121" s="12"/>
      <c r="PZN121" s="12"/>
      <c r="PZO121" s="12"/>
      <c r="PZP121" s="12"/>
      <c r="PZQ121" s="12"/>
      <c r="PZR121" s="12"/>
      <c r="PZS121" s="12"/>
      <c r="PZT121" s="12"/>
      <c r="PZU121" s="12"/>
      <c r="PZV121" s="12"/>
      <c r="PZW121" s="12"/>
      <c r="PZX121" s="12"/>
      <c r="PZY121" s="12"/>
      <c r="PZZ121" s="12"/>
      <c r="QAA121" s="12"/>
      <c r="QAB121" s="12"/>
      <c r="QAC121" s="12"/>
      <c r="QAD121" s="12"/>
      <c r="QAE121" s="12"/>
      <c r="QAF121" s="12"/>
      <c r="QAG121" s="12"/>
      <c r="QAH121" s="12"/>
      <c r="QAI121" s="12"/>
      <c r="QAJ121" s="12"/>
      <c r="QAK121" s="12"/>
      <c r="QAL121" s="12"/>
      <c r="QAM121" s="12"/>
      <c r="QAN121" s="12"/>
      <c r="QAO121" s="12"/>
      <c r="QAP121" s="12"/>
      <c r="QAQ121" s="12"/>
      <c r="QAR121" s="12"/>
      <c r="QAS121" s="12"/>
      <c r="QAT121" s="12"/>
      <c r="QAU121" s="12"/>
      <c r="QAV121" s="12"/>
      <c r="QAW121" s="12"/>
      <c r="QAX121" s="12"/>
      <c r="QAY121" s="12"/>
      <c r="QAZ121" s="12"/>
      <c r="QBA121" s="12"/>
      <c r="QBB121" s="12"/>
      <c r="QBC121" s="12"/>
      <c r="QBD121" s="12"/>
      <c r="QBE121" s="12"/>
      <c r="QBF121" s="12"/>
      <c r="QBG121" s="12"/>
      <c r="QBH121" s="12"/>
      <c r="QBI121" s="12"/>
      <c r="QBJ121" s="12"/>
      <c r="QBK121" s="12"/>
      <c r="QBL121" s="12"/>
      <c r="QBM121" s="12"/>
      <c r="QBN121" s="12"/>
      <c r="QBO121" s="12"/>
      <c r="QBP121" s="12"/>
      <c r="QBQ121" s="12"/>
      <c r="QBR121" s="12"/>
      <c r="QBS121" s="12"/>
      <c r="QBT121" s="12"/>
      <c r="QBU121" s="12"/>
      <c r="QBV121" s="12"/>
      <c r="QBW121" s="12"/>
      <c r="QBX121" s="12"/>
      <c r="QBY121" s="12"/>
      <c r="QBZ121" s="12"/>
      <c r="QCA121" s="12"/>
      <c r="QCB121" s="12"/>
      <c r="QCC121" s="12"/>
      <c r="QCD121" s="12"/>
      <c r="QCE121" s="12"/>
      <c r="QCF121" s="12"/>
      <c r="QCG121" s="12"/>
      <c r="QCH121" s="12"/>
      <c r="QCI121" s="12"/>
      <c r="QCJ121" s="12"/>
      <c r="QCK121" s="12"/>
      <c r="QCL121" s="12"/>
      <c r="QCM121" s="12"/>
      <c r="QCN121" s="12"/>
      <c r="QCO121" s="12"/>
      <c r="QCP121" s="12"/>
      <c r="QCQ121" s="12"/>
      <c r="QCR121" s="12"/>
      <c r="QCS121" s="12"/>
      <c r="QCT121" s="12"/>
      <c r="QCU121" s="12"/>
      <c r="QCV121" s="12"/>
      <c r="QCW121" s="12"/>
      <c r="QCX121" s="12"/>
      <c r="QCY121" s="12"/>
      <c r="QCZ121" s="12"/>
      <c r="QDA121" s="12"/>
      <c r="QDB121" s="12"/>
      <c r="QDC121" s="12"/>
      <c r="QDD121" s="12"/>
      <c r="QDE121" s="12"/>
      <c r="QDF121" s="12"/>
      <c r="QDG121" s="12"/>
      <c r="QDH121" s="12"/>
      <c r="QDI121" s="12"/>
      <c r="QDJ121" s="12"/>
      <c r="QDK121" s="12"/>
      <c r="QDL121" s="12"/>
      <c r="QDM121" s="12"/>
      <c r="QDN121" s="12"/>
      <c r="QDO121" s="12"/>
      <c r="QDP121" s="12"/>
      <c r="QDQ121" s="12"/>
      <c r="QDR121" s="12"/>
      <c r="QDS121" s="12"/>
      <c r="QDT121" s="12"/>
      <c r="QDU121" s="12"/>
      <c r="QDV121" s="12"/>
      <c r="QDW121" s="12"/>
      <c r="QDX121" s="12"/>
      <c r="QDY121" s="12"/>
      <c r="QDZ121" s="12"/>
      <c r="QEA121" s="12"/>
      <c r="QEB121" s="12"/>
      <c r="QEC121" s="12"/>
      <c r="QED121" s="12"/>
      <c r="QEE121" s="12"/>
      <c r="QEF121" s="12"/>
      <c r="QEG121" s="12"/>
      <c r="QEH121" s="12"/>
      <c r="QEI121" s="12"/>
      <c r="QEJ121" s="12"/>
      <c r="QEK121" s="12"/>
      <c r="QEL121" s="12"/>
      <c r="QEM121" s="12"/>
      <c r="QEN121" s="12"/>
      <c r="QEO121" s="12"/>
      <c r="QEP121" s="12"/>
      <c r="QEQ121" s="12"/>
      <c r="QER121" s="12"/>
      <c r="QES121" s="12"/>
      <c r="QET121" s="12"/>
      <c r="QEU121" s="12"/>
      <c r="QEV121" s="12"/>
      <c r="QEW121" s="12"/>
      <c r="QEX121" s="12"/>
      <c r="QEY121" s="12"/>
      <c r="QEZ121" s="12"/>
      <c r="QFA121" s="12"/>
      <c r="QFB121" s="12"/>
      <c r="QFC121" s="12"/>
      <c r="QFD121" s="12"/>
      <c r="QFE121" s="12"/>
      <c r="QFF121" s="12"/>
      <c r="QFG121" s="12"/>
      <c r="QFH121" s="12"/>
      <c r="QFI121" s="12"/>
      <c r="QFJ121" s="12"/>
      <c r="QFK121" s="12"/>
      <c r="QFL121" s="12"/>
      <c r="QFM121" s="12"/>
      <c r="QFN121" s="12"/>
      <c r="QFO121" s="12"/>
      <c r="QFP121" s="12"/>
      <c r="QFQ121" s="12"/>
      <c r="QFR121" s="12"/>
      <c r="QFS121" s="12"/>
      <c r="QFT121" s="12"/>
      <c r="QFU121" s="12"/>
      <c r="QFV121" s="12"/>
      <c r="QFW121" s="12"/>
      <c r="QFX121" s="12"/>
      <c r="QFY121" s="12"/>
      <c r="QFZ121" s="12"/>
      <c r="QGA121" s="12"/>
      <c r="QGB121" s="12"/>
      <c r="QGC121" s="12"/>
      <c r="QGD121" s="12"/>
      <c r="QGE121" s="12"/>
      <c r="QGF121" s="12"/>
      <c r="QGG121" s="12"/>
      <c r="QGH121" s="12"/>
      <c r="QGI121" s="12"/>
      <c r="QGJ121" s="12"/>
      <c r="QGK121" s="12"/>
      <c r="QGL121" s="12"/>
      <c r="QGM121" s="12"/>
      <c r="QGN121" s="12"/>
      <c r="QGO121" s="12"/>
      <c r="QGP121" s="12"/>
      <c r="QGQ121" s="12"/>
      <c r="QGR121" s="12"/>
      <c r="QGS121" s="12"/>
      <c r="QGT121" s="12"/>
      <c r="QGU121" s="12"/>
      <c r="QGV121" s="12"/>
      <c r="QGW121" s="12"/>
      <c r="QGX121" s="12"/>
      <c r="QGY121" s="12"/>
      <c r="QGZ121" s="12"/>
      <c r="QHA121" s="12"/>
      <c r="QHB121" s="12"/>
      <c r="QHC121" s="12"/>
      <c r="QHD121" s="12"/>
      <c r="QHE121" s="12"/>
      <c r="QHF121" s="12"/>
      <c r="QHG121" s="12"/>
      <c r="QHH121" s="12"/>
      <c r="QHI121" s="12"/>
      <c r="QHJ121" s="12"/>
      <c r="QHK121" s="12"/>
      <c r="QHL121" s="12"/>
      <c r="QHM121" s="12"/>
      <c r="QHN121" s="12"/>
      <c r="QHO121" s="12"/>
      <c r="QHP121" s="12"/>
      <c r="QHQ121" s="12"/>
      <c r="QHR121" s="12"/>
      <c r="QHS121" s="12"/>
      <c r="QHT121" s="12"/>
      <c r="QHU121" s="12"/>
      <c r="QHV121" s="12"/>
      <c r="QHW121" s="12"/>
      <c r="QHX121" s="12"/>
      <c r="QHY121" s="12"/>
      <c r="QHZ121" s="12"/>
      <c r="QIA121" s="12"/>
      <c r="QIB121" s="12"/>
      <c r="QIC121" s="12"/>
      <c r="QID121" s="12"/>
      <c r="QIE121" s="12"/>
      <c r="QIF121" s="12"/>
      <c r="QIG121" s="12"/>
      <c r="QIH121" s="12"/>
      <c r="QII121" s="12"/>
      <c r="QIJ121" s="12"/>
      <c r="QIK121" s="12"/>
      <c r="QIL121" s="12"/>
      <c r="QIM121" s="12"/>
      <c r="QIN121" s="12"/>
      <c r="QIO121" s="12"/>
      <c r="QIP121" s="12"/>
      <c r="QIQ121" s="12"/>
      <c r="QIR121" s="12"/>
      <c r="QIS121" s="12"/>
      <c r="QIT121" s="12"/>
      <c r="QIU121" s="12"/>
      <c r="QIV121" s="12"/>
      <c r="QIW121" s="12"/>
      <c r="QIX121" s="12"/>
      <c r="QIY121" s="12"/>
      <c r="QIZ121" s="12"/>
      <c r="QJA121" s="12"/>
      <c r="QJB121" s="12"/>
      <c r="QJC121" s="12"/>
      <c r="QJD121" s="12"/>
      <c r="QJE121" s="12"/>
      <c r="QJF121" s="12"/>
      <c r="QJG121" s="12"/>
      <c r="QJH121" s="12"/>
      <c r="QJI121" s="12"/>
      <c r="QJJ121" s="12"/>
      <c r="QJK121" s="12"/>
      <c r="QJL121" s="12"/>
      <c r="QJM121" s="12"/>
      <c r="QJN121" s="12"/>
      <c r="QJO121" s="12"/>
      <c r="QJP121" s="12"/>
      <c r="QJQ121" s="12"/>
      <c r="QJR121" s="12"/>
      <c r="QJS121" s="12"/>
      <c r="QJT121" s="12"/>
      <c r="QJU121" s="12"/>
      <c r="QJV121" s="12"/>
      <c r="QJW121" s="12"/>
      <c r="QJX121" s="12"/>
      <c r="QJY121" s="12"/>
      <c r="QJZ121" s="12"/>
      <c r="QKA121" s="12"/>
      <c r="QKB121" s="12"/>
      <c r="QKC121" s="12"/>
      <c r="QKD121" s="12"/>
      <c r="QKE121" s="12"/>
      <c r="QKF121" s="12"/>
      <c r="QKG121" s="12"/>
      <c r="QKH121" s="12"/>
      <c r="QKI121" s="12"/>
      <c r="QKJ121" s="12"/>
      <c r="QKK121" s="12"/>
      <c r="QKL121" s="12"/>
      <c r="QKM121" s="12"/>
      <c r="QKN121" s="12"/>
      <c r="QKO121" s="12"/>
      <c r="QKP121" s="12"/>
      <c r="QKQ121" s="12"/>
      <c r="QKR121" s="12"/>
      <c r="QKS121" s="12"/>
      <c r="QKT121" s="12"/>
      <c r="QKU121" s="12"/>
      <c r="QKV121" s="12"/>
      <c r="QKW121" s="12"/>
      <c r="QKX121" s="12"/>
      <c r="QKY121" s="12"/>
      <c r="QKZ121" s="12"/>
      <c r="QLA121" s="12"/>
      <c r="QLB121" s="12"/>
      <c r="QLC121" s="12"/>
      <c r="QLD121" s="12"/>
      <c r="QLE121" s="12"/>
      <c r="QLF121" s="12"/>
      <c r="QLG121" s="12"/>
      <c r="QLH121" s="12"/>
      <c r="QLI121" s="12"/>
      <c r="QLJ121" s="12"/>
      <c r="QLK121" s="12"/>
      <c r="QLL121" s="12"/>
      <c r="QLM121" s="12"/>
      <c r="QLN121" s="12"/>
      <c r="QLO121" s="12"/>
      <c r="QLP121" s="12"/>
      <c r="QLQ121" s="12"/>
      <c r="QLR121" s="12"/>
      <c r="QLS121" s="12"/>
      <c r="QLT121" s="12"/>
      <c r="QLU121" s="12"/>
      <c r="QLV121" s="12"/>
      <c r="QLW121" s="12"/>
      <c r="QLX121" s="12"/>
      <c r="QLY121" s="12"/>
      <c r="QLZ121" s="12"/>
      <c r="QMA121" s="12"/>
      <c r="QMB121" s="12"/>
      <c r="QMC121" s="12"/>
      <c r="QMD121" s="12"/>
      <c r="QME121" s="12"/>
      <c r="QMF121" s="12"/>
      <c r="QMG121" s="12"/>
      <c r="QMH121" s="12"/>
      <c r="QMI121" s="12"/>
      <c r="QMJ121" s="12"/>
      <c r="QMK121" s="12"/>
      <c r="QML121" s="12"/>
      <c r="QMM121" s="12"/>
      <c r="QMN121" s="12"/>
      <c r="QMO121" s="12"/>
      <c r="QMP121" s="12"/>
      <c r="QMQ121" s="12"/>
      <c r="QMR121" s="12"/>
      <c r="QMS121" s="12"/>
      <c r="QMT121" s="12"/>
      <c r="QMU121" s="12"/>
      <c r="QMV121" s="12"/>
      <c r="QMW121" s="12"/>
      <c r="QMX121" s="12"/>
      <c r="QMY121" s="12"/>
      <c r="QMZ121" s="12"/>
      <c r="QNA121" s="12"/>
      <c r="QNB121" s="12"/>
      <c r="QNC121" s="12"/>
      <c r="QND121" s="12"/>
      <c r="QNE121" s="12"/>
      <c r="QNF121" s="12"/>
      <c r="QNG121" s="12"/>
      <c r="QNH121" s="12"/>
      <c r="QNI121" s="12"/>
      <c r="QNJ121" s="12"/>
      <c r="QNK121" s="12"/>
      <c r="QNL121" s="12"/>
      <c r="QNM121" s="12"/>
      <c r="QNN121" s="12"/>
      <c r="QNO121" s="12"/>
      <c r="QNP121" s="12"/>
      <c r="QNQ121" s="12"/>
      <c r="QNR121" s="12"/>
      <c r="QNS121" s="12"/>
      <c r="QNT121" s="12"/>
      <c r="QNU121" s="12"/>
      <c r="QNV121" s="12"/>
      <c r="QNW121" s="12"/>
      <c r="QNX121" s="12"/>
      <c r="QNY121" s="12"/>
      <c r="QNZ121" s="12"/>
      <c r="QOA121" s="12"/>
      <c r="QOB121" s="12"/>
      <c r="QOC121" s="12"/>
      <c r="QOD121" s="12"/>
      <c r="QOE121" s="12"/>
      <c r="QOF121" s="12"/>
      <c r="QOG121" s="12"/>
      <c r="QOH121" s="12"/>
      <c r="QOI121" s="12"/>
      <c r="QOJ121" s="12"/>
      <c r="QOK121" s="12"/>
      <c r="QOL121" s="12"/>
      <c r="QOM121" s="12"/>
      <c r="QON121" s="12"/>
      <c r="QOO121" s="12"/>
      <c r="QOP121" s="12"/>
      <c r="QOQ121" s="12"/>
      <c r="QOR121" s="12"/>
      <c r="QOS121" s="12"/>
      <c r="QOT121" s="12"/>
      <c r="QOU121" s="12"/>
      <c r="QOV121" s="12"/>
      <c r="QOW121" s="12"/>
      <c r="QOX121" s="12"/>
      <c r="QOY121" s="12"/>
      <c r="QOZ121" s="12"/>
      <c r="QPA121" s="12"/>
      <c r="QPB121" s="12"/>
      <c r="QPC121" s="12"/>
      <c r="QPD121" s="12"/>
      <c r="QPE121" s="12"/>
      <c r="QPF121" s="12"/>
      <c r="QPG121" s="12"/>
      <c r="QPH121" s="12"/>
      <c r="QPI121" s="12"/>
      <c r="QPJ121" s="12"/>
      <c r="QPK121" s="12"/>
      <c r="QPL121" s="12"/>
      <c r="QPM121" s="12"/>
      <c r="QPN121" s="12"/>
      <c r="QPO121" s="12"/>
      <c r="QPP121" s="12"/>
      <c r="QPQ121" s="12"/>
      <c r="QPR121" s="12"/>
      <c r="QPS121" s="12"/>
      <c r="QPT121" s="12"/>
      <c r="QPU121" s="12"/>
      <c r="QPV121" s="12"/>
      <c r="QPW121" s="12"/>
      <c r="QPX121" s="12"/>
      <c r="QPY121" s="12"/>
      <c r="QPZ121" s="12"/>
      <c r="QQA121" s="12"/>
      <c r="QQB121" s="12"/>
      <c r="QQC121" s="12"/>
      <c r="QQD121" s="12"/>
      <c r="QQE121" s="12"/>
      <c r="QQF121" s="12"/>
      <c r="QQG121" s="12"/>
      <c r="QQH121" s="12"/>
      <c r="QQI121" s="12"/>
      <c r="QQJ121" s="12"/>
      <c r="QQK121" s="12"/>
      <c r="QQL121" s="12"/>
      <c r="QQM121" s="12"/>
      <c r="QQN121" s="12"/>
      <c r="QQO121" s="12"/>
      <c r="QQP121" s="12"/>
      <c r="QQQ121" s="12"/>
      <c r="QQR121" s="12"/>
      <c r="QQS121" s="12"/>
      <c r="QQT121" s="12"/>
      <c r="QQU121" s="12"/>
      <c r="QQV121" s="12"/>
      <c r="QQW121" s="12"/>
      <c r="QQX121" s="12"/>
      <c r="QQY121" s="12"/>
      <c r="QQZ121" s="12"/>
      <c r="QRA121" s="12"/>
      <c r="QRB121" s="12"/>
      <c r="QRC121" s="12"/>
      <c r="QRD121" s="12"/>
      <c r="QRE121" s="12"/>
      <c r="QRF121" s="12"/>
      <c r="QRG121" s="12"/>
      <c r="QRH121" s="12"/>
      <c r="QRI121" s="12"/>
      <c r="QRJ121" s="12"/>
      <c r="QRK121" s="12"/>
      <c r="QRL121" s="12"/>
      <c r="QRM121" s="12"/>
      <c r="QRN121" s="12"/>
      <c r="QRO121" s="12"/>
      <c r="QRP121" s="12"/>
      <c r="QRQ121" s="12"/>
      <c r="QRR121" s="12"/>
      <c r="QRS121" s="12"/>
      <c r="QRT121" s="12"/>
      <c r="QRU121" s="12"/>
      <c r="QRV121" s="12"/>
      <c r="QRW121" s="12"/>
      <c r="QRX121" s="12"/>
      <c r="QRY121" s="12"/>
      <c r="QRZ121" s="12"/>
      <c r="QSA121" s="12"/>
      <c r="QSB121" s="12"/>
      <c r="QSC121" s="12"/>
      <c r="QSD121" s="12"/>
      <c r="QSE121" s="12"/>
      <c r="QSF121" s="12"/>
      <c r="QSG121" s="12"/>
      <c r="QSH121" s="12"/>
      <c r="QSI121" s="12"/>
      <c r="QSJ121" s="12"/>
      <c r="QSK121" s="12"/>
      <c r="QSL121" s="12"/>
      <c r="QSM121" s="12"/>
      <c r="QSN121" s="12"/>
      <c r="QSO121" s="12"/>
      <c r="QSP121" s="12"/>
      <c r="QSQ121" s="12"/>
      <c r="QSR121" s="12"/>
      <c r="QSS121" s="12"/>
      <c r="QST121" s="12"/>
      <c r="QSU121" s="12"/>
      <c r="QSV121" s="12"/>
      <c r="QSW121" s="12"/>
      <c r="QSX121" s="12"/>
      <c r="QSY121" s="12"/>
      <c r="QSZ121" s="12"/>
      <c r="QTA121" s="12"/>
      <c r="QTB121" s="12"/>
      <c r="QTC121" s="12"/>
      <c r="QTD121" s="12"/>
      <c r="QTE121" s="12"/>
      <c r="QTF121" s="12"/>
      <c r="QTG121" s="12"/>
      <c r="QTH121" s="12"/>
      <c r="QTI121" s="12"/>
      <c r="QTJ121" s="12"/>
      <c r="QTK121" s="12"/>
      <c r="QTL121" s="12"/>
      <c r="QTM121" s="12"/>
      <c r="QTN121" s="12"/>
      <c r="QTO121" s="12"/>
      <c r="QTP121" s="12"/>
      <c r="QTQ121" s="12"/>
      <c r="QTR121" s="12"/>
      <c r="QTS121" s="12"/>
      <c r="QTT121" s="12"/>
      <c r="QTU121" s="12"/>
      <c r="QTV121" s="12"/>
      <c r="QTW121" s="12"/>
      <c r="QTX121" s="12"/>
      <c r="QTY121" s="12"/>
      <c r="QTZ121" s="12"/>
      <c r="QUA121" s="12"/>
      <c r="QUB121" s="12"/>
      <c r="QUC121" s="12"/>
      <c r="QUD121" s="12"/>
      <c r="QUE121" s="12"/>
      <c r="QUF121" s="12"/>
      <c r="QUG121" s="12"/>
      <c r="QUH121" s="12"/>
      <c r="QUI121" s="12"/>
      <c r="QUJ121" s="12"/>
      <c r="QUK121" s="12"/>
      <c r="QUL121" s="12"/>
      <c r="QUM121" s="12"/>
      <c r="QUN121" s="12"/>
      <c r="QUO121" s="12"/>
      <c r="QUP121" s="12"/>
      <c r="QUQ121" s="12"/>
      <c r="QUR121" s="12"/>
      <c r="QUS121" s="12"/>
      <c r="QUT121" s="12"/>
      <c r="QUU121" s="12"/>
      <c r="QUV121" s="12"/>
      <c r="QUW121" s="12"/>
      <c r="QUX121" s="12"/>
      <c r="QUY121" s="12"/>
      <c r="QUZ121" s="12"/>
      <c r="QVA121" s="12"/>
      <c r="QVB121" s="12"/>
      <c r="QVC121" s="12"/>
      <c r="QVD121" s="12"/>
      <c r="QVE121" s="12"/>
      <c r="QVF121" s="12"/>
      <c r="QVG121" s="12"/>
      <c r="QVH121" s="12"/>
      <c r="QVI121" s="12"/>
      <c r="QVJ121" s="12"/>
      <c r="QVK121" s="12"/>
      <c r="QVL121" s="12"/>
      <c r="QVM121" s="12"/>
      <c r="QVN121" s="12"/>
      <c r="QVO121" s="12"/>
      <c r="QVP121" s="12"/>
      <c r="QVQ121" s="12"/>
      <c r="QVR121" s="12"/>
      <c r="QVS121" s="12"/>
      <c r="QVT121" s="12"/>
      <c r="QVU121" s="12"/>
      <c r="QVV121" s="12"/>
      <c r="QVW121" s="12"/>
      <c r="QVX121" s="12"/>
      <c r="QVY121" s="12"/>
      <c r="QVZ121" s="12"/>
      <c r="QWA121" s="12"/>
      <c r="QWB121" s="12"/>
      <c r="QWC121" s="12"/>
      <c r="QWD121" s="12"/>
      <c r="QWE121" s="12"/>
      <c r="QWF121" s="12"/>
      <c r="QWG121" s="12"/>
      <c r="QWH121" s="12"/>
      <c r="QWI121" s="12"/>
      <c r="QWJ121" s="12"/>
      <c r="QWK121" s="12"/>
      <c r="QWL121" s="12"/>
      <c r="QWM121" s="12"/>
      <c r="QWN121" s="12"/>
      <c r="QWO121" s="12"/>
      <c r="QWP121" s="12"/>
      <c r="QWQ121" s="12"/>
      <c r="QWR121" s="12"/>
      <c r="QWS121" s="12"/>
      <c r="QWT121" s="12"/>
      <c r="QWU121" s="12"/>
      <c r="QWV121" s="12"/>
      <c r="QWW121" s="12"/>
      <c r="QWX121" s="12"/>
      <c r="QWY121" s="12"/>
      <c r="QWZ121" s="12"/>
      <c r="QXA121" s="12"/>
      <c r="QXB121" s="12"/>
      <c r="QXC121" s="12"/>
      <c r="QXD121" s="12"/>
      <c r="QXE121" s="12"/>
      <c r="QXF121" s="12"/>
      <c r="QXG121" s="12"/>
      <c r="QXH121" s="12"/>
      <c r="QXI121" s="12"/>
      <c r="QXJ121" s="12"/>
      <c r="QXK121" s="12"/>
      <c r="QXL121" s="12"/>
      <c r="QXM121" s="12"/>
      <c r="QXN121" s="12"/>
      <c r="QXO121" s="12"/>
      <c r="QXP121" s="12"/>
      <c r="QXQ121" s="12"/>
      <c r="QXR121" s="12"/>
      <c r="QXS121" s="12"/>
      <c r="QXT121" s="12"/>
      <c r="QXU121" s="12"/>
      <c r="QXV121" s="12"/>
      <c r="QXW121" s="12"/>
      <c r="QXX121" s="12"/>
      <c r="QXY121" s="12"/>
      <c r="QXZ121" s="12"/>
      <c r="QYA121" s="12"/>
      <c r="QYB121" s="12"/>
      <c r="QYC121" s="12"/>
      <c r="QYD121" s="12"/>
      <c r="QYE121" s="12"/>
      <c r="QYF121" s="12"/>
      <c r="QYG121" s="12"/>
      <c r="QYH121" s="12"/>
      <c r="QYI121" s="12"/>
      <c r="QYJ121" s="12"/>
      <c r="QYK121" s="12"/>
      <c r="QYL121" s="12"/>
      <c r="QYM121" s="12"/>
      <c r="QYN121" s="12"/>
      <c r="QYO121" s="12"/>
      <c r="QYP121" s="12"/>
      <c r="QYQ121" s="12"/>
      <c r="QYR121" s="12"/>
      <c r="QYS121" s="12"/>
      <c r="QYT121" s="12"/>
      <c r="QYU121" s="12"/>
      <c r="QYV121" s="12"/>
      <c r="QYW121" s="12"/>
      <c r="QYX121" s="12"/>
      <c r="QYY121" s="12"/>
      <c r="QYZ121" s="12"/>
      <c r="QZA121" s="12"/>
      <c r="QZB121" s="12"/>
      <c r="QZC121" s="12"/>
      <c r="QZD121" s="12"/>
      <c r="QZE121" s="12"/>
      <c r="QZF121" s="12"/>
      <c r="QZG121" s="12"/>
      <c r="QZH121" s="12"/>
      <c r="QZI121" s="12"/>
      <c r="QZJ121" s="12"/>
      <c r="QZK121" s="12"/>
      <c r="QZL121" s="12"/>
      <c r="QZM121" s="12"/>
      <c r="QZN121" s="12"/>
      <c r="QZO121" s="12"/>
      <c r="QZP121" s="12"/>
      <c r="QZQ121" s="12"/>
      <c r="QZR121" s="12"/>
      <c r="QZS121" s="12"/>
      <c r="QZT121" s="12"/>
      <c r="QZU121" s="12"/>
      <c r="QZV121" s="12"/>
      <c r="QZW121" s="12"/>
      <c r="QZX121" s="12"/>
      <c r="QZY121" s="12"/>
      <c r="QZZ121" s="12"/>
      <c r="RAA121" s="12"/>
      <c r="RAB121" s="12"/>
      <c r="RAC121" s="12"/>
      <c r="RAD121" s="12"/>
      <c r="RAE121" s="12"/>
      <c r="RAF121" s="12"/>
      <c r="RAG121" s="12"/>
      <c r="RAH121" s="12"/>
      <c r="RAI121" s="12"/>
      <c r="RAJ121" s="12"/>
      <c r="RAK121" s="12"/>
      <c r="RAL121" s="12"/>
      <c r="RAM121" s="12"/>
      <c r="RAN121" s="12"/>
      <c r="RAO121" s="12"/>
      <c r="RAP121" s="12"/>
      <c r="RAQ121" s="12"/>
      <c r="RAR121" s="12"/>
      <c r="RAS121" s="12"/>
      <c r="RAT121" s="12"/>
      <c r="RAU121" s="12"/>
      <c r="RAV121" s="12"/>
      <c r="RAW121" s="12"/>
      <c r="RAX121" s="12"/>
      <c r="RAY121" s="12"/>
      <c r="RAZ121" s="12"/>
      <c r="RBA121" s="12"/>
      <c r="RBB121" s="12"/>
      <c r="RBC121" s="12"/>
      <c r="RBD121" s="12"/>
      <c r="RBE121" s="12"/>
      <c r="RBF121" s="12"/>
      <c r="RBG121" s="12"/>
      <c r="RBH121" s="12"/>
      <c r="RBI121" s="12"/>
      <c r="RBJ121" s="12"/>
      <c r="RBK121" s="12"/>
      <c r="RBL121" s="12"/>
      <c r="RBM121" s="12"/>
      <c r="RBN121" s="12"/>
      <c r="RBO121" s="12"/>
      <c r="RBP121" s="12"/>
      <c r="RBQ121" s="12"/>
      <c r="RBR121" s="12"/>
      <c r="RBS121" s="12"/>
      <c r="RBT121" s="12"/>
      <c r="RBU121" s="12"/>
      <c r="RBV121" s="12"/>
      <c r="RBW121" s="12"/>
      <c r="RBX121" s="12"/>
      <c r="RBY121" s="12"/>
      <c r="RBZ121" s="12"/>
      <c r="RCA121" s="12"/>
      <c r="RCB121" s="12"/>
      <c r="RCC121" s="12"/>
      <c r="RCD121" s="12"/>
      <c r="RCE121" s="12"/>
      <c r="RCF121" s="12"/>
      <c r="RCG121" s="12"/>
      <c r="RCH121" s="12"/>
      <c r="RCI121" s="12"/>
      <c r="RCJ121" s="12"/>
      <c r="RCK121" s="12"/>
      <c r="RCL121" s="12"/>
      <c r="RCM121" s="12"/>
      <c r="RCN121" s="12"/>
      <c r="RCO121" s="12"/>
      <c r="RCP121" s="12"/>
      <c r="RCQ121" s="12"/>
      <c r="RCR121" s="12"/>
      <c r="RCS121" s="12"/>
      <c r="RCT121" s="12"/>
      <c r="RCU121" s="12"/>
      <c r="RCV121" s="12"/>
      <c r="RCW121" s="12"/>
      <c r="RCX121" s="12"/>
      <c r="RCY121" s="12"/>
      <c r="RCZ121" s="12"/>
      <c r="RDA121" s="12"/>
      <c r="RDB121" s="12"/>
      <c r="RDC121" s="12"/>
      <c r="RDD121" s="12"/>
      <c r="RDE121" s="12"/>
      <c r="RDF121" s="12"/>
      <c r="RDG121" s="12"/>
      <c r="RDH121" s="12"/>
      <c r="RDI121" s="12"/>
      <c r="RDJ121" s="12"/>
      <c r="RDK121" s="12"/>
      <c r="RDL121" s="12"/>
      <c r="RDM121" s="12"/>
      <c r="RDN121" s="12"/>
      <c r="RDO121" s="12"/>
      <c r="RDP121" s="12"/>
      <c r="RDQ121" s="12"/>
      <c r="RDR121" s="12"/>
      <c r="RDS121" s="12"/>
      <c r="RDT121" s="12"/>
      <c r="RDU121" s="12"/>
      <c r="RDV121" s="12"/>
      <c r="RDW121" s="12"/>
      <c r="RDX121" s="12"/>
      <c r="RDY121" s="12"/>
      <c r="RDZ121" s="12"/>
      <c r="REA121" s="12"/>
      <c r="REB121" s="12"/>
      <c r="REC121" s="12"/>
      <c r="RED121" s="12"/>
      <c r="REE121" s="12"/>
      <c r="REF121" s="12"/>
      <c r="REG121" s="12"/>
      <c r="REH121" s="12"/>
      <c r="REI121" s="12"/>
      <c r="REJ121" s="12"/>
      <c r="REK121" s="12"/>
      <c r="REL121" s="12"/>
      <c r="REM121" s="12"/>
      <c r="REN121" s="12"/>
      <c r="REO121" s="12"/>
      <c r="REP121" s="12"/>
      <c r="REQ121" s="12"/>
      <c r="RER121" s="12"/>
      <c r="RES121" s="12"/>
      <c r="RET121" s="12"/>
      <c r="REU121" s="12"/>
      <c r="REV121" s="12"/>
      <c r="REW121" s="12"/>
      <c r="REX121" s="12"/>
      <c r="REY121" s="12"/>
      <c r="REZ121" s="12"/>
      <c r="RFA121" s="12"/>
      <c r="RFB121" s="12"/>
      <c r="RFC121" s="12"/>
      <c r="RFD121" s="12"/>
      <c r="RFE121" s="12"/>
      <c r="RFF121" s="12"/>
      <c r="RFG121" s="12"/>
      <c r="RFH121" s="12"/>
      <c r="RFI121" s="12"/>
      <c r="RFJ121" s="12"/>
      <c r="RFK121" s="12"/>
      <c r="RFL121" s="12"/>
      <c r="RFM121" s="12"/>
      <c r="RFN121" s="12"/>
      <c r="RFO121" s="12"/>
      <c r="RFP121" s="12"/>
      <c r="RFQ121" s="12"/>
      <c r="RFR121" s="12"/>
      <c r="RFS121" s="12"/>
      <c r="RFT121" s="12"/>
      <c r="RFU121" s="12"/>
      <c r="RFV121" s="12"/>
      <c r="RFW121" s="12"/>
      <c r="RFX121" s="12"/>
      <c r="RFY121" s="12"/>
      <c r="RFZ121" s="12"/>
      <c r="RGA121" s="12"/>
      <c r="RGB121" s="12"/>
      <c r="RGC121" s="12"/>
      <c r="RGD121" s="12"/>
      <c r="RGE121" s="12"/>
      <c r="RGF121" s="12"/>
      <c r="RGG121" s="12"/>
      <c r="RGH121" s="12"/>
      <c r="RGI121" s="12"/>
      <c r="RGJ121" s="12"/>
      <c r="RGK121" s="12"/>
      <c r="RGL121" s="12"/>
      <c r="RGM121" s="12"/>
      <c r="RGN121" s="12"/>
      <c r="RGO121" s="12"/>
      <c r="RGP121" s="12"/>
      <c r="RGQ121" s="12"/>
      <c r="RGR121" s="12"/>
      <c r="RGS121" s="12"/>
      <c r="RGT121" s="12"/>
      <c r="RGU121" s="12"/>
      <c r="RGV121" s="12"/>
      <c r="RGW121" s="12"/>
      <c r="RGX121" s="12"/>
      <c r="RGY121" s="12"/>
      <c r="RGZ121" s="12"/>
      <c r="RHA121" s="12"/>
      <c r="RHB121" s="12"/>
      <c r="RHC121" s="12"/>
      <c r="RHD121" s="12"/>
      <c r="RHE121" s="12"/>
      <c r="RHF121" s="12"/>
      <c r="RHG121" s="12"/>
      <c r="RHH121" s="12"/>
      <c r="RHI121" s="12"/>
      <c r="RHJ121" s="12"/>
      <c r="RHK121" s="12"/>
      <c r="RHL121" s="12"/>
      <c r="RHM121" s="12"/>
      <c r="RHN121" s="12"/>
      <c r="RHO121" s="12"/>
      <c r="RHP121" s="12"/>
      <c r="RHQ121" s="12"/>
      <c r="RHR121" s="12"/>
      <c r="RHS121" s="12"/>
      <c r="RHT121" s="12"/>
      <c r="RHU121" s="12"/>
      <c r="RHV121" s="12"/>
      <c r="RHW121" s="12"/>
      <c r="RHX121" s="12"/>
      <c r="RHY121" s="12"/>
      <c r="RHZ121" s="12"/>
      <c r="RIA121" s="12"/>
      <c r="RIB121" s="12"/>
      <c r="RIC121" s="12"/>
      <c r="RID121" s="12"/>
      <c r="RIE121" s="12"/>
      <c r="RIF121" s="12"/>
      <c r="RIG121" s="12"/>
      <c r="RIH121" s="12"/>
      <c r="RII121" s="12"/>
      <c r="RIJ121" s="12"/>
      <c r="RIK121" s="12"/>
      <c r="RIL121" s="12"/>
      <c r="RIM121" s="12"/>
      <c r="RIN121" s="12"/>
      <c r="RIO121" s="12"/>
      <c r="RIP121" s="12"/>
      <c r="RIQ121" s="12"/>
      <c r="RIR121" s="12"/>
      <c r="RIS121" s="12"/>
      <c r="RIT121" s="12"/>
      <c r="RIU121" s="12"/>
      <c r="RIV121" s="12"/>
      <c r="RIW121" s="12"/>
      <c r="RIX121" s="12"/>
      <c r="RIY121" s="12"/>
      <c r="RIZ121" s="12"/>
      <c r="RJA121" s="12"/>
      <c r="RJB121" s="12"/>
      <c r="RJC121" s="12"/>
      <c r="RJD121" s="12"/>
      <c r="RJE121" s="12"/>
      <c r="RJF121" s="12"/>
      <c r="RJG121" s="12"/>
      <c r="RJH121" s="12"/>
      <c r="RJI121" s="12"/>
      <c r="RJJ121" s="12"/>
      <c r="RJK121" s="12"/>
      <c r="RJL121" s="12"/>
      <c r="RJM121" s="12"/>
      <c r="RJN121" s="12"/>
      <c r="RJO121" s="12"/>
      <c r="RJP121" s="12"/>
      <c r="RJQ121" s="12"/>
      <c r="RJR121" s="12"/>
      <c r="RJS121" s="12"/>
      <c r="RJT121" s="12"/>
      <c r="RJU121" s="12"/>
      <c r="RJV121" s="12"/>
      <c r="RJW121" s="12"/>
      <c r="RJX121" s="12"/>
      <c r="RJY121" s="12"/>
      <c r="RJZ121" s="12"/>
      <c r="RKA121" s="12"/>
      <c r="RKB121" s="12"/>
      <c r="RKC121" s="12"/>
      <c r="RKD121" s="12"/>
      <c r="RKE121" s="12"/>
      <c r="RKF121" s="12"/>
      <c r="RKG121" s="12"/>
      <c r="RKH121" s="12"/>
      <c r="RKI121" s="12"/>
      <c r="RKJ121" s="12"/>
      <c r="RKK121" s="12"/>
      <c r="RKL121" s="12"/>
      <c r="RKM121" s="12"/>
      <c r="RKN121" s="12"/>
      <c r="RKO121" s="12"/>
      <c r="RKP121" s="12"/>
      <c r="RKQ121" s="12"/>
      <c r="RKR121" s="12"/>
      <c r="RKS121" s="12"/>
      <c r="RKT121" s="12"/>
      <c r="RKU121" s="12"/>
      <c r="RKV121" s="12"/>
      <c r="RKW121" s="12"/>
      <c r="RKX121" s="12"/>
      <c r="RKY121" s="12"/>
      <c r="RKZ121" s="12"/>
      <c r="RLA121" s="12"/>
      <c r="RLB121" s="12"/>
      <c r="RLC121" s="12"/>
      <c r="RLD121" s="12"/>
      <c r="RLE121" s="12"/>
      <c r="RLF121" s="12"/>
      <c r="RLG121" s="12"/>
      <c r="RLH121" s="12"/>
      <c r="RLI121" s="12"/>
      <c r="RLJ121" s="12"/>
      <c r="RLK121" s="12"/>
      <c r="RLL121" s="12"/>
      <c r="RLM121" s="12"/>
      <c r="RLN121" s="12"/>
      <c r="RLO121" s="12"/>
      <c r="RLP121" s="12"/>
      <c r="RLQ121" s="12"/>
      <c r="RLR121" s="12"/>
      <c r="RLS121" s="12"/>
      <c r="RLT121" s="12"/>
      <c r="RLU121" s="12"/>
      <c r="RLV121" s="12"/>
      <c r="RLW121" s="12"/>
      <c r="RLX121" s="12"/>
      <c r="RLY121" s="12"/>
      <c r="RLZ121" s="12"/>
      <c r="RMA121" s="12"/>
      <c r="RMB121" s="12"/>
      <c r="RMC121" s="12"/>
      <c r="RMD121" s="12"/>
      <c r="RME121" s="12"/>
      <c r="RMF121" s="12"/>
      <c r="RMG121" s="12"/>
      <c r="RMH121" s="12"/>
      <c r="RMI121" s="12"/>
      <c r="RMJ121" s="12"/>
      <c r="RMK121" s="12"/>
      <c r="RML121" s="12"/>
      <c r="RMM121" s="12"/>
      <c r="RMN121" s="12"/>
      <c r="RMO121" s="12"/>
      <c r="RMP121" s="12"/>
      <c r="RMQ121" s="12"/>
      <c r="RMR121" s="12"/>
      <c r="RMS121" s="12"/>
      <c r="RMT121" s="12"/>
      <c r="RMU121" s="12"/>
      <c r="RMV121" s="12"/>
      <c r="RMW121" s="12"/>
      <c r="RMX121" s="12"/>
      <c r="RMY121" s="12"/>
      <c r="RMZ121" s="12"/>
      <c r="RNA121" s="12"/>
      <c r="RNB121" s="12"/>
      <c r="RNC121" s="12"/>
      <c r="RND121" s="12"/>
      <c r="RNE121" s="12"/>
      <c r="RNF121" s="12"/>
      <c r="RNG121" s="12"/>
      <c r="RNH121" s="12"/>
      <c r="RNI121" s="12"/>
      <c r="RNJ121" s="12"/>
      <c r="RNK121" s="12"/>
      <c r="RNL121" s="12"/>
      <c r="RNM121" s="12"/>
      <c r="RNN121" s="12"/>
      <c r="RNO121" s="12"/>
      <c r="RNP121" s="12"/>
      <c r="RNQ121" s="12"/>
      <c r="RNR121" s="12"/>
      <c r="RNS121" s="12"/>
      <c r="RNT121" s="12"/>
      <c r="RNU121" s="12"/>
      <c r="RNV121" s="12"/>
      <c r="RNW121" s="12"/>
      <c r="RNX121" s="12"/>
      <c r="RNY121" s="12"/>
      <c r="RNZ121" s="12"/>
      <c r="ROA121" s="12"/>
      <c r="ROB121" s="12"/>
      <c r="ROC121" s="12"/>
      <c r="ROD121" s="12"/>
      <c r="ROE121" s="12"/>
      <c r="ROF121" s="12"/>
      <c r="ROG121" s="12"/>
      <c r="ROH121" s="12"/>
      <c r="ROI121" s="12"/>
      <c r="ROJ121" s="12"/>
      <c r="ROK121" s="12"/>
      <c r="ROL121" s="12"/>
      <c r="ROM121" s="12"/>
      <c r="RON121" s="12"/>
      <c r="ROO121" s="12"/>
      <c r="ROP121" s="12"/>
      <c r="ROQ121" s="12"/>
      <c r="ROR121" s="12"/>
      <c r="ROS121" s="12"/>
      <c r="ROT121" s="12"/>
      <c r="ROU121" s="12"/>
      <c r="ROV121" s="12"/>
      <c r="ROW121" s="12"/>
      <c r="ROX121" s="12"/>
      <c r="ROY121" s="12"/>
      <c r="ROZ121" s="12"/>
      <c r="RPA121" s="12"/>
      <c r="RPB121" s="12"/>
      <c r="RPC121" s="12"/>
      <c r="RPD121" s="12"/>
      <c r="RPE121" s="12"/>
      <c r="RPF121" s="12"/>
      <c r="RPG121" s="12"/>
      <c r="RPH121" s="12"/>
      <c r="RPI121" s="12"/>
      <c r="RPJ121" s="12"/>
      <c r="RPK121" s="12"/>
      <c r="RPL121" s="12"/>
      <c r="RPM121" s="12"/>
      <c r="RPN121" s="12"/>
      <c r="RPO121" s="12"/>
      <c r="RPP121" s="12"/>
      <c r="RPQ121" s="12"/>
      <c r="RPR121" s="12"/>
      <c r="RPS121" s="12"/>
      <c r="RPT121" s="12"/>
      <c r="RPU121" s="12"/>
      <c r="RPV121" s="12"/>
      <c r="RPW121" s="12"/>
      <c r="RPX121" s="12"/>
      <c r="RPY121" s="12"/>
      <c r="RPZ121" s="12"/>
      <c r="RQA121" s="12"/>
      <c r="RQB121" s="12"/>
      <c r="RQC121" s="12"/>
      <c r="RQD121" s="12"/>
      <c r="RQE121" s="12"/>
      <c r="RQF121" s="12"/>
      <c r="RQG121" s="12"/>
      <c r="RQH121" s="12"/>
      <c r="RQI121" s="12"/>
      <c r="RQJ121" s="12"/>
      <c r="RQK121" s="12"/>
      <c r="RQL121" s="12"/>
      <c r="RQM121" s="12"/>
      <c r="RQN121" s="12"/>
      <c r="RQO121" s="12"/>
      <c r="RQP121" s="12"/>
      <c r="RQQ121" s="12"/>
      <c r="RQR121" s="12"/>
      <c r="RQS121" s="12"/>
      <c r="RQT121" s="12"/>
      <c r="RQU121" s="12"/>
      <c r="RQV121" s="12"/>
      <c r="RQW121" s="12"/>
      <c r="RQX121" s="12"/>
      <c r="RQY121" s="12"/>
      <c r="RQZ121" s="12"/>
      <c r="RRA121" s="12"/>
      <c r="RRB121" s="12"/>
      <c r="RRC121" s="12"/>
      <c r="RRD121" s="12"/>
      <c r="RRE121" s="12"/>
      <c r="RRF121" s="12"/>
      <c r="RRG121" s="12"/>
      <c r="RRH121" s="12"/>
      <c r="RRI121" s="12"/>
      <c r="RRJ121" s="12"/>
      <c r="RRK121" s="12"/>
      <c r="RRL121" s="12"/>
      <c r="RRM121" s="12"/>
      <c r="RRN121" s="12"/>
      <c r="RRO121" s="12"/>
      <c r="RRP121" s="12"/>
      <c r="RRQ121" s="12"/>
      <c r="RRR121" s="12"/>
      <c r="RRS121" s="12"/>
      <c r="RRT121" s="12"/>
      <c r="RRU121" s="12"/>
      <c r="RRV121" s="12"/>
      <c r="RRW121" s="12"/>
      <c r="RRX121" s="12"/>
      <c r="RRY121" s="12"/>
      <c r="RRZ121" s="12"/>
      <c r="RSA121" s="12"/>
      <c r="RSB121" s="12"/>
      <c r="RSC121" s="12"/>
      <c r="RSD121" s="12"/>
      <c r="RSE121" s="12"/>
      <c r="RSF121" s="12"/>
      <c r="RSG121" s="12"/>
      <c r="RSH121" s="12"/>
      <c r="RSI121" s="12"/>
      <c r="RSJ121" s="12"/>
      <c r="RSK121" s="12"/>
      <c r="RSL121" s="12"/>
      <c r="RSM121" s="12"/>
      <c r="RSN121" s="12"/>
      <c r="RSO121" s="12"/>
      <c r="RSP121" s="12"/>
      <c r="RSQ121" s="12"/>
      <c r="RSR121" s="12"/>
      <c r="RSS121" s="12"/>
      <c r="RST121" s="12"/>
      <c r="RSU121" s="12"/>
      <c r="RSV121" s="12"/>
      <c r="RSW121" s="12"/>
      <c r="RSX121" s="12"/>
      <c r="RSY121" s="12"/>
      <c r="RSZ121" s="12"/>
      <c r="RTA121" s="12"/>
      <c r="RTB121" s="12"/>
      <c r="RTC121" s="12"/>
      <c r="RTD121" s="12"/>
      <c r="RTE121" s="12"/>
      <c r="RTF121" s="12"/>
      <c r="RTG121" s="12"/>
      <c r="RTH121" s="12"/>
      <c r="RTI121" s="12"/>
      <c r="RTJ121" s="12"/>
      <c r="RTK121" s="12"/>
      <c r="RTL121" s="12"/>
      <c r="RTM121" s="12"/>
      <c r="RTN121" s="12"/>
      <c r="RTO121" s="12"/>
      <c r="RTP121" s="12"/>
      <c r="RTQ121" s="12"/>
      <c r="RTR121" s="12"/>
      <c r="RTS121" s="12"/>
      <c r="RTT121" s="12"/>
      <c r="RTU121" s="12"/>
      <c r="RTV121" s="12"/>
      <c r="RTW121" s="12"/>
      <c r="RTX121" s="12"/>
      <c r="RTY121" s="12"/>
      <c r="RTZ121" s="12"/>
      <c r="RUA121" s="12"/>
      <c r="RUB121" s="12"/>
      <c r="RUC121" s="12"/>
      <c r="RUD121" s="12"/>
      <c r="RUE121" s="12"/>
      <c r="RUF121" s="12"/>
      <c r="RUG121" s="12"/>
      <c r="RUH121" s="12"/>
      <c r="RUI121" s="12"/>
      <c r="RUJ121" s="12"/>
      <c r="RUK121" s="12"/>
      <c r="RUL121" s="12"/>
      <c r="RUM121" s="12"/>
      <c r="RUN121" s="12"/>
      <c r="RUO121" s="12"/>
      <c r="RUP121" s="12"/>
      <c r="RUQ121" s="12"/>
      <c r="RUR121" s="12"/>
      <c r="RUS121" s="12"/>
      <c r="RUT121" s="12"/>
      <c r="RUU121" s="12"/>
      <c r="RUV121" s="12"/>
      <c r="RUW121" s="12"/>
      <c r="RUX121" s="12"/>
      <c r="RUY121" s="12"/>
      <c r="RUZ121" s="12"/>
      <c r="RVA121" s="12"/>
      <c r="RVB121" s="12"/>
      <c r="RVC121" s="12"/>
      <c r="RVD121" s="12"/>
      <c r="RVE121" s="12"/>
      <c r="RVF121" s="12"/>
      <c r="RVG121" s="12"/>
      <c r="RVH121" s="12"/>
      <c r="RVI121" s="12"/>
      <c r="RVJ121" s="12"/>
      <c r="RVK121" s="12"/>
      <c r="RVL121" s="12"/>
      <c r="RVM121" s="12"/>
      <c r="RVN121" s="12"/>
      <c r="RVO121" s="12"/>
      <c r="RVP121" s="12"/>
      <c r="RVQ121" s="12"/>
      <c r="RVR121" s="12"/>
      <c r="RVS121" s="12"/>
      <c r="RVT121" s="12"/>
      <c r="RVU121" s="12"/>
      <c r="RVV121" s="12"/>
      <c r="RVW121" s="12"/>
      <c r="RVX121" s="12"/>
      <c r="RVY121" s="12"/>
      <c r="RVZ121" s="12"/>
      <c r="RWA121" s="12"/>
      <c r="RWB121" s="12"/>
      <c r="RWC121" s="12"/>
      <c r="RWD121" s="12"/>
      <c r="RWE121" s="12"/>
      <c r="RWF121" s="12"/>
      <c r="RWG121" s="12"/>
      <c r="RWH121" s="12"/>
      <c r="RWI121" s="12"/>
      <c r="RWJ121" s="12"/>
      <c r="RWK121" s="12"/>
      <c r="RWL121" s="12"/>
      <c r="RWM121" s="12"/>
      <c r="RWN121" s="12"/>
      <c r="RWO121" s="12"/>
      <c r="RWP121" s="12"/>
      <c r="RWQ121" s="12"/>
      <c r="RWR121" s="12"/>
      <c r="RWS121" s="12"/>
      <c r="RWT121" s="12"/>
      <c r="RWU121" s="12"/>
      <c r="RWV121" s="12"/>
      <c r="RWW121" s="12"/>
      <c r="RWX121" s="12"/>
      <c r="RWY121" s="12"/>
      <c r="RWZ121" s="12"/>
      <c r="RXA121" s="12"/>
      <c r="RXB121" s="12"/>
      <c r="RXC121" s="12"/>
      <c r="RXD121" s="12"/>
      <c r="RXE121" s="12"/>
      <c r="RXF121" s="12"/>
      <c r="RXG121" s="12"/>
      <c r="RXH121" s="12"/>
      <c r="RXI121" s="12"/>
      <c r="RXJ121" s="12"/>
      <c r="RXK121" s="12"/>
      <c r="RXL121" s="12"/>
      <c r="RXM121" s="12"/>
      <c r="RXN121" s="12"/>
      <c r="RXO121" s="12"/>
      <c r="RXP121" s="12"/>
      <c r="RXQ121" s="12"/>
      <c r="RXR121" s="12"/>
      <c r="RXS121" s="12"/>
      <c r="RXT121" s="12"/>
      <c r="RXU121" s="12"/>
      <c r="RXV121" s="12"/>
      <c r="RXW121" s="12"/>
      <c r="RXX121" s="12"/>
      <c r="RXY121" s="12"/>
      <c r="RXZ121" s="12"/>
      <c r="RYA121" s="12"/>
      <c r="RYB121" s="12"/>
      <c r="RYC121" s="12"/>
      <c r="RYD121" s="12"/>
      <c r="RYE121" s="12"/>
      <c r="RYF121" s="12"/>
      <c r="RYG121" s="12"/>
      <c r="RYH121" s="12"/>
      <c r="RYI121" s="12"/>
      <c r="RYJ121" s="12"/>
      <c r="RYK121" s="12"/>
      <c r="RYL121" s="12"/>
      <c r="RYM121" s="12"/>
      <c r="RYN121" s="12"/>
      <c r="RYO121" s="12"/>
      <c r="RYP121" s="12"/>
      <c r="RYQ121" s="12"/>
      <c r="RYR121" s="12"/>
      <c r="RYS121" s="12"/>
      <c r="RYT121" s="12"/>
      <c r="RYU121" s="12"/>
      <c r="RYV121" s="12"/>
      <c r="RYW121" s="12"/>
      <c r="RYX121" s="12"/>
      <c r="RYY121" s="12"/>
      <c r="RYZ121" s="12"/>
      <c r="RZA121" s="12"/>
      <c r="RZB121" s="12"/>
      <c r="RZC121" s="12"/>
      <c r="RZD121" s="12"/>
      <c r="RZE121" s="12"/>
      <c r="RZF121" s="12"/>
      <c r="RZG121" s="12"/>
      <c r="RZH121" s="12"/>
      <c r="RZI121" s="12"/>
      <c r="RZJ121" s="12"/>
      <c r="RZK121" s="12"/>
      <c r="RZL121" s="12"/>
      <c r="RZM121" s="12"/>
      <c r="RZN121" s="12"/>
      <c r="RZO121" s="12"/>
      <c r="RZP121" s="12"/>
      <c r="RZQ121" s="12"/>
      <c r="RZR121" s="12"/>
      <c r="RZS121" s="12"/>
      <c r="RZT121" s="12"/>
      <c r="RZU121" s="12"/>
      <c r="RZV121" s="12"/>
      <c r="RZW121" s="12"/>
      <c r="RZX121" s="12"/>
      <c r="RZY121" s="12"/>
      <c r="RZZ121" s="12"/>
      <c r="SAA121" s="12"/>
      <c r="SAB121" s="12"/>
      <c r="SAC121" s="12"/>
      <c r="SAD121" s="12"/>
      <c r="SAE121" s="12"/>
      <c r="SAF121" s="12"/>
      <c r="SAG121" s="12"/>
      <c r="SAH121" s="12"/>
      <c r="SAI121" s="12"/>
      <c r="SAJ121" s="12"/>
      <c r="SAK121" s="12"/>
      <c r="SAL121" s="12"/>
      <c r="SAM121" s="12"/>
      <c r="SAN121" s="12"/>
      <c r="SAO121" s="12"/>
      <c r="SAP121" s="12"/>
      <c r="SAQ121" s="12"/>
      <c r="SAR121" s="12"/>
      <c r="SAS121" s="12"/>
      <c r="SAT121" s="12"/>
      <c r="SAU121" s="12"/>
      <c r="SAV121" s="12"/>
      <c r="SAW121" s="12"/>
      <c r="SAX121" s="12"/>
      <c r="SAY121" s="12"/>
      <c r="SAZ121" s="12"/>
      <c r="SBA121" s="12"/>
      <c r="SBB121" s="12"/>
      <c r="SBC121" s="12"/>
      <c r="SBD121" s="12"/>
      <c r="SBE121" s="12"/>
      <c r="SBF121" s="12"/>
      <c r="SBG121" s="12"/>
      <c r="SBH121" s="12"/>
      <c r="SBI121" s="12"/>
      <c r="SBJ121" s="12"/>
      <c r="SBK121" s="12"/>
      <c r="SBL121" s="12"/>
      <c r="SBM121" s="12"/>
      <c r="SBN121" s="12"/>
      <c r="SBO121" s="12"/>
      <c r="SBP121" s="12"/>
      <c r="SBQ121" s="12"/>
      <c r="SBR121" s="12"/>
      <c r="SBS121" s="12"/>
      <c r="SBT121" s="12"/>
      <c r="SBU121" s="12"/>
      <c r="SBV121" s="12"/>
      <c r="SBW121" s="12"/>
      <c r="SBX121" s="12"/>
      <c r="SBY121" s="12"/>
      <c r="SBZ121" s="12"/>
      <c r="SCA121" s="12"/>
      <c r="SCB121" s="12"/>
      <c r="SCC121" s="12"/>
      <c r="SCD121" s="12"/>
      <c r="SCE121" s="12"/>
      <c r="SCF121" s="12"/>
      <c r="SCG121" s="12"/>
      <c r="SCH121" s="12"/>
      <c r="SCI121" s="12"/>
      <c r="SCJ121" s="12"/>
      <c r="SCK121" s="12"/>
      <c r="SCL121" s="12"/>
      <c r="SCM121" s="12"/>
      <c r="SCN121" s="12"/>
      <c r="SCO121" s="12"/>
      <c r="SCP121" s="12"/>
      <c r="SCQ121" s="12"/>
      <c r="SCR121" s="12"/>
      <c r="SCS121" s="12"/>
      <c r="SCT121" s="12"/>
      <c r="SCU121" s="12"/>
      <c r="SCV121" s="12"/>
      <c r="SCW121" s="12"/>
      <c r="SCX121" s="12"/>
      <c r="SCY121" s="12"/>
      <c r="SCZ121" s="12"/>
      <c r="SDA121" s="12"/>
      <c r="SDB121" s="12"/>
      <c r="SDC121" s="12"/>
      <c r="SDD121" s="12"/>
      <c r="SDE121" s="12"/>
      <c r="SDF121" s="12"/>
      <c r="SDG121" s="12"/>
      <c r="SDH121" s="12"/>
      <c r="SDI121" s="12"/>
      <c r="SDJ121" s="12"/>
      <c r="SDK121" s="12"/>
      <c r="SDL121" s="12"/>
      <c r="SDM121" s="12"/>
      <c r="SDN121" s="12"/>
      <c r="SDO121" s="12"/>
      <c r="SDP121" s="12"/>
      <c r="SDQ121" s="12"/>
      <c r="SDR121" s="12"/>
      <c r="SDS121" s="12"/>
      <c r="SDT121" s="12"/>
      <c r="SDU121" s="12"/>
      <c r="SDV121" s="12"/>
      <c r="SDW121" s="12"/>
      <c r="SDX121" s="12"/>
      <c r="SDY121" s="12"/>
      <c r="SDZ121" s="12"/>
      <c r="SEA121" s="12"/>
      <c r="SEB121" s="12"/>
      <c r="SEC121" s="12"/>
      <c r="SED121" s="12"/>
      <c r="SEE121" s="12"/>
      <c r="SEF121" s="12"/>
      <c r="SEG121" s="12"/>
      <c r="SEH121" s="12"/>
      <c r="SEI121" s="12"/>
      <c r="SEJ121" s="12"/>
      <c r="SEK121" s="12"/>
      <c r="SEL121" s="12"/>
      <c r="SEM121" s="12"/>
      <c r="SEN121" s="12"/>
      <c r="SEO121" s="12"/>
      <c r="SEP121" s="12"/>
      <c r="SEQ121" s="12"/>
      <c r="SER121" s="12"/>
      <c r="SES121" s="12"/>
      <c r="SET121" s="12"/>
      <c r="SEU121" s="12"/>
      <c r="SEV121" s="12"/>
      <c r="SEW121" s="12"/>
      <c r="SEX121" s="12"/>
      <c r="SEY121" s="12"/>
      <c r="SEZ121" s="12"/>
      <c r="SFA121" s="12"/>
      <c r="SFB121" s="12"/>
      <c r="SFC121" s="12"/>
      <c r="SFD121" s="12"/>
      <c r="SFE121" s="12"/>
      <c r="SFF121" s="12"/>
      <c r="SFG121" s="12"/>
      <c r="SFH121" s="12"/>
      <c r="SFI121" s="12"/>
      <c r="SFJ121" s="12"/>
      <c r="SFK121" s="12"/>
      <c r="SFL121" s="12"/>
      <c r="SFM121" s="12"/>
      <c r="SFN121" s="12"/>
      <c r="SFO121" s="12"/>
      <c r="SFP121" s="12"/>
      <c r="SFQ121" s="12"/>
      <c r="SFR121" s="12"/>
      <c r="SFS121" s="12"/>
      <c r="SFT121" s="12"/>
      <c r="SFU121" s="12"/>
      <c r="SFV121" s="12"/>
      <c r="SFW121" s="12"/>
      <c r="SFX121" s="12"/>
      <c r="SFY121" s="12"/>
      <c r="SFZ121" s="12"/>
      <c r="SGA121" s="12"/>
      <c r="SGB121" s="12"/>
      <c r="SGC121" s="12"/>
      <c r="SGD121" s="12"/>
      <c r="SGE121" s="12"/>
      <c r="SGF121" s="12"/>
      <c r="SGG121" s="12"/>
      <c r="SGH121" s="12"/>
      <c r="SGI121" s="12"/>
      <c r="SGJ121" s="12"/>
      <c r="SGK121" s="12"/>
      <c r="SGL121" s="12"/>
      <c r="SGM121" s="12"/>
      <c r="SGN121" s="12"/>
      <c r="SGO121" s="12"/>
      <c r="SGP121" s="12"/>
      <c r="SGQ121" s="12"/>
      <c r="SGR121" s="12"/>
      <c r="SGS121" s="12"/>
      <c r="SGT121" s="12"/>
      <c r="SGU121" s="12"/>
      <c r="SGV121" s="12"/>
      <c r="SGW121" s="12"/>
      <c r="SGX121" s="12"/>
      <c r="SGY121" s="12"/>
      <c r="SGZ121" s="12"/>
      <c r="SHA121" s="12"/>
      <c r="SHB121" s="12"/>
      <c r="SHC121" s="12"/>
      <c r="SHD121" s="12"/>
      <c r="SHE121" s="12"/>
      <c r="SHF121" s="12"/>
      <c r="SHG121" s="12"/>
      <c r="SHH121" s="12"/>
      <c r="SHI121" s="12"/>
      <c r="SHJ121" s="12"/>
      <c r="SHK121" s="12"/>
      <c r="SHL121" s="12"/>
      <c r="SHM121" s="12"/>
      <c r="SHN121" s="12"/>
      <c r="SHO121" s="12"/>
      <c r="SHP121" s="12"/>
      <c r="SHQ121" s="12"/>
      <c r="SHR121" s="12"/>
      <c r="SHS121" s="12"/>
      <c r="SHT121" s="12"/>
      <c r="SHU121" s="12"/>
      <c r="SHV121" s="12"/>
      <c r="SHW121" s="12"/>
      <c r="SHX121" s="12"/>
      <c r="SHY121" s="12"/>
      <c r="SHZ121" s="12"/>
      <c r="SIA121" s="12"/>
      <c r="SIB121" s="12"/>
      <c r="SIC121" s="12"/>
      <c r="SID121" s="12"/>
      <c r="SIE121" s="12"/>
      <c r="SIF121" s="12"/>
      <c r="SIG121" s="12"/>
      <c r="SIH121" s="12"/>
      <c r="SII121" s="12"/>
      <c r="SIJ121" s="12"/>
      <c r="SIK121" s="12"/>
      <c r="SIL121" s="12"/>
      <c r="SIM121" s="12"/>
      <c r="SIN121" s="12"/>
      <c r="SIO121" s="12"/>
      <c r="SIP121" s="12"/>
      <c r="SIQ121" s="12"/>
      <c r="SIR121" s="12"/>
      <c r="SIS121" s="12"/>
      <c r="SIT121" s="12"/>
      <c r="SIU121" s="12"/>
      <c r="SIV121" s="12"/>
      <c r="SIW121" s="12"/>
      <c r="SIX121" s="12"/>
      <c r="SIY121" s="12"/>
      <c r="SIZ121" s="12"/>
      <c r="SJA121" s="12"/>
      <c r="SJB121" s="12"/>
      <c r="SJC121" s="12"/>
      <c r="SJD121" s="12"/>
      <c r="SJE121" s="12"/>
      <c r="SJF121" s="12"/>
      <c r="SJG121" s="12"/>
      <c r="SJH121" s="12"/>
      <c r="SJI121" s="12"/>
      <c r="SJJ121" s="12"/>
      <c r="SJK121" s="12"/>
      <c r="SJL121" s="12"/>
      <c r="SJM121" s="12"/>
      <c r="SJN121" s="12"/>
      <c r="SJO121" s="12"/>
      <c r="SJP121" s="12"/>
      <c r="SJQ121" s="12"/>
      <c r="SJR121" s="12"/>
      <c r="SJS121" s="12"/>
      <c r="SJT121" s="12"/>
      <c r="SJU121" s="12"/>
      <c r="SJV121" s="12"/>
      <c r="SJW121" s="12"/>
      <c r="SJX121" s="12"/>
      <c r="SJY121" s="12"/>
      <c r="SJZ121" s="12"/>
      <c r="SKA121" s="12"/>
      <c r="SKB121" s="12"/>
      <c r="SKC121" s="12"/>
      <c r="SKD121" s="12"/>
      <c r="SKE121" s="12"/>
      <c r="SKF121" s="12"/>
      <c r="SKG121" s="12"/>
      <c r="SKH121" s="12"/>
      <c r="SKI121" s="12"/>
      <c r="SKJ121" s="12"/>
      <c r="SKK121" s="12"/>
      <c r="SKL121" s="12"/>
      <c r="SKM121" s="12"/>
      <c r="SKN121" s="12"/>
      <c r="SKO121" s="12"/>
      <c r="SKP121" s="12"/>
      <c r="SKQ121" s="12"/>
      <c r="SKR121" s="12"/>
      <c r="SKS121" s="12"/>
      <c r="SKT121" s="12"/>
      <c r="SKU121" s="12"/>
      <c r="SKV121" s="12"/>
      <c r="SKW121" s="12"/>
      <c r="SKX121" s="12"/>
      <c r="SKY121" s="12"/>
      <c r="SKZ121" s="12"/>
      <c r="SLA121" s="12"/>
      <c r="SLB121" s="12"/>
      <c r="SLC121" s="12"/>
      <c r="SLD121" s="12"/>
      <c r="SLE121" s="12"/>
      <c r="SLF121" s="12"/>
      <c r="SLG121" s="12"/>
      <c r="SLH121" s="12"/>
      <c r="SLI121" s="12"/>
      <c r="SLJ121" s="12"/>
      <c r="SLK121" s="12"/>
      <c r="SLL121" s="12"/>
      <c r="SLM121" s="12"/>
      <c r="SLN121" s="12"/>
      <c r="SLO121" s="12"/>
      <c r="SLP121" s="12"/>
      <c r="SLQ121" s="12"/>
      <c r="SLR121" s="12"/>
      <c r="SLS121" s="12"/>
      <c r="SLT121" s="12"/>
      <c r="SLU121" s="12"/>
      <c r="SLV121" s="12"/>
      <c r="SLW121" s="12"/>
      <c r="SLX121" s="12"/>
      <c r="SLY121" s="12"/>
      <c r="SLZ121" s="12"/>
      <c r="SMA121" s="12"/>
      <c r="SMB121" s="12"/>
      <c r="SMC121" s="12"/>
      <c r="SMD121" s="12"/>
      <c r="SME121" s="12"/>
      <c r="SMF121" s="12"/>
      <c r="SMG121" s="12"/>
      <c r="SMH121" s="12"/>
      <c r="SMI121" s="12"/>
      <c r="SMJ121" s="12"/>
      <c r="SMK121" s="12"/>
      <c r="SML121" s="12"/>
      <c r="SMM121" s="12"/>
      <c r="SMN121" s="12"/>
      <c r="SMO121" s="12"/>
      <c r="SMP121" s="12"/>
      <c r="SMQ121" s="12"/>
      <c r="SMR121" s="12"/>
      <c r="SMS121" s="12"/>
      <c r="SMT121" s="12"/>
      <c r="SMU121" s="12"/>
      <c r="SMV121" s="12"/>
      <c r="SMW121" s="12"/>
      <c r="SMX121" s="12"/>
      <c r="SMY121" s="12"/>
      <c r="SMZ121" s="12"/>
      <c r="SNA121" s="12"/>
      <c r="SNB121" s="12"/>
      <c r="SNC121" s="12"/>
      <c r="SND121" s="12"/>
      <c r="SNE121" s="12"/>
      <c r="SNF121" s="12"/>
      <c r="SNG121" s="12"/>
      <c r="SNH121" s="12"/>
      <c r="SNI121" s="12"/>
      <c r="SNJ121" s="12"/>
      <c r="SNK121" s="12"/>
      <c r="SNL121" s="12"/>
      <c r="SNM121" s="12"/>
      <c r="SNN121" s="12"/>
      <c r="SNO121" s="12"/>
      <c r="SNP121" s="12"/>
      <c r="SNQ121" s="12"/>
      <c r="SNR121" s="12"/>
      <c r="SNS121" s="12"/>
      <c r="SNT121" s="12"/>
      <c r="SNU121" s="12"/>
      <c r="SNV121" s="12"/>
      <c r="SNW121" s="12"/>
      <c r="SNX121" s="12"/>
      <c r="SNY121" s="12"/>
      <c r="SNZ121" s="12"/>
      <c r="SOA121" s="12"/>
      <c r="SOB121" s="12"/>
      <c r="SOC121" s="12"/>
      <c r="SOD121" s="12"/>
      <c r="SOE121" s="12"/>
      <c r="SOF121" s="12"/>
      <c r="SOG121" s="12"/>
      <c r="SOH121" s="12"/>
      <c r="SOI121" s="12"/>
      <c r="SOJ121" s="12"/>
      <c r="SOK121" s="12"/>
      <c r="SOL121" s="12"/>
      <c r="SOM121" s="12"/>
      <c r="SON121" s="12"/>
      <c r="SOO121" s="12"/>
      <c r="SOP121" s="12"/>
      <c r="SOQ121" s="12"/>
      <c r="SOR121" s="12"/>
      <c r="SOS121" s="12"/>
      <c r="SOT121" s="12"/>
      <c r="SOU121" s="12"/>
      <c r="SOV121" s="12"/>
      <c r="SOW121" s="12"/>
      <c r="SOX121" s="12"/>
      <c r="SOY121" s="12"/>
      <c r="SOZ121" s="12"/>
      <c r="SPA121" s="12"/>
      <c r="SPB121" s="12"/>
      <c r="SPC121" s="12"/>
      <c r="SPD121" s="12"/>
      <c r="SPE121" s="12"/>
      <c r="SPF121" s="12"/>
      <c r="SPG121" s="12"/>
      <c r="SPH121" s="12"/>
      <c r="SPI121" s="12"/>
      <c r="SPJ121" s="12"/>
      <c r="SPK121" s="12"/>
      <c r="SPL121" s="12"/>
      <c r="SPM121" s="12"/>
      <c r="SPN121" s="12"/>
      <c r="SPO121" s="12"/>
      <c r="SPP121" s="12"/>
      <c r="SPQ121" s="12"/>
      <c r="SPR121" s="12"/>
      <c r="SPS121" s="12"/>
      <c r="SPT121" s="12"/>
      <c r="SPU121" s="12"/>
      <c r="SPV121" s="12"/>
      <c r="SPW121" s="12"/>
      <c r="SPX121" s="12"/>
      <c r="SPY121" s="12"/>
      <c r="SPZ121" s="12"/>
      <c r="SQA121" s="12"/>
      <c r="SQB121" s="12"/>
      <c r="SQC121" s="12"/>
      <c r="SQD121" s="12"/>
      <c r="SQE121" s="12"/>
      <c r="SQF121" s="12"/>
      <c r="SQG121" s="12"/>
      <c r="SQH121" s="12"/>
      <c r="SQI121" s="12"/>
      <c r="SQJ121" s="12"/>
      <c r="SQK121" s="12"/>
      <c r="SQL121" s="12"/>
      <c r="SQM121" s="12"/>
      <c r="SQN121" s="12"/>
      <c r="SQO121" s="12"/>
      <c r="SQP121" s="12"/>
      <c r="SQQ121" s="12"/>
      <c r="SQR121" s="12"/>
      <c r="SQS121" s="12"/>
      <c r="SQT121" s="12"/>
      <c r="SQU121" s="12"/>
      <c r="SQV121" s="12"/>
      <c r="SQW121" s="12"/>
      <c r="SQX121" s="12"/>
      <c r="SQY121" s="12"/>
      <c r="SQZ121" s="12"/>
      <c r="SRA121" s="12"/>
      <c r="SRB121" s="12"/>
      <c r="SRC121" s="12"/>
      <c r="SRD121" s="12"/>
      <c r="SRE121" s="12"/>
      <c r="SRF121" s="12"/>
      <c r="SRG121" s="12"/>
      <c r="SRH121" s="12"/>
      <c r="SRI121" s="12"/>
      <c r="SRJ121" s="12"/>
      <c r="SRK121" s="12"/>
      <c r="SRL121" s="12"/>
      <c r="SRM121" s="12"/>
      <c r="SRN121" s="12"/>
      <c r="SRO121" s="12"/>
      <c r="SRP121" s="12"/>
      <c r="SRQ121" s="12"/>
      <c r="SRR121" s="12"/>
      <c r="SRS121" s="12"/>
      <c r="SRT121" s="12"/>
      <c r="SRU121" s="12"/>
      <c r="SRV121" s="12"/>
      <c r="SRW121" s="12"/>
      <c r="SRX121" s="12"/>
      <c r="SRY121" s="12"/>
      <c r="SRZ121" s="12"/>
      <c r="SSA121" s="12"/>
      <c r="SSB121" s="12"/>
      <c r="SSC121" s="12"/>
      <c r="SSD121" s="12"/>
      <c r="SSE121" s="12"/>
      <c r="SSF121" s="12"/>
      <c r="SSG121" s="12"/>
      <c r="SSH121" s="12"/>
      <c r="SSI121" s="12"/>
      <c r="SSJ121" s="12"/>
      <c r="SSK121" s="12"/>
      <c r="SSL121" s="12"/>
      <c r="SSM121" s="12"/>
      <c r="SSN121" s="12"/>
      <c r="SSO121" s="12"/>
      <c r="SSP121" s="12"/>
      <c r="SSQ121" s="12"/>
      <c r="SSR121" s="12"/>
      <c r="SSS121" s="12"/>
      <c r="SST121" s="12"/>
      <c r="SSU121" s="12"/>
      <c r="SSV121" s="12"/>
      <c r="SSW121" s="12"/>
      <c r="SSX121" s="12"/>
      <c r="SSY121" s="12"/>
      <c r="SSZ121" s="12"/>
      <c r="STA121" s="12"/>
      <c r="STB121" s="12"/>
      <c r="STC121" s="12"/>
      <c r="STD121" s="12"/>
      <c r="STE121" s="12"/>
      <c r="STF121" s="12"/>
      <c r="STG121" s="12"/>
      <c r="STH121" s="12"/>
      <c r="STI121" s="12"/>
      <c r="STJ121" s="12"/>
      <c r="STK121" s="12"/>
      <c r="STL121" s="12"/>
      <c r="STM121" s="12"/>
      <c r="STN121" s="12"/>
      <c r="STO121" s="12"/>
      <c r="STP121" s="12"/>
      <c r="STQ121" s="12"/>
      <c r="STR121" s="12"/>
      <c r="STS121" s="12"/>
      <c r="STT121" s="12"/>
      <c r="STU121" s="12"/>
      <c r="STV121" s="12"/>
      <c r="STW121" s="12"/>
      <c r="STX121" s="12"/>
      <c r="STY121" s="12"/>
      <c r="STZ121" s="12"/>
      <c r="SUA121" s="12"/>
      <c r="SUB121" s="12"/>
      <c r="SUC121" s="12"/>
      <c r="SUD121" s="12"/>
      <c r="SUE121" s="12"/>
      <c r="SUF121" s="12"/>
      <c r="SUG121" s="12"/>
      <c r="SUH121" s="12"/>
      <c r="SUI121" s="12"/>
      <c r="SUJ121" s="12"/>
      <c r="SUK121" s="12"/>
      <c r="SUL121" s="12"/>
      <c r="SUM121" s="12"/>
      <c r="SUN121" s="12"/>
      <c r="SUO121" s="12"/>
      <c r="SUP121" s="12"/>
      <c r="SUQ121" s="12"/>
      <c r="SUR121" s="12"/>
      <c r="SUS121" s="12"/>
      <c r="SUT121" s="12"/>
      <c r="SUU121" s="12"/>
      <c r="SUV121" s="12"/>
      <c r="SUW121" s="12"/>
      <c r="SUX121" s="12"/>
      <c r="SUY121" s="12"/>
      <c r="SUZ121" s="12"/>
      <c r="SVA121" s="12"/>
      <c r="SVB121" s="12"/>
      <c r="SVC121" s="12"/>
      <c r="SVD121" s="12"/>
      <c r="SVE121" s="12"/>
      <c r="SVF121" s="12"/>
      <c r="SVG121" s="12"/>
      <c r="SVH121" s="12"/>
      <c r="SVI121" s="12"/>
      <c r="SVJ121" s="12"/>
      <c r="SVK121" s="12"/>
      <c r="SVL121" s="12"/>
      <c r="SVM121" s="12"/>
      <c r="SVN121" s="12"/>
      <c r="SVO121" s="12"/>
      <c r="SVP121" s="12"/>
      <c r="SVQ121" s="12"/>
      <c r="SVR121" s="12"/>
      <c r="SVS121" s="12"/>
      <c r="SVT121" s="12"/>
      <c r="SVU121" s="12"/>
      <c r="SVV121" s="12"/>
      <c r="SVW121" s="12"/>
      <c r="SVX121" s="12"/>
      <c r="SVY121" s="12"/>
      <c r="SVZ121" s="12"/>
      <c r="SWA121" s="12"/>
      <c r="SWB121" s="12"/>
      <c r="SWC121" s="12"/>
      <c r="SWD121" s="12"/>
      <c r="SWE121" s="12"/>
      <c r="SWF121" s="12"/>
      <c r="SWG121" s="12"/>
      <c r="SWH121" s="12"/>
      <c r="SWI121" s="12"/>
      <c r="SWJ121" s="12"/>
      <c r="SWK121" s="12"/>
      <c r="SWL121" s="12"/>
      <c r="SWM121" s="12"/>
      <c r="SWN121" s="12"/>
      <c r="SWO121" s="12"/>
      <c r="SWP121" s="12"/>
      <c r="SWQ121" s="12"/>
      <c r="SWR121" s="12"/>
      <c r="SWS121" s="12"/>
      <c r="SWT121" s="12"/>
      <c r="SWU121" s="12"/>
      <c r="SWV121" s="12"/>
      <c r="SWW121" s="12"/>
      <c r="SWX121" s="12"/>
      <c r="SWY121" s="12"/>
      <c r="SWZ121" s="12"/>
      <c r="SXA121" s="12"/>
      <c r="SXB121" s="12"/>
      <c r="SXC121" s="12"/>
      <c r="SXD121" s="12"/>
      <c r="SXE121" s="12"/>
      <c r="SXF121" s="12"/>
      <c r="SXG121" s="12"/>
      <c r="SXH121" s="12"/>
      <c r="SXI121" s="12"/>
      <c r="SXJ121" s="12"/>
      <c r="SXK121" s="12"/>
      <c r="SXL121" s="12"/>
      <c r="SXM121" s="12"/>
      <c r="SXN121" s="12"/>
      <c r="SXO121" s="12"/>
      <c r="SXP121" s="12"/>
      <c r="SXQ121" s="12"/>
      <c r="SXR121" s="12"/>
      <c r="SXS121" s="12"/>
      <c r="SXT121" s="12"/>
      <c r="SXU121" s="12"/>
      <c r="SXV121" s="12"/>
      <c r="SXW121" s="12"/>
      <c r="SXX121" s="12"/>
      <c r="SXY121" s="12"/>
      <c r="SXZ121" s="12"/>
      <c r="SYA121" s="12"/>
      <c r="SYB121" s="12"/>
      <c r="SYC121" s="12"/>
      <c r="SYD121" s="12"/>
      <c r="SYE121" s="12"/>
      <c r="SYF121" s="12"/>
      <c r="SYG121" s="12"/>
      <c r="SYH121" s="12"/>
      <c r="SYI121" s="12"/>
      <c r="SYJ121" s="12"/>
      <c r="SYK121" s="12"/>
      <c r="SYL121" s="12"/>
      <c r="SYM121" s="12"/>
      <c r="SYN121" s="12"/>
      <c r="SYO121" s="12"/>
      <c r="SYP121" s="12"/>
      <c r="SYQ121" s="12"/>
      <c r="SYR121" s="12"/>
      <c r="SYS121" s="12"/>
      <c r="SYT121" s="12"/>
      <c r="SYU121" s="12"/>
      <c r="SYV121" s="12"/>
      <c r="SYW121" s="12"/>
      <c r="SYX121" s="12"/>
      <c r="SYY121" s="12"/>
      <c r="SYZ121" s="12"/>
      <c r="SZA121" s="12"/>
      <c r="SZB121" s="12"/>
      <c r="SZC121" s="12"/>
      <c r="SZD121" s="12"/>
      <c r="SZE121" s="12"/>
      <c r="SZF121" s="12"/>
      <c r="SZG121" s="12"/>
      <c r="SZH121" s="12"/>
      <c r="SZI121" s="12"/>
      <c r="SZJ121" s="12"/>
      <c r="SZK121" s="12"/>
      <c r="SZL121" s="12"/>
      <c r="SZM121" s="12"/>
      <c r="SZN121" s="12"/>
      <c r="SZO121" s="12"/>
      <c r="SZP121" s="12"/>
      <c r="SZQ121" s="12"/>
      <c r="SZR121" s="12"/>
      <c r="SZS121" s="12"/>
      <c r="SZT121" s="12"/>
      <c r="SZU121" s="12"/>
      <c r="SZV121" s="12"/>
      <c r="SZW121" s="12"/>
      <c r="SZX121" s="12"/>
      <c r="SZY121" s="12"/>
      <c r="SZZ121" s="12"/>
      <c r="TAA121" s="12"/>
      <c r="TAB121" s="12"/>
      <c r="TAC121" s="12"/>
      <c r="TAD121" s="12"/>
      <c r="TAE121" s="12"/>
      <c r="TAF121" s="12"/>
      <c r="TAG121" s="12"/>
      <c r="TAH121" s="12"/>
      <c r="TAI121" s="12"/>
      <c r="TAJ121" s="12"/>
      <c r="TAK121" s="12"/>
      <c r="TAL121" s="12"/>
      <c r="TAM121" s="12"/>
      <c r="TAN121" s="12"/>
      <c r="TAO121" s="12"/>
      <c r="TAP121" s="12"/>
      <c r="TAQ121" s="12"/>
      <c r="TAR121" s="12"/>
      <c r="TAS121" s="12"/>
      <c r="TAT121" s="12"/>
      <c r="TAU121" s="12"/>
      <c r="TAV121" s="12"/>
      <c r="TAW121" s="12"/>
      <c r="TAX121" s="12"/>
      <c r="TAY121" s="12"/>
      <c r="TAZ121" s="12"/>
      <c r="TBA121" s="12"/>
      <c r="TBB121" s="12"/>
      <c r="TBC121" s="12"/>
      <c r="TBD121" s="12"/>
      <c r="TBE121" s="12"/>
      <c r="TBF121" s="12"/>
      <c r="TBG121" s="12"/>
      <c r="TBH121" s="12"/>
      <c r="TBI121" s="12"/>
      <c r="TBJ121" s="12"/>
      <c r="TBK121" s="12"/>
      <c r="TBL121" s="12"/>
      <c r="TBM121" s="12"/>
      <c r="TBN121" s="12"/>
      <c r="TBO121" s="12"/>
      <c r="TBP121" s="12"/>
      <c r="TBQ121" s="12"/>
      <c r="TBR121" s="12"/>
      <c r="TBS121" s="12"/>
      <c r="TBT121" s="12"/>
      <c r="TBU121" s="12"/>
      <c r="TBV121" s="12"/>
      <c r="TBW121" s="12"/>
      <c r="TBX121" s="12"/>
      <c r="TBY121" s="12"/>
      <c r="TBZ121" s="12"/>
      <c r="TCA121" s="12"/>
      <c r="TCB121" s="12"/>
      <c r="TCC121" s="12"/>
      <c r="TCD121" s="12"/>
      <c r="TCE121" s="12"/>
      <c r="TCF121" s="12"/>
      <c r="TCG121" s="12"/>
      <c r="TCH121" s="12"/>
      <c r="TCI121" s="12"/>
      <c r="TCJ121" s="12"/>
      <c r="TCK121" s="12"/>
      <c r="TCL121" s="12"/>
      <c r="TCM121" s="12"/>
      <c r="TCN121" s="12"/>
      <c r="TCO121" s="12"/>
      <c r="TCP121" s="12"/>
      <c r="TCQ121" s="12"/>
      <c r="TCR121" s="12"/>
      <c r="TCS121" s="12"/>
      <c r="TCT121" s="12"/>
      <c r="TCU121" s="12"/>
      <c r="TCV121" s="12"/>
      <c r="TCW121" s="12"/>
      <c r="TCX121" s="12"/>
      <c r="TCY121" s="12"/>
      <c r="TCZ121" s="12"/>
      <c r="TDA121" s="12"/>
      <c r="TDB121" s="12"/>
      <c r="TDC121" s="12"/>
      <c r="TDD121" s="12"/>
      <c r="TDE121" s="12"/>
      <c r="TDF121" s="12"/>
      <c r="TDG121" s="12"/>
      <c r="TDH121" s="12"/>
      <c r="TDI121" s="12"/>
      <c r="TDJ121" s="12"/>
      <c r="TDK121" s="12"/>
      <c r="TDL121" s="12"/>
      <c r="TDM121" s="12"/>
      <c r="TDN121" s="12"/>
      <c r="TDO121" s="12"/>
      <c r="TDP121" s="12"/>
      <c r="TDQ121" s="12"/>
      <c r="TDR121" s="12"/>
      <c r="TDS121" s="12"/>
      <c r="TDT121" s="12"/>
      <c r="TDU121" s="12"/>
      <c r="TDV121" s="12"/>
      <c r="TDW121" s="12"/>
      <c r="TDX121" s="12"/>
      <c r="TDY121" s="12"/>
      <c r="TDZ121" s="12"/>
      <c r="TEA121" s="12"/>
      <c r="TEB121" s="12"/>
      <c r="TEC121" s="12"/>
      <c r="TED121" s="12"/>
      <c r="TEE121" s="12"/>
      <c r="TEF121" s="12"/>
      <c r="TEG121" s="12"/>
      <c r="TEH121" s="12"/>
      <c r="TEI121" s="12"/>
      <c r="TEJ121" s="12"/>
      <c r="TEK121" s="12"/>
      <c r="TEL121" s="12"/>
      <c r="TEM121" s="12"/>
      <c r="TEN121" s="12"/>
      <c r="TEO121" s="12"/>
      <c r="TEP121" s="12"/>
      <c r="TEQ121" s="12"/>
      <c r="TER121" s="12"/>
      <c r="TES121" s="12"/>
      <c r="TET121" s="12"/>
      <c r="TEU121" s="12"/>
      <c r="TEV121" s="12"/>
      <c r="TEW121" s="12"/>
      <c r="TEX121" s="12"/>
      <c r="TEY121" s="12"/>
      <c r="TEZ121" s="12"/>
      <c r="TFA121" s="12"/>
      <c r="TFB121" s="12"/>
      <c r="TFC121" s="12"/>
      <c r="TFD121" s="12"/>
      <c r="TFE121" s="12"/>
      <c r="TFF121" s="12"/>
      <c r="TFG121" s="12"/>
      <c r="TFH121" s="12"/>
      <c r="TFI121" s="12"/>
      <c r="TFJ121" s="12"/>
      <c r="TFK121" s="12"/>
      <c r="TFL121" s="12"/>
      <c r="TFM121" s="12"/>
      <c r="TFN121" s="12"/>
      <c r="TFO121" s="12"/>
      <c r="TFP121" s="12"/>
      <c r="TFQ121" s="12"/>
      <c r="TFR121" s="12"/>
      <c r="TFS121" s="12"/>
      <c r="TFT121" s="12"/>
      <c r="TFU121" s="12"/>
      <c r="TFV121" s="12"/>
      <c r="TFW121" s="12"/>
      <c r="TFX121" s="12"/>
      <c r="TFY121" s="12"/>
      <c r="TFZ121" s="12"/>
      <c r="TGA121" s="12"/>
      <c r="TGB121" s="12"/>
      <c r="TGC121" s="12"/>
      <c r="TGD121" s="12"/>
      <c r="TGE121" s="12"/>
      <c r="TGF121" s="12"/>
      <c r="TGG121" s="12"/>
      <c r="TGH121" s="12"/>
      <c r="TGI121" s="12"/>
      <c r="TGJ121" s="12"/>
      <c r="TGK121" s="12"/>
      <c r="TGL121" s="12"/>
      <c r="TGM121" s="12"/>
      <c r="TGN121" s="12"/>
      <c r="TGO121" s="12"/>
      <c r="TGP121" s="12"/>
      <c r="TGQ121" s="12"/>
      <c r="TGR121" s="12"/>
      <c r="TGS121" s="12"/>
      <c r="TGT121" s="12"/>
      <c r="TGU121" s="12"/>
      <c r="TGV121" s="12"/>
      <c r="TGW121" s="12"/>
      <c r="TGX121" s="12"/>
      <c r="TGY121" s="12"/>
      <c r="TGZ121" s="12"/>
      <c r="THA121" s="12"/>
      <c r="THB121" s="12"/>
      <c r="THC121" s="12"/>
      <c r="THD121" s="12"/>
      <c r="THE121" s="12"/>
      <c r="THF121" s="12"/>
      <c r="THG121" s="12"/>
      <c r="THH121" s="12"/>
      <c r="THI121" s="12"/>
      <c r="THJ121" s="12"/>
      <c r="THK121" s="12"/>
      <c r="THL121" s="12"/>
      <c r="THM121" s="12"/>
      <c r="THN121" s="12"/>
      <c r="THO121" s="12"/>
      <c r="THP121" s="12"/>
      <c r="THQ121" s="12"/>
      <c r="THR121" s="12"/>
      <c r="THS121" s="12"/>
      <c r="THT121" s="12"/>
      <c r="THU121" s="12"/>
      <c r="THV121" s="12"/>
      <c r="THW121" s="12"/>
      <c r="THX121" s="12"/>
      <c r="THY121" s="12"/>
      <c r="THZ121" s="12"/>
      <c r="TIA121" s="12"/>
      <c r="TIB121" s="12"/>
      <c r="TIC121" s="12"/>
      <c r="TID121" s="12"/>
      <c r="TIE121" s="12"/>
      <c r="TIF121" s="12"/>
      <c r="TIG121" s="12"/>
      <c r="TIH121" s="12"/>
      <c r="TII121" s="12"/>
      <c r="TIJ121" s="12"/>
      <c r="TIK121" s="12"/>
      <c r="TIL121" s="12"/>
      <c r="TIM121" s="12"/>
      <c r="TIN121" s="12"/>
      <c r="TIO121" s="12"/>
      <c r="TIP121" s="12"/>
      <c r="TIQ121" s="12"/>
      <c r="TIR121" s="12"/>
      <c r="TIS121" s="12"/>
      <c r="TIT121" s="12"/>
      <c r="TIU121" s="12"/>
      <c r="TIV121" s="12"/>
      <c r="TIW121" s="12"/>
      <c r="TIX121" s="12"/>
      <c r="TIY121" s="12"/>
      <c r="TIZ121" s="12"/>
      <c r="TJA121" s="12"/>
      <c r="TJB121" s="12"/>
      <c r="TJC121" s="12"/>
      <c r="TJD121" s="12"/>
      <c r="TJE121" s="12"/>
      <c r="TJF121" s="12"/>
      <c r="TJG121" s="12"/>
      <c r="TJH121" s="12"/>
      <c r="TJI121" s="12"/>
      <c r="TJJ121" s="12"/>
      <c r="TJK121" s="12"/>
      <c r="TJL121" s="12"/>
      <c r="TJM121" s="12"/>
      <c r="TJN121" s="12"/>
      <c r="TJO121" s="12"/>
      <c r="TJP121" s="12"/>
      <c r="TJQ121" s="12"/>
      <c r="TJR121" s="12"/>
      <c r="TJS121" s="12"/>
      <c r="TJT121" s="12"/>
      <c r="TJU121" s="12"/>
      <c r="TJV121" s="12"/>
      <c r="TJW121" s="12"/>
      <c r="TJX121" s="12"/>
      <c r="TJY121" s="12"/>
      <c r="TJZ121" s="12"/>
      <c r="TKA121" s="12"/>
      <c r="TKB121" s="12"/>
      <c r="TKC121" s="12"/>
      <c r="TKD121" s="12"/>
      <c r="TKE121" s="12"/>
      <c r="TKF121" s="12"/>
      <c r="TKG121" s="12"/>
      <c r="TKH121" s="12"/>
      <c r="TKI121" s="12"/>
      <c r="TKJ121" s="12"/>
      <c r="TKK121" s="12"/>
      <c r="TKL121" s="12"/>
      <c r="TKM121" s="12"/>
      <c r="TKN121" s="12"/>
      <c r="TKO121" s="12"/>
      <c r="TKP121" s="12"/>
      <c r="TKQ121" s="12"/>
      <c r="TKR121" s="12"/>
      <c r="TKS121" s="12"/>
      <c r="TKT121" s="12"/>
      <c r="TKU121" s="12"/>
      <c r="TKV121" s="12"/>
      <c r="TKW121" s="12"/>
      <c r="TKX121" s="12"/>
      <c r="TKY121" s="12"/>
      <c r="TKZ121" s="12"/>
      <c r="TLA121" s="12"/>
      <c r="TLB121" s="12"/>
      <c r="TLC121" s="12"/>
      <c r="TLD121" s="12"/>
      <c r="TLE121" s="12"/>
      <c r="TLF121" s="12"/>
      <c r="TLG121" s="12"/>
      <c r="TLH121" s="12"/>
      <c r="TLI121" s="12"/>
      <c r="TLJ121" s="12"/>
      <c r="TLK121" s="12"/>
      <c r="TLL121" s="12"/>
      <c r="TLM121" s="12"/>
      <c r="TLN121" s="12"/>
      <c r="TLO121" s="12"/>
      <c r="TLP121" s="12"/>
      <c r="TLQ121" s="12"/>
      <c r="TLR121" s="12"/>
      <c r="TLS121" s="12"/>
      <c r="TLT121" s="12"/>
      <c r="TLU121" s="12"/>
      <c r="TLV121" s="12"/>
      <c r="TLW121" s="12"/>
      <c r="TLX121" s="12"/>
      <c r="TLY121" s="12"/>
      <c r="TLZ121" s="12"/>
      <c r="TMA121" s="12"/>
      <c r="TMB121" s="12"/>
      <c r="TMC121" s="12"/>
      <c r="TMD121" s="12"/>
      <c r="TME121" s="12"/>
      <c r="TMF121" s="12"/>
      <c r="TMG121" s="12"/>
      <c r="TMH121" s="12"/>
      <c r="TMI121" s="12"/>
      <c r="TMJ121" s="12"/>
      <c r="TMK121" s="12"/>
      <c r="TML121" s="12"/>
      <c r="TMM121" s="12"/>
      <c r="TMN121" s="12"/>
      <c r="TMO121" s="12"/>
      <c r="TMP121" s="12"/>
      <c r="TMQ121" s="12"/>
      <c r="TMR121" s="12"/>
      <c r="TMS121" s="12"/>
      <c r="TMT121" s="12"/>
      <c r="TMU121" s="12"/>
      <c r="TMV121" s="12"/>
      <c r="TMW121" s="12"/>
      <c r="TMX121" s="12"/>
      <c r="TMY121" s="12"/>
      <c r="TMZ121" s="12"/>
      <c r="TNA121" s="12"/>
      <c r="TNB121" s="12"/>
      <c r="TNC121" s="12"/>
      <c r="TND121" s="12"/>
      <c r="TNE121" s="12"/>
      <c r="TNF121" s="12"/>
      <c r="TNG121" s="12"/>
      <c r="TNH121" s="12"/>
      <c r="TNI121" s="12"/>
      <c r="TNJ121" s="12"/>
      <c r="TNK121" s="12"/>
      <c r="TNL121" s="12"/>
      <c r="TNM121" s="12"/>
      <c r="TNN121" s="12"/>
      <c r="TNO121" s="12"/>
      <c r="TNP121" s="12"/>
      <c r="TNQ121" s="12"/>
      <c r="TNR121" s="12"/>
      <c r="TNS121" s="12"/>
      <c r="TNT121" s="12"/>
      <c r="TNU121" s="12"/>
      <c r="TNV121" s="12"/>
      <c r="TNW121" s="12"/>
      <c r="TNX121" s="12"/>
      <c r="TNY121" s="12"/>
      <c r="TNZ121" s="12"/>
      <c r="TOA121" s="12"/>
      <c r="TOB121" s="12"/>
      <c r="TOC121" s="12"/>
      <c r="TOD121" s="12"/>
      <c r="TOE121" s="12"/>
      <c r="TOF121" s="12"/>
      <c r="TOG121" s="12"/>
      <c r="TOH121" s="12"/>
      <c r="TOI121" s="12"/>
      <c r="TOJ121" s="12"/>
      <c r="TOK121" s="12"/>
      <c r="TOL121" s="12"/>
      <c r="TOM121" s="12"/>
      <c r="TON121" s="12"/>
      <c r="TOO121" s="12"/>
      <c r="TOP121" s="12"/>
      <c r="TOQ121" s="12"/>
      <c r="TOR121" s="12"/>
      <c r="TOS121" s="12"/>
      <c r="TOT121" s="12"/>
      <c r="TOU121" s="12"/>
      <c r="TOV121" s="12"/>
      <c r="TOW121" s="12"/>
      <c r="TOX121" s="12"/>
      <c r="TOY121" s="12"/>
      <c r="TOZ121" s="12"/>
      <c r="TPA121" s="12"/>
      <c r="TPB121" s="12"/>
      <c r="TPC121" s="12"/>
      <c r="TPD121" s="12"/>
      <c r="TPE121" s="12"/>
      <c r="TPF121" s="12"/>
      <c r="TPG121" s="12"/>
      <c r="TPH121" s="12"/>
      <c r="TPI121" s="12"/>
      <c r="TPJ121" s="12"/>
      <c r="TPK121" s="12"/>
      <c r="TPL121" s="12"/>
      <c r="TPM121" s="12"/>
      <c r="TPN121" s="12"/>
      <c r="TPO121" s="12"/>
      <c r="TPP121" s="12"/>
      <c r="TPQ121" s="12"/>
      <c r="TPR121" s="12"/>
      <c r="TPS121" s="12"/>
      <c r="TPT121" s="12"/>
      <c r="TPU121" s="12"/>
      <c r="TPV121" s="12"/>
      <c r="TPW121" s="12"/>
      <c r="TPX121" s="12"/>
      <c r="TPY121" s="12"/>
      <c r="TPZ121" s="12"/>
      <c r="TQA121" s="12"/>
      <c r="TQB121" s="12"/>
      <c r="TQC121" s="12"/>
      <c r="TQD121" s="12"/>
      <c r="TQE121" s="12"/>
      <c r="TQF121" s="12"/>
      <c r="TQG121" s="12"/>
      <c r="TQH121" s="12"/>
      <c r="TQI121" s="12"/>
      <c r="TQJ121" s="12"/>
      <c r="TQK121" s="12"/>
      <c r="TQL121" s="12"/>
      <c r="TQM121" s="12"/>
      <c r="TQN121" s="12"/>
      <c r="TQO121" s="12"/>
      <c r="TQP121" s="12"/>
      <c r="TQQ121" s="12"/>
      <c r="TQR121" s="12"/>
      <c r="TQS121" s="12"/>
      <c r="TQT121" s="12"/>
      <c r="TQU121" s="12"/>
      <c r="TQV121" s="12"/>
      <c r="TQW121" s="12"/>
      <c r="TQX121" s="12"/>
      <c r="TQY121" s="12"/>
      <c r="TQZ121" s="12"/>
      <c r="TRA121" s="12"/>
      <c r="TRB121" s="12"/>
      <c r="TRC121" s="12"/>
      <c r="TRD121" s="12"/>
      <c r="TRE121" s="12"/>
      <c r="TRF121" s="12"/>
      <c r="TRG121" s="12"/>
      <c r="TRH121" s="12"/>
      <c r="TRI121" s="12"/>
      <c r="TRJ121" s="12"/>
      <c r="TRK121" s="12"/>
      <c r="TRL121" s="12"/>
      <c r="TRM121" s="12"/>
      <c r="TRN121" s="12"/>
      <c r="TRO121" s="12"/>
      <c r="TRP121" s="12"/>
      <c r="TRQ121" s="12"/>
      <c r="TRR121" s="12"/>
      <c r="TRS121" s="12"/>
      <c r="TRT121" s="12"/>
      <c r="TRU121" s="12"/>
      <c r="TRV121" s="12"/>
      <c r="TRW121" s="12"/>
      <c r="TRX121" s="12"/>
      <c r="TRY121" s="12"/>
      <c r="TRZ121" s="12"/>
      <c r="TSA121" s="12"/>
      <c r="TSB121" s="12"/>
      <c r="TSC121" s="12"/>
      <c r="TSD121" s="12"/>
      <c r="TSE121" s="12"/>
      <c r="TSF121" s="12"/>
      <c r="TSG121" s="12"/>
      <c r="TSH121" s="12"/>
      <c r="TSI121" s="12"/>
      <c r="TSJ121" s="12"/>
      <c r="TSK121" s="12"/>
      <c r="TSL121" s="12"/>
      <c r="TSM121" s="12"/>
      <c r="TSN121" s="12"/>
      <c r="TSO121" s="12"/>
      <c r="TSP121" s="12"/>
      <c r="TSQ121" s="12"/>
      <c r="TSR121" s="12"/>
      <c r="TSS121" s="12"/>
      <c r="TST121" s="12"/>
      <c r="TSU121" s="12"/>
      <c r="TSV121" s="12"/>
      <c r="TSW121" s="12"/>
      <c r="TSX121" s="12"/>
      <c r="TSY121" s="12"/>
      <c r="TSZ121" s="12"/>
      <c r="TTA121" s="12"/>
      <c r="TTB121" s="12"/>
      <c r="TTC121" s="12"/>
      <c r="TTD121" s="12"/>
      <c r="TTE121" s="12"/>
      <c r="TTF121" s="12"/>
      <c r="TTG121" s="12"/>
      <c r="TTH121" s="12"/>
      <c r="TTI121" s="12"/>
      <c r="TTJ121" s="12"/>
      <c r="TTK121" s="12"/>
      <c r="TTL121" s="12"/>
      <c r="TTM121" s="12"/>
      <c r="TTN121" s="12"/>
      <c r="TTO121" s="12"/>
      <c r="TTP121" s="12"/>
      <c r="TTQ121" s="12"/>
      <c r="TTR121" s="12"/>
      <c r="TTS121" s="12"/>
      <c r="TTT121" s="12"/>
      <c r="TTU121" s="12"/>
      <c r="TTV121" s="12"/>
      <c r="TTW121" s="12"/>
      <c r="TTX121" s="12"/>
      <c r="TTY121" s="12"/>
      <c r="TTZ121" s="12"/>
      <c r="TUA121" s="12"/>
      <c r="TUB121" s="12"/>
      <c r="TUC121" s="12"/>
      <c r="TUD121" s="12"/>
      <c r="TUE121" s="12"/>
      <c r="TUF121" s="12"/>
      <c r="TUG121" s="12"/>
      <c r="TUH121" s="12"/>
      <c r="TUI121" s="12"/>
      <c r="TUJ121" s="12"/>
      <c r="TUK121" s="12"/>
      <c r="TUL121" s="12"/>
      <c r="TUM121" s="12"/>
      <c r="TUN121" s="12"/>
      <c r="TUO121" s="12"/>
      <c r="TUP121" s="12"/>
      <c r="TUQ121" s="12"/>
      <c r="TUR121" s="12"/>
      <c r="TUS121" s="12"/>
      <c r="TUT121" s="12"/>
      <c r="TUU121" s="12"/>
      <c r="TUV121" s="12"/>
      <c r="TUW121" s="12"/>
      <c r="TUX121" s="12"/>
      <c r="TUY121" s="12"/>
      <c r="TUZ121" s="12"/>
      <c r="TVA121" s="12"/>
      <c r="TVB121" s="12"/>
      <c r="TVC121" s="12"/>
      <c r="TVD121" s="12"/>
      <c r="TVE121" s="12"/>
      <c r="TVF121" s="12"/>
      <c r="TVG121" s="12"/>
      <c r="TVH121" s="12"/>
      <c r="TVI121" s="12"/>
      <c r="TVJ121" s="12"/>
      <c r="TVK121" s="12"/>
      <c r="TVL121" s="12"/>
      <c r="TVM121" s="12"/>
      <c r="TVN121" s="12"/>
      <c r="TVO121" s="12"/>
      <c r="TVP121" s="12"/>
      <c r="TVQ121" s="12"/>
      <c r="TVR121" s="12"/>
      <c r="TVS121" s="12"/>
      <c r="TVT121" s="12"/>
      <c r="TVU121" s="12"/>
      <c r="TVV121" s="12"/>
      <c r="TVW121" s="12"/>
      <c r="TVX121" s="12"/>
      <c r="TVY121" s="12"/>
      <c r="TVZ121" s="12"/>
      <c r="TWA121" s="12"/>
      <c r="TWB121" s="12"/>
      <c r="TWC121" s="12"/>
      <c r="TWD121" s="12"/>
      <c r="TWE121" s="12"/>
      <c r="TWF121" s="12"/>
      <c r="TWG121" s="12"/>
      <c r="TWH121" s="12"/>
      <c r="TWI121" s="12"/>
      <c r="TWJ121" s="12"/>
      <c r="TWK121" s="12"/>
      <c r="TWL121" s="12"/>
      <c r="TWM121" s="12"/>
      <c r="TWN121" s="12"/>
      <c r="TWO121" s="12"/>
      <c r="TWP121" s="12"/>
      <c r="TWQ121" s="12"/>
      <c r="TWR121" s="12"/>
      <c r="TWS121" s="12"/>
      <c r="TWT121" s="12"/>
      <c r="TWU121" s="12"/>
      <c r="TWV121" s="12"/>
      <c r="TWW121" s="12"/>
      <c r="TWX121" s="12"/>
      <c r="TWY121" s="12"/>
      <c r="TWZ121" s="12"/>
      <c r="TXA121" s="12"/>
      <c r="TXB121" s="12"/>
      <c r="TXC121" s="12"/>
      <c r="TXD121" s="12"/>
      <c r="TXE121" s="12"/>
      <c r="TXF121" s="12"/>
      <c r="TXG121" s="12"/>
      <c r="TXH121" s="12"/>
      <c r="TXI121" s="12"/>
      <c r="TXJ121" s="12"/>
      <c r="TXK121" s="12"/>
      <c r="TXL121" s="12"/>
      <c r="TXM121" s="12"/>
      <c r="TXN121" s="12"/>
      <c r="TXO121" s="12"/>
      <c r="TXP121" s="12"/>
      <c r="TXQ121" s="12"/>
      <c r="TXR121" s="12"/>
      <c r="TXS121" s="12"/>
      <c r="TXT121" s="12"/>
      <c r="TXU121" s="12"/>
      <c r="TXV121" s="12"/>
      <c r="TXW121" s="12"/>
      <c r="TXX121" s="12"/>
      <c r="TXY121" s="12"/>
      <c r="TXZ121" s="12"/>
      <c r="TYA121" s="12"/>
      <c r="TYB121" s="12"/>
      <c r="TYC121" s="12"/>
      <c r="TYD121" s="12"/>
      <c r="TYE121" s="12"/>
      <c r="TYF121" s="12"/>
      <c r="TYG121" s="12"/>
      <c r="TYH121" s="12"/>
      <c r="TYI121" s="12"/>
      <c r="TYJ121" s="12"/>
      <c r="TYK121" s="12"/>
      <c r="TYL121" s="12"/>
      <c r="TYM121" s="12"/>
      <c r="TYN121" s="12"/>
      <c r="TYO121" s="12"/>
      <c r="TYP121" s="12"/>
      <c r="TYQ121" s="12"/>
      <c r="TYR121" s="12"/>
      <c r="TYS121" s="12"/>
      <c r="TYT121" s="12"/>
      <c r="TYU121" s="12"/>
      <c r="TYV121" s="12"/>
      <c r="TYW121" s="12"/>
      <c r="TYX121" s="12"/>
      <c r="TYY121" s="12"/>
      <c r="TYZ121" s="12"/>
      <c r="TZA121" s="12"/>
      <c r="TZB121" s="12"/>
      <c r="TZC121" s="12"/>
      <c r="TZD121" s="12"/>
      <c r="TZE121" s="12"/>
      <c r="TZF121" s="12"/>
      <c r="TZG121" s="12"/>
      <c r="TZH121" s="12"/>
      <c r="TZI121" s="12"/>
      <c r="TZJ121" s="12"/>
      <c r="TZK121" s="12"/>
      <c r="TZL121" s="12"/>
      <c r="TZM121" s="12"/>
      <c r="TZN121" s="12"/>
      <c r="TZO121" s="12"/>
      <c r="TZP121" s="12"/>
      <c r="TZQ121" s="12"/>
      <c r="TZR121" s="12"/>
      <c r="TZS121" s="12"/>
      <c r="TZT121" s="12"/>
      <c r="TZU121" s="12"/>
      <c r="TZV121" s="12"/>
      <c r="TZW121" s="12"/>
      <c r="TZX121" s="12"/>
      <c r="TZY121" s="12"/>
      <c r="TZZ121" s="12"/>
      <c r="UAA121" s="12"/>
      <c r="UAB121" s="12"/>
      <c r="UAC121" s="12"/>
      <c r="UAD121" s="12"/>
      <c r="UAE121" s="12"/>
      <c r="UAF121" s="12"/>
      <c r="UAG121" s="12"/>
      <c r="UAH121" s="12"/>
      <c r="UAI121" s="12"/>
      <c r="UAJ121" s="12"/>
      <c r="UAK121" s="12"/>
      <c r="UAL121" s="12"/>
      <c r="UAM121" s="12"/>
      <c r="UAN121" s="12"/>
      <c r="UAO121" s="12"/>
      <c r="UAP121" s="12"/>
      <c r="UAQ121" s="12"/>
      <c r="UAR121" s="12"/>
      <c r="UAS121" s="12"/>
      <c r="UAT121" s="12"/>
      <c r="UAU121" s="12"/>
      <c r="UAV121" s="12"/>
      <c r="UAW121" s="12"/>
      <c r="UAX121" s="12"/>
      <c r="UAY121" s="12"/>
      <c r="UAZ121" s="12"/>
      <c r="UBA121" s="12"/>
      <c r="UBB121" s="12"/>
      <c r="UBC121" s="12"/>
      <c r="UBD121" s="12"/>
      <c r="UBE121" s="12"/>
      <c r="UBF121" s="12"/>
      <c r="UBG121" s="12"/>
      <c r="UBH121" s="12"/>
      <c r="UBI121" s="12"/>
      <c r="UBJ121" s="12"/>
      <c r="UBK121" s="12"/>
      <c r="UBL121" s="12"/>
      <c r="UBM121" s="12"/>
      <c r="UBN121" s="12"/>
      <c r="UBO121" s="12"/>
      <c r="UBP121" s="12"/>
      <c r="UBQ121" s="12"/>
      <c r="UBR121" s="12"/>
      <c r="UBS121" s="12"/>
      <c r="UBT121" s="12"/>
      <c r="UBU121" s="12"/>
      <c r="UBV121" s="12"/>
      <c r="UBW121" s="12"/>
      <c r="UBX121" s="12"/>
      <c r="UBY121" s="12"/>
      <c r="UBZ121" s="12"/>
      <c r="UCA121" s="12"/>
      <c r="UCB121" s="12"/>
      <c r="UCC121" s="12"/>
      <c r="UCD121" s="12"/>
      <c r="UCE121" s="12"/>
      <c r="UCF121" s="12"/>
      <c r="UCG121" s="12"/>
      <c r="UCH121" s="12"/>
      <c r="UCI121" s="12"/>
      <c r="UCJ121" s="12"/>
      <c r="UCK121" s="12"/>
      <c r="UCL121" s="12"/>
      <c r="UCM121" s="12"/>
      <c r="UCN121" s="12"/>
      <c r="UCO121" s="12"/>
      <c r="UCP121" s="12"/>
      <c r="UCQ121" s="12"/>
      <c r="UCR121" s="12"/>
      <c r="UCS121" s="12"/>
      <c r="UCT121" s="12"/>
      <c r="UCU121" s="12"/>
      <c r="UCV121" s="12"/>
      <c r="UCW121" s="12"/>
      <c r="UCX121" s="12"/>
      <c r="UCY121" s="12"/>
      <c r="UCZ121" s="12"/>
      <c r="UDA121" s="12"/>
      <c r="UDB121" s="12"/>
      <c r="UDC121" s="12"/>
      <c r="UDD121" s="12"/>
      <c r="UDE121" s="12"/>
      <c r="UDF121" s="12"/>
      <c r="UDG121" s="12"/>
      <c r="UDH121" s="12"/>
      <c r="UDI121" s="12"/>
      <c r="UDJ121" s="12"/>
      <c r="UDK121" s="12"/>
      <c r="UDL121" s="12"/>
      <c r="UDM121" s="12"/>
      <c r="UDN121" s="12"/>
      <c r="UDO121" s="12"/>
      <c r="UDP121" s="12"/>
      <c r="UDQ121" s="12"/>
      <c r="UDR121" s="12"/>
      <c r="UDS121" s="12"/>
      <c r="UDT121" s="12"/>
      <c r="UDU121" s="12"/>
      <c r="UDV121" s="12"/>
      <c r="UDW121" s="12"/>
      <c r="UDX121" s="12"/>
      <c r="UDY121" s="12"/>
      <c r="UDZ121" s="12"/>
      <c r="UEA121" s="12"/>
      <c r="UEB121" s="12"/>
      <c r="UEC121" s="12"/>
      <c r="UED121" s="12"/>
      <c r="UEE121" s="12"/>
      <c r="UEF121" s="12"/>
      <c r="UEG121" s="12"/>
      <c r="UEH121" s="12"/>
      <c r="UEI121" s="12"/>
      <c r="UEJ121" s="12"/>
      <c r="UEK121" s="12"/>
      <c r="UEL121" s="12"/>
      <c r="UEM121" s="12"/>
      <c r="UEN121" s="12"/>
      <c r="UEO121" s="12"/>
      <c r="UEP121" s="12"/>
      <c r="UEQ121" s="12"/>
      <c r="UER121" s="12"/>
      <c r="UES121" s="12"/>
      <c r="UET121" s="12"/>
      <c r="UEU121" s="12"/>
      <c r="UEV121" s="12"/>
      <c r="UEW121" s="12"/>
      <c r="UEX121" s="12"/>
      <c r="UEY121" s="12"/>
      <c r="UEZ121" s="12"/>
      <c r="UFA121" s="12"/>
      <c r="UFB121" s="12"/>
      <c r="UFC121" s="12"/>
      <c r="UFD121" s="12"/>
      <c r="UFE121" s="12"/>
      <c r="UFF121" s="12"/>
      <c r="UFG121" s="12"/>
      <c r="UFH121" s="12"/>
      <c r="UFI121" s="12"/>
      <c r="UFJ121" s="12"/>
      <c r="UFK121" s="12"/>
      <c r="UFL121" s="12"/>
      <c r="UFM121" s="12"/>
      <c r="UFN121" s="12"/>
      <c r="UFO121" s="12"/>
      <c r="UFP121" s="12"/>
      <c r="UFQ121" s="12"/>
      <c r="UFR121" s="12"/>
      <c r="UFS121" s="12"/>
      <c r="UFT121" s="12"/>
      <c r="UFU121" s="12"/>
      <c r="UFV121" s="12"/>
      <c r="UFW121" s="12"/>
      <c r="UFX121" s="12"/>
      <c r="UFY121" s="12"/>
      <c r="UFZ121" s="12"/>
      <c r="UGA121" s="12"/>
      <c r="UGB121" s="12"/>
      <c r="UGC121" s="12"/>
      <c r="UGD121" s="12"/>
      <c r="UGE121" s="12"/>
      <c r="UGF121" s="12"/>
      <c r="UGG121" s="12"/>
      <c r="UGH121" s="12"/>
      <c r="UGI121" s="12"/>
      <c r="UGJ121" s="12"/>
      <c r="UGK121" s="12"/>
      <c r="UGL121" s="12"/>
      <c r="UGM121" s="12"/>
      <c r="UGN121" s="12"/>
      <c r="UGO121" s="12"/>
      <c r="UGP121" s="12"/>
      <c r="UGQ121" s="12"/>
      <c r="UGR121" s="12"/>
      <c r="UGS121" s="12"/>
      <c r="UGT121" s="12"/>
      <c r="UGU121" s="12"/>
      <c r="UGV121" s="12"/>
      <c r="UGW121" s="12"/>
      <c r="UGX121" s="12"/>
      <c r="UGY121" s="12"/>
      <c r="UGZ121" s="12"/>
      <c r="UHA121" s="12"/>
      <c r="UHB121" s="12"/>
      <c r="UHC121" s="12"/>
      <c r="UHD121" s="12"/>
      <c r="UHE121" s="12"/>
      <c r="UHF121" s="12"/>
      <c r="UHG121" s="12"/>
      <c r="UHH121" s="12"/>
      <c r="UHI121" s="12"/>
      <c r="UHJ121" s="12"/>
      <c r="UHK121" s="12"/>
      <c r="UHL121" s="12"/>
      <c r="UHM121" s="12"/>
      <c r="UHN121" s="12"/>
      <c r="UHO121" s="12"/>
      <c r="UHP121" s="12"/>
      <c r="UHQ121" s="12"/>
      <c r="UHR121" s="12"/>
      <c r="UHS121" s="12"/>
      <c r="UHT121" s="12"/>
      <c r="UHU121" s="12"/>
      <c r="UHV121" s="12"/>
      <c r="UHW121" s="12"/>
      <c r="UHX121" s="12"/>
      <c r="UHY121" s="12"/>
      <c r="UHZ121" s="12"/>
      <c r="UIA121" s="12"/>
      <c r="UIB121" s="12"/>
      <c r="UIC121" s="12"/>
      <c r="UID121" s="12"/>
      <c r="UIE121" s="12"/>
      <c r="UIF121" s="12"/>
      <c r="UIG121" s="12"/>
      <c r="UIH121" s="12"/>
      <c r="UII121" s="12"/>
      <c r="UIJ121" s="12"/>
      <c r="UIK121" s="12"/>
      <c r="UIL121" s="12"/>
      <c r="UIM121" s="12"/>
      <c r="UIN121" s="12"/>
      <c r="UIO121" s="12"/>
      <c r="UIP121" s="12"/>
      <c r="UIQ121" s="12"/>
      <c r="UIR121" s="12"/>
      <c r="UIS121" s="12"/>
      <c r="UIT121" s="12"/>
      <c r="UIU121" s="12"/>
      <c r="UIV121" s="12"/>
      <c r="UIW121" s="12"/>
      <c r="UIX121" s="12"/>
      <c r="UIY121" s="12"/>
      <c r="UIZ121" s="12"/>
      <c r="UJA121" s="12"/>
      <c r="UJB121" s="12"/>
      <c r="UJC121" s="12"/>
      <c r="UJD121" s="12"/>
      <c r="UJE121" s="12"/>
      <c r="UJF121" s="12"/>
      <c r="UJG121" s="12"/>
      <c r="UJH121" s="12"/>
      <c r="UJI121" s="12"/>
      <c r="UJJ121" s="12"/>
      <c r="UJK121" s="12"/>
      <c r="UJL121" s="12"/>
      <c r="UJM121" s="12"/>
      <c r="UJN121" s="12"/>
      <c r="UJO121" s="12"/>
      <c r="UJP121" s="12"/>
      <c r="UJQ121" s="12"/>
      <c r="UJR121" s="12"/>
      <c r="UJS121" s="12"/>
      <c r="UJT121" s="12"/>
      <c r="UJU121" s="12"/>
      <c r="UJV121" s="12"/>
      <c r="UJW121" s="12"/>
      <c r="UJX121" s="12"/>
      <c r="UJY121" s="12"/>
      <c r="UJZ121" s="12"/>
      <c r="UKA121" s="12"/>
      <c r="UKB121" s="12"/>
      <c r="UKC121" s="12"/>
      <c r="UKD121" s="12"/>
      <c r="UKE121" s="12"/>
      <c r="UKF121" s="12"/>
      <c r="UKG121" s="12"/>
      <c r="UKH121" s="12"/>
      <c r="UKI121" s="12"/>
      <c r="UKJ121" s="12"/>
      <c r="UKK121" s="12"/>
      <c r="UKL121" s="12"/>
      <c r="UKM121" s="12"/>
      <c r="UKN121" s="12"/>
      <c r="UKO121" s="12"/>
      <c r="UKP121" s="12"/>
      <c r="UKQ121" s="12"/>
      <c r="UKR121" s="12"/>
      <c r="UKS121" s="12"/>
      <c r="UKT121" s="12"/>
      <c r="UKU121" s="12"/>
      <c r="UKV121" s="12"/>
      <c r="UKW121" s="12"/>
      <c r="UKX121" s="12"/>
      <c r="UKY121" s="12"/>
      <c r="UKZ121" s="12"/>
      <c r="ULA121" s="12"/>
      <c r="ULB121" s="12"/>
      <c r="ULC121" s="12"/>
      <c r="ULD121" s="12"/>
      <c r="ULE121" s="12"/>
      <c r="ULF121" s="12"/>
      <c r="ULG121" s="12"/>
      <c r="ULH121" s="12"/>
      <c r="ULI121" s="12"/>
      <c r="ULJ121" s="12"/>
      <c r="ULK121" s="12"/>
      <c r="ULL121" s="12"/>
      <c r="ULM121" s="12"/>
      <c r="ULN121" s="12"/>
      <c r="ULO121" s="12"/>
      <c r="ULP121" s="12"/>
      <c r="ULQ121" s="12"/>
      <c r="ULR121" s="12"/>
      <c r="ULS121" s="12"/>
      <c r="ULT121" s="12"/>
      <c r="ULU121" s="12"/>
      <c r="ULV121" s="12"/>
      <c r="ULW121" s="12"/>
      <c r="ULX121" s="12"/>
      <c r="ULY121" s="12"/>
      <c r="ULZ121" s="12"/>
      <c r="UMA121" s="12"/>
      <c r="UMB121" s="12"/>
      <c r="UMC121" s="12"/>
      <c r="UMD121" s="12"/>
      <c r="UME121" s="12"/>
      <c r="UMF121" s="12"/>
      <c r="UMG121" s="12"/>
      <c r="UMH121" s="12"/>
      <c r="UMI121" s="12"/>
      <c r="UMJ121" s="12"/>
      <c r="UMK121" s="12"/>
      <c r="UML121" s="12"/>
      <c r="UMM121" s="12"/>
      <c r="UMN121" s="12"/>
      <c r="UMO121" s="12"/>
      <c r="UMP121" s="12"/>
      <c r="UMQ121" s="12"/>
      <c r="UMR121" s="12"/>
      <c r="UMS121" s="12"/>
      <c r="UMT121" s="12"/>
      <c r="UMU121" s="12"/>
      <c r="UMV121" s="12"/>
      <c r="UMW121" s="12"/>
      <c r="UMX121" s="12"/>
      <c r="UMY121" s="12"/>
      <c r="UMZ121" s="12"/>
      <c r="UNA121" s="12"/>
      <c r="UNB121" s="12"/>
      <c r="UNC121" s="12"/>
      <c r="UND121" s="12"/>
      <c r="UNE121" s="12"/>
      <c r="UNF121" s="12"/>
      <c r="UNG121" s="12"/>
      <c r="UNH121" s="12"/>
      <c r="UNI121" s="12"/>
      <c r="UNJ121" s="12"/>
      <c r="UNK121" s="12"/>
      <c r="UNL121" s="12"/>
      <c r="UNM121" s="12"/>
      <c r="UNN121" s="12"/>
      <c r="UNO121" s="12"/>
      <c r="UNP121" s="12"/>
      <c r="UNQ121" s="12"/>
      <c r="UNR121" s="12"/>
      <c r="UNS121" s="12"/>
      <c r="UNT121" s="12"/>
      <c r="UNU121" s="12"/>
      <c r="UNV121" s="12"/>
      <c r="UNW121" s="12"/>
      <c r="UNX121" s="12"/>
      <c r="UNY121" s="12"/>
      <c r="UNZ121" s="12"/>
      <c r="UOA121" s="12"/>
      <c r="UOB121" s="12"/>
      <c r="UOC121" s="12"/>
      <c r="UOD121" s="12"/>
      <c r="UOE121" s="12"/>
      <c r="UOF121" s="12"/>
      <c r="UOG121" s="12"/>
      <c r="UOH121" s="12"/>
      <c r="UOI121" s="12"/>
      <c r="UOJ121" s="12"/>
      <c r="UOK121" s="12"/>
      <c r="UOL121" s="12"/>
      <c r="UOM121" s="12"/>
      <c r="UON121" s="12"/>
      <c r="UOO121" s="12"/>
      <c r="UOP121" s="12"/>
      <c r="UOQ121" s="12"/>
      <c r="UOR121" s="12"/>
      <c r="UOS121" s="12"/>
      <c r="UOT121" s="12"/>
      <c r="UOU121" s="12"/>
      <c r="UOV121" s="12"/>
      <c r="UOW121" s="12"/>
      <c r="UOX121" s="12"/>
      <c r="UOY121" s="12"/>
      <c r="UOZ121" s="12"/>
      <c r="UPA121" s="12"/>
      <c r="UPB121" s="12"/>
      <c r="UPC121" s="12"/>
      <c r="UPD121" s="12"/>
      <c r="UPE121" s="12"/>
      <c r="UPF121" s="12"/>
      <c r="UPG121" s="12"/>
      <c r="UPH121" s="12"/>
      <c r="UPI121" s="12"/>
      <c r="UPJ121" s="12"/>
      <c r="UPK121" s="12"/>
      <c r="UPL121" s="12"/>
      <c r="UPM121" s="12"/>
      <c r="UPN121" s="12"/>
      <c r="UPO121" s="12"/>
      <c r="UPP121" s="12"/>
      <c r="UPQ121" s="12"/>
      <c r="UPR121" s="12"/>
      <c r="UPS121" s="12"/>
      <c r="UPT121" s="12"/>
      <c r="UPU121" s="12"/>
      <c r="UPV121" s="12"/>
      <c r="UPW121" s="12"/>
      <c r="UPX121" s="12"/>
      <c r="UPY121" s="12"/>
      <c r="UPZ121" s="12"/>
      <c r="UQA121" s="12"/>
      <c r="UQB121" s="12"/>
      <c r="UQC121" s="12"/>
      <c r="UQD121" s="12"/>
      <c r="UQE121" s="12"/>
      <c r="UQF121" s="12"/>
      <c r="UQG121" s="12"/>
      <c r="UQH121" s="12"/>
      <c r="UQI121" s="12"/>
      <c r="UQJ121" s="12"/>
      <c r="UQK121" s="12"/>
      <c r="UQL121" s="12"/>
      <c r="UQM121" s="12"/>
      <c r="UQN121" s="12"/>
      <c r="UQO121" s="12"/>
      <c r="UQP121" s="12"/>
      <c r="UQQ121" s="12"/>
      <c r="UQR121" s="12"/>
      <c r="UQS121" s="12"/>
      <c r="UQT121" s="12"/>
      <c r="UQU121" s="12"/>
      <c r="UQV121" s="12"/>
      <c r="UQW121" s="12"/>
      <c r="UQX121" s="12"/>
      <c r="UQY121" s="12"/>
      <c r="UQZ121" s="12"/>
      <c r="URA121" s="12"/>
      <c r="URB121" s="12"/>
      <c r="URC121" s="12"/>
      <c r="URD121" s="12"/>
      <c r="URE121" s="12"/>
      <c r="URF121" s="12"/>
      <c r="URG121" s="12"/>
      <c r="URH121" s="12"/>
      <c r="URI121" s="12"/>
      <c r="URJ121" s="12"/>
      <c r="URK121" s="12"/>
      <c r="URL121" s="12"/>
      <c r="URM121" s="12"/>
      <c r="URN121" s="12"/>
      <c r="URO121" s="12"/>
      <c r="URP121" s="12"/>
      <c r="URQ121" s="12"/>
      <c r="URR121" s="12"/>
      <c r="URS121" s="12"/>
      <c r="URT121" s="12"/>
      <c r="URU121" s="12"/>
      <c r="URV121" s="12"/>
      <c r="URW121" s="12"/>
      <c r="URX121" s="12"/>
      <c r="URY121" s="12"/>
      <c r="URZ121" s="12"/>
      <c r="USA121" s="12"/>
      <c r="USB121" s="12"/>
      <c r="USC121" s="12"/>
      <c r="USD121" s="12"/>
      <c r="USE121" s="12"/>
      <c r="USF121" s="12"/>
      <c r="USG121" s="12"/>
      <c r="USH121" s="12"/>
      <c r="USI121" s="12"/>
      <c r="USJ121" s="12"/>
      <c r="USK121" s="12"/>
      <c r="USL121" s="12"/>
      <c r="USM121" s="12"/>
      <c r="USN121" s="12"/>
      <c r="USO121" s="12"/>
      <c r="USP121" s="12"/>
      <c r="USQ121" s="12"/>
      <c r="USR121" s="12"/>
      <c r="USS121" s="12"/>
      <c r="UST121" s="12"/>
      <c r="USU121" s="12"/>
      <c r="USV121" s="12"/>
      <c r="USW121" s="12"/>
      <c r="USX121" s="12"/>
      <c r="USY121" s="12"/>
      <c r="USZ121" s="12"/>
      <c r="UTA121" s="12"/>
      <c r="UTB121" s="12"/>
      <c r="UTC121" s="12"/>
      <c r="UTD121" s="12"/>
      <c r="UTE121" s="12"/>
      <c r="UTF121" s="12"/>
      <c r="UTG121" s="12"/>
      <c r="UTH121" s="12"/>
      <c r="UTI121" s="12"/>
      <c r="UTJ121" s="12"/>
      <c r="UTK121" s="12"/>
      <c r="UTL121" s="12"/>
      <c r="UTM121" s="12"/>
      <c r="UTN121" s="12"/>
      <c r="UTO121" s="12"/>
      <c r="UTP121" s="12"/>
      <c r="UTQ121" s="12"/>
      <c r="UTR121" s="12"/>
      <c r="UTS121" s="12"/>
      <c r="UTT121" s="12"/>
      <c r="UTU121" s="12"/>
      <c r="UTV121" s="12"/>
      <c r="UTW121" s="12"/>
      <c r="UTX121" s="12"/>
      <c r="UTY121" s="12"/>
      <c r="UTZ121" s="12"/>
      <c r="UUA121" s="12"/>
      <c r="UUB121" s="12"/>
      <c r="UUC121" s="12"/>
      <c r="UUD121" s="12"/>
      <c r="UUE121" s="12"/>
      <c r="UUF121" s="12"/>
      <c r="UUG121" s="12"/>
      <c r="UUH121" s="12"/>
      <c r="UUI121" s="12"/>
      <c r="UUJ121" s="12"/>
      <c r="UUK121" s="12"/>
      <c r="UUL121" s="12"/>
      <c r="UUM121" s="12"/>
      <c r="UUN121" s="12"/>
      <c r="UUO121" s="12"/>
      <c r="UUP121" s="12"/>
      <c r="UUQ121" s="12"/>
      <c r="UUR121" s="12"/>
      <c r="UUS121" s="12"/>
      <c r="UUT121" s="12"/>
      <c r="UUU121" s="12"/>
      <c r="UUV121" s="12"/>
      <c r="UUW121" s="12"/>
      <c r="UUX121" s="12"/>
      <c r="UUY121" s="12"/>
      <c r="UUZ121" s="12"/>
      <c r="UVA121" s="12"/>
      <c r="UVB121" s="12"/>
      <c r="UVC121" s="12"/>
      <c r="UVD121" s="12"/>
      <c r="UVE121" s="12"/>
      <c r="UVF121" s="12"/>
      <c r="UVG121" s="12"/>
      <c r="UVH121" s="12"/>
      <c r="UVI121" s="12"/>
      <c r="UVJ121" s="12"/>
      <c r="UVK121" s="12"/>
      <c r="UVL121" s="12"/>
      <c r="UVM121" s="12"/>
      <c r="UVN121" s="12"/>
      <c r="UVO121" s="12"/>
      <c r="UVP121" s="12"/>
      <c r="UVQ121" s="12"/>
      <c r="UVR121" s="12"/>
      <c r="UVS121" s="12"/>
      <c r="UVT121" s="12"/>
      <c r="UVU121" s="12"/>
      <c r="UVV121" s="12"/>
      <c r="UVW121" s="12"/>
      <c r="UVX121" s="12"/>
      <c r="UVY121" s="12"/>
      <c r="UVZ121" s="12"/>
      <c r="UWA121" s="12"/>
      <c r="UWB121" s="12"/>
      <c r="UWC121" s="12"/>
      <c r="UWD121" s="12"/>
      <c r="UWE121" s="12"/>
      <c r="UWF121" s="12"/>
      <c r="UWG121" s="12"/>
      <c r="UWH121" s="12"/>
      <c r="UWI121" s="12"/>
      <c r="UWJ121" s="12"/>
      <c r="UWK121" s="12"/>
      <c r="UWL121" s="12"/>
      <c r="UWM121" s="12"/>
      <c r="UWN121" s="12"/>
      <c r="UWO121" s="12"/>
      <c r="UWP121" s="12"/>
      <c r="UWQ121" s="12"/>
      <c r="UWR121" s="12"/>
      <c r="UWS121" s="12"/>
      <c r="UWT121" s="12"/>
      <c r="UWU121" s="12"/>
      <c r="UWV121" s="12"/>
      <c r="UWW121" s="12"/>
      <c r="UWX121" s="12"/>
      <c r="UWY121" s="12"/>
      <c r="UWZ121" s="12"/>
      <c r="UXA121" s="12"/>
      <c r="UXB121" s="12"/>
      <c r="UXC121" s="12"/>
      <c r="UXD121" s="12"/>
      <c r="UXE121" s="12"/>
      <c r="UXF121" s="12"/>
      <c r="UXG121" s="12"/>
      <c r="UXH121" s="12"/>
      <c r="UXI121" s="12"/>
      <c r="UXJ121" s="12"/>
      <c r="UXK121" s="12"/>
      <c r="UXL121" s="12"/>
      <c r="UXM121" s="12"/>
      <c r="UXN121" s="12"/>
      <c r="UXO121" s="12"/>
      <c r="UXP121" s="12"/>
      <c r="UXQ121" s="12"/>
      <c r="UXR121" s="12"/>
      <c r="UXS121" s="12"/>
      <c r="UXT121" s="12"/>
      <c r="UXU121" s="12"/>
      <c r="UXV121" s="12"/>
      <c r="UXW121" s="12"/>
      <c r="UXX121" s="12"/>
      <c r="UXY121" s="12"/>
      <c r="UXZ121" s="12"/>
      <c r="UYA121" s="12"/>
      <c r="UYB121" s="12"/>
      <c r="UYC121" s="12"/>
      <c r="UYD121" s="12"/>
      <c r="UYE121" s="12"/>
      <c r="UYF121" s="12"/>
      <c r="UYG121" s="12"/>
      <c r="UYH121" s="12"/>
      <c r="UYI121" s="12"/>
      <c r="UYJ121" s="12"/>
      <c r="UYK121" s="12"/>
      <c r="UYL121" s="12"/>
      <c r="UYM121" s="12"/>
      <c r="UYN121" s="12"/>
      <c r="UYO121" s="12"/>
      <c r="UYP121" s="12"/>
      <c r="UYQ121" s="12"/>
      <c r="UYR121" s="12"/>
      <c r="UYS121" s="12"/>
      <c r="UYT121" s="12"/>
      <c r="UYU121" s="12"/>
      <c r="UYV121" s="12"/>
      <c r="UYW121" s="12"/>
      <c r="UYX121" s="12"/>
      <c r="UYY121" s="12"/>
      <c r="UYZ121" s="12"/>
      <c r="UZA121" s="12"/>
      <c r="UZB121" s="12"/>
      <c r="UZC121" s="12"/>
      <c r="UZD121" s="12"/>
      <c r="UZE121" s="12"/>
      <c r="UZF121" s="12"/>
      <c r="UZG121" s="12"/>
      <c r="UZH121" s="12"/>
      <c r="UZI121" s="12"/>
      <c r="UZJ121" s="12"/>
      <c r="UZK121" s="12"/>
      <c r="UZL121" s="12"/>
      <c r="UZM121" s="12"/>
      <c r="UZN121" s="12"/>
      <c r="UZO121" s="12"/>
      <c r="UZP121" s="12"/>
      <c r="UZQ121" s="12"/>
      <c r="UZR121" s="12"/>
      <c r="UZS121" s="12"/>
      <c r="UZT121" s="12"/>
      <c r="UZU121" s="12"/>
      <c r="UZV121" s="12"/>
      <c r="UZW121" s="12"/>
      <c r="UZX121" s="12"/>
      <c r="UZY121" s="12"/>
      <c r="UZZ121" s="12"/>
      <c r="VAA121" s="12"/>
      <c r="VAB121" s="12"/>
      <c r="VAC121" s="12"/>
      <c r="VAD121" s="12"/>
      <c r="VAE121" s="12"/>
      <c r="VAF121" s="12"/>
      <c r="VAG121" s="12"/>
      <c r="VAH121" s="12"/>
      <c r="VAI121" s="12"/>
      <c r="VAJ121" s="12"/>
      <c r="VAK121" s="12"/>
      <c r="VAL121" s="12"/>
      <c r="VAM121" s="12"/>
      <c r="VAN121" s="12"/>
      <c r="VAO121" s="12"/>
      <c r="VAP121" s="12"/>
      <c r="VAQ121" s="12"/>
      <c r="VAR121" s="12"/>
      <c r="VAS121" s="12"/>
      <c r="VAT121" s="12"/>
      <c r="VAU121" s="12"/>
      <c r="VAV121" s="12"/>
      <c r="VAW121" s="12"/>
      <c r="VAX121" s="12"/>
      <c r="VAY121" s="12"/>
      <c r="VAZ121" s="12"/>
      <c r="VBA121" s="12"/>
      <c r="VBB121" s="12"/>
      <c r="VBC121" s="12"/>
      <c r="VBD121" s="12"/>
      <c r="VBE121" s="12"/>
      <c r="VBF121" s="12"/>
      <c r="VBG121" s="12"/>
      <c r="VBH121" s="12"/>
      <c r="VBI121" s="12"/>
      <c r="VBJ121" s="12"/>
      <c r="VBK121" s="12"/>
      <c r="VBL121" s="12"/>
      <c r="VBM121" s="12"/>
      <c r="VBN121" s="12"/>
      <c r="VBO121" s="12"/>
      <c r="VBP121" s="12"/>
      <c r="VBQ121" s="12"/>
      <c r="VBR121" s="12"/>
      <c r="VBS121" s="12"/>
      <c r="VBT121" s="12"/>
      <c r="VBU121" s="12"/>
      <c r="VBV121" s="12"/>
      <c r="VBW121" s="12"/>
      <c r="VBX121" s="12"/>
      <c r="VBY121" s="12"/>
      <c r="VBZ121" s="12"/>
      <c r="VCA121" s="12"/>
      <c r="VCB121" s="12"/>
      <c r="VCC121" s="12"/>
      <c r="VCD121" s="12"/>
      <c r="VCE121" s="12"/>
      <c r="VCF121" s="12"/>
      <c r="VCG121" s="12"/>
      <c r="VCH121" s="12"/>
      <c r="VCI121" s="12"/>
      <c r="VCJ121" s="12"/>
      <c r="VCK121" s="12"/>
      <c r="VCL121" s="12"/>
      <c r="VCM121" s="12"/>
      <c r="VCN121" s="12"/>
      <c r="VCO121" s="12"/>
      <c r="VCP121" s="12"/>
      <c r="VCQ121" s="12"/>
      <c r="VCR121" s="12"/>
      <c r="VCS121" s="12"/>
      <c r="VCT121" s="12"/>
      <c r="VCU121" s="12"/>
      <c r="VCV121" s="12"/>
      <c r="VCW121" s="12"/>
      <c r="VCX121" s="12"/>
      <c r="VCY121" s="12"/>
      <c r="VCZ121" s="12"/>
      <c r="VDA121" s="12"/>
      <c r="VDB121" s="12"/>
      <c r="VDC121" s="12"/>
      <c r="VDD121" s="12"/>
      <c r="VDE121" s="12"/>
      <c r="VDF121" s="12"/>
      <c r="VDG121" s="12"/>
      <c r="VDH121" s="12"/>
      <c r="VDI121" s="12"/>
      <c r="VDJ121" s="12"/>
      <c r="VDK121" s="12"/>
      <c r="VDL121" s="12"/>
      <c r="VDM121" s="12"/>
      <c r="VDN121" s="12"/>
      <c r="VDO121" s="12"/>
      <c r="VDP121" s="12"/>
      <c r="VDQ121" s="12"/>
      <c r="VDR121" s="12"/>
      <c r="VDS121" s="12"/>
      <c r="VDT121" s="12"/>
      <c r="VDU121" s="12"/>
      <c r="VDV121" s="12"/>
      <c r="VDW121" s="12"/>
      <c r="VDX121" s="12"/>
      <c r="VDY121" s="12"/>
      <c r="VDZ121" s="12"/>
      <c r="VEA121" s="12"/>
      <c r="VEB121" s="12"/>
      <c r="VEC121" s="12"/>
      <c r="VED121" s="12"/>
      <c r="VEE121" s="12"/>
      <c r="VEF121" s="12"/>
      <c r="VEG121" s="12"/>
      <c r="VEH121" s="12"/>
      <c r="VEI121" s="12"/>
      <c r="VEJ121" s="12"/>
      <c r="VEK121" s="12"/>
      <c r="VEL121" s="12"/>
      <c r="VEM121" s="12"/>
      <c r="VEN121" s="12"/>
      <c r="VEO121" s="12"/>
      <c r="VEP121" s="12"/>
      <c r="VEQ121" s="12"/>
      <c r="VER121" s="12"/>
      <c r="VES121" s="12"/>
      <c r="VET121" s="12"/>
      <c r="VEU121" s="12"/>
      <c r="VEV121" s="12"/>
      <c r="VEW121" s="12"/>
      <c r="VEX121" s="12"/>
      <c r="VEY121" s="12"/>
      <c r="VEZ121" s="12"/>
      <c r="VFA121" s="12"/>
      <c r="VFB121" s="12"/>
      <c r="VFC121" s="12"/>
      <c r="VFD121" s="12"/>
      <c r="VFE121" s="12"/>
      <c r="VFF121" s="12"/>
      <c r="VFG121" s="12"/>
      <c r="VFH121" s="12"/>
      <c r="VFI121" s="12"/>
      <c r="VFJ121" s="12"/>
      <c r="VFK121" s="12"/>
      <c r="VFL121" s="12"/>
      <c r="VFM121" s="12"/>
      <c r="VFN121" s="12"/>
      <c r="VFO121" s="12"/>
      <c r="VFP121" s="12"/>
      <c r="VFQ121" s="12"/>
      <c r="VFR121" s="12"/>
      <c r="VFS121" s="12"/>
      <c r="VFT121" s="12"/>
      <c r="VFU121" s="12"/>
      <c r="VFV121" s="12"/>
      <c r="VFW121" s="12"/>
      <c r="VFX121" s="12"/>
      <c r="VFY121" s="12"/>
      <c r="VFZ121" s="12"/>
      <c r="VGA121" s="12"/>
      <c r="VGB121" s="12"/>
      <c r="VGC121" s="12"/>
      <c r="VGD121" s="12"/>
      <c r="VGE121" s="12"/>
      <c r="VGF121" s="12"/>
      <c r="VGG121" s="12"/>
      <c r="VGH121" s="12"/>
      <c r="VGI121" s="12"/>
      <c r="VGJ121" s="12"/>
      <c r="VGK121" s="12"/>
      <c r="VGL121" s="12"/>
      <c r="VGM121" s="12"/>
      <c r="VGN121" s="12"/>
      <c r="VGO121" s="12"/>
      <c r="VGP121" s="12"/>
      <c r="VGQ121" s="12"/>
      <c r="VGR121" s="12"/>
      <c r="VGS121" s="12"/>
      <c r="VGT121" s="12"/>
      <c r="VGU121" s="12"/>
      <c r="VGV121" s="12"/>
      <c r="VGW121" s="12"/>
      <c r="VGX121" s="12"/>
      <c r="VGY121" s="12"/>
      <c r="VGZ121" s="12"/>
      <c r="VHA121" s="12"/>
      <c r="VHB121" s="12"/>
      <c r="VHC121" s="12"/>
      <c r="VHD121" s="12"/>
      <c r="VHE121" s="12"/>
      <c r="VHF121" s="12"/>
      <c r="VHG121" s="12"/>
      <c r="VHH121" s="12"/>
      <c r="VHI121" s="12"/>
      <c r="VHJ121" s="12"/>
      <c r="VHK121" s="12"/>
      <c r="VHL121" s="12"/>
      <c r="VHM121" s="12"/>
      <c r="VHN121" s="12"/>
      <c r="VHO121" s="12"/>
      <c r="VHP121" s="12"/>
      <c r="VHQ121" s="12"/>
      <c r="VHR121" s="12"/>
      <c r="VHS121" s="12"/>
      <c r="VHT121" s="12"/>
      <c r="VHU121" s="12"/>
      <c r="VHV121" s="12"/>
      <c r="VHW121" s="12"/>
      <c r="VHX121" s="12"/>
      <c r="VHY121" s="12"/>
      <c r="VHZ121" s="12"/>
      <c r="VIA121" s="12"/>
      <c r="VIB121" s="12"/>
      <c r="VIC121" s="12"/>
      <c r="VID121" s="12"/>
      <c r="VIE121" s="12"/>
      <c r="VIF121" s="12"/>
      <c r="VIG121" s="12"/>
      <c r="VIH121" s="12"/>
      <c r="VII121" s="12"/>
      <c r="VIJ121" s="12"/>
      <c r="VIK121" s="12"/>
      <c r="VIL121" s="12"/>
      <c r="VIM121" s="12"/>
      <c r="VIN121" s="12"/>
      <c r="VIO121" s="12"/>
      <c r="VIP121" s="12"/>
      <c r="VIQ121" s="12"/>
      <c r="VIR121" s="12"/>
      <c r="VIS121" s="12"/>
      <c r="VIT121" s="12"/>
      <c r="VIU121" s="12"/>
      <c r="VIV121" s="12"/>
      <c r="VIW121" s="12"/>
      <c r="VIX121" s="12"/>
      <c r="VIY121" s="12"/>
      <c r="VIZ121" s="12"/>
      <c r="VJA121" s="12"/>
      <c r="VJB121" s="12"/>
      <c r="VJC121" s="12"/>
      <c r="VJD121" s="12"/>
      <c r="VJE121" s="12"/>
      <c r="VJF121" s="12"/>
      <c r="VJG121" s="12"/>
      <c r="VJH121" s="12"/>
      <c r="VJI121" s="12"/>
      <c r="VJJ121" s="12"/>
      <c r="VJK121" s="12"/>
      <c r="VJL121" s="12"/>
      <c r="VJM121" s="12"/>
      <c r="VJN121" s="12"/>
      <c r="VJO121" s="12"/>
      <c r="VJP121" s="12"/>
      <c r="VJQ121" s="12"/>
      <c r="VJR121" s="12"/>
      <c r="VJS121" s="12"/>
      <c r="VJT121" s="12"/>
      <c r="VJU121" s="12"/>
      <c r="VJV121" s="12"/>
      <c r="VJW121" s="12"/>
      <c r="VJX121" s="12"/>
      <c r="VJY121" s="12"/>
      <c r="VJZ121" s="12"/>
      <c r="VKA121" s="12"/>
      <c r="VKB121" s="12"/>
      <c r="VKC121" s="12"/>
      <c r="VKD121" s="12"/>
      <c r="VKE121" s="12"/>
      <c r="VKF121" s="12"/>
      <c r="VKG121" s="12"/>
      <c r="VKH121" s="12"/>
      <c r="VKI121" s="12"/>
      <c r="VKJ121" s="12"/>
      <c r="VKK121" s="12"/>
      <c r="VKL121" s="12"/>
      <c r="VKM121" s="12"/>
      <c r="VKN121" s="12"/>
      <c r="VKO121" s="12"/>
      <c r="VKP121" s="12"/>
      <c r="VKQ121" s="12"/>
      <c r="VKR121" s="12"/>
      <c r="VKS121" s="12"/>
      <c r="VKT121" s="12"/>
      <c r="VKU121" s="12"/>
      <c r="VKV121" s="12"/>
      <c r="VKW121" s="12"/>
      <c r="VKX121" s="12"/>
      <c r="VKY121" s="12"/>
      <c r="VKZ121" s="12"/>
      <c r="VLA121" s="12"/>
      <c r="VLB121" s="12"/>
      <c r="VLC121" s="12"/>
      <c r="VLD121" s="12"/>
      <c r="VLE121" s="12"/>
      <c r="VLF121" s="12"/>
      <c r="VLG121" s="12"/>
      <c r="VLH121" s="12"/>
      <c r="VLI121" s="12"/>
      <c r="VLJ121" s="12"/>
      <c r="VLK121" s="12"/>
      <c r="VLL121" s="12"/>
      <c r="VLM121" s="12"/>
      <c r="VLN121" s="12"/>
      <c r="VLO121" s="12"/>
      <c r="VLP121" s="12"/>
      <c r="VLQ121" s="12"/>
      <c r="VLR121" s="12"/>
      <c r="VLS121" s="12"/>
      <c r="VLT121" s="12"/>
      <c r="VLU121" s="12"/>
      <c r="VLV121" s="12"/>
      <c r="VLW121" s="12"/>
      <c r="VLX121" s="12"/>
      <c r="VLY121" s="12"/>
      <c r="VLZ121" s="12"/>
      <c r="VMA121" s="12"/>
      <c r="VMB121" s="12"/>
      <c r="VMC121" s="12"/>
      <c r="VMD121" s="12"/>
      <c r="VME121" s="12"/>
      <c r="VMF121" s="12"/>
      <c r="VMG121" s="12"/>
      <c r="VMH121" s="12"/>
      <c r="VMI121" s="12"/>
      <c r="VMJ121" s="12"/>
      <c r="VMK121" s="12"/>
      <c r="VML121" s="12"/>
      <c r="VMM121" s="12"/>
      <c r="VMN121" s="12"/>
      <c r="VMO121" s="12"/>
      <c r="VMP121" s="12"/>
      <c r="VMQ121" s="12"/>
      <c r="VMR121" s="12"/>
      <c r="VMS121" s="12"/>
      <c r="VMT121" s="12"/>
      <c r="VMU121" s="12"/>
      <c r="VMV121" s="12"/>
      <c r="VMW121" s="12"/>
      <c r="VMX121" s="12"/>
      <c r="VMY121" s="12"/>
      <c r="VMZ121" s="12"/>
      <c r="VNA121" s="12"/>
      <c r="VNB121" s="12"/>
      <c r="VNC121" s="12"/>
      <c r="VND121" s="12"/>
      <c r="VNE121" s="12"/>
      <c r="VNF121" s="12"/>
      <c r="VNG121" s="12"/>
      <c r="VNH121" s="12"/>
      <c r="VNI121" s="12"/>
      <c r="VNJ121" s="12"/>
      <c r="VNK121" s="12"/>
      <c r="VNL121" s="12"/>
      <c r="VNM121" s="12"/>
      <c r="VNN121" s="12"/>
      <c r="VNO121" s="12"/>
      <c r="VNP121" s="12"/>
      <c r="VNQ121" s="12"/>
      <c r="VNR121" s="12"/>
      <c r="VNS121" s="12"/>
      <c r="VNT121" s="12"/>
      <c r="VNU121" s="12"/>
      <c r="VNV121" s="12"/>
      <c r="VNW121" s="12"/>
      <c r="VNX121" s="12"/>
      <c r="VNY121" s="12"/>
      <c r="VNZ121" s="12"/>
      <c r="VOA121" s="12"/>
      <c r="VOB121" s="12"/>
      <c r="VOC121" s="12"/>
      <c r="VOD121" s="12"/>
      <c r="VOE121" s="12"/>
      <c r="VOF121" s="12"/>
      <c r="VOG121" s="12"/>
      <c r="VOH121" s="12"/>
      <c r="VOI121" s="12"/>
      <c r="VOJ121" s="12"/>
      <c r="VOK121" s="12"/>
      <c r="VOL121" s="12"/>
      <c r="VOM121" s="12"/>
      <c r="VON121" s="12"/>
      <c r="VOO121" s="12"/>
      <c r="VOP121" s="12"/>
      <c r="VOQ121" s="12"/>
      <c r="VOR121" s="12"/>
      <c r="VOS121" s="12"/>
      <c r="VOT121" s="12"/>
      <c r="VOU121" s="12"/>
      <c r="VOV121" s="12"/>
      <c r="VOW121" s="12"/>
      <c r="VOX121" s="12"/>
      <c r="VOY121" s="12"/>
      <c r="VOZ121" s="12"/>
      <c r="VPA121" s="12"/>
      <c r="VPB121" s="12"/>
      <c r="VPC121" s="12"/>
      <c r="VPD121" s="12"/>
      <c r="VPE121" s="12"/>
      <c r="VPF121" s="12"/>
      <c r="VPG121" s="12"/>
      <c r="VPH121" s="12"/>
      <c r="VPI121" s="12"/>
      <c r="VPJ121" s="12"/>
      <c r="VPK121" s="12"/>
      <c r="VPL121" s="12"/>
      <c r="VPM121" s="12"/>
      <c r="VPN121" s="12"/>
      <c r="VPO121" s="12"/>
      <c r="VPP121" s="12"/>
      <c r="VPQ121" s="12"/>
      <c r="VPR121" s="12"/>
      <c r="VPS121" s="12"/>
      <c r="VPT121" s="12"/>
      <c r="VPU121" s="12"/>
      <c r="VPV121" s="12"/>
      <c r="VPW121" s="12"/>
      <c r="VPX121" s="12"/>
      <c r="VPY121" s="12"/>
      <c r="VPZ121" s="12"/>
      <c r="VQA121" s="12"/>
      <c r="VQB121" s="12"/>
      <c r="VQC121" s="12"/>
      <c r="VQD121" s="12"/>
      <c r="VQE121" s="12"/>
      <c r="VQF121" s="12"/>
      <c r="VQG121" s="12"/>
      <c r="VQH121" s="12"/>
      <c r="VQI121" s="12"/>
      <c r="VQJ121" s="12"/>
      <c r="VQK121" s="12"/>
      <c r="VQL121" s="12"/>
      <c r="VQM121" s="12"/>
      <c r="VQN121" s="12"/>
      <c r="VQO121" s="12"/>
      <c r="VQP121" s="12"/>
      <c r="VQQ121" s="12"/>
      <c r="VQR121" s="12"/>
      <c r="VQS121" s="12"/>
      <c r="VQT121" s="12"/>
      <c r="VQU121" s="12"/>
      <c r="VQV121" s="12"/>
      <c r="VQW121" s="12"/>
      <c r="VQX121" s="12"/>
      <c r="VQY121" s="12"/>
      <c r="VQZ121" s="12"/>
      <c r="VRA121" s="12"/>
      <c r="VRB121" s="12"/>
      <c r="VRC121" s="12"/>
      <c r="VRD121" s="12"/>
      <c r="VRE121" s="12"/>
      <c r="VRF121" s="12"/>
      <c r="VRG121" s="12"/>
      <c r="VRH121" s="12"/>
      <c r="VRI121" s="12"/>
      <c r="VRJ121" s="12"/>
      <c r="VRK121" s="12"/>
      <c r="VRL121" s="12"/>
      <c r="VRM121" s="12"/>
      <c r="VRN121" s="12"/>
      <c r="VRO121" s="12"/>
      <c r="VRP121" s="12"/>
      <c r="VRQ121" s="12"/>
      <c r="VRR121" s="12"/>
      <c r="VRS121" s="12"/>
      <c r="VRT121" s="12"/>
      <c r="VRU121" s="12"/>
      <c r="VRV121" s="12"/>
      <c r="VRW121" s="12"/>
      <c r="VRX121" s="12"/>
      <c r="VRY121" s="12"/>
      <c r="VRZ121" s="12"/>
      <c r="VSA121" s="12"/>
      <c r="VSB121" s="12"/>
      <c r="VSC121" s="12"/>
      <c r="VSD121" s="12"/>
      <c r="VSE121" s="12"/>
      <c r="VSF121" s="12"/>
      <c r="VSG121" s="12"/>
      <c r="VSH121" s="12"/>
      <c r="VSI121" s="12"/>
      <c r="VSJ121" s="12"/>
      <c r="VSK121" s="12"/>
      <c r="VSL121" s="12"/>
      <c r="VSM121" s="12"/>
      <c r="VSN121" s="12"/>
      <c r="VSO121" s="12"/>
      <c r="VSP121" s="12"/>
      <c r="VSQ121" s="12"/>
      <c r="VSR121" s="12"/>
      <c r="VSS121" s="12"/>
      <c r="VST121" s="12"/>
      <c r="VSU121" s="12"/>
      <c r="VSV121" s="12"/>
      <c r="VSW121" s="12"/>
      <c r="VSX121" s="12"/>
      <c r="VSY121" s="12"/>
      <c r="VSZ121" s="12"/>
      <c r="VTA121" s="12"/>
      <c r="VTB121" s="12"/>
      <c r="VTC121" s="12"/>
      <c r="VTD121" s="12"/>
      <c r="VTE121" s="12"/>
      <c r="VTF121" s="12"/>
      <c r="VTG121" s="12"/>
      <c r="VTH121" s="12"/>
      <c r="VTI121" s="12"/>
      <c r="VTJ121" s="12"/>
      <c r="VTK121" s="12"/>
      <c r="VTL121" s="12"/>
      <c r="VTM121" s="12"/>
      <c r="VTN121" s="12"/>
      <c r="VTO121" s="12"/>
      <c r="VTP121" s="12"/>
      <c r="VTQ121" s="12"/>
      <c r="VTR121" s="12"/>
      <c r="VTS121" s="12"/>
      <c r="VTT121" s="12"/>
      <c r="VTU121" s="12"/>
      <c r="VTV121" s="12"/>
      <c r="VTW121" s="12"/>
      <c r="VTX121" s="12"/>
      <c r="VTY121" s="12"/>
      <c r="VTZ121" s="12"/>
      <c r="VUA121" s="12"/>
      <c r="VUB121" s="12"/>
      <c r="VUC121" s="12"/>
      <c r="VUD121" s="12"/>
      <c r="VUE121" s="12"/>
      <c r="VUF121" s="12"/>
      <c r="VUG121" s="12"/>
      <c r="VUH121" s="12"/>
      <c r="VUI121" s="12"/>
      <c r="VUJ121" s="12"/>
      <c r="VUK121" s="12"/>
      <c r="VUL121" s="12"/>
      <c r="VUM121" s="12"/>
      <c r="VUN121" s="12"/>
      <c r="VUO121" s="12"/>
      <c r="VUP121" s="12"/>
      <c r="VUQ121" s="12"/>
      <c r="VUR121" s="12"/>
      <c r="VUS121" s="12"/>
      <c r="VUT121" s="12"/>
      <c r="VUU121" s="12"/>
      <c r="VUV121" s="12"/>
      <c r="VUW121" s="12"/>
      <c r="VUX121" s="12"/>
      <c r="VUY121" s="12"/>
      <c r="VUZ121" s="12"/>
      <c r="VVA121" s="12"/>
      <c r="VVB121" s="12"/>
      <c r="VVC121" s="12"/>
      <c r="VVD121" s="12"/>
      <c r="VVE121" s="12"/>
      <c r="VVF121" s="12"/>
      <c r="VVG121" s="12"/>
      <c r="VVH121" s="12"/>
      <c r="VVI121" s="12"/>
      <c r="VVJ121" s="12"/>
      <c r="VVK121" s="12"/>
      <c r="VVL121" s="12"/>
      <c r="VVM121" s="12"/>
      <c r="VVN121" s="12"/>
      <c r="VVO121" s="12"/>
      <c r="VVP121" s="12"/>
      <c r="VVQ121" s="12"/>
      <c r="VVR121" s="12"/>
      <c r="VVS121" s="12"/>
      <c r="VVT121" s="12"/>
      <c r="VVU121" s="12"/>
      <c r="VVV121" s="12"/>
      <c r="VVW121" s="12"/>
      <c r="VVX121" s="12"/>
      <c r="VVY121" s="12"/>
      <c r="VVZ121" s="12"/>
      <c r="VWA121" s="12"/>
      <c r="VWB121" s="12"/>
      <c r="VWC121" s="12"/>
      <c r="VWD121" s="12"/>
      <c r="VWE121" s="12"/>
      <c r="VWF121" s="12"/>
      <c r="VWG121" s="12"/>
      <c r="VWH121" s="12"/>
      <c r="VWI121" s="12"/>
      <c r="VWJ121" s="12"/>
      <c r="VWK121" s="12"/>
      <c r="VWL121" s="12"/>
      <c r="VWM121" s="12"/>
      <c r="VWN121" s="12"/>
      <c r="VWO121" s="12"/>
      <c r="VWP121" s="12"/>
      <c r="VWQ121" s="12"/>
      <c r="VWR121" s="12"/>
      <c r="VWS121" s="12"/>
      <c r="VWT121" s="12"/>
      <c r="VWU121" s="12"/>
      <c r="VWV121" s="12"/>
      <c r="VWW121" s="12"/>
      <c r="VWX121" s="12"/>
      <c r="VWY121" s="12"/>
      <c r="VWZ121" s="12"/>
      <c r="VXA121" s="12"/>
      <c r="VXB121" s="12"/>
      <c r="VXC121" s="12"/>
      <c r="VXD121" s="12"/>
      <c r="VXE121" s="12"/>
      <c r="VXF121" s="12"/>
      <c r="VXG121" s="12"/>
      <c r="VXH121" s="12"/>
      <c r="VXI121" s="12"/>
      <c r="VXJ121" s="12"/>
      <c r="VXK121" s="12"/>
      <c r="VXL121" s="12"/>
      <c r="VXM121" s="12"/>
      <c r="VXN121" s="12"/>
      <c r="VXO121" s="12"/>
      <c r="VXP121" s="12"/>
      <c r="VXQ121" s="12"/>
      <c r="VXR121" s="12"/>
      <c r="VXS121" s="12"/>
      <c r="VXT121" s="12"/>
      <c r="VXU121" s="12"/>
      <c r="VXV121" s="12"/>
      <c r="VXW121" s="12"/>
      <c r="VXX121" s="12"/>
      <c r="VXY121" s="12"/>
      <c r="VXZ121" s="12"/>
      <c r="VYA121" s="12"/>
      <c r="VYB121" s="12"/>
      <c r="VYC121" s="12"/>
      <c r="VYD121" s="12"/>
      <c r="VYE121" s="12"/>
      <c r="VYF121" s="12"/>
      <c r="VYG121" s="12"/>
      <c r="VYH121" s="12"/>
      <c r="VYI121" s="12"/>
      <c r="VYJ121" s="12"/>
      <c r="VYK121" s="12"/>
      <c r="VYL121" s="12"/>
      <c r="VYM121" s="12"/>
      <c r="VYN121" s="12"/>
      <c r="VYO121" s="12"/>
      <c r="VYP121" s="12"/>
      <c r="VYQ121" s="12"/>
      <c r="VYR121" s="12"/>
      <c r="VYS121" s="12"/>
      <c r="VYT121" s="12"/>
      <c r="VYU121" s="12"/>
      <c r="VYV121" s="12"/>
      <c r="VYW121" s="12"/>
      <c r="VYX121" s="12"/>
      <c r="VYY121" s="12"/>
      <c r="VYZ121" s="12"/>
      <c r="VZA121" s="12"/>
      <c r="VZB121" s="12"/>
      <c r="VZC121" s="12"/>
      <c r="VZD121" s="12"/>
      <c r="VZE121" s="12"/>
      <c r="VZF121" s="12"/>
      <c r="VZG121" s="12"/>
      <c r="VZH121" s="12"/>
      <c r="VZI121" s="12"/>
      <c r="VZJ121" s="12"/>
      <c r="VZK121" s="12"/>
      <c r="VZL121" s="12"/>
      <c r="VZM121" s="12"/>
      <c r="VZN121" s="12"/>
      <c r="VZO121" s="12"/>
      <c r="VZP121" s="12"/>
      <c r="VZQ121" s="12"/>
      <c r="VZR121" s="12"/>
      <c r="VZS121" s="12"/>
      <c r="VZT121" s="12"/>
      <c r="VZU121" s="12"/>
      <c r="VZV121" s="12"/>
      <c r="VZW121" s="12"/>
      <c r="VZX121" s="12"/>
      <c r="VZY121" s="12"/>
      <c r="VZZ121" s="12"/>
      <c r="WAA121" s="12"/>
      <c r="WAB121" s="12"/>
      <c r="WAC121" s="12"/>
      <c r="WAD121" s="12"/>
      <c r="WAE121" s="12"/>
      <c r="WAF121" s="12"/>
      <c r="WAG121" s="12"/>
      <c r="WAH121" s="12"/>
      <c r="WAI121" s="12"/>
      <c r="WAJ121" s="12"/>
      <c r="WAK121" s="12"/>
      <c r="WAL121" s="12"/>
      <c r="WAM121" s="12"/>
      <c r="WAN121" s="12"/>
      <c r="WAO121" s="12"/>
      <c r="WAP121" s="12"/>
      <c r="WAQ121" s="12"/>
      <c r="WAR121" s="12"/>
      <c r="WAS121" s="12"/>
      <c r="WAT121" s="12"/>
      <c r="WAU121" s="12"/>
      <c r="WAV121" s="12"/>
      <c r="WAW121" s="12"/>
      <c r="WAX121" s="12"/>
      <c r="WAY121" s="12"/>
      <c r="WAZ121" s="12"/>
      <c r="WBA121" s="12"/>
      <c r="WBB121" s="12"/>
      <c r="WBC121" s="12"/>
      <c r="WBD121" s="12"/>
      <c r="WBE121" s="12"/>
      <c r="WBF121" s="12"/>
      <c r="WBG121" s="12"/>
      <c r="WBH121" s="12"/>
      <c r="WBI121" s="12"/>
      <c r="WBJ121" s="12"/>
      <c r="WBK121" s="12"/>
      <c r="WBL121" s="12"/>
      <c r="WBM121" s="12"/>
      <c r="WBN121" s="12"/>
      <c r="WBO121" s="12"/>
      <c r="WBP121" s="12"/>
      <c r="WBQ121" s="12"/>
      <c r="WBR121" s="12"/>
      <c r="WBS121" s="12"/>
      <c r="WBT121" s="12"/>
      <c r="WBU121" s="12"/>
      <c r="WBV121" s="12"/>
      <c r="WBW121" s="12"/>
      <c r="WBX121" s="12"/>
      <c r="WBY121" s="12"/>
      <c r="WBZ121" s="12"/>
      <c r="WCA121" s="12"/>
      <c r="WCB121" s="12"/>
      <c r="WCC121" s="12"/>
      <c r="WCD121" s="12"/>
      <c r="WCE121" s="12"/>
      <c r="WCF121" s="12"/>
      <c r="WCG121" s="12"/>
      <c r="WCH121" s="12"/>
      <c r="WCI121" s="12"/>
      <c r="WCJ121" s="12"/>
      <c r="WCK121" s="12"/>
      <c r="WCL121" s="12"/>
      <c r="WCM121" s="12"/>
      <c r="WCN121" s="12"/>
      <c r="WCO121" s="12"/>
      <c r="WCP121" s="12"/>
      <c r="WCQ121" s="12"/>
      <c r="WCR121" s="12"/>
      <c r="WCS121" s="12"/>
      <c r="WCT121" s="12"/>
      <c r="WCU121" s="12"/>
      <c r="WCV121" s="12"/>
      <c r="WCW121" s="12"/>
      <c r="WCX121" s="12"/>
      <c r="WCY121" s="12"/>
      <c r="WCZ121" s="12"/>
      <c r="WDA121" s="12"/>
      <c r="WDB121" s="12"/>
      <c r="WDC121" s="12"/>
      <c r="WDD121" s="12"/>
      <c r="WDE121" s="12"/>
      <c r="WDF121" s="12"/>
      <c r="WDG121" s="12"/>
      <c r="WDH121" s="12"/>
      <c r="WDI121" s="12"/>
      <c r="WDJ121" s="12"/>
      <c r="WDK121" s="12"/>
      <c r="WDL121" s="12"/>
      <c r="WDM121" s="12"/>
      <c r="WDN121" s="12"/>
      <c r="WDO121" s="12"/>
      <c r="WDP121" s="12"/>
      <c r="WDQ121" s="12"/>
      <c r="WDR121" s="12"/>
      <c r="WDS121" s="12"/>
      <c r="WDT121" s="12"/>
      <c r="WDU121" s="12"/>
      <c r="WDV121" s="12"/>
      <c r="WDW121" s="12"/>
      <c r="WDX121" s="12"/>
      <c r="WDY121" s="12"/>
      <c r="WDZ121" s="12"/>
      <c r="WEA121" s="12"/>
      <c r="WEB121" s="12"/>
      <c r="WEC121" s="12"/>
      <c r="WED121" s="12"/>
      <c r="WEE121" s="12"/>
      <c r="WEF121" s="12"/>
      <c r="WEG121" s="12"/>
      <c r="WEH121" s="12"/>
      <c r="WEI121" s="12"/>
      <c r="WEJ121" s="12"/>
      <c r="WEK121" s="12"/>
      <c r="WEL121" s="12"/>
      <c r="WEM121" s="12"/>
      <c r="WEN121" s="12"/>
      <c r="WEO121" s="12"/>
      <c r="WEP121" s="12"/>
      <c r="WEQ121" s="12"/>
      <c r="WER121" s="12"/>
      <c r="WES121" s="12"/>
      <c r="WET121" s="12"/>
      <c r="WEU121" s="12"/>
      <c r="WEV121" s="12"/>
      <c r="WEW121" s="12"/>
      <c r="WEX121" s="12"/>
      <c r="WEY121" s="12"/>
      <c r="WEZ121" s="12"/>
      <c r="WFA121" s="12"/>
      <c r="WFB121" s="12"/>
      <c r="WFC121" s="12"/>
      <c r="WFD121" s="12"/>
      <c r="WFE121" s="12"/>
      <c r="WFF121" s="12"/>
      <c r="WFG121" s="12"/>
      <c r="WFH121" s="12"/>
      <c r="WFI121" s="12"/>
      <c r="WFJ121" s="12"/>
      <c r="WFK121" s="12"/>
      <c r="WFL121" s="12"/>
      <c r="WFM121" s="12"/>
      <c r="WFN121" s="12"/>
      <c r="WFO121" s="12"/>
      <c r="WFP121" s="12"/>
      <c r="WFQ121" s="12"/>
      <c r="WFR121" s="12"/>
      <c r="WFS121" s="12"/>
      <c r="WFT121" s="12"/>
      <c r="WFU121" s="12"/>
      <c r="WFV121" s="12"/>
      <c r="WFW121" s="12"/>
      <c r="WFX121" s="12"/>
      <c r="WFY121" s="12"/>
      <c r="WFZ121" s="12"/>
      <c r="WGA121" s="12"/>
      <c r="WGB121" s="12"/>
      <c r="WGC121" s="12"/>
      <c r="WGD121" s="12"/>
      <c r="WGE121" s="12"/>
      <c r="WGF121" s="12"/>
      <c r="WGG121" s="12"/>
      <c r="WGH121" s="12"/>
      <c r="WGI121" s="12"/>
      <c r="WGJ121" s="12"/>
      <c r="WGK121" s="12"/>
      <c r="WGL121" s="12"/>
      <c r="WGM121" s="12"/>
      <c r="WGN121" s="12"/>
      <c r="WGO121" s="12"/>
      <c r="WGP121" s="12"/>
      <c r="WGQ121" s="12"/>
      <c r="WGR121" s="12"/>
      <c r="WGS121" s="12"/>
      <c r="WGT121" s="12"/>
      <c r="WGU121" s="12"/>
      <c r="WGV121" s="12"/>
      <c r="WGW121" s="12"/>
      <c r="WGX121" s="12"/>
      <c r="WGY121" s="12"/>
      <c r="WGZ121" s="12"/>
      <c r="WHA121" s="12"/>
      <c r="WHB121" s="12"/>
      <c r="WHC121" s="12"/>
      <c r="WHD121" s="12"/>
      <c r="WHE121" s="12"/>
      <c r="WHF121" s="12"/>
      <c r="WHG121" s="12"/>
      <c r="WHH121" s="12"/>
      <c r="WHI121" s="12"/>
      <c r="WHJ121" s="12"/>
      <c r="WHK121" s="12"/>
      <c r="WHL121" s="12"/>
      <c r="WHM121" s="12"/>
      <c r="WHN121" s="12"/>
      <c r="WHO121" s="12"/>
      <c r="WHP121" s="12"/>
      <c r="WHQ121" s="12"/>
      <c r="WHR121" s="12"/>
      <c r="WHS121" s="12"/>
      <c r="WHT121" s="12"/>
      <c r="WHU121" s="12"/>
      <c r="WHV121" s="12"/>
      <c r="WHW121" s="12"/>
      <c r="WHX121" s="12"/>
      <c r="WHY121" s="12"/>
      <c r="WHZ121" s="12"/>
      <c r="WIA121" s="12"/>
      <c r="WIB121" s="12"/>
      <c r="WIC121" s="12"/>
      <c r="WID121" s="12"/>
      <c r="WIE121" s="12"/>
      <c r="WIF121" s="12"/>
      <c r="WIG121" s="12"/>
      <c r="WIH121" s="12"/>
      <c r="WII121" s="12"/>
      <c r="WIJ121" s="12"/>
      <c r="WIK121" s="12"/>
      <c r="WIL121" s="12"/>
      <c r="WIM121" s="12"/>
      <c r="WIN121" s="12"/>
      <c r="WIO121" s="12"/>
      <c r="WIP121" s="12"/>
      <c r="WIQ121" s="12"/>
      <c r="WIR121" s="12"/>
      <c r="WIS121" s="12"/>
      <c r="WIT121" s="12"/>
      <c r="WIU121" s="12"/>
      <c r="WIV121" s="12"/>
      <c r="WIW121" s="12"/>
      <c r="WIX121" s="12"/>
      <c r="WIY121" s="12"/>
      <c r="WIZ121" s="12"/>
      <c r="WJA121" s="12"/>
      <c r="WJB121" s="12"/>
      <c r="WJC121" s="12"/>
      <c r="WJD121" s="12"/>
      <c r="WJE121" s="12"/>
      <c r="WJF121" s="12"/>
      <c r="WJG121" s="12"/>
      <c r="WJH121" s="12"/>
      <c r="WJI121" s="12"/>
      <c r="WJJ121" s="12"/>
      <c r="WJK121" s="12"/>
      <c r="WJL121" s="12"/>
      <c r="WJM121" s="12"/>
      <c r="WJN121" s="12"/>
      <c r="WJO121" s="12"/>
      <c r="WJP121" s="12"/>
      <c r="WJQ121" s="12"/>
      <c r="WJR121" s="12"/>
      <c r="WJS121" s="12"/>
      <c r="WJT121" s="12"/>
      <c r="WJU121" s="12"/>
      <c r="WJV121" s="12"/>
      <c r="WJW121" s="12"/>
      <c r="WJX121" s="12"/>
      <c r="WJY121" s="12"/>
      <c r="WJZ121" s="12"/>
      <c r="WKA121" s="12"/>
      <c r="WKB121" s="12"/>
      <c r="WKC121" s="12"/>
      <c r="WKD121" s="12"/>
      <c r="WKE121" s="12"/>
      <c r="WKF121" s="12"/>
      <c r="WKG121" s="12"/>
      <c r="WKH121" s="12"/>
      <c r="WKI121" s="12"/>
      <c r="WKJ121" s="12"/>
      <c r="WKK121" s="12"/>
      <c r="WKL121" s="12"/>
      <c r="WKM121" s="12"/>
      <c r="WKN121" s="12"/>
      <c r="WKO121" s="12"/>
      <c r="WKP121" s="12"/>
      <c r="WKQ121" s="12"/>
      <c r="WKR121" s="12"/>
      <c r="WKS121" s="12"/>
      <c r="WKT121" s="12"/>
      <c r="WKU121" s="12"/>
      <c r="WKV121" s="12"/>
      <c r="WKW121" s="12"/>
      <c r="WKX121" s="12"/>
      <c r="WKY121" s="12"/>
      <c r="WKZ121" s="12"/>
      <c r="WLA121" s="12"/>
      <c r="WLB121" s="12"/>
      <c r="WLC121" s="12"/>
      <c r="WLD121" s="12"/>
      <c r="WLE121" s="12"/>
      <c r="WLF121" s="12"/>
      <c r="WLG121" s="12"/>
      <c r="WLH121" s="12"/>
      <c r="WLI121" s="12"/>
      <c r="WLJ121" s="12"/>
      <c r="WLK121" s="12"/>
      <c r="WLL121" s="12"/>
      <c r="WLM121" s="12"/>
      <c r="WLN121" s="12"/>
      <c r="WLO121" s="12"/>
      <c r="WLP121" s="12"/>
      <c r="WLQ121" s="12"/>
      <c r="WLR121" s="12"/>
      <c r="WLS121" s="12"/>
      <c r="WLT121" s="12"/>
      <c r="WLU121" s="12"/>
      <c r="WLV121" s="12"/>
      <c r="WLW121" s="12"/>
      <c r="WLX121" s="12"/>
      <c r="WLY121" s="12"/>
      <c r="WLZ121" s="12"/>
      <c r="WMA121" s="12"/>
      <c r="WMB121" s="12"/>
      <c r="WMC121" s="12"/>
      <c r="WMD121" s="12"/>
      <c r="WME121" s="12"/>
      <c r="WMF121" s="12"/>
      <c r="WMG121" s="12"/>
      <c r="WMH121" s="12"/>
      <c r="WMI121" s="12"/>
      <c r="WMJ121" s="12"/>
      <c r="WMK121" s="12"/>
      <c r="WML121" s="12"/>
      <c r="WMM121" s="12"/>
      <c r="WMN121" s="12"/>
      <c r="WMO121" s="12"/>
      <c r="WMP121" s="12"/>
      <c r="WMQ121" s="12"/>
      <c r="WMR121" s="12"/>
      <c r="WMS121" s="12"/>
      <c r="WMT121" s="12"/>
      <c r="WMU121" s="12"/>
      <c r="WMV121" s="12"/>
      <c r="WMW121" s="12"/>
      <c r="WMX121" s="12"/>
      <c r="WMY121" s="12"/>
      <c r="WMZ121" s="12"/>
      <c r="WNA121" s="12"/>
      <c r="WNB121" s="12"/>
      <c r="WNC121" s="12"/>
      <c r="WND121" s="12"/>
      <c r="WNE121" s="12"/>
      <c r="WNF121" s="12"/>
      <c r="WNG121" s="12"/>
      <c r="WNH121" s="12"/>
      <c r="WNI121" s="12"/>
      <c r="WNJ121" s="12"/>
      <c r="WNK121" s="12"/>
      <c r="WNL121" s="12"/>
      <c r="WNM121" s="12"/>
      <c r="WNN121" s="12"/>
      <c r="WNO121" s="12"/>
      <c r="WNP121" s="12"/>
      <c r="WNQ121" s="12"/>
      <c r="WNR121" s="12"/>
      <c r="WNS121" s="12"/>
      <c r="WNT121" s="12"/>
      <c r="WNU121" s="12"/>
      <c r="WNV121" s="12"/>
      <c r="WNW121" s="12"/>
      <c r="WNX121" s="12"/>
      <c r="WNY121" s="12"/>
      <c r="WNZ121" s="12"/>
      <c r="WOA121" s="12"/>
      <c r="WOB121" s="12"/>
      <c r="WOC121" s="12"/>
      <c r="WOD121" s="12"/>
      <c r="WOE121" s="12"/>
      <c r="WOF121" s="12"/>
      <c r="WOG121" s="12"/>
      <c r="WOH121" s="12"/>
      <c r="WOI121" s="12"/>
      <c r="WOJ121" s="12"/>
      <c r="WOK121" s="12"/>
      <c r="WOL121" s="12"/>
      <c r="WOM121" s="12"/>
      <c r="WON121" s="12"/>
      <c r="WOO121" s="12"/>
      <c r="WOP121" s="12"/>
      <c r="WOQ121" s="12"/>
      <c r="WOR121" s="12"/>
      <c r="WOS121" s="12"/>
      <c r="WOT121" s="12"/>
      <c r="WOU121" s="12"/>
      <c r="WOV121" s="12"/>
      <c r="WOW121" s="12"/>
      <c r="WOX121" s="12"/>
      <c r="WOY121" s="12"/>
      <c r="WOZ121" s="12"/>
      <c r="WPA121" s="12"/>
      <c r="WPB121" s="12"/>
      <c r="WPC121" s="12"/>
      <c r="WPD121" s="12"/>
      <c r="WPE121" s="12"/>
      <c r="WPF121" s="12"/>
      <c r="WPG121" s="12"/>
      <c r="WPH121" s="12"/>
      <c r="WPI121" s="12"/>
      <c r="WPJ121" s="12"/>
      <c r="WPK121" s="12"/>
      <c r="WPL121" s="12"/>
      <c r="WPM121" s="12"/>
      <c r="WPN121" s="12"/>
      <c r="WPO121" s="12"/>
      <c r="WPP121" s="12"/>
      <c r="WPQ121" s="12"/>
      <c r="WPR121" s="12"/>
      <c r="WPS121" s="12"/>
      <c r="WPT121" s="12"/>
      <c r="WPU121" s="12"/>
      <c r="WPV121" s="12"/>
      <c r="WPW121" s="12"/>
      <c r="WPX121" s="12"/>
      <c r="WPY121" s="12"/>
      <c r="WPZ121" s="12"/>
      <c r="WQA121" s="12"/>
      <c r="WQB121" s="12"/>
      <c r="WQC121" s="12"/>
      <c r="WQD121" s="12"/>
      <c r="WQE121" s="12"/>
      <c r="WQF121" s="12"/>
      <c r="WQG121" s="12"/>
      <c r="WQH121" s="12"/>
      <c r="WQI121" s="12"/>
      <c r="WQJ121" s="12"/>
      <c r="WQK121" s="12"/>
      <c r="WQL121" s="12"/>
      <c r="WQM121" s="12"/>
      <c r="WQN121" s="12"/>
      <c r="WQO121" s="12"/>
      <c r="WQP121" s="12"/>
      <c r="WQQ121" s="12"/>
      <c r="WQR121" s="12"/>
      <c r="WQS121" s="12"/>
      <c r="WQT121" s="12"/>
      <c r="WQU121" s="12"/>
      <c r="WQV121" s="12"/>
      <c r="WQW121" s="12"/>
      <c r="WQX121" s="12"/>
      <c r="WQY121" s="12"/>
      <c r="WQZ121" s="12"/>
      <c r="WRA121" s="12"/>
      <c r="WRB121" s="12"/>
      <c r="WRC121" s="12"/>
      <c r="WRD121" s="12"/>
      <c r="WRE121" s="12"/>
      <c r="WRF121" s="12"/>
      <c r="WRG121" s="12"/>
      <c r="WRH121" s="12"/>
      <c r="WRI121" s="12"/>
      <c r="WRJ121" s="12"/>
      <c r="WRK121" s="12"/>
      <c r="WRL121" s="12"/>
      <c r="WRM121" s="12"/>
      <c r="WRN121" s="12"/>
      <c r="WRO121" s="12"/>
      <c r="WRP121" s="12"/>
      <c r="WRQ121" s="12"/>
      <c r="WRR121" s="12"/>
      <c r="WRS121" s="12"/>
      <c r="WRT121" s="12"/>
      <c r="WRU121" s="12"/>
      <c r="WRV121" s="12"/>
      <c r="WRW121" s="12"/>
      <c r="WRX121" s="12"/>
      <c r="WRY121" s="12"/>
      <c r="WRZ121" s="12"/>
      <c r="WSA121" s="12"/>
      <c r="WSB121" s="12"/>
      <c r="WSC121" s="12"/>
      <c r="WSD121" s="12"/>
      <c r="WSE121" s="12"/>
      <c r="WSF121" s="12"/>
      <c r="WSG121" s="12"/>
      <c r="WSH121" s="12"/>
      <c r="WSI121" s="12"/>
      <c r="WSJ121" s="12"/>
      <c r="WSK121" s="12"/>
      <c r="WSL121" s="12"/>
      <c r="WSM121" s="12"/>
      <c r="WSN121" s="12"/>
      <c r="WSO121" s="12"/>
      <c r="WSP121" s="12"/>
      <c r="WSQ121" s="12"/>
      <c r="WSR121" s="12"/>
      <c r="WSS121" s="12"/>
      <c r="WST121" s="12"/>
      <c r="WSU121" s="12"/>
      <c r="WSV121" s="12"/>
      <c r="WSW121" s="12"/>
      <c r="WSX121" s="12"/>
      <c r="WSY121" s="12"/>
      <c r="WSZ121" s="12"/>
      <c r="WTA121" s="12"/>
      <c r="WTB121" s="12"/>
      <c r="WTC121" s="12"/>
      <c r="WTD121" s="12"/>
      <c r="WTE121" s="12"/>
      <c r="WTF121" s="12"/>
      <c r="WTG121" s="12"/>
      <c r="WTH121" s="12"/>
      <c r="WTI121" s="12"/>
      <c r="WTJ121" s="12"/>
      <c r="WTK121" s="12"/>
      <c r="WTL121" s="12"/>
      <c r="WTM121" s="12"/>
      <c r="WTN121" s="12"/>
      <c r="WTO121" s="12"/>
      <c r="WTP121" s="12"/>
      <c r="WTQ121" s="12"/>
      <c r="WTR121" s="12"/>
      <c r="WTS121" s="12"/>
      <c r="WTT121" s="12"/>
      <c r="WTU121" s="12"/>
      <c r="WTV121" s="12"/>
      <c r="WTW121" s="12"/>
      <c r="WTX121" s="12"/>
      <c r="WTY121" s="12"/>
      <c r="WTZ121" s="12"/>
      <c r="WUA121" s="12"/>
      <c r="WUB121" s="12"/>
      <c r="WUC121" s="12"/>
      <c r="WUD121" s="12"/>
      <c r="WUE121" s="12"/>
      <c r="WUF121" s="12"/>
      <c r="WUG121" s="12"/>
      <c r="WUH121" s="12"/>
      <c r="WUI121" s="12"/>
      <c r="WUJ121" s="12"/>
      <c r="WUK121" s="12"/>
      <c r="WUL121" s="12"/>
      <c r="WUM121" s="12"/>
      <c r="WUN121" s="12"/>
      <c r="WUO121" s="12"/>
      <c r="WUP121" s="12"/>
      <c r="WUQ121" s="12"/>
      <c r="WUR121" s="12"/>
      <c r="WUS121" s="12"/>
      <c r="WUT121" s="12"/>
      <c r="WUU121" s="12"/>
      <c r="WUV121" s="12"/>
      <c r="WUW121" s="12"/>
      <c r="WUX121" s="12"/>
      <c r="WUY121" s="12"/>
      <c r="WUZ121" s="12"/>
      <c r="WVA121" s="12"/>
      <c r="WVB121" s="12"/>
      <c r="WVC121" s="12"/>
      <c r="WVD121" s="12"/>
      <c r="WVE121" s="12"/>
      <c r="WVF121" s="12"/>
      <c r="WVG121" s="12"/>
      <c r="WVH121" s="12"/>
      <c r="WVI121" s="12"/>
      <c r="WVJ121" s="12"/>
      <c r="WVK121" s="12"/>
      <c r="WVL121" s="12"/>
      <c r="WVM121" s="12"/>
      <c r="WVN121" s="12"/>
      <c r="WVO121" s="12"/>
      <c r="WVP121" s="12"/>
      <c r="WVQ121" s="12"/>
      <c r="WVR121" s="12"/>
      <c r="WVS121" s="12"/>
      <c r="WVT121" s="12"/>
      <c r="WVU121" s="12"/>
      <c r="WVV121" s="12"/>
      <c r="WVW121" s="12"/>
      <c r="WVX121" s="12"/>
      <c r="WVY121" s="12"/>
      <c r="WVZ121" s="12"/>
      <c r="WWA121" s="12"/>
      <c r="WWB121" s="12"/>
      <c r="WWC121" s="12"/>
      <c r="WWD121" s="12"/>
      <c r="WWE121" s="12"/>
      <c r="WWF121" s="12"/>
      <c r="WWG121" s="12"/>
      <c r="WWH121" s="12"/>
      <c r="WWI121" s="12"/>
      <c r="WWJ121" s="12"/>
      <c r="WWK121" s="12"/>
      <c r="WWL121" s="12"/>
      <c r="WWM121" s="12"/>
      <c r="WWN121" s="12"/>
      <c r="WWO121" s="12"/>
      <c r="WWP121" s="12"/>
      <c r="WWQ121" s="12"/>
      <c r="WWR121" s="12"/>
      <c r="WWS121" s="12"/>
      <c r="WWT121" s="12"/>
      <c r="WWU121" s="12"/>
      <c r="WWV121" s="12"/>
      <c r="WWW121" s="12"/>
      <c r="WWX121" s="12"/>
      <c r="WWY121" s="12"/>
      <c r="WWZ121" s="12"/>
      <c r="WXA121" s="12"/>
      <c r="WXB121" s="12"/>
      <c r="WXC121" s="12"/>
      <c r="WXD121" s="12"/>
      <c r="WXE121" s="12"/>
      <c r="WXF121" s="12"/>
      <c r="WXG121" s="12"/>
      <c r="WXH121" s="12"/>
      <c r="WXI121" s="12"/>
      <c r="WXJ121" s="12"/>
      <c r="WXK121" s="12"/>
      <c r="WXL121" s="12"/>
      <c r="WXM121" s="12"/>
      <c r="WXN121" s="12"/>
      <c r="WXO121" s="12"/>
      <c r="WXP121" s="12"/>
      <c r="WXQ121" s="12"/>
      <c r="WXR121" s="12"/>
      <c r="WXS121" s="12"/>
      <c r="WXT121" s="12"/>
      <c r="WXU121" s="12"/>
      <c r="WXV121" s="12"/>
      <c r="WXW121" s="12"/>
      <c r="WXX121" s="12"/>
      <c r="WXY121" s="12"/>
      <c r="WXZ121" s="12"/>
      <c r="WYA121" s="12"/>
      <c r="WYB121" s="12"/>
      <c r="WYC121" s="12"/>
      <c r="WYD121" s="12"/>
      <c r="WYE121" s="12"/>
      <c r="WYF121" s="12"/>
      <c r="WYG121" s="12"/>
      <c r="WYH121" s="12"/>
      <c r="WYI121" s="12"/>
      <c r="WYJ121" s="12"/>
      <c r="WYK121" s="12"/>
      <c r="WYL121" s="12"/>
      <c r="WYM121" s="12"/>
      <c r="WYN121" s="12"/>
      <c r="WYO121" s="12"/>
      <c r="WYP121" s="12"/>
      <c r="WYQ121" s="12"/>
      <c r="WYR121" s="12"/>
      <c r="WYS121" s="12"/>
      <c r="WYT121" s="12"/>
      <c r="WYU121" s="12"/>
      <c r="WYV121" s="12"/>
      <c r="WYW121" s="12"/>
      <c r="WYX121" s="12"/>
      <c r="WYY121" s="12"/>
      <c r="WYZ121" s="12"/>
      <c r="WZA121" s="12"/>
      <c r="WZB121" s="12"/>
      <c r="WZC121" s="12"/>
      <c r="WZD121" s="12"/>
      <c r="WZE121" s="12"/>
      <c r="WZF121" s="12"/>
      <c r="WZG121" s="12"/>
      <c r="WZH121" s="12"/>
      <c r="WZI121" s="12"/>
      <c r="WZJ121" s="12"/>
      <c r="WZK121" s="12"/>
      <c r="WZL121" s="12"/>
      <c r="WZM121" s="12"/>
      <c r="WZN121" s="12"/>
      <c r="WZO121" s="12"/>
      <c r="WZP121" s="12"/>
      <c r="WZQ121" s="12"/>
      <c r="WZR121" s="12"/>
      <c r="WZS121" s="12"/>
      <c r="WZT121" s="12"/>
      <c r="WZU121" s="12"/>
      <c r="WZV121" s="12"/>
      <c r="WZW121" s="12"/>
      <c r="WZX121" s="12"/>
      <c r="WZY121" s="12"/>
      <c r="WZZ121" s="12"/>
      <c r="XAA121" s="12"/>
      <c r="XAB121" s="12"/>
      <c r="XAC121" s="12"/>
      <c r="XAD121" s="12"/>
      <c r="XAE121" s="12"/>
      <c r="XAF121" s="12"/>
      <c r="XAG121" s="12"/>
      <c r="XAH121" s="12"/>
      <c r="XAI121" s="12"/>
      <c r="XAJ121" s="12"/>
      <c r="XAK121" s="12"/>
      <c r="XAL121" s="12"/>
      <c r="XAM121" s="12"/>
      <c r="XAN121" s="12"/>
      <c r="XAO121" s="12"/>
      <c r="XAP121" s="12"/>
      <c r="XAQ121" s="12"/>
      <c r="XAR121" s="12"/>
      <c r="XAS121" s="12"/>
      <c r="XAT121" s="12"/>
      <c r="XAU121" s="12"/>
      <c r="XAV121" s="12"/>
      <c r="XAW121" s="12"/>
      <c r="XAX121" s="12"/>
      <c r="XAY121" s="12"/>
      <c r="XAZ121" s="12"/>
      <c r="XBA121" s="12"/>
      <c r="XBB121" s="12"/>
      <c r="XBC121" s="12"/>
      <c r="XBD121" s="12"/>
      <c r="XBE121" s="12"/>
      <c r="XBF121" s="12"/>
      <c r="XBG121" s="12"/>
      <c r="XBH121" s="12"/>
      <c r="XBI121" s="12"/>
      <c r="XBJ121" s="12"/>
      <c r="XBK121" s="12"/>
      <c r="XBL121" s="12"/>
      <c r="XBM121" s="12"/>
      <c r="XBN121" s="12"/>
      <c r="XBO121" s="12"/>
      <c r="XBP121" s="12"/>
      <c r="XBQ121" s="12"/>
      <c r="XBR121" s="12"/>
      <c r="XBS121" s="12"/>
      <c r="XBT121" s="12"/>
      <c r="XBU121" s="12"/>
      <c r="XBV121" s="12"/>
      <c r="XBW121" s="12"/>
      <c r="XBX121" s="12"/>
      <c r="XBY121" s="12"/>
      <c r="XBZ121" s="12"/>
      <c r="XCA121" s="12"/>
      <c r="XCB121" s="12"/>
      <c r="XCC121" s="12"/>
      <c r="XCD121" s="12"/>
      <c r="XCE121" s="12"/>
      <c r="XCF121" s="12"/>
      <c r="XCG121" s="12"/>
      <c r="XCH121" s="12"/>
      <c r="XCI121" s="12"/>
      <c r="XCJ121" s="12"/>
      <c r="XCK121" s="12"/>
      <c r="XCL121" s="12"/>
      <c r="XCM121" s="12"/>
      <c r="XCN121" s="12"/>
      <c r="XCO121" s="12"/>
      <c r="XCP121" s="12"/>
      <c r="XCQ121" s="12"/>
      <c r="XCR121" s="12"/>
      <c r="XCS121" s="12"/>
      <c r="XCT121" s="12"/>
      <c r="XCU121" s="12"/>
      <c r="XCV121" s="12"/>
      <c r="XCW121" s="12"/>
      <c r="XCX121" s="12"/>
      <c r="XCY121" s="12"/>
      <c r="XCZ121" s="12"/>
      <c r="XDA121" s="12"/>
      <c r="XDB121" s="12"/>
      <c r="XDC121" s="12"/>
      <c r="XDD121" s="12"/>
      <c r="XDE121" s="12"/>
      <c r="XDF121" s="12"/>
      <c r="XDG121" s="12"/>
      <c r="XDH121" s="12"/>
      <c r="XDI121" s="12"/>
      <c r="XDJ121" s="12"/>
      <c r="XDK121" s="12"/>
      <c r="XDL121" s="12"/>
      <c r="XDM121" s="12"/>
      <c r="XDN121" s="12"/>
      <c r="XDO121" s="12"/>
      <c r="XDP121" s="12"/>
      <c r="XDQ121" s="12"/>
      <c r="XDR121" s="12"/>
      <c r="XDS121" s="12"/>
      <c r="XDT121" s="12"/>
      <c r="XDU121" s="12"/>
      <c r="XDV121" s="12"/>
      <c r="XDW121" s="12"/>
      <c r="XDX121" s="12"/>
      <c r="XDY121" s="12"/>
      <c r="XDZ121" s="12"/>
      <c r="XEA121" s="12"/>
      <c r="XEB121" s="12"/>
      <c r="XEC121" s="12"/>
      <c r="XED121" s="12"/>
      <c r="XEE121" s="12"/>
      <c r="XEF121" s="12"/>
      <c r="XEG121" s="12"/>
      <c r="XEH121" s="12"/>
      <c r="XEI121" s="12"/>
      <c r="XEJ121" s="12"/>
      <c r="XEK121" s="12"/>
      <c r="XEL121" s="12"/>
      <c r="XEM121" s="12"/>
      <c r="XEN121" s="12"/>
      <c r="XEO121" s="12"/>
      <c r="XEP121" s="12"/>
      <c r="XEQ121" s="12"/>
      <c r="XER121" s="12"/>
      <c r="XES121" s="12"/>
      <c r="XET121" s="12"/>
      <c r="XEU121" s="12"/>
      <c r="XEV121" s="12"/>
    </row>
    <row r="122" spans="1:16376" s="13" customFormat="1" hidden="1">
      <c r="A122" s="6" t="s">
        <v>20</v>
      </c>
      <c r="B122" s="6" t="s">
        <v>367</v>
      </c>
      <c r="C122" s="7" t="s">
        <v>368</v>
      </c>
      <c r="D122" s="6" t="s">
        <v>369</v>
      </c>
      <c r="E122" s="6" t="s">
        <v>178</v>
      </c>
      <c r="F122" s="7" t="s">
        <v>179</v>
      </c>
      <c r="G122" s="6" t="s">
        <v>373</v>
      </c>
      <c r="H122" s="6" t="s">
        <v>69</v>
      </c>
      <c r="I122" s="6" t="s">
        <v>374</v>
      </c>
      <c r="J122" s="21" t="s">
        <v>375</v>
      </c>
      <c r="K122" s="6" t="s">
        <v>376</v>
      </c>
      <c r="L122" s="6"/>
      <c r="M122" s="6" t="s">
        <v>183</v>
      </c>
      <c r="N122" s="6" t="s">
        <v>124</v>
      </c>
      <c r="O122" s="10">
        <v>44333</v>
      </c>
      <c r="P122" s="9" t="s">
        <v>32</v>
      </c>
      <c r="Q122" s="11">
        <v>12343</v>
      </c>
      <c r="R122" s="6" t="s">
        <v>33</v>
      </c>
      <c r="S122" s="6">
        <v>0</v>
      </c>
      <c r="T122" s="12" t="s">
        <v>34</v>
      </c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/>
      <c r="TE122" s="12"/>
      <c r="TF122" s="12"/>
      <c r="TG122" s="12"/>
      <c r="TH122" s="12"/>
      <c r="TI122" s="12"/>
      <c r="TJ122" s="12"/>
      <c r="TK122" s="12"/>
      <c r="TL122" s="12"/>
      <c r="TM122" s="12"/>
      <c r="TN122" s="12"/>
      <c r="TO122" s="12"/>
      <c r="TP122" s="12"/>
      <c r="TQ122" s="12"/>
      <c r="TR122" s="12"/>
      <c r="TS122" s="12"/>
      <c r="TT122" s="12"/>
      <c r="TU122" s="12"/>
      <c r="TV122" s="12"/>
      <c r="TW122" s="12"/>
      <c r="TX122" s="12"/>
      <c r="TY122" s="12"/>
      <c r="TZ122" s="12"/>
      <c r="UA122" s="12"/>
      <c r="UB122" s="12"/>
      <c r="UC122" s="12"/>
      <c r="UD122" s="12"/>
      <c r="UE122" s="12"/>
      <c r="UF122" s="12"/>
      <c r="UG122" s="12"/>
      <c r="UH122" s="12"/>
      <c r="UI122" s="12"/>
      <c r="UJ122" s="12"/>
      <c r="UK122" s="12"/>
      <c r="UL122" s="12"/>
      <c r="UM122" s="12"/>
      <c r="UN122" s="12"/>
      <c r="UO122" s="12"/>
      <c r="UP122" s="12"/>
      <c r="UQ122" s="12"/>
      <c r="UR122" s="12"/>
      <c r="US122" s="12"/>
      <c r="UT122" s="12"/>
      <c r="UU122" s="12"/>
      <c r="UV122" s="12"/>
      <c r="UW122" s="12"/>
      <c r="UX122" s="12"/>
      <c r="UY122" s="12"/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/>
      <c r="VN122" s="12"/>
      <c r="VO122" s="12"/>
      <c r="VP122" s="12"/>
      <c r="VQ122" s="12"/>
      <c r="VR122" s="12"/>
      <c r="VS122" s="12"/>
      <c r="VT122" s="12"/>
      <c r="VU122" s="12"/>
      <c r="VV122" s="12"/>
      <c r="VW122" s="12"/>
      <c r="VX122" s="12"/>
      <c r="VY122" s="12"/>
      <c r="VZ122" s="12"/>
      <c r="WA122" s="12"/>
      <c r="WB122" s="12"/>
      <c r="WC122" s="12"/>
      <c r="WD122" s="12"/>
      <c r="WE122" s="12"/>
      <c r="WF122" s="12"/>
      <c r="WG122" s="12"/>
      <c r="WH122" s="12"/>
      <c r="WI122" s="12"/>
      <c r="WJ122" s="12"/>
      <c r="WK122" s="12"/>
      <c r="WL122" s="12"/>
      <c r="WM122" s="12"/>
      <c r="WN122" s="12"/>
      <c r="WO122" s="12"/>
      <c r="WP122" s="12"/>
      <c r="WQ122" s="12"/>
      <c r="WR122" s="12"/>
      <c r="WS122" s="12"/>
      <c r="WT122" s="12"/>
      <c r="WU122" s="12"/>
      <c r="WV122" s="12"/>
      <c r="WW122" s="12"/>
      <c r="WX122" s="12"/>
      <c r="WY122" s="12"/>
      <c r="WZ122" s="12"/>
      <c r="XA122" s="12"/>
      <c r="XB122" s="12"/>
      <c r="XC122" s="12"/>
      <c r="XD122" s="12"/>
      <c r="XE122" s="12"/>
      <c r="XF122" s="12"/>
      <c r="XG122" s="12"/>
      <c r="XH122" s="12"/>
      <c r="XI122" s="12"/>
      <c r="XJ122" s="12"/>
      <c r="XK122" s="12"/>
      <c r="XL122" s="12"/>
      <c r="XM122" s="12"/>
      <c r="XN122" s="12"/>
      <c r="XO122" s="12"/>
      <c r="XP122" s="12"/>
      <c r="XQ122" s="12"/>
      <c r="XR122" s="12"/>
      <c r="XS122" s="12"/>
      <c r="XT122" s="12"/>
      <c r="XU122" s="12"/>
      <c r="XV122" s="12"/>
      <c r="XW122" s="12"/>
      <c r="XX122" s="12"/>
      <c r="XY122" s="12"/>
      <c r="XZ122" s="12"/>
      <c r="YA122" s="12"/>
      <c r="YB122" s="12"/>
      <c r="YC122" s="12"/>
      <c r="YD122" s="12"/>
      <c r="YE122" s="12"/>
      <c r="YF122" s="12"/>
      <c r="YG122" s="12"/>
      <c r="YH122" s="12"/>
      <c r="YI122" s="12"/>
      <c r="YJ122" s="12"/>
      <c r="YK122" s="12"/>
      <c r="YL122" s="12"/>
      <c r="YM122" s="12"/>
      <c r="YN122" s="12"/>
      <c r="YO122" s="12"/>
      <c r="YP122" s="12"/>
      <c r="YQ122" s="12"/>
      <c r="YR122" s="12"/>
      <c r="YS122" s="12"/>
      <c r="YT122" s="12"/>
      <c r="YU122" s="12"/>
      <c r="YV122" s="12"/>
      <c r="YW122" s="12"/>
      <c r="YX122" s="12"/>
      <c r="YY122" s="12"/>
      <c r="YZ122" s="12"/>
      <c r="ZA122" s="12"/>
      <c r="ZB122" s="12"/>
      <c r="ZC122" s="12"/>
      <c r="ZD122" s="12"/>
      <c r="ZE122" s="12"/>
      <c r="ZF122" s="12"/>
      <c r="ZG122" s="12"/>
      <c r="ZH122" s="12"/>
      <c r="ZI122" s="12"/>
      <c r="ZJ122" s="12"/>
      <c r="ZK122" s="12"/>
      <c r="ZL122" s="12"/>
      <c r="ZM122" s="12"/>
      <c r="ZN122" s="12"/>
      <c r="ZO122" s="12"/>
      <c r="ZP122" s="12"/>
      <c r="ZQ122" s="12"/>
      <c r="ZR122" s="12"/>
      <c r="ZS122" s="12"/>
      <c r="ZT122" s="12"/>
      <c r="ZU122" s="12"/>
      <c r="ZV122" s="12"/>
      <c r="ZW122" s="12"/>
      <c r="ZX122" s="12"/>
      <c r="ZY122" s="12"/>
      <c r="ZZ122" s="12"/>
      <c r="AAA122" s="12"/>
      <c r="AAB122" s="12"/>
      <c r="AAC122" s="12"/>
      <c r="AAD122" s="12"/>
      <c r="AAE122" s="12"/>
      <c r="AAF122" s="12"/>
      <c r="AAG122" s="12"/>
      <c r="AAH122" s="12"/>
      <c r="AAI122" s="12"/>
      <c r="AAJ122" s="12"/>
      <c r="AAK122" s="12"/>
      <c r="AAL122" s="12"/>
      <c r="AAM122" s="12"/>
      <c r="AAN122" s="12"/>
      <c r="AAO122" s="12"/>
      <c r="AAP122" s="12"/>
      <c r="AAQ122" s="12"/>
      <c r="AAR122" s="12"/>
      <c r="AAS122" s="12"/>
      <c r="AAT122" s="12"/>
      <c r="AAU122" s="12"/>
      <c r="AAV122" s="12"/>
      <c r="AAW122" s="12"/>
      <c r="AAX122" s="12"/>
      <c r="AAY122" s="12"/>
      <c r="AAZ122" s="12"/>
      <c r="ABA122" s="12"/>
      <c r="ABB122" s="12"/>
      <c r="ABC122" s="12"/>
      <c r="ABD122" s="12"/>
      <c r="ABE122" s="12"/>
      <c r="ABF122" s="12"/>
      <c r="ABG122" s="12"/>
      <c r="ABH122" s="12"/>
      <c r="ABI122" s="12"/>
      <c r="ABJ122" s="12"/>
      <c r="ABK122" s="12"/>
      <c r="ABL122" s="12"/>
      <c r="ABM122" s="12"/>
      <c r="ABN122" s="12"/>
      <c r="ABO122" s="12"/>
      <c r="ABP122" s="12"/>
      <c r="ABQ122" s="12"/>
      <c r="ABR122" s="12"/>
      <c r="ABS122" s="12"/>
      <c r="ABT122" s="12"/>
      <c r="ABU122" s="12"/>
      <c r="ABV122" s="12"/>
      <c r="ABW122" s="12"/>
      <c r="ABX122" s="12"/>
      <c r="ABY122" s="12"/>
      <c r="ABZ122" s="12"/>
      <c r="ACA122" s="12"/>
      <c r="ACB122" s="12"/>
      <c r="ACC122" s="12"/>
      <c r="ACD122" s="12"/>
      <c r="ACE122" s="12"/>
      <c r="ACF122" s="12"/>
      <c r="ACG122" s="12"/>
      <c r="ACH122" s="12"/>
      <c r="ACI122" s="12"/>
      <c r="ACJ122" s="12"/>
      <c r="ACK122" s="12"/>
      <c r="ACL122" s="12"/>
      <c r="ACM122" s="12"/>
      <c r="ACN122" s="12"/>
      <c r="ACO122" s="12"/>
      <c r="ACP122" s="12"/>
      <c r="ACQ122" s="12"/>
      <c r="ACR122" s="12"/>
      <c r="ACS122" s="12"/>
      <c r="ACT122" s="12"/>
      <c r="ACU122" s="12"/>
      <c r="ACV122" s="12"/>
      <c r="ACW122" s="12"/>
      <c r="ACX122" s="12"/>
      <c r="ACY122" s="12"/>
      <c r="ACZ122" s="12"/>
      <c r="ADA122" s="12"/>
      <c r="ADB122" s="12"/>
      <c r="ADC122" s="12"/>
      <c r="ADD122" s="12"/>
      <c r="ADE122" s="12"/>
      <c r="ADF122" s="12"/>
      <c r="ADG122" s="12"/>
      <c r="ADH122" s="12"/>
      <c r="ADI122" s="12"/>
      <c r="ADJ122" s="12"/>
      <c r="ADK122" s="12"/>
      <c r="ADL122" s="12"/>
      <c r="ADM122" s="12"/>
      <c r="ADN122" s="12"/>
      <c r="ADO122" s="12"/>
      <c r="ADP122" s="12"/>
      <c r="ADQ122" s="12"/>
      <c r="ADR122" s="12"/>
      <c r="ADS122" s="12"/>
      <c r="ADT122" s="12"/>
      <c r="ADU122" s="12"/>
      <c r="ADV122" s="12"/>
      <c r="ADW122" s="12"/>
      <c r="ADX122" s="12"/>
      <c r="ADY122" s="12"/>
      <c r="ADZ122" s="12"/>
      <c r="AEA122" s="12"/>
      <c r="AEB122" s="12"/>
      <c r="AEC122" s="12"/>
      <c r="AED122" s="12"/>
      <c r="AEE122" s="12"/>
      <c r="AEF122" s="12"/>
      <c r="AEG122" s="12"/>
      <c r="AEH122" s="12"/>
      <c r="AEI122" s="12"/>
      <c r="AEJ122" s="12"/>
      <c r="AEK122" s="12"/>
      <c r="AEL122" s="12"/>
      <c r="AEM122" s="12"/>
      <c r="AEN122" s="12"/>
      <c r="AEO122" s="12"/>
      <c r="AEP122" s="12"/>
      <c r="AEQ122" s="12"/>
      <c r="AER122" s="12"/>
      <c r="AES122" s="12"/>
      <c r="AET122" s="12"/>
      <c r="AEU122" s="12"/>
      <c r="AEV122" s="12"/>
      <c r="AEW122" s="12"/>
      <c r="AEX122" s="12"/>
      <c r="AEY122" s="12"/>
      <c r="AEZ122" s="12"/>
      <c r="AFA122" s="12"/>
      <c r="AFB122" s="12"/>
      <c r="AFC122" s="12"/>
      <c r="AFD122" s="12"/>
      <c r="AFE122" s="12"/>
      <c r="AFF122" s="12"/>
      <c r="AFG122" s="12"/>
      <c r="AFH122" s="12"/>
      <c r="AFI122" s="12"/>
      <c r="AFJ122" s="12"/>
      <c r="AFK122" s="12"/>
      <c r="AFL122" s="12"/>
      <c r="AFM122" s="12"/>
      <c r="AFN122" s="12"/>
      <c r="AFO122" s="12"/>
      <c r="AFP122" s="12"/>
      <c r="AFQ122" s="12"/>
      <c r="AFR122" s="12"/>
      <c r="AFS122" s="12"/>
      <c r="AFT122" s="12"/>
      <c r="AFU122" s="12"/>
      <c r="AFV122" s="12"/>
      <c r="AFW122" s="12"/>
      <c r="AFX122" s="12"/>
      <c r="AFY122" s="12"/>
      <c r="AFZ122" s="12"/>
      <c r="AGA122" s="12"/>
      <c r="AGB122" s="12"/>
      <c r="AGC122" s="12"/>
      <c r="AGD122" s="12"/>
      <c r="AGE122" s="12"/>
      <c r="AGF122" s="12"/>
      <c r="AGG122" s="12"/>
      <c r="AGH122" s="12"/>
      <c r="AGI122" s="12"/>
      <c r="AGJ122" s="12"/>
      <c r="AGK122" s="12"/>
      <c r="AGL122" s="12"/>
      <c r="AGM122" s="12"/>
      <c r="AGN122" s="12"/>
      <c r="AGO122" s="12"/>
      <c r="AGP122" s="12"/>
      <c r="AGQ122" s="12"/>
      <c r="AGR122" s="12"/>
      <c r="AGS122" s="12"/>
      <c r="AGT122" s="12"/>
      <c r="AGU122" s="12"/>
      <c r="AGV122" s="12"/>
      <c r="AGW122" s="12"/>
      <c r="AGX122" s="12"/>
      <c r="AGY122" s="12"/>
      <c r="AGZ122" s="12"/>
      <c r="AHA122" s="12"/>
      <c r="AHB122" s="12"/>
      <c r="AHC122" s="12"/>
      <c r="AHD122" s="12"/>
      <c r="AHE122" s="12"/>
      <c r="AHF122" s="12"/>
      <c r="AHG122" s="12"/>
      <c r="AHH122" s="12"/>
      <c r="AHI122" s="12"/>
      <c r="AHJ122" s="12"/>
      <c r="AHK122" s="12"/>
      <c r="AHL122" s="12"/>
      <c r="AHM122" s="12"/>
      <c r="AHN122" s="12"/>
      <c r="AHO122" s="12"/>
      <c r="AHP122" s="12"/>
      <c r="AHQ122" s="12"/>
      <c r="AHR122" s="12"/>
      <c r="AHS122" s="12"/>
      <c r="AHT122" s="12"/>
      <c r="AHU122" s="12"/>
      <c r="AHV122" s="12"/>
      <c r="AHW122" s="12"/>
      <c r="AHX122" s="12"/>
      <c r="AHY122" s="12"/>
      <c r="AHZ122" s="12"/>
      <c r="AIA122" s="12"/>
      <c r="AIB122" s="12"/>
      <c r="AIC122" s="12"/>
      <c r="AID122" s="12"/>
      <c r="AIE122" s="12"/>
      <c r="AIF122" s="12"/>
      <c r="AIG122" s="12"/>
      <c r="AIH122" s="12"/>
      <c r="AII122" s="12"/>
      <c r="AIJ122" s="12"/>
      <c r="AIK122" s="12"/>
      <c r="AIL122" s="12"/>
      <c r="AIM122" s="12"/>
      <c r="AIN122" s="12"/>
      <c r="AIO122" s="12"/>
      <c r="AIP122" s="12"/>
      <c r="AIQ122" s="12"/>
      <c r="AIR122" s="12"/>
      <c r="AIS122" s="12"/>
      <c r="AIT122" s="12"/>
      <c r="AIU122" s="12"/>
      <c r="AIV122" s="12"/>
      <c r="AIW122" s="12"/>
      <c r="AIX122" s="12"/>
      <c r="AIY122" s="12"/>
      <c r="AIZ122" s="12"/>
      <c r="AJA122" s="12"/>
      <c r="AJB122" s="12"/>
      <c r="AJC122" s="12"/>
      <c r="AJD122" s="12"/>
      <c r="AJE122" s="12"/>
      <c r="AJF122" s="12"/>
      <c r="AJG122" s="12"/>
      <c r="AJH122" s="12"/>
      <c r="AJI122" s="12"/>
      <c r="AJJ122" s="12"/>
      <c r="AJK122" s="12"/>
      <c r="AJL122" s="12"/>
      <c r="AJM122" s="12"/>
      <c r="AJN122" s="12"/>
      <c r="AJO122" s="12"/>
      <c r="AJP122" s="12"/>
      <c r="AJQ122" s="12"/>
      <c r="AJR122" s="12"/>
      <c r="AJS122" s="12"/>
      <c r="AJT122" s="12"/>
      <c r="AJU122" s="12"/>
      <c r="AJV122" s="12"/>
      <c r="AJW122" s="12"/>
      <c r="AJX122" s="12"/>
      <c r="AJY122" s="12"/>
      <c r="AJZ122" s="12"/>
      <c r="AKA122" s="12"/>
      <c r="AKB122" s="12"/>
      <c r="AKC122" s="12"/>
      <c r="AKD122" s="12"/>
      <c r="AKE122" s="12"/>
      <c r="AKF122" s="12"/>
      <c r="AKG122" s="12"/>
      <c r="AKH122" s="12"/>
      <c r="AKI122" s="12"/>
      <c r="AKJ122" s="12"/>
      <c r="AKK122" s="12"/>
      <c r="AKL122" s="12"/>
      <c r="AKM122" s="12"/>
      <c r="AKN122" s="12"/>
      <c r="AKO122" s="12"/>
      <c r="AKP122" s="12"/>
      <c r="AKQ122" s="12"/>
      <c r="AKR122" s="12"/>
      <c r="AKS122" s="12"/>
      <c r="AKT122" s="12"/>
      <c r="AKU122" s="12"/>
      <c r="AKV122" s="12"/>
      <c r="AKW122" s="12"/>
      <c r="AKX122" s="12"/>
      <c r="AKY122" s="12"/>
      <c r="AKZ122" s="12"/>
      <c r="ALA122" s="12"/>
      <c r="ALB122" s="12"/>
      <c r="ALC122" s="12"/>
      <c r="ALD122" s="12"/>
      <c r="ALE122" s="12"/>
      <c r="ALF122" s="12"/>
      <c r="ALG122" s="12"/>
      <c r="ALH122" s="12"/>
      <c r="ALI122" s="12"/>
      <c r="ALJ122" s="12"/>
      <c r="ALK122" s="12"/>
      <c r="ALL122" s="12"/>
      <c r="ALM122" s="12"/>
      <c r="ALN122" s="12"/>
      <c r="ALO122" s="12"/>
      <c r="ALP122" s="12"/>
      <c r="ALQ122" s="12"/>
      <c r="ALR122" s="12"/>
      <c r="ALS122" s="12"/>
      <c r="ALT122" s="12"/>
      <c r="ALU122" s="12"/>
      <c r="ALV122" s="12"/>
      <c r="ALW122" s="12"/>
      <c r="ALX122" s="12"/>
      <c r="ALY122" s="12"/>
      <c r="ALZ122" s="12"/>
      <c r="AMA122" s="12"/>
      <c r="AMB122" s="12"/>
      <c r="AMC122" s="12"/>
      <c r="AMD122" s="12"/>
      <c r="AME122" s="12"/>
      <c r="AMF122" s="12"/>
      <c r="AMG122" s="12"/>
      <c r="AMH122" s="12"/>
      <c r="AMI122" s="12"/>
      <c r="AMJ122" s="12"/>
      <c r="AMK122" s="12"/>
      <c r="AML122" s="12"/>
      <c r="AMM122" s="12"/>
      <c r="AMN122" s="12"/>
      <c r="AMO122" s="12"/>
      <c r="AMP122" s="12"/>
      <c r="AMQ122" s="12"/>
      <c r="AMR122" s="12"/>
      <c r="AMS122" s="12"/>
      <c r="AMT122" s="12"/>
      <c r="AMU122" s="12"/>
      <c r="AMV122" s="12"/>
      <c r="AMW122" s="12"/>
      <c r="AMX122" s="12"/>
      <c r="AMY122" s="12"/>
      <c r="AMZ122" s="12"/>
      <c r="ANA122" s="12"/>
      <c r="ANB122" s="12"/>
      <c r="ANC122" s="12"/>
      <c r="AND122" s="12"/>
      <c r="ANE122" s="12"/>
      <c r="ANF122" s="12"/>
      <c r="ANG122" s="12"/>
      <c r="ANH122" s="12"/>
      <c r="ANI122" s="12"/>
      <c r="ANJ122" s="12"/>
      <c r="ANK122" s="12"/>
      <c r="ANL122" s="12"/>
      <c r="ANM122" s="12"/>
      <c r="ANN122" s="12"/>
      <c r="ANO122" s="12"/>
      <c r="ANP122" s="12"/>
      <c r="ANQ122" s="12"/>
      <c r="ANR122" s="12"/>
      <c r="ANS122" s="12"/>
      <c r="ANT122" s="12"/>
      <c r="ANU122" s="12"/>
      <c r="ANV122" s="12"/>
      <c r="ANW122" s="12"/>
      <c r="ANX122" s="12"/>
      <c r="ANY122" s="12"/>
      <c r="ANZ122" s="12"/>
      <c r="AOA122" s="12"/>
      <c r="AOB122" s="12"/>
      <c r="AOC122" s="12"/>
      <c r="AOD122" s="12"/>
      <c r="AOE122" s="12"/>
      <c r="AOF122" s="12"/>
      <c r="AOG122" s="12"/>
      <c r="AOH122" s="12"/>
      <c r="AOI122" s="12"/>
      <c r="AOJ122" s="12"/>
      <c r="AOK122" s="12"/>
      <c r="AOL122" s="12"/>
      <c r="AOM122" s="12"/>
      <c r="AON122" s="12"/>
      <c r="AOO122" s="12"/>
      <c r="AOP122" s="12"/>
      <c r="AOQ122" s="12"/>
      <c r="AOR122" s="12"/>
      <c r="AOS122" s="12"/>
      <c r="AOT122" s="12"/>
      <c r="AOU122" s="12"/>
      <c r="AOV122" s="12"/>
      <c r="AOW122" s="12"/>
      <c r="AOX122" s="12"/>
      <c r="AOY122" s="12"/>
      <c r="AOZ122" s="12"/>
      <c r="APA122" s="12"/>
      <c r="APB122" s="12"/>
      <c r="APC122" s="12"/>
      <c r="APD122" s="12"/>
      <c r="APE122" s="12"/>
      <c r="APF122" s="12"/>
      <c r="APG122" s="12"/>
      <c r="APH122" s="12"/>
      <c r="API122" s="12"/>
      <c r="APJ122" s="12"/>
      <c r="APK122" s="12"/>
      <c r="APL122" s="12"/>
      <c r="APM122" s="12"/>
      <c r="APN122" s="12"/>
      <c r="APO122" s="12"/>
      <c r="APP122" s="12"/>
      <c r="APQ122" s="12"/>
      <c r="APR122" s="12"/>
      <c r="APS122" s="12"/>
      <c r="APT122" s="12"/>
      <c r="APU122" s="12"/>
      <c r="APV122" s="12"/>
      <c r="APW122" s="12"/>
      <c r="APX122" s="12"/>
      <c r="APY122" s="12"/>
      <c r="APZ122" s="12"/>
      <c r="AQA122" s="12"/>
      <c r="AQB122" s="12"/>
      <c r="AQC122" s="12"/>
      <c r="AQD122" s="12"/>
      <c r="AQE122" s="12"/>
      <c r="AQF122" s="12"/>
      <c r="AQG122" s="12"/>
      <c r="AQH122" s="12"/>
      <c r="AQI122" s="12"/>
      <c r="AQJ122" s="12"/>
      <c r="AQK122" s="12"/>
      <c r="AQL122" s="12"/>
      <c r="AQM122" s="12"/>
      <c r="AQN122" s="12"/>
      <c r="AQO122" s="12"/>
      <c r="AQP122" s="12"/>
      <c r="AQQ122" s="12"/>
      <c r="AQR122" s="12"/>
      <c r="AQS122" s="12"/>
      <c r="AQT122" s="12"/>
      <c r="AQU122" s="12"/>
      <c r="AQV122" s="12"/>
      <c r="AQW122" s="12"/>
      <c r="AQX122" s="12"/>
      <c r="AQY122" s="12"/>
      <c r="AQZ122" s="12"/>
      <c r="ARA122" s="12"/>
      <c r="ARB122" s="12"/>
      <c r="ARC122" s="12"/>
      <c r="ARD122" s="12"/>
      <c r="ARE122" s="12"/>
      <c r="ARF122" s="12"/>
      <c r="ARG122" s="12"/>
      <c r="ARH122" s="12"/>
      <c r="ARI122" s="12"/>
      <c r="ARJ122" s="12"/>
      <c r="ARK122" s="12"/>
      <c r="ARL122" s="12"/>
      <c r="ARM122" s="12"/>
      <c r="ARN122" s="12"/>
      <c r="ARO122" s="12"/>
      <c r="ARP122" s="12"/>
      <c r="ARQ122" s="12"/>
      <c r="ARR122" s="12"/>
      <c r="ARS122" s="12"/>
      <c r="ART122" s="12"/>
      <c r="ARU122" s="12"/>
      <c r="ARV122" s="12"/>
      <c r="ARW122" s="12"/>
      <c r="ARX122" s="12"/>
      <c r="ARY122" s="12"/>
      <c r="ARZ122" s="12"/>
      <c r="ASA122" s="12"/>
      <c r="ASB122" s="12"/>
      <c r="ASC122" s="12"/>
      <c r="ASD122" s="12"/>
      <c r="ASE122" s="12"/>
      <c r="ASF122" s="12"/>
      <c r="ASG122" s="12"/>
      <c r="ASH122" s="12"/>
      <c r="ASI122" s="12"/>
      <c r="ASJ122" s="12"/>
      <c r="ASK122" s="12"/>
      <c r="ASL122" s="12"/>
      <c r="ASM122" s="12"/>
      <c r="ASN122" s="12"/>
      <c r="ASO122" s="12"/>
      <c r="ASP122" s="12"/>
      <c r="ASQ122" s="12"/>
      <c r="ASR122" s="12"/>
      <c r="ASS122" s="12"/>
      <c r="AST122" s="12"/>
      <c r="ASU122" s="12"/>
      <c r="ASV122" s="12"/>
      <c r="ASW122" s="12"/>
      <c r="ASX122" s="12"/>
      <c r="ASY122" s="12"/>
      <c r="ASZ122" s="12"/>
      <c r="ATA122" s="12"/>
      <c r="ATB122" s="12"/>
      <c r="ATC122" s="12"/>
      <c r="ATD122" s="12"/>
      <c r="ATE122" s="12"/>
      <c r="ATF122" s="12"/>
      <c r="ATG122" s="12"/>
      <c r="ATH122" s="12"/>
      <c r="ATI122" s="12"/>
      <c r="ATJ122" s="12"/>
      <c r="ATK122" s="12"/>
      <c r="ATL122" s="12"/>
      <c r="ATM122" s="12"/>
      <c r="ATN122" s="12"/>
      <c r="ATO122" s="12"/>
      <c r="ATP122" s="12"/>
      <c r="ATQ122" s="12"/>
      <c r="ATR122" s="12"/>
      <c r="ATS122" s="12"/>
      <c r="ATT122" s="12"/>
      <c r="ATU122" s="12"/>
      <c r="ATV122" s="12"/>
      <c r="ATW122" s="12"/>
      <c r="ATX122" s="12"/>
      <c r="ATY122" s="12"/>
      <c r="ATZ122" s="12"/>
      <c r="AUA122" s="12"/>
      <c r="AUB122" s="12"/>
      <c r="AUC122" s="12"/>
      <c r="AUD122" s="12"/>
      <c r="AUE122" s="12"/>
      <c r="AUF122" s="12"/>
      <c r="AUG122" s="12"/>
      <c r="AUH122" s="12"/>
      <c r="AUI122" s="12"/>
      <c r="AUJ122" s="12"/>
      <c r="AUK122" s="12"/>
      <c r="AUL122" s="12"/>
      <c r="AUM122" s="12"/>
      <c r="AUN122" s="12"/>
      <c r="AUO122" s="12"/>
      <c r="AUP122" s="12"/>
      <c r="AUQ122" s="12"/>
      <c r="AUR122" s="12"/>
      <c r="AUS122" s="12"/>
      <c r="AUT122" s="12"/>
      <c r="AUU122" s="12"/>
      <c r="AUV122" s="12"/>
      <c r="AUW122" s="12"/>
      <c r="AUX122" s="12"/>
      <c r="AUY122" s="12"/>
      <c r="AUZ122" s="12"/>
      <c r="AVA122" s="12"/>
      <c r="AVB122" s="12"/>
      <c r="AVC122" s="12"/>
      <c r="AVD122" s="12"/>
      <c r="AVE122" s="12"/>
      <c r="AVF122" s="12"/>
      <c r="AVG122" s="12"/>
      <c r="AVH122" s="12"/>
      <c r="AVI122" s="12"/>
      <c r="AVJ122" s="12"/>
      <c r="AVK122" s="12"/>
      <c r="AVL122" s="12"/>
      <c r="AVM122" s="12"/>
      <c r="AVN122" s="12"/>
      <c r="AVO122" s="12"/>
      <c r="AVP122" s="12"/>
      <c r="AVQ122" s="12"/>
      <c r="AVR122" s="12"/>
      <c r="AVS122" s="12"/>
      <c r="AVT122" s="12"/>
      <c r="AVU122" s="12"/>
      <c r="AVV122" s="12"/>
      <c r="AVW122" s="12"/>
      <c r="AVX122" s="12"/>
      <c r="AVY122" s="12"/>
      <c r="AVZ122" s="12"/>
      <c r="AWA122" s="12"/>
      <c r="AWB122" s="12"/>
      <c r="AWC122" s="12"/>
      <c r="AWD122" s="12"/>
      <c r="AWE122" s="12"/>
      <c r="AWF122" s="12"/>
      <c r="AWG122" s="12"/>
      <c r="AWH122" s="12"/>
      <c r="AWI122" s="12"/>
      <c r="AWJ122" s="12"/>
      <c r="AWK122" s="12"/>
      <c r="AWL122" s="12"/>
      <c r="AWM122" s="12"/>
      <c r="AWN122" s="12"/>
      <c r="AWO122" s="12"/>
      <c r="AWP122" s="12"/>
      <c r="AWQ122" s="12"/>
      <c r="AWR122" s="12"/>
      <c r="AWS122" s="12"/>
      <c r="AWT122" s="12"/>
      <c r="AWU122" s="12"/>
      <c r="AWV122" s="12"/>
      <c r="AWW122" s="12"/>
      <c r="AWX122" s="12"/>
      <c r="AWY122" s="12"/>
      <c r="AWZ122" s="12"/>
      <c r="AXA122" s="12"/>
      <c r="AXB122" s="12"/>
      <c r="AXC122" s="12"/>
      <c r="AXD122" s="12"/>
      <c r="AXE122" s="12"/>
      <c r="AXF122" s="12"/>
      <c r="AXG122" s="12"/>
      <c r="AXH122" s="12"/>
      <c r="AXI122" s="12"/>
      <c r="AXJ122" s="12"/>
      <c r="AXK122" s="12"/>
      <c r="AXL122" s="12"/>
      <c r="AXM122" s="12"/>
      <c r="AXN122" s="12"/>
      <c r="AXO122" s="12"/>
      <c r="AXP122" s="12"/>
      <c r="AXQ122" s="12"/>
      <c r="AXR122" s="12"/>
      <c r="AXS122" s="12"/>
      <c r="AXT122" s="12"/>
      <c r="AXU122" s="12"/>
      <c r="AXV122" s="12"/>
      <c r="AXW122" s="12"/>
      <c r="AXX122" s="12"/>
      <c r="AXY122" s="12"/>
      <c r="AXZ122" s="12"/>
      <c r="AYA122" s="12"/>
      <c r="AYB122" s="12"/>
      <c r="AYC122" s="12"/>
      <c r="AYD122" s="12"/>
      <c r="AYE122" s="12"/>
      <c r="AYF122" s="12"/>
      <c r="AYG122" s="12"/>
      <c r="AYH122" s="12"/>
      <c r="AYI122" s="12"/>
      <c r="AYJ122" s="12"/>
      <c r="AYK122" s="12"/>
      <c r="AYL122" s="12"/>
      <c r="AYM122" s="12"/>
      <c r="AYN122" s="12"/>
      <c r="AYO122" s="12"/>
      <c r="AYP122" s="12"/>
      <c r="AYQ122" s="12"/>
      <c r="AYR122" s="12"/>
      <c r="AYS122" s="12"/>
      <c r="AYT122" s="12"/>
      <c r="AYU122" s="12"/>
      <c r="AYV122" s="12"/>
      <c r="AYW122" s="12"/>
      <c r="AYX122" s="12"/>
      <c r="AYY122" s="12"/>
      <c r="AYZ122" s="12"/>
      <c r="AZA122" s="12"/>
      <c r="AZB122" s="12"/>
      <c r="AZC122" s="12"/>
      <c r="AZD122" s="12"/>
      <c r="AZE122" s="12"/>
      <c r="AZF122" s="12"/>
      <c r="AZG122" s="12"/>
      <c r="AZH122" s="12"/>
      <c r="AZI122" s="12"/>
      <c r="AZJ122" s="12"/>
      <c r="AZK122" s="12"/>
      <c r="AZL122" s="12"/>
      <c r="AZM122" s="12"/>
      <c r="AZN122" s="12"/>
      <c r="AZO122" s="12"/>
      <c r="AZP122" s="12"/>
      <c r="AZQ122" s="12"/>
      <c r="AZR122" s="12"/>
      <c r="AZS122" s="12"/>
      <c r="AZT122" s="12"/>
      <c r="AZU122" s="12"/>
      <c r="AZV122" s="12"/>
      <c r="AZW122" s="12"/>
      <c r="AZX122" s="12"/>
      <c r="AZY122" s="12"/>
      <c r="AZZ122" s="12"/>
      <c r="BAA122" s="12"/>
      <c r="BAB122" s="12"/>
      <c r="BAC122" s="12"/>
      <c r="BAD122" s="12"/>
      <c r="BAE122" s="12"/>
      <c r="BAF122" s="12"/>
      <c r="BAG122" s="12"/>
      <c r="BAH122" s="12"/>
      <c r="BAI122" s="12"/>
      <c r="BAJ122" s="12"/>
      <c r="BAK122" s="12"/>
      <c r="BAL122" s="12"/>
      <c r="BAM122" s="12"/>
      <c r="BAN122" s="12"/>
      <c r="BAO122" s="12"/>
      <c r="BAP122" s="12"/>
      <c r="BAQ122" s="12"/>
      <c r="BAR122" s="12"/>
      <c r="BAS122" s="12"/>
      <c r="BAT122" s="12"/>
      <c r="BAU122" s="12"/>
      <c r="BAV122" s="12"/>
      <c r="BAW122" s="12"/>
      <c r="BAX122" s="12"/>
      <c r="BAY122" s="12"/>
      <c r="BAZ122" s="12"/>
      <c r="BBA122" s="12"/>
      <c r="BBB122" s="12"/>
      <c r="BBC122" s="12"/>
      <c r="BBD122" s="12"/>
      <c r="BBE122" s="12"/>
      <c r="BBF122" s="12"/>
      <c r="BBG122" s="12"/>
      <c r="BBH122" s="12"/>
      <c r="BBI122" s="12"/>
      <c r="BBJ122" s="12"/>
      <c r="BBK122" s="12"/>
      <c r="BBL122" s="12"/>
      <c r="BBM122" s="12"/>
      <c r="BBN122" s="12"/>
      <c r="BBO122" s="12"/>
      <c r="BBP122" s="12"/>
      <c r="BBQ122" s="12"/>
      <c r="BBR122" s="12"/>
      <c r="BBS122" s="12"/>
      <c r="BBT122" s="12"/>
      <c r="BBU122" s="12"/>
      <c r="BBV122" s="12"/>
      <c r="BBW122" s="12"/>
      <c r="BBX122" s="12"/>
      <c r="BBY122" s="12"/>
      <c r="BBZ122" s="12"/>
      <c r="BCA122" s="12"/>
      <c r="BCB122" s="12"/>
      <c r="BCC122" s="12"/>
      <c r="BCD122" s="12"/>
      <c r="BCE122" s="12"/>
      <c r="BCF122" s="12"/>
      <c r="BCG122" s="12"/>
      <c r="BCH122" s="12"/>
      <c r="BCI122" s="12"/>
      <c r="BCJ122" s="12"/>
      <c r="BCK122" s="12"/>
      <c r="BCL122" s="12"/>
      <c r="BCM122" s="12"/>
      <c r="BCN122" s="12"/>
      <c r="BCO122" s="12"/>
      <c r="BCP122" s="12"/>
      <c r="BCQ122" s="12"/>
      <c r="BCR122" s="12"/>
      <c r="BCS122" s="12"/>
      <c r="BCT122" s="12"/>
      <c r="BCU122" s="12"/>
      <c r="BCV122" s="12"/>
      <c r="BCW122" s="12"/>
      <c r="BCX122" s="12"/>
      <c r="BCY122" s="12"/>
      <c r="BCZ122" s="12"/>
      <c r="BDA122" s="12"/>
      <c r="BDB122" s="12"/>
      <c r="BDC122" s="12"/>
      <c r="BDD122" s="12"/>
      <c r="BDE122" s="12"/>
      <c r="BDF122" s="12"/>
      <c r="BDG122" s="12"/>
      <c r="BDH122" s="12"/>
      <c r="BDI122" s="12"/>
      <c r="BDJ122" s="12"/>
      <c r="BDK122" s="12"/>
      <c r="BDL122" s="12"/>
      <c r="BDM122" s="12"/>
      <c r="BDN122" s="12"/>
      <c r="BDO122" s="12"/>
      <c r="BDP122" s="12"/>
      <c r="BDQ122" s="12"/>
      <c r="BDR122" s="12"/>
      <c r="BDS122" s="12"/>
      <c r="BDT122" s="12"/>
      <c r="BDU122" s="12"/>
      <c r="BDV122" s="12"/>
      <c r="BDW122" s="12"/>
      <c r="BDX122" s="12"/>
      <c r="BDY122" s="12"/>
      <c r="BDZ122" s="12"/>
      <c r="BEA122" s="12"/>
      <c r="BEB122" s="12"/>
      <c r="BEC122" s="12"/>
      <c r="BED122" s="12"/>
      <c r="BEE122" s="12"/>
      <c r="BEF122" s="12"/>
      <c r="BEG122" s="12"/>
      <c r="BEH122" s="12"/>
      <c r="BEI122" s="12"/>
      <c r="BEJ122" s="12"/>
      <c r="BEK122" s="12"/>
      <c r="BEL122" s="12"/>
      <c r="BEM122" s="12"/>
      <c r="BEN122" s="12"/>
      <c r="BEO122" s="12"/>
      <c r="BEP122" s="12"/>
      <c r="BEQ122" s="12"/>
      <c r="BER122" s="12"/>
      <c r="BES122" s="12"/>
      <c r="BET122" s="12"/>
      <c r="BEU122" s="12"/>
      <c r="BEV122" s="12"/>
      <c r="BEW122" s="12"/>
      <c r="BEX122" s="12"/>
      <c r="BEY122" s="12"/>
      <c r="BEZ122" s="12"/>
      <c r="BFA122" s="12"/>
      <c r="BFB122" s="12"/>
      <c r="BFC122" s="12"/>
      <c r="BFD122" s="12"/>
      <c r="BFE122" s="12"/>
      <c r="BFF122" s="12"/>
      <c r="BFG122" s="12"/>
      <c r="BFH122" s="12"/>
      <c r="BFI122" s="12"/>
      <c r="BFJ122" s="12"/>
      <c r="BFK122" s="12"/>
      <c r="BFL122" s="12"/>
      <c r="BFM122" s="12"/>
      <c r="BFN122" s="12"/>
      <c r="BFO122" s="12"/>
      <c r="BFP122" s="12"/>
      <c r="BFQ122" s="12"/>
      <c r="BFR122" s="12"/>
      <c r="BFS122" s="12"/>
      <c r="BFT122" s="12"/>
      <c r="BFU122" s="12"/>
      <c r="BFV122" s="12"/>
      <c r="BFW122" s="12"/>
      <c r="BFX122" s="12"/>
      <c r="BFY122" s="12"/>
      <c r="BFZ122" s="12"/>
      <c r="BGA122" s="12"/>
      <c r="BGB122" s="12"/>
      <c r="BGC122" s="12"/>
      <c r="BGD122" s="12"/>
      <c r="BGE122" s="12"/>
      <c r="BGF122" s="12"/>
      <c r="BGG122" s="12"/>
      <c r="BGH122" s="12"/>
      <c r="BGI122" s="12"/>
      <c r="BGJ122" s="12"/>
      <c r="BGK122" s="12"/>
      <c r="BGL122" s="12"/>
      <c r="BGM122" s="12"/>
      <c r="BGN122" s="12"/>
      <c r="BGO122" s="12"/>
      <c r="BGP122" s="12"/>
      <c r="BGQ122" s="12"/>
      <c r="BGR122" s="12"/>
      <c r="BGS122" s="12"/>
      <c r="BGT122" s="12"/>
      <c r="BGU122" s="12"/>
      <c r="BGV122" s="12"/>
      <c r="BGW122" s="12"/>
      <c r="BGX122" s="12"/>
      <c r="BGY122" s="12"/>
      <c r="BGZ122" s="12"/>
      <c r="BHA122" s="12"/>
      <c r="BHB122" s="12"/>
      <c r="BHC122" s="12"/>
      <c r="BHD122" s="12"/>
      <c r="BHE122" s="12"/>
      <c r="BHF122" s="12"/>
      <c r="BHG122" s="12"/>
      <c r="BHH122" s="12"/>
      <c r="BHI122" s="12"/>
      <c r="BHJ122" s="12"/>
      <c r="BHK122" s="12"/>
      <c r="BHL122" s="12"/>
      <c r="BHM122" s="12"/>
      <c r="BHN122" s="12"/>
      <c r="BHO122" s="12"/>
      <c r="BHP122" s="12"/>
      <c r="BHQ122" s="12"/>
      <c r="BHR122" s="12"/>
      <c r="BHS122" s="12"/>
      <c r="BHT122" s="12"/>
      <c r="BHU122" s="12"/>
      <c r="BHV122" s="12"/>
      <c r="BHW122" s="12"/>
      <c r="BHX122" s="12"/>
      <c r="BHY122" s="12"/>
      <c r="BHZ122" s="12"/>
      <c r="BIA122" s="12"/>
      <c r="BIB122" s="12"/>
      <c r="BIC122" s="12"/>
      <c r="BID122" s="12"/>
      <c r="BIE122" s="12"/>
      <c r="BIF122" s="12"/>
      <c r="BIG122" s="12"/>
      <c r="BIH122" s="12"/>
      <c r="BII122" s="12"/>
      <c r="BIJ122" s="12"/>
      <c r="BIK122" s="12"/>
      <c r="BIL122" s="12"/>
      <c r="BIM122" s="12"/>
      <c r="BIN122" s="12"/>
      <c r="BIO122" s="12"/>
      <c r="BIP122" s="12"/>
      <c r="BIQ122" s="12"/>
      <c r="BIR122" s="12"/>
      <c r="BIS122" s="12"/>
      <c r="BIT122" s="12"/>
      <c r="BIU122" s="12"/>
      <c r="BIV122" s="12"/>
      <c r="BIW122" s="12"/>
      <c r="BIX122" s="12"/>
      <c r="BIY122" s="12"/>
      <c r="BIZ122" s="12"/>
      <c r="BJA122" s="12"/>
      <c r="BJB122" s="12"/>
      <c r="BJC122" s="12"/>
      <c r="BJD122" s="12"/>
      <c r="BJE122" s="12"/>
      <c r="BJF122" s="12"/>
      <c r="BJG122" s="12"/>
      <c r="BJH122" s="12"/>
      <c r="BJI122" s="12"/>
      <c r="BJJ122" s="12"/>
      <c r="BJK122" s="12"/>
      <c r="BJL122" s="12"/>
      <c r="BJM122" s="12"/>
      <c r="BJN122" s="12"/>
      <c r="BJO122" s="12"/>
      <c r="BJP122" s="12"/>
      <c r="BJQ122" s="12"/>
      <c r="BJR122" s="12"/>
      <c r="BJS122" s="12"/>
      <c r="BJT122" s="12"/>
      <c r="BJU122" s="12"/>
      <c r="BJV122" s="12"/>
      <c r="BJW122" s="12"/>
      <c r="BJX122" s="12"/>
      <c r="BJY122" s="12"/>
      <c r="BJZ122" s="12"/>
      <c r="BKA122" s="12"/>
      <c r="BKB122" s="12"/>
      <c r="BKC122" s="12"/>
      <c r="BKD122" s="12"/>
      <c r="BKE122" s="12"/>
      <c r="BKF122" s="12"/>
      <c r="BKG122" s="12"/>
      <c r="BKH122" s="12"/>
      <c r="BKI122" s="12"/>
      <c r="BKJ122" s="12"/>
      <c r="BKK122" s="12"/>
      <c r="BKL122" s="12"/>
      <c r="BKM122" s="12"/>
      <c r="BKN122" s="12"/>
      <c r="BKO122" s="12"/>
      <c r="BKP122" s="12"/>
      <c r="BKQ122" s="12"/>
      <c r="BKR122" s="12"/>
      <c r="BKS122" s="12"/>
      <c r="BKT122" s="12"/>
      <c r="BKU122" s="12"/>
      <c r="BKV122" s="12"/>
      <c r="BKW122" s="12"/>
      <c r="BKX122" s="12"/>
      <c r="BKY122" s="12"/>
      <c r="BKZ122" s="12"/>
      <c r="BLA122" s="12"/>
      <c r="BLB122" s="12"/>
      <c r="BLC122" s="12"/>
      <c r="BLD122" s="12"/>
      <c r="BLE122" s="12"/>
      <c r="BLF122" s="12"/>
      <c r="BLG122" s="12"/>
      <c r="BLH122" s="12"/>
      <c r="BLI122" s="12"/>
      <c r="BLJ122" s="12"/>
      <c r="BLK122" s="12"/>
      <c r="BLL122" s="12"/>
      <c r="BLM122" s="12"/>
      <c r="BLN122" s="12"/>
      <c r="BLO122" s="12"/>
      <c r="BLP122" s="12"/>
      <c r="BLQ122" s="12"/>
      <c r="BLR122" s="12"/>
      <c r="BLS122" s="12"/>
      <c r="BLT122" s="12"/>
      <c r="BLU122" s="12"/>
      <c r="BLV122" s="12"/>
      <c r="BLW122" s="12"/>
      <c r="BLX122" s="12"/>
      <c r="BLY122" s="12"/>
      <c r="BLZ122" s="12"/>
      <c r="BMA122" s="12"/>
      <c r="BMB122" s="12"/>
      <c r="BMC122" s="12"/>
      <c r="BMD122" s="12"/>
      <c r="BME122" s="12"/>
      <c r="BMF122" s="12"/>
      <c r="BMG122" s="12"/>
      <c r="BMH122" s="12"/>
      <c r="BMI122" s="12"/>
      <c r="BMJ122" s="12"/>
      <c r="BMK122" s="12"/>
      <c r="BML122" s="12"/>
      <c r="BMM122" s="12"/>
      <c r="BMN122" s="12"/>
      <c r="BMO122" s="12"/>
      <c r="BMP122" s="12"/>
      <c r="BMQ122" s="12"/>
      <c r="BMR122" s="12"/>
      <c r="BMS122" s="12"/>
      <c r="BMT122" s="12"/>
      <c r="BMU122" s="12"/>
      <c r="BMV122" s="12"/>
      <c r="BMW122" s="12"/>
      <c r="BMX122" s="12"/>
      <c r="BMY122" s="12"/>
      <c r="BMZ122" s="12"/>
      <c r="BNA122" s="12"/>
      <c r="BNB122" s="12"/>
      <c r="BNC122" s="12"/>
      <c r="BND122" s="12"/>
      <c r="BNE122" s="12"/>
      <c r="BNF122" s="12"/>
      <c r="BNG122" s="12"/>
      <c r="BNH122" s="12"/>
      <c r="BNI122" s="12"/>
      <c r="BNJ122" s="12"/>
      <c r="BNK122" s="12"/>
      <c r="BNL122" s="12"/>
      <c r="BNM122" s="12"/>
      <c r="BNN122" s="12"/>
      <c r="BNO122" s="12"/>
      <c r="BNP122" s="12"/>
      <c r="BNQ122" s="12"/>
      <c r="BNR122" s="12"/>
      <c r="BNS122" s="12"/>
      <c r="BNT122" s="12"/>
      <c r="BNU122" s="12"/>
      <c r="BNV122" s="12"/>
      <c r="BNW122" s="12"/>
      <c r="BNX122" s="12"/>
      <c r="BNY122" s="12"/>
      <c r="BNZ122" s="12"/>
      <c r="BOA122" s="12"/>
      <c r="BOB122" s="12"/>
      <c r="BOC122" s="12"/>
      <c r="BOD122" s="12"/>
      <c r="BOE122" s="12"/>
      <c r="BOF122" s="12"/>
      <c r="BOG122" s="12"/>
      <c r="BOH122" s="12"/>
      <c r="BOI122" s="12"/>
      <c r="BOJ122" s="12"/>
      <c r="BOK122" s="12"/>
      <c r="BOL122" s="12"/>
      <c r="BOM122" s="12"/>
      <c r="BON122" s="12"/>
      <c r="BOO122" s="12"/>
      <c r="BOP122" s="12"/>
      <c r="BOQ122" s="12"/>
      <c r="BOR122" s="12"/>
      <c r="BOS122" s="12"/>
      <c r="BOT122" s="12"/>
      <c r="BOU122" s="12"/>
      <c r="BOV122" s="12"/>
      <c r="BOW122" s="12"/>
      <c r="BOX122" s="12"/>
      <c r="BOY122" s="12"/>
      <c r="BOZ122" s="12"/>
      <c r="BPA122" s="12"/>
      <c r="BPB122" s="12"/>
      <c r="BPC122" s="12"/>
      <c r="BPD122" s="12"/>
      <c r="BPE122" s="12"/>
      <c r="BPF122" s="12"/>
      <c r="BPG122" s="12"/>
      <c r="BPH122" s="12"/>
      <c r="BPI122" s="12"/>
      <c r="BPJ122" s="12"/>
      <c r="BPK122" s="12"/>
      <c r="BPL122" s="12"/>
      <c r="BPM122" s="12"/>
      <c r="BPN122" s="12"/>
      <c r="BPO122" s="12"/>
      <c r="BPP122" s="12"/>
      <c r="BPQ122" s="12"/>
      <c r="BPR122" s="12"/>
      <c r="BPS122" s="12"/>
      <c r="BPT122" s="12"/>
      <c r="BPU122" s="12"/>
      <c r="BPV122" s="12"/>
      <c r="BPW122" s="12"/>
      <c r="BPX122" s="12"/>
      <c r="BPY122" s="12"/>
      <c r="BPZ122" s="12"/>
      <c r="BQA122" s="12"/>
      <c r="BQB122" s="12"/>
      <c r="BQC122" s="12"/>
      <c r="BQD122" s="12"/>
      <c r="BQE122" s="12"/>
      <c r="BQF122" s="12"/>
      <c r="BQG122" s="12"/>
      <c r="BQH122" s="12"/>
      <c r="BQI122" s="12"/>
      <c r="BQJ122" s="12"/>
      <c r="BQK122" s="12"/>
      <c r="BQL122" s="12"/>
      <c r="BQM122" s="12"/>
      <c r="BQN122" s="12"/>
      <c r="BQO122" s="12"/>
      <c r="BQP122" s="12"/>
      <c r="BQQ122" s="12"/>
      <c r="BQR122" s="12"/>
      <c r="BQS122" s="12"/>
      <c r="BQT122" s="12"/>
      <c r="BQU122" s="12"/>
      <c r="BQV122" s="12"/>
      <c r="BQW122" s="12"/>
      <c r="BQX122" s="12"/>
      <c r="BQY122" s="12"/>
      <c r="BQZ122" s="12"/>
      <c r="BRA122" s="12"/>
      <c r="BRB122" s="12"/>
      <c r="BRC122" s="12"/>
      <c r="BRD122" s="12"/>
      <c r="BRE122" s="12"/>
      <c r="BRF122" s="12"/>
      <c r="BRG122" s="12"/>
      <c r="BRH122" s="12"/>
      <c r="BRI122" s="12"/>
      <c r="BRJ122" s="12"/>
      <c r="BRK122" s="12"/>
      <c r="BRL122" s="12"/>
      <c r="BRM122" s="12"/>
      <c r="BRN122" s="12"/>
      <c r="BRO122" s="12"/>
      <c r="BRP122" s="12"/>
      <c r="BRQ122" s="12"/>
      <c r="BRR122" s="12"/>
      <c r="BRS122" s="12"/>
      <c r="BRT122" s="12"/>
      <c r="BRU122" s="12"/>
      <c r="BRV122" s="12"/>
      <c r="BRW122" s="12"/>
      <c r="BRX122" s="12"/>
      <c r="BRY122" s="12"/>
      <c r="BRZ122" s="12"/>
      <c r="BSA122" s="12"/>
      <c r="BSB122" s="12"/>
      <c r="BSC122" s="12"/>
      <c r="BSD122" s="12"/>
      <c r="BSE122" s="12"/>
      <c r="BSF122" s="12"/>
      <c r="BSG122" s="12"/>
      <c r="BSH122" s="12"/>
      <c r="BSI122" s="12"/>
      <c r="BSJ122" s="12"/>
      <c r="BSK122" s="12"/>
      <c r="BSL122" s="12"/>
      <c r="BSM122" s="12"/>
      <c r="BSN122" s="12"/>
      <c r="BSO122" s="12"/>
      <c r="BSP122" s="12"/>
      <c r="BSQ122" s="12"/>
      <c r="BSR122" s="12"/>
      <c r="BSS122" s="12"/>
      <c r="BST122" s="12"/>
      <c r="BSU122" s="12"/>
      <c r="BSV122" s="12"/>
      <c r="BSW122" s="12"/>
      <c r="BSX122" s="12"/>
      <c r="BSY122" s="12"/>
      <c r="BSZ122" s="12"/>
      <c r="BTA122" s="12"/>
      <c r="BTB122" s="12"/>
      <c r="BTC122" s="12"/>
      <c r="BTD122" s="12"/>
      <c r="BTE122" s="12"/>
      <c r="BTF122" s="12"/>
      <c r="BTG122" s="12"/>
      <c r="BTH122" s="12"/>
      <c r="BTI122" s="12"/>
      <c r="BTJ122" s="12"/>
      <c r="BTK122" s="12"/>
      <c r="BTL122" s="12"/>
      <c r="BTM122" s="12"/>
      <c r="BTN122" s="12"/>
      <c r="BTO122" s="12"/>
      <c r="BTP122" s="12"/>
      <c r="BTQ122" s="12"/>
      <c r="BTR122" s="12"/>
      <c r="BTS122" s="12"/>
      <c r="BTT122" s="12"/>
      <c r="BTU122" s="12"/>
      <c r="BTV122" s="12"/>
      <c r="BTW122" s="12"/>
      <c r="BTX122" s="12"/>
      <c r="BTY122" s="12"/>
      <c r="BTZ122" s="12"/>
      <c r="BUA122" s="12"/>
      <c r="BUB122" s="12"/>
      <c r="BUC122" s="12"/>
      <c r="BUD122" s="12"/>
      <c r="BUE122" s="12"/>
      <c r="BUF122" s="12"/>
      <c r="BUG122" s="12"/>
      <c r="BUH122" s="12"/>
      <c r="BUI122" s="12"/>
      <c r="BUJ122" s="12"/>
      <c r="BUK122" s="12"/>
      <c r="BUL122" s="12"/>
      <c r="BUM122" s="12"/>
      <c r="BUN122" s="12"/>
      <c r="BUO122" s="12"/>
      <c r="BUP122" s="12"/>
      <c r="BUQ122" s="12"/>
      <c r="BUR122" s="12"/>
      <c r="BUS122" s="12"/>
      <c r="BUT122" s="12"/>
      <c r="BUU122" s="12"/>
      <c r="BUV122" s="12"/>
      <c r="BUW122" s="12"/>
      <c r="BUX122" s="12"/>
      <c r="BUY122" s="12"/>
      <c r="BUZ122" s="12"/>
      <c r="BVA122" s="12"/>
      <c r="BVB122" s="12"/>
      <c r="BVC122" s="12"/>
      <c r="BVD122" s="12"/>
      <c r="BVE122" s="12"/>
      <c r="BVF122" s="12"/>
      <c r="BVG122" s="12"/>
      <c r="BVH122" s="12"/>
      <c r="BVI122" s="12"/>
      <c r="BVJ122" s="12"/>
      <c r="BVK122" s="12"/>
      <c r="BVL122" s="12"/>
      <c r="BVM122" s="12"/>
      <c r="BVN122" s="12"/>
      <c r="BVO122" s="12"/>
      <c r="BVP122" s="12"/>
      <c r="BVQ122" s="12"/>
      <c r="BVR122" s="12"/>
      <c r="BVS122" s="12"/>
      <c r="BVT122" s="12"/>
      <c r="BVU122" s="12"/>
      <c r="BVV122" s="12"/>
      <c r="BVW122" s="12"/>
      <c r="BVX122" s="12"/>
      <c r="BVY122" s="12"/>
      <c r="BVZ122" s="12"/>
      <c r="BWA122" s="12"/>
      <c r="BWB122" s="12"/>
      <c r="BWC122" s="12"/>
      <c r="BWD122" s="12"/>
      <c r="BWE122" s="12"/>
      <c r="BWF122" s="12"/>
      <c r="BWG122" s="12"/>
      <c r="BWH122" s="12"/>
      <c r="BWI122" s="12"/>
      <c r="BWJ122" s="12"/>
      <c r="BWK122" s="12"/>
      <c r="BWL122" s="12"/>
      <c r="BWM122" s="12"/>
      <c r="BWN122" s="12"/>
      <c r="BWO122" s="12"/>
      <c r="BWP122" s="12"/>
      <c r="BWQ122" s="12"/>
      <c r="BWR122" s="12"/>
      <c r="BWS122" s="12"/>
      <c r="BWT122" s="12"/>
      <c r="BWU122" s="12"/>
      <c r="BWV122" s="12"/>
      <c r="BWW122" s="12"/>
      <c r="BWX122" s="12"/>
      <c r="BWY122" s="12"/>
      <c r="BWZ122" s="12"/>
      <c r="BXA122" s="12"/>
      <c r="BXB122" s="12"/>
      <c r="BXC122" s="12"/>
      <c r="BXD122" s="12"/>
      <c r="BXE122" s="12"/>
      <c r="BXF122" s="12"/>
      <c r="BXG122" s="12"/>
      <c r="BXH122" s="12"/>
      <c r="BXI122" s="12"/>
      <c r="BXJ122" s="12"/>
      <c r="BXK122" s="12"/>
      <c r="BXL122" s="12"/>
      <c r="BXM122" s="12"/>
      <c r="BXN122" s="12"/>
      <c r="BXO122" s="12"/>
      <c r="BXP122" s="12"/>
      <c r="BXQ122" s="12"/>
      <c r="BXR122" s="12"/>
      <c r="BXS122" s="12"/>
      <c r="BXT122" s="12"/>
      <c r="BXU122" s="12"/>
      <c r="BXV122" s="12"/>
      <c r="BXW122" s="12"/>
      <c r="BXX122" s="12"/>
      <c r="BXY122" s="12"/>
      <c r="BXZ122" s="12"/>
      <c r="BYA122" s="12"/>
      <c r="BYB122" s="12"/>
      <c r="BYC122" s="12"/>
      <c r="BYD122" s="12"/>
      <c r="BYE122" s="12"/>
      <c r="BYF122" s="12"/>
      <c r="BYG122" s="12"/>
      <c r="BYH122" s="12"/>
      <c r="BYI122" s="12"/>
      <c r="BYJ122" s="12"/>
      <c r="BYK122" s="12"/>
      <c r="BYL122" s="12"/>
      <c r="BYM122" s="12"/>
      <c r="BYN122" s="12"/>
      <c r="BYO122" s="12"/>
      <c r="BYP122" s="12"/>
      <c r="BYQ122" s="12"/>
      <c r="BYR122" s="12"/>
      <c r="BYS122" s="12"/>
      <c r="BYT122" s="12"/>
      <c r="BYU122" s="12"/>
      <c r="BYV122" s="12"/>
      <c r="BYW122" s="12"/>
      <c r="BYX122" s="12"/>
      <c r="BYY122" s="12"/>
      <c r="BYZ122" s="12"/>
      <c r="BZA122" s="12"/>
      <c r="BZB122" s="12"/>
      <c r="BZC122" s="12"/>
      <c r="BZD122" s="12"/>
      <c r="BZE122" s="12"/>
      <c r="BZF122" s="12"/>
      <c r="BZG122" s="12"/>
      <c r="BZH122" s="12"/>
      <c r="BZI122" s="12"/>
      <c r="BZJ122" s="12"/>
      <c r="BZK122" s="12"/>
      <c r="BZL122" s="12"/>
      <c r="BZM122" s="12"/>
      <c r="BZN122" s="12"/>
      <c r="BZO122" s="12"/>
      <c r="BZP122" s="12"/>
      <c r="BZQ122" s="12"/>
      <c r="BZR122" s="12"/>
      <c r="BZS122" s="12"/>
      <c r="BZT122" s="12"/>
      <c r="BZU122" s="12"/>
      <c r="BZV122" s="12"/>
      <c r="BZW122" s="12"/>
      <c r="BZX122" s="12"/>
      <c r="BZY122" s="12"/>
      <c r="BZZ122" s="12"/>
      <c r="CAA122" s="12"/>
      <c r="CAB122" s="12"/>
      <c r="CAC122" s="12"/>
      <c r="CAD122" s="12"/>
      <c r="CAE122" s="12"/>
      <c r="CAF122" s="12"/>
      <c r="CAG122" s="12"/>
      <c r="CAH122" s="12"/>
      <c r="CAI122" s="12"/>
      <c r="CAJ122" s="12"/>
      <c r="CAK122" s="12"/>
      <c r="CAL122" s="12"/>
      <c r="CAM122" s="12"/>
      <c r="CAN122" s="12"/>
      <c r="CAO122" s="12"/>
      <c r="CAP122" s="12"/>
      <c r="CAQ122" s="12"/>
      <c r="CAR122" s="12"/>
      <c r="CAS122" s="12"/>
      <c r="CAT122" s="12"/>
      <c r="CAU122" s="12"/>
      <c r="CAV122" s="12"/>
      <c r="CAW122" s="12"/>
      <c r="CAX122" s="12"/>
      <c r="CAY122" s="12"/>
      <c r="CAZ122" s="12"/>
      <c r="CBA122" s="12"/>
      <c r="CBB122" s="12"/>
      <c r="CBC122" s="12"/>
      <c r="CBD122" s="12"/>
      <c r="CBE122" s="12"/>
      <c r="CBF122" s="12"/>
      <c r="CBG122" s="12"/>
      <c r="CBH122" s="12"/>
      <c r="CBI122" s="12"/>
      <c r="CBJ122" s="12"/>
      <c r="CBK122" s="12"/>
      <c r="CBL122" s="12"/>
      <c r="CBM122" s="12"/>
      <c r="CBN122" s="12"/>
      <c r="CBO122" s="12"/>
      <c r="CBP122" s="12"/>
      <c r="CBQ122" s="12"/>
      <c r="CBR122" s="12"/>
      <c r="CBS122" s="12"/>
      <c r="CBT122" s="12"/>
      <c r="CBU122" s="12"/>
      <c r="CBV122" s="12"/>
      <c r="CBW122" s="12"/>
      <c r="CBX122" s="12"/>
      <c r="CBY122" s="12"/>
      <c r="CBZ122" s="12"/>
      <c r="CCA122" s="12"/>
      <c r="CCB122" s="12"/>
      <c r="CCC122" s="12"/>
      <c r="CCD122" s="12"/>
      <c r="CCE122" s="12"/>
      <c r="CCF122" s="12"/>
      <c r="CCG122" s="12"/>
      <c r="CCH122" s="12"/>
      <c r="CCI122" s="12"/>
      <c r="CCJ122" s="12"/>
      <c r="CCK122" s="12"/>
      <c r="CCL122" s="12"/>
      <c r="CCM122" s="12"/>
      <c r="CCN122" s="12"/>
      <c r="CCO122" s="12"/>
      <c r="CCP122" s="12"/>
      <c r="CCQ122" s="12"/>
      <c r="CCR122" s="12"/>
      <c r="CCS122" s="12"/>
      <c r="CCT122" s="12"/>
      <c r="CCU122" s="12"/>
      <c r="CCV122" s="12"/>
      <c r="CCW122" s="12"/>
      <c r="CCX122" s="12"/>
      <c r="CCY122" s="12"/>
      <c r="CCZ122" s="12"/>
      <c r="CDA122" s="12"/>
      <c r="CDB122" s="12"/>
      <c r="CDC122" s="12"/>
      <c r="CDD122" s="12"/>
      <c r="CDE122" s="12"/>
      <c r="CDF122" s="12"/>
      <c r="CDG122" s="12"/>
      <c r="CDH122" s="12"/>
      <c r="CDI122" s="12"/>
      <c r="CDJ122" s="12"/>
      <c r="CDK122" s="12"/>
      <c r="CDL122" s="12"/>
      <c r="CDM122" s="12"/>
      <c r="CDN122" s="12"/>
      <c r="CDO122" s="12"/>
      <c r="CDP122" s="12"/>
      <c r="CDQ122" s="12"/>
      <c r="CDR122" s="12"/>
      <c r="CDS122" s="12"/>
      <c r="CDT122" s="12"/>
      <c r="CDU122" s="12"/>
      <c r="CDV122" s="12"/>
      <c r="CDW122" s="12"/>
      <c r="CDX122" s="12"/>
      <c r="CDY122" s="12"/>
      <c r="CDZ122" s="12"/>
      <c r="CEA122" s="12"/>
      <c r="CEB122" s="12"/>
      <c r="CEC122" s="12"/>
      <c r="CED122" s="12"/>
      <c r="CEE122" s="12"/>
      <c r="CEF122" s="12"/>
      <c r="CEG122" s="12"/>
      <c r="CEH122" s="12"/>
      <c r="CEI122" s="12"/>
      <c r="CEJ122" s="12"/>
      <c r="CEK122" s="12"/>
      <c r="CEL122" s="12"/>
      <c r="CEM122" s="12"/>
      <c r="CEN122" s="12"/>
      <c r="CEO122" s="12"/>
      <c r="CEP122" s="12"/>
      <c r="CEQ122" s="12"/>
      <c r="CER122" s="12"/>
      <c r="CES122" s="12"/>
      <c r="CET122" s="12"/>
      <c r="CEU122" s="12"/>
      <c r="CEV122" s="12"/>
      <c r="CEW122" s="12"/>
      <c r="CEX122" s="12"/>
      <c r="CEY122" s="12"/>
      <c r="CEZ122" s="12"/>
      <c r="CFA122" s="12"/>
      <c r="CFB122" s="12"/>
      <c r="CFC122" s="12"/>
      <c r="CFD122" s="12"/>
      <c r="CFE122" s="12"/>
      <c r="CFF122" s="12"/>
      <c r="CFG122" s="12"/>
      <c r="CFH122" s="12"/>
      <c r="CFI122" s="12"/>
      <c r="CFJ122" s="12"/>
      <c r="CFK122" s="12"/>
      <c r="CFL122" s="12"/>
      <c r="CFM122" s="12"/>
      <c r="CFN122" s="12"/>
      <c r="CFO122" s="12"/>
      <c r="CFP122" s="12"/>
      <c r="CFQ122" s="12"/>
      <c r="CFR122" s="12"/>
      <c r="CFS122" s="12"/>
      <c r="CFT122" s="12"/>
      <c r="CFU122" s="12"/>
      <c r="CFV122" s="12"/>
      <c r="CFW122" s="12"/>
      <c r="CFX122" s="12"/>
      <c r="CFY122" s="12"/>
      <c r="CFZ122" s="12"/>
      <c r="CGA122" s="12"/>
      <c r="CGB122" s="12"/>
      <c r="CGC122" s="12"/>
      <c r="CGD122" s="12"/>
      <c r="CGE122" s="12"/>
      <c r="CGF122" s="12"/>
      <c r="CGG122" s="12"/>
      <c r="CGH122" s="12"/>
      <c r="CGI122" s="12"/>
      <c r="CGJ122" s="12"/>
      <c r="CGK122" s="12"/>
      <c r="CGL122" s="12"/>
      <c r="CGM122" s="12"/>
      <c r="CGN122" s="12"/>
      <c r="CGO122" s="12"/>
      <c r="CGP122" s="12"/>
      <c r="CGQ122" s="12"/>
      <c r="CGR122" s="12"/>
      <c r="CGS122" s="12"/>
      <c r="CGT122" s="12"/>
      <c r="CGU122" s="12"/>
      <c r="CGV122" s="12"/>
      <c r="CGW122" s="12"/>
      <c r="CGX122" s="12"/>
      <c r="CGY122" s="12"/>
      <c r="CGZ122" s="12"/>
      <c r="CHA122" s="12"/>
      <c r="CHB122" s="12"/>
      <c r="CHC122" s="12"/>
      <c r="CHD122" s="12"/>
      <c r="CHE122" s="12"/>
      <c r="CHF122" s="12"/>
      <c r="CHG122" s="12"/>
      <c r="CHH122" s="12"/>
      <c r="CHI122" s="12"/>
      <c r="CHJ122" s="12"/>
      <c r="CHK122" s="12"/>
      <c r="CHL122" s="12"/>
      <c r="CHM122" s="12"/>
      <c r="CHN122" s="12"/>
      <c r="CHO122" s="12"/>
      <c r="CHP122" s="12"/>
      <c r="CHQ122" s="12"/>
      <c r="CHR122" s="12"/>
      <c r="CHS122" s="12"/>
      <c r="CHT122" s="12"/>
      <c r="CHU122" s="12"/>
      <c r="CHV122" s="12"/>
      <c r="CHW122" s="12"/>
      <c r="CHX122" s="12"/>
      <c r="CHY122" s="12"/>
      <c r="CHZ122" s="12"/>
      <c r="CIA122" s="12"/>
      <c r="CIB122" s="12"/>
      <c r="CIC122" s="12"/>
      <c r="CID122" s="12"/>
      <c r="CIE122" s="12"/>
      <c r="CIF122" s="12"/>
      <c r="CIG122" s="12"/>
      <c r="CIH122" s="12"/>
      <c r="CII122" s="12"/>
      <c r="CIJ122" s="12"/>
      <c r="CIK122" s="12"/>
      <c r="CIL122" s="12"/>
      <c r="CIM122" s="12"/>
      <c r="CIN122" s="12"/>
      <c r="CIO122" s="12"/>
      <c r="CIP122" s="12"/>
      <c r="CIQ122" s="12"/>
      <c r="CIR122" s="12"/>
      <c r="CIS122" s="12"/>
      <c r="CIT122" s="12"/>
      <c r="CIU122" s="12"/>
      <c r="CIV122" s="12"/>
      <c r="CIW122" s="12"/>
      <c r="CIX122" s="12"/>
      <c r="CIY122" s="12"/>
      <c r="CIZ122" s="12"/>
      <c r="CJA122" s="12"/>
      <c r="CJB122" s="12"/>
      <c r="CJC122" s="12"/>
      <c r="CJD122" s="12"/>
      <c r="CJE122" s="12"/>
      <c r="CJF122" s="12"/>
      <c r="CJG122" s="12"/>
      <c r="CJH122" s="12"/>
      <c r="CJI122" s="12"/>
      <c r="CJJ122" s="12"/>
      <c r="CJK122" s="12"/>
      <c r="CJL122" s="12"/>
      <c r="CJM122" s="12"/>
      <c r="CJN122" s="12"/>
      <c r="CJO122" s="12"/>
      <c r="CJP122" s="12"/>
      <c r="CJQ122" s="12"/>
      <c r="CJR122" s="12"/>
      <c r="CJS122" s="12"/>
      <c r="CJT122" s="12"/>
      <c r="CJU122" s="12"/>
      <c r="CJV122" s="12"/>
      <c r="CJW122" s="12"/>
      <c r="CJX122" s="12"/>
      <c r="CJY122" s="12"/>
      <c r="CJZ122" s="12"/>
      <c r="CKA122" s="12"/>
      <c r="CKB122" s="12"/>
      <c r="CKC122" s="12"/>
      <c r="CKD122" s="12"/>
      <c r="CKE122" s="12"/>
      <c r="CKF122" s="12"/>
      <c r="CKG122" s="12"/>
      <c r="CKH122" s="12"/>
      <c r="CKI122" s="12"/>
      <c r="CKJ122" s="12"/>
      <c r="CKK122" s="12"/>
      <c r="CKL122" s="12"/>
      <c r="CKM122" s="12"/>
      <c r="CKN122" s="12"/>
      <c r="CKO122" s="12"/>
      <c r="CKP122" s="12"/>
      <c r="CKQ122" s="12"/>
      <c r="CKR122" s="12"/>
      <c r="CKS122" s="12"/>
      <c r="CKT122" s="12"/>
      <c r="CKU122" s="12"/>
      <c r="CKV122" s="12"/>
      <c r="CKW122" s="12"/>
      <c r="CKX122" s="12"/>
      <c r="CKY122" s="12"/>
      <c r="CKZ122" s="12"/>
      <c r="CLA122" s="12"/>
      <c r="CLB122" s="12"/>
      <c r="CLC122" s="12"/>
      <c r="CLD122" s="12"/>
      <c r="CLE122" s="12"/>
      <c r="CLF122" s="12"/>
      <c r="CLG122" s="12"/>
      <c r="CLH122" s="12"/>
      <c r="CLI122" s="12"/>
      <c r="CLJ122" s="12"/>
      <c r="CLK122" s="12"/>
      <c r="CLL122" s="12"/>
      <c r="CLM122" s="12"/>
      <c r="CLN122" s="12"/>
      <c r="CLO122" s="12"/>
      <c r="CLP122" s="12"/>
      <c r="CLQ122" s="12"/>
      <c r="CLR122" s="12"/>
      <c r="CLS122" s="12"/>
      <c r="CLT122" s="12"/>
      <c r="CLU122" s="12"/>
      <c r="CLV122" s="12"/>
      <c r="CLW122" s="12"/>
      <c r="CLX122" s="12"/>
      <c r="CLY122" s="12"/>
      <c r="CLZ122" s="12"/>
      <c r="CMA122" s="12"/>
      <c r="CMB122" s="12"/>
      <c r="CMC122" s="12"/>
      <c r="CMD122" s="12"/>
      <c r="CME122" s="12"/>
      <c r="CMF122" s="12"/>
      <c r="CMG122" s="12"/>
      <c r="CMH122" s="12"/>
      <c r="CMI122" s="12"/>
      <c r="CMJ122" s="12"/>
      <c r="CMK122" s="12"/>
      <c r="CML122" s="12"/>
      <c r="CMM122" s="12"/>
      <c r="CMN122" s="12"/>
      <c r="CMO122" s="12"/>
      <c r="CMP122" s="12"/>
      <c r="CMQ122" s="12"/>
      <c r="CMR122" s="12"/>
      <c r="CMS122" s="12"/>
      <c r="CMT122" s="12"/>
      <c r="CMU122" s="12"/>
      <c r="CMV122" s="12"/>
      <c r="CMW122" s="12"/>
      <c r="CMX122" s="12"/>
      <c r="CMY122" s="12"/>
      <c r="CMZ122" s="12"/>
      <c r="CNA122" s="12"/>
      <c r="CNB122" s="12"/>
      <c r="CNC122" s="12"/>
      <c r="CND122" s="12"/>
      <c r="CNE122" s="12"/>
      <c r="CNF122" s="12"/>
      <c r="CNG122" s="12"/>
      <c r="CNH122" s="12"/>
      <c r="CNI122" s="12"/>
      <c r="CNJ122" s="12"/>
      <c r="CNK122" s="12"/>
      <c r="CNL122" s="12"/>
      <c r="CNM122" s="12"/>
      <c r="CNN122" s="12"/>
      <c r="CNO122" s="12"/>
      <c r="CNP122" s="12"/>
      <c r="CNQ122" s="12"/>
      <c r="CNR122" s="12"/>
      <c r="CNS122" s="12"/>
      <c r="CNT122" s="12"/>
      <c r="CNU122" s="12"/>
      <c r="CNV122" s="12"/>
      <c r="CNW122" s="12"/>
      <c r="CNX122" s="12"/>
      <c r="CNY122" s="12"/>
      <c r="CNZ122" s="12"/>
      <c r="COA122" s="12"/>
      <c r="COB122" s="12"/>
      <c r="COC122" s="12"/>
      <c r="COD122" s="12"/>
      <c r="COE122" s="12"/>
      <c r="COF122" s="12"/>
      <c r="COG122" s="12"/>
      <c r="COH122" s="12"/>
      <c r="COI122" s="12"/>
      <c r="COJ122" s="12"/>
      <c r="COK122" s="12"/>
      <c r="COL122" s="12"/>
      <c r="COM122" s="12"/>
      <c r="CON122" s="12"/>
      <c r="COO122" s="12"/>
      <c r="COP122" s="12"/>
      <c r="COQ122" s="12"/>
      <c r="COR122" s="12"/>
      <c r="COS122" s="12"/>
      <c r="COT122" s="12"/>
      <c r="COU122" s="12"/>
      <c r="COV122" s="12"/>
      <c r="COW122" s="12"/>
      <c r="COX122" s="12"/>
      <c r="COY122" s="12"/>
      <c r="COZ122" s="12"/>
      <c r="CPA122" s="12"/>
      <c r="CPB122" s="12"/>
      <c r="CPC122" s="12"/>
      <c r="CPD122" s="12"/>
      <c r="CPE122" s="12"/>
      <c r="CPF122" s="12"/>
      <c r="CPG122" s="12"/>
      <c r="CPH122" s="12"/>
      <c r="CPI122" s="12"/>
      <c r="CPJ122" s="12"/>
      <c r="CPK122" s="12"/>
      <c r="CPL122" s="12"/>
      <c r="CPM122" s="12"/>
      <c r="CPN122" s="12"/>
      <c r="CPO122" s="12"/>
      <c r="CPP122" s="12"/>
      <c r="CPQ122" s="12"/>
      <c r="CPR122" s="12"/>
      <c r="CPS122" s="12"/>
      <c r="CPT122" s="12"/>
      <c r="CPU122" s="12"/>
      <c r="CPV122" s="12"/>
      <c r="CPW122" s="12"/>
      <c r="CPX122" s="12"/>
      <c r="CPY122" s="12"/>
      <c r="CPZ122" s="12"/>
      <c r="CQA122" s="12"/>
      <c r="CQB122" s="12"/>
      <c r="CQC122" s="12"/>
      <c r="CQD122" s="12"/>
      <c r="CQE122" s="12"/>
      <c r="CQF122" s="12"/>
      <c r="CQG122" s="12"/>
      <c r="CQH122" s="12"/>
      <c r="CQI122" s="12"/>
      <c r="CQJ122" s="12"/>
      <c r="CQK122" s="12"/>
      <c r="CQL122" s="12"/>
      <c r="CQM122" s="12"/>
      <c r="CQN122" s="12"/>
      <c r="CQO122" s="12"/>
      <c r="CQP122" s="12"/>
      <c r="CQQ122" s="12"/>
      <c r="CQR122" s="12"/>
      <c r="CQS122" s="12"/>
      <c r="CQT122" s="12"/>
      <c r="CQU122" s="12"/>
      <c r="CQV122" s="12"/>
      <c r="CQW122" s="12"/>
      <c r="CQX122" s="12"/>
      <c r="CQY122" s="12"/>
      <c r="CQZ122" s="12"/>
      <c r="CRA122" s="12"/>
      <c r="CRB122" s="12"/>
      <c r="CRC122" s="12"/>
      <c r="CRD122" s="12"/>
      <c r="CRE122" s="12"/>
      <c r="CRF122" s="12"/>
      <c r="CRG122" s="12"/>
      <c r="CRH122" s="12"/>
      <c r="CRI122" s="12"/>
      <c r="CRJ122" s="12"/>
      <c r="CRK122" s="12"/>
      <c r="CRL122" s="12"/>
      <c r="CRM122" s="12"/>
      <c r="CRN122" s="12"/>
      <c r="CRO122" s="12"/>
      <c r="CRP122" s="12"/>
      <c r="CRQ122" s="12"/>
      <c r="CRR122" s="12"/>
      <c r="CRS122" s="12"/>
      <c r="CRT122" s="12"/>
      <c r="CRU122" s="12"/>
      <c r="CRV122" s="12"/>
      <c r="CRW122" s="12"/>
      <c r="CRX122" s="12"/>
      <c r="CRY122" s="12"/>
      <c r="CRZ122" s="12"/>
      <c r="CSA122" s="12"/>
      <c r="CSB122" s="12"/>
      <c r="CSC122" s="12"/>
      <c r="CSD122" s="12"/>
      <c r="CSE122" s="12"/>
      <c r="CSF122" s="12"/>
      <c r="CSG122" s="12"/>
      <c r="CSH122" s="12"/>
      <c r="CSI122" s="12"/>
      <c r="CSJ122" s="12"/>
      <c r="CSK122" s="12"/>
      <c r="CSL122" s="12"/>
      <c r="CSM122" s="12"/>
      <c r="CSN122" s="12"/>
      <c r="CSO122" s="12"/>
      <c r="CSP122" s="12"/>
      <c r="CSQ122" s="12"/>
      <c r="CSR122" s="12"/>
      <c r="CSS122" s="12"/>
      <c r="CST122" s="12"/>
      <c r="CSU122" s="12"/>
      <c r="CSV122" s="12"/>
      <c r="CSW122" s="12"/>
      <c r="CSX122" s="12"/>
      <c r="CSY122" s="12"/>
      <c r="CSZ122" s="12"/>
      <c r="CTA122" s="12"/>
      <c r="CTB122" s="12"/>
      <c r="CTC122" s="12"/>
      <c r="CTD122" s="12"/>
      <c r="CTE122" s="12"/>
      <c r="CTF122" s="12"/>
      <c r="CTG122" s="12"/>
      <c r="CTH122" s="12"/>
      <c r="CTI122" s="12"/>
      <c r="CTJ122" s="12"/>
      <c r="CTK122" s="12"/>
      <c r="CTL122" s="12"/>
      <c r="CTM122" s="12"/>
      <c r="CTN122" s="12"/>
      <c r="CTO122" s="12"/>
      <c r="CTP122" s="12"/>
      <c r="CTQ122" s="12"/>
      <c r="CTR122" s="12"/>
      <c r="CTS122" s="12"/>
      <c r="CTT122" s="12"/>
      <c r="CTU122" s="12"/>
      <c r="CTV122" s="12"/>
      <c r="CTW122" s="12"/>
      <c r="CTX122" s="12"/>
      <c r="CTY122" s="12"/>
      <c r="CTZ122" s="12"/>
      <c r="CUA122" s="12"/>
      <c r="CUB122" s="12"/>
      <c r="CUC122" s="12"/>
      <c r="CUD122" s="12"/>
      <c r="CUE122" s="12"/>
      <c r="CUF122" s="12"/>
      <c r="CUG122" s="12"/>
      <c r="CUH122" s="12"/>
      <c r="CUI122" s="12"/>
      <c r="CUJ122" s="12"/>
      <c r="CUK122" s="12"/>
      <c r="CUL122" s="12"/>
      <c r="CUM122" s="12"/>
      <c r="CUN122" s="12"/>
      <c r="CUO122" s="12"/>
      <c r="CUP122" s="12"/>
      <c r="CUQ122" s="12"/>
      <c r="CUR122" s="12"/>
      <c r="CUS122" s="12"/>
      <c r="CUT122" s="12"/>
      <c r="CUU122" s="12"/>
      <c r="CUV122" s="12"/>
      <c r="CUW122" s="12"/>
      <c r="CUX122" s="12"/>
      <c r="CUY122" s="12"/>
      <c r="CUZ122" s="12"/>
      <c r="CVA122" s="12"/>
      <c r="CVB122" s="12"/>
      <c r="CVC122" s="12"/>
      <c r="CVD122" s="12"/>
      <c r="CVE122" s="12"/>
      <c r="CVF122" s="12"/>
      <c r="CVG122" s="12"/>
      <c r="CVH122" s="12"/>
      <c r="CVI122" s="12"/>
      <c r="CVJ122" s="12"/>
      <c r="CVK122" s="12"/>
      <c r="CVL122" s="12"/>
      <c r="CVM122" s="12"/>
      <c r="CVN122" s="12"/>
      <c r="CVO122" s="12"/>
      <c r="CVP122" s="12"/>
      <c r="CVQ122" s="12"/>
      <c r="CVR122" s="12"/>
      <c r="CVS122" s="12"/>
      <c r="CVT122" s="12"/>
      <c r="CVU122" s="12"/>
      <c r="CVV122" s="12"/>
      <c r="CVW122" s="12"/>
      <c r="CVX122" s="12"/>
      <c r="CVY122" s="12"/>
      <c r="CVZ122" s="12"/>
      <c r="CWA122" s="12"/>
      <c r="CWB122" s="12"/>
      <c r="CWC122" s="12"/>
      <c r="CWD122" s="12"/>
      <c r="CWE122" s="12"/>
      <c r="CWF122" s="12"/>
      <c r="CWG122" s="12"/>
      <c r="CWH122" s="12"/>
      <c r="CWI122" s="12"/>
      <c r="CWJ122" s="12"/>
      <c r="CWK122" s="12"/>
      <c r="CWL122" s="12"/>
      <c r="CWM122" s="12"/>
      <c r="CWN122" s="12"/>
      <c r="CWO122" s="12"/>
      <c r="CWP122" s="12"/>
      <c r="CWQ122" s="12"/>
      <c r="CWR122" s="12"/>
      <c r="CWS122" s="12"/>
      <c r="CWT122" s="12"/>
      <c r="CWU122" s="12"/>
      <c r="CWV122" s="12"/>
      <c r="CWW122" s="12"/>
      <c r="CWX122" s="12"/>
      <c r="CWY122" s="12"/>
      <c r="CWZ122" s="12"/>
      <c r="CXA122" s="12"/>
      <c r="CXB122" s="12"/>
      <c r="CXC122" s="12"/>
      <c r="CXD122" s="12"/>
      <c r="CXE122" s="12"/>
      <c r="CXF122" s="12"/>
      <c r="CXG122" s="12"/>
      <c r="CXH122" s="12"/>
      <c r="CXI122" s="12"/>
      <c r="CXJ122" s="12"/>
      <c r="CXK122" s="12"/>
      <c r="CXL122" s="12"/>
      <c r="CXM122" s="12"/>
      <c r="CXN122" s="12"/>
      <c r="CXO122" s="12"/>
      <c r="CXP122" s="12"/>
      <c r="CXQ122" s="12"/>
      <c r="CXR122" s="12"/>
      <c r="CXS122" s="12"/>
      <c r="CXT122" s="12"/>
      <c r="CXU122" s="12"/>
      <c r="CXV122" s="12"/>
      <c r="CXW122" s="12"/>
      <c r="CXX122" s="12"/>
      <c r="CXY122" s="12"/>
      <c r="CXZ122" s="12"/>
      <c r="CYA122" s="12"/>
      <c r="CYB122" s="12"/>
      <c r="CYC122" s="12"/>
      <c r="CYD122" s="12"/>
      <c r="CYE122" s="12"/>
      <c r="CYF122" s="12"/>
      <c r="CYG122" s="12"/>
      <c r="CYH122" s="12"/>
      <c r="CYI122" s="12"/>
      <c r="CYJ122" s="12"/>
      <c r="CYK122" s="12"/>
      <c r="CYL122" s="12"/>
      <c r="CYM122" s="12"/>
      <c r="CYN122" s="12"/>
      <c r="CYO122" s="12"/>
      <c r="CYP122" s="12"/>
      <c r="CYQ122" s="12"/>
      <c r="CYR122" s="12"/>
      <c r="CYS122" s="12"/>
      <c r="CYT122" s="12"/>
      <c r="CYU122" s="12"/>
      <c r="CYV122" s="12"/>
      <c r="CYW122" s="12"/>
      <c r="CYX122" s="12"/>
      <c r="CYY122" s="12"/>
      <c r="CYZ122" s="12"/>
      <c r="CZA122" s="12"/>
      <c r="CZB122" s="12"/>
      <c r="CZC122" s="12"/>
      <c r="CZD122" s="12"/>
      <c r="CZE122" s="12"/>
      <c r="CZF122" s="12"/>
      <c r="CZG122" s="12"/>
      <c r="CZH122" s="12"/>
      <c r="CZI122" s="12"/>
      <c r="CZJ122" s="12"/>
      <c r="CZK122" s="12"/>
      <c r="CZL122" s="12"/>
      <c r="CZM122" s="12"/>
      <c r="CZN122" s="12"/>
      <c r="CZO122" s="12"/>
      <c r="CZP122" s="12"/>
      <c r="CZQ122" s="12"/>
      <c r="CZR122" s="12"/>
      <c r="CZS122" s="12"/>
      <c r="CZT122" s="12"/>
      <c r="CZU122" s="12"/>
      <c r="CZV122" s="12"/>
      <c r="CZW122" s="12"/>
      <c r="CZX122" s="12"/>
      <c r="CZY122" s="12"/>
      <c r="CZZ122" s="12"/>
      <c r="DAA122" s="12"/>
      <c r="DAB122" s="12"/>
      <c r="DAC122" s="12"/>
      <c r="DAD122" s="12"/>
      <c r="DAE122" s="12"/>
      <c r="DAF122" s="12"/>
      <c r="DAG122" s="12"/>
      <c r="DAH122" s="12"/>
      <c r="DAI122" s="12"/>
      <c r="DAJ122" s="12"/>
      <c r="DAK122" s="12"/>
      <c r="DAL122" s="12"/>
      <c r="DAM122" s="12"/>
      <c r="DAN122" s="12"/>
      <c r="DAO122" s="12"/>
      <c r="DAP122" s="12"/>
      <c r="DAQ122" s="12"/>
      <c r="DAR122" s="12"/>
      <c r="DAS122" s="12"/>
      <c r="DAT122" s="12"/>
      <c r="DAU122" s="12"/>
      <c r="DAV122" s="12"/>
      <c r="DAW122" s="12"/>
      <c r="DAX122" s="12"/>
      <c r="DAY122" s="12"/>
      <c r="DAZ122" s="12"/>
      <c r="DBA122" s="12"/>
      <c r="DBB122" s="12"/>
      <c r="DBC122" s="12"/>
      <c r="DBD122" s="12"/>
      <c r="DBE122" s="12"/>
      <c r="DBF122" s="12"/>
      <c r="DBG122" s="12"/>
      <c r="DBH122" s="12"/>
      <c r="DBI122" s="12"/>
      <c r="DBJ122" s="12"/>
      <c r="DBK122" s="12"/>
      <c r="DBL122" s="12"/>
      <c r="DBM122" s="12"/>
      <c r="DBN122" s="12"/>
      <c r="DBO122" s="12"/>
      <c r="DBP122" s="12"/>
      <c r="DBQ122" s="12"/>
      <c r="DBR122" s="12"/>
      <c r="DBS122" s="12"/>
      <c r="DBT122" s="12"/>
      <c r="DBU122" s="12"/>
      <c r="DBV122" s="12"/>
      <c r="DBW122" s="12"/>
      <c r="DBX122" s="12"/>
      <c r="DBY122" s="12"/>
      <c r="DBZ122" s="12"/>
      <c r="DCA122" s="12"/>
      <c r="DCB122" s="12"/>
      <c r="DCC122" s="12"/>
      <c r="DCD122" s="12"/>
      <c r="DCE122" s="12"/>
      <c r="DCF122" s="12"/>
      <c r="DCG122" s="12"/>
      <c r="DCH122" s="12"/>
      <c r="DCI122" s="12"/>
      <c r="DCJ122" s="12"/>
      <c r="DCK122" s="12"/>
      <c r="DCL122" s="12"/>
      <c r="DCM122" s="12"/>
      <c r="DCN122" s="12"/>
      <c r="DCO122" s="12"/>
      <c r="DCP122" s="12"/>
      <c r="DCQ122" s="12"/>
      <c r="DCR122" s="12"/>
      <c r="DCS122" s="12"/>
      <c r="DCT122" s="12"/>
      <c r="DCU122" s="12"/>
      <c r="DCV122" s="12"/>
      <c r="DCW122" s="12"/>
      <c r="DCX122" s="12"/>
      <c r="DCY122" s="12"/>
      <c r="DCZ122" s="12"/>
      <c r="DDA122" s="12"/>
      <c r="DDB122" s="12"/>
      <c r="DDC122" s="12"/>
      <c r="DDD122" s="12"/>
      <c r="DDE122" s="12"/>
      <c r="DDF122" s="12"/>
      <c r="DDG122" s="12"/>
      <c r="DDH122" s="12"/>
      <c r="DDI122" s="12"/>
      <c r="DDJ122" s="12"/>
      <c r="DDK122" s="12"/>
      <c r="DDL122" s="12"/>
      <c r="DDM122" s="12"/>
      <c r="DDN122" s="12"/>
      <c r="DDO122" s="12"/>
      <c r="DDP122" s="12"/>
      <c r="DDQ122" s="12"/>
      <c r="DDR122" s="12"/>
      <c r="DDS122" s="12"/>
      <c r="DDT122" s="12"/>
      <c r="DDU122" s="12"/>
      <c r="DDV122" s="12"/>
      <c r="DDW122" s="12"/>
      <c r="DDX122" s="12"/>
      <c r="DDY122" s="12"/>
      <c r="DDZ122" s="12"/>
      <c r="DEA122" s="12"/>
      <c r="DEB122" s="12"/>
      <c r="DEC122" s="12"/>
      <c r="DED122" s="12"/>
      <c r="DEE122" s="12"/>
      <c r="DEF122" s="12"/>
      <c r="DEG122" s="12"/>
      <c r="DEH122" s="12"/>
      <c r="DEI122" s="12"/>
      <c r="DEJ122" s="12"/>
      <c r="DEK122" s="12"/>
      <c r="DEL122" s="12"/>
      <c r="DEM122" s="12"/>
      <c r="DEN122" s="12"/>
      <c r="DEO122" s="12"/>
      <c r="DEP122" s="12"/>
      <c r="DEQ122" s="12"/>
      <c r="DER122" s="12"/>
      <c r="DES122" s="12"/>
      <c r="DET122" s="12"/>
      <c r="DEU122" s="12"/>
      <c r="DEV122" s="12"/>
      <c r="DEW122" s="12"/>
      <c r="DEX122" s="12"/>
      <c r="DEY122" s="12"/>
      <c r="DEZ122" s="12"/>
      <c r="DFA122" s="12"/>
      <c r="DFB122" s="12"/>
      <c r="DFC122" s="12"/>
      <c r="DFD122" s="12"/>
      <c r="DFE122" s="12"/>
      <c r="DFF122" s="12"/>
      <c r="DFG122" s="12"/>
      <c r="DFH122" s="12"/>
      <c r="DFI122" s="12"/>
      <c r="DFJ122" s="12"/>
      <c r="DFK122" s="12"/>
      <c r="DFL122" s="12"/>
      <c r="DFM122" s="12"/>
      <c r="DFN122" s="12"/>
      <c r="DFO122" s="12"/>
      <c r="DFP122" s="12"/>
      <c r="DFQ122" s="12"/>
      <c r="DFR122" s="12"/>
      <c r="DFS122" s="12"/>
      <c r="DFT122" s="12"/>
      <c r="DFU122" s="12"/>
      <c r="DFV122" s="12"/>
      <c r="DFW122" s="12"/>
      <c r="DFX122" s="12"/>
      <c r="DFY122" s="12"/>
      <c r="DFZ122" s="12"/>
      <c r="DGA122" s="12"/>
      <c r="DGB122" s="12"/>
      <c r="DGC122" s="12"/>
      <c r="DGD122" s="12"/>
      <c r="DGE122" s="12"/>
      <c r="DGF122" s="12"/>
      <c r="DGG122" s="12"/>
      <c r="DGH122" s="12"/>
      <c r="DGI122" s="12"/>
      <c r="DGJ122" s="12"/>
      <c r="DGK122" s="12"/>
      <c r="DGL122" s="12"/>
      <c r="DGM122" s="12"/>
      <c r="DGN122" s="12"/>
      <c r="DGO122" s="12"/>
      <c r="DGP122" s="12"/>
      <c r="DGQ122" s="12"/>
      <c r="DGR122" s="12"/>
      <c r="DGS122" s="12"/>
      <c r="DGT122" s="12"/>
      <c r="DGU122" s="12"/>
      <c r="DGV122" s="12"/>
      <c r="DGW122" s="12"/>
      <c r="DGX122" s="12"/>
      <c r="DGY122" s="12"/>
      <c r="DGZ122" s="12"/>
      <c r="DHA122" s="12"/>
      <c r="DHB122" s="12"/>
      <c r="DHC122" s="12"/>
      <c r="DHD122" s="12"/>
      <c r="DHE122" s="12"/>
      <c r="DHF122" s="12"/>
      <c r="DHG122" s="12"/>
      <c r="DHH122" s="12"/>
      <c r="DHI122" s="12"/>
      <c r="DHJ122" s="12"/>
      <c r="DHK122" s="12"/>
      <c r="DHL122" s="12"/>
      <c r="DHM122" s="12"/>
      <c r="DHN122" s="12"/>
      <c r="DHO122" s="12"/>
      <c r="DHP122" s="12"/>
      <c r="DHQ122" s="12"/>
      <c r="DHR122" s="12"/>
      <c r="DHS122" s="12"/>
      <c r="DHT122" s="12"/>
      <c r="DHU122" s="12"/>
      <c r="DHV122" s="12"/>
      <c r="DHW122" s="12"/>
      <c r="DHX122" s="12"/>
      <c r="DHY122" s="12"/>
      <c r="DHZ122" s="12"/>
      <c r="DIA122" s="12"/>
      <c r="DIB122" s="12"/>
      <c r="DIC122" s="12"/>
      <c r="DID122" s="12"/>
      <c r="DIE122" s="12"/>
      <c r="DIF122" s="12"/>
      <c r="DIG122" s="12"/>
      <c r="DIH122" s="12"/>
      <c r="DII122" s="12"/>
      <c r="DIJ122" s="12"/>
      <c r="DIK122" s="12"/>
      <c r="DIL122" s="12"/>
      <c r="DIM122" s="12"/>
      <c r="DIN122" s="12"/>
      <c r="DIO122" s="12"/>
      <c r="DIP122" s="12"/>
      <c r="DIQ122" s="12"/>
      <c r="DIR122" s="12"/>
      <c r="DIS122" s="12"/>
      <c r="DIT122" s="12"/>
      <c r="DIU122" s="12"/>
      <c r="DIV122" s="12"/>
      <c r="DIW122" s="12"/>
      <c r="DIX122" s="12"/>
      <c r="DIY122" s="12"/>
      <c r="DIZ122" s="12"/>
      <c r="DJA122" s="12"/>
      <c r="DJB122" s="12"/>
      <c r="DJC122" s="12"/>
      <c r="DJD122" s="12"/>
      <c r="DJE122" s="12"/>
      <c r="DJF122" s="12"/>
      <c r="DJG122" s="12"/>
      <c r="DJH122" s="12"/>
      <c r="DJI122" s="12"/>
      <c r="DJJ122" s="12"/>
      <c r="DJK122" s="12"/>
      <c r="DJL122" s="12"/>
      <c r="DJM122" s="12"/>
      <c r="DJN122" s="12"/>
      <c r="DJO122" s="12"/>
      <c r="DJP122" s="12"/>
      <c r="DJQ122" s="12"/>
      <c r="DJR122" s="12"/>
      <c r="DJS122" s="12"/>
      <c r="DJT122" s="12"/>
      <c r="DJU122" s="12"/>
      <c r="DJV122" s="12"/>
      <c r="DJW122" s="12"/>
      <c r="DJX122" s="12"/>
      <c r="DJY122" s="12"/>
      <c r="DJZ122" s="12"/>
      <c r="DKA122" s="12"/>
      <c r="DKB122" s="12"/>
      <c r="DKC122" s="12"/>
      <c r="DKD122" s="12"/>
      <c r="DKE122" s="12"/>
      <c r="DKF122" s="12"/>
      <c r="DKG122" s="12"/>
      <c r="DKH122" s="12"/>
      <c r="DKI122" s="12"/>
      <c r="DKJ122" s="12"/>
      <c r="DKK122" s="12"/>
      <c r="DKL122" s="12"/>
      <c r="DKM122" s="12"/>
      <c r="DKN122" s="12"/>
      <c r="DKO122" s="12"/>
      <c r="DKP122" s="12"/>
      <c r="DKQ122" s="12"/>
      <c r="DKR122" s="12"/>
      <c r="DKS122" s="12"/>
      <c r="DKT122" s="12"/>
      <c r="DKU122" s="12"/>
      <c r="DKV122" s="12"/>
      <c r="DKW122" s="12"/>
      <c r="DKX122" s="12"/>
      <c r="DKY122" s="12"/>
      <c r="DKZ122" s="12"/>
      <c r="DLA122" s="12"/>
      <c r="DLB122" s="12"/>
      <c r="DLC122" s="12"/>
      <c r="DLD122" s="12"/>
      <c r="DLE122" s="12"/>
      <c r="DLF122" s="12"/>
      <c r="DLG122" s="12"/>
      <c r="DLH122" s="12"/>
      <c r="DLI122" s="12"/>
      <c r="DLJ122" s="12"/>
      <c r="DLK122" s="12"/>
      <c r="DLL122" s="12"/>
      <c r="DLM122" s="12"/>
      <c r="DLN122" s="12"/>
      <c r="DLO122" s="12"/>
      <c r="DLP122" s="12"/>
      <c r="DLQ122" s="12"/>
      <c r="DLR122" s="12"/>
      <c r="DLS122" s="12"/>
      <c r="DLT122" s="12"/>
      <c r="DLU122" s="12"/>
      <c r="DLV122" s="12"/>
      <c r="DLW122" s="12"/>
      <c r="DLX122" s="12"/>
      <c r="DLY122" s="12"/>
      <c r="DLZ122" s="12"/>
      <c r="DMA122" s="12"/>
      <c r="DMB122" s="12"/>
      <c r="DMC122" s="12"/>
      <c r="DMD122" s="12"/>
      <c r="DME122" s="12"/>
      <c r="DMF122" s="12"/>
      <c r="DMG122" s="12"/>
      <c r="DMH122" s="12"/>
      <c r="DMI122" s="12"/>
      <c r="DMJ122" s="12"/>
      <c r="DMK122" s="12"/>
      <c r="DML122" s="12"/>
      <c r="DMM122" s="12"/>
      <c r="DMN122" s="12"/>
      <c r="DMO122" s="12"/>
      <c r="DMP122" s="12"/>
      <c r="DMQ122" s="12"/>
      <c r="DMR122" s="12"/>
      <c r="DMS122" s="12"/>
      <c r="DMT122" s="12"/>
      <c r="DMU122" s="12"/>
      <c r="DMV122" s="12"/>
      <c r="DMW122" s="12"/>
      <c r="DMX122" s="12"/>
      <c r="DMY122" s="12"/>
      <c r="DMZ122" s="12"/>
      <c r="DNA122" s="12"/>
      <c r="DNB122" s="12"/>
      <c r="DNC122" s="12"/>
      <c r="DND122" s="12"/>
      <c r="DNE122" s="12"/>
      <c r="DNF122" s="12"/>
      <c r="DNG122" s="12"/>
      <c r="DNH122" s="12"/>
      <c r="DNI122" s="12"/>
      <c r="DNJ122" s="12"/>
      <c r="DNK122" s="12"/>
      <c r="DNL122" s="12"/>
      <c r="DNM122" s="12"/>
      <c r="DNN122" s="12"/>
      <c r="DNO122" s="12"/>
      <c r="DNP122" s="12"/>
      <c r="DNQ122" s="12"/>
      <c r="DNR122" s="12"/>
      <c r="DNS122" s="12"/>
      <c r="DNT122" s="12"/>
      <c r="DNU122" s="12"/>
      <c r="DNV122" s="12"/>
      <c r="DNW122" s="12"/>
      <c r="DNX122" s="12"/>
      <c r="DNY122" s="12"/>
      <c r="DNZ122" s="12"/>
      <c r="DOA122" s="12"/>
      <c r="DOB122" s="12"/>
      <c r="DOC122" s="12"/>
      <c r="DOD122" s="12"/>
      <c r="DOE122" s="12"/>
      <c r="DOF122" s="12"/>
      <c r="DOG122" s="12"/>
      <c r="DOH122" s="12"/>
      <c r="DOI122" s="12"/>
      <c r="DOJ122" s="12"/>
      <c r="DOK122" s="12"/>
      <c r="DOL122" s="12"/>
      <c r="DOM122" s="12"/>
      <c r="DON122" s="12"/>
      <c r="DOO122" s="12"/>
      <c r="DOP122" s="12"/>
      <c r="DOQ122" s="12"/>
      <c r="DOR122" s="12"/>
      <c r="DOS122" s="12"/>
      <c r="DOT122" s="12"/>
      <c r="DOU122" s="12"/>
      <c r="DOV122" s="12"/>
      <c r="DOW122" s="12"/>
      <c r="DOX122" s="12"/>
      <c r="DOY122" s="12"/>
      <c r="DOZ122" s="12"/>
      <c r="DPA122" s="12"/>
      <c r="DPB122" s="12"/>
      <c r="DPC122" s="12"/>
      <c r="DPD122" s="12"/>
      <c r="DPE122" s="12"/>
      <c r="DPF122" s="12"/>
      <c r="DPG122" s="12"/>
      <c r="DPH122" s="12"/>
      <c r="DPI122" s="12"/>
      <c r="DPJ122" s="12"/>
      <c r="DPK122" s="12"/>
      <c r="DPL122" s="12"/>
      <c r="DPM122" s="12"/>
      <c r="DPN122" s="12"/>
      <c r="DPO122" s="12"/>
      <c r="DPP122" s="12"/>
      <c r="DPQ122" s="12"/>
      <c r="DPR122" s="12"/>
      <c r="DPS122" s="12"/>
      <c r="DPT122" s="12"/>
      <c r="DPU122" s="12"/>
      <c r="DPV122" s="12"/>
      <c r="DPW122" s="12"/>
      <c r="DPX122" s="12"/>
      <c r="DPY122" s="12"/>
      <c r="DPZ122" s="12"/>
      <c r="DQA122" s="12"/>
      <c r="DQB122" s="12"/>
      <c r="DQC122" s="12"/>
      <c r="DQD122" s="12"/>
      <c r="DQE122" s="12"/>
      <c r="DQF122" s="12"/>
      <c r="DQG122" s="12"/>
      <c r="DQH122" s="12"/>
      <c r="DQI122" s="12"/>
      <c r="DQJ122" s="12"/>
      <c r="DQK122" s="12"/>
      <c r="DQL122" s="12"/>
      <c r="DQM122" s="12"/>
      <c r="DQN122" s="12"/>
      <c r="DQO122" s="12"/>
      <c r="DQP122" s="12"/>
      <c r="DQQ122" s="12"/>
      <c r="DQR122" s="12"/>
      <c r="DQS122" s="12"/>
      <c r="DQT122" s="12"/>
      <c r="DQU122" s="12"/>
      <c r="DQV122" s="12"/>
      <c r="DQW122" s="12"/>
      <c r="DQX122" s="12"/>
      <c r="DQY122" s="12"/>
      <c r="DQZ122" s="12"/>
      <c r="DRA122" s="12"/>
      <c r="DRB122" s="12"/>
      <c r="DRC122" s="12"/>
      <c r="DRD122" s="12"/>
      <c r="DRE122" s="12"/>
      <c r="DRF122" s="12"/>
      <c r="DRG122" s="12"/>
      <c r="DRH122" s="12"/>
      <c r="DRI122" s="12"/>
      <c r="DRJ122" s="12"/>
      <c r="DRK122" s="12"/>
      <c r="DRL122" s="12"/>
      <c r="DRM122" s="12"/>
      <c r="DRN122" s="12"/>
      <c r="DRO122" s="12"/>
      <c r="DRP122" s="12"/>
      <c r="DRQ122" s="12"/>
      <c r="DRR122" s="12"/>
      <c r="DRS122" s="12"/>
      <c r="DRT122" s="12"/>
      <c r="DRU122" s="12"/>
      <c r="DRV122" s="12"/>
      <c r="DRW122" s="12"/>
      <c r="DRX122" s="12"/>
      <c r="DRY122" s="12"/>
      <c r="DRZ122" s="12"/>
      <c r="DSA122" s="12"/>
      <c r="DSB122" s="12"/>
      <c r="DSC122" s="12"/>
      <c r="DSD122" s="12"/>
      <c r="DSE122" s="12"/>
      <c r="DSF122" s="12"/>
      <c r="DSG122" s="12"/>
      <c r="DSH122" s="12"/>
      <c r="DSI122" s="12"/>
      <c r="DSJ122" s="12"/>
      <c r="DSK122" s="12"/>
      <c r="DSL122" s="12"/>
      <c r="DSM122" s="12"/>
      <c r="DSN122" s="12"/>
      <c r="DSO122" s="12"/>
      <c r="DSP122" s="12"/>
      <c r="DSQ122" s="12"/>
      <c r="DSR122" s="12"/>
      <c r="DSS122" s="12"/>
      <c r="DST122" s="12"/>
      <c r="DSU122" s="12"/>
      <c r="DSV122" s="12"/>
      <c r="DSW122" s="12"/>
      <c r="DSX122" s="12"/>
      <c r="DSY122" s="12"/>
      <c r="DSZ122" s="12"/>
      <c r="DTA122" s="12"/>
      <c r="DTB122" s="12"/>
      <c r="DTC122" s="12"/>
      <c r="DTD122" s="12"/>
      <c r="DTE122" s="12"/>
      <c r="DTF122" s="12"/>
      <c r="DTG122" s="12"/>
      <c r="DTH122" s="12"/>
      <c r="DTI122" s="12"/>
      <c r="DTJ122" s="12"/>
      <c r="DTK122" s="12"/>
      <c r="DTL122" s="12"/>
      <c r="DTM122" s="12"/>
      <c r="DTN122" s="12"/>
      <c r="DTO122" s="12"/>
      <c r="DTP122" s="12"/>
      <c r="DTQ122" s="12"/>
      <c r="DTR122" s="12"/>
      <c r="DTS122" s="12"/>
      <c r="DTT122" s="12"/>
      <c r="DTU122" s="12"/>
      <c r="DTV122" s="12"/>
      <c r="DTW122" s="12"/>
      <c r="DTX122" s="12"/>
      <c r="DTY122" s="12"/>
      <c r="DTZ122" s="12"/>
      <c r="DUA122" s="12"/>
      <c r="DUB122" s="12"/>
      <c r="DUC122" s="12"/>
      <c r="DUD122" s="12"/>
      <c r="DUE122" s="12"/>
      <c r="DUF122" s="12"/>
      <c r="DUG122" s="12"/>
      <c r="DUH122" s="12"/>
      <c r="DUI122" s="12"/>
      <c r="DUJ122" s="12"/>
      <c r="DUK122" s="12"/>
      <c r="DUL122" s="12"/>
      <c r="DUM122" s="12"/>
      <c r="DUN122" s="12"/>
      <c r="DUO122" s="12"/>
      <c r="DUP122" s="12"/>
      <c r="DUQ122" s="12"/>
      <c r="DUR122" s="12"/>
      <c r="DUS122" s="12"/>
      <c r="DUT122" s="12"/>
      <c r="DUU122" s="12"/>
      <c r="DUV122" s="12"/>
      <c r="DUW122" s="12"/>
      <c r="DUX122" s="12"/>
      <c r="DUY122" s="12"/>
      <c r="DUZ122" s="12"/>
      <c r="DVA122" s="12"/>
      <c r="DVB122" s="12"/>
      <c r="DVC122" s="12"/>
      <c r="DVD122" s="12"/>
      <c r="DVE122" s="12"/>
      <c r="DVF122" s="12"/>
      <c r="DVG122" s="12"/>
      <c r="DVH122" s="12"/>
      <c r="DVI122" s="12"/>
      <c r="DVJ122" s="12"/>
      <c r="DVK122" s="12"/>
      <c r="DVL122" s="12"/>
      <c r="DVM122" s="12"/>
      <c r="DVN122" s="12"/>
      <c r="DVO122" s="12"/>
      <c r="DVP122" s="12"/>
      <c r="DVQ122" s="12"/>
      <c r="DVR122" s="12"/>
      <c r="DVS122" s="12"/>
      <c r="DVT122" s="12"/>
      <c r="DVU122" s="12"/>
      <c r="DVV122" s="12"/>
      <c r="DVW122" s="12"/>
      <c r="DVX122" s="12"/>
      <c r="DVY122" s="12"/>
      <c r="DVZ122" s="12"/>
      <c r="DWA122" s="12"/>
      <c r="DWB122" s="12"/>
      <c r="DWC122" s="12"/>
      <c r="DWD122" s="12"/>
      <c r="DWE122" s="12"/>
      <c r="DWF122" s="12"/>
      <c r="DWG122" s="12"/>
      <c r="DWH122" s="12"/>
      <c r="DWI122" s="12"/>
      <c r="DWJ122" s="12"/>
      <c r="DWK122" s="12"/>
      <c r="DWL122" s="12"/>
      <c r="DWM122" s="12"/>
      <c r="DWN122" s="12"/>
      <c r="DWO122" s="12"/>
      <c r="DWP122" s="12"/>
      <c r="DWQ122" s="12"/>
      <c r="DWR122" s="12"/>
      <c r="DWS122" s="12"/>
      <c r="DWT122" s="12"/>
      <c r="DWU122" s="12"/>
      <c r="DWV122" s="12"/>
      <c r="DWW122" s="12"/>
      <c r="DWX122" s="12"/>
      <c r="DWY122" s="12"/>
      <c r="DWZ122" s="12"/>
      <c r="DXA122" s="12"/>
      <c r="DXB122" s="12"/>
      <c r="DXC122" s="12"/>
      <c r="DXD122" s="12"/>
      <c r="DXE122" s="12"/>
      <c r="DXF122" s="12"/>
      <c r="DXG122" s="12"/>
      <c r="DXH122" s="12"/>
      <c r="DXI122" s="12"/>
      <c r="DXJ122" s="12"/>
      <c r="DXK122" s="12"/>
      <c r="DXL122" s="12"/>
      <c r="DXM122" s="12"/>
      <c r="DXN122" s="12"/>
      <c r="DXO122" s="12"/>
      <c r="DXP122" s="12"/>
      <c r="DXQ122" s="12"/>
      <c r="DXR122" s="12"/>
      <c r="DXS122" s="12"/>
      <c r="DXT122" s="12"/>
      <c r="DXU122" s="12"/>
      <c r="DXV122" s="12"/>
      <c r="DXW122" s="12"/>
      <c r="DXX122" s="12"/>
      <c r="DXY122" s="12"/>
      <c r="DXZ122" s="12"/>
      <c r="DYA122" s="12"/>
      <c r="DYB122" s="12"/>
      <c r="DYC122" s="12"/>
      <c r="DYD122" s="12"/>
      <c r="DYE122" s="12"/>
      <c r="DYF122" s="12"/>
      <c r="DYG122" s="12"/>
      <c r="DYH122" s="12"/>
      <c r="DYI122" s="12"/>
      <c r="DYJ122" s="12"/>
      <c r="DYK122" s="12"/>
      <c r="DYL122" s="12"/>
      <c r="DYM122" s="12"/>
      <c r="DYN122" s="12"/>
      <c r="DYO122" s="12"/>
      <c r="DYP122" s="12"/>
      <c r="DYQ122" s="12"/>
      <c r="DYR122" s="12"/>
      <c r="DYS122" s="12"/>
      <c r="DYT122" s="12"/>
      <c r="DYU122" s="12"/>
      <c r="DYV122" s="12"/>
      <c r="DYW122" s="12"/>
      <c r="DYX122" s="12"/>
      <c r="DYY122" s="12"/>
      <c r="DYZ122" s="12"/>
      <c r="DZA122" s="12"/>
      <c r="DZB122" s="12"/>
      <c r="DZC122" s="12"/>
      <c r="DZD122" s="12"/>
      <c r="DZE122" s="12"/>
      <c r="DZF122" s="12"/>
      <c r="DZG122" s="12"/>
      <c r="DZH122" s="12"/>
      <c r="DZI122" s="12"/>
      <c r="DZJ122" s="12"/>
      <c r="DZK122" s="12"/>
      <c r="DZL122" s="12"/>
      <c r="DZM122" s="12"/>
      <c r="DZN122" s="12"/>
      <c r="DZO122" s="12"/>
      <c r="DZP122" s="12"/>
      <c r="DZQ122" s="12"/>
      <c r="DZR122" s="12"/>
      <c r="DZS122" s="12"/>
      <c r="DZT122" s="12"/>
      <c r="DZU122" s="12"/>
      <c r="DZV122" s="12"/>
      <c r="DZW122" s="12"/>
      <c r="DZX122" s="12"/>
      <c r="DZY122" s="12"/>
      <c r="DZZ122" s="12"/>
      <c r="EAA122" s="12"/>
      <c r="EAB122" s="12"/>
      <c r="EAC122" s="12"/>
      <c r="EAD122" s="12"/>
      <c r="EAE122" s="12"/>
      <c r="EAF122" s="12"/>
      <c r="EAG122" s="12"/>
      <c r="EAH122" s="12"/>
      <c r="EAI122" s="12"/>
      <c r="EAJ122" s="12"/>
      <c r="EAK122" s="12"/>
      <c r="EAL122" s="12"/>
      <c r="EAM122" s="12"/>
      <c r="EAN122" s="12"/>
      <c r="EAO122" s="12"/>
      <c r="EAP122" s="12"/>
      <c r="EAQ122" s="12"/>
      <c r="EAR122" s="12"/>
      <c r="EAS122" s="12"/>
      <c r="EAT122" s="12"/>
      <c r="EAU122" s="12"/>
      <c r="EAV122" s="12"/>
      <c r="EAW122" s="12"/>
      <c r="EAX122" s="12"/>
      <c r="EAY122" s="12"/>
      <c r="EAZ122" s="12"/>
      <c r="EBA122" s="12"/>
      <c r="EBB122" s="12"/>
      <c r="EBC122" s="12"/>
      <c r="EBD122" s="12"/>
      <c r="EBE122" s="12"/>
      <c r="EBF122" s="12"/>
      <c r="EBG122" s="12"/>
      <c r="EBH122" s="12"/>
      <c r="EBI122" s="12"/>
      <c r="EBJ122" s="12"/>
      <c r="EBK122" s="12"/>
      <c r="EBL122" s="12"/>
      <c r="EBM122" s="12"/>
      <c r="EBN122" s="12"/>
      <c r="EBO122" s="12"/>
      <c r="EBP122" s="12"/>
      <c r="EBQ122" s="12"/>
      <c r="EBR122" s="12"/>
      <c r="EBS122" s="12"/>
      <c r="EBT122" s="12"/>
      <c r="EBU122" s="12"/>
      <c r="EBV122" s="12"/>
      <c r="EBW122" s="12"/>
      <c r="EBX122" s="12"/>
      <c r="EBY122" s="12"/>
      <c r="EBZ122" s="12"/>
      <c r="ECA122" s="12"/>
      <c r="ECB122" s="12"/>
      <c r="ECC122" s="12"/>
      <c r="ECD122" s="12"/>
      <c r="ECE122" s="12"/>
      <c r="ECF122" s="12"/>
      <c r="ECG122" s="12"/>
      <c r="ECH122" s="12"/>
      <c r="ECI122" s="12"/>
      <c r="ECJ122" s="12"/>
      <c r="ECK122" s="12"/>
      <c r="ECL122" s="12"/>
      <c r="ECM122" s="12"/>
      <c r="ECN122" s="12"/>
      <c r="ECO122" s="12"/>
      <c r="ECP122" s="12"/>
      <c r="ECQ122" s="12"/>
      <c r="ECR122" s="12"/>
      <c r="ECS122" s="12"/>
      <c r="ECT122" s="12"/>
      <c r="ECU122" s="12"/>
      <c r="ECV122" s="12"/>
      <c r="ECW122" s="12"/>
      <c r="ECX122" s="12"/>
      <c r="ECY122" s="12"/>
      <c r="ECZ122" s="12"/>
      <c r="EDA122" s="12"/>
      <c r="EDB122" s="12"/>
      <c r="EDC122" s="12"/>
      <c r="EDD122" s="12"/>
      <c r="EDE122" s="12"/>
      <c r="EDF122" s="12"/>
      <c r="EDG122" s="12"/>
      <c r="EDH122" s="12"/>
      <c r="EDI122" s="12"/>
      <c r="EDJ122" s="12"/>
      <c r="EDK122" s="12"/>
      <c r="EDL122" s="12"/>
      <c r="EDM122" s="12"/>
      <c r="EDN122" s="12"/>
      <c r="EDO122" s="12"/>
      <c r="EDP122" s="12"/>
      <c r="EDQ122" s="12"/>
      <c r="EDR122" s="12"/>
      <c r="EDS122" s="12"/>
      <c r="EDT122" s="12"/>
      <c r="EDU122" s="12"/>
      <c r="EDV122" s="12"/>
      <c r="EDW122" s="12"/>
      <c r="EDX122" s="12"/>
      <c r="EDY122" s="12"/>
      <c r="EDZ122" s="12"/>
      <c r="EEA122" s="12"/>
      <c r="EEB122" s="12"/>
      <c r="EEC122" s="12"/>
      <c r="EED122" s="12"/>
      <c r="EEE122" s="12"/>
      <c r="EEF122" s="12"/>
      <c r="EEG122" s="12"/>
      <c r="EEH122" s="12"/>
      <c r="EEI122" s="12"/>
      <c r="EEJ122" s="12"/>
      <c r="EEK122" s="12"/>
      <c r="EEL122" s="12"/>
      <c r="EEM122" s="12"/>
      <c r="EEN122" s="12"/>
      <c r="EEO122" s="12"/>
      <c r="EEP122" s="12"/>
      <c r="EEQ122" s="12"/>
      <c r="EER122" s="12"/>
      <c r="EES122" s="12"/>
      <c r="EET122" s="12"/>
      <c r="EEU122" s="12"/>
      <c r="EEV122" s="12"/>
      <c r="EEW122" s="12"/>
      <c r="EEX122" s="12"/>
      <c r="EEY122" s="12"/>
      <c r="EEZ122" s="12"/>
      <c r="EFA122" s="12"/>
      <c r="EFB122" s="12"/>
      <c r="EFC122" s="12"/>
      <c r="EFD122" s="12"/>
      <c r="EFE122" s="12"/>
      <c r="EFF122" s="12"/>
      <c r="EFG122" s="12"/>
      <c r="EFH122" s="12"/>
      <c r="EFI122" s="12"/>
      <c r="EFJ122" s="12"/>
      <c r="EFK122" s="12"/>
      <c r="EFL122" s="12"/>
      <c r="EFM122" s="12"/>
      <c r="EFN122" s="12"/>
      <c r="EFO122" s="12"/>
      <c r="EFP122" s="12"/>
      <c r="EFQ122" s="12"/>
      <c r="EFR122" s="12"/>
      <c r="EFS122" s="12"/>
      <c r="EFT122" s="12"/>
      <c r="EFU122" s="12"/>
      <c r="EFV122" s="12"/>
      <c r="EFW122" s="12"/>
      <c r="EFX122" s="12"/>
      <c r="EFY122" s="12"/>
      <c r="EFZ122" s="12"/>
      <c r="EGA122" s="12"/>
      <c r="EGB122" s="12"/>
      <c r="EGC122" s="12"/>
      <c r="EGD122" s="12"/>
      <c r="EGE122" s="12"/>
      <c r="EGF122" s="12"/>
      <c r="EGG122" s="12"/>
      <c r="EGH122" s="12"/>
      <c r="EGI122" s="12"/>
      <c r="EGJ122" s="12"/>
      <c r="EGK122" s="12"/>
      <c r="EGL122" s="12"/>
      <c r="EGM122" s="12"/>
      <c r="EGN122" s="12"/>
      <c r="EGO122" s="12"/>
      <c r="EGP122" s="12"/>
      <c r="EGQ122" s="12"/>
      <c r="EGR122" s="12"/>
      <c r="EGS122" s="12"/>
      <c r="EGT122" s="12"/>
      <c r="EGU122" s="12"/>
      <c r="EGV122" s="12"/>
      <c r="EGW122" s="12"/>
      <c r="EGX122" s="12"/>
      <c r="EGY122" s="12"/>
      <c r="EGZ122" s="12"/>
      <c r="EHA122" s="12"/>
      <c r="EHB122" s="12"/>
      <c r="EHC122" s="12"/>
      <c r="EHD122" s="12"/>
      <c r="EHE122" s="12"/>
      <c r="EHF122" s="12"/>
      <c r="EHG122" s="12"/>
      <c r="EHH122" s="12"/>
      <c r="EHI122" s="12"/>
      <c r="EHJ122" s="12"/>
      <c r="EHK122" s="12"/>
      <c r="EHL122" s="12"/>
      <c r="EHM122" s="12"/>
      <c r="EHN122" s="12"/>
      <c r="EHO122" s="12"/>
      <c r="EHP122" s="12"/>
      <c r="EHQ122" s="12"/>
      <c r="EHR122" s="12"/>
      <c r="EHS122" s="12"/>
      <c r="EHT122" s="12"/>
      <c r="EHU122" s="12"/>
      <c r="EHV122" s="12"/>
      <c r="EHW122" s="12"/>
      <c r="EHX122" s="12"/>
      <c r="EHY122" s="12"/>
      <c r="EHZ122" s="12"/>
      <c r="EIA122" s="12"/>
      <c r="EIB122" s="12"/>
      <c r="EIC122" s="12"/>
      <c r="EID122" s="12"/>
      <c r="EIE122" s="12"/>
      <c r="EIF122" s="12"/>
      <c r="EIG122" s="12"/>
      <c r="EIH122" s="12"/>
      <c r="EII122" s="12"/>
      <c r="EIJ122" s="12"/>
      <c r="EIK122" s="12"/>
      <c r="EIL122" s="12"/>
      <c r="EIM122" s="12"/>
      <c r="EIN122" s="12"/>
      <c r="EIO122" s="12"/>
      <c r="EIP122" s="12"/>
      <c r="EIQ122" s="12"/>
      <c r="EIR122" s="12"/>
      <c r="EIS122" s="12"/>
      <c r="EIT122" s="12"/>
      <c r="EIU122" s="12"/>
      <c r="EIV122" s="12"/>
      <c r="EIW122" s="12"/>
      <c r="EIX122" s="12"/>
      <c r="EIY122" s="12"/>
      <c r="EIZ122" s="12"/>
      <c r="EJA122" s="12"/>
      <c r="EJB122" s="12"/>
      <c r="EJC122" s="12"/>
      <c r="EJD122" s="12"/>
      <c r="EJE122" s="12"/>
      <c r="EJF122" s="12"/>
      <c r="EJG122" s="12"/>
      <c r="EJH122" s="12"/>
      <c r="EJI122" s="12"/>
      <c r="EJJ122" s="12"/>
      <c r="EJK122" s="12"/>
      <c r="EJL122" s="12"/>
      <c r="EJM122" s="12"/>
      <c r="EJN122" s="12"/>
      <c r="EJO122" s="12"/>
      <c r="EJP122" s="12"/>
      <c r="EJQ122" s="12"/>
      <c r="EJR122" s="12"/>
      <c r="EJS122" s="12"/>
      <c r="EJT122" s="12"/>
      <c r="EJU122" s="12"/>
      <c r="EJV122" s="12"/>
      <c r="EJW122" s="12"/>
      <c r="EJX122" s="12"/>
      <c r="EJY122" s="12"/>
      <c r="EJZ122" s="12"/>
      <c r="EKA122" s="12"/>
      <c r="EKB122" s="12"/>
      <c r="EKC122" s="12"/>
      <c r="EKD122" s="12"/>
      <c r="EKE122" s="12"/>
      <c r="EKF122" s="12"/>
      <c r="EKG122" s="12"/>
      <c r="EKH122" s="12"/>
      <c r="EKI122" s="12"/>
      <c r="EKJ122" s="12"/>
      <c r="EKK122" s="12"/>
      <c r="EKL122" s="12"/>
      <c r="EKM122" s="12"/>
      <c r="EKN122" s="12"/>
      <c r="EKO122" s="12"/>
      <c r="EKP122" s="12"/>
      <c r="EKQ122" s="12"/>
      <c r="EKR122" s="12"/>
      <c r="EKS122" s="12"/>
      <c r="EKT122" s="12"/>
      <c r="EKU122" s="12"/>
      <c r="EKV122" s="12"/>
      <c r="EKW122" s="12"/>
      <c r="EKX122" s="12"/>
      <c r="EKY122" s="12"/>
      <c r="EKZ122" s="12"/>
      <c r="ELA122" s="12"/>
      <c r="ELB122" s="12"/>
      <c r="ELC122" s="12"/>
      <c r="ELD122" s="12"/>
      <c r="ELE122" s="12"/>
      <c r="ELF122" s="12"/>
      <c r="ELG122" s="12"/>
      <c r="ELH122" s="12"/>
      <c r="ELI122" s="12"/>
      <c r="ELJ122" s="12"/>
      <c r="ELK122" s="12"/>
      <c r="ELL122" s="12"/>
      <c r="ELM122" s="12"/>
      <c r="ELN122" s="12"/>
      <c r="ELO122" s="12"/>
      <c r="ELP122" s="12"/>
      <c r="ELQ122" s="12"/>
      <c r="ELR122" s="12"/>
      <c r="ELS122" s="12"/>
      <c r="ELT122" s="12"/>
      <c r="ELU122" s="12"/>
      <c r="ELV122" s="12"/>
      <c r="ELW122" s="12"/>
      <c r="ELX122" s="12"/>
      <c r="ELY122" s="12"/>
      <c r="ELZ122" s="12"/>
      <c r="EMA122" s="12"/>
      <c r="EMB122" s="12"/>
      <c r="EMC122" s="12"/>
      <c r="EMD122" s="12"/>
      <c r="EME122" s="12"/>
      <c r="EMF122" s="12"/>
      <c r="EMG122" s="12"/>
      <c r="EMH122" s="12"/>
      <c r="EMI122" s="12"/>
      <c r="EMJ122" s="12"/>
      <c r="EMK122" s="12"/>
      <c r="EML122" s="12"/>
      <c r="EMM122" s="12"/>
      <c r="EMN122" s="12"/>
      <c r="EMO122" s="12"/>
      <c r="EMP122" s="12"/>
      <c r="EMQ122" s="12"/>
      <c r="EMR122" s="12"/>
      <c r="EMS122" s="12"/>
      <c r="EMT122" s="12"/>
      <c r="EMU122" s="12"/>
      <c r="EMV122" s="12"/>
      <c r="EMW122" s="12"/>
      <c r="EMX122" s="12"/>
      <c r="EMY122" s="12"/>
      <c r="EMZ122" s="12"/>
      <c r="ENA122" s="12"/>
      <c r="ENB122" s="12"/>
      <c r="ENC122" s="12"/>
      <c r="END122" s="12"/>
      <c r="ENE122" s="12"/>
      <c r="ENF122" s="12"/>
      <c r="ENG122" s="12"/>
      <c r="ENH122" s="12"/>
      <c r="ENI122" s="12"/>
      <c r="ENJ122" s="12"/>
      <c r="ENK122" s="12"/>
      <c r="ENL122" s="12"/>
      <c r="ENM122" s="12"/>
      <c r="ENN122" s="12"/>
      <c r="ENO122" s="12"/>
      <c r="ENP122" s="12"/>
      <c r="ENQ122" s="12"/>
      <c r="ENR122" s="12"/>
      <c r="ENS122" s="12"/>
      <c r="ENT122" s="12"/>
      <c r="ENU122" s="12"/>
      <c r="ENV122" s="12"/>
      <c r="ENW122" s="12"/>
      <c r="ENX122" s="12"/>
      <c r="ENY122" s="12"/>
      <c r="ENZ122" s="12"/>
      <c r="EOA122" s="12"/>
      <c r="EOB122" s="12"/>
      <c r="EOC122" s="12"/>
      <c r="EOD122" s="12"/>
      <c r="EOE122" s="12"/>
      <c r="EOF122" s="12"/>
      <c r="EOG122" s="12"/>
      <c r="EOH122" s="12"/>
      <c r="EOI122" s="12"/>
      <c r="EOJ122" s="12"/>
      <c r="EOK122" s="12"/>
      <c r="EOL122" s="12"/>
      <c r="EOM122" s="12"/>
      <c r="EON122" s="12"/>
      <c r="EOO122" s="12"/>
      <c r="EOP122" s="12"/>
      <c r="EOQ122" s="12"/>
      <c r="EOR122" s="12"/>
      <c r="EOS122" s="12"/>
      <c r="EOT122" s="12"/>
      <c r="EOU122" s="12"/>
      <c r="EOV122" s="12"/>
      <c r="EOW122" s="12"/>
      <c r="EOX122" s="12"/>
      <c r="EOY122" s="12"/>
      <c r="EOZ122" s="12"/>
      <c r="EPA122" s="12"/>
      <c r="EPB122" s="12"/>
      <c r="EPC122" s="12"/>
      <c r="EPD122" s="12"/>
      <c r="EPE122" s="12"/>
      <c r="EPF122" s="12"/>
      <c r="EPG122" s="12"/>
      <c r="EPH122" s="12"/>
      <c r="EPI122" s="12"/>
      <c r="EPJ122" s="12"/>
      <c r="EPK122" s="12"/>
      <c r="EPL122" s="12"/>
      <c r="EPM122" s="12"/>
      <c r="EPN122" s="12"/>
      <c r="EPO122" s="12"/>
      <c r="EPP122" s="12"/>
      <c r="EPQ122" s="12"/>
      <c r="EPR122" s="12"/>
      <c r="EPS122" s="12"/>
      <c r="EPT122" s="12"/>
      <c r="EPU122" s="12"/>
      <c r="EPV122" s="12"/>
      <c r="EPW122" s="12"/>
      <c r="EPX122" s="12"/>
      <c r="EPY122" s="12"/>
      <c r="EPZ122" s="12"/>
      <c r="EQA122" s="12"/>
      <c r="EQB122" s="12"/>
      <c r="EQC122" s="12"/>
      <c r="EQD122" s="12"/>
      <c r="EQE122" s="12"/>
      <c r="EQF122" s="12"/>
      <c r="EQG122" s="12"/>
      <c r="EQH122" s="12"/>
      <c r="EQI122" s="12"/>
      <c r="EQJ122" s="12"/>
      <c r="EQK122" s="12"/>
      <c r="EQL122" s="12"/>
      <c r="EQM122" s="12"/>
      <c r="EQN122" s="12"/>
      <c r="EQO122" s="12"/>
      <c r="EQP122" s="12"/>
      <c r="EQQ122" s="12"/>
      <c r="EQR122" s="12"/>
      <c r="EQS122" s="12"/>
      <c r="EQT122" s="12"/>
      <c r="EQU122" s="12"/>
      <c r="EQV122" s="12"/>
      <c r="EQW122" s="12"/>
      <c r="EQX122" s="12"/>
      <c r="EQY122" s="12"/>
      <c r="EQZ122" s="12"/>
      <c r="ERA122" s="12"/>
      <c r="ERB122" s="12"/>
      <c r="ERC122" s="12"/>
      <c r="ERD122" s="12"/>
      <c r="ERE122" s="12"/>
      <c r="ERF122" s="12"/>
      <c r="ERG122" s="12"/>
      <c r="ERH122" s="12"/>
      <c r="ERI122" s="12"/>
      <c r="ERJ122" s="12"/>
      <c r="ERK122" s="12"/>
      <c r="ERL122" s="12"/>
      <c r="ERM122" s="12"/>
      <c r="ERN122" s="12"/>
      <c r="ERO122" s="12"/>
      <c r="ERP122" s="12"/>
      <c r="ERQ122" s="12"/>
      <c r="ERR122" s="12"/>
      <c r="ERS122" s="12"/>
      <c r="ERT122" s="12"/>
      <c r="ERU122" s="12"/>
      <c r="ERV122" s="12"/>
      <c r="ERW122" s="12"/>
      <c r="ERX122" s="12"/>
      <c r="ERY122" s="12"/>
      <c r="ERZ122" s="12"/>
      <c r="ESA122" s="12"/>
      <c r="ESB122" s="12"/>
      <c r="ESC122" s="12"/>
      <c r="ESD122" s="12"/>
      <c r="ESE122" s="12"/>
      <c r="ESF122" s="12"/>
      <c r="ESG122" s="12"/>
      <c r="ESH122" s="12"/>
      <c r="ESI122" s="12"/>
      <c r="ESJ122" s="12"/>
      <c r="ESK122" s="12"/>
      <c r="ESL122" s="12"/>
      <c r="ESM122" s="12"/>
      <c r="ESN122" s="12"/>
      <c r="ESO122" s="12"/>
      <c r="ESP122" s="12"/>
      <c r="ESQ122" s="12"/>
      <c r="ESR122" s="12"/>
      <c r="ESS122" s="12"/>
      <c r="EST122" s="12"/>
      <c r="ESU122" s="12"/>
      <c r="ESV122" s="12"/>
      <c r="ESW122" s="12"/>
      <c r="ESX122" s="12"/>
      <c r="ESY122" s="12"/>
      <c r="ESZ122" s="12"/>
      <c r="ETA122" s="12"/>
      <c r="ETB122" s="12"/>
      <c r="ETC122" s="12"/>
      <c r="ETD122" s="12"/>
      <c r="ETE122" s="12"/>
      <c r="ETF122" s="12"/>
      <c r="ETG122" s="12"/>
      <c r="ETH122" s="12"/>
      <c r="ETI122" s="12"/>
      <c r="ETJ122" s="12"/>
      <c r="ETK122" s="12"/>
      <c r="ETL122" s="12"/>
      <c r="ETM122" s="12"/>
      <c r="ETN122" s="12"/>
      <c r="ETO122" s="12"/>
      <c r="ETP122" s="12"/>
      <c r="ETQ122" s="12"/>
      <c r="ETR122" s="12"/>
      <c r="ETS122" s="12"/>
      <c r="ETT122" s="12"/>
      <c r="ETU122" s="12"/>
      <c r="ETV122" s="12"/>
      <c r="ETW122" s="12"/>
      <c r="ETX122" s="12"/>
      <c r="ETY122" s="12"/>
      <c r="ETZ122" s="12"/>
      <c r="EUA122" s="12"/>
      <c r="EUB122" s="12"/>
      <c r="EUC122" s="12"/>
      <c r="EUD122" s="12"/>
      <c r="EUE122" s="12"/>
      <c r="EUF122" s="12"/>
      <c r="EUG122" s="12"/>
      <c r="EUH122" s="12"/>
      <c r="EUI122" s="12"/>
      <c r="EUJ122" s="12"/>
      <c r="EUK122" s="12"/>
      <c r="EUL122" s="12"/>
      <c r="EUM122" s="12"/>
      <c r="EUN122" s="12"/>
      <c r="EUO122" s="12"/>
      <c r="EUP122" s="12"/>
      <c r="EUQ122" s="12"/>
      <c r="EUR122" s="12"/>
      <c r="EUS122" s="12"/>
      <c r="EUT122" s="12"/>
      <c r="EUU122" s="12"/>
      <c r="EUV122" s="12"/>
      <c r="EUW122" s="12"/>
      <c r="EUX122" s="12"/>
      <c r="EUY122" s="12"/>
      <c r="EUZ122" s="12"/>
      <c r="EVA122" s="12"/>
      <c r="EVB122" s="12"/>
      <c r="EVC122" s="12"/>
      <c r="EVD122" s="12"/>
      <c r="EVE122" s="12"/>
      <c r="EVF122" s="12"/>
      <c r="EVG122" s="12"/>
      <c r="EVH122" s="12"/>
      <c r="EVI122" s="12"/>
      <c r="EVJ122" s="12"/>
      <c r="EVK122" s="12"/>
      <c r="EVL122" s="12"/>
      <c r="EVM122" s="12"/>
      <c r="EVN122" s="12"/>
      <c r="EVO122" s="12"/>
      <c r="EVP122" s="12"/>
      <c r="EVQ122" s="12"/>
      <c r="EVR122" s="12"/>
      <c r="EVS122" s="12"/>
      <c r="EVT122" s="12"/>
      <c r="EVU122" s="12"/>
      <c r="EVV122" s="12"/>
      <c r="EVW122" s="12"/>
      <c r="EVX122" s="12"/>
      <c r="EVY122" s="12"/>
      <c r="EVZ122" s="12"/>
      <c r="EWA122" s="12"/>
      <c r="EWB122" s="12"/>
      <c r="EWC122" s="12"/>
      <c r="EWD122" s="12"/>
      <c r="EWE122" s="12"/>
      <c r="EWF122" s="12"/>
      <c r="EWG122" s="12"/>
      <c r="EWH122" s="12"/>
      <c r="EWI122" s="12"/>
      <c r="EWJ122" s="12"/>
      <c r="EWK122" s="12"/>
      <c r="EWL122" s="12"/>
      <c r="EWM122" s="12"/>
      <c r="EWN122" s="12"/>
      <c r="EWO122" s="12"/>
      <c r="EWP122" s="12"/>
      <c r="EWQ122" s="12"/>
      <c r="EWR122" s="12"/>
      <c r="EWS122" s="12"/>
      <c r="EWT122" s="12"/>
      <c r="EWU122" s="12"/>
      <c r="EWV122" s="12"/>
      <c r="EWW122" s="12"/>
      <c r="EWX122" s="12"/>
      <c r="EWY122" s="12"/>
      <c r="EWZ122" s="12"/>
      <c r="EXA122" s="12"/>
      <c r="EXB122" s="12"/>
      <c r="EXC122" s="12"/>
      <c r="EXD122" s="12"/>
      <c r="EXE122" s="12"/>
      <c r="EXF122" s="12"/>
      <c r="EXG122" s="12"/>
      <c r="EXH122" s="12"/>
      <c r="EXI122" s="12"/>
      <c r="EXJ122" s="12"/>
      <c r="EXK122" s="12"/>
      <c r="EXL122" s="12"/>
      <c r="EXM122" s="12"/>
      <c r="EXN122" s="12"/>
      <c r="EXO122" s="12"/>
      <c r="EXP122" s="12"/>
      <c r="EXQ122" s="12"/>
      <c r="EXR122" s="12"/>
      <c r="EXS122" s="12"/>
      <c r="EXT122" s="12"/>
      <c r="EXU122" s="12"/>
      <c r="EXV122" s="12"/>
      <c r="EXW122" s="12"/>
      <c r="EXX122" s="12"/>
      <c r="EXY122" s="12"/>
      <c r="EXZ122" s="12"/>
      <c r="EYA122" s="12"/>
      <c r="EYB122" s="12"/>
      <c r="EYC122" s="12"/>
      <c r="EYD122" s="12"/>
      <c r="EYE122" s="12"/>
      <c r="EYF122" s="12"/>
      <c r="EYG122" s="12"/>
      <c r="EYH122" s="12"/>
      <c r="EYI122" s="12"/>
      <c r="EYJ122" s="12"/>
      <c r="EYK122" s="12"/>
      <c r="EYL122" s="12"/>
      <c r="EYM122" s="12"/>
      <c r="EYN122" s="12"/>
      <c r="EYO122" s="12"/>
      <c r="EYP122" s="12"/>
      <c r="EYQ122" s="12"/>
      <c r="EYR122" s="12"/>
      <c r="EYS122" s="12"/>
      <c r="EYT122" s="12"/>
      <c r="EYU122" s="12"/>
      <c r="EYV122" s="12"/>
      <c r="EYW122" s="12"/>
      <c r="EYX122" s="12"/>
      <c r="EYY122" s="12"/>
      <c r="EYZ122" s="12"/>
      <c r="EZA122" s="12"/>
      <c r="EZB122" s="12"/>
      <c r="EZC122" s="12"/>
      <c r="EZD122" s="12"/>
      <c r="EZE122" s="12"/>
      <c r="EZF122" s="12"/>
      <c r="EZG122" s="12"/>
      <c r="EZH122" s="12"/>
      <c r="EZI122" s="12"/>
      <c r="EZJ122" s="12"/>
      <c r="EZK122" s="12"/>
      <c r="EZL122" s="12"/>
      <c r="EZM122" s="12"/>
      <c r="EZN122" s="12"/>
      <c r="EZO122" s="12"/>
      <c r="EZP122" s="12"/>
      <c r="EZQ122" s="12"/>
      <c r="EZR122" s="12"/>
      <c r="EZS122" s="12"/>
      <c r="EZT122" s="12"/>
      <c r="EZU122" s="12"/>
      <c r="EZV122" s="12"/>
      <c r="EZW122" s="12"/>
      <c r="EZX122" s="12"/>
      <c r="EZY122" s="12"/>
      <c r="EZZ122" s="12"/>
      <c r="FAA122" s="12"/>
      <c r="FAB122" s="12"/>
      <c r="FAC122" s="12"/>
      <c r="FAD122" s="12"/>
      <c r="FAE122" s="12"/>
      <c r="FAF122" s="12"/>
      <c r="FAG122" s="12"/>
      <c r="FAH122" s="12"/>
      <c r="FAI122" s="12"/>
      <c r="FAJ122" s="12"/>
      <c r="FAK122" s="12"/>
      <c r="FAL122" s="12"/>
      <c r="FAM122" s="12"/>
      <c r="FAN122" s="12"/>
      <c r="FAO122" s="12"/>
      <c r="FAP122" s="12"/>
      <c r="FAQ122" s="12"/>
      <c r="FAR122" s="12"/>
      <c r="FAS122" s="12"/>
      <c r="FAT122" s="12"/>
      <c r="FAU122" s="12"/>
      <c r="FAV122" s="12"/>
      <c r="FAW122" s="12"/>
      <c r="FAX122" s="12"/>
      <c r="FAY122" s="12"/>
      <c r="FAZ122" s="12"/>
      <c r="FBA122" s="12"/>
      <c r="FBB122" s="12"/>
      <c r="FBC122" s="12"/>
      <c r="FBD122" s="12"/>
      <c r="FBE122" s="12"/>
      <c r="FBF122" s="12"/>
      <c r="FBG122" s="12"/>
      <c r="FBH122" s="12"/>
      <c r="FBI122" s="12"/>
      <c r="FBJ122" s="12"/>
      <c r="FBK122" s="12"/>
      <c r="FBL122" s="12"/>
      <c r="FBM122" s="12"/>
      <c r="FBN122" s="12"/>
      <c r="FBO122" s="12"/>
      <c r="FBP122" s="12"/>
      <c r="FBQ122" s="12"/>
      <c r="FBR122" s="12"/>
      <c r="FBS122" s="12"/>
      <c r="FBT122" s="12"/>
      <c r="FBU122" s="12"/>
      <c r="FBV122" s="12"/>
      <c r="FBW122" s="12"/>
      <c r="FBX122" s="12"/>
      <c r="FBY122" s="12"/>
      <c r="FBZ122" s="12"/>
      <c r="FCA122" s="12"/>
      <c r="FCB122" s="12"/>
      <c r="FCC122" s="12"/>
      <c r="FCD122" s="12"/>
      <c r="FCE122" s="12"/>
      <c r="FCF122" s="12"/>
      <c r="FCG122" s="12"/>
      <c r="FCH122" s="12"/>
      <c r="FCI122" s="12"/>
      <c r="FCJ122" s="12"/>
      <c r="FCK122" s="12"/>
      <c r="FCL122" s="12"/>
      <c r="FCM122" s="12"/>
      <c r="FCN122" s="12"/>
      <c r="FCO122" s="12"/>
      <c r="FCP122" s="12"/>
      <c r="FCQ122" s="12"/>
      <c r="FCR122" s="12"/>
      <c r="FCS122" s="12"/>
      <c r="FCT122" s="12"/>
      <c r="FCU122" s="12"/>
      <c r="FCV122" s="12"/>
      <c r="FCW122" s="12"/>
      <c r="FCX122" s="12"/>
      <c r="FCY122" s="12"/>
      <c r="FCZ122" s="12"/>
      <c r="FDA122" s="12"/>
      <c r="FDB122" s="12"/>
      <c r="FDC122" s="12"/>
      <c r="FDD122" s="12"/>
      <c r="FDE122" s="12"/>
      <c r="FDF122" s="12"/>
      <c r="FDG122" s="12"/>
      <c r="FDH122" s="12"/>
      <c r="FDI122" s="12"/>
      <c r="FDJ122" s="12"/>
      <c r="FDK122" s="12"/>
      <c r="FDL122" s="12"/>
      <c r="FDM122" s="12"/>
      <c r="FDN122" s="12"/>
      <c r="FDO122" s="12"/>
      <c r="FDP122" s="12"/>
      <c r="FDQ122" s="12"/>
      <c r="FDR122" s="12"/>
      <c r="FDS122" s="12"/>
      <c r="FDT122" s="12"/>
      <c r="FDU122" s="12"/>
      <c r="FDV122" s="12"/>
      <c r="FDW122" s="12"/>
      <c r="FDX122" s="12"/>
      <c r="FDY122" s="12"/>
      <c r="FDZ122" s="12"/>
      <c r="FEA122" s="12"/>
      <c r="FEB122" s="12"/>
      <c r="FEC122" s="12"/>
      <c r="FED122" s="12"/>
      <c r="FEE122" s="12"/>
      <c r="FEF122" s="12"/>
      <c r="FEG122" s="12"/>
      <c r="FEH122" s="12"/>
      <c r="FEI122" s="12"/>
      <c r="FEJ122" s="12"/>
      <c r="FEK122" s="12"/>
      <c r="FEL122" s="12"/>
      <c r="FEM122" s="12"/>
      <c r="FEN122" s="12"/>
      <c r="FEO122" s="12"/>
      <c r="FEP122" s="12"/>
      <c r="FEQ122" s="12"/>
      <c r="FER122" s="12"/>
      <c r="FES122" s="12"/>
      <c r="FET122" s="12"/>
      <c r="FEU122" s="12"/>
      <c r="FEV122" s="12"/>
      <c r="FEW122" s="12"/>
      <c r="FEX122" s="12"/>
      <c r="FEY122" s="12"/>
      <c r="FEZ122" s="12"/>
      <c r="FFA122" s="12"/>
      <c r="FFB122" s="12"/>
      <c r="FFC122" s="12"/>
      <c r="FFD122" s="12"/>
      <c r="FFE122" s="12"/>
      <c r="FFF122" s="12"/>
      <c r="FFG122" s="12"/>
      <c r="FFH122" s="12"/>
      <c r="FFI122" s="12"/>
      <c r="FFJ122" s="12"/>
      <c r="FFK122" s="12"/>
      <c r="FFL122" s="12"/>
      <c r="FFM122" s="12"/>
      <c r="FFN122" s="12"/>
      <c r="FFO122" s="12"/>
      <c r="FFP122" s="12"/>
      <c r="FFQ122" s="12"/>
      <c r="FFR122" s="12"/>
      <c r="FFS122" s="12"/>
      <c r="FFT122" s="12"/>
      <c r="FFU122" s="12"/>
      <c r="FFV122" s="12"/>
      <c r="FFW122" s="12"/>
      <c r="FFX122" s="12"/>
      <c r="FFY122" s="12"/>
      <c r="FFZ122" s="12"/>
      <c r="FGA122" s="12"/>
      <c r="FGB122" s="12"/>
      <c r="FGC122" s="12"/>
      <c r="FGD122" s="12"/>
      <c r="FGE122" s="12"/>
      <c r="FGF122" s="12"/>
      <c r="FGG122" s="12"/>
      <c r="FGH122" s="12"/>
      <c r="FGI122" s="12"/>
      <c r="FGJ122" s="12"/>
      <c r="FGK122" s="12"/>
      <c r="FGL122" s="12"/>
      <c r="FGM122" s="12"/>
      <c r="FGN122" s="12"/>
      <c r="FGO122" s="12"/>
      <c r="FGP122" s="12"/>
      <c r="FGQ122" s="12"/>
      <c r="FGR122" s="12"/>
      <c r="FGS122" s="12"/>
      <c r="FGT122" s="12"/>
      <c r="FGU122" s="12"/>
      <c r="FGV122" s="12"/>
      <c r="FGW122" s="12"/>
      <c r="FGX122" s="12"/>
      <c r="FGY122" s="12"/>
      <c r="FGZ122" s="12"/>
      <c r="FHA122" s="12"/>
      <c r="FHB122" s="12"/>
      <c r="FHC122" s="12"/>
      <c r="FHD122" s="12"/>
      <c r="FHE122" s="12"/>
      <c r="FHF122" s="12"/>
      <c r="FHG122" s="12"/>
      <c r="FHH122" s="12"/>
      <c r="FHI122" s="12"/>
      <c r="FHJ122" s="12"/>
      <c r="FHK122" s="12"/>
      <c r="FHL122" s="12"/>
      <c r="FHM122" s="12"/>
      <c r="FHN122" s="12"/>
      <c r="FHO122" s="12"/>
      <c r="FHP122" s="12"/>
      <c r="FHQ122" s="12"/>
      <c r="FHR122" s="12"/>
      <c r="FHS122" s="12"/>
      <c r="FHT122" s="12"/>
      <c r="FHU122" s="12"/>
      <c r="FHV122" s="12"/>
      <c r="FHW122" s="12"/>
      <c r="FHX122" s="12"/>
      <c r="FHY122" s="12"/>
      <c r="FHZ122" s="12"/>
      <c r="FIA122" s="12"/>
      <c r="FIB122" s="12"/>
      <c r="FIC122" s="12"/>
      <c r="FID122" s="12"/>
      <c r="FIE122" s="12"/>
      <c r="FIF122" s="12"/>
      <c r="FIG122" s="12"/>
      <c r="FIH122" s="12"/>
      <c r="FII122" s="12"/>
      <c r="FIJ122" s="12"/>
      <c r="FIK122" s="12"/>
      <c r="FIL122" s="12"/>
      <c r="FIM122" s="12"/>
      <c r="FIN122" s="12"/>
      <c r="FIO122" s="12"/>
      <c r="FIP122" s="12"/>
      <c r="FIQ122" s="12"/>
      <c r="FIR122" s="12"/>
      <c r="FIS122" s="12"/>
      <c r="FIT122" s="12"/>
      <c r="FIU122" s="12"/>
      <c r="FIV122" s="12"/>
      <c r="FIW122" s="12"/>
      <c r="FIX122" s="12"/>
      <c r="FIY122" s="12"/>
      <c r="FIZ122" s="12"/>
      <c r="FJA122" s="12"/>
      <c r="FJB122" s="12"/>
      <c r="FJC122" s="12"/>
      <c r="FJD122" s="12"/>
      <c r="FJE122" s="12"/>
      <c r="FJF122" s="12"/>
      <c r="FJG122" s="12"/>
      <c r="FJH122" s="12"/>
      <c r="FJI122" s="12"/>
      <c r="FJJ122" s="12"/>
      <c r="FJK122" s="12"/>
      <c r="FJL122" s="12"/>
      <c r="FJM122" s="12"/>
      <c r="FJN122" s="12"/>
      <c r="FJO122" s="12"/>
      <c r="FJP122" s="12"/>
      <c r="FJQ122" s="12"/>
      <c r="FJR122" s="12"/>
      <c r="FJS122" s="12"/>
      <c r="FJT122" s="12"/>
      <c r="FJU122" s="12"/>
      <c r="FJV122" s="12"/>
      <c r="FJW122" s="12"/>
      <c r="FJX122" s="12"/>
      <c r="FJY122" s="12"/>
      <c r="FJZ122" s="12"/>
      <c r="FKA122" s="12"/>
      <c r="FKB122" s="12"/>
      <c r="FKC122" s="12"/>
      <c r="FKD122" s="12"/>
      <c r="FKE122" s="12"/>
      <c r="FKF122" s="12"/>
      <c r="FKG122" s="12"/>
      <c r="FKH122" s="12"/>
      <c r="FKI122" s="12"/>
      <c r="FKJ122" s="12"/>
      <c r="FKK122" s="12"/>
      <c r="FKL122" s="12"/>
      <c r="FKM122" s="12"/>
      <c r="FKN122" s="12"/>
      <c r="FKO122" s="12"/>
      <c r="FKP122" s="12"/>
      <c r="FKQ122" s="12"/>
      <c r="FKR122" s="12"/>
      <c r="FKS122" s="12"/>
      <c r="FKT122" s="12"/>
      <c r="FKU122" s="12"/>
      <c r="FKV122" s="12"/>
      <c r="FKW122" s="12"/>
      <c r="FKX122" s="12"/>
      <c r="FKY122" s="12"/>
      <c r="FKZ122" s="12"/>
      <c r="FLA122" s="12"/>
      <c r="FLB122" s="12"/>
      <c r="FLC122" s="12"/>
      <c r="FLD122" s="12"/>
      <c r="FLE122" s="12"/>
      <c r="FLF122" s="12"/>
      <c r="FLG122" s="12"/>
      <c r="FLH122" s="12"/>
      <c r="FLI122" s="12"/>
      <c r="FLJ122" s="12"/>
      <c r="FLK122" s="12"/>
      <c r="FLL122" s="12"/>
      <c r="FLM122" s="12"/>
      <c r="FLN122" s="12"/>
      <c r="FLO122" s="12"/>
      <c r="FLP122" s="12"/>
      <c r="FLQ122" s="12"/>
      <c r="FLR122" s="12"/>
      <c r="FLS122" s="12"/>
      <c r="FLT122" s="12"/>
      <c r="FLU122" s="12"/>
      <c r="FLV122" s="12"/>
      <c r="FLW122" s="12"/>
      <c r="FLX122" s="12"/>
      <c r="FLY122" s="12"/>
      <c r="FLZ122" s="12"/>
      <c r="FMA122" s="12"/>
      <c r="FMB122" s="12"/>
      <c r="FMC122" s="12"/>
      <c r="FMD122" s="12"/>
      <c r="FME122" s="12"/>
      <c r="FMF122" s="12"/>
      <c r="FMG122" s="12"/>
      <c r="FMH122" s="12"/>
      <c r="FMI122" s="12"/>
      <c r="FMJ122" s="12"/>
      <c r="FMK122" s="12"/>
      <c r="FML122" s="12"/>
      <c r="FMM122" s="12"/>
      <c r="FMN122" s="12"/>
      <c r="FMO122" s="12"/>
      <c r="FMP122" s="12"/>
      <c r="FMQ122" s="12"/>
      <c r="FMR122" s="12"/>
      <c r="FMS122" s="12"/>
      <c r="FMT122" s="12"/>
      <c r="FMU122" s="12"/>
      <c r="FMV122" s="12"/>
      <c r="FMW122" s="12"/>
      <c r="FMX122" s="12"/>
      <c r="FMY122" s="12"/>
      <c r="FMZ122" s="12"/>
      <c r="FNA122" s="12"/>
      <c r="FNB122" s="12"/>
      <c r="FNC122" s="12"/>
      <c r="FND122" s="12"/>
      <c r="FNE122" s="12"/>
      <c r="FNF122" s="12"/>
      <c r="FNG122" s="12"/>
      <c r="FNH122" s="12"/>
      <c r="FNI122" s="12"/>
      <c r="FNJ122" s="12"/>
      <c r="FNK122" s="12"/>
      <c r="FNL122" s="12"/>
      <c r="FNM122" s="12"/>
      <c r="FNN122" s="12"/>
      <c r="FNO122" s="12"/>
      <c r="FNP122" s="12"/>
      <c r="FNQ122" s="12"/>
      <c r="FNR122" s="12"/>
      <c r="FNS122" s="12"/>
      <c r="FNT122" s="12"/>
      <c r="FNU122" s="12"/>
      <c r="FNV122" s="12"/>
      <c r="FNW122" s="12"/>
      <c r="FNX122" s="12"/>
      <c r="FNY122" s="12"/>
      <c r="FNZ122" s="12"/>
      <c r="FOA122" s="12"/>
      <c r="FOB122" s="12"/>
      <c r="FOC122" s="12"/>
      <c r="FOD122" s="12"/>
      <c r="FOE122" s="12"/>
      <c r="FOF122" s="12"/>
      <c r="FOG122" s="12"/>
      <c r="FOH122" s="12"/>
      <c r="FOI122" s="12"/>
      <c r="FOJ122" s="12"/>
      <c r="FOK122" s="12"/>
      <c r="FOL122" s="12"/>
      <c r="FOM122" s="12"/>
      <c r="FON122" s="12"/>
      <c r="FOO122" s="12"/>
      <c r="FOP122" s="12"/>
      <c r="FOQ122" s="12"/>
      <c r="FOR122" s="12"/>
      <c r="FOS122" s="12"/>
      <c r="FOT122" s="12"/>
      <c r="FOU122" s="12"/>
      <c r="FOV122" s="12"/>
      <c r="FOW122" s="12"/>
      <c r="FOX122" s="12"/>
      <c r="FOY122" s="12"/>
      <c r="FOZ122" s="12"/>
      <c r="FPA122" s="12"/>
      <c r="FPB122" s="12"/>
      <c r="FPC122" s="12"/>
      <c r="FPD122" s="12"/>
      <c r="FPE122" s="12"/>
      <c r="FPF122" s="12"/>
      <c r="FPG122" s="12"/>
      <c r="FPH122" s="12"/>
      <c r="FPI122" s="12"/>
      <c r="FPJ122" s="12"/>
      <c r="FPK122" s="12"/>
      <c r="FPL122" s="12"/>
      <c r="FPM122" s="12"/>
      <c r="FPN122" s="12"/>
      <c r="FPO122" s="12"/>
      <c r="FPP122" s="12"/>
      <c r="FPQ122" s="12"/>
      <c r="FPR122" s="12"/>
      <c r="FPS122" s="12"/>
      <c r="FPT122" s="12"/>
      <c r="FPU122" s="12"/>
      <c r="FPV122" s="12"/>
      <c r="FPW122" s="12"/>
      <c r="FPX122" s="12"/>
      <c r="FPY122" s="12"/>
      <c r="FPZ122" s="12"/>
      <c r="FQA122" s="12"/>
      <c r="FQB122" s="12"/>
      <c r="FQC122" s="12"/>
      <c r="FQD122" s="12"/>
      <c r="FQE122" s="12"/>
      <c r="FQF122" s="12"/>
      <c r="FQG122" s="12"/>
      <c r="FQH122" s="12"/>
      <c r="FQI122" s="12"/>
      <c r="FQJ122" s="12"/>
      <c r="FQK122" s="12"/>
      <c r="FQL122" s="12"/>
      <c r="FQM122" s="12"/>
      <c r="FQN122" s="12"/>
      <c r="FQO122" s="12"/>
      <c r="FQP122" s="12"/>
      <c r="FQQ122" s="12"/>
      <c r="FQR122" s="12"/>
      <c r="FQS122" s="12"/>
      <c r="FQT122" s="12"/>
      <c r="FQU122" s="12"/>
      <c r="FQV122" s="12"/>
      <c r="FQW122" s="12"/>
      <c r="FQX122" s="12"/>
      <c r="FQY122" s="12"/>
      <c r="FQZ122" s="12"/>
      <c r="FRA122" s="12"/>
      <c r="FRB122" s="12"/>
      <c r="FRC122" s="12"/>
      <c r="FRD122" s="12"/>
      <c r="FRE122" s="12"/>
      <c r="FRF122" s="12"/>
      <c r="FRG122" s="12"/>
      <c r="FRH122" s="12"/>
      <c r="FRI122" s="12"/>
      <c r="FRJ122" s="12"/>
      <c r="FRK122" s="12"/>
      <c r="FRL122" s="12"/>
      <c r="FRM122" s="12"/>
      <c r="FRN122" s="12"/>
      <c r="FRO122" s="12"/>
      <c r="FRP122" s="12"/>
      <c r="FRQ122" s="12"/>
      <c r="FRR122" s="12"/>
      <c r="FRS122" s="12"/>
      <c r="FRT122" s="12"/>
      <c r="FRU122" s="12"/>
      <c r="FRV122" s="12"/>
      <c r="FRW122" s="12"/>
      <c r="FRX122" s="12"/>
      <c r="FRY122" s="12"/>
      <c r="FRZ122" s="12"/>
      <c r="FSA122" s="12"/>
      <c r="FSB122" s="12"/>
      <c r="FSC122" s="12"/>
      <c r="FSD122" s="12"/>
      <c r="FSE122" s="12"/>
      <c r="FSF122" s="12"/>
      <c r="FSG122" s="12"/>
      <c r="FSH122" s="12"/>
      <c r="FSI122" s="12"/>
      <c r="FSJ122" s="12"/>
      <c r="FSK122" s="12"/>
      <c r="FSL122" s="12"/>
      <c r="FSM122" s="12"/>
      <c r="FSN122" s="12"/>
      <c r="FSO122" s="12"/>
      <c r="FSP122" s="12"/>
      <c r="FSQ122" s="12"/>
      <c r="FSR122" s="12"/>
      <c r="FSS122" s="12"/>
      <c r="FST122" s="12"/>
      <c r="FSU122" s="12"/>
      <c r="FSV122" s="12"/>
      <c r="FSW122" s="12"/>
      <c r="FSX122" s="12"/>
      <c r="FSY122" s="12"/>
      <c r="FSZ122" s="12"/>
      <c r="FTA122" s="12"/>
      <c r="FTB122" s="12"/>
      <c r="FTC122" s="12"/>
      <c r="FTD122" s="12"/>
      <c r="FTE122" s="12"/>
      <c r="FTF122" s="12"/>
      <c r="FTG122" s="12"/>
      <c r="FTH122" s="12"/>
      <c r="FTI122" s="12"/>
      <c r="FTJ122" s="12"/>
      <c r="FTK122" s="12"/>
      <c r="FTL122" s="12"/>
      <c r="FTM122" s="12"/>
      <c r="FTN122" s="12"/>
      <c r="FTO122" s="12"/>
      <c r="FTP122" s="12"/>
      <c r="FTQ122" s="12"/>
      <c r="FTR122" s="12"/>
      <c r="FTS122" s="12"/>
      <c r="FTT122" s="12"/>
      <c r="FTU122" s="12"/>
      <c r="FTV122" s="12"/>
      <c r="FTW122" s="12"/>
      <c r="FTX122" s="12"/>
      <c r="FTY122" s="12"/>
      <c r="FTZ122" s="12"/>
      <c r="FUA122" s="12"/>
      <c r="FUB122" s="12"/>
      <c r="FUC122" s="12"/>
      <c r="FUD122" s="12"/>
      <c r="FUE122" s="12"/>
      <c r="FUF122" s="12"/>
      <c r="FUG122" s="12"/>
      <c r="FUH122" s="12"/>
      <c r="FUI122" s="12"/>
      <c r="FUJ122" s="12"/>
      <c r="FUK122" s="12"/>
      <c r="FUL122" s="12"/>
      <c r="FUM122" s="12"/>
      <c r="FUN122" s="12"/>
      <c r="FUO122" s="12"/>
      <c r="FUP122" s="12"/>
      <c r="FUQ122" s="12"/>
      <c r="FUR122" s="12"/>
      <c r="FUS122" s="12"/>
      <c r="FUT122" s="12"/>
      <c r="FUU122" s="12"/>
      <c r="FUV122" s="12"/>
      <c r="FUW122" s="12"/>
      <c r="FUX122" s="12"/>
      <c r="FUY122" s="12"/>
      <c r="FUZ122" s="12"/>
      <c r="FVA122" s="12"/>
      <c r="FVB122" s="12"/>
      <c r="FVC122" s="12"/>
      <c r="FVD122" s="12"/>
      <c r="FVE122" s="12"/>
      <c r="FVF122" s="12"/>
      <c r="FVG122" s="12"/>
      <c r="FVH122" s="12"/>
      <c r="FVI122" s="12"/>
      <c r="FVJ122" s="12"/>
      <c r="FVK122" s="12"/>
      <c r="FVL122" s="12"/>
      <c r="FVM122" s="12"/>
      <c r="FVN122" s="12"/>
      <c r="FVO122" s="12"/>
      <c r="FVP122" s="12"/>
      <c r="FVQ122" s="12"/>
      <c r="FVR122" s="12"/>
      <c r="FVS122" s="12"/>
      <c r="FVT122" s="12"/>
      <c r="FVU122" s="12"/>
      <c r="FVV122" s="12"/>
      <c r="FVW122" s="12"/>
      <c r="FVX122" s="12"/>
      <c r="FVY122" s="12"/>
      <c r="FVZ122" s="12"/>
      <c r="FWA122" s="12"/>
      <c r="FWB122" s="12"/>
      <c r="FWC122" s="12"/>
      <c r="FWD122" s="12"/>
      <c r="FWE122" s="12"/>
      <c r="FWF122" s="12"/>
      <c r="FWG122" s="12"/>
      <c r="FWH122" s="12"/>
      <c r="FWI122" s="12"/>
      <c r="FWJ122" s="12"/>
      <c r="FWK122" s="12"/>
      <c r="FWL122" s="12"/>
      <c r="FWM122" s="12"/>
      <c r="FWN122" s="12"/>
      <c r="FWO122" s="12"/>
      <c r="FWP122" s="12"/>
      <c r="FWQ122" s="12"/>
      <c r="FWR122" s="12"/>
      <c r="FWS122" s="12"/>
      <c r="FWT122" s="12"/>
      <c r="FWU122" s="12"/>
      <c r="FWV122" s="12"/>
      <c r="FWW122" s="12"/>
      <c r="FWX122" s="12"/>
      <c r="FWY122" s="12"/>
      <c r="FWZ122" s="12"/>
      <c r="FXA122" s="12"/>
      <c r="FXB122" s="12"/>
      <c r="FXC122" s="12"/>
      <c r="FXD122" s="12"/>
      <c r="FXE122" s="12"/>
      <c r="FXF122" s="12"/>
      <c r="FXG122" s="12"/>
      <c r="FXH122" s="12"/>
      <c r="FXI122" s="12"/>
      <c r="FXJ122" s="12"/>
      <c r="FXK122" s="12"/>
      <c r="FXL122" s="12"/>
      <c r="FXM122" s="12"/>
      <c r="FXN122" s="12"/>
      <c r="FXO122" s="12"/>
      <c r="FXP122" s="12"/>
      <c r="FXQ122" s="12"/>
      <c r="FXR122" s="12"/>
      <c r="FXS122" s="12"/>
      <c r="FXT122" s="12"/>
      <c r="FXU122" s="12"/>
      <c r="FXV122" s="12"/>
      <c r="FXW122" s="12"/>
      <c r="FXX122" s="12"/>
      <c r="FXY122" s="12"/>
      <c r="FXZ122" s="12"/>
      <c r="FYA122" s="12"/>
      <c r="FYB122" s="12"/>
      <c r="FYC122" s="12"/>
      <c r="FYD122" s="12"/>
      <c r="FYE122" s="12"/>
      <c r="FYF122" s="12"/>
      <c r="FYG122" s="12"/>
      <c r="FYH122" s="12"/>
      <c r="FYI122" s="12"/>
      <c r="FYJ122" s="12"/>
      <c r="FYK122" s="12"/>
      <c r="FYL122" s="12"/>
      <c r="FYM122" s="12"/>
      <c r="FYN122" s="12"/>
      <c r="FYO122" s="12"/>
      <c r="FYP122" s="12"/>
      <c r="FYQ122" s="12"/>
      <c r="FYR122" s="12"/>
      <c r="FYS122" s="12"/>
      <c r="FYT122" s="12"/>
      <c r="FYU122" s="12"/>
      <c r="FYV122" s="12"/>
      <c r="FYW122" s="12"/>
      <c r="FYX122" s="12"/>
      <c r="FYY122" s="12"/>
      <c r="FYZ122" s="12"/>
      <c r="FZA122" s="12"/>
      <c r="FZB122" s="12"/>
      <c r="FZC122" s="12"/>
      <c r="FZD122" s="12"/>
      <c r="FZE122" s="12"/>
      <c r="FZF122" s="12"/>
      <c r="FZG122" s="12"/>
      <c r="FZH122" s="12"/>
      <c r="FZI122" s="12"/>
      <c r="FZJ122" s="12"/>
      <c r="FZK122" s="12"/>
      <c r="FZL122" s="12"/>
      <c r="FZM122" s="12"/>
      <c r="FZN122" s="12"/>
      <c r="FZO122" s="12"/>
      <c r="FZP122" s="12"/>
      <c r="FZQ122" s="12"/>
      <c r="FZR122" s="12"/>
      <c r="FZS122" s="12"/>
      <c r="FZT122" s="12"/>
      <c r="FZU122" s="12"/>
      <c r="FZV122" s="12"/>
      <c r="FZW122" s="12"/>
      <c r="FZX122" s="12"/>
      <c r="FZY122" s="12"/>
      <c r="FZZ122" s="12"/>
      <c r="GAA122" s="12"/>
      <c r="GAB122" s="12"/>
      <c r="GAC122" s="12"/>
      <c r="GAD122" s="12"/>
      <c r="GAE122" s="12"/>
      <c r="GAF122" s="12"/>
      <c r="GAG122" s="12"/>
      <c r="GAH122" s="12"/>
      <c r="GAI122" s="12"/>
      <c r="GAJ122" s="12"/>
      <c r="GAK122" s="12"/>
      <c r="GAL122" s="12"/>
      <c r="GAM122" s="12"/>
      <c r="GAN122" s="12"/>
      <c r="GAO122" s="12"/>
      <c r="GAP122" s="12"/>
      <c r="GAQ122" s="12"/>
      <c r="GAR122" s="12"/>
      <c r="GAS122" s="12"/>
      <c r="GAT122" s="12"/>
      <c r="GAU122" s="12"/>
      <c r="GAV122" s="12"/>
      <c r="GAW122" s="12"/>
      <c r="GAX122" s="12"/>
      <c r="GAY122" s="12"/>
      <c r="GAZ122" s="12"/>
      <c r="GBA122" s="12"/>
      <c r="GBB122" s="12"/>
      <c r="GBC122" s="12"/>
      <c r="GBD122" s="12"/>
      <c r="GBE122" s="12"/>
      <c r="GBF122" s="12"/>
      <c r="GBG122" s="12"/>
      <c r="GBH122" s="12"/>
      <c r="GBI122" s="12"/>
      <c r="GBJ122" s="12"/>
      <c r="GBK122" s="12"/>
      <c r="GBL122" s="12"/>
      <c r="GBM122" s="12"/>
      <c r="GBN122" s="12"/>
      <c r="GBO122" s="12"/>
      <c r="GBP122" s="12"/>
      <c r="GBQ122" s="12"/>
      <c r="GBR122" s="12"/>
      <c r="GBS122" s="12"/>
      <c r="GBT122" s="12"/>
      <c r="GBU122" s="12"/>
      <c r="GBV122" s="12"/>
      <c r="GBW122" s="12"/>
      <c r="GBX122" s="12"/>
      <c r="GBY122" s="12"/>
      <c r="GBZ122" s="12"/>
      <c r="GCA122" s="12"/>
      <c r="GCB122" s="12"/>
      <c r="GCC122" s="12"/>
      <c r="GCD122" s="12"/>
      <c r="GCE122" s="12"/>
      <c r="GCF122" s="12"/>
      <c r="GCG122" s="12"/>
      <c r="GCH122" s="12"/>
      <c r="GCI122" s="12"/>
      <c r="GCJ122" s="12"/>
      <c r="GCK122" s="12"/>
      <c r="GCL122" s="12"/>
      <c r="GCM122" s="12"/>
      <c r="GCN122" s="12"/>
      <c r="GCO122" s="12"/>
      <c r="GCP122" s="12"/>
      <c r="GCQ122" s="12"/>
      <c r="GCR122" s="12"/>
      <c r="GCS122" s="12"/>
      <c r="GCT122" s="12"/>
      <c r="GCU122" s="12"/>
      <c r="GCV122" s="12"/>
      <c r="GCW122" s="12"/>
      <c r="GCX122" s="12"/>
      <c r="GCY122" s="12"/>
      <c r="GCZ122" s="12"/>
      <c r="GDA122" s="12"/>
      <c r="GDB122" s="12"/>
      <c r="GDC122" s="12"/>
      <c r="GDD122" s="12"/>
      <c r="GDE122" s="12"/>
      <c r="GDF122" s="12"/>
      <c r="GDG122" s="12"/>
      <c r="GDH122" s="12"/>
      <c r="GDI122" s="12"/>
      <c r="GDJ122" s="12"/>
      <c r="GDK122" s="12"/>
      <c r="GDL122" s="12"/>
      <c r="GDM122" s="12"/>
      <c r="GDN122" s="12"/>
      <c r="GDO122" s="12"/>
      <c r="GDP122" s="12"/>
      <c r="GDQ122" s="12"/>
      <c r="GDR122" s="12"/>
      <c r="GDS122" s="12"/>
      <c r="GDT122" s="12"/>
      <c r="GDU122" s="12"/>
      <c r="GDV122" s="12"/>
      <c r="GDW122" s="12"/>
      <c r="GDX122" s="12"/>
      <c r="GDY122" s="12"/>
      <c r="GDZ122" s="12"/>
      <c r="GEA122" s="12"/>
      <c r="GEB122" s="12"/>
      <c r="GEC122" s="12"/>
      <c r="GED122" s="12"/>
      <c r="GEE122" s="12"/>
      <c r="GEF122" s="12"/>
      <c r="GEG122" s="12"/>
      <c r="GEH122" s="12"/>
      <c r="GEI122" s="12"/>
      <c r="GEJ122" s="12"/>
      <c r="GEK122" s="12"/>
      <c r="GEL122" s="12"/>
      <c r="GEM122" s="12"/>
      <c r="GEN122" s="12"/>
      <c r="GEO122" s="12"/>
      <c r="GEP122" s="12"/>
      <c r="GEQ122" s="12"/>
      <c r="GER122" s="12"/>
      <c r="GES122" s="12"/>
      <c r="GET122" s="12"/>
      <c r="GEU122" s="12"/>
      <c r="GEV122" s="12"/>
      <c r="GEW122" s="12"/>
      <c r="GEX122" s="12"/>
      <c r="GEY122" s="12"/>
      <c r="GEZ122" s="12"/>
      <c r="GFA122" s="12"/>
      <c r="GFB122" s="12"/>
      <c r="GFC122" s="12"/>
      <c r="GFD122" s="12"/>
      <c r="GFE122" s="12"/>
      <c r="GFF122" s="12"/>
      <c r="GFG122" s="12"/>
      <c r="GFH122" s="12"/>
      <c r="GFI122" s="12"/>
      <c r="GFJ122" s="12"/>
      <c r="GFK122" s="12"/>
      <c r="GFL122" s="12"/>
      <c r="GFM122" s="12"/>
      <c r="GFN122" s="12"/>
      <c r="GFO122" s="12"/>
      <c r="GFP122" s="12"/>
      <c r="GFQ122" s="12"/>
      <c r="GFR122" s="12"/>
      <c r="GFS122" s="12"/>
      <c r="GFT122" s="12"/>
      <c r="GFU122" s="12"/>
      <c r="GFV122" s="12"/>
      <c r="GFW122" s="12"/>
      <c r="GFX122" s="12"/>
      <c r="GFY122" s="12"/>
      <c r="GFZ122" s="12"/>
      <c r="GGA122" s="12"/>
      <c r="GGB122" s="12"/>
      <c r="GGC122" s="12"/>
      <c r="GGD122" s="12"/>
      <c r="GGE122" s="12"/>
      <c r="GGF122" s="12"/>
      <c r="GGG122" s="12"/>
      <c r="GGH122" s="12"/>
      <c r="GGI122" s="12"/>
      <c r="GGJ122" s="12"/>
      <c r="GGK122" s="12"/>
      <c r="GGL122" s="12"/>
      <c r="GGM122" s="12"/>
      <c r="GGN122" s="12"/>
      <c r="GGO122" s="12"/>
      <c r="GGP122" s="12"/>
      <c r="GGQ122" s="12"/>
      <c r="GGR122" s="12"/>
      <c r="GGS122" s="12"/>
      <c r="GGT122" s="12"/>
      <c r="GGU122" s="12"/>
      <c r="GGV122" s="12"/>
      <c r="GGW122" s="12"/>
      <c r="GGX122" s="12"/>
      <c r="GGY122" s="12"/>
      <c r="GGZ122" s="12"/>
      <c r="GHA122" s="12"/>
      <c r="GHB122" s="12"/>
      <c r="GHC122" s="12"/>
      <c r="GHD122" s="12"/>
      <c r="GHE122" s="12"/>
      <c r="GHF122" s="12"/>
      <c r="GHG122" s="12"/>
      <c r="GHH122" s="12"/>
      <c r="GHI122" s="12"/>
      <c r="GHJ122" s="12"/>
      <c r="GHK122" s="12"/>
      <c r="GHL122" s="12"/>
      <c r="GHM122" s="12"/>
      <c r="GHN122" s="12"/>
      <c r="GHO122" s="12"/>
      <c r="GHP122" s="12"/>
      <c r="GHQ122" s="12"/>
      <c r="GHR122" s="12"/>
      <c r="GHS122" s="12"/>
      <c r="GHT122" s="12"/>
      <c r="GHU122" s="12"/>
      <c r="GHV122" s="12"/>
      <c r="GHW122" s="12"/>
      <c r="GHX122" s="12"/>
      <c r="GHY122" s="12"/>
      <c r="GHZ122" s="12"/>
      <c r="GIA122" s="12"/>
      <c r="GIB122" s="12"/>
      <c r="GIC122" s="12"/>
      <c r="GID122" s="12"/>
      <c r="GIE122" s="12"/>
      <c r="GIF122" s="12"/>
      <c r="GIG122" s="12"/>
      <c r="GIH122" s="12"/>
      <c r="GII122" s="12"/>
      <c r="GIJ122" s="12"/>
      <c r="GIK122" s="12"/>
      <c r="GIL122" s="12"/>
      <c r="GIM122" s="12"/>
      <c r="GIN122" s="12"/>
      <c r="GIO122" s="12"/>
      <c r="GIP122" s="12"/>
      <c r="GIQ122" s="12"/>
      <c r="GIR122" s="12"/>
      <c r="GIS122" s="12"/>
      <c r="GIT122" s="12"/>
      <c r="GIU122" s="12"/>
      <c r="GIV122" s="12"/>
      <c r="GIW122" s="12"/>
      <c r="GIX122" s="12"/>
      <c r="GIY122" s="12"/>
      <c r="GIZ122" s="12"/>
      <c r="GJA122" s="12"/>
      <c r="GJB122" s="12"/>
      <c r="GJC122" s="12"/>
      <c r="GJD122" s="12"/>
      <c r="GJE122" s="12"/>
      <c r="GJF122" s="12"/>
      <c r="GJG122" s="12"/>
      <c r="GJH122" s="12"/>
      <c r="GJI122" s="12"/>
      <c r="GJJ122" s="12"/>
      <c r="GJK122" s="12"/>
      <c r="GJL122" s="12"/>
      <c r="GJM122" s="12"/>
      <c r="GJN122" s="12"/>
      <c r="GJO122" s="12"/>
      <c r="GJP122" s="12"/>
      <c r="GJQ122" s="12"/>
      <c r="GJR122" s="12"/>
      <c r="GJS122" s="12"/>
      <c r="GJT122" s="12"/>
      <c r="GJU122" s="12"/>
      <c r="GJV122" s="12"/>
      <c r="GJW122" s="12"/>
      <c r="GJX122" s="12"/>
      <c r="GJY122" s="12"/>
      <c r="GJZ122" s="12"/>
      <c r="GKA122" s="12"/>
      <c r="GKB122" s="12"/>
      <c r="GKC122" s="12"/>
      <c r="GKD122" s="12"/>
      <c r="GKE122" s="12"/>
      <c r="GKF122" s="12"/>
      <c r="GKG122" s="12"/>
      <c r="GKH122" s="12"/>
      <c r="GKI122" s="12"/>
      <c r="GKJ122" s="12"/>
      <c r="GKK122" s="12"/>
      <c r="GKL122" s="12"/>
      <c r="GKM122" s="12"/>
      <c r="GKN122" s="12"/>
      <c r="GKO122" s="12"/>
      <c r="GKP122" s="12"/>
      <c r="GKQ122" s="12"/>
      <c r="GKR122" s="12"/>
      <c r="GKS122" s="12"/>
      <c r="GKT122" s="12"/>
      <c r="GKU122" s="12"/>
      <c r="GKV122" s="12"/>
      <c r="GKW122" s="12"/>
      <c r="GKX122" s="12"/>
      <c r="GKY122" s="12"/>
      <c r="GKZ122" s="12"/>
      <c r="GLA122" s="12"/>
      <c r="GLB122" s="12"/>
      <c r="GLC122" s="12"/>
      <c r="GLD122" s="12"/>
      <c r="GLE122" s="12"/>
      <c r="GLF122" s="12"/>
      <c r="GLG122" s="12"/>
      <c r="GLH122" s="12"/>
      <c r="GLI122" s="12"/>
      <c r="GLJ122" s="12"/>
      <c r="GLK122" s="12"/>
      <c r="GLL122" s="12"/>
      <c r="GLM122" s="12"/>
      <c r="GLN122" s="12"/>
      <c r="GLO122" s="12"/>
      <c r="GLP122" s="12"/>
      <c r="GLQ122" s="12"/>
      <c r="GLR122" s="12"/>
      <c r="GLS122" s="12"/>
      <c r="GLT122" s="12"/>
      <c r="GLU122" s="12"/>
      <c r="GLV122" s="12"/>
      <c r="GLW122" s="12"/>
      <c r="GLX122" s="12"/>
      <c r="GLY122" s="12"/>
      <c r="GLZ122" s="12"/>
      <c r="GMA122" s="12"/>
      <c r="GMB122" s="12"/>
      <c r="GMC122" s="12"/>
      <c r="GMD122" s="12"/>
      <c r="GME122" s="12"/>
      <c r="GMF122" s="12"/>
      <c r="GMG122" s="12"/>
      <c r="GMH122" s="12"/>
      <c r="GMI122" s="12"/>
      <c r="GMJ122" s="12"/>
      <c r="GMK122" s="12"/>
      <c r="GML122" s="12"/>
      <c r="GMM122" s="12"/>
      <c r="GMN122" s="12"/>
      <c r="GMO122" s="12"/>
      <c r="GMP122" s="12"/>
      <c r="GMQ122" s="12"/>
      <c r="GMR122" s="12"/>
      <c r="GMS122" s="12"/>
      <c r="GMT122" s="12"/>
      <c r="GMU122" s="12"/>
      <c r="GMV122" s="12"/>
      <c r="GMW122" s="12"/>
      <c r="GMX122" s="12"/>
      <c r="GMY122" s="12"/>
      <c r="GMZ122" s="12"/>
      <c r="GNA122" s="12"/>
      <c r="GNB122" s="12"/>
      <c r="GNC122" s="12"/>
      <c r="GND122" s="12"/>
      <c r="GNE122" s="12"/>
      <c r="GNF122" s="12"/>
      <c r="GNG122" s="12"/>
      <c r="GNH122" s="12"/>
      <c r="GNI122" s="12"/>
      <c r="GNJ122" s="12"/>
      <c r="GNK122" s="12"/>
      <c r="GNL122" s="12"/>
      <c r="GNM122" s="12"/>
      <c r="GNN122" s="12"/>
      <c r="GNO122" s="12"/>
      <c r="GNP122" s="12"/>
      <c r="GNQ122" s="12"/>
      <c r="GNR122" s="12"/>
      <c r="GNS122" s="12"/>
      <c r="GNT122" s="12"/>
      <c r="GNU122" s="12"/>
      <c r="GNV122" s="12"/>
      <c r="GNW122" s="12"/>
      <c r="GNX122" s="12"/>
      <c r="GNY122" s="12"/>
      <c r="GNZ122" s="12"/>
      <c r="GOA122" s="12"/>
      <c r="GOB122" s="12"/>
      <c r="GOC122" s="12"/>
      <c r="GOD122" s="12"/>
      <c r="GOE122" s="12"/>
      <c r="GOF122" s="12"/>
      <c r="GOG122" s="12"/>
      <c r="GOH122" s="12"/>
      <c r="GOI122" s="12"/>
      <c r="GOJ122" s="12"/>
      <c r="GOK122" s="12"/>
      <c r="GOL122" s="12"/>
      <c r="GOM122" s="12"/>
      <c r="GON122" s="12"/>
      <c r="GOO122" s="12"/>
      <c r="GOP122" s="12"/>
      <c r="GOQ122" s="12"/>
      <c r="GOR122" s="12"/>
      <c r="GOS122" s="12"/>
      <c r="GOT122" s="12"/>
      <c r="GOU122" s="12"/>
      <c r="GOV122" s="12"/>
      <c r="GOW122" s="12"/>
      <c r="GOX122" s="12"/>
      <c r="GOY122" s="12"/>
      <c r="GOZ122" s="12"/>
      <c r="GPA122" s="12"/>
      <c r="GPB122" s="12"/>
      <c r="GPC122" s="12"/>
      <c r="GPD122" s="12"/>
      <c r="GPE122" s="12"/>
      <c r="GPF122" s="12"/>
      <c r="GPG122" s="12"/>
      <c r="GPH122" s="12"/>
      <c r="GPI122" s="12"/>
      <c r="GPJ122" s="12"/>
      <c r="GPK122" s="12"/>
      <c r="GPL122" s="12"/>
      <c r="GPM122" s="12"/>
      <c r="GPN122" s="12"/>
      <c r="GPO122" s="12"/>
      <c r="GPP122" s="12"/>
      <c r="GPQ122" s="12"/>
      <c r="GPR122" s="12"/>
      <c r="GPS122" s="12"/>
      <c r="GPT122" s="12"/>
      <c r="GPU122" s="12"/>
      <c r="GPV122" s="12"/>
      <c r="GPW122" s="12"/>
      <c r="GPX122" s="12"/>
      <c r="GPY122" s="12"/>
      <c r="GPZ122" s="12"/>
      <c r="GQA122" s="12"/>
      <c r="GQB122" s="12"/>
      <c r="GQC122" s="12"/>
      <c r="GQD122" s="12"/>
      <c r="GQE122" s="12"/>
      <c r="GQF122" s="12"/>
      <c r="GQG122" s="12"/>
      <c r="GQH122" s="12"/>
      <c r="GQI122" s="12"/>
      <c r="GQJ122" s="12"/>
      <c r="GQK122" s="12"/>
      <c r="GQL122" s="12"/>
      <c r="GQM122" s="12"/>
      <c r="GQN122" s="12"/>
      <c r="GQO122" s="12"/>
      <c r="GQP122" s="12"/>
      <c r="GQQ122" s="12"/>
      <c r="GQR122" s="12"/>
      <c r="GQS122" s="12"/>
      <c r="GQT122" s="12"/>
      <c r="GQU122" s="12"/>
      <c r="GQV122" s="12"/>
      <c r="GQW122" s="12"/>
      <c r="GQX122" s="12"/>
      <c r="GQY122" s="12"/>
      <c r="GQZ122" s="12"/>
      <c r="GRA122" s="12"/>
      <c r="GRB122" s="12"/>
      <c r="GRC122" s="12"/>
      <c r="GRD122" s="12"/>
      <c r="GRE122" s="12"/>
      <c r="GRF122" s="12"/>
      <c r="GRG122" s="12"/>
      <c r="GRH122" s="12"/>
      <c r="GRI122" s="12"/>
      <c r="GRJ122" s="12"/>
      <c r="GRK122" s="12"/>
      <c r="GRL122" s="12"/>
      <c r="GRM122" s="12"/>
      <c r="GRN122" s="12"/>
      <c r="GRO122" s="12"/>
      <c r="GRP122" s="12"/>
      <c r="GRQ122" s="12"/>
      <c r="GRR122" s="12"/>
      <c r="GRS122" s="12"/>
      <c r="GRT122" s="12"/>
      <c r="GRU122" s="12"/>
      <c r="GRV122" s="12"/>
      <c r="GRW122" s="12"/>
      <c r="GRX122" s="12"/>
      <c r="GRY122" s="12"/>
      <c r="GRZ122" s="12"/>
      <c r="GSA122" s="12"/>
      <c r="GSB122" s="12"/>
      <c r="GSC122" s="12"/>
      <c r="GSD122" s="12"/>
      <c r="GSE122" s="12"/>
      <c r="GSF122" s="12"/>
      <c r="GSG122" s="12"/>
      <c r="GSH122" s="12"/>
      <c r="GSI122" s="12"/>
      <c r="GSJ122" s="12"/>
      <c r="GSK122" s="12"/>
      <c r="GSL122" s="12"/>
      <c r="GSM122" s="12"/>
      <c r="GSN122" s="12"/>
      <c r="GSO122" s="12"/>
      <c r="GSP122" s="12"/>
      <c r="GSQ122" s="12"/>
      <c r="GSR122" s="12"/>
      <c r="GSS122" s="12"/>
      <c r="GST122" s="12"/>
      <c r="GSU122" s="12"/>
      <c r="GSV122" s="12"/>
      <c r="GSW122" s="12"/>
      <c r="GSX122" s="12"/>
      <c r="GSY122" s="12"/>
      <c r="GSZ122" s="12"/>
      <c r="GTA122" s="12"/>
      <c r="GTB122" s="12"/>
      <c r="GTC122" s="12"/>
      <c r="GTD122" s="12"/>
      <c r="GTE122" s="12"/>
      <c r="GTF122" s="12"/>
      <c r="GTG122" s="12"/>
      <c r="GTH122" s="12"/>
      <c r="GTI122" s="12"/>
      <c r="GTJ122" s="12"/>
      <c r="GTK122" s="12"/>
      <c r="GTL122" s="12"/>
      <c r="GTM122" s="12"/>
      <c r="GTN122" s="12"/>
      <c r="GTO122" s="12"/>
      <c r="GTP122" s="12"/>
      <c r="GTQ122" s="12"/>
      <c r="GTR122" s="12"/>
      <c r="GTS122" s="12"/>
      <c r="GTT122" s="12"/>
      <c r="GTU122" s="12"/>
      <c r="GTV122" s="12"/>
      <c r="GTW122" s="12"/>
      <c r="GTX122" s="12"/>
      <c r="GTY122" s="12"/>
      <c r="GTZ122" s="12"/>
      <c r="GUA122" s="12"/>
      <c r="GUB122" s="12"/>
      <c r="GUC122" s="12"/>
      <c r="GUD122" s="12"/>
      <c r="GUE122" s="12"/>
      <c r="GUF122" s="12"/>
      <c r="GUG122" s="12"/>
      <c r="GUH122" s="12"/>
      <c r="GUI122" s="12"/>
      <c r="GUJ122" s="12"/>
      <c r="GUK122" s="12"/>
      <c r="GUL122" s="12"/>
      <c r="GUM122" s="12"/>
      <c r="GUN122" s="12"/>
      <c r="GUO122" s="12"/>
      <c r="GUP122" s="12"/>
      <c r="GUQ122" s="12"/>
      <c r="GUR122" s="12"/>
      <c r="GUS122" s="12"/>
      <c r="GUT122" s="12"/>
      <c r="GUU122" s="12"/>
      <c r="GUV122" s="12"/>
      <c r="GUW122" s="12"/>
      <c r="GUX122" s="12"/>
      <c r="GUY122" s="12"/>
      <c r="GUZ122" s="12"/>
      <c r="GVA122" s="12"/>
      <c r="GVB122" s="12"/>
      <c r="GVC122" s="12"/>
      <c r="GVD122" s="12"/>
      <c r="GVE122" s="12"/>
      <c r="GVF122" s="12"/>
      <c r="GVG122" s="12"/>
      <c r="GVH122" s="12"/>
      <c r="GVI122" s="12"/>
      <c r="GVJ122" s="12"/>
      <c r="GVK122" s="12"/>
      <c r="GVL122" s="12"/>
      <c r="GVM122" s="12"/>
      <c r="GVN122" s="12"/>
      <c r="GVO122" s="12"/>
      <c r="GVP122" s="12"/>
      <c r="GVQ122" s="12"/>
      <c r="GVR122" s="12"/>
      <c r="GVS122" s="12"/>
      <c r="GVT122" s="12"/>
      <c r="GVU122" s="12"/>
      <c r="GVV122" s="12"/>
      <c r="GVW122" s="12"/>
      <c r="GVX122" s="12"/>
      <c r="GVY122" s="12"/>
      <c r="GVZ122" s="12"/>
      <c r="GWA122" s="12"/>
      <c r="GWB122" s="12"/>
      <c r="GWC122" s="12"/>
      <c r="GWD122" s="12"/>
      <c r="GWE122" s="12"/>
      <c r="GWF122" s="12"/>
      <c r="GWG122" s="12"/>
      <c r="GWH122" s="12"/>
      <c r="GWI122" s="12"/>
      <c r="GWJ122" s="12"/>
      <c r="GWK122" s="12"/>
      <c r="GWL122" s="12"/>
      <c r="GWM122" s="12"/>
      <c r="GWN122" s="12"/>
      <c r="GWO122" s="12"/>
      <c r="GWP122" s="12"/>
      <c r="GWQ122" s="12"/>
      <c r="GWR122" s="12"/>
      <c r="GWS122" s="12"/>
      <c r="GWT122" s="12"/>
      <c r="GWU122" s="12"/>
      <c r="GWV122" s="12"/>
      <c r="GWW122" s="12"/>
      <c r="GWX122" s="12"/>
      <c r="GWY122" s="12"/>
      <c r="GWZ122" s="12"/>
      <c r="GXA122" s="12"/>
      <c r="GXB122" s="12"/>
      <c r="GXC122" s="12"/>
      <c r="GXD122" s="12"/>
      <c r="GXE122" s="12"/>
      <c r="GXF122" s="12"/>
      <c r="GXG122" s="12"/>
      <c r="GXH122" s="12"/>
      <c r="GXI122" s="12"/>
      <c r="GXJ122" s="12"/>
      <c r="GXK122" s="12"/>
      <c r="GXL122" s="12"/>
      <c r="GXM122" s="12"/>
      <c r="GXN122" s="12"/>
      <c r="GXO122" s="12"/>
      <c r="GXP122" s="12"/>
      <c r="GXQ122" s="12"/>
      <c r="GXR122" s="12"/>
      <c r="GXS122" s="12"/>
      <c r="GXT122" s="12"/>
      <c r="GXU122" s="12"/>
      <c r="GXV122" s="12"/>
      <c r="GXW122" s="12"/>
      <c r="GXX122" s="12"/>
      <c r="GXY122" s="12"/>
      <c r="GXZ122" s="12"/>
      <c r="GYA122" s="12"/>
      <c r="GYB122" s="12"/>
      <c r="GYC122" s="12"/>
      <c r="GYD122" s="12"/>
      <c r="GYE122" s="12"/>
      <c r="GYF122" s="12"/>
      <c r="GYG122" s="12"/>
      <c r="GYH122" s="12"/>
      <c r="GYI122" s="12"/>
      <c r="GYJ122" s="12"/>
      <c r="GYK122" s="12"/>
      <c r="GYL122" s="12"/>
      <c r="GYM122" s="12"/>
      <c r="GYN122" s="12"/>
      <c r="GYO122" s="12"/>
      <c r="GYP122" s="12"/>
      <c r="GYQ122" s="12"/>
      <c r="GYR122" s="12"/>
      <c r="GYS122" s="12"/>
      <c r="GYT122" s="12"/>
      <c r="GYU122" s="12"/>
      <c r="GYV122" s="12"/>
      <c r="GYW122" s="12"/>
      <c r="GYX122" s="12"/>
      <c r="GYY122" s="12"/>
      <c r="GYZ122" s="12"/>
      <c r="GZA122" s="12"/>
      <c r="GZB122" s="12"/>
      <c r="GZC122" s="12"/>
      <c r="GZD122" s="12"/>
      <c r="GZE122" s="12"/>
      <c r="GZF122" s="12"/>
      <c r="GZG122" s="12"/>
      <c r="GZH122" s="12"/>
      <c r="GZI122" s="12"/>
      <c r="GZJ122" s="12"/>
      <c r="GZK122" s="12"/>
      <c r="GZL122" s="12"/>
      <c r="GZM122" s="12"/>
      <c r="GZN122" s="12"/>
      <c r="GZO122" s="12"/>
      <c r="GZP122" s="12"/>
      <c r="GZQ122" s="12"/>
      <c r="GZR122" s="12"/>
      <c r="GZS122" s="12"/>
      <c r="GZT122" s="12"/>
      <c r="GZU122" s="12"/>
      <c r="GZV122" s="12"/>
      <c r="GZW122" s="12"/>
      <c r="GZX122" s="12"/>
      <c r="GZY122" s="12"/>
      <c r="GZZ122" s="12"/>
      <c r="HAA122" s="12"/>
      <c r="HAB122" s="12"/>
      <c r="HAC122" s="12"/>
      <c r="HAD122" s="12"/>
      <c r="HAE122" s="12"/>
      <c r="HAF122" s="12"/>
      <c r="HAG122" s="12"/>
      <c r="HAH122" s="12"/>
      <c r="HAI122" s="12"/>
      <c r="HAJ122" s="12"/>
      <c r="HAK122" s="12"/>
      <c r="HAL122" s="12"/>
      <c r="HAM122" s="12"/>
      <c r="HAN122" s="12"/>
      <c r="HAO122" s="12"/>
      <c r="HAP122" s="12"/>
      <c r="HAQ122" s="12"/>
      <c r="HAR122" s="12"/>
      <c r="HAS122" s="12"/>
      <c r="HAT122" s="12"/>
      <c r="HAU122" s="12"/>
      <c r="HAV122" s="12"/>
      <c r="HAW122" s="12"/>
      <c r="HAX122" s="12"/>
      <c r="HAY122" s="12"/>
      <c r="HAZ122" s="12"/>
      <c r="HBA122" s="12"/>
      <c r="HBB122" s="12"/>
      <c r="HBC122" s="12"/>
      <c r="HBD122" s="12"/>
      <c r="HBE122" s="12"/>
      <c r="HBF122" s="12"/>
      <c r="HBG122" s="12"/>
      <c r="HBH122" s="12"/>
      <c r="HBI122" s="12"/>
      <c r="HBJ122" s="12"/>
      <c r="HBK122" s="12"/>
      <c r="HBL122" s="12"/>
      <c r="HBM122" s="12"/>
      <c r="HBN122" s="12"/>
      <c r="HBO122" s="12"/>
      <c r="HBP122" s="12"/>
      <c r="HBQ122" s="12"/>
      <c r="HBR122" s="12"/>
      <c r="HBS122" s="12"/>
      <c r="HBT122" s="12"/>
      <c r="HBU122" s="12"/>
      <c r="HBV122" s="12"/>
      <c r="HBW122" s="12"/>
      <c r="HBX122" s="12"/>
      <c r="HBY122" s="12"/>
      <c r="HBZ122" s="12"/>
      <c r="HCA122" s="12"/>
      <c r="HCB122" s="12"/>
      <c r="HCC122" s="12"/>
      <c r="HCD122" s="12"/>
      <c r="HCE122" s="12"/>
      <c r="HCF122" s="12"/>
      <c r="HCG122" s="12"/>
      <c r="HCH122" s="12"/>
      <c r="HCI122" s="12"/>
      <c r="HCJ122" s="12"/>
      <c r="HCK122" s="12"/>
      <c r="HCL122" s="12"/>
      <c r="HCM122" s="12"/>
      <c r="HCN122" s="12"/>
      <c r="HCO122" s="12"/>
      <c r="HCP122" s="12"/>
      <c r="HCQ122" s="12"/>
      <c r="HCR122" s="12"/>
      <c r="HCS122" s="12"/>
      <c r="HCT122" s="12"/>
      <c r="HCU122" s="12"/>
      <c r="HCV122" s="12"/>
      <c r="HCW122" s="12"/>
      <c r="HCX122" s="12"/>
      <c r="HCY122" s="12"/>
      <c r="HCZ122" s="12"/>
      <c r="HDA122" s="12"/>
      <c r="HDB122" s="12"/>
      <c r="HDC122" s="12"/>
      <c r="HDD122" s="12"/>
      <c r="HDE122" s="12"/>
      <c r="HDF122" s="12"/>
      <c r="HDG122" s="12"/>
      <c r="HDH122" s="12"/>
      <c r="HDI122" s="12"/>
      <c r="HDJ122" s="12"/>
      <c r="HDK122" s="12"/>
      <c r="HDL122" s="12"/>
      <c r="HDM122" s="12"/>
      <c r="HDN122" s="12"/>
      <c r="HDO122" s="12"/>
      <c r="HDP122" s="12"/>
      <c r="HDQ122" s="12"/>
      <c r="HDR122" s="12"/>
      <c r="HDS122" s="12"/>
      <c r="HDT122" s="12"/>
      <c r="HDU122" s="12"/>
      <c r="HDV122" s="12"/>
      <c r="HDW122" s="12"/>
      <c r="HDX122" s="12"/>
      <c r="HDY122" s="12"/>
      <c r="HDZ122" s="12"/>
      <c r="HEA122" s="12"/>
      <c r="HEB122" s="12"/>
      <c r="HEC122" s="12"/>
      <c r="HED122" s="12"/>
      <c r="HEE122" s="12"/>
      <c r="HEF122" s="12"/>
      <c r="HEG122" s="12"/>
      <c r="HEH122" s="12"/>
      <c r="HEI122" s="12"/>
      <c r="HEJ122" s="12"/>
      <c r="HEK122" s="12"/>
      <c r="HEL122" s="12"/>
      <c r="HEM122" s="12"/>
      <c r="HEN122" s="12"/>
      <c r="HEO122" s="12"/>
      <c r="HEP122" s="12"/>
      <c r="HEQ122" s="12"/>
      <c r="HER122" s="12"/>
      <c r="HES122" s="12"/>
      <c r="HET122" s="12"/>
      <c r="HEU122" s="12"/>
      <c r="HEV122" s="12"/>
      <c r="HEW122" s="12"/>
      <c r="HEX122" s="12"/>
      <c r="HEY122" s="12"/>
      <c r="HEZ122" s="12"/>
      <c r="HFA122" s="12"/>
      <c r="HFB122" s="12"/>
      <c r="HFC122" s="12"/>
      <c r="HFD122" s="12"/>
      <c r="HFE122" s="12"/>
      <c r="HFF122" s="12"/>
      <c r="HFG122" s="12"/>
      <c r="HFH122" s="12"/>
      <c r="HFI122" s="12"/>
      <c r="HFJ122" s="12"/>
      <c r="HFK122" s="12"/>
      <c r="HFL122" s="12"/>
      <c r="HFM122" s="12"/>
      <c r="HFN122" s="12"/>
      <c r="HFO122" s="12"/>
      <c r="HFP122" s="12"/>
      <c r="HFQ122" s="12"/>
      <c r="HFR122" s="12"/>
      <c r="HFS122" s="12"/>
      <c r="HFT122" s="12"/>
      <c r="HFU122" s="12"/>
      <c r="HFV122" s="12"/>
      <c r="HFW122" s="12"/>
      <c r="HFX122" s="12"/>
      <c r="HFY122" s="12"/>
      <c r="HFZ122" s="12"/>
      <c r="HGA122" s="12"/>
      <c r="HGB122" s="12"/>
      <c r="HGC122" s="12"/>
      <c r="HGD122" s="12"/>
      <c r="HGE122" s="12"/>
      <c r="HGF122" s="12"/>
      <c r="HGG122" s="12"/>
      <c r="HGH122" s="12"/>
      <c r="HGI122" s="12"/>
      <c r="HGJ122" s="12"/>
      <c r="HGK122" s="12"/>
      <c r="HGL122" s="12"/>
      <c r="HGM122" s="12"/>
      <c r="HGN122" s="12"/>
      <c r="HGO122" s="12"/>
      <c r="HGP122" s="12"/>
      <c r="HGQ122" s="12"/>
      <c r="HGR122" s="12"/>
      <c r="HGS122" s="12"/>
      <c r="HGT122" s="12"/>
      <c r="HGU122" s="12"/>
      <c r="HGV122" s="12"/>
      <c r="HGW122" s="12"/>
      <c r="HGX122" s="12"/>
      <c r="HGY122" s="12"/>
      <c r="HGZ122" s="12"/>
      <c r="HHA122" s="12"/>
      <c r="HHB122" s="12"/>
      <c r="HHC122" s="12"/>
      <c r="HHD122" s="12"/>
      <c r="HHE122" s="12"/>
      <c r="HHF122" s="12"/>
      <c r="HHG122" s="12"/>
      <c r="HHH122" s="12"/>
      <c r="HHI122" s="12"/>
      <c r="HHJ122" s="12"/>
      <c r="HHK122" s="12"/>
      <c r="HHL122" s="12"/>
      <c r="HHM122" s="12"/>
      <c r="HHN122" s="12"/>
      <c r="HHO122" s="12"/>
      <c r="HHP122" s="12"/>
      <c r="HHQ122" s="12"/>
      <c r="HHR122" s="12"/>
      <c r="HHS122" s="12"/>
      <c r="HHT122" s="12"/>
      <c r="HHU122" s="12"/>
      <c r="HHV122" s="12"/>
      <c r="HHW122" s="12"/>
      <c r="HHX122" s="12"/>
      <c r="HHY122" s="12"/>
      <c r="HHZ122" s="12"/>
      <c r="HIA122" s="12"/>
      <c r="HIB122" s="12"/>
      <c r="HIC122" s="12"/>
      <c r="HID122" s="12"/>
      <c r="HIE122" s="12"/>
      <c r="HIF122" s="12"/>
      <c r="HIG122" s="12"/>
      <c r="HIH122" s="12"/>
      <c r="HII122" s="12"/>
      <c r="HIJ122" s="12"/>
      <c r="HIK122" s="12"/>
      <c r="HIL122" s="12"/>
      <c r="HIM122" s="12"/>
      <c r="HIN122" s="12"/>
      <c r="HIO122" s="12"/>
      <c r="HIP122" s="12"/>
      <c r="HIQ122" s="12"/>
      <c r="HIR122" s="12"/>
      <c r="HIS122" s="12"/>
      <c r="HIT122" s="12"/>
      <c r="HIU122" s="12"/>
      <c r="HIV122" s="12"/>
      <c r="HIW122" s="12"/>
      <c r="HIX122" s="12"/>
      <c r="HIY122" s="12"/>
      <c r="HIZ122" s="12"/>
      <c r="HJA122" s="12"/>
      <c r="HJB122" s="12"/>
      <c r="HJC122" s="12"/>
      <c r="HJD122" s="12"/>
      <c r="HJE122" s="12"/>
      <c r="HJF122" s="12"/>
      <c r="HJG122" s="12"/>
      <c r="HJH122" s="12"/>
      <c r="HJI122" s="12"/>
      <c r="HJJ122" s="12"/>
      <c r="HJK122" s="12"/>
      <c r="HJL122" s="12"/>
      <c r="HJM122" s="12"/>
      <c r="HJN122" s="12"/>
      <c r="HJO122" s="12"/>
      <c r="HJP122" s="12"/>
      <c r="HJQ122" s="12"/>
      <c r="HJR122" s="12"/>
      <c r="HJS122" s="12"/>
      <c r="HJT122" s="12"/>
      <c r="HJU122" s="12"/>
      <c r="HJV122" s="12"/>
      <c r="HJW122" s="12"/>
      <c r="HJX122" s="12"/>
      <c r="HJY122" s="12"/>
      <c r="HJZ122" s="12"/>
      <c r="HKA122" s="12"/>
      <c r="HKB122" s="12"/>
      <c r="HKC122" s="12"/>
      <c r="HKD122" s="12"/>
      <c r="HKE122" s="12"/>
      <c r="HKF122" s="12"/>
      <c r="HKG122" s="12"/>
      <c r="HKH122" s="12"/>
      <c r="HKI122" s="12"/>
      <c r="HKJ122" s="12"/>
      <c r="HKK122" s="12"/>
      <c r="HKL122" s="12"/>
      <c r="HKM122" s="12"/>
      <c r="HKN122" s="12"/>
      <c r="HKO122" s="12"/>
      <c r="HKP122" s="12"/>
      <c r="HKQ122" s="12"/>
      <c r="HKR122" s="12"/>
      <c r="HKS122" s="12"/>
      <c r="HKT122" s="12"/>
      <c r="HKU122" s="12"/>
      <c r="HKV122" s="12"/>
      <c r="HKW122" s="12"/>
      <c r="HKX122" s="12"/>
      <c r="HKY122" s="12"/>
      <c r="HKZ122" s="12"/>
      <c r="HLA122" s="12"/>
      <c r="HLB122" s="12"/>
      <c r="HLC122" s="12"/>
      <c r="HLD122" s="12"/>
      <c r="HLE122" s="12"/>
      <c r="HLF122" s="12"/>
      <c r="HLG122" s="12"/>
      <c r="HLH122" s="12"/>
      <c r="HLI122" s="12"/>
      <c r="HLJ122" s="12"/>
      <c r="HLK122" s="12"/>
      <c r="HLL122" s="12"/>
      <c r="HLM122" s="12"/>
      <c r="HLN122" s="12"/>
      <c r="HLO122" s="12"/>
      <c r="HLP122" s="12"/>
      <c r="HLQ122" s="12"/>
      <c r="HLR122" s="12"/>
      <c r="HLS122" s="12"/>
      <c r="HLT122" s="12"/>
      <c r="HLU122" s="12"/>
      <c r="HLV122" s="12"/>
      <c r="HLW122" s="12"/>
      <c r="HLX122" s="12"/>
      <c r="HLY122" s="12"/>
      <c r="HLZ122" s="12"/>
      <c r="HMA122" s="12"/>
      <c r="HMB122" s="12"/>
      <c r="HMC122" s="12"/>
      <c r="HMD122" s="12"/>
      <c r="HME122" s="12"/>
      <c r="HMF122" s="12"/>
      <c r="HMG122" s="12"/>
      <c r="HMH122" s="12"/>
      <c r="HMI122" s="12"/>
      <c r="HMJ122" s="12"/>
      <c r="HMK122" s="12"/>
      <c r="HML122" s="12"/>
      <c r="HMM122" s="12"/>
      <c r="HMN122" s="12"/>
      <c r="HMO122" s="12"/>
      <c r="HMP122" s="12"/>
      <c r="HMQ122" s="12"/>
      <c r="HMR122" s="12"/>
      <c r="HMS122" s="12"/>
      <c r="HMT122" s="12"/>
      <c r="HMU122" s="12"/>
      <c r="HMV122" s="12"/>
      <c r="HMW122" s="12"/>
      <c r="HMX122" s="12"/>
      <c r="HMY122" s="12"/>
      <c r="HMZ122" s="12"/>
      <c r="HNA122" s="12"/>
      <c r="HNB122" s="12"/>
      <c r="HNC122" s="12"/>
      <c r="HND122" s="12"/>
      <c r="HNE122" s="12"/>
      <c r="HNF122" s="12"/>
      <c r="HNG122" s="12"/>
      <c r="HNH122" s="12"/>
      <c r="HNI122" s="12"/>
      <c r="HNJ122" s="12"/>
      <c r="HNK122" s="12"/>
      <c r="HNL122" s="12"/>
      <c r="HNM122" s="12"/>
      <c r="HNN122" s="12"/>
      <c r="HNO122" s="12"/>
      <c r="HNP122" s="12"/>
      <c r="HNQ122" s="12"/>
      <c r="HNR122" s="12"/>
      <c r="HNS122" s="12"/>
      <c r="HNT122" s="12"/>
      <c r="HNU122" s="12"/>
      <c r="HNV122" s="12"/>
      <c r="HNW122" s="12"/>
      <c r="HNX122" s="12"/>
      <c r="HNY122" s="12"/>
      <c r="HNZ122" s="12"/>
      <c r="HOA122" s="12"/>
      <c r="HOB122" s="12"/>
      <c r="HOC122" s="12"/>
      <c r="HOD122" s="12"/>
      <c r="HOE122" s="12"/>
      <c r="HOF122" s="12"/>
      <c r="HOG122" s="12"/>
      <c r="HOH122" s="12"/>
      <c r="HOI122" s="12"/>
      <c r="HOJ122" s="12"/>
      <c r="HOK122" s="12"/>
      <c r="HOL122" s="12"/>
      <c r="HOM122" s="12"/>
      <c r="HON122" s="12"/>
      <c r="HOO122" s="12"/>
      <c r="HOP122" s="12"/>
      <c r="HOQ122" s="12"/>
      <c r="HOR122" s="12"/>
      <c r="HOS122" s="12"/>
      <c r="HOT122" s="12"/>
      <c r="HOU122" s="12"/>
      <c r="HOV122" s="12"/>
      <c r="HOW122" s="12"/>
      <c r="HOX122" s="12"/>
      <c r="HOY122" s="12"/>
      <c r="HOZ122" s="12"/>
      <c r="HPA122" s="12"/>
      <c r="HPB122" s="12"/>
      <c r="HPC122" s="12"/>
      <c r="HPD122" s="12"/>
      <c r="HPE122" s="12"/>
      <c r="HPF122" s="12"/>
      <c r="HPG122" s="12"/>
      <c r="HPH122" s="12"/>
      <c r="HPI122" s="12"/>
      <c r="HPJ122" s="12"/>
      <c r="HPK122" s="12"/>
      <c r="HPL122" s="12"/>
      <c r="HPM122" s="12"/>
      <c r="HPN122" s="12"/>
      <c r="HPO122" s="12"/>
      <c r="HPP122" s="12"/>
      <c r="HPQ122" s="12"/>
      <c r="HPR122" s="12"/>
      <c r="HPS122" s="12"/>
      <c r="HPT122" s="12"/>
      <c r="HPU122" s="12"/>
      <c r="HPV122" s="12"/>
      <c r="HPW122" s="12"/>
      <c r="HPX122" s="12"/>
      <c r="HPY122" s="12"/>
      <c r="HPZ122" s="12"/>
      <c r="HQA122" s="12"/>
      <c r="HQB122" s="12"/>
      <c r="HQC122" s="12"/>
      <c r="HQD122" s="12"/>
      <c r="HQE122" s="12"/>
      <c r="HQF122" s="12"/>
      <c r="HQG122" s="12"/>
      <c r="HQH122" s="12"/>
      <c r="HQI122" s="12"/>
      <c r="HQJ122" s="12"/>
      <c r="HQK122" s="12"/>
      <c r="HQL122" s="12"/>
      <c r="HQM122" s="12"/>
      <c r="HQN122" s="12"/>
      <c r="HQO122" s="12"/>
      <c r="HQP122" s="12"/>
      <c r="HQQ122" s="12"/>
      <c r="HQR122" s="12"/>
      <c r="HQS122" s="12"/>
      <c r="HQT122" s="12"/>
      <c r="HQU122" s="12"/>
      <c r="HQV122" s="12"/>
      <c r="HQW122" s="12"/>
      <c r="HQX122" s="12"/>
      <c r="HQY122" s="12"/>
      <c r="HQZ122" s="12"/>
      <c r="HRA122" s="12"/>
      <c r="HRB122" s="12"/>
      <c r="HRC122" s="12"/>
      <c r="HRD122" s="12"/>
      <c r="HRE122" s="12"/>
      <c r="HRF122" s="12"/>
      <c r="HRG122" s="12"/>
      <c r="HRH122" s="12"/>
      <c r="HRI122" s="12"/>
      <c r="HRJ122" s="12"/>
      <c r="HRK122" s="12"/>
      <c r="HRL122" s="12"/>
      <c r="HRM122" s="12"/>
      <c r="HRN122" s="12"/>
      <c r="HRO122" s="12"/>
      <c r="HRP122" s="12"/>
      <c r="HRQ122" s="12"/>
      <c r="HRR122" s="12"/>
      <c r="HRS122" s="12"/>
      <c r="HRT122" s="12"/>
      <c r="HRU122" s="12"/>
      <c r="HRV122" s="12"/>
      <c r="HRW122" s="12"/>
      <c r="HRX122" s="12"/>
      <c r="HRY122" s="12"/>
      <c r="HRZ122" s="12"/>
      <c r="HSA122" s="12"/>
      <c r="HSB122" s="12"/>
      <c r="HSC122" s="12"/>
      <c r="HSD122" s="12"/>
      <c r="HSE122" s="12"/>
      <c r="HSF122" s="12"/>
      <c r="HSG122" s="12"/>
      <c r="HSH122" s="12"/>
      <c r="HSI122" s="12"/>
      <c r="HSJ122" s="12"/>
      <c r="HSK122" s="12"/>
      <c r="HSL122" s="12"/>
      <c r="HSM122" s="12"/>
      <c r="HSN122" s="12"/>
      <c r="HSO122" s="12"/>
      <c r="HSP122" s="12"/>
      <c r="HSQ122" s="12"/>
      <c r="HSR122" s="12"/>
      <c r="HSS122" s="12"/>
      <c r="HST122" s="12"/>
      <c r="HSU122" s="12"/>
      <c r="HSV122" s="12"/>
      <c r="HSW122" s="12"/>
      <c r="HSX122" s="12"/>
      <c r="HSY122" s="12"/>
      <c r="HSZ122" s="12"/>
      <c r="HTA122" s="12"/>
      <c r="HTB122" s="12"/>
      <c r="HTC122" s="12"/>
      <c r="HTD122" s="12"/>
      <c r="HTE122" s="12"/>
      <c r="HTF122" s="12"/>
      <c r="HTG122" s="12"/>
      <c r="HTH122" s="12"/>
      <c r="HTI122" s="12"/>
      <c r="HTJ122" s="12"/>
      <c r="HTK122" s="12"/>
      <c r="HTL122" s="12"/>
      <c r="HTM122" s="12"/>
      <c r="HTN122" s="12"/>
      <c r="HTO122" s="12"/>
      <c r="HTP122" s="12"/>
      <c r="HTQ122" s="12"/>
      <c r="HTR122" s="12"/>
      <c r="HTS122" s="12"/>
      <c r="HTT122" s="12"/>
      <c r="HTU122" s="12"/>
      <c r="HTV122" s="12"/>
      <c r="HTW122" s="12"/>
      <c r="HTX122" s="12"/>
      <c r="HTY122" s="12"/>
      <c r="HTZ122" s="12"/>
      <c r="HUA122" s="12"/>
      <c r="HUB122" s="12"/>
      <c r="HUC122" s="12"/>
      <c r="HUD122" s="12"/>
      <c r="HUE122" s="12"/>
      <c r="HUF122" s="12"/>
      <c r="HUG122" s="12"/>
      <c r="HUH122" s="12"/>
      <c r="HUI122" s="12"/>
      <c r="HUJ122" s="12"/>
      <c r="HUK122" s="12"/>
      <c r="HUL122" s="12"/>
      <c r="HUM122" s="12"/>
      <c r="HUN122" s="12"/>
      <c r="HUO122" s="12"/>
      <c r="HUP122" s="12"/>
      <c r="HUQ122" s="12"/>
      <c r="HUR122" s="12"/>
      <c r="HUS122" s="12"/>
      <c r="HUT122" s="12"/>
      <c r="HUU122" s="12"/>
      <c r="HUV122" s="12"/>
      <c r="HUW122" s="12"/>
      <c r="HUX122" s="12"/>
      <c r="HUY122" s="12"/>
      <c r="HUZ122" s="12"/>
      <c r="HVA122" s="12"/>
      <c r="HVB122" s="12"/>
      <c r="HVC122" s="12"/>
      <c r="HVD122" s="12"/>
      <c r="HVE122" s="12"/>
      <c r="HVF122" s="12"/>
      <c r="HVG122" s="12"/>
      <c r="HVH122" s="12"/>
      <c r="HVI122" s="12"/>
      <c r="HVJ122" s="12"/>
      <c r="HVK122" s="12"/>
      <c r="HVL122" s="12"/>
      <c r="HVM122" s="12"/>
      <c r="HVN122" s="12"/>
      <c r="HVO122" s="12"/>
      <c r="HVP122" s="12"/>
      <c r="HVQ122" s="12"/>
      <c r="HVR122" s="12"/>
      <c r="HVS122" s="12"/>
      <c r="HVT122" s="12"/>
      <c r="HVU122" s="12"/>
      <c r="HVV122" s="12"/>
      <c r="HVW122" s="12"/>
      <c r="HVX122" s="12"/>
      <c r="HVY122" s="12"/>
      <c r="HVZ122" s="12"/>
      <c r="HWA122" s="12"/>
      <c r="HWB122" s="12"/>
      <c r="HWC122" s="12"/>
      <c r="HWD122" s="12"/>
      <c r="HWE122" s="12"/>
      <c r="HWF122" s="12"/>
      <c r="HWG122" s="12"/>
      <c r="HWH122" s="12"/>
      <c r="HWI122" s="12"/>
      <c r="HWJ122" s="12"/>
      <c r="HWK122" s="12"/>
      <c r="HWL122" s="12"/>
      <c r="HWM122" s="12"/>
      <c r="HWN122" s="12"/>
      <c r="HWO122" s="12"/>
      <c r="HWP122" s="12"/>
      <c r="HWQ122" s="12"/>
      <c r="HWR122" s="12"/>
      <c r="HWS122" s="12"/>
      <c r="HWT122" s="12"/>
      <c r="HWU122" s="12"/>
      <c r="HWV122" s="12"/>
      <c r="HWW122" s="12"/>
      <c r="HWX122" s="12"/>
      <c r="HWY122" s="12"/>
      <c r="HWZ122" s="12"/>
      <c r="HXA122" s="12"/>
      <c r="HXB122" s="12"/>
      <c r="HXC122" s="12"/>
      <c r="HXD122" s="12"/>
      <c r="HXE122" s="12"/>
      <c r="HXF122" s="12"/>
      <c r="HXG122" s="12"/>
      <c r="HXH122" s="12"/>
      <c r="HXI122" s="12"/>
      <c r="HXJ122" s="12"/>
      <c r="HXK122" s="12"/>
      <c r="HXL122" s="12"/>
      <c r="HXM122" s="12"/>
      <c r="HXN122" s="12"/>
      <c r="HXO122" s="12"/>
      <c r="HXP122" s="12"/>
      <c r="HXQ122" s="12"/>
      <c r="HXR122" s="12"/>
      <c r="HXS122" s="12"/>
      <c r="HXT122" s="12"/>
      <c r="HXU122" s="12"/>
      <c r="HXV122" s="12"/>
      <c r="HXW122" s="12"/>
      <c r="HXX122" s="12"/>
      <c r="HXY122" s="12"/>
      <c r="HXZ122" s="12"/>
      <c r="HYA122" s="12"/>
      <c r="HYB122" s="12"/>
      <c r="HYC122" s="12"/>
      <c r="HYD122" s="12"/>
      <c r="HYE122" s="12"/>
      <c r="HYF122" s="12"/>
      <c r="HYG122" s="12"/>
      <c r="HYH122" s="12"/>
      <c r="HYI122" s="12"/>
      <c r="HYJ122" s="12"/>
      <c r="HYK122" s="12"/>
      <c r="HYL122" s="12"/>
      <c r="HYM122" s="12"/>
      <c r="HYN122" s="12"/>
      <c r="HYO122" s="12"/>
      <c r="HYP122" s="12"/>
      <c r="HYQ122" s="12"/>
      <c r="HYR122" s="12"/>
      <c r="HYS122" s="12"/>
      <c r="HYT122" s="12"/>
      <c r="HYU122" s="12"/>
      <c r="HYV122" s="12"/>
      <c r="HYW122" s="12"/>
      <c r="HYX122" s="12"/>
      <c r="HYY122" s="12"/>
      <c r="HYZ122" s="12"/>
      <c r="HZA122" s="12"/>
      <c r="HZB122" s="12"/>
      <c r="HZC122" s="12"/>
      <c r="HZD122" s="12"/>
      <c r="HZE122" s="12"/>
      <c r="HZF122" s="12"/>
      <c r="HZG122" s="12"/>
      <c r="HZH122" s="12"/>
      <c r="HZI122" s="12"/>
      <c r="HZJ122" s="12"/>
      <c r="HZK122" s="12"/>
      <c r="HZL122" s="12"/>
      <c r="HZM122" s="12"/>
      <c r="HZN122" s="12"/>
      <c r="HZO122" s="12"/>
      <c r="HZP122" s="12"/>
      <c r="HZQ122" s="12"/>
      <c r="HZR122" s="12"/>
      <c r="HZS122" s="12"/>
      <c r="HZT122" s="12"/>
      <c r="HZU122" s="12"/>
      <c r="HZV122" s="12"/>
      <c r="HZW122" s="12"/>
      <c r="HZX122" s="12"/>
      <c r="HZY122" s="12"/>
      <c r="HZZ122" s="12"/>
      <c r="IAA122" s="12"/>
      <c r="IAB122" s="12"/>
      <c r="IAC122" s="12"/>
      <c r="IAD122" s="12"/>
      <c r="IAE122" s="12"/>
      <c r="IAF122" s="12"/>
      <c r="IAG122" s="12"/>
      <c r="IAH122" s="12"/>
      <c r="IAI122" s="12"/>
      <c r="IAJ122" s="12"/>
      <c r="IAK122" s="12"/>
      <c r="IAL122" s="12"/>
      <c r="IAM122" s="12"/>
      <c r="IAN122" s="12"/>
      <c r="IAO122" s="12"/>
      <c r="IAP122" s="12"/>
      <c r="IAQ122" s="12"/>
      <c r="IAR122" s="12"/>
      <c r="IAS122" s="12"/>
      <c r="IAT122" s="12"/>
      <c r="IAU122" s="12"/>
      <c r="IAV122" s="12"/>
      <c r="IAW122" s="12"/>
      <c r="IAX122" s="12"/>
      <c r="IAY122" s="12"/>
      <c r="IAZ122" s="12"/>
      <c r="IBA122" s="12"/>
      <c r="IBB122" s="12"/>
      <c r="IBC122" s="12"/>
      <c r="IBD122" s="12"/>
      <c r="IBE122" s="12"/>
      <c r="IBF122" s="12"/>
      <c r="IBG122" s="12"/>
      <c r="IBH122" s="12"/>
      <c r="IBI122" s="12"/>
      <c r="IBJ122" s="12"/>
      <c r="IBK122" s="12"/>
      <c r="IBL122" s="12"/>
      <c r="IBM122" s="12"/>
      <c r="IBN122" s="12"/>
      <c r="IBO122" s="12"/>
      <c r="IBP122" s="12"/>
      <c r="IBQ122" s="12"/>
      <c r="IBR122" s="12"/>
      <c r="IBS122" s="12"/>
      <c r="IBT122" s="12"/>
      <c r="IBU122" s="12"/>
      <c r="IBV122" s="12"/>
      <c r="IBW122" s="12"/>
      <c r="IBX122" s="12"/>
      <c r="IBY122" s="12"/>
      <c r="IBZ122" s="12"/>
      <c r="ICA122" s="12"/>
      <c r="ICB122" s="12"/>
      <c r="ICC122" s="12"/>
      <c r="ICD122" s="12"/>
      <c r="ICE122" s="12"/>
      <c r="ICF122" s="12"/>
      <c r="ICG122" s="12"/>
      <c r="ICH122" s="12"/>
      <c r="ICI122" s="12"/>
      <c r="ICJ122" s="12"/>
      <c r="ICK122" s="12"/>
      <c r="ICL122" s="12"/>
      <c r="ICM122" s="12"/>
      <c r="ICN122" s="12"/>
      <c r="ICO122" s="12"/>
      <c r="ICP122" s="12"/>
      <c r="ICQ122" s="12"/>
      <c r="ICR122" s="12"/>
      <c r="ICS122" s="12"/>
      <c r="ICT122" s="12"/>
      <c r="ICU122" s="12"/>
      <c r="ICV122" s="12"/>
      <c r="ICW122" s="12"/>
      <c r="ICX122" s="12"/>
      <c r="ICY122" s="12"/>
      <c r="ICZ122" s="12"/>
      <c r="IDA122" s="12"/>
      <c r="IDB122" s="12"/>
      <c r="IDC122" s="12"/>
      <c r="IDD122" s="12"/>
      <c r="IDE122" s="12"/>
      <c r="IDF122" s="12"/>
      <c r="IDG122" s="12"/>
      <c r="IDH122" s="12"/>
      <c r="IDI122" s="12"/>
      <c r="IDJ122" s="12"/>
      <c r="IDK122" s="12"/>
      <c r="IDL122" s="12"/>
      <c r="IDM122" s="12"/>
      <c r="IDN122" s="12"/>
      <c r="IDO122" s="12"/>
      <c r="IDP122" s="12"/>
      <c r="IDQ122" s="12"/>
      <c r="IDR122" s="12"/>
      <c r="IDS122" s="12"/>
      <c r="IDT122" s="12"/>
      <c r="IDU122" s="12"/>
      <c r="IDV122" s="12"/>
      <c r="IDW122" s="12"/>
      <c r="IDX122" s="12"/>
      <c r="IDY122" s="12"/>
      <c r="IDZ122" s="12"/>
      <c r="IEA122" s="12"/>
      <c r="IEB122" s="12"/>
      <c r="IEC122" s="12"/>
      <c r="IED122" s="12"/>
      <c r="IEE122" s="12"/>
      <c r="IEF122" s="12"/>
      <c r="IEG122" s="12"/>
      <c r="IEH122" s="12"/>
      <c r="IEI122" s="12"/>
      <c r="IEJ122" s="12"/>
      <c r="IEK122" s="12"/>
      <c r="IEL122" s="12"/>
      <c r="IEM122" s="12"/>
      <c r="IEN122" s="12"/>
      <c r="IEO122" s="12"/>
      <c r="IEP122" s="12"/>
      <c r="IEQ122" s="12"/>
      <c r="IER122" s="12"/>
      <c r="IES122" s="12"/>
      <c r="IET122" s="12"/>
      <c r="IEU122" s="12"/>
      <c r="IEV122" s="12"/>
      <c r="IEW122" s="12"/>
      <c r="IEX122" s="12"/>
      <c r="IEY122" s="12"/>
      <c r="IEZ122" s="12"/>
      <c r="IFA122" s="12"/>
      <c r="IFB122" s="12"/>
      <c r="IFC122" s="12"/>
      <c r="IFD122" s="12"/>
      <c r="IFE122" s="12"/>
      <c r="IFF122" s="12"/>
      <c r="IFG122" s="12"/>
      <c r="IFH122" s="12"/>
      <c r="IFI122" s="12"/>
      <c r="IFJ122" s="12"/>
      <c r="IFK122" s="12"/>
      <c r="IFL122" s="12"/>
      <c r="IFM122" s="12"/>
      <c r="IFN122" s="12"/>
      <c r="IFO122" s="12"/>
      <c r="IFP122" s="12"/>
      <c r="IFQ122" s="12"/>
      <c r="IFR122" s="12"/>
      <c r="IFS122" s="12"/>
      <c r="IFT122" s="12"/>
      <c r="IFU122" s="12"/>
      <c r="IFV122" s="12"/>
      <c r="IFW122" s="12"/>
      <c r="IFX122" s="12"/>
      <c r="IFY122" s="12"/>
      <c r="IFZ122" s="12"/>
      <c r="IGA122" s="12"/>
      <c r="IGB122" s="12"/>
      <c r="IGC122" s="12"/>
      <c r="IGD122" s="12"/>
      <c r="IGE122" s="12"/>
      <c r="IGF122" s="12"/>
      <c r="IGG122" s="12"/>
      <c r="IGH122" s="12"/>
      <c r="IGI122" s="12"/>
      <c r="IGJ122" s="12"/>
      <c r="IGK122" s="12"/>
      <c r="IGL122" s="12"/>
      <c r="IGM122" s="12"/>
      <c r="IGN122" s="12"/>
      <c r="IGO122" s="12"/>
      <c r="IGP122" s="12"/>
      <c r="IGQ122" s="12"/>
      <c r="IGR122" s="12"/>
      <c r="IGS122" s="12"/>
      <c r="IGT122" s="12"/>
      <c r="IGU122" s="12"/>
      <c r="IGV122" s="12"/>
      <c r="IGW122" s="12"/>
      <c r="IGX122" s="12"/>
      <c r="IGY122" s="12"/>
      <c r="IGZ122" s="12"/>
      <c r="IHA122" s="12"/>
      <c r="IHB122" s="12"/>
      <c r="IHC122" s="12"/>
      <c r="IHD122" s="12"/>
      <c r="IHE122" s="12"/>
      <c r="IHF122" s="12"/>
      <c r="IHG122" s="12"/>
      <c r="IHH122" s="12"/>
      <c r="IHI122" s="12"/>
      <c r="IHJ122" s="12"/>
      <c r="IHK122" s="12"/>
      <c r="IHL122" s="12"/>
      <c r="IHM122" s="12"/>
      <c r="IHN122" s="12"/>
      <c r="IHO122" s="12"/>
      <c r="IHP122" s="12"/>
      <c r="IHQ122" s="12"/>
      <c r="IHR122" s="12"/>
      <c r="IHS122" s="12"/>
      <c r="IHT122" s="12"/>
      <c r="IHU122" s="12"/>
      <c r="IHV122" s="12"/>
      <c r="IHW122" s="12"/>
      <c r="IHX122" s="12"/>
      <c r="IHY122" s="12"/>
      <c r="IHZ122" s="12"/>
      <c r="IIA122" s="12"/>
      <c r="IIB122" s="12"/>
      <c r="IIC122" s="12"/>
      <c r="IID122" s="12"/>
      <c r="IIE122" s="12"/>
      <c r="IIF122" s="12"/>
      <c r="IIG122" s="12"/>
      <c r="IIH122" s="12"/>
      <c r="III122" s="12"/>
      <c r="IIJ122" s="12"/>
      <c r="IIK122" s="12"/>
      <c r="IIL122" s="12"/>
      <c r="IIM122" s="12"/>
      <c r="IIN122" s="12"/>
      <c r="IIO122" s="12"/>
      <c r="IIP122" s="12"/>
      <c r="IIQ122" s="12"/>
      <c r="IIR122" s="12"/>
      <c r="IIS122" s="12"/>
      <c r="IIT122" s="12"/>
      <c r="IIU122" s="12"/>
      <c r="IIV122" s="12"/>
      <c r="IIW122" s="12"/>
      <c r="IIX122" s="12"/>
      <c r="IIY122" s="12"/>
      <c r="IIZ122" s="12"/>
      <c r="IJA122" s="12"/>
      <c r="IJB122" s="12"/>
      <c r="IJC122" s="12"/>
      <c r="IJD122" s="12"/>
      <c r="IJE122" s="12"/>
      <c r="IJF122" s="12"/>
      <c r="IJG122" s="12"/>
      <c r="IJH122" s="12"/>
      <c r="IJI122" s="12"/>
      <c r="IJJ122" s="12"/>
      <c r="IJK122" s="12"/>
      <c r="IJL122" s="12"/>
      <c r="IJM122" s="12"/>
      <c r="IJN122" s="12"/>
      <c r="IJO122" s="12"/>
      <c r="IJP122" s="12"/>
      <c r="IJQ122" s="12"/>
      <c r="IJR122" s="12"/>
      <c r="IJS122" s="12"/>
      <c r="IJT122" s="12"/>
      <c r="IJU122" s="12"/>
      <c r="IJV122" s="12"/>
      <c r="IJW122" s="12"/>
      <c r="IJX122" s="12"/>
      <c r="IJY122" s="12"/>
      <c r="IJZ122" s="12"/>
      <c r="IKA122" s="12"/>
      <c r="IKB122" s="12"/>
      <c r="IKC122" s="12"/>
      <c r="IKD122" s="12"/>
      <c r="IKE122" s="12"/>
      <c r="IKF122" s="12"/>
      <c r="IKG122" s="12"/>
      <c r="IKH122" s="12"/>
      <c r="IKI122" s="12"/>
      <c r="IKJ122" s="12"/>
      <c r="IKK122" s="12"/>
      <c r="IKL122" s="12"/>
      <c r="IKM122" s="12"/>
      <c r="IKN122" s="12"/>
      <c r="IKO122" s="12"/>
      <c r="IKP122" s="12"/>
      <c r="IKQ122" s="12"/>
      <c r="IKR122" s="12"/>
      <c r="IKS122" s="12"/>
      <c r="IKT122" s="12"/>
      <c r="IKU122" s="12"/>
      <c r="IKV122" s="12"/>
      <c r="IKW122" s="12"/>
      <c r="IKX122" s="12"/>
      <c r="IKY122" s="12"/>
      <c r="IKZ122" s="12"/>
      <c r="ILA122" s="12"/>
      <c r="ILB122" s="12"/>
      <c r="ILC122" s="12"/>
      <c r="ILD122" s="12"/>
      <c r="ILE122" s="12"/>
      <c r="ILF122" s="12"/>
      <c r="ILG122" s="12"/>
      <c r="ILH122" s="12"/>
      <c r="ILI122" s="12"/>
      <c r="ILJ122" s="12"/>
      <c r="ILK122" s="12"/>
      <c r="ILL122" s="12"/>
      <c r="ILM122" s="12"/>
      <c r="ILN122" s="12"/>
      <c r="ILO122" s="12"/>
      <c r="ILP122" s="12"/>
      <c r="ILQ122" s="12"/>
      <c r="ILR122" s="12"/>
      <c r="ILS122" s="12"/>
      <c r="ILT122" s="12"/>
      <c r="ILU122" s="12"/>
      <c r="ILV122" s="12"/>
      <c r="ILW122" s="12"/>
      <c r="ILX122" s="12"/>
      <c r="ILY122" s="12"/>
      <c r="ILZ122" s="12"/>
      <c r="IMA122" s="12"/>
      <c r="IMB122" s="12"/>
      <c r="IMC122" s="12"/>
      <c r="IMD122" s="12"/>
      <c r="IME122" s="12"/>
      <c r="IMF122" s="12"/>
      <c r="IMG122" s="12"/>
      <c r="IMH122" s="12"/>
      <c r="IMI122" s="12"/>
      <c r="IMJ122" s="12"/>
      <c r="IMK122" s="12"/>
      <c r="IML122" s="12"/>
      <c r="IMM122" s="12"/>
      <c r="IMN122" s="12"/>
      <c r="IMO122" s="12"/>
      <c r="IMP122" s="12"/>
      <c r="IMQ122" s="12"/>
      <c r="IMR122" s="12"/>
      <c r="IMS122" s="12"/>
      <c r="IMT122" s="12"/>
      <c r="IMU122" s="12"/>
      <c r="IMV122" s="12"/>
      <c r="IMW122" s="12"/>
      <c r="IMX122" s="12"/>
      <c r="IMY122" s="12"/>
      <c r="IMZ122" s="12"/>
      <c r="INA122" s="12"/>
      <c r="INB122" s="12"/>
      <c r="INC122" s="12"/>
      <c r="IND122" s="12"/>
      <c r="INE122" s="12"/>
      <c r="INF122" s="12"/>
      <c r="ING122" s="12"/>
      <c r="INH122" s="12"/>
      <c r="INI122" s="12"/>
      <c r="INJ122" s="12"/>
      <c r="INK122" s="12"/>
      <c r="INL122" s="12"/>
      <c r="INM122" s="12"/>
      <c r="INN122" s="12"/>
      <c r="INO122" s="12"/>
      <c r="INP122" s="12"/>
      <c r="INQ122" s="12"/>
      <c r="INR122" s="12"/>
      <c r="INS122" s="12"/>
      <c r="INT122" s="12"/>
      <c r="INU122" s="12"/>
      <c r="INV122" s="12"/>
      <c r="INW122" s="12"/>
      <c r="INX122" s="12"/>
      <c r="INY122" s="12"/>
      <c r="INZ122" s="12"/>
      <c r="IOA122" s="12"/>
      <c r="IOB122" s="12"/>
      <c r="IOC122" s="12"/>
      <c r="IOD122" s="12"/>
      <c r="IOE122" s="12"/>
      <c r="IOF122" s="12"/>
      <c r="IOG122" s="12"/>
      <c r="IOH122" s="12"/>
      <c r="IOI122" s="12"/>
      <c r="IOJ122" s="12"/>
      <c r="IOK122" s="12"/>
      <c r="IOL122" s="12"/>
      <c r="IOM122" s="12"/>
      <c r="ION122" s="12"/>
      <c r="IOO122" s="12"/>
      <c r="IOP122" s="12"/>
      <c r="IOQ122" s="12"/>
      <c r="IOR122" s="12"/>
      <c r="IOS122" s="12"/>
      <c r="IOT122" s="12"/>
      <c r="IOU122" s="12"/>
      <c r="IOV122" s="12"/>
      <c r="IOW122" s="12"/>
      <c r="IOX122" s="12"/>
      <c r="IOY122" s="12"/>
      <c r="IOZ122" s="12"/>
      <c r="IPA122" s="12"/>
      <c r="IPB122" s="12"/>
      <c r="IPC122" s="12"/>
      <c r="IPD122" s="12"/>
      <c r="IPE122" s="12"/>
      <c r="IPF122" s="12"/>
      <c r="IPG122" s="12"/>
      <c r="IPH122" s="12"/>
      <c r="IPI122" s="12"/>
      <c r="IPJ122" s="12"/>
      <c r="IPK122" s="12"/>
      <c r="IPL122" s="12"/>
      <c r="IPM122" s="12"/>
      <c r="IPN122" s="12"/>
      <c r="IPO122" s="12"/>
      <c r="IPP122" s="12"/>
      <c r="IPQ122" s="12"/>
      <c r="IPR122" s="12"/>
      <c r="IPS122" s="12"/>
      <c r="IPT122" s="12"/>
      <c r="IPU122" s="12"/>
      <c r="IPV122" s="12"/>
      <c r="IPW122" s="12"/>
      <c r="IPX122" s="12"/>
      <c r="IPY122" s="12"/>
      <c r="IPZ122" s="12"/>
      <c r="IQA122" s="12"/>
      <c r="IQB122" s="12"/>
      <c r="IQC122" s="12"/>
      <c r="IQD122" s="12"/>
      <c r="IQE122" s="12"/>
      <c r="IQF122" s="12"/>
      <c r="IQG122" s="12"/>
      <c r="IQH122" s="12"/>
      <c r="IQI122" s="12"/>
      <c r="IQJ122" s="12"/>
      <c r="IQK122" s="12"/>
      <c r="IQL122" s="12"/>
      <c r="IQM122" s="12"/>
      <c r="IQN122" s="12"/>
      <c r="IQO122" s="12"/>
      <c r="IQP122" s="12"/>
      <c r="IQQ122" s="12"/>
      <c r="IQR122" s="12"/>
      <c r="IQS122" s="12"/>
      <c r="IQT122" s="12"/>
      <c r="IQU122" s="12"/>
      <c r="IQV122" s="12"/>
      <c r="IQW122" s="12"/>
      <c r="IQX122" s="12"/>
      <c r="IQY122" s="12"/>
      <c r="IQZ122" s="12"/>
      <c r="IRA122" s="12"/>
      <c r="IRB122" s="12"/>
      <c r="IRC122" s="12"/>
      <c r="IRD122" s="12"/>
      <c r="IRE122" s="12"/>
      <c r="IRF122" s="12"/>
      <c r="IRG122" s="12"/>
      <c r="IRH122" s="12"/>
      <c r="IRI122" s="12"/>
      <c r="IRJ122" s="12"/>
      <c r="IRK122" s="12"/>
      <c r="IRL122" s="12"/>
      <c r="IRM122" s="12"/>
      <c r="IRN122" s="12"/>
      <c r="IRO122" s="12"/>
      <c r="IRP122" s="12"/>
      <c r="IRQ122" s="12"/>
      <c r="IRR122" s="12"/>
      <c r="IRS122" s="12"/>
      <c r="IRT122" s="12"/>
      <c r="IRU122" s="12"/>
      <c r="IRV122" s="12"/>
      <c r="IRW122" s="12"/>
      <c r="IRX122" s="12"/>
      <c r="IRY122" s="12"/>
      <c r="IRZ122" s="12"/>
      <c r="ISA122" s="12"/>
      <c r="ISB122" s="12"/>
      <c r="ISC122" s="12"/>
      <c r="ISD122" s="12"/>
      <c r="ISE122" s="12"/>
      <c r="ISF122" s="12"/>
      <c r="ISG122" s="12"/>
      <c r="ISH122" s="12"/>
      <c r="ISI122" s="12"/>
      <c r="ISJ122" s="12"/>
      <c r="ISK122" s="12"/>
      <c r="ISL122" s="12"/>
      <c r="ISM122" s="12"/>
      <c r="ISN122" s="12"/>
      <c r="ISO122" s="12"/>
      <c r="ISP122" s="12"/>
      <c r="ISQ122" s="12"/>
      <c r="ISR122" s="12"/>
      <c r="ISS122" s="12"/>
      <c r="IST122" s="12"/>
      <c r="ISU122" s="12"/>
      <c r="ISV122" s="12"/>
      <c r="ISW122" s="12"/>
      <c r="ISX122" s="12"/>
      <c r="ISY122" s="12"/>
      <c r="ISZ122" s="12"/>
      <c r="ITA122" s="12"/>
      <c r="ITB122" s="12"/>
      <c r="ITC122" s="12"/>
      <c r="ITD122" s="12"/>
      <c r="ITE122" s="12"/>
      <c r="ITF122" s="12"/>
      <c r="ITG122" s="12"/>
      <c r="ITH122" s="12"/>
      <c r="ITI122" s="12"/>
      <c r="ITJ122" s="12"/>
      <c r="ITK122" s="12"/>
      <c r="ITL122" s="12"/>
      <c r="ITM122" s="12"/>
      <c r="ITN122" s="12"/>
      <c r="ITO122" s="12"/>
      <c r="ITP122" s="12"/>
      <c r="ITQ122" s="12"/>
      <c r="ITR122" s="12"/>
      <c r="ITS122" s="12"/>
      <c r="ITT122" s="12"/>
      <c r="ITU122" s="12"/>
      <c r="ITV122" s="12"/>
      <c r="ITW122" s="12"/>
      <c r="ITX122" s="12"/>
      <c r="ITY122" s="12"/>
      <c r="ITZ122" s="12"/>
      <c r="IUA122" s="12"/>
      <c r="IUB122" s="12"/>
      <c r="IUC122" s="12"/>
      <c r="IUD122" s="12"/>
      <c r="IUE122" s="12"/>
      <c r="IUF122" s="12"/>
      <c r="IUG122" s="12"/>
      <c r="IUH122" s="12"/>
      <c r="IUI122" s="12"/>
      <c r="IUJ122" s="12"/>
      <c r="IUK122" s="12"/>
      <c r="IUL122" s="12"/>
      <c r="IUM122" s="12"/>
      <c r="IUN122" s="12"/>
      <c r="IUO122" s="12"/>
      <c r="IUP122" s="12"/>
      <c r="IUQ122" s="12"/>
      <c r="IUR122" s="12"/>
      <c r="IUS122" s="12"/>
      <c r="IUT122" s="12"/>
      <c r="IUU122" s="12"/>
      <c r="IUV122" s="12"/>
      <c r="IUW122" s="12"/>
      <c r="IUX122" s="12"/>
      <c r="IUY122" s="12"/>
      <c r="IUZ122" s="12"/>
      <c r="IVA122" s="12"/>
      <c r="IVB122" s="12"/>
      <c r="IVC122" s="12"/>
      <c r="IVD122" s="12"/>
      <c r="IVE122" s="12"/>
      <c r="IVF122" s="12"/>
      <c r="IVG122" s="12"/>
      <c r="IVH122" s="12"/>
      <c r="IVI122" s="12"/>
      <c r="IVJ122" s="12"/>
      <c r="IVK122" s="12"/>
      <c r="IVL122" s="12"/>
      <c r="IVM122" s="12"/>
      <c r="IVN122" s="12"/>
      <c r="IVO122" s="12"/>
      <c r="IVP122" s="12"/>
      <c r="IVQ122" s="12"/>
      <c r="IVR122" s="12"/>
      <c r="IVS122" s="12"/>
      <c r="IVT122" s="12"/>
      <c r="IVU122" s="12"/>
      <c r="IVV122" s="12"/>
      <c r="IVW122" s="12"/>
      <c r="IVX122" s="12"/>
      <c r="IVY122" s="12"/>
      <c r="IVZ122" s="12"/>
      <c r="IWA122" s="12"/>
      <c r="IWB122" s="12"/>
      <c r="IWC122" s="12"/>
      <c r="IWD122" s="12"/>
      <c r="IWE122" s="12"/>
      <c r="IWF122" s="12"/>
      <c r="IWG122" s="12"/>
      <c r="IWH122" s="12"/>
      <c r="IWI122" s="12"/>
      <c r="IWJ122" s="12"/>
      <c r="IWK122" s="12"/>
      <c r="IWL122" s="12"/>
      <c r="IWM122" s="12"/>
      <c r="IWN122" s="12"/>
      <c r="IWO122" s="12"/>
      <c r="IWP122" s="12"/>
      <c r="IWQ122" s="12"/>
      <c r="IWR122" s="12"/>
      <c r="IWS122" s="12"/>
      <c r="IWT122" s="12"/>
      <c r="IWU122" s="12"/>
      <c r="IWV122" s="12"/>
      <c r="IWW122" s="12"/>
      <c r="IWX122" s="12"/>
      <c r="IWY122" s="12"/>
      <c r="IWZ122" s="12"/>
      <c r="IXA122" s="12"/>
      <c r="IXB122" s="12"/>
      <c r="IXC122" s="12"/>
      <c r="IXD122" s="12"/>
      <c r="IXE122" s="12"/>
      <c r="IXF122" s="12"/>
      <c r="IXG122" s="12"/>
      <c r="IXH122" s="12"/>
      <c r="IXI122" s="12"/>
      <c r="IXJ122" s="12"/>
      <c r="IXK122" s="12"/>
      <c r="IXL122" s="12"/>
      <c r="IXM122" s="12"/>
      <c r="IXN122" s="12"/>
      <c r="IXO122" s="12"/>
      <c r="IXP122" s="12"/>
      <c r="IXQ122" s="12"/>
      <c r="IXR122" s="12"/>
      <c r="IXS122" s="12"/>
      <c r="IXT122" s="12"/>
      <c r="IXU122" s="12"/>
      <c r="IXV122" s="12"/>
      <c r="IXW122" s="12"/>
      <c r="IXX122" s="12"/>
      <c r="IXY122" s="12"/>
      <c r="IXZ122" s="12"/>
      <c r="IYA122" s="12"/>
      <c r="IYB122" s="12"/>
      <c r="IYC122" s="12"/>
      <c r="IYD122" s="12"/>
      <c r="IYE122" s="12"/>
      <c r="IYF122" s="12"/>
      <c r="IYG122" s="12"/>
      <c r="IYH122" s="12"/>
      <c r="IYI122" s="12"/>
      <c r="IYJ122" s="12"/>
      <c r="IYK122" s="12"/>
      <c r="IYL122" s="12"/>
      <c r="IYM122" s="12"/>
      <c r="IYN122" s="12"/>
      <c r="IYO122" s="12"/>
      <c r="IYP122" s="12"/>
      <c r="IYQ122" s="12"/>
      <c r="IYR122" s="12"/>
      <c r="IYS122" s="12"/>
      <c r="IYT122" s="12"/>
      <c r="IYU122" s="12"/>
      <c r="IYV122" s="12"/>
      <c r="IYW122" s="12"/>
      <c r="IYX122" s="12"/>
      <c r="IYY122" s="12"/>
      <c r="IYZ122" s="12"/>
      <c r="IZA122" s="12"/>
      <c r="IZB122" s="12"/>
      <c r="IZC122" s="12"/>
      <c r="IZD122" s="12"/>
      <c r="IZE122" s="12"/>
      <c r="IZF122" s="12"/>
      <c r="IZG122" s="12"/>
      <c r="IZH122" s="12"/>
      <c r="IZI122" s="12"/>
      <c r="IZJ122" s="12"/>
      <c r="IZK122" s="12"/>
      <c r="IZL122" s="12"/>
      <c r="IZM122" s="12"/>
      <c r="IZN122" s="12"/>
      <c r="IZO122" s="12"/>
      <c r="IZP122" s="12"/>
      <c r="IZQ122" s="12"/>
      <c r="IZR122" s="12"/>
      <c r="IZS122" s="12"/>
      <c r="IZT122" s="12"/>
      <c r="IZU122" s="12"/>
      <c r="IZV122" s="12"/>
      <c r="IZW122" s="12"/>
      <c r="IZX122" s="12"/>
      <c r="IZY122" s="12"/>
      <c r="IZZ122" s="12"/>
      <c r="JAA122" s="12"/>
      <c r="JAB122" s="12"/>
      <c r="JAC122" s="12"/>
      <c r="JAD122" s="12"/>
      <c r="JAE122" s="12"/>
      <c r="JAF122" s="12"/>
      <c r="JAG122" s="12"/>
      <c r="JAH122" s="12"/>
      <c r="JAI122" s="12"/>
      <c r="JAJ122" s="12"/>
      <c r="JAK122" s="12"/>
      <c r="JAL122" s="12"/>
      <c r="JAM122" s="12"/>
      <c r="JAN122" s="12"/>
      <c r="JAO122" s="12"/>
      <c r="JAP122" s="12"/>
      <c r="JAQ122" s="12"/>
      <c r="JAR122" s="12"/>
      <c r="JAS122" s="12"/>
      <c r="JAT122" s="12"/>
      <c r="JAU122" s="12"/>
      <c r="JAV122" s="12"/>
      <c r="JAW122" s="12"/>
      <c r="JAX122" s="12"/>
      <c r="JAY122" s="12"/>
      <c r="JAZ122" s="12"/>
      <c r="JBA122" s="12"/>
      <c r="JBB122" s="12"/>
      <c r="JBC122" s="12"/>
      <c r="JBD122" s="12"/>
      <c r="JBE122" s="12"/>
      <c r="JBF122" s="12"/>
      <c r="JBG122" s="12"/>
      <c r="JBH122" s="12"/>
      <c r="JBI122" s="12"/>
      <c r="JBJ122" s="12"/>
      <c r="JBK122" s="12"/>
      <c r="JBL122" s="12"/>
      <c r="JBM122" s="12"/>
      <c r="JBN122" s="12"/>
      <c r="JBO122" s="12"/>
      <c r="JBP122" s="12"/>
      <c r="JBQ122" s="12"/>
      <c r="JBR122" s="12"/>
      <c r="JBS122" s="12"/>
      <c r="JBT122" s="12"/>
      <c r="JBU122" s="12"/>
      <c r="JBV122" s="12"/>
      <c r="JBW122" s="12"/>
      <c r="JBX122" s="12"/>
      <c r="JBY122" s="12"/>
      <c r="JBZ122" s="12"/>
      <c r="JCA122" s="12"/>
      <c r="JCB122" s="12"/>
      <c r="JCC122" s="12"/>
      <c r="JCD122" s="12"/>
      <c r="JCE122" s="12"/>
      <c r="JCF122" s="12"/>
      <c r="JCG122" s="12"/>
      <c r="JCH122" s="12"/>
      <c r="JCI122" s="12"/>
      <c r="JCJ122" s="12"/>
      <c r="JCK122" s="12"/>
      <c r="JCL122" s="12"/>
      <c r="JCM122" s="12"/>
      <c r="JCN122" s="12"/>
      <c r="JCO122" s="12"/>
      <c r="JCP122" s="12"/>
      <c r="JCQ122" s="12"/>
      <c r="JCR122" s="12"/>
      <c r="JCS122" s="12"/>
      <c r="JCT122" s="12"/>
      <c r="JCU122" s="12"/>
      <c r="JCV122" s="12"/>
      <c r="JCW122" s="12"/>
      <c r="JCX122" s="12"/>
      <c r="JCY122" s="12"/>
      <c r="JCZ122" s="12"/>
      <c r="JDA122" s="12"/>
      <c r="JDB122" s="12"/>
      <c r="JDC122" s="12"/>
      <c r="JDD122" s="12"/>
      <c r="JDE122" s="12"/>
      <c r="JDF122" s="12"/>
      <c r="JDG122" s="12"/>
      <c r="JDH122" s="12"/>
      <c r="JDI122" s="12"/>
      <c r="JDJ122" s="12"/>
      <c r="JDK122" s="12"/>
      <c r="JDL122" s="12"/>
      <c r="JDM122" s="12"/>
      <c r="JDN122" s="12"/>
      <c r="JDO122" s="12"/>
      <c r="JDP122" s="12"/>
      <c r="JDQ122" s="12"/>
      <c r="JDR122" s="12"/>
      <c r="JDS122" s="12"/>
      <c r="JDT122" s="12"/>
      <c r="JDU122" s="12"/>
      <c r="JDV122" s="12"/>
      <c r="JDW122" s="12"/>
      <c r="JDX122" s="12"/>
      <c r="JDY122" s="12"/>
      <c r="JDZ122" s="12"/>
      <c r="JEA122" s="12"/>
      <c r="JEB122" s="12"/>
      <c r="JEC122" s="12"/>
      <c r="JED122" s="12"/>
      <c r="JEE122" s="12"/>
      <c r="JEF122" s="12"/>
      <c r="JEG122" s="12"/>
      <c r="JEH122" s="12"/>
      <c r="JEI122" s="12"/>
      <c r="JEJ122" s="12"/>
      <c r="JEK122" s="12"/>
      <c r="JEL122" s="12"/>
      <c r="JEM122" s="12"/>
      <c r="JEN122" s="12"/>
      <c r="JEO122" s="12"/>
      <c r="JEP122" s="12"/>
      <c r="JEQ122" s="12"/>
      <c r="JER122" s="12"/>
      <c r="JES122" s="12"/>
      <c r="JET122" s="12"/>
      <c r="JEU122" s="12"/>
      <c r="JEV122" s="12"/>
      <c r="JEW122" s="12"/>
      <c r="JEX122" s="12"/>
      <c r="JEY122" s="12"/>
      <c r="JEZ122" s="12"/>
      <c r="JFA122" s="12"/>
      <c r="JFB122" s="12"/>
      <c r="JFC122" s="12"/>
      <c r="JFD122" s="12"/>
      <c r="JFE122" s="12"/>
      <c r="JFF122" s="12"/>
      <c r="JFG122" s="12"/>
      <c r="JFH122" s="12"/>
      <c r="JFI122" s="12"/>
      <c r="JFJ122" s="12"/>
      <c r="JFK122" s="12"/>
      <c r="JFL122" s="12"/>
      <c r="JFM122" s="12"/>
      <c r="JFN122" s="12"/>
      <c r="JFO122" s="12"/>
      <c r="JFP122" s="12"/>
      <c r="JFQ122" s="12"/>
      <c r="JFR122" s="12"/>
      <c r="JFS122" s="12"/>
      <c r="JFT122" s="12"/>
      <c r="JFU122" s="12"/>
      <c r="JFV122" s="12"/>
      <c r="JFW122" s="12"/>
      <c r="JFX122" s="12"/>
      <c r="JFY122" s="12"/>
      <c r="JFZ122" s="12"/>
      <c r="JGA122" s="12"/>
      <c r="JGB122" s="12"/>
      <c r="JGC122" s="12"/>
      <c r="JGD122" s="12"/>
      <c r="JGE122" s="12"/>
      <c r="JGF122" s="12"/>
      <c r="JGG122" s="12"/>
      <c r="JGH122" s="12"/>
      <c r="JGI122" s="12"/>
      <c r="JGJ122" s="12"/>
      <c r="JGK122" s="12"/>
      <c r="JGL122" s="12"/>
      <c r="JGM122" s="12"/>
      <c r="JGN122" s="12"/>
      <c r="JGO122" s="12"/>
      <c r="JGP122" s="12"/>
      <c r="JGQ122" s="12"/>
      <c r="JGR122" s="12"/>
      <c r="JGS122" s="12"/>
      <c r="JGT122" s="12"/>
      <c r="JGU122" s="12"/>
      <c r="JGV122" s="12"/>
      <c r="JGW122" s="12"/>
      <c r="JGX122" s="12"/>
      <c r="JGY122" s="12"/>
      <c r="JGZ122" s="12"/>
      <c r="JHA122" s="12"/>
      <c r="JHB122" s="12"/>
      <c r="JHC122" s="12"/>
      <c r="JHD122" s="12"/>
      <c r="JHE122" s="12"/>
      <c r="JHF122" s="12"/>
      <c r="JHG122" s="12"/>
      <c r="JHH122" s="12"/>
      <c r="JHI122" s="12"/>
      <c r="JHJ122" s="12"/>
      <c r="JHK122" s="12"/>
      <c r="JHL122" s="12"/>
      <c r="JHM122" s="12"/>
      <c r="JHN122" s="12"/>
      <c r="JHO122" s="12"/>
      <c r="JHP122" s="12"/>
      <c r="JHQ122" s="12"/>
      <c r="JHR122" s="12"/>
      <c r="JHS122" s="12"/>
      <c r="JHT122" s="12"/>
      <c r="JHU122" s="12"/>
      <c r="JHV122" s="12"/>
      <c r="JHW122" s="12"/>
      <c r="JHX122" s="12"/>
      <c r="JHY122" s="12"/>
      <c r="JHZ122" s="12"/>
      <c r="JIA122" s="12"/>
      <c r="JIB122" s="12"/>
      <c r="JIC122" s="12"/>
      <c r="JID122" s="12"/>
      <c r="JIE122" s="12"/>
      <c r="JIF122" s="12"/>
      <c r="JIG122" s="12"/>
      <c r="JIH122" s="12"/>
      <c r="JII122" s="12"/>
      <c r="JIJ122" s="12"/>
      <c r="JIK122" s="12"/>
      <c r="JIL122" s="12"/>
      <c r="JIM122" s="12"/>
      <c r="JIN122" s="12"/>
      <c r="JIO122" s="12"/>
      <c r="JIP122" s="12"/>
      <c r="JIQ122" s="12"/>
      <c r="JIR122" s="12"/>
      <c r="JIS122" s="12"/>
      <c r="JIT122" s="12"/>
      <c r="JIU122" s="12"/>
      <c r="JIV122" s="12"/>
      <c r="JIW122" s="12"/>
      <c r="JIX122" s="12"/>
      <c r="JIY122" s="12"/>
      <c r="JIZ122" s="12"/>
      <c r="JJA122" s="12"/>
      <c r="JJB122" s="12"/>
      <c r="JJC122" s="12"/>
      <c r="JJD122" s="12"/>
      <c r="JJE122" s="12"/>
      <c r="JJF122" s="12"/>
      <c r="JJG122" s="12"/>
      <c r="JJH122" s="12"/>
      <c r="JJI122" s="12"/>
      <c r="JJJ122" s="12"/>
      <c r="JJK122" s="12"/>
      <c r="JJL122" s="12"/>
      <c r="JJM122" s="12"/>
      <c r="JJN122" s="12"/>
      <c r="JJO122" s="12"/>
      <c r="JJP122" s="12"/>
      <c r="JJQ122" s="12"/>
      <c r="JJR122" s="12"/>
      <c r="JJS122" s="12"/>
      <c r="JJT122" s="12"/>
      <c r="JJU122" s="12"/>
      <c r="JJV122" s="12"/>
      <c r="JJW122" s="12"/>
      <c r="JJX122" s="12"/>
      <c r="JJY122" s="12"/>
      <c r="JJZ122" s="12"/>
      <c r="JKA122" s="12"/>
      <c r="JKB122" s="12"/>
      <c r="JKC122" s="12"/>
      <c r="JKD122" s="12"/>
      <c r="JKE122" s="12"/>
      <c r="JKF122" s="12"/>
      <c r="JKG122" s="12"/>
      <c r="JKH122" s="12"/>
      <c r="JKI122" s="12"/>
      <c r="JKJ122" s="12"/>
      <c r="JKK122" s="12"/>
      <c r="JKL122" s="12"/>
      <c r="JKM122" s="12"/>
      <c r="JKN122" s="12"/>
      <c r="JKO122" s="12"/>
      <c r="JKP122" s="12"/>
      <c r="JKQ122" s="12"/>
      <c r="JKR122" s="12"/>
      <c r="JKS122" s="12"/>
      <c r="JKT122" s="12"/>
      <c r="JKU122" s="12"/>
      <c r="JKV122" s="12"/>
      <c r="JKW122" s="12"/>
      <c r="JKX122" s="12"/>
      <c r="JKY122" s="12"/>
      <c r="JKZ122" s="12"/>
      <c r="JLA122" s="12"/>
      <c r="JLB122" s="12"/>
      <c r="JLC122" s="12"/>
      <c r="JLD122" s="12"/>
      <c r="JLE122" s="12"/>
      <c r="JLF122" s="12"/>
      <c r="JLG122" s="12"/>
      <c r="JLH122" s="12"/>
      <c r="JLI122" s="12"/>
      <c r="JLJ122" s="12"/>
      <c r="JLK122" s="12"/>
      <c r="JLL122" s="12"/>
      <c r="JLM122" s="12"/>
      <c r="JLN122" s="12"/>
      <c r="JLO122" s="12"/>
      <c r="JLP122" s="12"/>
      <c r="JLQ122" s="12"/>
      <c r="JLR122" s="12"/>
      <c r="JLS122" s="12"/>
      <c r="JLT122" s="12"/>
      <c r="JLU122" s="12"/>
      <c r="JLV122" s="12"/>
      <c r="JLW122" s="12"/>
      <c r="JLX122" s="12"/>
      <c r="JLY122" s="12"/>
      <c r="JLZ122" s="12"/>
      <c r="JMA122" s="12"/>
      <c r="JMB122" s="12"/>
      <c r="JMC122" s="12"/>
      <c r="JMD122" s="12"/>
      <c r="JME122" s="12"/>
      <c r="JMF122" s="12"/>
      <c r="JMG122" s="12"/>
      <c r="JMH122" s="12"/>
      <c r="JMI122" s="12"/>
      <c r="JMJ122" s="12"/>
      <c r="JMK122" s="12"/>
      <c r="JML122" s="12"/>
      <c r="JMM122" s="12"/>
      <c r="JMN122" s="12"/>
      <c r="JMO122" s="12"/>
      <c r="JMP122" s="12"/>
      <c r="JMQ122" s="12"/>
      <c r="JMR122" s="12"/>
      <c r="JMS122" s="12"/>
      <c r="JMT122" s="12"/>
      <c r="JMU122" s="12"/>
      <c r="JMV122" s="12"/>
      <c r="JMW122" s="12"/>
      <c r="JMX122" s="12"/>
      <c r="JMY122" s="12"/>
      <c r="JMZ122" s="12"/>
      <c r="JNA122" s="12"/>
      <c r="JNB122" s="12"/>
      <c r="JNC122" s="12"/>
      <c r="JND122" s="12"/>
      <c r="JNE122" s="12"/>
      <c r="JNF122" s="12"/>
      <c r="JNG122" s="12"/>
      <c r="JNH122" s="12"/>
      <c r="JNI122" s="12"/>
      <c r="JNJ122" s="12"/>
      <c r="JNK122" s="12"/>
      <c r="JNL122" s="12"/>
      <c r="JNM122" s="12"/>
      <c r="JNN122" s="12"/>
      <c r="JNO122" s="12"/>
      <c r="JNP122" s="12"/>
      <c r="JNQ122" s="12"/>
      <c r="JNR122" s="12"/>
      <c r="JNS122" s="12"/>
      <c r="JNT122" s="12"/>
      <c r="JNU122" s="12"/>
      <c r="JNV122" s="12"/>
      <c r="JNW122" s="12"/>
      <c r="JNX122" s="12"/>
      <c r="JNY122" s="12"/>
      <c r="JNZ122" s="12"/>
      <c r="JOA122" s="12"/>
      <c r="JOB122" s="12"/>
      <c r="JOC122" s="12"/>
      <c r="JOD122" s="12"/>
      <c r="JOE122" s="12"/>
      <c r="JOF122" s="12"/>
      <c r="JOG122" s="12"/>
      <c r="JOH122" s="12"/>
      <c r="JOI122" s="12"/>
      <c r="JOJ122" s="12"/>
      <c r="JOK122" s="12"/>
      <c r="JOL122" s="12"/>
      <c r="JOM122" s="12"/>
      <c r="JON122" s="12"/>
      <c r="JOO122" s="12"/>
      <c r="JOP122" s="12"/>
      <c r="JOQ122" s="12"/>
      <c r="JOR122" s="12"/>
      <c r="JOS122" s="12"/>
      <c r="JOT122" s="12"/>
      <c r="JOU122" s="12"/>
      <c r="JOV122" s="12"/>
      <c r="JOW122" s="12"/>
      <c r="JOX122" s="12"/>
      <c r="JOY122" s="12"/>
      <c r="JOZ122" s="12"/>
      <c r="JPA122" s="12"/>
      <c r="JPB122" s="12"/>
      <c r="JPC122" s="12"/>
      <c r="JPD122" s="12"/>
      <c r="JPE122" s="12"/>
      <c r="JPF122" s="12"/>
      <c r="JPG122" s="12"/>
      <c r="JPH122" s="12"/>
      <c r="JPI122" s="12"/>
      <c r="JPJ122" s="12"/>
      <c r="JPK122" s="12"/>
      <c r="JPL122" s="12"/>
      <c r="JPM122" s="12"/>
      <c r="JPN122" s="12"/>
      <c r="JPO122" s="12"/>
      <c r="JPP122" s="12"/>
      <c r="JPQ122" s="12"/>
      <c r="JPR122" s="12"/>
      <c r="JPS122" s="12"/>
      <c r="JPT122" s="12"/>
      <c r="JPU122" s="12"/>
      <c r="JPV122" s="12"/>
      <c r="JPW122" s="12"/>
      <c r="JPX122" s="12"/>
      <c r="JPY122" s="12"/>
      <c r="JPZ122" s="12"/>
      <c r="JQA122" s="12"/>
      <c r="JQB122" s="12"/>
      <c r="JQC122" s="12"/>
      <c r="JQD122" s="12"/>
      <c r="JQE122" s="12"/>
      <c r="JQF122" s="12"/>
      <c r="JQG122" s="12"/>
      <c r="JQH122" s="12"/>
      <c r="JQI122" s="12"/>
      <c r="JQJ122" s="12"/>
      <c r="JQK122" s="12"/>
      <c r="JQL122" s="12"/>
      <c r="JQM122" s="12"/>
      <c r="JQN122" s="12"/>
      <c r="JQO122" s="12"/>
      <c r="JQP122" s="12"/>
      <c r="JQQ122" s="12"/>
      <c r="JQR122" s="12"/>
      <c r="JQS122" s="12"/>
      <c r="JQT122" s="12"/>
      <c r="JQU122" s="12"/>
      <c r="JQV122" s="12"/>
      <c r="JQW122" s="12"/>
      <c r="JQX122" s="12"/>
      <c r="JQY122" s="12"/>
      <c r="JQZ122" s="12"/>
      <c r="JRA122" s="12"/>
      <c r="JRB122" s="12"/>
      <c r="JRC122" s="12"/>
      <c r="JRD122" s="12"/>
      <c r="JRE122" s="12"/>
      <c r="JRF122" s="12"/>
      <c r="JRG122" s="12"/>
      <c r="JRH122" s="12"/>
      <c r="JRI122" s="12"/>
      <c r="JRJ122" s="12"/>
      <c r="JRK122" s="12"/>
      <c r="JRL122" s="12"/>
      <c r="JRM122" s="12"/>
      <c r="JRN122" s="12"/>
      <c r="JRO122" s="12"/>
      <c r="JRP122" s="12"/>
      <c r="JRQ122" s="12"/>
      <c r="JRR122" s="12"/>
      <c r="JRS122" s="12"/>
      <c r="JRT122" s="12"/>
      <c r="JRU122" s="12"/>
      <c r="JRV122" s="12"/>
      <c r="JRW122" s="12"/>
      <c r="JRX122" s="12"/>
      <c r="JRY122" s="12"/>
      <c r="JRZ122" s="12"/>
      <c r="JSA122" s="12"/>
      <c r="JSB122" s="12"/>
      <c r="JSC122" s="12"/>
      <c r="JSD122" s="12"/>
      <c r="JSE122" s="12"/>
      <c r="JSF122" s="12"/>
      <c r="JSG122" s="12"/>
      <c r="JSH122" s="12"/>
      <c r="JSI122" s="12"/>
      <c r="JSJ122" s="12"/>
      <c r="JSK122" s="12"/>
      <c r="JSL122" s="12"/>
      <c r="JSM122" s="12"/>
      <c r="JSN122" s="12"/>
      <c r="JSO122" s="12"/>
      <c r="JSP122" s="12"/>
      <c r="JSQ122" s="12"/>
      <c r="JSR122" s="12"/>
      <c r="JSS122" s="12"/>
      <c r="JST122" s="12"/>
      <c r="JSU122" s="12"/>
      <c r="JSV122" s="12"/>
      <c r="JSW122" s="12"/>
      <c r="JSX122" s="12"/>
      <c r="JSY122" s="12"/>
      <c r="JSZ122" s="12"/>
      <c r="JTA122" s="12"/>
      <c r="JTB122" s="12"/>
      <c r="JTC122" s="12"/>
      <c r="JTD122" s="12"/>
      <c r="JTE122" s="12"/>
      <c r="JTF122" s="12"/>
      <c r="JTG122" s="12"/>
      <c r="JTH122" s="12"/>
      <c r="JTI122" s="12"/>
      <c r="JTJ122" s="12"/>
      <c r="JTK122" s="12"/>
      <c r="JTL122" s="12"/>
      <c r="JTM122" s="12"/>
      <c r="JTN122" s="12"/>
      <c r="JTO122" s="12"/>
      <c r="JTP122" s="12"/>
      <c r="JTQ122" s="12"/>
      <c r="JTR122" s="12"/>
      <c r="JTS122" s="12"/>
      <c r="JTT122" s="12"/>
      <c r="JTU122" s="12"/>
      <c r="JTV122" s="12"/>
      <c r="JTW122" s="12"/>
      <c r="JTX122" s="12"/>
      <c r="JTY122" s="12"/>
      <c r="JTZ122" s="12"/>
      <c r="JUA122" s="12"/>
      <c r="JUB122" s="12"/>
      <c r="JUC122" s="12"/>
      <c r="JUD122" s="12"/>
      <c r="JUE122" s="12"/>
      <c r="JUF122" s="12"/>
      <c r="JUG122" s="12"/>
      <c r="JUH122" s="12"/>
      <c r="JUI122" s="12"/>
      <c r="JUJ122" s="12"/>
      <c r="JUK122" s="12"/>
      <c r="JUL122" s="12"/>
      <c r="JUM122" s="12"/>
      <c r="JUN122" s="12"/>
      <c r="JUO122" s="12"/>
      <c r="JUP122" s="12"/>
      <c r="JUQ122" s="12"/>
      <c r="JUR122" s="12"/>
      <c r="JUS122" s="12"/>
      <c r="JUT122" s="12"/>
      <c r="JUU122" s="12"/>
      <c r="JUV122" s="12"/>
      <c r="JUW122" s="12"/>
      <c r="JUX122" s="12"/>
      <c r="JUY122" s="12"/>
      <c r="JUZ122" s="12"/>
      <c r="JVA122" s="12"/>
      <c r="JVB122" s="12"/>
      <c r="JVC122" s="12"/>
      <c r="JVD122" s="12"/>
      <c r="JVE122" s="12"/>
      <c r="JVF122" s="12"/>
      <c r="JVG122" s="12"/>
      <c r="JVH122" s="12"/>
      <c r="JVI122" s="12"/>
      <c r="JVJ122" s="12"/>
      <c r="JVK122" s="12"/>
      <c r="JVL122" s="12"/>
      <c r="JVM122" s="12"/>
      <c r="JVN122" s="12"/>
      <c r="JVO122" s="12"/>
      <c r="JVP122" s="12"/>
      <c r="JVQ122" s="12"/>
      <c r="JVR122" s="12"/>
      <c r="JVS122" s="12"/>
      <c r="JVT122" s="12"/>
      <c r="JVU122" s="12"/>
      <c r="JVV122" s="12"/>
      <c r="JVW122" s="12"/>
      <c r="JVX122" s="12"/>
      <c r="JVY122" s="12"/>
      <c r="JVZ122" s="12"/>
      <c r="JWA122" s="12"/>
      <c r="JWB122" s="12"/>
      <c r="JWC122" s="12"/>
      <c r="JWD122" s="12"/>
      <c r="JWE122" s="12"/>
      <c r="JWF122" s="12"/>
      <c r="JWG122" s="12"/>
      <c r="JWH122" s="12"/>
      <c r="JWI122" s="12"/>
      <c r="JWJ122" s="12"/>
      <c r="JWK122" s="12"/>
      <c r="JWL122" s="12"/>
      <c r="JWM122" s="12"/>
      <c r="JWN122" s="12"/>
      <c r="JWO122" s="12"/>
      <c r="JWP122" s="12"/>
      <c r="JWQ122" s="12"/>
      <c r="JWR122" s="12"/>
      <c r="JWS122" s="12"/>
      <c r="JWT122" s="12"/>
      <c r="JWU122" s="12"/>
      <c r="JWV122" s="12"/>
      <c r="JWW122" s="12"/>
      <c r="JWX122" s="12"/>
      <c r="JWY122" s="12"/>
      <c r="JWZ122" s="12"/>
      <c r="JXA122" s="12"/>
      <c r="JXB122" s="12"/>
      <c r="JXC122" s="12"/>
      <c r="JXD122" s="12"/>
      <c r="JXE122" s="12"/>
      <c r="JXF122" s="12"/>
      <c r="JXG122" s="12"/>
      <c r="JXH122" s="12"/>
      <c r="JXI122" s="12"/>
      <c r="JXJ122" s="12"/>
      <c r="JXK122" s="12"/>
      <c r="JXL122" s="12"/>
      <c r="JXM122" s="12"/>
      <c r="JXN122" s="12"/>
      <c r="JXO122" s="12"/>
      <c r="JXP122" s="12"/>
      <c r="JXQ122" s="12"/>
      <c r="JXR122" s="12"/>
      <c r="JXS122" s="12"/>
      <c r="JXT122" s="12"/>
      <c r="JXU122" s="12"/>
      <c r="JXV122" s="12"/>
      <c r="JXW122" s="12"/>
      <c r="JXX122" s="12"/>
      <c r="JXY122" s="12"/>
      <c r="JXZ122" s="12"/>
      <c r="JYA122" s="12"/>
      <c r="JYB122" s="12"/>
      <c r="JYC122" s="12"/>
      <c r="JYD122" s="12"/>
      <c r="JYE122" s="12"/>
      <c r="JYF122" s="12"/>
      <c r="JYG122" s="12"/>
      <c r="JYH122" s="12"/>
      <c r="JYI122" s="12"/>
      <c r="JYJ122" s="12"/>
      <c r="JYK122" s="12"/>
      <c r="JYL122" s="12"/>
      <c r="JYM122" s="12"/>
      <c r="JYN122" s="12"/>
      <c r="JYO122" s="12"/>
      <c r="JYP122" s="12"/>
      <c r="JYQ122" s="12"/>
      <c r="JYR122" s="12"/>
      <c r="JYS122" s="12"/>
      <c r="JYT122" s="12"/>
      <c r="JYU122" s="12"/>
      <c r="JYV122" s="12"/>
      <c r="JYW122" s="12"/>
      <c r="JYX122" s="12"/>
      <c r="JYY122" s="12"/>
      <c r="JYZ122" s="12"/>
      <c r="JZA122" s="12"/>
      <c r="JZB122" s="12"/>
      <c r="JZC122" s="12"/>
      <c r="JZD122" s="12"/>
      <c r="JZE122" s="12"/>
      <c r="JZF122" s="12"/>
      <c r="JZG122" s="12"/>
      <c r="JZH122" s="12"/>
      <c r="JZI122" s="12"/>
      <c r="JZJ122" s="12"/>
      <c r="JZK122" s="12"/>
      <c r="JZL122" s="12"/>
      <c r="JZM122" s="12"/>
      <c r="JZN122" s="12"/>
      <c r="JZO122" s="12"/>
      <c r="JZP122" s="12"/>
      <c r="JZQ122" s="12"/>
      <c r="JZR122" s="12"/>
      <c r="JZS122" s="12"/>
      <c r="JZT122" s="12"/>
      <c r="JZU122" s="12"/>
      <c r="JZV122" s="12"/>
      <c r="JZW122" s="12"/>
      <c r="JZX122" s="12"/>
      <c r="JZY122" s="12"/>
      <c r="JZZ122" s="12"/>
      <c r="KAA122" s="12"/>
      <c r="KAB122" s="12"/>
      <c r="KAC122" s="12"/>
      <c r="KAD122" s="12"/>
      <c r="KAE122" s="12"/>
      <c r="KAF122" s="12"/>
      <c r="KAG122" s="12"/>
      <c r="KAH122" s="12"/>
      <c r="KAI122" s="12"/>
      <c r="KAJ122" s="12"/>
      <c r="KAK122" s="12"/>
      <c r="KAL122" s="12"/>
      <c r="KAM122" s="12"/>
      <c r="KAN122" s="12"/>
      <c r="KAO122" s="12"/>
      <c r="KAP122" s="12"/>
      <c r="KAQ122" s="12"/>
      <c r="KAR122" s="12"/>
      <c r="KAS122" s="12"/>
      <c r="KAT122" s="12"/>
      <c r="KAU122" s="12"/>
      <c r="KAV122" s="12"/>
      <c r="KAW122" s="12"/>
      <c r="KAX122" s="12"/>
      <c r="KAY122" s="12"/>
      <c r="KAZ122" s="12"/>
      <c r="KBA122" s="12"/>
      <c r="KBB122" s="12"/>
      <c r="KBC122" s="12"/>
      <c r="KBD122" s="12"/>
      <c r="KBE122" s="12"/>
      <c r="KBF122" s="12"/>
      <c r="KBG122" s="12"/>
      <c r="KBH122" s="12"/>
      <c r="KBI122" s="12"/>
      <c r="KBJ122" s="12"/>
      <c r="KBK122" s="12"/>
      <c r="KBL122" s="12"/>
      <c r="KBM122" s="12"/>
      <c r="KBN122" s="12"/>
      <c r="KBO122" s="12"/>
      <c r="KBP122" s="12"/>
      <c r="KBQ122" s="12"/>
      <c r="KBR122" s="12"/>
      <c r="KBS122" s="12"/>
      <c r="KBT122" s="12"/>
      <c r="KBU122" s="12"/>
      <c r="KBV122" s="12"/>
      <c r="KBW122" s="12"/>
      <c r="KBX122" s="12"/>
      <c r="KBY122" s="12"/>
      <c r="KBZ122" s="12"/>
      <c r="KCA122" s="12"/>
      <c r="KCB122" s="12"/>
      <c r="KCC122" s="12"/>
      <c r="KCD122" s="12"/>
      <c r="KCE122" s="12"/>
      <c r="KCF122" s="12"/>
      <c r="KCG122" s="12"/>
      <c r="KCH122" s="12"/>
      <c r="KCI122" s="12"/>
      <c r="KCJ122" s="12"/>
      <c r="KCK122" s="12"/>
      <c r="KCL122" s="12"/>
      <c r="KCM122" s="12"/>
      <c r="KCN122" s="12"/>
      <c r="KCO122" s="12"/>
      <c r="KCP122" s="12"/>
      <c r="KCQ122" s="12"/>
      <c r="KCR122" s="12"/>
      <c r="KCS122" s="12"/>
      <c r="KCT122" s="12"/>
      <c r="KCU122" s="12"/>
      <c r="KCV122" s="12"/>
      <c r="KCW122" s="12"/>
      <c r="KCX122" s="12"/>
      <c r="KCY122" s="12"/>
      <c r="KCZ122" s="12"/>
      <c r="KDA122" s="12"/>
      <c r="KDB122" s="12"/>
      <c r="KDC122" s="12"/>
      <c r="KDD122" s="12"/>
      <c r="KDE122" s="12"/>
      <c r="KDF122" s="12"/>
      <c r="KDG122" s="12"/>
      <c r="KDH122" s="12"/>
      <c r="KDI122" s="12"/>
      <c r="KDJ122" s="12"/>
      <c r="KDK122" s="12"/>
      <c r="KDL122" s="12"/>
      <c r="KDM122" s="12"/>
      <c r="KDN122" s="12"/>
      <c r="KDO122" s="12"/>
      <c r="KDP122" s="12"/>
      <c r="KDQ122" s="12"/>
      <c r="KDR122" s="12"/>
      <c r="KDS122" s="12"/>
      <c r="KDT122" s="12"/>
      <c r="KDU122" s="12"/>
      <c r="KDV122" s="12"/>
      <c r="KDW122" s="12"/>
      <c r="KDX122" s="12"/>
      <c r="KDY122" s="12"/>
      <c r="KDZ122" s="12"/>
      <c r="KEA122" s="12"/>
      <c r="KEB122" s="12"/>
      <c r="KEC122" s="12"/>
      <c r="KED122" s="12"/>
      <c r="KEE122" s="12"/>
      <c r="KEF122" s="12"/>
      <c r="KEG122" s="12"/>
      <c r="KEH122" s="12"/>
      <c r="KEI122" s="12"/>
      <c r="KEJ122" s="12"/>
      <c r="KEK122" s="12"/>
      <c r="KEL122" s="12"/>
      <c r="KEM122" s="12"/>
      <c r="KEN122" s="12"/>
      <c r="KEO122" s="12"/>
      <c r="KEP122" s="12"/>
      <c r="KEQ122" s="12"/>
      <c r="KER122" s="12"/>
      <c r="KES122" s="12"/>
      <c r="KET122" s="12"/>
      <c r="KEU122" s="12"/>
      <c r="KEV122" s="12"/>
      <c r="KEW122" s="12"/>
      <c r="KEX122" s="12"/>
      <c r="KEY122" s="12"/>
      <c r="KEZ122" s="12"/>
      <c r="KFA122" s="12"/>
      <c r="KFB122" s="12"/>
      <c r="KFC122" s="12"/>
      <c r="KFD122" s="12"/>
      <c r="KFE122" s="12"/>
      <c r="KFF122" s="12"/>
      <c r="KFG122" s="12"/>
      <c r="KFH122" s="12"/>
      <c r="KFI122" s="12"/>
      <c r="KFJ122" s="12"/>
      <c r="KFK122" s="12"/>
      <c r="KFL122" s="12"/>
      <c r="KFM122" s="12"/>
      <c r="KFN122" s="12"/>
      <c r="KFO122" s="12"/>
      <c r="KFP122" s="12"/>
      <c r="KFQ122" s="12"/>
      <c r="KFR122" s="12"/>
      <c r="KFS122" s="12"/>
      <c r="KFT122" s="12"/>
      <c r="KFU122" s="12"/>
      <c r="KFV122" s="12"/>
      <c r="KFW122" s="12"/>
      <c r="KFX122" s="12"/>
      <c r="KFY122" s="12"/>
      <c r="KFZ122" s="12"/>
      <c r="KGA122" s="12"/>
      <c r="KGB122" s="12"/>
      <c r="KGC122" s="12"/>
      <c r="KGD122" s="12"/>
      <c r="KGE122" s="12"/>
      <c r="KGF122" s="12"/>
      <c r="KGG122" s="12"/>
      <c r="KGH122" s="12"/>
      <c r="KGI122" s="12"/>
      <c r="KGJ122" s="12"/>
      <c r="KGK122" s="12"/>
      <c r="KGL122" s="12"/>
      <c r="KGM122" s="12"/>
      <c r="KGN122" s="12"/>
      <c r="KGO122" s="12"/>
      <c r="KGP122" s="12"/>
      <c r="KGQ122" s="12"/>
      <c r="KGR122" s="12"/>
      <c r="KGS122" s="12"/>
      <c r="KGT122" s="12"/>
      <c r="KGU122" s="12"/>
      <c r="KGV122" s="12"/>
      <c r="KGW122" s="12"/>
      <c r="KGX122" s="12"/>
      <c r="KGY122" s="12"/>
      <c r="KGZ122" s="12"/>
      <c r="KHA122" s="12"/>
      <c r="KHB122" s="12"/>
      <c r="KHC122" s="12"/>
      <c r="KHD122" s="12"/>
      <c r="KHE122" s="12"/>
      <c r="KHF122" s="12"/>
      <c r="KHG122" s="12"/>
      <c r="KHH122" s="12"/>
      <c r="KHI122" s="12"/>
      <c r="KHJ122" s="12"/>
      <c r="KHK122" s="12"/>
      <c r="KHL122" s="12"/>
      <c r="KHM122" s="12"/>
      <c r="KHN122" s="12"/>
      <c r="KHO122" s="12"/>
      <c r="KHP122" s="12"/>
      <c r="KHQ122" s="12"/>
      <c r="KHR122" s="12"/>
      <c r="KHS122" s="12"/>
      <c r="KHT122" s="12"/>
      <c r="KHU122" s="12"/>
      <c r="KHV122" s="12"/>
      <c r="KHW122" s="12"/>
      <c r="KHX122" s="12"/>
      <c r="KHY122" s="12"/>
      <c r="KHZ122" s="12"/>
      <c r="KIA122" s="12"/>
      <c r="KIB122" s="12"/>
      <c r="KIC122" s="12"/>
      <c r="KID122" s="12"/>
      <c r="KIE122" s="12"/>
      <c r="KIF122" s="12"/>
      <c r="KIG122" s="12"/>
      <c r="KIH122" s="12"/>
      <c r="KII122" s="12"/>
      <c r="KIJ122" s="12"/>
      <c r="KIK122" s="12"/>
      <c r="KIL122" s="12"/>
      <c r="KIM122" s="12"/>
      <c r="KIN122" s="12"/>
      <c r="KIO122" s="12"/>
      <c r="KIP122" s="12"/>
      <c r="KIQ122" s="12"/>
      <c r="KIR122" s="12"/>
      <c r="KIS122" s="12"/>
      <c r="KIT122" s="12"/>
      <c r="KIU122" s="12"/>
      <c r="KIV122" s="12"/>
      <c r="KIW122" s="12"/>
      <c r="KIX122" s="12"/>
      <c r="KIY122" s="12"/>
      <c r="KIZ122" s="12"/>
      <c r="KJA122" s="12"/>
      <c r="KJB122" s="12"/>
      <c r="KJC122" s="12"/>
      <c r="KJD122" s="12"/>
      <c r="KJE122" s="12"/>
      <c r="KJF122" s="12"/>
      <c r="KJG122" s="12"/>
      <c r="KJH122" s="12"/>
      <c r="KJI122" s="12"/>
      <c r="KJJ122" s="12"/>
      <c r="KJK122" s="12"/>
      <c r="KJL122" s="12"/>
      <c r="KJM122" s="12"/>
      <c r="KJN122" s="12"/>
      <c r="KJO122" s="12"/>
      <c r="KJP122" s="12"/>
      <c r="KJQ122" s="12"/>
      <c r="KJR122" s="12"/>
      <c r="KJS122" s="12"/>
      <c r="KJT122" s="12"/>
      <c r="KJU122" s="12"/>
      <c r="KJV122" s="12"/>
      <c r="KJW122" s="12"/>
      <c r="KJX122" s="12"/>
      <c r="KJY122" s="12"/>
      <c r="KJZ122" s="12"/>
      <c r="KKA122" s="12"/>
      <c r="KKB122" s="12"/>
      <c r="KKC122" s="12"/>
      <c r="KKD122" s="12"/>
      <c r="KKE122" s="12"/>
      <c r="KKF122" s="12"/>
      <c r="KKG122" s="12"/>
      <c r="KKH122" s="12"/>
      <c r="KKI122" s="12"/>
      <c r="KKJ122" s="12"/>
      <c r="KKK122" s="12"/>
      <c r="KKL122" s="12"/>
      <c r="KKM122" s="12"/>
      <c r="KKN122" s="12"/>
      <c r="KKO122" s="12"/>
      <c r="KKP122" s="12"/>
      <c r="KKQ122" s="12"/>
      <c r="KKR122" s="12"/>
      <c r="KKS122" s="12"/>
      <c r="KKT122" s="12"/>
      <c r="KKU122" s="12"/>
      <c r="KKV122" s="12"/>
      <c r="KKW122" s="12"/>
      <c r="KKX122" s="12"/>
      <c r="KKY122" s="12"/>
      <c r="KKZ122" s="12"/>
      <c r="KLA122" s="12"/>
      <c r="KLB122" s="12"/>
      <c r="KLC122" s="12"/>
      <c r="KLD122" s="12"/>
      <c r="KLE122" s="12"/>
      <c r="KLF122" s="12"/>
      <c r="KLG122" s="12"/>
      <c r="KLH122" s="12"/>
      <c r="KLI122" s="12"/>
      <c r="KLJ122" s="12"/>
      <c r="KLK122" s="12"/>
      <c r="KLL122" s="12"/>
      <c r="KLM122" s="12"/>
      <c r="KLN122" s="12"/>
      <c r="KLO122" s="12"/>
      <c r="KLP122" s="12"/>
      <c r="KLQ122" s="12"/>
      <c r="KLR122" s="12"/>
      <c r="KLS122" s="12"/>
      <c r="KLT122" s="12"/>
      <c r="KLU122" s="12"/>
      <c r="KLV122" s="12"/>
      <c r="KLW122" s="12"/>
      <c r="KLX122" s="12"/>
      <c r="KLY122" s="12"/>
      <c r="KLZ122" s="12"/>
      <c r="KMA122" s="12"/>
      <c r="KMB122" s="12"/>
      <c r="KMC122" s="12"/>
      <c r="KMD122" s="12"/>
      <c r="KME122" s="12"/>
      <c r="KMF122" s="12"/>
      <c r="KMG122" s="12"/>
      <c r="KMH122" s="12"/>
      <c r="KMI122" s="12"/>
      <c r="KMJ122" s="12"/>
      <c r="KMK122" s="12"/>
      <c r="KML122" s="12"/>
      <c r="KMM122" s="12"/>
      <c r="KMN122" s="12"/>
      <c r="KMO122" s="12"/>
      <c r="KMP122" s="12"/>
      <c r="KMQ122" s="12"/>
      <c r="KMR122" s="12"/>
      <c r="KMS122" s="12"/>
      <c r="KMT122" s="12"/>
      <c r="KMU122" s="12"/>
      <c r="KMV122" s="12"/>
      <c r="KMW122" s="12"/>
      <c r="KMX122" s="12"/>
      <c r="KMY122" s="12"/>
      <c r="KMZ122" s="12"/>
      <c r="KNA122" s="12"/>
      <c r="KNB122" s="12"/>
      <c r="KNC122" s="12"/>
      <c r="KND122" s="12"/>
      <c r="KNE122" s="12"/>
      <c r="KNF122" s="12"/>
      <c r="KNG122" s="12"/>
      <c r="KNH122" s="12"/>
      <c r="KNI122" s="12"/>
      <c r="KNJ122" s="12"/>
      <c r="KNK122" s="12"/>
      <c r="KNL122" s="12"/>
      <c r="KNM122" s="12"/>
      <c r="KNN122" s="12"/>
      <c r="KNO122" s="12"/>
      <c r="KNP122" s="12"/>
      <c r="KNQ122" s="12"/>
      <c r="KNR122" s="12"/>
      <c r="KNS122" s="12"/>
      <c r="KNT122" s="12"/>
      <c r="KNU122" s="12"/>
      <c r="KNV122" s="12"/>
      <c r="KNW122" s="12"/>
      <c r="KNX122" s="12"/>
      <c r="KNY122" s="12"/>
      <c r="KNZ122" s="12"/>
      <c r="KOA122" s="12"/>
      <c r="KOB122" s="12"/>
      <c r="KOC122" s="12"/>
      <c r="KOD122" s="12"/>
      <c r="KOE122" s="12"/>
      <c r="KOF122" s="12"/>
      <c r="KOG122" s="12"/>
      <c r="KOH122" s="12"/>
      <c r="KOI122" s="12"/>
      <c r="KOJ122" s="12"/>
      <c r="KOK122" s="12"/>
      <c r="KOL122" s="12"/>
      <c r="KOM122" s="12"/>
      <c r="KON122" s="12"/>
      <c r="KOO122" s="12"/>
      <c r="KOP122" s="12"/>
      <c r="KOQ122" s="12"/>
      <c r="KOR122" s="12"/>
      <c r="KOS122" s="12"/>
      <c r="KOT122" s="12"/>
      <c r="KOU122" s="12"/>
      <c r="KOV122" s="12"/>
      <c r="KOW122" s="12"/>
      <c r="KOX122" s="12"/>
      <c r="KOY122" s="12"/>
      <c r="KOZ122" s="12"/>
      <c r="KPA122" s="12"/>
      <c r="KPB122" s="12"/>
      <c r="KPC122" s="12"/>
      <c r="KPD122" s="12"/>
      <c r="KPE122" s="12"/>
      <c r="KPF122" s="12"/>
      <c r="KPG122" s="12"/>
      <c r="KPH122" s="12"/>
      <c r="KPI122" s="12"/>
      <c r="KPJ122" s="12"/>
      <c r="KPK122" s="12"/>
      <c r="KPL122" s="12"/>
      <c r="KPM122" s="12"/>
      <c r="KPN122" s="12"/>
      <c r="KPO122" s="12"/>
      <c r="KPP122" s="12"/>
      <c r="KPQ122" s="12"/>
      <c r="KPR122" s="12"/>
      <c r="KPS122" s="12"/>
      <c r="KPT122" s="12"/>
      <c r="KPU122" s="12"/>
      <c r="KPV122" s="12"/>
      <c r="KPW122" s="12"/>
      <c r="KPX122" s="12"/>
      <c r="KPY122" s="12"/>
      <c r="KPZ122" s="12"/>
      <c r="KQA122" s="12"/>
      <c r="KQB122" s="12"/>
      <c r="KQC122" s="12"/>
      <c r="KQD122" s="12"/>
      <c r="KQE122" s="12"/>
      <c r="KQF122" s="12"/>
      <c r="KQG122" s="12"/>
      <c r="KQH122" s="12"/>
      <c r="KQI122" s="12"/>
      <c r="KQJ122" s="12"/>
      <c r="KQK122" s="12"/>
      <c r="KQL122" s="12"/>
      <c r="KQM122" s="12"/>
      <c r="KQN122" s="12"/>
      <c r="KQO122" s="12"/>
      <c r="KQP122" s="12"/>
      <c r="KQQ122" s="12"/>
      <c r="KQR122" s="12"/>
      <c r="KQS122" s="12"/>
      <c r="KQT122" s="12"/>
      <c r="KQU122" s="12"/>
      <c r="KQV122" s="12"/>
      <c r="KQW122" s="12"/>
      <c r="KQX122" s="12"/>
      <c r="KQY122" s="12"/>
      <c r="KQZ122" s="12"/>
      <c r="KRA122" s="12"/>
      <c r="KRB122" s="12"/>
      <c r="KRC122" s="12"/>
      <c r="KRD122" s="12"/>
      <c r="KRE122" s="12"/>
      <c r="KRF122" s="12"/>
      <c r="KRG122" s="12"/>
      <c r="KRH122" s="12"/>
      <c r="KRI122" s="12"/>
      <c r="KRJ122" s="12"/>
      <c r="KRK122" s="12"/>
      <c r="KRL122" s="12"/>
      <c r="KRM122" s="12"/>
      <c r="KRN122" s="12"/>
      <c r="KRO122" s="12"/>
      <c r="KRP122" s="12"/>
      <c r="KRQ122" s="12"/>
      <c r="KRR122" s="12"/>
      <c r="KRS122" s="12"/>
      <c r="KRT122" s="12"/>
      <c r="KRU122" s="12"/>
      <c r="KRV122" s="12"/>
      <c r="KRW122" s="12"/>
      <c r="KRX122" s="12"/>
      <c r="KRY122" s="12"/>
      <c r="KRZ122" s="12"/>
      <c r="KSA122" s="12"/>
      <c r="KSB122" s="12"/>
      <c r="KSC122" s="12"/>
      <c r="KSD122" s="12"/>
      <c r="KSE122" s="12"/>
      <c r="KSF122" s="12"/>
      <c r="KSG122" s="12"/>
      <c r="KSH122" s="12"/>
      <c r="KSI122" s="12"/>
      <c r="KSJ122" s="12"/>
      <c r="KSK122" s="12"/>
      <c r="KSL122" s="12"/>
      <c r="KSM122" s="12"/>
      <c r="KSN122" s="12"/>
      <c r="KSO122" s="12"/>
      <c r="KSP122" s="12"/>
      <c r="KSQ122" s="12"/>
      <c r="KSR122" s="12"/>
      <c r="KSS122" s="12"/>
      <c r="KST122" s="12"/>
      <c r="KSU122" s="12"/>
      <c r="KSV122" s="12"/>
      <c r="KSW122" s="12"/>
      <c r="KSX122" s="12"/>
      <c r="KSY122" s="12"/>
      <c r="KSZ122" s="12"/>
      <c r="KTA122" s="12"/>
      <c r="KTB122" s="12"/>
      <c r="KTC122" s="12"/>
      <c r="KTD122" s="12"/>
      <c r="KTE122" s="12"/>
      <c r="KTF122" s="12"/>
      <c r="KTG122" s="12"/>
      <c r="KTH122" s="12"/>
      <c r="KTI122" s="12"/>
      <c r="KTJ122" s="12"/>
      <c r="KTK122" s="12"/>
      <c r="KTL122" s="12"/>
      <c r="KTM122" s="12"/>
      <c r="KTN122" s="12"/>
      <c r="KTO122" s="12"/>
      <c r="KTP122" s="12"/>
      <c r="KTQ122" s="12"/>
      <c r="KTR122" s="12"/>
      <c r="KTS122" s="12"/>
      <c r="KTT122" s="12"/>
      <c r="KTU122" s="12"/>
      <c r="KTV122" s="12"/>
      <c r="KTW122" s="12"/>
      <c r="KTX122" s="12"/>
      <c r="KTY122" s="12"/>
      <c r="KTZ122" s="12"/>
      <c r="KUA122" s="12"/>
      <c r="KUB122" s="12"/>
      <c r="KUC122" s="12"/>
      <c r="KUD122" s="12"/>
      <c r="KUE122" s="12"/>
      <c r="KUF122" s="12"/>
      <c r="KUG122" s="12"/>
      <c r="KUH122" s="12"/>
      <c r="KUI122" s="12"/>
      <c r="KUJ122" s="12"/>
      <c r="KUK122" s="12"/>
      <c r="KUL122" s="12"/>
      <c r="KUM122" s="12"/>
      <c r="KUN122" s="12"/>
      <c r="KUO122" s="12"/>
      <c r="KUP122" s="12"/>
      <c r="KUQ122" s="12"/>
      <c r="KUR122" s="12"/>
      <c r="KUS122" s="12"/>
      <c r="KUT122" s="12"/>
      <c r="KUU122" s="12"/>
      <c r="KUV122" s="12"/>
      <c r="KUW122" s="12"/>
      <c r="KUX122" s="12"/>
      <c r="KUY122" s="12"/>
      <c r="KUZ122" s="12"/>
      <c r="KVA122" s="12"/>
      <c r="KVB122" s="12"/>
      <c r="KVC122" s="12"/>
      <c r="KVD122" s="12"/>
      <c r="KVE122" s="12"/>
      <c r="KVF122" s="12"/>
      <c r="KVG122" s="12"/>
      <c r="KVH122" s="12"/>
      <c r="KVI122" s="12"/>
      <c r="KVJ122" s="12"/>
      <c r="KVK122" s="12"/>
      <c r="KVL122" s="12"/>
      <c r="KVM122" s="12"/>
      <c r="KVN122" s="12"/>
      <c r="KVO122" s="12"/>
      <c r="KVP122" s="12"/>
      <c r="KVQ122" s="12"/>
      <c r="KVR122" s="12"/>
      <c r="KVS122" s="12"/>
      <c r="KVT122" s="12"/>
      <c r="KVU122" s="12"/>
      <c r="KVV122" s="12"/>
      <c r="KVW122" s="12"/>
      <c r="KVX122" s="12"/>
      <c r="KVY122" s="12"/>
      <c r="KVZ122" s="12"/>
      <c r="KWA122" s="12"/>
      <c r="KWB122" s="12"/>
      <c r="KWC122" s="12"/>
      <c r="KWD122" s="12"/>
      <c r="KWE122" s="12"/>
      <c r="KWF122" s="12"/>
      <c r="KWG122" s="12"/>
      <c r="KWH122" s="12"/>
      <c r="KWI122" s="12"/>
      <c r="KWJ122" s="12"/>
      <c r="KWK122" s="12"/>
      <c r="KWL122" s="12"/>
      <c r="KWM122" s="12"/>
      <c r="KWN122" s="12"/>
      <c r="KWO122" s="12"/>
      <c r="KWP122" s="12"/>
      <c r="KWQ122" s="12"/>
      <c r="KWR122" s="12"/>
      <c r="KWS122" s="12"/>
      <c r="KWT122" s="12"/>
      <c r="KWU122" s="12"/>
      <c r="KWV122" s="12"/>
      <c r="KWW122" s="12"/>
      <c r="KWX122" s="12"/>
      <c r="KWY122" s="12"/>
      <c r="KWZ122" s="12"/>
      <c r="KXA122" s="12"/>
      <c r="KXB122" s="12"/>
      <c r="KXC122" s="12"/>
      <c r="KXD122" s="12"/>
      <c r="KXE122" s="12"/>
      <c r="KXF122" s="12"/>
      <c r="KXG122" s="12"/>
      <c r="KXH122" s="12"/>
      <c r="KXI122" s="12"/>
      <c r="KXJ122" s="12"/>
      <c r="KXK122" s="12"/>
      <c r="KXL122" s="12"/>
      <c r="KXM122" s="12"/>
      <c r="KXN122" s="12"/>
      <c r="KXO122" s="12"/>
      <c r="KXP122" s="12"/>
      <c r="KXQ122" s="12"/>
      <c r="KXR122" s="12"/>
      <c r="KXS122" s="12"/>
      <c r="KXT122" s="12"/>
      <c r="KXU122" s="12"/>
      <c r="KXV122" s="12"/>
      <c r="KXW122" s="12"/>
      <c r="KXX122" s="12"/>
      <c r="KXY122" s="12"/>
      <c r="KXZ122" s="12"/>
      <c r="KYA122" s="12"/>
      <c r="KYB122" s="12"/>
      <c r="KYC122" s="12"/>
      <c r="KYD122" s="12"/>
      <c r="KYE122" s="12"/>
      <c r="KYF122" s="12"/>
      <c r="KYG122" s="12"/>
      <c r="KYH122" s="12"/>
      <c r="KYI122" s="12"/>
      <c r="KYJ122" s="12"/>
      <c r="KYK122" s="12"/>
      <c r="KYL122" s="12"/>
      <c r="KYM122" s="12"/>
      <c r="KYN122" s="12"/>
      <c r="KYO122" s="12"/>
      <c r="KYP122" s="12"/>
      <c r="KYQ122" s="12"/>
      <c r="KYR122" s="12"/>
      <c r="KYS122" s="12"/>
      <c r="KYT122" s="12"/>
      <c r="KYU122" s="12"/>
      <c r="KYV122" s="12"/>
      <c r="KYW122" s="12"/>
      <c r="KYX122" s="12"/>
      <c r="KYY122" s="12"/>
      <c r="KYZ122" s="12"/>
      <c r="KZA122" s="12"/>
      <c r="KZB122" s="12"/>
      <c r="KZC122" s="12"/>
      <c r="KZD122" s="12"/>
      <c r="KZE122" s="12"/>
      <c r="KZF122" s="12"/>
      <c r="KZG122" s="12"/>
      <c r="KZH122" s="12"/>
      <c r="KZI122" s="12"/>
      <c r="KZJ122" s="12"/>
      <c r="KZK122" s="12"/>
      <c r="KZL122" s="12"/>
      <c r="KZM122" s="12"/>
      <c r="KZN122" s="12"/>
      <c r="KZO122" s="12"/>
      <c r="KZP122" s="12"/>
      <c r="KZQ122" s="12"/>
      <c r="KZR122" s="12"/>
      <c r="KZS122" s="12"/>
      <c r="KZT122" s="12"/>
      <c r="KZU122" s="12"/>
      <c r="KZV122" s="12"/>
      <c r="KZW122" s="12"/>
      <c r="KZX122" s="12"/>
      <c r="KZY122" s="12"/>
      <c r="KZZ122" s="12"/>
      <c r="LAA122" s="12"/>
      <c r="LAB122" s="12"/>
      <c r="LAC122" s="12"/>
      <c r="LAD122" s="12"/>
      <c r="LAE122" s="12"/>
      <c r="LAF122" s="12"/>
      <c r="LAG122" s="12"/>
      <c r="LAH122" s="12"/>
      <c r="LAI122" s="12"/>
      <c r="LAJ122" s="12"/>
      <c r="LAK122" s="12"/>
      <c r="LAL122" s="12"/>
      <c r="LAM122" s="12"/>
      <c r="LAN122" s="12"/>
      <c r="LAO122" s="12"/>
      <c r="LAP122" s="12"/>
      <c r="LAQ122" s="12"/>
      <c r="LAR122" s="12"/>
      <c r="LAS122" s="12"/>
      <c r="LAT122" s="12"/>
      <c r="LAU122" s="12"/>
      <c r="LAV122" s="12"/>
      <c r="LAW122" s="12"/>
      <c r="LAX122" s="12"/>
      <c r="LAY122" s="12"/>
      <c r="LAZ122" s="12"/>
      <c r="LBA122" s="12"/>
      <c r="LBB122" s="12"/>
      <c r="LBC122" s="12"/>
      <c r="LBD122" s="12"/>
      <c r="LBE122" s="12"/>
      <c r="LBF122" s="12"/>
      <c r="LBG122" s="12"/>
      <c r="LBH122" s="12"/>
      <c r="LBI122" s="12"/>
      <c r="LBJ122" s="12"/>
      <c r="LBK122" s="12"/>
      <c r="LBL122" s="12"/>
      <c r="LBM122" s="12"/>
      <c r="LBN122" s="12"/>
      <c r="LBO122" s="12"/>
      <c r="LBP122" s="12"/>
      <c r="LBQ122" s="12"/>
      <c r="LBR122" s="12"/>
      <c r="LBS122" s="12"/>
      <c r="LBT122" s="12"/>
      <c r="LBU122" s="12"/>
      <c r="LBV122" s="12"/>
      <c r="LBW122" s="12"/>
      <c r="LBX122" s="12"/>
      <c r="LBY122" s="12"/>
      <c r="LBZ122" s="12"/>
      <c r="LCA122" s="12"/>
      <c r="LCB122" s="12"/>
      <c r="LCC122" s="12"/>
      <c r="LCD122" s="12"/>
      <c r="LCE122" s="12"/>
      <c r="LCF122" s="12"/>
      <c r="LCG122" s="12"/>
      <c r="LCH122" s="12"/>
      <c r="LCI122" s="12"/>
      <c r="LCJ122" s="12"/>
      <c r="LCK122" s="12"/>
      <c r="LCL122" s="12"/>
      <c r="LCM122" s="12"/>
      <c r="LCN122" s="12"/>
      <c r="LCO122" s="12"/>
      <c r="LCP122" s="12"/>
      <c r="LCQ122" s="12"/>
      <c r="LCR122" s="12"/>
      <c r="LCS122" s="12"/>
      <c r="LCT122" s="12"/>
      <c r="LCU122" s="12"/>
      <c r="LCV122" s="12"/>
      <c r="LCW122" s="12"/>
      <c r="LCX122" s="12"/>
      <c r="LCY122" s="12"/>
      <c r="LCZ122" s="12"/>
      <c r="LDA122" s="12"/>
      <c r="LDB122" s="12"/>
      <c r="LDC122" s="12"/>
      <c r="LDD122" s="12"/>
      <c r="LDE122" s="12"/>
      <c r="LDF122" s="12"/>
      <c r="LDG122" s="12"/>
      <c r="LDH122" s="12"/>
      <c r="LDI122" s="12"/>
      <c r="LDJ122" s="12"/>
      <c r="LDK122" s="12"/>
      <c r="LDL122" s="12"/>
      <c r="LDM122" s="12"/>
      <c r="LDN122" s="12"/>
      <c r="LDO122" s="12"/>
      <c r="LDP122" s="12"/>
      <c r="LDQ122" s="12"/>
      <c r="LDR122" s="12"/>
      <c r="LDS122" s="12"/>
      <c r="LDT122" s="12"/>
      <c r="LDU122" s="12"/>
      <c r="LDV122" s="12"/>
      <c r="LDW122" s="12"/>
      <c r="LDX122" s="12"/>
      <c r="LDY122" s="12"/>
      <c r="LDZ122" s="12"/>
      <c r="LEA122" s="12"/>
      <c r="LEB122" s="12"/>
      <c r="LEC122" s="12"/>
      <c r="LED122" s="12"/>
      <c r="LEE122" s="12"/>
      <c r="LEF122" s="12"/>
      <c r="LEG122" s="12"/>
      <c r="LEH122" s="12"/>
      <c r="LEI122" s="12"/>
      <c r="LEJ122" s="12"/>
      <c r="LEK122" s="12"/>
      <c r="LEL122" s="12"/>
      <c r="LEM122" s="12"/>
      <c r="LEN122" s="12"/>
      <c r="LEO122" s="12"/>
      <c r="LEP122" s="12"/>
      <c r="LEQ122" s="12"/>
      <c r="LER122" s="12"/>
      <c r="LES122" s="12"/>
      <c r="LET122" s="12"/>
      <c r="LEU122" s="12"/>
      <c r="LEV122" s="12"/>
      <c r="LEW122" s="12"/>
      <c r="LEX122" s="12"/>
      <c r="LEY122" s="12"/>
      <c r="LEZ122" s="12"/>
      <c r="LFA122" s="12"/>
      <c r="LFB122" s="12"/>
      <c r="LFC122" s="12"/>
      <c r="LFD122" s="12"/>
      <c r="LFE122" s="12"/>
      <c r="LFF122" s="12"/>
      <c r="LFG122" s="12"/>
      <c r="LFH122" s="12"/>
      <c r="LFI122" s="12"/>
      <c r="LFJ122" s="12"/>
      <c r="LFK122" s="12"/>
      <c r="LFL122" s="12"/>
      <c r="LFM122" s="12"/>
      <c r="LFN122" s="12"/>
      <c r="LFO122" s="12"/>
      <c r="LFP122" s="12"/>
      <c r="LFQ122" s="12"/>
      <c r="LFR122" s="12"/>
      <c r="LFS122" s="12"/>
      <c r="LFT122" s="12"/>
      <c r="LFU122" s="12"/>
      <c r="LFV122" s="12"/>
      <c r="LFW122" s="12"/>
      <c r="LFX122" s="12"/>
      <c r="LFY122" s="12"/>
      <c r="LFZ122" s="12"/>
      <c r="LGA122" s="12"/>
      <c r="LGB122" s="12"/>
      <c r="LGC122" s="12"/>
      <c r="LGD122" s="12"/>
      <c r="LGE122" s="12"/>
      <c r="LGF122" s="12"/>
      <c r="LGG122" s="12"/>
      <c r="LGH122" s="12"/>
      <c r="LGI122" s="12"/>
      <c r="LGJ122" s="12"/>
      <c r="LGK122" s="12"/>
      <c r="LGL122" s="12"/>
      <c r="LGM122" s="12"/>
      <c r="LGN122" s="12"/>
      <c r="LGO122" s="12"/>
      <c r="LGP122" s="12"/>
      <c r="LGQ122" s="12"/>
      <c r="LGR122" s="12"/>
      <c r="LGS122" s="12"/>
      <c r="LGT122" s="12"/>
      <c r="LGU122" s="12"/>
      <c r="LGV122" s="12"/>
      <c r="LGW122" s="12"/>
      <c r="LGX122" s="12"/>
      <c r="LGY122" s="12"/>
      <c r="LGZ122" s="12"/>
      <c r="LHA122" s="12"/>
      <c r="LHB122" s="12"/>
      <c r="LHC122" s="12"/>
      <c r="LHD122" s="12"/>
      <c r="LHE122" s="12"/>
      <c r="LHF122" s="12"/>
      <c r="LHG122" s="12"/>
      <c r="LHH122" s="12"/>
      <c r="LHI122" s="12"/>
      <c r="LHJ122" s="12"/>
      <c r="LHK122" s="12"/>
      <c r="LHL122" s="12"/>
      <c r="LHM122" s="12"/>
      <c r="LHN122" s="12"/>
      <c r="LHO122" s="12"/>
      <c r="LHP122" s="12"/>
      <c r="LHQ122" s="12"/>
      <c r="LHR122" s="12"/>
      <c r="LHS122" s="12"/>
      <c r="LHT122" s="12"/>
      <c r="LHU122" s="12"/>
      <c r="LHV122" s="12"/>
      <c r="LHW122" s="12"/>
      <c r="LHX122" s="12"/>
      <c r="LHY122" s="12"/>
      <c r="LHZ122" s="12"/>
      <c r="LIA122" s="12"/>
      <c r="LIB122" s="12"/>
      <c r="LIC122" s="12"/>
      <c r="LID122" s="12"/>
      <c r="LIE122" s="12"/>
      <c r="LIF122" s="12"/>
      <c r="LIG122" s="12"/>
      <c r="LIH122" s="12"/>
      <c r="LII122" s="12"/>
      <c r="LIJ122" s="12"/>
      <c r="LIK122" s="12"/>
      <c r="LIL122" s="12"/>
      <c r="LIM122" s="12"/>
      <c r="LIN122" s="12"/>
      <c r="LIO122" s="12"/>
      <c r="LIP122" s="12"/>
      <c r="LIQ122" s="12"/>
      <c r="LIR122" s="12"/>
      <c r="LIS122" s="12"/>
      <c r="LIT122" s="12"/>
      <c r="LIU122" s="12"/>
      <c r="LIV122" s="12"/>
      <c r="LIW122" s="12"/>
      <c r="LIX122" s="12"/>
      <c r="LIY122" s="12"/>
      <c r="LIZ122" s="12"/>
      <c r="LJA122" s="12"/>
      <c r="LJB122" s="12"/>
      <c r="LJC122" s="12"/>
      <c r="LJD122" s="12"/>
      <c r="LJE122" s="12"/>
      <c r="LJF122" s="12"/>
      <c r="LJG122" s="12"/>
      <c r="LJH122" s="12"/>
      <c r="LJI122" s="12"/>
      <c r="LJJ122" s="12"/>
      <c r="LJK122" s="12"/>
      <c r="LJL122" s="12"/>
      <c r="LJM122" s="12"/>
      <c r="LJN122" s="12"/>
      <c r="LJO122" s="12"/>
      <c r="LJP122" s="12"/>
      <c r="LJQ122" s="12"/>
      <c r="LJR122" s="12"/>
      <c r="LJS122" s="12"/>
      <c r="LJT122" s="12"/>
      <c r="LJU122" s="12"/>
      <c r="LJV122" s="12"/>
      <c r="LJW122" s="12"/>
      <c r="LJX122" s="12"/>
      <c r="LJY122" s="12"/>
      <c r="LJZ122" s="12"/>
      <c r="LKA122" s="12"/>
      <c r="LKB122" s="12"/>
      <c r="LKC122" s="12"/>
      <c r="LKD122" s="12"/>
      <c r="LKE122" s="12"/>
      <c r="LKF122" s="12"/>
      <c r="LKG122" s="12"/>
      <c r="LKH122" s="12"/>
      <c r="LKI122" s="12"/>
      <c r="LKJ122" s="12"/>
      <c r="LKK122" s="12"/>
      <c r="LKL122" s="12"/>
      <c r="LKM122" s="12"/>
      <c r="LKN122" s="12"/>
      <c r="LKO122" s="12"/>
      <c r="LKP122" s="12"/>
      <c r="LKQ122" s="12"/>
      <c r="LKR122" s="12"/>
      <c r="LKS122" s="12"/>
      <c r="LKT122" s="12"/>
      <c r="LKU122" s="12"/>
      <c r="LKV122" s="12"/>
      <c r="LKW122" s="12"/>
      <c r="LKX122" s="12"/>
      <c r="LKY122" s="12"/>
      <c r="LKZ122" s="12"/>
      <c r="LLA122" s="12"/>
      <c r="LLB122" s="12"/>
      <c r="LLC122" s="12"/>
      <c r="LLD122" s="12"/>
      <c r="LLE122" s="12"/>
      <c r="LLF122" s="12"/>
      <c r="LLG122" s="12"/>
      <c r="LLH122" s="12"/>
      <c r="LLI122" s="12"/>
      <c r="LLJ122" s="12"/>
      <c r="LLK122" s="12"/>
      <c r="LLL122" s="12"/>
      <c r="LLM122" s="12"/>
      <c r="LLN122" s="12"/>
      <c r="LLO122" s="12"/>
      <c r="LLP122" s="12"/>
      <c r="LLQ122" s="12"/>
      <c r="LLR122" s="12"/>
      <c r="LLS122" s="12"/>
      <c r="LLT122" s="12"/>
      <c r="LLU122" s="12"/>
      <c r="LLV122" s="12"/>
      <c r="LLW122" s="12"/>
      <c r="LLX122" s="12"/>
      <c r="LLY122" s="12"/>
      <c r="LLZ122" s="12"/>
      <c r="LMA122" s="12"/>
      <c r="LMB122" s="12"/>
      <c r="LMC122" s="12"/>
      <c r="LMD122" s="12"/>
      <c r="LME122" s="12"/>
      <c r="LMF122" s="12"/>
      <c r="LMG122" s="12"/>
      <c r="LMH122" s="12"/>
      <c r="LMI122" s="12"/>
      <c r="LMJ122" s="12"/>
      <c r="LMK122" s="12"/>
      <c r="LML122" s="12"/>
      <c r="LMM122" s="12"/>
      <c r="LMN122" s="12"/>
      <c r="LMO122" s="12"/>
      <c r="LMP122" s="12"/>
      <c r="LMQ122" s="12"/>
      <c r="LMR122" s="12"/>
      <c r="LMS122" s="12"/>
      <c r="LMT122" s="12"/>
      <c r="LMU122" s="12"/>
      <c r="LMV122" s="12"/>
      <c r="LMW122" s="12"/>
      <c r="LMX122" s="12"/>
      <c r="LMY122" s="12"/>
      <c r="LMZ122" s="12"/>
      <c r="LNA122" s="12"/>
      <c r="LNB122" s="12"/>
      <c r="LNC122" s="12"/>
      <c r="LND122" s="12"/>
      <c r="LNE122" s="12"/>
      <c r="LNF122" s="12"/>
      <c r="LNG122" s="12"/>
      <c r="LNH122" s="12"/>
      <c r="LNI122" s="12"/>
      <c r="LNJ122" s="12"/>
      <c r="LNK122" s="12"/>
      <c r="LNL122" s="12"/>
      <c r="LNM122" s="12"/>
      <c r="LNN122" s="12"/>
      <c r="LNO122" s="12"/>
      <c r="LNP122" s="12"/>
      <c r="LNQ122" s="12"/>
      <c r="LNR122" s="12"/>
      <c r="LNS122" s="12"/>
      <c r="LNT122" s="12"/>
      <c r="LNU122" s="12"/>
      <c r="LNV122" s="12"/>
      <c r="LNW122" s="12"/>
      <c r="LNX122" s="12"/>
      <c r="LNY122" s="12"/>
      <c r="LNZ122" s="12"/>
      <c r="LOA122" s="12"/>
      <c r="LOB122" s="12"/>
      <c r="LOC122" s="12"/>
      <c r="LOD122" s="12"/>
      <c r="LOE122" s="12"/>
      <c r="LOF122" s="12"/>
      <c r="LOG122" s="12"/>
      <c r="LOH122" s="12"/>
      <c r="LOI122" s="12"/>
      <c r="LOJ122" s="12"/>
      <c r="LOK122" s="12"/>
      <c r="LOL122" s="12"/>
      <c r="LOM122" s="12"/>
      <c r="LON122" s="12"/>
      <c r="LOO122" s="12"/>
      <c r="LOP122" s="12"/>
      <c r="LOQ122" s="12"/>
      <c r="LOR122" s="12"/>
      <c r="LOS122" s="12"/>
      <c r="LOT122" s="12"/>
      <c r="LOU122" s="12"/>
      <c r="LOV122" s="12"/>
      <c r="LOW122" s="12"/>
      <c r="LOX122" s="12"/>
      <c r="LOY122" s="12"/>
      <c r="LOZ122" s="12"/>
      <c r="LPA122" s="12"/>
      <c r="LPB122" s="12"/>
      <c r="LPC122" s="12"/>
      <c r="LPD122" s="12"/>
      <c r="LPE122" s="12"/>
      <c r="LPF122" s="12"/>
      <c r="LPG122" s="12"/>
      <c r="LPH122" s="12"/>
      <c r="LPI122" s="12"/>
      <c r="LPJ122" s="12"/>
      <c r="LPK122" s="12"/>
      <c r="LPL122" s="12"/>
      <c r="LPM122" s="12"/>
      <c r="LPN122" s="12"/>
      <c r="LPO122" s="12"/>
      <c r="LPP122" s="12"/>
      <c r="LPQ122" s="12"/>
      <c r="LPR122" s="12"/>
      <c r="LPS122" s="12"/>
      <c r="LPT122" s="12"/>
      <c r="LPU122" s="12"/>
      <c r="LPV122" s="12"/>
      <c r="LPW122" s="12"/>
      <c r="LPX122" s="12"/>
      <c r="LPY122" s="12"/>
      <c r="LPZ122" s="12"/>
      <c r="LQA122" s="12"/>
      <c r="LQB122" s="12"/>
      <c r="LQC122" s="12"/>
      <c r="LQD122" s="12"/>
      <c r="LQE122" s="12"/>
      <c r="LQF122" s="12"/>
      <c r="LQG122" s="12"/>
      <c r="LQH122" s="12"/>
      <c r="LQI122" s="12"/>
      <c r="LQJ122" s="12"/>
      <c r="LQK122" s="12"/>
      <c r="LQL122" s="12"/>
      <c r="LQM122" s="12"/>
      <c r="LQN122" s="12"/>
      <c r="LQO122" s="12"/>
      <c r="LQP122" s="12"/>
      <c r="LQQ122" s="12"/>
      <c r="LQR122" s="12"/>
      <c r="LQS122" s="12"/>
      <c r="LQT122" s="12"/>
      <c r="LQU122" s="12"/>
      <c r="LQV122" s="12"/>
      <c r="LQW122" s="12"/>
      <c r="LQX122" s="12"/>
      <c r="LQY122" s="12"/>
      <c r="LQZ122" s="12"/>
      <c r="LRA122" s="12"/>
      <c r="LRB122" s="12"/>
      <c r="LRC122" s="12"/>
      <c r="LRD122" s="12"/>
      <c r="LRE122" s="12"/>
      <c r="LRF122" s="12"/>
      <c r="LRG122" s="12"/>
      <c r="LRH122" s="12"/>
      <c r="LRI122" s="12"/>
      <c r="LRJ122" s="12"/>
      <c r="LRK122" s="12"/>
      <c r="LRL122" s="12"/>
      <c r="LRM122" s="12"/>
      <c r="LRN122" s="12"/>
      <c r="LRO122" s="12"/>
      <c r="LRP122" s="12"/>
      <c r="LRQ122" s="12"/>
      <c r="LRR122" s="12"/>
      <c r="LRS122" s="12"/>
      <c r="LRT122" s="12"/>
      <c r="LRU122" s="12"/>
      <c r="LRV122" s="12"/>
      <c r="LRW122" s="12"/>
      <c r="LRX122" s="12"/>
      <c r="LRY122" s="12"/>
      <c r="LRZ122" s="12"/>
      <c r="LSA122" s="12"/>
      <c r="LSB122" s="12"/>
      <c r="LSC122" s="12"/>
      <c r="LSD122" s="12"/>
      <c r="LSE122" s="12"/>
      <c r="LSF122" s="12"/>
      <c r="LSG122" s="12"/>
      <c r="LSH122" s="12"/>
      <c r="LSI122" s="12"/>
      <c r="LSJ122" s="12"/>
      <c r="LSK122" s="12"/>
      <c r="LSL122" s="12"/>
      <c r="LSM122" s="12"/>
      <c r="LSN122" s="12"/>
      <c r="LSO122" s="12"/>
      <c r="LSP122" s="12"/>
      <c r="LSQ122" s="12"/>
      <c r="LSR122" s="12"/>
      <c r="LSS122" s="12"/>
      <c r="LST122" s="12"/>
      <c r="LSU122" s="12"/>
      <c r="LSV122" s="12"/>
      <c r="LSW122" s="12"/>
      <c r="LSX122" s="12"/>
      <c r="LSY122" s="12"/>
      <c r="LSZ122" s="12"/>
      <c r="LTA122" s="12"/>
      <c r="LTB122" s="12"/>
      <c r="LTC122" s="12"/>
      <c r="LTD122" s="12"/>
      <c r="LTE122" s="12"/>
      <c r="LTF122" s="12"/>
      <c r="LTG122" s="12"/>
      <c r="LTH122" s="12"/>
      <c r="LTI122" s="12"/>
      <c r="LTJ122" s="12"/>
      <c r="LTK122" s="12"/>
      <c r="LTL122" s="12"/>
      <c r="LTM122" s="12"/>
      <c r="LTN122" s="12"/>
      <c r="LTO122" s="12"/>
      <c r="LTP122" s="12"/>
      <c r="LTQ122" s="12"/>
      <c r="LTR122" s="12"/>
      <c r="LTS122" s="12"/>
      <c r="LTT122" s="12"/>
      <c r="LTU122" s="12"/>
      <c r="LTV122" s="12"/>
      <c r="LTW122" s="12"/>
      <c r="LTX122" s="12"/>
      <c r="LTY122" s="12"/>
      <c r="LTZ122" s="12"/>
      <c r="LUA122" s="12"/>
      <c r="LUB122" s="12"/>
      <c r="LUC122" s="12"/>
      <c r="LUD122" s="12"/>
      <c r="LUE122" s="12"/>
      <c r="LUF122" s="12"/>
      <c r="LUG122" s="12"/>
      <c r="LUH122" s="12"/>
      <c r="LUI122" s="12"/>
      <c r="LUJ122" s="12"/>
      <c r="LUK122" s="12"/>
      <c r="LUL122" s="12"/>
      <c r="LUM122" s="12"/>
      <c r="LUN122" s="12"/>
      <c r="LUO122" s="12"/>
      <c r="LUP122" s="12"/>
      <c r="LUQ122" s="12"/>
      <c r="LUR122" s="12"/>
      <c r="LUS122" s="12"/>
      <c r="LUT122" s="12"/>
      <c r="LUU122" s="12"/>
      <c r="LUV122" s="12"/>
      <c r="LUW122" s="12"/>
      <c r="LUX122" s="12"/>
      <c r="LUY122" s="12"/>
      <c r="LUZ122" s="12"/>
      <c r="LVA122" s="12"/>
      <c r="LVB122" s="12"/>
      <c r="LVC122" s="12"/>
      <c r="LVD122" s="12"/>
      <c r="LVE122" s="12"/>
      <c r="LVF122" s="12"/>
      <c r="LVG122" s="12"/>
      <c r="LVH122" s="12"/>
      <c r="LVI122" s="12"/>
      <c r="LVJ122" s="12"/>
      <c r="LVK122" s="12"/>
      <c r="LVL122" s="12"/>
      <c r="LVM122" s="12"/>
      <c r="LVN122" s="12"/>
      <c r="LVO122" s="12"/>
      <c r="LVP122" s="12"/>
      <c r="LVQ122" s="12"/>
      <c r="LVR122" s="12"/>
      <c r="LVS122" s="12"/>
      <c r="LVT122" s="12"/>
      <c r="LVU122" s="12"/>
      <c r="LVV122" s="12"/>
      <c r="LVW122" s="12"/>
      <c r="LVX122" s="12"/>
      <c r="LVY122" s="12"/>
      <c r="LVZ122" s="12"/>
      <c r="LWA122" s="12"/>
      <c r="LWB122" s="12"/>
      <c r="LWC122" s="12"/>
      <c r="LWD122" s="12"/>
      <c r="LWE122" s="12"/>
      <c r="LWF122" s="12"/>
      <c r="LWG122" s="12"/>
      <c r="LWH122" s="12"/>
      <c r="LWI122" s="12"/>
      <c r="LWJ122" s="12"/>
      <c r="LWK122" s="12"/>
      <c r="LWL122" s="12"/>
      <c r="LWM122" s="12"/>
      <c r="LWN122" s="12"/>
      <c r="LWO122" s="12"/>
      <c r="LWP122" s="12"/>
      <c r="LWQ122" s="12"/>
      <c r="LWR122" s="12"/>
      <c r="LWS122" s="12"/>
      <c r="LWT122" s="12"/>
      <c r="LWU122" s="12"/>
      <c r="LWV122" s="12"/>
      <c r="LWW122" s="12"/>
      <c r="LWX122" s="12"/>
      <c r="LWY122" s="12"/>
      <c r="LWZ122" s="12"/>
      <c r="LXA122" s="12"/>
      <c r="LXB122" s="12"/>
      <c r="LXC122" s="12"/>
      <c r="LXD122" s="12"/>
      <c r="LXE122" s="12"/>
      <c r="LXF122" s="12"/>
      <c r="LXG122" s="12"/>
      <c r="LXH122" s="12"/>
      <c r="LXI122" s="12"/>
      <c r="LXJ122" s="12"/>
      <c r="LXK122" s="12"/>
      <c r="LXL122" s="12"/>
      <c r="LXM122" s="12"/>
      <c r="LXN122" s="12"/>
      <c r="LXO122" s="12"/>
      <c r="LXP122" s="12"/>
      <c r="LXQ122" s="12"/>
      <c r="LXR122" s="12"/>
      <c r="LXS122" s="12"/>
      <c r="LXT122" s="12"/>
      <c r="LXU122" s="12"/>
      <c r="LXV122" s="12"/>
      <c r="LXW122" s="12"/>
      <c r="LXX122" s="12"/>
      <c r="LXY122" s="12"/>
      <c r="LXZ122" s="12"/>
      <c r="LYA122" s="12"/>
      <c r="LYB122" s="12"/>
      <c r="LYC122" s="12"/>
      <c r="LYD122" s="12"/>
      <c r="LYE122" s="12"/>
      <c r="LYF122" s="12"/>
      <c r="LYG122" s="12"/>
      <c r="LYH122" s="12"/>
      <c r="LYI122" s="12"/>
      <c r="LYJ122" s="12"/>
      <c r="LYK122" s="12"/>
      <c r="LYL122" s="12"/>
      <c r="LYM122" s="12"/>
      <c r="LYN122" s="12"/>
      <c r="LYO122" s="12"/>
      <c r="LYP122" s="12"/>
      <c r="LYQ122" s="12"/>
      <c r="LYR122" s="12"/>
      <c r="LYS122" s="12"/>
      <c r="LYT122" s="12"/>
      <c r="LYU122" s="12"/>
      <c r="LYV122" s="12"/>
      <c r="LYW122" s="12"/>
      <c r="LYX122" s="12"/>
      <c r="LYY122" s="12"/>
      <c r="LYZ122" s="12"/>
      <c r="LZA122" s="12"/>
      <c r="LZB122" s="12"/>
      <c r="LZC122" s="12"/>
      <c r="LZD122" s="12"/>
      <c r="LZE122" s="12"/>
      <c r="LZF122" s="12"/>
      <c r="LZG122" s="12"/>
      <c r="LZH122" s="12"/>
      <c r="LZI122" s="12"/>
      <c r="LZJ122" s="12"/>
      <c r="LZK122" s="12"/>
      <c r="LZL122" s="12"/>
      <c r="LZM122" s="12"/>
      <c r="LZN122" s="12"/>
      <c r="LZO122" s="12"/>
      <c r="LZP122" s="12"/>
      <c r="LZQ122" s="12"/>
      <c r="LZR122" s="12"/>
      <c r="LZS122" s="12"/>
      <c r="LZT122" s="12"/>
      <c r="LZU122" s="12"/>
      <c r="LZV122" s="12"/>
      <c r="LZW122" s="12"/>
      <c r="LZX122" s="12"/>
      <c r="LZY122" s="12"/>
      <c r="LZZ122" s="12"/>
      <c r="MAA122" s="12"/>
      <c r="MAB122" s="12"/>
      <c r="MAC122" s="12"/>
      <c r="MAD122" s="12"/>
      <c r="MAE122" s="12"/>
      <c r="MAF122" s="12"/>
      <c r="MAG122" s="12"/>
      <c r="MAH122" s="12"/>
      <c r="MAI122" s="12"/>
      <c r="MAJ122" s="12"/>
      <c r="MAK122" s="12"/>
      <c r="MAL122" s="12"/>
      <c r="MAM122" s="12"/>
      <c r="MAN122" s="12"/>
      <c r="MAO122" s="12"/>
      <c r="MAP122" s="12"/>
      <c r="MAQ122" s="12"/>
      <c r="MAR122" s="12"/>
      <c r="MAS122" s="12"/>
      <c r="MAT122" s="12"/>
      <c r="MAU122" s="12"/>
      <c r="MAV122" s="12"/>
      <c r="MAW122" s="12"/>
      <c r="MAX122" s="12"/>
      <c r="MAY122" s="12"/>
      <c r="MAZ122" s="12"/>
      <c r="MBA122" s="12"/>
      <c r="MBB122" s="12"/>
      <c r="MBC122" s="12"/>
      <c r="MBD122" s="12"/>
      <c r="MBE122" s="12"/>
      <c r="MBF122" s="12"/>
      <c r="MBG122" s="12"/>
      <c r="MBH122" s="12"/>
      <c r="MBI122" s="12"/>
      <c r="MBJ122" s="12"/>
      <c r="MBK122" s="12"/>
      <c r="MBL122" s="12"/>
      <c r="MBM122" s="12"/>
      <c r="MBN122" s="12"/>
      <c r="MBO122" s="12"/>
      <c r="MBP122" s="12"/>
      <c r="MBQ122" s="12"/>
      <c r="MBR122" s="12"/>
      <c r="MBS122" s="12"/>
      <c r="MBT122" s="12"/>
      <c r="MBU122" s="12"/>
      <c r="MBV122" s="12"/>
      <c r="MBW122" s="12"/>
      <c r="MBX122" s="12"/>
      <c r="MBY122" s="12"/>
      <c r="MBZ122" s="12"/>
      <c r="MCA122" s="12"/>
      <c r="MCB122" s="12"/>
      <c r="MCC122" s="12"/>
      <c r="MCD122" s="12"/>
      <c r="MCE122" s="12"/>
      <c r="MCF122" s="12"/>
      <c r="MCG122" s="12"/>
      <c r="MCH122" s="12"/>
      <c r="MCI122" s="12"/>
      <c r="MCJ122" s="12"/>
      <c r="MCK122" s="12"/>
      <c r="MCL122" s="12"/>
      <c r="MCM122" s="12"/>
      <c r="MCN122" s="12"/>
      <c r="MCO122" s="12"/>
      <c r="MCP122" s="12"/>
      <c r="MCQ122" s="12"/>
      <c r="MCR122" s="12"/>
      <c r="MCS122" s="12"/>
      <c r="MCT122" s="12"/>
      <c r="MCU122" s="12"/>
      <c r="MCV122" s="12"/>
      <c r="MCW122" s="12"/>
      <c r="MCX122" s="12"/>
      <c r="MCY122" s="12"/>
      <c r="MCZ122" s="12"/>
      <c r="MDA122" s="12"/>
      <c r="MDB122" s="12"/>
      <c r="MDC122" s="12"/>
      <c r="MDD122" s="12"/>
      <c r="MDE122" s="12"/>
      <c r="MDF122" s="12"/>
      <c r="MDG122" s="12"/>
      <c r="MDH122" s="12"/>
      <c r="MDI122" s="12"/>
      <c r="MDJ122" s="12"/>
      <c r="MDK122" s="12"/>
      <c r="MDL122" s="12"/>
      <c r="MDM122" s="12"/>
      <c r="MDN122" s="12"/>
      <c r="MDO122" s="12"/>
      <c r="MDP122" s="12"/>
      <c r="MDQ122" s="12"/>
      <c r="MDR122" s="12"/>
      <c r="MDS122" s="12"/>
      <c r="MDT122" s="12"/>
      <c r="MDU122" s="12"/>
      <c r="MDV122" s="12"/>
      <c r="MDW122" s="12"/>
      <c r="MDX122" s="12"/>
      <c r="MDY122" s="12"/>
      <c r="MDZ122" s="12"/>
      <c r="MEA122" s="12"/>
      <c r="MEB122" s="12"/>
      <c r="MEC122" s="12"/>
      <c r="MED122" s="12"/>
      <c r="MEE122" s="12"/>
      <c r="MEF122" s="12"/>
      <c r="MEG122" s="12"/>
      <c r="MEH122" s="12"/>
      <c r="MEI122" s="12"/>
      <c r="MEJ122" s="12"/>
      <c r="MEK122" s="12"/>
      <c r="MEL122" s="12"/>
      <c r="MEM122" s="12"/>
      <c r="MEN122" s="12"/>
      <c r="MEO122" s="12"/>
      <c r="MEP122" s="12"/>
      <c r="MEQ122" s="12"/>
      <c r="MER122" s="12"/>
      <c r="MES122" s="12"/>
      <c r="MET122" s="12"/>
      <c r="MEU122" s="12"/>
      <c r="MEV122" s="12"/>
      <c r="MEW122" s="12"/>
      <c r="MEX122" s="12"/>
      <c r="MEY122" s="12"/>
      <c r="MEZ122" s="12"/>
      <c r="MFA122" s="12"/>
      <c r="MFB122" s="12"/>
      <c r="MFC122" s="12"/>
      <c r="MFD122" s="12"/>
      <c r="MFE122" s="12"/>
      <c r="MFF122" s="12"/>
      <c r="MFG122" s="12"/>
      <c r="MFH122" s="12"/>
      <c r="MFI122" s="12"/>
      <c r="MFJ122" s="12"/>
      <c r="MFK122" s="12"/>
      <c r="MFL122" s="12"/>
      <c r="MFM122" s="12"/>
      <c r="MFN122" s="12"/>
      <c r="MFO122" s="12"/>
      <c r="MFP122" s="12"/>
      <c r="MFQ122" s="12"/>
      <c r="MFR122" s="12"/>
      <c r="MFS122" s="12"/>
      <c r="MFT122" s="12"/>
      <c r="MFU122" s="12"/>
      <c r="MFV122" s="12"/>
      <c r="MFW122" s="12"/>
      <c r="MFX122" s="12"/>
      <c r="MFY122" s="12"/>
      <c r="MFZ122" s="12"/>
      <c r="MGA122" s="12"/>
      <c r="MGB122" s="12"/>
      <c r="MGC122" s="12"/>
      <c r="MGD122" s="12"/>
      <c r="MGE122" s="12"/>
      <c r="MGF122" s="12"/>
      <c r="MGG122" s="12"/>
      <c r="MGH122" s="12"/>
      <c r="MGI122" s="12"/>
      <c r="MGJ122" s="12"/>
      <c r="MGK122" s="12"/>
      <c r="MGL122" s="12"/>
      <c r="MGM122" s="12"/>
      <c r="MGN122" s="12"/>
      <c r="MGO122" s="12"/>
      <c r="MGP122" s="12"/>
      <c r="MGQ122" s="12"/>
      <c r="MGR122" s="12"/>
      <c r="MGS122" s="12"/>
      <c r="MGT122" s="12"/>
      <c r="MGU122" s="12"/>
      <c r="MGV122" s="12"/>
      <c r="MGW122" s="12"/>
      <c r="MGX122" s="12"/>
      <c r="MGY122" s="12"/>
      <c r="MGZ122" s="12"/>
      <c r="MHA122" s="12"/>
      <c r="MHB122" s="12"/>
      <c r="MHC122" s="12"/>
      <c r="MHD122" s="12"/>
      <c r="MHE122" s="12"/>
      <c r="MHF122" s="12"/>
      <c r="MHG122" s="12"/>
      <c r="MHH122" s="12"/>
      <c r="MHI122" s="12"/>
      <c r="MHJ122" s="12"/>
      <c r="MHK122" s="12"/>
      <c r="MHL122" s="12"/>
      <c r="MHM122" s="12"/>
      <c r="MHN122" s="12"/>
      <c r="MHO122" s="12"/>
      <c r="MHP122" s="12"/>
      <c r="MHQ122" s="12"/>
      <c r="MHR122" s="12"/>
      <c r="MHS122" s="12"/>
      <c r="MHT122" s="12"/>
      <c r="MHU122" s="12"/>
      <c r="MHV122" s="12"/>
      <c r="MHW122" s="12"/>
      <c r="MHX122" s="12"/>
      <c r="MHY122" s="12"/>
      <c r="MHZ122" s="12"/>
      <c r="MIA122" s="12"/>
      <c r="MIB122" s="12"/>
      <c r="MIC122" s="12"/>
      <c r="MID122" s="12"/>
      <c r="MIE122" s="12"/>
      <c r="MIF122" s="12"/>
      <c r="MIG122" s="12"/>
      <c r="MIH122" s="12"/>
      <c r="MII122" s="12"/>
      <c r="MIJ122" s="12"/>
      <c r="MIK122" s="12"/>
      <c r="MIL122" s="12"/>
      <c r="MIM122" s="12"/>
      <c r="MIN122" s="12"/>
      <c r="MIO122" s="12"/>
      <c r="MIP122" s="12"/>
      <c r="MIQ122" s="12"/>
      <c r="MIR122" s="12"/>
      <c r="MIS122" s="12"/>
      <c r="MIT122" s="12"/>
      <c r="MIU122" s="12"/>
      <c r="MIV122" s="12"/>
      <c r="MIW122" s="12"/>
      <c r="MIX122" s="12"/>
      <c r="MIY122" s="12"/>
      <c r="MIZ122" s="12"/>
      <c r="MJA122" s="12"/>
      <c r="MJB122" s="12"/>
      <c r="MJC122" s="12"/>
      <c r="MJD122" s="12"/>
      <c r="MJE122" s="12"/>
      <c r="MJF122" s="12"/>
      <c r="MJG122" s="12"/>
      <c r="MJH122" s="12"/>
      <c r="MJI122" s="12"/>
      <c r="MJJ122" s="12"/>
      <c r="MJK122" s="12"/>
      <c r="MJL122" s="12"/>
      <c r="MJM122" s="12"/>
      <c r="MJN122" s="12"/>
      <c r="MJO122" s="12"/>
      <c r="MJP122" s="12"/>
      <c r="MJQ122" s="12"/>
      <c r="MJR122" s="12"/>
      <c r="MJS122" s="12"/>
      <c r="MJT122" s="12"/>
      <c r="MJU122" s="12"/>
      <c r="MJV122" s="12"/>
      <c r="MJW122" s="12"/>
      <c r="MJX122" s="12"/>
      <c r="MJY122" s="12"/>
      <c r="MJZ122" s="12"/>
      <c r="MKA122" s="12"/>
      <c r="MKB122" s="12"/>
      <c r="MKC122" s="12"/>
      <c r="MKD122" s="12"/>
      <c r="MKE122" s="12"/>
      <c r="MKF122" s="12"/>
      <c r="MKG122" s="12"/>
      <c r="MKH122" s="12"/>
      <c r="MKI122" s="12"/>
      <c r="MKJ122" s="12"/>
      <c r="MKK122" s="12"/>
      <c r="MKL122" s="12"/>
      <c r="MKM122" s="12"/>
      <c r="MKN122" s="12"/>
      <c r="MKO122" s="12"/>
      <c r="MKP122" s="12"/>
      <c r="MKQ122" s="12"/>
      <c r="MKR122" s="12"/>
      <c r="MKS122" s="12"/>
      <c r="MKT122" s="12"/>
      <c r="MKU122" s="12"/>
      <c r="MKV122" s="12"/>
      <c r="MKW122" s="12"/>
      <c r="MKX122" s="12"/>
      <c r="MKY122" s="12"/>
      <c r="MKZ122" s="12"/>
      <c r="MLA122" s="12"/>
      <c r="MLB122" s="12"/>
      <c r="MLC122" s="12"/>
      <c r="MLD122" s="12"/>
      <c r="MLE122" s="12"/>
      <c r="MLF122" s="12"/>
      <c r="MLG122" s="12"/>
      <c r="MLH122" s="12"/>
      <c r="MLI122" s="12"/>
      <c r="MLJ122" s="12"/>
      <c r="MLK122" s="12"/>
      <c r="MLL122" s="12"/>
      <c r="MLM122" s="12"/>
      <c r="MLN122" s="12"/>
      <c r="MLO122" s="12"/>
      <c r="MLP122" s="12"/>
      <c r="MLQ122" s="12"/>
      <c r="MLR122" s="12"/>
      <c r="MLS122" s="12"/>
      <c r="MLT122" s="12"/>
      <c r="MLU122" s="12"/>
      <c r="MLV122" s="12"/>
      <c r="MLW122" s="12"/>
      <c r="MLX122" s="12"/>
      <c r="MLY122" s="12"/>
      <c r="MLZ122" s="12"/>
      <c r="MMA122" s="12"/>
      <c r="MMB122" s="12"/>
      <c r="MMC122" s="12"/>
      <c r="MMD122" s="12"/>
      <c r="MME122" s="12"/>
      <c r="MMF122" s="12"/>
      <c r="MMG122" s="12"/>
      <c r="MMH122" s="12"/>
      <c r="MMI122" s="12"/>
      <c r="MMJ122" s="12"/>
      <c r="MMK122" s="12"/>
      <c r="MML122" s="12"/>
      <c r="MMM122" s="12"/>
      <c r="MMN122" s="12"/>
      <c r="MMO122" s="12"/>
      <c r="MMP122" s="12"/>
      <c r="MMQ122" s="12"/>
      <c r="MMR122" s="12"/>
      <c r="MMS122" s="12"/>
      <c r="MMT122" s="12"/>
      <c r="MMU122" s="12"/>
      <c r="MMV122" s="12"/>
      <c r="MMW122" s="12"/>
      <c r="MMX122" s="12"/>
      <c r="MMY122" s="12"/>
      <c r="MMZ122" s="12"/>
      <c r="MNA122" s="12"/>
      <c r="MNB122" s="12"/>
      <c r="MNC122" s="12"/>
      <c r="MND122" s="12"/>
      <c r="MNE122" s="12"/>
      <c r="MNF122" s="12"/>
      <c r="MNG122" s="12"/>
      <c r="MNH122" s="12"/>
      <c r="MNI122" s="12"/>
      <c r="MNJ122" s="12"/>
      <c r="MNK122" s="12"/>
      <c r="MNL122" s="12"/>
      <c r="MNM122" s="12"/>
      <c r="MNN122" s="12"/>
      <c r="MNO122" s="12"/>
      <c r="MNP122" s="12"/>
      <c r="MNQ122" s="12"/>
      <c r="MNR122" s="12"/>
      <c r="MNS122" s="12"/>
      <c r="MNT122" s="12"/>
      <c r="MNU122" s="12"/>
      <c r="MNV122" s="12"/>
      <c r="MNW122" s="12"/>
      <c r="MNX122" s="12"/>
      <c r="MNY122" s="12"/>
      <c r="MNZ122" s="12"/>
      <c r="MOA122" s="12"/>
      <c r="MOB122" s="12"/>
      <c r="MOC122" s="12"/>
      <c r="MOD122" s="12"/>
      <c r="MOE122" s="12"/>
      <c r="MOF122" s="12"/>
      <c r="MOG122" s="12"/>
      <c r="MOH122" s="12"/>
      <c r="MOI122" s="12"/>
      <c r="MOJ122" s="12"/>
      <c r="MOK122" s="12"/>
      <c r="MOL122" s="12"/>
      <c r="MOM122" s="12"/>
      <c r="MON122" s="12"/>
      <c r="MOO122" s="12"/>
      <c r="MOP122" s="12"/>
      <c r="MOQ122" s="12"/>
      <c r="MOR122" s="12"/>
      <c r="MOS122" s="12"/>
      <c r="MOT122" s="12"/>
      <c r="MOU122" s="12"/>
      <c r="MOV122" s="12"/>
      <c r="MOW122" s="12"/>
      <c r="MOX122" s="12"/>
      <c r="MOY122" s="12"/>
      <c r="MOZ122" s="12"/>
      <c r="MPA122" s="12"/>
      <c r="MPB122" s="12"/>
      <c r="MPC122" s="12"/>
      <c r="MPD122" s="12"/>
      <c r="MPE122" s="12"/>
      <c r="MPF122" s="12"/>
      <c r="MPG122" s="12"/>
      <c r="MPH122" s="12"/>
      <c r="MPI122" s="12"/>
      <c r="MPJ122" s="12"/>
      <c r="MPK122" s="12"/>
      <c r="MPL122" s="12"/>
      <c r="MPM122" s="12"/>
      <c r="MPN122" s="12"/>
      <c r="MPO122" s="12"/>
      <c r="MPP122" s="12"/>
      <c r="MPQ122" s="12"/>
      <c r="MPR122" s="12"/>
      <c r="MPS122" s="12"/>
      <c r="MPT122" s="12"/>
      <c r="MPU122" s="12"/>
      <c r="MPV122" s="12"/>
      <c r="MPW122" s="12"/>
      <c r="MPX122" s="12"/>
      <c r="MPY122" s="12"/>
      <c r="MPZ122" s="12"/>
      <c r="MQA122" s="12"/>
      <c r="MQB122" s="12"/>
      <c r="MQC122" s="12"/>
      <c r="MQD122" s="12"/>
      <c r="MQE122" s="12"/>
      <c r="MQF122" s="12"/>
      <c r="MQG122" s="12"/>
      <c r="MQH122" s="12"/>
      <c r="MQI122" s="12"/>
      <c r="MQJ122" s="12"/>
      <c r="MQK122" s="12"/>
      <c r="MQL122" s="12"/>
      <c r="MQM122" s="12"/>
      <c r="MQN122" s="12"/>
      <c r="MQO122" s="12"/>
      <c r="MQP122" s="12"/>
      <c r="MQQ122" s="12"/>
      <c r="MQR122" s="12"/>
      <c r="MQS122" s="12"/>
      <c r="MQT122" s="12"/>
      <c r="MQU122" s="12"/>
      <c r="MQV122" s="12"/>
      <c r="MQW122" s="12"/>
      <c r="MQX122" s="12"/>
      <c r="MQY122" s="12"/>
      <c r="MQZ122" s="12"/>
      <c r="MRA122" s="12"/>
      <c r="MRB122" s="12"/>
      <c r="MRC122" s="12"/>
      <c r="MRD122" s="12"/>
      <c r="MRE122" s="12"/>
      <c r="MRF122" s="12"/>
      <c r="MRG122" s="12"/>
      <c r="MRH122" s="12"/>
      <c r="MRI122" s="12"/>
      <c r="MRJ122" s="12"/>
      <c r="MRK122" s="12"/>
      <c r="MRL122" s="12"/>
      <c r="MRM122" s="12"/>
      <c r="MRN122" s="12"/>
      <c r="MRO122" s="12"/>
      <c r="MRP122" s="12"/>
      <c r="MRQ122" s="12"/>
      <c r="MRR122" s="12"/>
      <c r="MRS122" s="12"/>
      <c r="MRT122" s="12"/>
      <c r="MRU122" s="12"/>
      <c r="MRV122" s="12"/>
      <c r="MRW122" s="12"/>
      <c r="MRX122" s="12"/>
      <c r="MRY122" s="12"/>
      <c r="MRZ122" s="12"/>
      <c r="MSA122" s="12"/>
      <c r="MSB122" s="12"/>
      <c r="MSC122" s="12"/>
      <c r="MSD122" s="12"/>
      <c r="MSE122" s="12"/>
      <c r="MSF122" s="12"/>
      <c r="MSG122" s="12"/>
      <c r="MSH122" s="12"/>
      <c r="MSI122" s="12"/>
      <c r="MSJ122" s="12"/>
      <c r="MSK122" s="12"/>
      <c r="MSL122" s="12"/>
      <c r="MSM122" s="12"/>
      <c r="MSN122" s="12"/>
      <c r="MSO122" s="12"/>
      <c r="MSP122" s="12"/>
      <c r="MSQ122" s="12"/>
      <c r="MSR122" s="12"/>
      <c r="MSS122" s="12"/>
      <c r="MST122" s="12"/>
      <c r="MSU122" s="12"/>
      <c r="MSV122" s="12"/>
      <c r="MSW122" s="12"/>
      <c r="MSX122" s="12"/>
      <c r="MSY122" s="12"/>
      <c r="MSZ122" s="12"/>
      <c r="MTA122" s="12"/>
      <c r="MTB122" s="12"/>
      <c r="MTC122" s="12"/>
      <c r="MTD122" s="12"/>
      <c r="MTE122" s="12"/>
      <c r="MTF122" s="12"/>
      <c r="MTG122" s="12"/>
      <c r="MTH122" s="12"/>
      <c r="MTI122" s="12"/>
      <c r="MTJ122" s="12"/>
      <c r="MTK122" s="12"/>
      <c r="MTL122" s="12"/>
      <c r="MTM122" s="12"/>
      <c r="MTN122" s="12"/>
      <c r="MTO122" s="12"/>
      <c r="MTP122" s="12"/>
      <c r="MTQ122" s="12"/>
      <c r="MTR122" s="12"/>
      <c r="MTS122" s="12"/>
      <c r="MTT122" s="12"/>
      <c r="MTU122" s="12"/>
      <c r="MTV122" s="12"/>
      <c r="MTW122" s="12"/>
      <c r="MTX122" s="12"/>
      <c r="MTY122" s="12"/>
      <c r="MTZ122" s="12"/>
      <c r="MUA122" s="12"/>
      <c r="MUB122" s="12"/>
      <c r="MUC122" s="12"/>
      <c r="MUD122" s="12"/>
      <c r="MUE122" s="12"/>
      <c r="MUF122" s="12"/>
      <c r="MUG122" s="12"/>
      <c r="MUH122" s="12"/>
      <c r="MUI122" s="12"/>
      <c r="MUJ122" s="12"/>
      <c r="MUK122" s="12"/>
      <c r="MUL122" s="12"/>
      <c r="MUM122" s="12"/>
      <c r="MUN122" s="12"/>
      <c r="MUO122" s="12"/>
      <c r="MUP122" s="12"/>
      <c r="MUQ122" s="12"/>
      <c r="MUR122" s="12"/>
      <c r="MUS122" s="12"/>
      <c r="MUT122" s="12"/>
      <c r="MUU122" s="12"/>
      <c r="MUV122" s="12"/>
      <c r="MUW122" s="12"/>
      <c r="MUX122" s="12"/>
      <c r="MUY122" s="12"/>
      <c r="MUZ122" s="12"/>
      <c r="MVA122" s="12"/>
      <c r="MVB122" s="12"/>
      <c r="MVC122" s="12"/>
      <c r="MVD122" s="12"/>
      <c r="MVE122" s="12"/>
      <c r="MVF122" s="12"/>
      <c r="MVG122" s="12"/>
      <c r="MVH122" s="12"/>
      <c r="MVI122" s="12"/>
      <c r="MVJ122" s="12"/>
      <c r="MVK122" s="12"/>
      <c r="MVL122" s="12"/>
      <c r="MVM122" s="12"/>
      <c r="MVN122" s="12"/>
      <c r="MVO122" s="12"/>
      <c r="MVP122" s="12"/>
      <c r="MVQ122" s="12"/>
      <c r="MVR122" s="12"/>
      <c r="MVS122" s="12"/>
      <c r="MVT122" s="12"/>
      <c r="MVU122" s="12"/>
      <c r="MVV122" s="12"/>
      <c r="MVW122" s="12"/>
      <c r="MVX122" s="12"/>
      <c r="MVY122" s="12"/>
      <c r="MVZ122" s="12"/>
      <c r="MWA122" s="12"/>
      <c r="MWB122" s="12"/>
      <c r="MWC122" s="12"/>
      <c r="MWD122" s="12"/>
      <c r="MWE122" s="12"/>
      <c r="MWF122" s="12"/>
      <c r="MWG122" s="12"/>
      <c r="MWH122" s="12"/>
      <c r="MWI122" s="12"/>
      <c r="MWJ122" s="12"/>
      <c r="MWK122" s="12"/>
      <c r="MWL122" s="12"/>
      <c r="MWM122" s="12"/>
      <c r="MWN122" s="12"/>
      <c r="MWO122" s="12"/>
      <c r="MWP122" s="12"/>
      <c r="MWQ122" s="12"/>
      <c r="MWR122" s="12"/>
      <c r="MWS122" s="12"/>
      <c r="MWT122" s="12"/>
      <c r="MWU122" s="12"/>
      <c r="MWV122" s="12"/>
      <c r="MWW122" s="12"/>
      <c r="MWX122" s="12"/>
      <c r="MWY122" s="12"/>
      <c r="MWZ122" s="12"/>
      <c r="MXA122" s="12"/>
      <c r="MXB122" s="12"/>
      <c r="MXC122" s="12"/>
      <c r="MXD122" s="12"/>
      <c r="MXE122" s="12"/>
      <c r="MXF122" s="12"/>
      <c r="MXG122" s="12"/>
      <c r="MXH122" s="12"/>
      <c r="MXI122" s="12"/>
      <c r="MXJ122" s="12"/>
      <c r="MXK122" s="12"/>
      <c r="MXL122" s="12"/>
      <c r="MXM122" s="12"/>
      <c r="MXN122" s="12"/>
      <c r="MXO122" s="12"/>
      <c r="MXP122" s="12"/>
      <c r="MXQ122" s="12"/>
      <c r="MXR122" s="12"/>
      <c r="MXS122" s="12"/>
      <c r="MXT122" s="12"/>
      <c r="MXU122" s="12"/>
      <c r="MXV122" s="12"/>
      <c r="MXW122" s="12"/>
      <c r="MXX122" s="12"/>
      <c r="MXY122" s="12"/>
      <c r="MXZ122" s="12"/>
      <c r="MYA122" s="12"/>
      <c r="MYB122" s="12"/>
      <c r="MYC122" s="12"/>
      <c r="MYD122" s="12"/>
      <c r="MYE122" s="12"/>
      <c r="MYF122" s="12"/>
      <c r="MYG122" s="12"/>
      <c r="MYH122" s="12"/>
      <c r="MYI122" s="12"/>
      <c r="MYJ122" s="12"/>
      <c r="MYK122" s="12"/>
      <c r="MYL122" s="12"/>
      <c r="MYM122" s="12"/>
      <c r="MYN122" s="12"/>
      <c r="MYO122" s="12"/>
      <c r="MYP122" s="12"/>
      <c r="MYQ122" s="12"/>
      <c r="MYR122" s="12"/>
      <c r="MYS122" s="12"/>
      <c r="MYT122" s="12"/>
      <c r="MYU122" s="12"/>
      <c r="MYV122" s="12"/>
      <c r="MYW122" s="12"/>
      <c r="MYX122" s="12"/>
      <c r="MYY122" s="12"/>
      <c r="MYZ122" s="12"/>
      <c r="MZA122" s="12"/>
      <c r="MZB122" s="12"/>
      <c r="MZC122" s="12"/>
      <c r="MZD122" s="12"/>
      <c r="MZE122" s="12"/>
      <c r="MZF122" s="12"/>
      <c r="MZG122" s="12"/>
      <c r="MZH122" s="12"/>
      <c r="MZI122" s="12"/>
      <c r="MZJ122" s="12"/>
      <c r="MZK122" s="12"/>
      <c r="MZL122" s="12"/>
      <c r="MZM122" s="12"/>
      <c r="MZN122" s="12"/>
      <c r="MZO122" s="12"/>
      <c r="MZP122" s="12"/>
      <c r="MZQ122" s="12"/>
      <c r="MZR122" s="12"/>
      <c r="MZS122" s="12"/>
      <c r="MZT122" s="12"/>
      <c r="MZU122" s="12"/>
      <c r="MZV122" s="12"/>
      <c r="MZW122" s="12"/>
      <c r="MZX122" s="12"/>
      <c r="MZY122" s="12"/>
      <c r="MZZ122" s="12"/>
      <c r="NAA122" s="12"/>
      <c r="NAB122" s="12"/>
      <c r="NAC122" s="12"/>
      <c r="NAD122" s="12"/>
      <c r="NAE122" s="12"/>
      <c r="NAF122" s="12"/>
      <c r="NAG122" s="12"/>
      <c r="NAH122" s="12"/>
      <c r="NAI122" s="12"/>
      <c r="NAJ122" s="12"/>
      <c r="NAK122" s="12"/>
      <c r="NAL122" s="12"/>
      <c r="NAM122" s="12"/>
      <c r="NAN122" s="12"/>
      <c r="NAO122" s="12"/>
      <c r="NAP122" s="12"/>
      <c r="NAQ122" s="12"/>
      <c r="NAR122" s="12"/>
      <c r="NAS122" s="12"/>
      <c r="NAT122" s="12"/>
      <c r="NAU122" s="12"/>
      <c r="NAV122" s="12"/>
      <c r="NAW122" s="12"/>
      <c r="NAX122" s="12"/>
      <c r="NAY122" s="12"/>
      <c r="NAZ122" s="12"/>
      <c r="NBA122" s="12"/>
      <c r="NBB122" s="12"/>
      <c r="NBC122" s="12"/>
      <c r="NBD122" s="12"/>
      <c r="NBE122" s="12"/>
      <c r="NBF122" s="12"/>
      <c r="NBG122" s="12"/>
      <c r="NBH122" s="12"/>
      <c r="NBI122" s="12"/>
      <c r="NBJ122" s="12"/>
      <c r="NBK122" s="12"/>
      <c r="NBL122" s="12"/>
      <c r="NBM122" s="12"/>
      <c r="NBN122" s="12"/>
      <c r="NBO122" s="12"/>
      <c r="NBP122" s="12"/>
      <c r="NBQ122" s="12"/>
      <c r="NBR122" s="12"/>
      <c r="NBS122" s="12"/>
      <c r="NBT122" s="12"/>
      <c r="NBU122" s="12"/>
      <c r="NBV122" s="12"/>
      <c r="NBW122" s="12"/>
      <c r="NBX122" s="12"/>
      <c r="NBY122" s="12"/>
      <c r="NBZ122" s="12"/>
      <c r="NCA122" s="12"/>
      <c r="NCB122" s="12"/>
      <c r="NCC122" s="12"/>
      <c r="NCD122" s="12"/>
      <c r="NCE122" s="12"/>
      <c r="NCF122" s="12"/>
      <c r="NCG122" s="12"/>
      <c r="NCH122" s="12"/>
      <c r="NCI122" s="12"/>
      <c r="NCJ122" s="12"/>
      <c r="NCK122" s="12"/>
      <c r="NCL122" s="12"/>
      <c r="NCM122" s="12"/>
      <c r="NCN122" s="12"/>
      <c r="NCO122" s="12"/>
      <c r="NCP122" s="12"/>
      <c r="NCQ122" s="12"/>
      <c r="NCR122" s="12"/>
      <c r="NCS122" s="12"/>
      <c r="NCT122" s="12"/>
      <c r="NCU122" s="12"/>
      <c r="NCV122" s="12"/>
      <c r="NCW122" s="12"/>
      <c r="NCX122" s="12"/>
      <c r="NCY122" s="12"/>
      <c r="NCZ122" s="12"/>
      <c r="NDA122" s="12"/>
      <c r="NDB122" s="12"/>
      <c r="NDC122" s="12"/>
      <c r="NDD122" s="12"/>
      <c r="NDE122" s="12"/>
      <c r="NDF122" s="12"/>
      <c r="NDG122" s="12"/>
      <c r="NDH122" s="12"/>
      <c r="NDI122" s="12"/>
      <c r="NDJ122" s="12"/>
      <c r="NDK122" s="12"/>
      <c r="NDL122" s="12"/>
      <c r="NDM122" s="12"/>
      <c r="NDN122" s="12"/>
      <c r="NDO122" s="12"/>
      <c r="NDP122" s="12"/>
      <c r="NDQ122" s="12"/>
      <c r="NDR122" s="12"/>
      <c r="NDS122" s="12"/>
      <c r="NDT122" s="12"/>
      <c r="NDU122" s="12"/>
      <c r="NDV122" s="12"/>
      <c r="NDW122" s="12"/>
      <c r="NDX122" s="12"/>
      <c r="NDY122" s="12"/>
      <c r="NDZ122" s="12"/>
      <c r="NEA122" s="12"/>
      <c r="NEB122" s="12"/>
      <c r="NEC122" s="12"/>
      <c r="NED122" s="12"/>
      <c r="NEE122" s="12"/>
      <c r="NEF122" s="12"/>
      <c r="NEG122" s="12"/>
      <c r="NEH122" s="12"/>
      <c r="NEI122" s="12"/>
      <c r="NEJ122" s="12"/>
      <c r="NEK122" s="12"/>
      <c r="NEL122" s="12"/>
      <c r="NEM122" s="12"/>
      <c r="NEN122" s="12"/>
      <c r="NEO122" s="12"/>
      <c r="NEP122" s="12"/>
      <c r="NEQ122" s="12"/>
      <c r="NER122" s="12"/>
      <c r="NES122" s="12"/>
      <c r="NET122" s="12"/>
      <c r="NEU122" s="12"/>
      <c r="NEV122" s="12"/>
      <c r="NEW122" s="12"/>
      <c r="NEX122" s="12"/>
      <c r="NEY122" s="12"/>
      <c r="NEZ122" s="12"/>
      <c r="NFA122" s="12"/>
      <c r="NFB122" s="12"/>
      <c r="NFC122" s="12"/>
      <c r="NFD122" s="12"/>
      <c r="NFE122" s="12"/>
      <c r="NFF122" s="12"/>
      <c r="NFG122" s="12"/>
      <c r="NFH122" s="12"/>
      <c r="NFI122" s="12"/>
      <c r="NFJ122" s="12"/>
      <c r="NFK122" s="12"/>
      <c r="NFL122" s="12"/>
      <c r="NFM122" s="12"/>
      <c r="NFN122" s="12"/>
      <c r="NFO122" s="12"/>
      <c r="NFP122" s="12"/>
      <c r="NFQ122" s="12"/>
      <c r="NFR122" s="12"/>
      <c r="NFS122" s="12"/>
      <c r="NFT122" s="12"/>
      <c r="NFU122" s="12"/>
      <c r="NFV122" s="12"/>
      <c r="NFW122" s="12"/>
      <c r="NFX122" s="12"/>
      <c r="NFY122" s="12"/>
      <c r="NFZ122" s="12"/>
      <c r="NGA122" s="12"/>
      <c r="NGB122" s="12"/>
      <c r="NGC122" s="12"/>
      <c r="NGD122" s="12"/>
      <c r="NGE122" s="12"/>
      <c r="NGF122" s="12"/>
      <c r="NGG122" s="12"/>
      <c r="NGH122" s="12"/>
      <c r="NGI122" s="12"/>
      <c r="NGJ122" s="12"/>
      <c r="NGK122" s="12"/>
      <c r="NGL122" s="12"/>
      <c r="NGM122" s="12"/>
      <c r="NGN122" s="12"/>
      <c r="NGO122" s="12"/>
      <c r="NGP122" s="12"/>
      <c r="NGQ122" s="12"/>
      <c r="NGR122" s="12"/>
      <c r="NGS122" s="12"/>
      <c r="NGT122" s="12"/>
      <c r="NGU122" s="12"/>
      <c r="NGV122" s="12"/>
      <c r="NGW122" s="12"/>
      <c r="NGX122" s="12"/>
      <c r="NGY122" s="12"/>
      <c r="NGZ122" s="12"/>
      <c r="NHA122" s="12"/>
      <c r="NHB122" s="12"/>
      <c r="NHC122" s="12"/>
      <c r="NHD122" s="12"/>
      <c r="NHE122" s="12"/>
      <c r="NHF122" s="12"/>
      <c r="NHG122" s="12"/>
      <c r="NHH122" s="12"/>
      <c r="NHI122" s="12"/>
      <c r="NHJ122" s="12"/>
      <c r="NHK122" s="12"/>
      <c r="NHL122" s="12"/>
      <c r="NHM122" s="12"/>
      <c r="NHN122" s="12"/>
      <c r="NHO122" s="12"/>
      <c r="NHP122" s="12"/>
      <c r="NHQ122" s="12"/>
      <c r="NHR122" s="12"/>
      <c r="NHS122" s="12"/>
      <c r="NHT122" s="12"/>
      <c r="NHU122" s="12"/>
      <c r="NHV122" s="12"/>
      <c r="NHW122" s="12"/>
      <c r="NHX122" s="12"/>
      <c r="NHY122" s="12"/>
      <c r="NHZ122" s="12"/>
      <c r="NIA122" s="12"/>
      <c r="NIB122" s="12"/>
      <c r="NIC122" s="12"/>
      <c r="NID122" s="12"/>
      <c r="NIE122" s="12"/>
      <c r="NIF122" s="12"/>
      <c r="NIG122" s="12"/>
      <c r="NIH122" s="12"/>
      <c r="NII122" s="12"/>
      <c r="NIJ122" s="12"/>
      <c r="NIK122" s="12"/>
      <c r="NIL122" s="12"/>
      <c r="NIM122" s="12"/>
      <c r="NIN122" s="12"/>
      <c r="NIO122" s="12"/>
      <c r="NIP122" s="12"/>
      <c r="NIQ122" s="12"/>
      <c r="NIR122" s="12"/>
      <c r="NIS122" s="12"/>
      <c r="NIT122" s="12"/>
      <c r="NIU122" s="12"/>
      <c r="NIV122" s="12"/>
      <c r="NIW122" s="12"/>
      <c r="NIX122" s="12"/>
      <c r="NIY122" s="12"/>
      <c r="NIZ122" s="12"/>
      <c r="NJA122" s="12"/>
      <c r="NJB122" s="12"/>
      <c r="NJC122" s="12"/>
      <c r="NJD122" s="12"/>
      <c r="NJE122" s="12"/>
      <c r="NJF122" s="12"/>
      <c r="NJG122" s="12"/>
      <c r="NJH122" s="12"/>
      <c r="NJI122" s="12"/>
      <c r="NJJ122" s="12"/>
      <c r="NJK122" s="12"/>
      <c r="NJL122" s="12"/>
      <c r="NJM122" s="12"/>
      <c r="NJN122" s="12"/>
      <c r="NJO122" s="12"/>
      <c r="NJP122" s="12"/>
      <c r="NJQ122" s="12"/>
      <c r="NJR122" s="12"/>
      <c r="NJS122" s="12"/>
      <c r="NJT122" s="12"/>
      <c r="NJU122" s="12"/>
      <c r="NJV122" s="12"/>
      <c r="NJW122" s="12"/>
      <c r="NJX122" s="12"/>
      <c r="NJY122" s="12"/>
      <c r="NJZ122" s="12"/>
      <c r="NKA122" s="12"/>
      <c r="NKB122" s="12"/>
      <c r="NKC122" s="12"/>
      <c r="NKD122" s="12"/>
      <c r="NKE122" s="12"/>
      <c r="NKF122" s="12"/>
      <c r="NKG122" s="12"/>
      <c r="NKH122" s="12"/>
      <c r="NKI122" s="12"/>
      <c r="NKJ122" s="12"/>
      <c r="NKK122" s="12"/>
      <c r="NKL122" s="12"/>
      <c r="NKM122" s="12"/>
      <c r="NKN122" s="12"/>
      <c r="NKO122" s="12"/>
      <c r="NKP122" s="12"/>
      <c r="NKQ122" s="12"/>
      <c r="NKR122" s="12"/>
      <c r="NKS122" s="12"/>
      <c r="NKT122" s="12"/>
      <c r="NKU122" s="12"/>
      <c r="NKV122" s="12"/>
      <c r="NKW122" s="12"/>
      <c r="NKX122" s="12"/>
      <c r="NKY122" s="12"/>
      <c r="NKZ122" s="12"/>
      <c r="NLA122" s="12"/>
      <c r="NLB122" s="12"/>
      <c r="NLC122" s="12"/>
      <c r="NLD122" s="12"/>
      <c r="NLE122" s="12"/>
      <c r="NLF122" s="12"/>
      <c r="NLG122" s="12"/>
      <c r="NLH122" s="12"/>
      <c r="NLI122" s="12"/>
      <c r="NLJ122" s="12"/>
      <c r="NLK122" s="12"/>
      <c r="NLL122" s="12"/>
      <c r="NLM122" s="12"/>
      <c r="NLN122" s="12"/>
      <c r="NLO122" s="12"/>
      <c r="NLP122" s="12"/>
      <c r="NLQ122" s="12"/>
      <c r="NLR122" s="12"/>
      <c r="NLS122" s="12"/>
      <c r="NLT122" s="12"/>
      <c r="NLU122" s="12"/>
      <c r="NLV122" s="12"/>
      <c r="NLW122" s="12"/>
      <c r="NLX122" s="12"/>
      <c r="NLY122" s="12"/>
      <c r="NLZ122" s="12"/>
      <c r="NMA122" s="12"/>
      <c r="NMB122" s="12"/>
      <c r="NMC122" s="12"/>
      <c r="NMD122" s="12"/>
      <c r="NME122" s="12"/>
      <c r="NMF122" s="12"/>
      <c r="NMG122" s="12"/>
      <c r="NMH122" s="12"/>
      <c r="NMI122" s="12"/>
      <c r="NMJ122" s="12"/>
      <c r="NMK122" s="12"/>
      <c r="NML122" s="12"/>
      <c r="NMM122" s="12"/>
      <c r="NMN122" s="12"/>
      <c r="NMO122" s="12"/>
      <c r="NMP122" s="12"/>
      <c r="NMQ122" s="12"/>
      <c r="NMR122" s="12"/>
      <c r="NMS122" s="12"/>
      <c r="NMT122" s="12"/>
      <c r="NMU122" s="12"/>
      <c r="NMV122" s="12"/>
      <c r="NMW122" s="12"/>
      <c r="NMX122" s="12"/>
      <c r="NMY122" s="12"/>
      <c r="NMZ122" s="12"/>
      <c r="NNA122" s="12"/>
      <c r="NNB122" s="12"/>
      <c r="NNC122" s="12"/>
      <c r="NND122" s="12"/>
      <c r="NNE122" s="12"/>
      <c r="NNF122" s="12"/>
      <c r="NNG122" s="12"/>
      <c r="NNH122" s="12"/>
      <c r="NNI122" s="12"/>
      <c r="NNJ122" s="12"/>
      <c r="NNK122" s="12"/>
      <c r="NNL122" s="12"/>
      <c r="NNM122" s="12"/>
      <c r="NNN122" s="12"/>
      <c r="NNO122" s="12"/>
      <c r="NNP122" s="12"/>
      <c r="NNQ122" s="12"/>
      <c r="NNR122" s="12"/>
      <c r="NNS122" s="12"/>
      <c r="NNT122" s="12"/>
      <c r="NNU122" s="12"/>
      <c r="NNV122" s="12"/>
      <c r="NNW122" s="12"/>
      <c r="NNX122" s="12"/>
      <c r="NNY122" s="12"/>
      <c r="NNZ122" s="12"/>
      <c r="NOA122" s="12"/>
      <c r="NOB122" s="12"/>
      <c r="NOC122" s="12"/>
      <c r="NOD122" s="12"/>
      <c r="NOE122" s="12"/>
      <c r="NOF122" s="12"/>
      <c r="NOG122" s="12"/>
      <c r="NOH122" s="12"/>
      <c r="NOI122" s="12"/>
      <c r="NOJ122" s="12"/>
      <c r="NOK122" s="12"/>
      <c r="NOL122" s="12"/>
      <c r="NOM122" s="12"/>
      <c r="NON122" s="12"/>
      <c r="NOO122" s="12"/>
      <c r="NOP122" s="12"/>
      <c r="NOQ122" s="12"/>
      <c r="NOR122" s="12"/>
      <c r="NOS122" s="12"/>
      <c r="NOT122" s="12"/>
      <c r="NOU122" s="12"/>
      <c r="NOV122" s="12"/>
      <c r="NOW122" s="12"/>
      <c r="NOX122" s="12"/>
      <c r="NOY122" s="12"/>
      <c r="NOZ122" s="12"/>
      <c r="NPA122" s="12"/>
      <c r="NPB122" s="12"/>
      <c r="NPC122" s="12"/>
      <c r="NPD122" s="12"/>
      <c r="NPE122" s="12"/>
      <c r="NPF122" s="12"/>
      <c r="NPG122" s="12"/>
      <c r="NPH122" s="12"/>
      <c r="NPI122" s="12"/>
      <c r="NPJ122" s="12"/>
      <c r="NPK122" s="12"/>
      <c r="NPL122" s="12"/>
      <c r="NPM122" s="12"/>
      <c r="NPN122" s="12"/>
      <c r="NPO122" s="12"/>
      <c r="NPP122" s="12"/>
      <c r="NPQ122" s="12"/>
      <c r="NPR122" s="12"/>
      <c r="NPS122" s="12"/>
      <c r="NPT122" s="12"/>
      <c r="NPU122" s="12"/>
      <c r="NPV122" s="12"/>
      <c r="NPW122" s="12"/>
      <c r="NPX122" s="12"/>
      <c r="NPY122" s="12"/>
      <c r="NPZ122" s="12"/>
      <c r="NQA122" s="12"/>
      <c r="NQB122" s="12"/>
      <c r="NQC122" s="12"/>
      <c r="NQD122" s="12"/>
      <c r="NQE122" s="12"/>
      <c r="NQF122" s="12"/>
      <c r="NQG122" s="12"/>
      <c r="NQH122" s="12"/>
      <c r="NQI122" s="12"/>
      <c r="NQJ122" s="12"/>
      <c r="NQK122" s="12"/>
      <c r="NQL122" s="12"/>
      <c r="NQM122" s="12"/>
      <c r="NQN122" s="12"/>
      <c r="NQO122" s="12"/>
      <c r="NQP122" s="12"/>
      <c r="NQQ122" s="12"/>
      <c r="NQR122" s="12"/>
      <c r="NQS122" s="12"/>
      <c r="NQT122" s="12"/>
      <c r="NQU122" s="12"/>
      <c r="NQV122" s="12"/>
      <c r="NQW122" s="12"/>
      <c r="NQX122" s="12"/>
      <c r="NQY122" s="12"/>
      <c r="NQZ122" s="12"/>
      <c r="NRA122" s="12"/>
      <c r="NRB122" s="12"/>
      <c r="NRC122" s="12"/>
      <c r="NRD122" s="12"/>
      <c r="NRE122" s="12"/>
      <c r="NRF122" s="12"/>
      <c r="NRG122" s="12"/>
      <c r="NRH122" s="12"/>
      <c r="NRI122" s="12"/>
      <c r="NRJ122" s="12"/>
      <c r="NRK122" s="12"/>
      <c r="NRL122" s="12"/>
      <c r="NRM122" s="12"/>
      <c r="NRN122" s="12"/>
      <c r="NRO122" s="12"/>
      <c r="NRP122" s="12"/>
      <c r="NRQ122" s="12"/>
      <c r="NRR122" s="12"/>
      <c r="NRS122" s="12"/>
      <c r="NRT122" s="12"/>
      <c r="NRU122" s="12"/>
      <c r="NRV122" s="12"/>
      <c r="NRW122" s="12"/>
      <c r="NRX122" s="12"/>
      <c r="NRY122" s="12"/>
      <c r="NRZ122" s="12"/>
      <c r="NSA122" s="12"/>
      <c r="NSB122" s="12"/>
      <c r="NSC122" s="12"/>
      <c r="NSD122" s="12"/>
      <c r="NSE122" s="12"/>
      <c r="NSF122" s="12"/>
      <c r="NSG122" s="12"/>
      <c r="NSH122" s="12"/>
      <c r="NSI122" s="12"/>
      <c r="NSJ122" s="12"/>
      <c r="NSK122" s="12"/>
      <c r="NSL122" s="12"/>
      <c r="NSM122" s="12"/>
      <c r="NSN122" s="12"/>
      <c r="NSO122" s="12"/>
      <c r="NSP122" s="12"/>
      <c r="NSQ122" s="12"/>
      <c r="NSR122" s="12"/>
      <c r="NSS122" s="12"/>
      <c r="NST122" s="12"/>
      <c r="NSU122" s="12"/>
      <c r="NSV122" s="12"/>
      <c r="NSW122" s="12"/>
      <c r="NSX122" s="12"/>
      <c r="NSY122" s="12"/>
      <c r="NSZ122" s="12"/>
      <c r="NTA122" s="12"/>
      <c r="NTB122" s="12"/>
      <c r="NTC122" s="12"/>
      <c r="NTD122" s="12"/>
      <c r="NTE122" s="12"/>
      <c r="NTF122" s="12"/>
      <c r="NTG122" s="12"/>
      <c r="NTH122" s="12"/>
      <c r="NTI122" s="12"/>
      <c r="NTJ122" s="12"/>
      <c r="NTK122" s="12"/>
      <c r="NTL122" s="12"/>
      <c r="NTM122" s="12"/>
      <c r="NTN122" s="12"/>
      <c r="NTO122" s="12"/>
      <c r="NTP122" s="12"/>
      <c r="NTQ122" s="12"/>
      <c r="NTR122" s="12"/>
      <c r="NTS122" s="12"/>
      <c r="NTT122" s="12"/>
      <c r="NTU122" s="12"/>
      <c r="NTV122" s="12"/>
      <c r="NTW122" s="12"/>
      <c r="NTX122" s="12"/>
      <c r="NTY122" s="12"/>
      <c r="NTZ122" s="12"/>
      <c r="NUA122" s="12"/>
      <c r="NUB122" s="12"/>
      <c r="NUC122" s="12"/>
      <c r="NUD122" s="12"/>
      <c r="NUE122" s="12"/>
      <c r="NUF122" s="12"/>
      <c r="NUG122" s="12"/>
      <c r="NUH122" s="12"/>
      <c r="NUI122" s="12"/>
      <c r="NUJ122" s="12"/>
      <c r="NUK122" s="12"/>
      <c r="NUL122" s="12"/>
      <c r="NUM122" s="12"/>
      <c r="NUN122" s="12"/>
      <c r="NUO122" s="12"/>
      <c r="NUP122" s="12"/>
      <c r="NUQ122" s="12"/>
      <c r="NUR122" s="12"/>
      <c r="NUS122" s="12"/>
      <c r="NUT122" s="12"/>
      <c r="NUU122" s="12"/>
      <c r="NUV122" s="12"/>
      <c r="NUW122" s="12"/>
      <c r="NUX122" s="12"/>
      <c r="NUY122" s="12"/>
      <c r="NUZ122" s="12"/>
      <c r="NVA122" s="12"/>
      <c r="NVB122" s="12"/>
      <c r="NVC122" s="12"/>
      <c r="NVD122" s="12"/>
      <c r="NVE122" s="12"/>
      <c r="NVF122" s="12"/>
      <c r="NVG122" s="12"/>
      <c r="NVH122" s="12"/>
      <c r="NVI122" s="12"/>
      <c r="NVJ122" s="12"/>
      <c r="NVK122" s="12"/>
      <c r="NVL122" s="12"/>
      <c r="NVM122" s="12"/>
      <c r="NVN122" s="12"/>
      <c r="NVO122" s="12"/>
      <c r="NVP122" s="12"/>
      <c r="NVQ122" s="12"/>
      <c r="NVR122" s="12"/>
      <c r="NVS122" s="12"/>
      <c r="NVT122" s="12"/>
      <c r="NVU122" s="12"/>
      <c r="NVV122" s="12"/>
      <c r="NVW122" s="12"/>
      <c r="NVX122" s="12"/>
      <c r="NVY122" s="12"/>
      <c r="NVZ122" s="12"/>
      <c r="NWA122" s="12"/>
      <c r="NWB122" s="12"/>
      <c r="NWC122" s="12"/>
      <c r="NWD122" s="12"/>
      <c r="NWE122" s="12"/>
      <c r="NWF122" s="12"/>
      <c r="NWG122" s="12"/>
      <c r="NWH122" s="12"/>
      <c r="NWI122" s="12"/>
      <c r="NWJ122" s="12"/>
      <c r="NWK122" s="12"/>
      <c r="NWL122" s="12"/>
      <c r="NWM122" s="12"/>
      <c r="NWN122" s="12"/>
      <c r="NWO122" s="12"/>
      <c r="NWP122" s="12"/>
      <c r="NWQ122" s="12"/>
      <c r="NWR122" s="12"/>
      <c r="NWS122" s="12"/>
      <c r="NWT122" s="12"/>
      <c r="NWU122" s="12"/>
      <c r="NWV122" s="12"/>
      <c r="NWW122" s="12"/>
      <c r="NWX122" s="12"/>
      <c r="NWY122" s="12"/>
      <c r="NWZ122" s="12"/>
      <c r="NXA122" s="12"/>
      <c r="NXB122" s="12"/>
      <c r="NXC122" s="12"/>
      <c r="NXD122" s="12"/>
      <c r="NXE122" s="12"/>
      <c r="NXF122" s="12"/>
      <c r="NXG122" s="12"/>
      <c r="NXH122" s="12"/>
      <c r="NXI122" s="12"/>
      <c r="NXJ122" s="12"/>
      <c r="NXK122" s="12"/>
      <c r="NXL122" s="12"/>
      <c r="NXM122" s="12"/>
      <c r="NXN122" s="12"/>
      <c r="NXO122" s="12"/>
      <c r="NXP122" s="12"/>
      <c r="NXQ122" s="12"/>
      <c r="NXR122" s="12"/>
      <c r="NXS122" s="12"/>
      <c r="NXT122" s="12"/>
      <c r="NXU122" s="12"/>
      <c r="NXV122" s="12"/>
      <c r="NXW122" s="12"/>
      <c r="NXX122" s="12"/>
      <c r="NXY122" s="12"/>
      <c r="NXZ122" s="12"/>
      <c r="NYA122" s="12"/>
      <c r="NYB122" s="12"/>
      <c r="NYC122" s="12"/>
      <c r="NYD122" s="12"/>
      <c r="NYE122" s="12"/>
      <c r="NYF122" s="12"/>
      <c r="NYG122" s="12"/>
      <c r="NYH122" s="12"/>
      <c r="NYI122" s="12"/>
      <c r="NYJ122" s="12"/>
      <c r="NYK122" s="12"/>
      <c r="NYL122" s="12"/>
      <c r="NYM122" s="12"/>
      <c r="NYN122" s="12"/>
      <c r="NYO122" s="12"/>
      <c r="NYP122" s="12"/>
      <c r="NYQ122" s="12"/>
      <c r="NYR122" s="12"/>
      <c r="NYS122" s="12"/>
      <c r="NYT122" s="12"/>
      <c r="NYU122" s="12"/>
      <c r="NYV122" s="12"/>
      <c r="NYW122" s="12"/>
      <c r="NYX122" s="12"/>
      <c r="NYY122" s="12"/>
      <c r="NYZ122" s="12"/>
      <c r="NZA122" s="12"/>
      <c r="NZB122" s="12"/>
      <c r="NZC122" s="12"/>
      <c r="NZD122" s="12"/>
      <c r="NZE122" s="12"/>
      <c r="NZF122" s="12"/>
      <c r="NZG122" s="12"/>
      <c r="NZH122" s="12"/>
      <c r="NZI122" s="12"/>
      <c r="NZJ122" s="12"/>
      <c r="NZK122" s="12"/>
      <c r="NZL122" s="12"/>
      <c r="NZM122" s="12"/>
      <c r="NZN122" s="12"/>
      <c r="NZO122" s="12"/>
      <c r="NZP122" s="12"/>
      <c r="NZQ122" s="12"/>
      <c r="NZR122" s="12"/>
      <c r="NZS122" s="12"/>
      <c r="NZT122" s="12"/>
      <c r="NZU122" s="12"/>
      <c r="NZV122" s="12"/>
      <c r="NZW122" s="12"/>
      <c r="NZX122" s="12"/>
      <c r="NZY122" s="12"/>
      <c r="NZZ122" s="12"/>
      <c r="OAA122" s="12"/>
      <c r="OAB122" s="12"/>
      <c r="OAC122" s="12"/>
      <c r="OAD122" s="12"/>
      <c r="OAE122" s="12"/>
      <c r="OAF122" s="12"/>
      <c r="OAG122" s="12"/>
      <c r="OAH122" s="12"/>
      <c r="OAI122" s="12"/>
      <c r="OAJ122" s="12"/>
      <c r="OAK122" s="12"/>
      <c r="OAL122" s="12"/>
      <c r="OAM122" s="12"/>
      <c r="OAN122" s="12"/>
      <c r="OAO122" s="12"/>
      <c r="OAP122" s="12"/>
      <c r="OAQ122" s="12"/>
      <c r="OAR122" s="12"/>
      <c r="OAS122" s="12"/>
      <c r="OAT122" s="12"/>
      <c r="OAU122" s="12"/>
      <c r="OAV122" s="12"/>
      <c r="OAW122" s="12"/>
      <c r="OAX122" s="12"/>
      <c r="OAY122" s="12"/>
      <c r="OAZ122" s="12"/>
      <c r="OBA122" s="12"/>
      <c r="OBB122" s="12"/>
      <c r="OBC122" s="12"/>
      <c r="OBD122" s="12"/>
      <c r="OBE122" s="12"/>
      <c r="OBF122" s="12"/>
      <c r="OBG122" s="12"/>
      <c r="OBH122" s="12"/>
      <c r="OBI122" s="12"/>
      <c r="OBJ122" s="12"/>
      <c r="OBK122" s="12"/>
      <c r="OBL122" s="12"/>
      <c r="OBM122" s="12"/>
      <c r="OBN122" s="12"/>
      <c r="OBO122" s="12"/>
      <c r="OBP122" s="12"/>
      <c r="OBQ122" s="12"/>
      <c r="OBR122" s="12"/>
      <c r="OBS122" s="12"/>
      <c r="OBT122" s="12"/>
      <c r="OBU122" s="12"/>
      <c r="OBV122" s="12"/>
      <c r="OBW122" s="12"/>
      <c r="OBX122" s="12"/>
      <c r="OBY122" s="12"/>
      <c r="OBZ122" s="12"/>
      <c r="OCA122" s="12"/>
      <c r="OCB122" s="12"/>
      <c r="OCC122" s="12"/>
      <c r="OCD122" s="12"/>
      <c r="OCE122" s="12"/>
      <c r="OCF122" s="12"/>
      <c r="OCG122" s="12"/>
      <c r="OCH122" s="12"/>
      <c r="OCI122" s="12"/>
      <c r="OCJ122" s="12"/>
      <c r="OCK122" s="12"/>
      <c r="OCL122" s="12"/>
      <c r="OCM122" s="12"/>
      <c r="OCN122" s="12"/>
      <c r="OCO122" s="12"/>
      <c r="OCP122" s="12"/>
      <c r="OCQ122" s="12"/>
      <c r="OCR122" s="12"/>
      <c r="OCS122" s="12"/>
      <c r="OCT122" s="12"/>
      <c r="OCU122" s="12"/>
      <c r="OCV122" s="12"/>
      <c r="OCW122" s="12"/>
      <c r="OCX122" s="12"/>
      <c r="OCY122" s="12"/>
      <c r="OCZ122" s="12"/>
      <c r="ODA122" s="12"/>
      <c r="ODB122" s="12"/>
      <c r="ODC122" s="12"/>
      <c r="ODD122" s="12"/>
      <c r="ODE122" s="12"/>
      <c r="ODF122" s="12"/>
      <c r="ODG122" s="12"/>
      <c r="ODH122" s="12"/>
      <c r="ODI122" s="12"/>
      <c r="ODJ122" s="12"/>
      <c r="ODK122" s="12"/>
      <c r="ODL122" s="12"/>
      <c r="ODM122" s="12"/>
      <c r="ODN122" s="12"/>
      <c r="ODO122" s="12"/>
      <c r="ODP122" s="12"/>
      <c r="ODQ122" s="12"/>
      <c r="ODR122" s="12"/>
      <c r="ODS122" s="12"/>
      <c r="ODT122" s="12"/>
      <c r="ODU122" s="12"/>
      <c r="ODV122" s="12"/>
      <c r="ODW122" s="12"/>
      <c r="ODX122" s="12"/>
      <c r="ODY122" s="12"/>
      <c r="ODZ122" s="12"/>
      <c r="OEA122" s="12"/>
      <c r="OEB122" s="12"/>
      <c r="OEC122" s="12"/>
      <c r="OED122" s="12"/>
      <c r="OEE122" s="12"/>
      <c r="OEF122" s="12"/>
      <c r="OEG122" s="12"/>
      <c r="OEH122" s="12"/>
      <c r="OEI122" s="12"/>
      <c r="OEJ122" s="12"/>
      <c r="OEK122" s="12"/>
      <c r="OEL122" s="12"/>
      <c r="OEM122" s="12"/>
      <c r="OEN122" s="12"/>
      <c r="OEO122" s="12"/>
      <c r="OEP122" s="12"/>
      <c r="OEQ122" s="12"/>
      <c r="OER122" s="12"/>
      <c r="OES122" s="12"/>
      <c r="OET122" s="12"/>
      <c r="OEU122" s="12"/>
      <c r="OEV122" s="12"/>
      <c r="OEW122" s="12"/>
      <c r="OEX122" s="12"/>
      <c r="OEY122" s="12"/>
      <c r="OEZ122" s="12"/>
      <c r="OFA122" s="12"/>
      <c r="OFB122" s="12"/>
      <c r="OFC122" s="12"/>
      <c r="OFD122" s="12"/>
      <c r="OFE122" s="12"/>
      <c r="OFF122" s="12"/>
      <c r="OFG122" s="12"/>
      <c r="OFH122" s="12"/>
      <c r="OFI122" s="12"/>
      <c r="OFJ122" s="12"/>
      <c r="OFK122" s="12"/>
      <c r="OFL122" s="12"/>
      <c r="OFM122" s="12"/>
      <c r="OFN122" s="12"/>
      <c r="OFO122" s="12"/>
      <c r="OFP122" s="12"/>
      <c r="OFQ122" s="12"/>
      <c r="OFR122" s="12"/>
      <c r="OFS122" s="12"/>
      <c r="OFT122" s="12"/>
      <c r="OFU122" s="12"/>
      <c r="OFV122" s="12"/>
      <c r="OFW122" s="12"/>
      <c r="OFX122" s="12"/>
      <c r="OFY122" s="12"/>
      <c r="OFZ122" s="12"/>
      <c r="OGA122" s="12"/>
      <c r="OGB122" s="12"/>
      <c r="OGC122" s="12"/>
      <c r="OGD122" s="12"/>
      <c r="OGE122" s="12"/>
      <c r="OGF122" s="12"/>
      <c r="OGG122" s="12"/>
      <c r="OGH122" s="12"/>
      <c r="OGI122" s="12"/>
      <c r="OGJ122" s="12"/>
      <c r="OGK122" s="12"/>
      <c r="OGL122" s="12"/>
      <c r="OGM122" s="12"/>
      <c r="OGN122" s="12"/>
      <c r="OGO122" s="12"/>
      <c r="OGP122" s="12"/>
      <c r="OGQ122" s="12"/>
      <c r="OGR122" s="12"/>
      <c r="OGS122" s="12"/>
      <c r="OGT122" s="12"/>
      <c r="OGU122" s="12"/>
      <c r="OGV122" s="12"/>
      <c r="OGW122" s="12"/>
      <c r="OGX122" s="12"/>
      <c r="OGY122" s="12"/>
      <c r="OGZ122" s="12"/>
      <c r="OHA122" s="12"/>
      <c r="OHB122" s="12"/>
      <c r="OHC122" s="12"/>
      <c r="OHD122" s="12"/>
      <c r="OHE122" s="12"/>
      <c r="OHF122" s="12"/>
      <c r="OHG122" s="12"/>
      <c r="OHH122" s="12"/>
      <c r="OHI122" s="12"/>
      <c r="OHJ122" s="12"/>
      <c r="OHK122" s="12"/>
      <c r="OHL122" s="12"/>
      <c r="OHM122" s="12"/>
      <c r="OHN122" s="12"/>
      <c r="OHO122" s="12"/>
      <c r="OHP122" s="12"/>
      <c r="OHQ122" s="12"/>
      <c r="OHR122" s="12"/>
      <c r="OHS122" s="12"/>
      <c r="OHT122" s="12"/>
      <c r="OHU122" s="12"/>
      <c r="OHV122" s="12"/>
      <c r="OHW122" s="12"/>
      <c r="OHX122" s="12"/>
      <c r="OHY122" s="12"/>
      <c r="OHZ122" s="12"/>
      <c r="OIA122" s="12"/>
      <c r="OIB122" s="12"/>
      <c r="OIC122" s="12"/>
      <c r="OID122" s="12"/>
      <c r="OIE122" s="12"/>
      <c r="OIF122" s="12"/>
      <c r="OIG122" s="12"/>
      <c r="OIH122" s="12"/>
      <c r="OII122" s="12"/>
      <c r="OIJ122" s="12"/>
      <c r="OIK122" s="12"/>
      <c r="OIL122" s="12"/>
      <c r="OIM122" s="12"/>
      <c r="OIN122" s="12"/>
      <c r="OIO122" s="12"/>
      <c r="OIP122" s="12"/>
      <c r="OIQ122" s="12"/>
      <c r="OIR122" s="12"/>
      <c r="OIS122" s="12"/>
      <c r="OIT122" s="12"/>
      <c r="OIU122" s="12"/>
      <c r="OIV122" s="12"/>
      <c r="OIW122" s="12"/>
      <c r="OIX122" s="12"/>
      <c r="OIY122" s="12"/>
      <c r="OIZ122" s="12"/>
      <c r="OJA122" s="12"/>
      <c r="OJB122" s="12"/>
      <c r="OJC122" s="12"/>
      <c r="OJD122" s="12"/>
      <c r="OJE122" s="12"/>
      <c r="OJF122" s="12"/>
      <c r="OJG122" s="12"/>
      <c r="OJH122" s="12"/>
      <c r="OJI122" s="12"/>
      <c r="OJJ122" s="12"/>
      <c r="OJK122" s="12"/>
      <c r="OJL122" s="12"/>
      <c r="OJM122" s="12"/>
      <c r="OJN122" s="12"/>
      <c r="OJO122" s="12"/>
      <c r="OJP122" s="12"/>
      <c r="OJQ122" s="12"/>
      <c r="OJR122" s="12"/>
      <c r="OJS122" s="12"/>
      <c r="OJT122" s="12"/>
      <c r="OJU122" s="12"/>
      <c r="OJV122" s="12"/>
      <c r="OJW122" s="12"/>
      <c r="OJX122" s="12"/>
      <c r="OJY122" s="12"/>
      <c r="OJZ122" s="12"/>
      <c r="OKA122" s="12"/>
      <c r="OKB122" s="12"/>
      <c r="OKC122" s="12"/>
      <c r="OKD122" s="12"/>
      <c r="OKE122" s="12"/>
      <c r="OKF122" s="12"/>
      <c r="OKG122" s="12"/>
      <c r="OKH122" s="12"/>
      <c r="OKI122" s="12"/>
      <c r="OKJ122" s="12"/>
      <c r="OKK122" s="12"/>
      <c r="OKL122" s="12"/>
      <c r="OKM122" s="12"/>
      <c r="OKN122" s="12"/>
      <c r="OKO122" s="12"/>
      <c r="OKP122" s="12"/>
      <c r="OKQ122" s="12"/>
      <c r="OKR122" s="12"/>
      <c r="OKS122" s="12"/>
      <c r="OKT122" s="12"/>
      <c r="OKU122" s="12"/>
      <c r="OKV122" s="12"/>
      <c r="OKW122" s="12"/>
      <c r="OKX122" s="12"/>
      <c r="OKY122" s="12"/>
      <c r="OKZ122" s="12"/>
      <c r="OLA122" s="12"/>
      <c r="OLB122" s="12"/>
      <c r="OLC122" s="12"/>
      <c r="OLD122" s="12"/>
      <c r="OLE122" s="12"/>
      <c r="OLF122" s="12"/>
      <c r="OLG122" s="12"/>
      <c r="OLH122" s="12"/>
      <c r="OLI122" s="12"/>
      <c r="OLJ122" s="12"/>
      <c r="OLK122" s="12"/>
      <c r="OLL122" s="12"/>
      <c r="OLM122" s="12"/>
      <c r="OLN122" s="12"/>
      <c r="OLO122" s="12"/>
      <c r="OLP122" s="12"/>
      <c r="OLQ122" s="12"/>
      <c r="OLR122" s="12"/>
      <c r="OLS122" s="12"/>
      <c r="OLT122" s="12"/>
      <c r="OLU122" s="12"/>
      <c r="OLV122" s="12"/>
      <c r="OLW122" s="12"/>
      <c r="OLX122" s="12"/>
      <c r="OLY122" s="12"/>
      <c r="OLZ122" s="12"/>
      <c r="OMA122" s="12"/>
      <c r="OMB122" s="12"/>
      <c r="OMC122" s="12"/>
      <c r="OMD122" s="12"/>
      <c r="OME122" s="12"/>
      <c r="OMF122" s="12"/>
      <c r="OMG122" s="12"/>
      <c r="OMH122" s="12"/>
      <c r="OMI122" s="12"/>
      <c r="OMJ122" s="12"/>
      <c r="OMK122" s="12"/>
      <c r="OML122" s="12"/>
      <c r="OMM122" s="12"/>
      <c r="OMN122" s="12"/>
      <c r="OMO122" s="12"/>
      <c r="OMP122" s="12"/>
      <c r="OMQ122" s="12"/>
      <c r="OMR122" s="12"/>
      <c r="OMS122" s="12"/>
      <c r="OMT122" s="12"/>
      <c r="OMU122" s="12"/>
      <c r="OMV122" s="12"/>
      <c r="OMW122" s="12"/>
      <c r="OMX122" s="12"/>
      <c r="OMY122" s="12"/>
      <c r="OMZ122" s="12"/>
      <c r="ONA122" s="12"/>
      <c r="ONB122" s="12"/>
      <c r="ONC122" s="12"/>
      <c r="OND122" s="12"/>
      <c r="ONE122" s="12"/>
      <c r="ONF122" s="12"/>
      <c r="ONG122" s="12"/>
      <c r="ONH122" s="12"/>
      <c r="ONI122" s="12"/>
      <c r="ONJ122" s="12"/>
      <c r="ONK122" s="12"/>
      <c r="ONL122" s="12"/>
      <c r="ONM122" s="12"/>
      <c r="ONN122" s="12"/>
      <c r="ONO122" s="12"/>
      <c r="ONP122" s="12"/>
      <c r="ONQ122" s="12"/>
      <c r="ONR122" s="12"/>
      <c r="ONS122" s="12"/>
      <c r="ONT122" s="12"/>
      <c r="ONU122" s="12"/>
      <c r="ONV122" s="12"/>
      <c r="ONW122" s="12"/>
      <c r="ONX122" s="12"/>
      <c r="ONY122" s="12"/>
      <c r="ONZ122" s="12"/>
      <c r="OOA122" s="12"/>
      <c r="OOB122" s="12"/>
      <c r="OOC122" s="12"/>
      <c r="OOD122" s="12"/>
      <c r="OOE122" s="12"/>
      <c r="OOF122" s="12"/>
      <c r="OOG122" s="12"/>
      <c r="OOH122" s="12"/>
      <c r="OOI122" s="12"/>
      <c r="OOJ122" s="12"/>
      <c r="OOK122" s="12"/>
      <c r="OOL122" s="12"/>
      <c r="OOM122" s="12"/>
      <c r="OON122" s="12"/>
      <c r="OOO122" s="12"/>
      <c r="OOP122" s="12"/>
      <c r="OOQ122" s="12"/>
      <c r="OOR122" s="12"/>
      <c r="OOS122" s="12"/>
      <c r="OOT122" s="12"/>
      <c r="OOU122" s="12"/>
      <c r="OOV122" s="12"/>
      <c r="OOW122" s="12"/>
      <c r="OOX122" s="12"/>
      <c r="OOY122" s="12"/>
      <c r="OOZ122" s="12"/>
      <c r="OPA122" s="12"/>
      <c r="OPB122" s="12"/>
      <c r="OPC122" s="12"/>
      <c r="OPD122" s="12"/>
      <c r="OPE122" s="12"/>
      <c r="OPF122" s="12"/>
      <c r="OPG122" s="12"/>
      <c r="OPH122" s="12"/>
      <c r="OPI122" s="12"/>
      <c r="OPJ122" s="12"/>
      <c r="OPK122" s="12"/>
      <c r="OPL122" s="12"/>
      <c r="OPM122" s="12"/>
      <c r="OPN122" s="12"/>
      <c r="OPO122" s="12"/>
      <c r="OPP122" s="12"/>
      <c r="OPQ122" s="12"/>
      <c r="OPR122" s="12"/>
      <c r="OPS122" s="12"/>
      <c r="OPT122" s="12"/>
      <c r="OPU122" s="12"/>
      <c r="OPV122" s="12"/>
      <c r="OPW122" s="12"/>
      <c r="OPX122" s="12"/>
      <c r="OPY122" s="12"/>
      <c r="OPZ122" s="12"/>
      <c r="OQA122" s="12"/>
      <c r="OQB122" s="12"/>
      <c r="OQC122" s="12"/>
      <c r="OQD122" s="12"/>
      <c r="OQE122" s="12"/>
      <c r="OQF122" s="12"/>
      <c r="OQG122" s="12"/>
      <c r="OQH122" s="12"/>
      <c r="OQI122" s="12"/>
      <c r="OQJ122" s="12"/>
      <c r="OQK122" s="12"/>
      <c r="OQL122" s="12"/>
      <c r="OQM122" s="12"/>
      <c r="OQN122" s="12"/>
      <c r="OQO122" s="12"/>
      <c r="OQP122" s="12"/>
      <c r="OQQ122" s="12"/>
      <c r="OQR122" s="12"/>
      <c r="OQS122" s="12"/>
      <c r="OQT122" s="12"/>
      <c r="OQU122" s="12"/>
      <c r="OQV122" s="12"/>
      <c r="OQW122" s="12"/>
      <c r="OQX122" s="12"/>
      <c r="OQY122" s="12"/>
      <c r="OQZ122" s="12"/>
      <c r="ORA122" s="12"/>
      <c r="ORB122" s="12"/>
      <c r="ORC122" s="12"/>
      <c r="ORD122" s="12"/>
      <c r="ORE122" s="12"/>
      <c r="ORF122" s="12"/>
      <c r="ORG122" s="12"/>
      <c r="ORH122" s="12"/>
      <c r="ORI122" s="12"/>
      <c r="ORJ122" s="12"/>
      <c r="ORK122" s="12"/>
      <c r="ORL122" s="12"/>
      <c r="ORM122" s="12"/>
      <c r="ORN122" s="12"/>
      <c r="ORO122" s="12"/>
      <c r="ORP122" s="12"/>
      <c r="ORQ122" s="12"/>
      <c r="ORR122" s="12"/>
      <c r="ORS122" s="12"/>
      <c r="ORT122" s="12"/>
      <c r="ORU122" s="12"/>
      <c r="ORV122" s="12"/>
      <c r="ORW122" s="12"/>
      <c r="ORX122" s="12"/>
      <c r="ORY122" s="12"/>
      <c r="ORZ122" s="12"/>
      <c r="OSA122" s="12"/>
      <c r="OSB122" s="12"/>
      <c r="OSC122" s="12"/>
      <c r="OSD122" s="12"/>
      <c r="OSE122" s="12"/>
      <c r="OSF122" s="12"/>
      <c r="OSG122" s="12"/>
      <c r="OSH122" s="12"/>
      <c r="OSI122" s="12"/>
      <c r="OSJ122" s="12"/>
      <c r="OSK122" s="12"/>
      <c r="OSL122" s="12"/>
      <c r="OSM122" s="12"/>
      <c r="OSN122" s="12"/>
      <c r="OSO122" s="12"/>
      <c r="OSP122" s="12"/>
      <c r="OSQ122" s="12"/>
      <c r="OSR122" s="12"/>
      <c r="OSS122" s="12"/>
      <c r="OST122" s="12"/>
      <c r="OSU122" s="12"/>
      <c r="OSV122" s="12"/>
      <c r="OSW122" s="12"/>
      <c r="OSX122" s="12"/>
      <c r="OSY122" s="12"/>
      <c r="OSZ122" s="12"/>
      <c r="OTA122" s="12"/>
      <c r="OTB122" s="12"/>
      <c r="OTC122" s="12"/>
      <c r="OTD122" s="12"/>
      <c r="OTE122" s="12"/>
      <c r="OTF122" s="12"/>
      <c r="OTG122" s="12"/>
      <c r="OTH122" s="12"/>
      <c r="OTI122" s="12"/>
      <c r="OTJ122" s="12"/>
      <c r="OTK122" s="12"/>
      <c r="OTL122" s="12"/>
      <c r="OTM122" s="12"/>
      <c r="OTN122" s="12"/>
      <c r="OTO122" s="12"/>
      <c r="OTP122" s="12"/>
      <c r="OTQ122" s="12"/>
      <c r="OTR122" s="12"/>
      <c r="OTS122" s="12"/>
      <c r="OTT122" s="12"/>
      <c r="OTU122" s="12"/>
      <c r="OTV122" s="12"/>
      <c r="OTW122" s="12"/>
      <c r="OTX122" s="12"/>
      <c r="OTY122" s="12"/>
      <c r="OTZ122" s="12"/>
      <c r="OUA122" s="12"/>
      <c r="OUB122" s="12"/>
      <c r="OUC122" s="12"/>
      <c r="OUD122" s="12"/>
      <c r="OUE122" s="12"/>
      <c r="OUF122" s="12"/>
      <c r="OUG122" s="12"/>
      <c r="OUH122" s="12"/>
      <c r="OUI122" s="12"/>
      <c r="OUJ122" s="12"/>
      <c r="OUK122" s="12"/>
      <c r="OUL122" s="12"/>
      <c r="OUM122" s="12"/>
      <c r="OUN122" s="12"/>
      <c r="OUO122" s="12"/>
      <c r="OUP122" s="12"/>
      <c r="OUQ122" s="12"/>
      <c r="OUR122" s="12"/>
      <c r="OUS122" s="12"/>
      <c r="OUT122" s="12"/>
      <c r="OUU122" s="12"/>
      <c r="OUV122" s="12"/>
      <c r="OUW122" s="12"/>
      <c r="OUX122" s="12"/>
      <c r="OUY122" s="12"/>
      <c r="OUZ122" s="12"/>
      <c r="OVA122" s="12"/>
      <c r="OVB122" s="12"/>
      <c r="OVC122" s="12"/>
      <c r="OVD122" s="12"/>
      <c r="OVE122" s="12"/>
      <c r="OVF122" s="12"/>
      <c r="OVG122" s="12"/>
      <c r="OVH122" s="12"/>
      <c r="OVI122" s="12"/>
      <c r="OVJ122" s="12"/>
      <c r="OVK122" s="12"/>
      <c r="OVL122" s="12"/>
      <c r="OVM122" s="12"/>
      <c r="OVN122" s="12"/>
      <c r="OVO122" s="12"/>
      <c r="OVP122" s="12"/>
      <c r="OVQ122" s="12"/>
      <c r="OVR122" s="12"/>
      <c r="OVS122" s="12"/>
      <c r="OVT122" s="12"/>
      <c r="OVU122" s="12"/>
      <c r="OVV122" s="12"/>
      <c r="OVW122" s="12"/>
      <c r="OVX122" s="12"/>
      <c r="OVY122" s="12"/>
      <c r="OVZ122" s="12"/>
      <c r="OWA122" s="12"/>
      <c r="OWB122" s="12"/>
      <c r="OWC122" s="12"/>
      <c r="OWD122" s="12"/>
      <c r="OWE122" s="12"/>
      <c r="OWF122" s="12"/>
      <c r="OWG122" s="12"/>
      <c r="OWH122" s="12"/>
      <c r="OWI122" s="12"/>
      <c r="OWJ122" s="12"/>
      <c r="OWK122" s="12"/>
      <c r="OWL122" s="12"/>
      <c r="OWM122" s="12"/>
      <c r="OWN122" s="12"/>
      <c r="OWO122" s="12"/>
      <c r="OWP122" s="12"/>
      <c r="OWQ122" s="12"/>
      <c r="OWR122" s="12"/>
      <c r="OWS122" s="12"/>
      <c r="OWT122" s="12"/>
      <c r="OWU122" s="12"/>
      <c r="OWV122" s="12"/>
      <c r="OWW122" s="12"/>
      <c r="OWX122" s="12"/>
      <c r="OWY122" s="12"/>
      <c r="OWZ122" s="12"/>
      <c r="OXA122" s="12"/>
      <c r="OXB122" s="12"/>
      <c r="OXC122" s="12"/>
      <c r="OXD122" s="12"/>
      <c r="OXE122" s="12"/>
      <c r="OXF122" s="12"/>
      <c r="OXG122" s="12"/>
      <c r="OXH122" s="12"/>
      <c r="OXI122" s="12"/>
      <c r="OXJ122" s="12"/>
      <c r="OXK122" s="12"/>
      <c r="OXL122" s="12"/>
      <c r="OXM122" s="12"/>
      <c r="OXN122" s="12"/>
      <c r="OXO122" s="12"/>
      <c r="OXP122" s="12"/>
      <c r="OXQ122" s="12"/>
      <c r="OXR122" s="12"/>
      <c r="OXS122" s="12"/>
      <c r="OXT122" s="12"/>
      <c r="OXU122" s="12"/>
      <c r="OXV122" s="12"/>
      <c r="OXW122" s="12"/>
      <c r="OXX122" s="12"/>
      <c r="OXY122" s="12"/>
      <c r="OXZ122" s="12"/>
      <c r="OYA122" s="12"/>
      <c r="OYB122" s="12"/>
      <c r="OYC122" s="12"/>
      <c r="OYD122" s="12"/>
      <c r="OYE122" s="12"/>
      <c r="OYF122" s="12"/>
      <c r="OYG122" s="12"/>
      <c r="OYH122" s="12"/>
      <c r="OYI122" s="12"/>
      <c r="OYJ122" s="12"/>
      <c r="OYK122" s="12"/>
      <c r="OYL122" s="12"/>
      <c r="OYM122" s="12"/>
      <c r="OYN122" s="12"/>
      <c r="OYO122" s="12"/>
      <c r="OYP122" s="12"/>
      <c r="OYQ122" s="12"/>
      <c r="OYR122" s="12"/>
      <c r="OYS122" s="12"/>
      <c r="OYT122" s="12"/>
      <c r="OYU122" s="12"/>
      <c r="OYV122" s="12"/>
      <c r="OYW122" s="12"/>
      <c r="OYX122" s="12"/>
      <c r="OYY122" s="12"/>
      <c r="OYZ122" s="12"/>
      <c r="OZA122" s="12"/>
      <c r="OZB122" s="12"/>
      <c r="OZC122" s="12"/>
      <c r="OZD122" s="12"/>
      <c r="OZE122" s="12"/>
      <c r="OZF122" s="12"/>
      <c r="OZG122" s="12"/>
      <c r="OZH122" s="12"/>
      <c r="OZI122" s="12"/>
      <c r="OZJ122" s="12"/>
      <c r="OZK122" s="12"/>
      <c r="OZL122" s="12"/>
      <c r="OZM122" s="12"/>
      <c r="OZN122" s="12"/>
      <c r="OZO122" s="12"/>
      <c r="OZP122" s="12"/>
      <c r="OZQ122" s="12"/>
      <c r="OZR122" s="12"/>
      <c r="OZS122" s="12"/>
      <c r="OZT122" s="12"/>
      <c r="OZU122" s="12"/>
      <c r="OZV122" s="12"/>
      <c r="OZW122" s="12"/>
      <c r="OZX122" s="12"/>
      <c r="OZY122" s="12"/>
      <c r="OZZ122" s="12"/>
      <c r="PAA122" s="12"/>
      <c r="PAB122" s="12"/>
      <c r="PAC122" s="12"/>
      <c r="PAD122" s="12"/>
      <c r="PAE122" s="12"/>
      <c r="PAF122" s="12"/>
      <c r="PAG122" s="12"/>
      <c r="PAH122" s="12"/>
      <c r="PAI122" s="12"/>
      <c r="PAJ122" s="12"/>
      <c r="PAK122" s="12"/>
      <c r="PAL122" s="12"/>
      <c r="PAM122" s="12"/>
      <c r="PAN122" s="12"/>
      <c r="PAO122" s="12"/>
      <c r="PAP122" s="12"/>
      <c r="PAQ122" s="12"/>
      <c r="PAR122" s="12"/>
      <c r="PAS122" s="12"/>
      <c r="PAT122" s="12"/>
      <c r="PAU122" s="12"/>
      <c r="PAV122" s="12"/>
      <c r="PAW122" s="12"/>
      <c r="PAX122" s="12"/>
      <c r="PAY122" s="12"/>
      <c r="PAZ122" s="12"/>
      <c r="PBA122" s="12"/>
      <c r="PBB122" s="12"/>
      <c r="PBC122" s="12"/>
      <c r="PBD122" s="12"/>
      <c r="PBE122" s="12"/>
      <c r="PBF122" s="12"/>
      <c r="PBG122" s="12"/>
      <c r="PBH122" s="12"/>
      <c r="PBI122" s="12"/>
      <c r="PBJ122" s="12"/>
      <c r="PBK122" s="12"/>
      <c r="PBL122" s="12"/>
      <c r="PBM122" s="12"/>
      <c r="PBN122" s="12"/>
      <c r="PBO122" s="12"/>
      <c r="PBP122" s="12"/>
      <c r="PBQ122" s="12"/>
      <c r="PBR122" s="12"/>
      <c r="PBS122" s="12"/>
      <c r="PBT122" s="12"/>
      <c r="PBU122" s="12"/>
      <c r="PBV122" s="12"/>
      <c r="PBW122" s="12"/>
      <c r="PBX122" s="12"/>
      <c r="PBY122" s="12"/>
      <c r="PBZ122" s="12"/>
      <c r="PCA122" s="12"/>
      <c r="PCB122" s="12"/>
      <c r="PCC122" s="12"/>
      <c r="PCD122" s="12"/>
      <c r="PCE122" s="12"/>
      <c r="PCF122" s="12"/>
      <c r="PCG122" s="12"/>
      <c r="PCH122" s="12"/>
      <c r="PCI122" s="12"/>
      <c r="PCJ122" s="12"/>
      <c r="PCK122" s="12"/>
      <c r="PCL122" s="12"/>
      <c r="PCM122" s="12"/>
      <c r="PCN122" s="12"/>
      <c r="PCO122" s="12"/>
      <c r="PCP122" s="12"/>
      <c r="PCQ122" s="12"/>
      <c r="PCR122" s="12"/>
      <c r="PCS122" s="12"/>
      <c r="PCT122" s="12"/>
      <c r="PCU122" s="12"/>
      <c r="PCV122" s="12"/>
      <c r="PCW122" s="12"/>
      <c r="PCX122" s="12"/>
      <c r="PCY122" s="12"/>
      <c r="PCZ122" s="12"/>
      <c r="PDA122" s="12"/>
      <c r="PDB122" s="12"/>
      <c r="PDC122" s="12"/>
      <c r="PDD122" s="12"/>
      <c r="PDE122" s="12"/>
      <c r="PDF122" s="12"/>
      <c r="PDG122" s="12"/>
      <c r="PDH122" s="12"/>
      <c r="PDI122" s="12"/>
      <c r="PDJ122" s="12"/>
      <c r="PDK122" s="12"/>
      <c r="PDL122" s="12"/>
      <c r="PDM122" s="12"/>
      <c r="PDN122" s="12"/>
      <c r="PDO122" s="12"/>
      <c r="PDP122" s="12"/>
      <c r="PDQ122" s="12"/>
      <c r="PDR122" s="12"/>
      <c r="PDS122" s="12"/>
      <c r="PDT122" s="12"/>
      <c r="PDU122" s="12"/>
      <c r="PDV122" s="12"/>
      <c r="PDW122" s="12"/>
      <c r="PDX122" s="12"/>
      <c r="PDY122" s="12"/>
      <c r="PDZ122" s="12"/>
      <c r="PEA122" s="12"/>
      <c r="PEB122" s="12"/>
      <c r="PEC122" s="12"/>
      <c r="PED122" s="12"/>
      <c r="PEE122" s="12"/>
      <c r="PEF122" s="12"/>
      <c r="PEG122" s="12"/>
      <c r="PEH122" s="12"/>
      <c r="PEI122" s="12"/>
      <c r="PEJ122" s="12"/>
      <c r="PEK122" s="12"/>
      <c r="PEL122" s="12"/>
      <c r="PEM122" s="12"/>
      <c r="PEN122" s="12"/>
      <c r="PEO122" s="12"/>
      <c r="PEP122" s="12"/>
      <c r="PEQ122" s="12"/>
      <c r="PER122" s="12"/>
      <c r="PES122" s="12"/>
      <c r="PET122" s="12"/>
      <c r="PEU122" s="12"/>
      <c r="PEV122" s="12"/>
      <c r="PEW122" s="12"/>
      <c r="PEX122" s="12"/>
      <c r="PEY122" s="12"/>
      <c r="PEZ122" s="12"/>
      <c r="PFA122" s="12"/>
      <c r="PFB122" s="12"/>
      <c r="PFC122" s="12"/>
      <c r="PFD122" s="12"/>
      <c r="PFE122" s="12"/>
      <c r="PFF122" s="12"/>
      <c r="PFG122" s="12"/>
      <c r="PFH122" s="12"/>
      <c r="PFI122" s="12"/>
      <c r="PFJ122" s="12"/>
      <c r="PFK122" s="12"/>
      <c r="PFL122" s="12"/>
      <c r="PFM122" s="12"/>
      <c r="PFN122" s="12"/>
      <c r="PFO122" s="12"/>
      <c r="PFP122" s="12"/>
      <c r="PFQ122" s="12"/>
      <c r="PFR122" s="12"/>
      <c r="PFS122" s="12"/>
      <c r="PFT122" s="12"/>
      <c r="PFU122" s="12"/>
      <c r="PFV122" s="12"/>
      <c r="PFW122" s="12"/>
      <c r="PFX122" s="12"/>
      <c r="PFY122" s="12"/>
      <c r="PFZ122" s="12"/>
      <c r="PGA122" s="12"/>
      <c r="PGB122" s="12"/>
      <c r="PGC122" s="12"/>
      <c r="PGD122" s="12"/>
      <c r="PGE122" s="12"/>
      <c r="PGF122" s="12"/>
      <c r="PGG122" s="12"/>
      <c r="PGH122" s="12"/>
      <c r="PGI122" s="12"/>
      <c r="PGJ122" s="12"/>
      <c r="PGK122" s="12"/>
      <c r="PGL122" s="12"/>
      <c r="PGM122" s="12"/>
      <c r="PGN122" s="12"/>
      <c r="PGO122" s="12"/>
      <c r="PGP122" s="12"/>
      <c r="PGQ122" s="12"/>
      <c r="PGR122" s="12"/>
      <c r="PGS122" s="12"/>
      <c r="PGT122" s="12"/>
      <c r="PGU122" s="12"/>
      <c r="PGV122" s="12"/>
      <c r="PGW122" s="12"/>
      <c r="PGX122" s="12"/>
      <c r="PGY122" s="12"/>
      <c r="PGZ122" s="12"/>
      <c r="PHA122" s="12"/>
      <c r="PHB122" s="12"/>
      <c r="PHC122" s="12"/>
      <c r="PHD122" s="12"/>
      <c r="PHE122" s="12"/>
      <c r="PHF122" s="12"/>
      <c r="PHG122" s="12"/>
      <c r="PHH122" s="12"/>
      <c r="PHI122" s="12"/>
      <c r="PHJ122" s="12"/>
      <c r="PHK122" s="12"/>
      <c r="PHL122" s="12"/>
      <c r="PHM122" s="12"/>
      <c r="PHN122" s="12"/>
      <c r="PHO122" s="12"/>
      <c r="PHP122" s="12"/>
      <c r="PHQ122" s="12"/>
      <c r="PHR122" s="12"/>
      <c r="PHS122" s="12"/>
      <c r="PHT122" s="12"/>
      <c r="PHU122" s="12"/>
      <c r="PHV122" s="12"/>
      <c r="PHW122" s="12"/>
      <c r="PHX122" s="12"/>
      <c r="PHY122" s="12"/>
      <c r="PHZ122" s="12"/>
      <c r="PIA122" s="12"/>
      <c r="PIB122" s="12"/>
      <c r="PIC122" s="12"/>
      <c r="PID122" s="12"/>
      <c r="PIE122" s="12"/>
      <c r="PIF122" s="12"/>
      <c r="PIG122" s="12"/>
      <c r="PIH122" s="12"/>
      <c r="PII122" s="12"/>
      <c r="PIJ122" s="12"/>
      <c r="PIK122" s="12"/>
      <c r="PIL122" s="12"/>
      <c r="PIM122" s="12"/>
      <c r="PIN122" s="12"/>
      <c r="PIO122" s="12"/>
      <c r="PIP122" s="12"/>
      <c r="PIQ122" s="12"/>
      <c r="PIR122" s="12"/>
      <c r="PIS122" s="12"/>
      <c r="PIT122" s="12"/>
      <c r="PIU122" s="12"/>
      <c r="PIV122" s="12"/>
      <c r="PIW122" s="12"/>
      <c r="PIX122" s="12"/>
      <c r="PIY122" s="12"/>
      <c r="PIZ122" s="12"/>
      <c r="PJA122" s="12"/>
      <c r="PJB122" s="12"/>
      <c r="PJC122" s="12"/>
      <c r="PJD122" s="12"/>
      <c r="PJE122" s="12"/>
      <c r="PJF122" s="12"/>
      <c r="PJG122" s="12"/>
      <c r="PJH122" s="12"/>
      <c r="PJI122" s="12"/>
      <c r="PJJ122" s="12"/>
      <c r="PJK122" s="12"/>
      <c r="PJL122" s="12"/>
      <c r="PJM122" s="12"/>
      <c r="PJN122" s="12"/>
      <c r="PJO122" s="12"/>
      <c r="PJP122" s="12"/>
      <c r="PJQ122" s="12"/>
      <c r="PJR122" s="12"/>
      <c r="PJS122" s="12"/>
      <c r="PJT122" s="12"/>
      <c r="PJU122" s="12"/>
      <c r="PJV122" s="12"/>
      <c r="PJW122" s="12"/>
      <c r="PJX122" s="12"/>
      <c r="PJY122" s="12"/>
      <c r="PJZ122" s="12"/>
      <c r="PKA122" s="12"/>
      <c r="PKB122" s="12"/>
      <c r="PKC122" s="12"/>
      <c r="PKD122" s="12"/>
      <c r="PKE122" s="12"/>
      <c r="PKF122" s="12"/>
      <c r="PKG122" s="12"/>
      <c r="PKH122" s="12"/>
      <c r="PKI122" s="12"/>
      <c r="PKJ122" s="12"/>
      <c r="PKK122" s="12"/>
      <c r="PKL122" s="12"/>
      <c r="PKM122" s="12"/>
      <c r="PKN122" s="12"/>
      <c r="PKO122" s="12"/>
      <c r="PKP122" s="12"/>
      <c r="PKQ122" s="12"/>
      <c r="PKR122" s="12"/>
      <c r="PKS122" s="12"/>
      <c r="PKT122" s="12"/>
      <c r="PKU122" s="12"/>
      <c r="PKV122" s="12"/>
      <c r="PKW122" s="12"/>
      <c r="PKX122" s="12"/>
      <c r="PKY122" s="12"/>
      <c r="PKZ122" s="12"/>
      <c r="PLA122" s="12"/>
      <c r="PLB122" s="12"/>
      <c r="PLC122" s="12"/>
      <c r="PLD122" s="12"/>
      <c r="PLE122" s="12"/>
      <c r="PLF122" s="12"/>
      <c r="PLG122" s="12"/>
      <c r="PLH122" s="12"/>
      <c r="PLI122" s="12"/>
      <c r="PLJ122" s="12"/>
      <c r="PLK122" s="12"/>
      <c r="PLL122" s="12"/>
      <c r="PLM122" s="12"/>
      <c r="PLN122" s="12"/>
      <c r="PLO122" s="12"/>
      <c r="PLP122" s="12"/>
      <c r="PLQ122" s="12"/>
      <c r="PLR122" s="12"/>
      <c r="PLS122" s="12"/>
      <c r="PLT122" s="12"/>
      <c r="PLU122" s="12"/>
      <c r="PLV122" s="12"/>
      <c r="PLW122" s="12"/>
      <c r="PLX122" s="12"/>
      <c r="PLY122" s="12"/>
      <c r="PLZ122" s="12"/>
      <c r="PMA122" s="12"/>
      <c r="PMB122" s="12"/>
      <c r="PMC122" s="12"/>
      <c r="PMD122" s="12"/>
      <c r="PME122" s="12"/>
      <c r="PMF122" s="12"/>
      <c r="PMG122" s="12"/>
      <c r="PMH122" s="12"/>
      <c r="PMI122" s="12"/>
      <c r="PMJ122" s="12"/>
      <c r="PMK122" s="12"/>
      <c r="PML122" s="12"/>
      <c r="PMM122" s="12"/>
      <c r="PMN122" s="12"/>
      <c r="PMO122" s="12"/>
      <c r="PMP122" s="12"/>
      <c r="PMQ122" s="12"/>
      <c r="PMR122" s="12"/>
      <c r="PMS122" s="12"/>
      <c r="PMT122" s="12"/>
      <c r="PMU122" s="12"/>
      <c r="PMV122" s="12"/>
      <c r="PMW122" s="12"/>
      <c r="PMX122" s="12"/>
      <c r="PMY122" s="12"/>
      <c r="PMZ122" s="12"/>
      <c r="PNA122" s="12"/>
      <c r="PNB122" s="12"/>
      <c r="PNC122" s="12"/>
      <c r="PND122" s="12"/>
      <c r="PNE122" s="12"/>
      <c r="PNF122" s="12"/>
      <c r="PNG122" s="12"/>
      <c r="PNH122" s="12"/>
      <c r="PNI122" s="12"/>
      <c r="PNJ122" s="12"/>
      <c r="PNK122" s="12"/>
      <c r="PNL122" s="12"/>
      <c r="PNM122" s="12"/>
      <c r="PNN122" s="12"/>
      <c r="PNO122" s="12"/>
      <c r="PNP122" s="12"/>
      <c r="PNQ122" s="12"/>
      <c r="PNR122" s="12"/>
      <c r="PNS122" s="12"/>
      <c r="PNT122" s="12"/>
      <c r="PNU122" s="12"/>
      <c r="PNV122" s="12"/>
      <c r="PNW122" s="12"/>
      <c r="PNX122" s="12"/>
      <c r="PNY122" s="12"/>
      <c r="PNZ122" s="12"/>
      <c r="POA122" s="12"/>
      <c r="POB122" s="12"/>
      <c r="POC122" s="12"/>
      <c r="POD122" s="12"/>
      <c r="POE122" s="12"/>
      <c r="POF122" s="12"/>
      <c r="POG122" s="12"/>
      <c r="POH122" s="12"/>
      <c r="POI122" s="12"/>
      <c r="POJ122" s="12"/>
      <c r="POK122" s="12"/>
      <c r="POL122" s="12"/>
      <c r="POM122" s="12"/>
      <c r="PON122" s="12"/>
      <c r="POO122" s="12"/>
      <c r="POP122" s="12"/>
      <c r="POQ122" s="12"/>
      <c r="POR122" s="12"/>
      <c r="POS122" s="12"/>
      <c r="POT122" s="12"/>
      <c r="POU122" s="12"/>
      <c r="POV122" s="12"/>
      <c r="POW122" s="12"/>
      <c r="POX122" s="12"/>
      <c r="POY122" s="12"/>
      <c r="POZ122" s="12"/>
      <c r="PPA122" s="12"/>
      <c r="PPB122" s="12"/>
      <c r="PPC122" s="12"/>
      <c r="PPD122" s="12"/>
      <c r="PPE122" s="12"/>
      <c r="PPF122" s="12"/>
      <c r="PPG122" s="12"/>
      <c r="PPH122" s="12"/>
      <c r="PPI122" s="12"/>
      <c r="PPJ122" s="12"/>
      <c r="PPK122" s="12"/>
      <c r="PPL122" s="12"/>
      <c r="PPM122" s="12"/>
      <c r="PPN122" s="12"/>
      <c r="PPO122" s="12"/>
      <c r="PPP122" s="12"/>
      <c r="PPQ122" s="12"/>
      <c r="PPR122" s="12"/>
      <c r="PPS122" s="12"/>
      <c r="PPT122" s="12"/>
      <c r="PPU122" s="12"/>
      <c r="PPV122" s="12"/>
      <c r="PPW122" s="12"/>
      <c r="PPX122" s="12"/>
      <c r="PPY122" s="12"/>
      <c r="PPZ122" s="12"/>
      <c r="PQA122" s="12"/>
      <c r="PQB122" s="12"/>
      <c r="PQC122" s="12"/>
      <c r="PQD122" s="12"/>
      <c r="PQE122" s="12"/>
      <c r="PQF122" s="12"/>
      <c r="PQG122" s="12"/>
      <c r="PQH122" s="12"/>
      <c r="PQI122" s="12"/>
      <c r="PQJ122" s="12"/>
      <c r="PQK122" s="12"/>
      <c r="PQL122" s="12"/>
      <c r="PQM122" s="12"/>
      <c r="PQN122" s="12"/>
      <c r="PQO122" s="12"/>
      <c r="PQP122" s="12"/>
      <c r="PQQ122" s="12"/>
      <c r="PQR122" s="12"/>
      <c r="PQS122" s="12"/>
      <c r="PQT122" s="12"/>
      <c r="PQU122" s="12"/>
      <c r="PQV122" s="12"/>
      <c r="PQW122" s="12"/>
      <c r="PQX122" s="12"/>
      <c r="PQY122" s="12"/>
      <c r="PQZ122" s="12"/>
      <c r="PRA122" s="12"/>
      <c r="PRB122" s="12"/>
      <c r="PRC122" s="12"/>
      <c r="PRD122" s="12"/>
      <c r="PRE122" s="12"/>
      <c r="PRF122" s="12"/>
      <c r="PRG122" s="12"/>
      <c r="PRH122" s="12"/>
      <c r="PRI122" s="12"/>
      <c r="PRJ122" s="12"/>
      <c r="PRK122" s="12"/>
      <c r="PRL122" s="12"/>
      <c r="PRM122" s="12"/>
      <c r="PRN122" s="12"/>
      <c r="PRO122" s="12"/>
      <c r="PRP122" s="12"/>
      <c r="PRQ122" s="12"/>
      <c r="PRR122" s="12"/>
      <c r="PRS122" s="12"/>
      <c r="PRT122" s="12"/>
      <c r="PRU122" s="12"/>
      <c r="PRV122" s="12"/>
      <c r="PRW122" s="12"/>
      <c r="PRX122" s="12"/>
      <c r="PRY122" s="12"/>
      <c r="PRZ122" s="12"/>
      <c r="PSA122" s="12"/>
      <c r="PSB122" s="12"/>
      <c r="PSC122" s="12"/>
      <c r="PSD122" s="12"/>
      <c r="PSE122" s="12"/>
      <c r="PSF122" s="12"/>
      <c r="PSG122" s="12"/>
      <c r="PSH122" s="12"/>
      <c r="PSI122" s="12"/>
      <c r="PSJ122" s="12"/>
      <c r="PSK122" s="12"/>
      <c r="PSL122" s="12"/>
      <c r="PSM122" s="12"/>
      <c r="PSN122" s="12"/>
      <c r="PSO122" s="12"/>
      <c r="PSP122" s="12"/>
      <c r="PSQ122" s="12"/>
      <c r="PSR122" s="12"/>
      <c r="PSS122" s="12"/>
      <c r="PST122" s="12"/>
      <c r="PSU122" s="12"/>
      <c r="PSV122" s="12"/>
      <c r="PSW122" s="12"/>
      <c r="PSX122" s="12"/>
      <c r="PSY122" s="12"/>
      <c r="PSZ122" s="12"/>
      <c r="PTA122" s="12"/>
      <c r="PTB122" s="12"/>
      <c r="PTC122" s="12"/>
      <c r="PTD122" s="12"/>
      <c r="PTE122" s="12"/>
      <c r="PTF122" s="12"/>
      <c r="PTG122" s="12"/>
      <c r="PTH122" s="12"/>
      <c r="PTI122" s="12"/>
      <c r="PTJ122" s="12"/>
      <c r="PTK122" s="12"/>
      <c r="PTL122" s="12"/>
      <c r="PTM122" s="12"/>
      <c r="PTN122" s="12"/>
      <c r="PTO122" s="12"/>
      <c r="PTP122" s="12"/>
      <c r="PTQ122" s="12"/>
      <c r="PTR122" s="12"/>
      <c r="PTS122" s="12"/>
      <c r="PTT122" s="12"/>
      <c r="PTU122" s="12"/>
      <c r="PTV122" s="12"/>
      <c r="PTW122" s="12"/>
      <c r="PTX122" s="12"/>
      <c r="PTY122" s="12"/>
      <c r="PTZ122" s="12"/>
      <c r="PUA122" s="12"/>
      <c r="PUB122" s="12"/>
      <c r="PUC122" s="12"/>
      <c r="PUD122" s="12"/>
      <c r="PUE122" s="12"/>
      <c r="PUF122" s="12"/>
      <c r="PUG122" s="12"/>
      <c r="PUH122" s="12"/>
      <c r="PUI122" s="12"/>
      <c r="PUJ122" s="12"/>
      <c r="PUK122" s="12"/>
      <c r="PUL122" s="12"/>
      <c r="PUM122" s="12"/>
      <c r="PUN122" s="12"/>
      <c r="PUO122" s="12"/>
      <c r="PUP122" s="12"/>
      <c r="PUQ122" s="12"/>
      <c r="PUR122" s="12"/>
      <c r="PUS122" s="12"/>
      <c r="PUT122" s="12"/>
      <c r="PUU122" s="12"/>
      <c r="PUV122" s="12"/>
      <c r="PUW122" s="12"/>
      <c r="PUX122" s="12"/>
      <c r="PUY122" s="12"/>
      <c r="PUZ122" s="12"/>
      <c r="PVA122" s="12"/>
      <c r="PVB122" s="12"/>
      <c r="PVC122" s="12"/>
      <c r="PVD122" s="12"/>
      <c r="PVE122" s="12"/>
      <c r="PVF122" s="12"/>
      <c r="PVG122" s="12"/>
      <c r="PVH122" s="12"/>
      <c r="PVI122" s="12"/>
      <c r="PVJ122" s="12"/>
      <c r="PVK122" s="12"/>
      <c r="PVL122" s="12"/>
      <c r="PVM122" s="12"/>
      <c r="PVN122" s="12"/>
      <c r="PVO122" s="12"/>
      <c r="PVP122" s="12"/>
      <c r="PVQ122" s="12"/>
      <c r="PVR122" s="12"/>
      <c r="PVS122" s="12"/>
      <c r="PVT122" s="12"/>
      <c r="PVU122" s="12"/>
      <c r="PVV122" s="12"/>
      <c r="PVW122" s="12"/>
      <c r="PVX122" s="12"/>
      <c r="PVY122" s="12"/>
      <c r="PVZ122" s="12"/>
      <c r="PWA122" s="12"/>
      <c r="PWB122" s="12"/>
      <c r="PWC122" s="12"/>
      <c r="PWD122" s="12"/>
      <c r="PWE122" s="12"/>
      <c r="PWF122" s="12"/>
      <c r="PWG122" s="12"/>
      <c r="PWH122" s="12"/>
      <c r="PWI122" s="12"/>
      <c r="PWJ122" s="12"/>
      <c r="PWK122" s="12"/>
      <c r="PWL122" s="12"/>
      <c r="PWM122" s="12"/>
      <c r="PWN122" s="12"/>
      <c r="PWO122" s="12"/>
      <c r="PWP122" s="12"/>
      <c r="PWQ122" s="12"/>
      <c r="PWR122" s="12"/>
      <c r="PWS122" s="12"/>
      <c r="PWT122" s="12"/>
      <c r="PWU122" s="12"/>
      <c r="PWV122" s="12"/>
      <c r="PWW122" s="12"/>
      <c r="PWX122" s="12"/>
      <c r="PWY122" s="12"/>
      <c r="PWZ122" s="12"/>
      <c r="PXA122" s="12"/>
      <c r="PXB122" s="12"/>
      <c r="PXC122" s="12"/>
      <c r="PXD122" s="12"/>
      <c r="PXE122" s="12"/>
      <c r="PXF122" s="12"/>
      <c r="PXG122" s="12"/>
      <c r="PXH122" s="12"/>
      <c r="PXI122" s="12"/>
      <c r="PXJ122" s="12"/>
      <c r="PXK122" s="12"/>
      <c r="PXL122" s="12"/>
      <c r="PXM122" s="12"/>
      <c r="PXN122" s="12"/>
      <c r="PXO122" s="12"/>
      <c r="PXP122" s="12"/>
      <c r="PXQ122" s="12"/>
      <c r="PXR122" s="12"/>
      <c r="PXS122" s="12"/>
      <c r="PXT122" s="12"/>
      <c r="PXU122" s="12"/>
      <c r="PXV122" s="12"/>
      <c r="PXW122" s="12"/>
      <c r="PXX122" s="12"/>
      <c r="PXY122" s="12"/>
      <c r="PXZ122" s="12"/>
      <c r="PYA122" s="12"/>
      <c r="PYB122" s="12"/>
      <c r="PYC122" s="12"/>
      <c r="PYD122" s="12"/>
      <c r="PYE122" s="12"/>
      <c r="PYF122" s="12"/>
      <c r="PYG122" s="12"/>
      <c r="PYH122" s="12"/>
      <c r="PYI122" s="12"/>
      <c r="PYJ122" s="12"/>
      <c r="PYK122" s="12"/>
      <c r="PYL122" s="12"/>
      <c r="PYM122" s="12"/>
      <c r="PYN122" s="12"/>
      <c r="PYO122" s="12"/>
      <c r="PYP122" s="12"/>
      <c r="PYQ122" s="12"/>
      <c r="PYR122" s="12"/>
      <c r="PYS122" s="12"/>
      <c r="PYT122" s="12"/>
      <c r="PYU122" s="12"/>
      <c r="PYV122" s="12"/>
      <c r="PYW122" s="12"/>
      <c r="PYX122" s="12"/>
      <c r="PYY122" s="12"/>
      <c r="PYZ122" s="12"/>
      <c r="PZA122" s="12"/>
      <c r="PZB122" s="12"/>
      <c r="PZC122" s="12"/>
      <c r="PZD122" s="12"/>
      <c r="PZE122" s="12"/>
      <c r="PZF122" s="12"/>
      <c r="PZG122" s="12"/>
      <c r="PZH122" s="12"/>
      <c r="PZI122" s="12"/>
      <c r="PZJ122" s="12"/>
      <c r="PZK122" s="12"/>
      <c r="PZL122" s="12"/>
      <c r="PZM122" s="12"/>
      <c r="PZN122" s="12"/>
      <c r="PZO122" s="12"/>
      <c r="PZP122" s="12"/>
      <c r="PZQ122" s="12"/>
      <c r="PZR122" s="12"/>
      <c r="PZS122" s="12"/>
      <c r="PZT122" s="12"/>
      <c r="PZU122" s="12"/>
      <c r="PZV122" s="12"/>
      <c r="PZW122" s="12"/>
      <c r="PZX122" s="12"/>
      <c r="PZY122" s="12"/>
      <c r="PZZ122" s="12"/>
      <c r="QAA122" s="12"/>
      <c r="QAB122" s="12"/>
      <c r="QAC122" s="12"/>
      <c r="QAD122" s="12"/>
      <c r="QAE122" s="12"/>
      <c r="QAF122" s="12"/>
      <c r="QAG122" s="12"/>
      <c r="QAH122" s="12"/>
      <c r="QAI122" s="12"/>
      <c r="QAJ122" s="12"/>
      <c r="QAK122" s="12"/>
      <c r="QAL122" s="12"/>
      <c r="QAM122" s="12"/>
      <c r="QAN122" s="12"/>
      <c r="QAO122" s="12"/>
      <c r="QAP122" s="12"/>
      <c r="QAQ122" s="12"/>
      <c r="QAR122" s="12"/>
      <c r="QAS122" s="12"/>
      <c r="QAT122" s="12"/>
      <c r="QAU122" s="12"/>
      <c r="QAV122" s="12"/>
      <c r="QAW122" s="12"/>
      <c r="QAX122" s="12"/>
      <c r="QAY122" s="12"/>
      <c r="QAZ122" s="12"/>
      <c r="QBA122" s="12"/>
      <c r="QBB122" s="12"/>
      <c r="QBC122" s="12"/>
      <c r="QBD122" s="12"/>
      <c r="QBE122" s="12"/>
      <c r="QBF122" s="12"/>
      <c r="QBG122" s="12"/>
      <c r="QBH122" s="12"/>
      <c r="QBI122" s="12"/>
      <c r="QBJ122" s="12"/>
      <c r="QBK122" s="12"/>
      <c r="QBL122" s="12"/>
      <c r="QBM122" s="12"/>
      <c r="QBN122" s="12"/>
      <c r="QBO122" s="12"/>
      <c r="QBP122" s="12"/>
      <c r="QBQ122" s="12"/>
      <c r="QBR122" s="12"/>
      <c r="QBS122" s="12"/>
      <c r="QBT122" s="12"/>
      <c r="QBU122" s="12"/>
      <c r="QBV122" s="12"/>
      <c r="QBW122" s="12"/>
      <c r="QBX122" s="12"/>
      <c r="QBY122" s="12"/>
      <c r="QBZ122" s="12"/>
      <c r="QCA122" s="12"/>
      <c r="QCB122" s="12"/>
      <c r="QCC122" s="12"/>
      <c r="QCD122" s="12"/>
      <c r="QCE122" s="12"/>
      <c r="QCF122" s="12"/>
      <c r="QCG122" s="12"/>
      <c r="QCH122" s="12"/>
      <c r="QCI122" s="12"/>
      <c r="QCJ122" s="12"/>
      <c r="QCK122" s="12"/>
      <c r="QCL122" s="12"/>
      <c r="QCM122" s="12"/>
      <c r="QCN122" s="12"/>
      <c r="QCO122" s="12"/>
      <c r="QCP122" s="12"/>
      <c r="QCQ122" s="12"/>
      <c r="QCR122" s="12"/>
      <c r="QCS122" s="12"/>
      <c r="QCT122" s="12"/>
      <c r="QCU122" s="12"/>
      <c r="QCV122" s="12"/>
      <c r="QCW122" s="12"/>
      <c r="QCX122" s="12"/>
      <c r="QCY122" s="12"/>
      <c r="QCZ122" s="12"/>
      <c r="QDA122" s="12"/>
      <c r="QDB122" s="12"/>
      <c r="QDC122" s="12"/>
      <c r="QDD122" s="12"/>
      <c r="QDE122" s="12"/>
      <c r="QDF122" s="12"/>
      <c r="QDG122" s="12"/>
      <c r="QDH122" s="12"/>
      <c r="QDI122" s="12"/>
      <c r="QDJ122" s="12"/>
      <c r="QDK122" s="12"/>
      <c r="QDL122" s="12"/>
      <c r="QDM122" s="12"/>
      <c r="QDN122" s="12"/>
      <c r="QDO122" s="12"/>
      <c r="QDP122" s="12"/>
      <c r="QDQ122" s="12"/>
      <c r="QDR122" s="12"/>
      <c r="QDS122" s="12"/>
      <c r="QDT122" s="12"/>
      <c r="QDU122" s="12"/>
      <c r="QDV122" s="12"/>
      <c r="QDW122" s="12"/>
      <c r="QDX122" s="12"/>
      <c r="QDY122" s="12"/>
      <c r="QDZ122" s="12"/>
      <c r="QEA122" s="12"/>
      <c r="QEB122" s="12"/>
      <c r="QEC122" s="12"/>
      <c r="QED122" s="12"/>
      <c r="QEE122" s="12"/>
      <c r="QEF122" s="12"/>
      <c r="QEG122" s="12"/>
      <c r="QEH122" s="12"/>
      <c r="QEI122" s="12"/>
      <c r="QEJ122" s="12"/>
      <c r="QEK122" s="12"/>
      <c r="QEL122" s="12"/>
      <c r="QEM122" s="12"/>
      <c r="QEN122" s="12"/>
      <c r="QEO122" s="12"/>
      <c r="QEP122" s="12"/>
      <c r="QEQ122" s="12"/>
      <c r="QER122" s="12"/>
      <c r="QES122" s="12"/>
      <c r="QET122" s="12"/>
      <c r="QEU122" s="12"/>
      <c r="QEV122" s="12"/>
      <c r="QEW122" s="12"/>
      <c r="QEX122" s="12"/>
      <c r="QEY122" s="12"/>
      <c r="QEZ122" s="12"/>
      <c r="QFA122" s="12"/>
      <c r="QFB122" s="12"/>
      <c r="QFC122" s="12"/>
      <c r="QFD122" s="12"/>
      <c r="QFE122" s="12"/>
      <c r="QFF122" s="12"/>
      <c r="QFG122" s="12"/>
      <c r="QFH122" s="12"/>
      <c r="QFI122" s="12"/>
      <c r="QFJ122" s="12"/>
      <c r="QFK122" s="12"/>
      <c r="QFL122" s="12"/>
      <c r="QFM122" s="12"/>
      <c r="QFN122" s="12"/>
      <c r="QFO122" s="12"/>
      <c r="QFP122" s="12"/>
      <c r="QFQ122" s="12"/>
      <c r="QFR122" s="12"/>
      <c r="QFS122" s="12"/>
      <c r="QFT122" s="12"/>
      <c r="QFU122" s="12"/>
      <c r="QFV122" s="12"/>
      <c r="QFW122" s="12"/>
      <c r="QFX122" s="12"/>
      <c r="QFY122" s="12"/>
      <c r="QFZ122" s="12"/>
      <c r="QGA122" s="12"/>
      <c r="QGB122" s="12"/>
      <c r="QGC122" s="12"/>
      <c r="QGD122" s="12"/>
      <c r="QGE122" s="12"/>
      <c r="QGF122" s="12"/>
      <c r="QGG122" s="12"/>
      <c r="QGH122" s="12"/>
      <c r="QGI122" s="12"/>
      <c r="QGJ122" s="12"/>
      <c r="QGK122" s="12"/>
      <c r="QGL122" s="12"/>
      <c r="QGM122" s="12"/>
      <c r="QGN122" s="12"/>
      <c r="QGO122" s="12"/>
      <c r="QGP122" s="12"/>
      <c r="QGQ122" s="12"/>
      <c r="QGR122" s="12"/>
      <c r="QGS122" s="12"/>
      <c r="QGT122" s="12"/>
      <c r="QGU122" s="12"/>
      <c r="QGV122" s="12"/>
      <c r="QGW122" s="12"/>
      <c r="QGX122" s="12"/>
      <c r="QGY122" s="12"/>
      <c r="QGZ122" s="12"/>
      <c r="QHA122" s="12"/>
      <c r="QHB122" s="12"/>
      <c r="QHC122" s="12"/>
      <c r="QHD122" s="12"/>
      <c r="QHE122" s="12"/>
      <c r="QHF122" s="12"/>
      <c r="QHG122" s="12"/>
      <c r="QHH122" s="12"/>
      <c r="QHI122" s="12"/>
      <c r="QHJ122" s="12"/>
      <c r="QHK122" s="12"/>
      <c r="QHL122" s="12"/>
      <c r="QHM122" s="12"/>
      <c r="QHN122" s="12"/>
      <c r="QHO122" s="12"/>
      <c r="QHP122" s="12"/>
      <c r="QHQ122" s="12"/>
      <c r="QHR122" s="12"/>
      <c r="QHS122" s="12"/>
      <c r="QHT122" s="12"/>
      <c r="QHU122" s="12"/>
      <c r="QHV122" s="12"/>
      <c r="QHW122" s="12"/>
      <c r="QHX122" s="12"/>
      <c r="QHY122" s="12"/>
      <c r="QHZ122" s="12"/>
      <c r="QIA122" s="12"/>
      <c r="QIB122" s="12"/>
      <c r="QIC122" s="12"/>
      <c r="QID122" s="12"/>
      <c r="QIE122" s="12"/>
      <c r="QIF122" s="12"/>
      <c r="QIG122" s="12"/>
      <c r="QIH122" s="12"/>
      <c r="QII122" s="12"/>
      <c r="QIJ122" s="12"/>
      <c r="QIK122" s="12"/>
      <c r="QIL122" s="12"/>
      <c r="QIM122" s="12"/>
      <c r="QIN122" s="12"/>
      <c r="QIO122" s="12"/>
      <c r="QIP122" s="12"/>
      <c r="QIQ122" s="12"/>
      <c r="QIR122" s="12"/>
      <c r="QIS122" s="12"/>
      <c r="QIT122" s="12"/>
      <c r="QIU122" s="12"/>
      <c r="QIV122" s="12"/>
      <c r="QIW122" s="12"/>
      <c r="QIX122" s="12"/>
      <c r="QIY122" s="12"/>
      <c r="QIZ122" s="12"/>
      <c r="QJA122" s="12"/>
      <c r="QJB122" s="12"/>
      <c r="QJC122" s="12"/>
      <c r="QJD122" s="12"/>
      <c r="QJE122" s="12"/>
      <c r="QJF122" s="12"/>
      <c r="QJG122" s="12"/>
      <c r="QJH122" s="12"/>
      <c r="QJI122" s="12"/>
      <c r="QJJ122" s="12"/>
      <c r="QJK122" s="12"/>
      <c r="QJL122" s="12"/>
      <c r="QJM122" s="12"/>
      <c r="QJN122" s="12"/>
      <c r="QJO122" s="12"/>
      <c r="QJP122" s="12"/>
      <c r="QJQ122" s="12"/>
      <c r="QJR122" s="12"/>
      <c r="QJS122" s="12"/>
      <c r="QJT122" s="12"/>
      <c r="QJU122" s="12"/>
      <c r="QJV122" s="12"/>
      <c r="QJW122" s="12"/>
      <c r="QJX122" s="12"/>
      <c r="QJY122" s="12"/>
      <c r="QJZ122" s="12"/>
      <c r="QKA122" s="12"/>
      <c r="QKB122" s="12"/>
      <c r="QKC122" s="12"/>
      <c r="QKD122" s="12"/>
      <c r="QKE122" s="12"/>
      <c r="QKF122" s="12"/>
      <c r="QKG122" s="12"/>
      <c r="QKH122" s="12"/>
      <c r="QKI122" s="12"/>
      <c r="QKJ122" s="12"/>
      <c r="QKK122" s="12"/>
      <c r="QKL122" s="12"/>
      <c r="QKM122" s="12"/>
      <c r="QKN122" s="12"/>
      <c r="QKO122" s="12"/>
      <c r="QKP122" s="12"/>
      <c r="QKQ122" s="12"/>
      <c r="QKR122" s="12"/>
      <c r="QKS122" s="12"/>
      <c r="QKT122" s="12"/>
      <c r="QKU122" s="12"/>
      <c r="QKV122" s="12"/>
      <c r="QKW122" s="12"/>
      <c r="QKX122" s="12"/>
      <c r="QKY122" s="12"/>
      <c r="QKZ122" s="12"/>
      <c r="QLA122" s="12"/>
      <c r="QLB122" s="12"/>
      <c r="QLC122" s="12"/>
      <c r="QLD122" s="12"/>
      <c r="QLE122" s="12"/>
      <c r="QLF122" s="12"/>
      <c r="QLG122" s="12"/>
      <c r="QLH122" s="12"/>
      <c r="QLI122" s="12"/>
      <c r="QLJ122" s="12"/>
      <c r="QLK122" s="12"/>
      <c r="QLL122" s="12"/>
      <c r="QLM122" s="12"/>
      <c r="QLN122" s="12"/>
      <c r="QLO122" s="12"/>
      <c r="QLP122" s="12"/>
      <c r="QLQ122" s="12"/>
      <c r="QLR122" s="12"/>
      <c r="QLS122" s="12"/>
      <c r="QLT122" s="12"/>
      <c r="QLU122" s="12"/>
      <c r="QLV122" s="12"/>
      <c r="QLW122" s="12"/>
      <c r="QLX122" s="12"/>
      <c r="QLY122" s="12"/>
      <c r="QLZ122" s="12"/>
      <c r="QMA122" s="12"/>
      <c r="QMB122" s="12"/>
      <c r="QMC122" s="12"/>
      <c r="QMD122" s="12"/>
      <c r="QME122" s="12"/>
      <c r="QMF122" s="12"/>
      <c r="QMG122" s="12"/>
      <c r="QMH122" s="12"/>
      <c r="QMI122" s="12"/>
      <c r="QMJ122" s="12"/>
      <c r="QMK122" s="12"/>
      <c r="QML122" s="12"/>
      <c r="QMM122" s="12"/>
      <c r="QMN122" s="12"/>
      <c r="QMO122" s="12"/>
      <c r="QMP122" s="12"/>
      <c r="QMQ122" s="12"/>
      <c r="QMR122" s="12"/>
      <c r="QMS122" s="12"/>
      <c r="QMT122" s="12"/>
      <c r="QMU122" s="12"/>
      <c r="QMV122" s="12"/>
      <c r="QMW122" s="12"/>
      <c r="QMX122" s="12"/>
      <c r="QMY122" s="12"/>
      <c r="QMZ122" s="12"/>
      <c r="QNA122" s="12"/>
      <c r="QNB122" s="12"/>
      <c r="QNC122" s="12"/>
      <c r="QND122" s="12"/>
      <c r="QNE122" s="12"/>
      <c r="QNF122" s="12"/>
      <c r="QNG122" s="12"/>
      <c r="QNH122" s="12"/>
      <c r="QNI122" s="12"/>
      <c r="QNJ122" s="12"/>
      <c r="QNK122" s="12"/>
      <c r="QNL122" s="12"/>
      <c r="QNM122" s="12"/>
      <c r="QNN122" s="12"/>
      <c r="QNO122" s="12"/>
      <c r="QNP122" s="12"/>
      <c r="QNQ122" s="12"/>
      <c r="QNR122" s="12"/>
      <c r="QNS122" s="12"/>
      <c r="QNT122" s="12"/>
      <c r="QNU122" s="12"/>
      <c r="QNV122" s="12"/>
      <c r="QNW122" s="12"/>
      <c r="QNX122" s="12"/>
      <c r="QNY122" s="12"/>
      <c r="QNZ122" s="12"/>
      <c r="QOA122" s="12"/>
      <c r="QOB122" s="12"/>
      <c r="QOC122" s="12"/>
      <c r="QOD122" s="12"/>
      <c r="QOE122" s="12"/>
      <c r="QOF122" s="12"/>
      <c r="QOG122" s="12"/>
      <c r="QOH122" s="12"/>
      <c r="QOI122" s="12"/>
      <c r="QOJ122" s="12"/>
      <c r="QOK122" s="12"/>
      <c r="QOL122" s="12"/>
      <c r="QOM122" s="12"/>
      <c r="QON122" s="12"/>
      <c r="QOO122" s="12"/>
      <c r="QOP122" s="12"/>
      <c r="QOQ122" s="12"/>
      <c r="QOR122" s="12"/>
      <c r="QOS122" s="12"/>
      <c r="QOT122" s="12"/>
      <c r="QOU122" s="12"/>
      <c r="QOV122" s="12"/>
      <c r="QOW122" s="12"/>
      <c r="QOX122" s="12"/>
      <c r="QOY122" s="12"/>
      <c r="QOZ122" s="12"/>
      <c r="QPA122" s="12"/>
      <c r="QPB122" s="12"/>
      <c r="QPC122" s="12"/>
      <c r="QPD122" s="12"/>
      <c r="QPE122" s="12"/>
      <c r="QPF122" s="12"/>
      <c r="QPG122" s="12"/>
      <c r="QPH122" s="12"/>
      <c r="QPI122" s="12"/>
      <c r="QPJ122" s="12"/>
      <c r="QPK122" s="12"/>
      <c r="QPL122" s="12"/>
      <c r="QPM122" s="12"/>
      <c r="QPN122" s="12"/>
      <c r="QPO122" s="12"/>
      <c r="QPP122" s="12"/>
      <c r="QPQ122" s="12"/>
      <c r="QPR122" s="12"/>
      <c r="QPS122" s="12"/>
      <c r="QPT122" s="12"/>
      <c r="QPU122" s="12"/>
      <c r="QPV122" s="12"/>
      <c r="QPW122" s="12"/>
      <c r="QPX122" s="12"/>
      <c r="QPY122" s="12"/>
      <c r="QPZ122" s="12"/>
      <c r="QQA122" s="12"/>
      <c r="QQB122" s="12"/>
      <c r="QQC122" s="12"/>
      <c r="QQD122" s="12"/>
      <c r="QQE122" s="12"/>
      <c r="QQF122" s="12"/>
      <c r="QQG122" s="12"/>
      <c r="QQH122" s="12"/>
      <c r="QQI122" s="12"/>
      <c r="QQJ122" s="12"/>
      <c r="QQK122" s="12"/>
      <c r="QQL122" s="12"/>
      <c r="QQM122" s="12"/>
      <c r="QQN122" s="12"/>
      <c r="QQO122" s="12"/>
      <c r="QQP122" s="12"/>
      <c r="QQQ122" s="12"/>
      <c r="QQR122" s="12"/>
      <c r="QQS122" s="12"/>
      <c r="QQT122" s="12"/>
      <c r="QQU122" s="12"/>
      <c r="QQV122" s="12"/>
      <c r="QQW122" s="12"/>
      <c r="QQX122" s="12"/>
      <c r="QQY122" s="12"/>
      <c r="QQZ122" s="12"/>
      <c r="QRA122" s="12"/>
      <c r="QRB122" s="12"/>
      <c r="QRC122" s="12"/>
      <c r="QRD122" s="12"/>
      <c r="QRE122" s="12"/>
      <c r="QRF122" s="12"/>
      <c r="QRG122" s="12"/>
      <c r="QRH122" s="12"/>
      <c r="QRI122" s="12"/>
      <c r="QRJ122" s="12"/>
      <c r="QRK122" s="12"/>
      <c r="QRL122" s="12"/>
      <c r="QRM122" s="12"/>
      <c r="QRN122" s="12"/>
      <c r="QRO122" s="12"/>
      <c r="QRP122" s="12"/>
      <c r="QRQ122" s="12"/>
      <c r="QRR122" s="12"/>
      <c r="QRS122" s="12"/>
      <c r="QRT122" s="12"/>
      <c r="QRU122" s="12"/>
      <c r="QRV122" s="12"/>
      <c r="QRW122" s="12"/>
      <c r="QRX122" s="12"/>
      <c r="QRY122" s="12"/>
      <c r="QRZ122" s="12"/>
      <c r="QSA122" s="12"/>
      <c r="QSB122" s="12"/>
      <c r="QSC122" s="12"/>
      <c r="QSD122" s="12"/>
      <c r="QSE122" s="12"/>
      <c r="QSF122" s="12"/>
      <c r="QSG122" s="12"/>
      <c r="QSH122" s="12"/>
      <c r="QSI122" s="12"/>
      <c r="QSJ122" s="12"/>
      <c r="QSK122" s="12"/>
      <c r="QSL122" s="12"/>
      <c r="QSM122" s="12"/>
      <c r="QSN122" s="12"/>
      <c r="QSO122" s="12"/>
      <c r="QSP122" s="12"/>
      <c r="QSQ122" s="12"/>
      <c r="QSR122" s="12"/>
      <c r="QSS122" s="12"/>
      <c r="QST122" s="12"/>
      <c r="QSU122" s="12"/>
      <c r="QSV122" s="12"/>
      <c r="QSW122" s="12"/>
      <c r="QSX122" s="12"/>
      <c r="QSY122" s="12"/>
      <c r="QSZ122" s="12"/>
      <c r="QTA122" s="12"/>
      <c r="QTB122" s="12"/>
      <c r="QTC122" s="12"/>
      <c r="QTD122" s="12"/>
      <c r="QTE122" s="12"/>
      <c r="QTF122" s="12"/>
      <c r="QTG122" s="12"/>
      <c r="QTH122" s="12"/>
      <c r="QTI122" s="12"/>
      <c r="QTJ122" s="12"/>
      <c r="QTK122" s="12"/>
      <c r="QTL122" s="12"/>
      <c r="QTM122" s="12"/>
      <c r="QTN122" s="12"/>
      <c r="QTO122" s="12"/>
      <c r="QTP122" s="12"/>
      <c r="QTQ122" s="12"/>
      <c r="QTR122" s="12"/>
      <c r="QTS122" s="12"/>
      <c r="QTT122" s="12"/>
      <c r="QTU122" s="12"/>
      <c r="QTV122" s="12"/>
      <c r="QTW122" s="12"/>
      <c r="QTX122" s="12"/>
      <c r="QTY122" s="12"/>
      <c r="QTZ122" s="12"/>
      <c r="QUA122" s="12"/>
      <c r="QUB122" s="12"/>
      <c r="QUC122" s="12"/>
      <c r="QUD122" s="12"/>
      <c r="QUE122" s="12"/>
      <c r="QUF122" s="12"/>
      <c r="QUG122" s="12"/>
      <c r="QUH122" s="12"/>
      <c r="QUI122" s="12"/>
      <c r="QUJ122" s="12"/>
      <c r="QUK122" s="12"/>
      <c r="QUL122" s="12"/>
      <c r="QUM122" s="12"/>
      <c r="QUN122" s="12"/>
      <c r="QUO122" s="12"/>
      <c r="QUP122" s="12"/>
      <c r="QUQ122" s="12"/>
      <c r="QUR122" s="12"/>
      <c r="QUS122" s="12"/>
      <c r="QUT122" s="12"/>
      <c r="QUU122" s="12"/>
      <c r="QUV122" s="12"/>
      <c r="QUW122" s="12"/>
      <c r="QUX122" s="12"/>
      <c r="QUY122" s="12"/>
      <c r="QUZ122" s="12"/>
      <c r="QVA122" s="12"/>
      <c r="QVB122" s="12"/>
      <c r="QVC122" s="12"/>
      <c r="QVD122" s="12"/>
      <c r="QVE122" s="12"/>
      <c r="QVF122" s="12"/>
      <c r="QVG122" s="12"/>
      <c r="QVH122" s="12"/>
      <c r="QVI122" s="12"/>
      <c r="QVJ122" s="12"/>
      <c r="QVK122" s="12"/>
      <c r="QVL122" s="12"/>
      <c r="QVM122" s="12"/>
      <c r="QVN122" s="12"/>
      <c r="QVO122" s="12"/>
      <c r="QVP122" s="12"/>
      <c r="QVQ122" s="12"/>
      <c r="QVR122" s="12"/>
      <c r="QVS122" s="12"/>
      <c r="QVT122" s="12"/>
      <c r="QVU122" s="12"/>
      <c r="QVV122" s="12"/>
      <c r="QVW122" s="12"/>
      <c r="QVX122" s="12"/>
      <c r="QVY122" s="12"/>
      <c r="QVZ122" s="12"/>
      <c r="QWA122" s="12"/>
      <c r="QWB122" s="12"/>
      <c r="QWC122" s="12"/>
      <c r="QWD122" s="12"/>
      <c r="QWE122" s="12"/>
      <c r="QWF122" s="12"/>
      <c r="QWG122" s="12"/>
      <c r="QWH122" s="12"/>
      <c r="QWI122" s="12"/>
      <c r="QWJ122" s="12"/>
      <c r="QWK122" s="12"/>
      <c r="QWL122" s="12"/>
      <c r="QWM122" s="12"/>
      <c r="QWN122" s="12"/>
      <c r="QWO122" s="12"/>
      <c r="QWP122" s="12"/>
      <c r="QWQ122" s="12"/>
      <c r="QWR122" s="12"/>
      <c r="QWS122" s="12"/>
      <c r="QWT122" s="12"/>
      <c r="QWU122" s="12"/>
      <c r="QWV122" s="12"/>
      <c r="QWW122" s="12"/>
      <c r="QWX122" s="12"/>
      <c r="QWY122" s="12"/>
      <c r="QWZ122" s="12"/>
      <c r="QXA122" s="12"/>
      <c r="QXB122" s="12"/>
      <c r="QXC122" s="12"/>
      <c r="QXD122" s="12"/>
      <c r="QXE122" s="12"/>
      <c r="QXF122" s="12"/>
      <c r="QXG122" s="12"/>
      <c r="QXH122" s="12"/>
      <c r="QXI122" s="12"/>
      <c r="QXJ122" s="12"/>
      <c r="QXK122" s="12"/>
      <c r="QXL122" s="12"/>
      <c r="QXM122" s="12"/>
      <c r="QXN122" s="12"/>
      <c r="QXO122" s="12"/>
      <c r="QXP122" s="12"/>
      <c r="QXQ122" s="12"/>
      <c r="QXR122" s="12"/>
      <c r="QXS122" s="12"/>
      <c r="QXT122" s="12"/>
      <c r="QXU122" s="12"/>
      <c r="QXV122" s="12"/>
      <c r="QXW122" s="12"/>
      <c r="QXX122" s="12"/>
      <c r="QXY122" s="12"/>
      <c r="QXZ122" s="12"/>
      <c r="QYA122" s="12"/>
      <c r="QYB122" s="12"/>
      <c r="QYC122" s="12"/>
      <c r="QYD122" s="12"/>
      <c r="QYE122" s="12"/>
      <c r="QYF122" s="12"/>
      <c r="QYG122" s="12"/>
      <c r="QYH122" s="12"/>
      <c r="QYI122" s="12"/>
      <c r="QYJ122" s="12"/>
      <c r="QYK122" s="12"/>
      <c r="QYL122" s="12"/>
      <c r="QYM122" s="12"/>
      <c r="QYN122" s="12"/>
      <c r="QYO122" s="12"/>
      <c r="QYP122" s="12"/>
      <c r="QYQ122" s="12"/>
      <c r="QYR122" s="12"/>
      <c r="QYS122" s="12"/>
      <c r="QYT122" s="12"/>
      <c r="QYU122" s="12"/>
      <c r="QYV122" s="12"/>
      <c r="QYW122" s="12"/>
      <c r="QYX122" s="12"/>
      <c r="QYY122" s="12"/>
      <c r="QYZ122" s="12"/>
      <c r="QZA122" s="12"/>
      <c r="QZB122" s="12"/>
      <c r="QZC122" s="12"/>
      <c r="QZD122" s="12"/>
      <c r="QZE122" s="12"/>
      <c r="QZF122" s="12"/>
      <c r="QZG122" s="12"/>
      <c r="QZH122" s="12"/>
      <c r="QZI122" s="12"/>
      <c r="QZJ122" s="12"/>
      <c r="QZK122" s="12"/>
      <c r="QZL122" s="12"/>
      <c r="QZM122" s="12"/>
      <c r="QZN122" s="12"/>
      <c r="QZO122" s="12"/>
      <c r="QZP122" s="12"/>
      <c r="QZQ122" s="12"/>
      <c r="QZR122" s="12"/>
      <c r="QZS122" s="12"/>
      <c r="QZT122" s="12"/>
      <c r="QZU122" s="12"/>
      <c r="QZV122" s="12"/>
      <c r="QZW122" s="12"/>
      <c r="QZX122" s="12"/>
      <c r="QZY122" s="12"/>
      <c r="QZZ122" s="12"/>
      <c r="RAA122" s="12"/>
      <c r="RAB122" s="12"/>
      <c r="RAC122" s="12"/>
      <c r="RAD122" s="12"/>
      <c r="RAE122" s="12"/>
      <c r="RAF122" s="12"/>
      <c r="RAG122" s="12"/>
      <c r="RAH122" s="12"/>
      <c r="RAI122" s="12"/>
      <c r="RAJ122" s="12"/>
      <c r="RAK122" s="12"/>
      <c r="RAL122" s="12"/>
      <c r="RAM122" s="12"/>
      <c r="RAN122" s="12"/>
      <c r="RAO122" s="12"/>
      <c r="RAP122" s="12"/>
      <c r="RAQ122" s="12"/>
      <c r="RAR122" s="12"/>
      <c r="RAS122" s="12"/>
      <c r="RAT122" s="12"/>
      <c r="RAU122" s="12"/>
      <c r="RAV122" s="12"/>
      <c r="RAW122" s="12"/>
      <c r="RAX122" s="12"/>
      <c r="RAY122" s="12"/>
      <c r="RAZ122" s="12"/>
      <c r="RBA122" s="12"/>
      <c r="RBB122" s="12"/>
      <c r="RBC122" s="12"/>
      <c r="RBD122" s="12"/>
      <c r="RBE122" s="12"/>
      <c r="RBF122" s="12"/>
      <c r="RBG122" s="12"/>
      <c r="RBH122" s="12"/>
      <c r="RBI122" s="12"/>
      <c r="RBJ122" s="12"/>
      <c r="RBK122" s="12"/>
      <c r="RBL122" s="12"/>
      <c r="RBM122" s="12"/>
      <c r="RBN122" s="12"/>
      <c r="RBO122" s="12"/>
      <c r="RBP122" s="12"/>
      <c r="RBQ122" s="12"/>
      <c r="RBR122" s="12"/>
      <c r="RBS122" s="12"/>
      <c r="RBT122" s="12"/>
      <c r="RBU122" s="12"/>
      <c r="RBV122" s="12"/>
      <c r="RBW122" s="12"/>
      <c r="RBX122" s="12"/>
      <c r="RBY122" s="12"/>
      <c r="RBZ122" s="12"/>
      <c r="RCA122" s="12"/>
      <c r="RCB122" s="12"/>
      <c r="RCC122" s="12"/>
      <c r="RCD122" s="12"/>
      <c r="RCE122" s="12"/>
      <c r="RCF122" s="12"/>
      <c r="RCG122" s="12"/>
      <c r="RCH122" s="12"/>
      <c r="RCI122" s="12"/>
      <c r="RCJ122" s="12"/>
      <c r="RCK122" s="12"/>
      <c r="RCL122" s="12"/>
      <c r="RCM122" s="12"/>
      <c r="RCN122" s="12"/>
      <c r="RCO122" s="12"/>
      <c r="RCP122" s="12"/>
      <c r="RCQ122" s="12"/>
      <c r="RCR122" s="12"/>
      <c r="RCS122" s="12"/>
      <c r="RCT122" s="12"/>
      <c r="RCU122" s="12"/>
      <c r="RCV122" s="12"/>
      <c r="RCW122" s="12"/>
      <c r="RCX122" s="12"/>
      <c r="RCY122" s="12"/>
      <c r="RCZ122" s="12"/>
      <c r="RDA122" s="12"/>
      <c r="RDB122" s="12"/>
      <c r="RDC122" s="12"/>
      <c r="RDD122" s="12"/>
      <c r="RDE122" s="12"/>
      <c r="RDF122" s="12"/>
      <c r="RDG122" s="12"/>
      <c r="RDH122" s="12"/>
      <c r="RDI122" s="12"/>
      <c r="RDJ122" s="12"/>
      <c r="RDK122" s="12"/>
      <c r="RDL122" s="12"/>
      <c r="RDM122" s="12"/>
      <c r="RDN122" s="12"/>
      <c r="RDO122" s="12"/>
      <c r="RDP122" s="12"/>
      <c r="RDQ122" s="12"/>
      <c r="RDR122" s="12"/>
      <c r="RDS122" s="12"/>
      <c r="RDT122" s="12"/>
      <c r="RDU122" s="12"/>
      <c r="RDV122" s="12"/>
      <c r="RDW122" s="12"/>
      <c r="RDX122" s="12"/>
      <c r="RDY122" s="12"/>
      <c r="RDZ122" s="12"/>
      <c r="REA122" s="12"/>
      <c r="REB122" s="12"/>
      <c r="REC122" s="12"/>
      <c r="RED122" s="12"/>
      <c r="REE122" s="12"/>
      <c r="REF122" s="12"/>
      <c r="REG122" s="12"/>
      <c r="REH122" s="12"/>
      <c r="REI122" s="12"/>
      <c r="REJ122" s="12"/>
      <c r="REK122" s="12"/>
      <c r="REL122" s="12"/>
      <c r="REM122" s="12"/>
      <c r="REN122" s="12"/>
      <c r="REO122" s="12"/>
      <c r="REP122" s="12"/>
      <c r="REQ122" s="12"/>
      <c r="RER122" s="12"/>
      <c r="RES122" s="12"/>
      <c r="RET122" s="12"/>
      <c r="REU122" s="12"/>
      <c r="REV122" s="12"/>
      <c r="REW122" s="12"/>
      <c r="REX122" s="12"/>
      <c r="REY122" s="12"/>
      <c r="REZ122" s="12"/>
      <c r="RFA122" s="12"/>
      <c r="RFB122" s="12"/>
      <c r="RFC122" s="12"/>
      <c r="RFD122" s="12"/>
      <c r="RFE122" s="12"/>
      <c r="RFF122" s="12"/>
      <c r="RFG122" s="12"/>
      <c r="RFH122" s="12"/>
      <c r="RFI122" s="12"/>
      <c r="RFJ122" s="12"/>
      <c r="RFK122" s="12"/>
      <c r="RFL122" s="12"/>
      <c r="RFM122" s="12"/>
      <c r="RFN122" s="12"/>
      <c r="RFO122" s="12"/>
      <c r="RFP122" s="12"/>
      <c r="RFQ122" s="12"/>
      <c r="RFR122" s="12"/>
      <c r="RFS122" s="12"/>
      <c r="RFT122" s="12"/>
      <c r="RFU122" s="12"/>
      <c r="RFV122" s="12"/>
      <c r="RFW122" s="12"/>
      <c r="RFX122" s="12"/>
      <c r="RFY122" s="12"/>
      <c r="RFZ122" s="12"/>
      <c r="RGA122" s="12"/>
      <c r="RGB122" s="12"/>
      <c r="RGC122" s="12"/>
      <c r="RGD122" s="12"/>
      <c r="RGE122" s="12"/>
      <c r="RGF122" s="12"/>
      <c r="RGG122" s="12"/>
      <c r="RGH122" s="12"/>
      <c r="RGI122" s="12"/>
      <c r="RGJ122" s="12"/>
      <c r="RGK122" s="12"/>
      <c r="RGL122" s="12"/>
      <c r="RGM122" s="12"/>
      <c r="RGN122" s="12"/>
      <c r="RGO122" s="12"/>
      <c r="RGP122" s="12"/>
      <c r="RGQ122" s="12"/>
      <c r="RGR122" s="12"/>
      <c r="RGS122" s="12"/>
      <c r="RGT122" s="12"/>
      <c r="RGU122" s="12"/>
      <c r="RGV122" s="12"/>
      <c r="RGW122" s="12"/>
      <c r="RGX122" s="12"/>
      <c r="RGY122" s="12"/>
      <c r="RGZ122" s="12"/>
      <c r="RHA122" s="12"/>
      <c r="RHB122" s="12"/>
      <c r="RHC122" s="12"/>
      <c r="RHD122" s="12"/>
      <c r="RHE122" s="12"/>
      <c r="RHF122" s="12"/>
      <c r="RHG122" s="12"/>
      <c r="RHH122" s="12"/>
      <c r="RHI122" s="12"/>
      <c r="RHJ122" s="12"/>
      <c r="RHK122" s="12"/>
      <c r="RHL122" s="12"/>
      <c r="RHM122" s="12"/>
      <c r="RHN122" s="12"/>
      <c r="RHO122" s="12"/>
      <c r="RHP122" s="12"/>
      <c r="RHQ122" s="12"/>
      <c r="RHR122" s="12"/>
      <c r="RHS122" s="12"/>
      <c r="RHT122" s="12"/>
      <c r="RHU122" s="12"/>
      <c r="RHV122" s="12"/>
      <c r="RHW122" s="12"/>
      <c r="RHX122" s="12"/>
      <c r="RHY122" s="12"/>
      <c r="RHZ122" s="12"/>
      <c r="RIA122" s="12"/>
      <c r="RIB122" s="12"/>
      <c r="RIC122" s="12"/>
      <c r="RID122" s="12"/>
      <c r="RIE122" s="12"/>
      <c r="RIF122" s="12"/>
      <c r="RIG122" s="12"/>
      <c r="RIH122" s="12"/>
      <c r="RII122" s="12"/>
      <c r="RIJ122" s="12"/>
      <c r="RIK122" s="12"/>
      <c r="RIL122" s="12"/>
      <c r="RIM122" s="12"/>
      <c r="RIN122" s="12"/>
      <c r="RIO122" s="12"/>
      <c r="RIP122" s="12"/>
      <c r="RIQ122" s="12"/>
      <c r="RIR122" s="12"/>
      <c r="RIS122" s="12"/>
      <c r="RIT122" s="12"/>
      <c r="RIU122" s="12"/>
      <c r="RIV122" s="12"/>
      <c r="RIW122" s="12"/>
      <c r="RIX122" s="12"/>
      <c r="RIY122" s="12"/>
      <c r="RIZ122" s="12"/>
      <c r="RJA122" s="12"/>
      <c r="RJB122" s="12"/>
      <c r="RJC122" s="12"/>
      <c r="RJD122" s="12"/>
      <c r="RJE122" s="12"/>
      <c r="RJF122" s="12"/>
      <c r="RJG122" s="12"/>
      <c r="RJH122" s="12"/>
      <c r="RJI122" s="12"/>
      <c r="RJJ122" s="12"/>
      <c r="RJK122" s="12"/>
      <c r="RJL122" s="12"/>
      <c r="RJM122" s="12"/>
      <c r="RJN122" s="12"/>
      <c r="RJO122" s="12"/>
      <c r="RJP122" s="12"/>
      <c r="RJQ122" s="12"/>
      <c r="RJR122" s="12"/>
      <c r="RJS122" s="12"/>
      <c r="RJT122" s="12"/>
      <c r="RJU122" s="12"/>
      <c r="RJV122" s="12"/>
      <c r="RJW122" s="12"/>
      <c r="RJX122" s="12"/>
      <c r="RJY122" s="12"/>
      <c r="RJZ122" s="12"/>
      <c r="RKA122" s="12"/>
      <c r="RKB122" s="12"/>
      <c r="RKC122" s="12"/>
      <c r="RKD122" s="12"/>
      <c r="RKE122" s="12"/>
      <c r="RKF122" s="12"/>
      <c r="RKG122" s="12"/>
      <c r="RKH122" s="12"/>
      <c r="RKI122" s="12"/>
      <c r="RKJ122" s="12"/>
      <c r="RKK122" s="12"/>
      <c r="RKL122" s="12"/>
      <c r="RKM122" s="12"/>
      <c r="RKN122" s="12"/>
      <c r="RKO122" s="12"/>
      <c r="RKP122" s="12"/>
      <c r="RKQ122" s="12"/>
      <c r="RKR122" s="12"/>
      <c r="RKS122" s="12"/>
      <c r="RKT122" s="12"/>
      <c r="RKU122" s="12"/>
      <c r="RKV122" s="12"/>
      <c r="RKW122" s="12"/>
      <c r="RKX122" s="12"/>
      <c r="RKY122" s="12"/>
      <c r="RKZ122" s="12"/>
      <c r="RLA122" s="12"/>
      <c r="RLB122" s="12"/>
      <c r="RLC122" s="12"/>
      <c r="RLD122" s="12"/>
      <c r="RLE122" s="12"/>
      <c r="RLF122" s="12"/>
      <c r="RLG122" s="12"/>
      <c r="RLH122" s="12"/>
      <c r="RLI122" s="12"/>
      <c r="RLJ122" s="12"/>
      <c r="RLK122" s="12"/>
      <c r="RLL122" s="12"/>
      <c r="RLM122" s="12"/>
      <c r="RLN122" s="12"/>
      <c r="RLO122" s="12"/>
      <c r="RLP122" s="12"/>
      <c r="RLQ122" s="12"/>
      <c r="RLR122" s="12"/>
      <c r="RLS122" s="12"/>
      <c r="RLT122" s="12"/>
      <c r="RLU122" s="12"/>
      <c r="RLV122" s="12"/>
      <c r="RLW122" s="12"/>
      <c r="RLX122" s="12"/>
      <c r="RLY122" s="12"/>
      <c r="RLZ122" s="12"/>
      <c r="RMA122" s="12"/>
      <c r="RMB122" s="12"/>
      <c r="RMC122" s="12"/>
      <c r="RMD122" s="12"/>
      <c r="RME122" s="12"/>
      <c r="RMF122" s="12"/>
      <c r="RMG122" s="12"/>
      <c r="RMH122" s="12"/>
      <c r="RMI122" s="12"/>
      <c r="RMJ122" s="12"/>
      <c r="RMK122" s="12"/>
      <c r="RML122" s="12"/>
      <c r="RMM122" s="12"/>
      <c r="RMN122" s="12"/>
      <c r="RMO122" s="12"/>
      <c r="RMP122" s="12"/>
      <c r="RMQ122" s="12"/>
      <c r="RMR122" s="12"/>
      <c r="RMS122" s="12"/>
      <c r="RMT122" s="12"/>
      <c r="RMU122" s="12"/>
      <c r="RMV122" s="12"/>
      <c r="RMW122" s="12"/>
      <c r="RMX122" s="12"/>
      <c r="RMY122" s="12"/>
      <c r="RMZ122" s="12"/>
      <c r="RNA122" s="12"/>
      <c r="RNB122" s="12"/>
      <c r="RNC122" s="12"/>
      <c r="RND122" s="12"/>
      <c r="RNE122" s="12"/>
      <c r="RNF122" s="12"/>
      <c r="RNG122" s="12"/>
      <c r="RNH122" s="12"/>
      <c r="RNI122" s="12"/>
      <c r="RNJ122" s="12"/>
      <c r="RNK122" s="12"/>
      <c r="RNL122" s="12"/>
      <c r="RNM122" s="12"/>
      <c r="RNN122" s="12"/>
      <c r="RNO122" s="12"/>
      <c r="RNP122" s="12"/>
      <c r="RNQ122" s="12"/>
      <c r="RNR122" s="12"/>
      <c r="RNS122" s="12"/>
      <c r="RNT122" s="12"/>
      <c r="RNU122" s="12"/>
      <c r="RNV122" s="12"/>
      <c r="RNW122" s="12"/>
      <c r="RNX122" s="12"/>
      <c r="RNY122" s="12"/>
      <c r="RNZ122" s="12"/>
      <c r="ROA122" s="12"/>
      <c r="ROB122" s="12"/>
      <c r="ROC122" s="12"/>
      <c r="ROD122" s="12"/>
      <c r="ROE122" s="12"/>
      <c r="ROF122" s="12"/>
      <c r="ROG122" s="12"/>
      <c r="ROH122" s="12"/>
      <c r="ROI122" s="12"/>
      <c r="ROJ122" s="12"/>
      <c r="ROK122" s="12"/>
      <c r="ROL122" s="12"/>
      <c r="ROM122" s="12"/>
      <c r="RON122" s="12"/>
      <c r="ROO122" s="12"/>
      <c r="ROP122" s="12"/>
      <c r="ROQ122" s="12"/>
      <c r="ROR122" s="12"/>
      <c r="ROS122" s="12"/>
      <c r="ROT122" s="12"/>
      <c r="ROU122" s="12"/>
      <c r="ROV122" s="12"/>
      <c r="ROW122" s="12"/>
      <c r="ROX122" s="12"/>
      <c r="ROY122" s="12"/>
      <c r="ROZ122" s="12"/>
      <c r="RPA122" s="12"/>
      <c r="RPB122" s="12"/>
      <c r="RPC122" s="12"/>
      <c r="RPD122" s="12"/>
      <c r="RPE122" s="12"/>
      <c r="RPF122" s="12"/>
      <c r="RPG122" s="12"/>
      <c r="RPH122" s="12"/>
      <c r="RPI122" s="12"/>
      <c r="RPJ122" s="12"/>
      <c r="RPK122" s="12"/>
      <c r="RPL122" s="12"/>
      <c r="RPM122" s="12"/>
      <c r="RPN122" s="12"/>
      <c r="RPO122" s="12"/>
      <c r="RPP122" s="12"/>
      <c r="RPQ122" s="12"/>
      <c r="RPR122" s="12"/>
      <c r="RPS122" s="12"/>
      <c r="RPT122" s="12"/>
      <c r="RPU122" s="12"/>
      <c r="RPV122" s="12"/>
      <c r="RPW122" s="12"/>
      <c r="RPX122" s="12"/>
      <c r="RPY122" s="12"/>
      <c r="RPZ122" s="12"/>
      <c r="RQA122" s="12"/>
      <c r="RQB122" s="12"/>
      <c r="RQC122" s="12"/>
      <c r="RQD122" s="12"/>
      <c r="RQE122" s="12"/>
      <c r="RQF122" s="12"/>
      <c r="RQG122" s="12"/>
      <c r="RQH122" s="12"/>
      <c r="RQI122" s="12"/>
      <c r="RQJ122" s="12"/>
      <c r="RQK122" s="12"/>
      <c r="RQL122" s="12"/>
      <c r="RQM122" s="12"/>
      <c r="RQN122" s="12"/>
      <c r="RQO122" s="12"/>
      <c r="RQP122" s="12"/>
      <c r="RQQ122" s="12"/>
      <c r="RQR122" s="12"/>
      <c r="RQS122" s="12"/>
      <c r="RQT122" s="12"/>
      <c r="RQU122" s="12"/>
      <c r="RQV122" s="12"/>
      <c r="RQW122" s="12"/>
      <c r="RQX122" s="12"/>
      <c r="RQY122" s="12"/>
      <c r="RQZ122" s="12"/>
      <c r="RRA122" s="12"/>
      <c r="RRB122" s="12"/>
      <c r="RRC122" s="12"/>
      <c r="RRD122" s="12"/>
      <c r="RRE122" s="12"/>
      <c r="RRF122" s="12"/>
      <c r="RRG122" s="12"/>
      <c r="RRH122" s="12"/>
      <c r="RRI122" s="12"/>
      <c r="RRJ122" s="12"/>
      <c r="RRK122" s="12"/>
      <c r="RRL122" s="12"/>
      <c r="RRM122" s="12"/>
      <c r="RRN122" s="12"/>
      <c r="RRO122" s="12"/>
      <c r="RRP122" s="12"/>
      <c r="RRQ122" s="12"/>
      <c r="RRR122" s="12"/>
      <c r="RRS122" s="12"/>
      <c r="RRT122" s="12"/>
      <c r="RRU122" s="12"/>
      <c r="RRV122" s="12"/>
      <c r="RRW122" s="12"/>
      <c r="RRX122" s="12"/>
      <c r="RRY122" s="12"/>
      <c r="RRZ122" s="12"/>
      <c r="RSA122" s="12"/>
      <c r="RSB122" s="12"/>
      <c r="RSC122" s="12"/>
      <c r="RSD122" s="12"/>
      <c r="RSE122" s="12"/>
      <c r="RSF122" s="12"/>
      <c r="RSG122" s="12"/>
      <c r="RSH122" s="12"/>
      <c r="RSI122" s="12"/>
      <c r="RSJ122" s="12"/>
      <c r="RSK122" s="12"/>
      <c r="RSL122" s="12"/>
      <c r="RSM122" s="12"/>
      <c r="RSN122" s="12"/>
      <c r="RSO122" s="12"/>
      <c r="RSP122" s="12"/>
      <c r="RSQ122" s="12"/>
      <c r="RSR122" s="12"/>
      <c r="RSS122" s="12"/>
      <c r="RST122" s="12"/>
      <c r="RSU122" s="12"/>
      <c r="RSV122" s="12"/>
      <c r="RSW122" s="12"/>
      <c r="RSX122" s="12"/>
      <c r="RSY122" s="12"/>
      <c r="RSZ122" s="12"/>
      <c r="RTA122" s="12"/>
      <c r="RTB122" s="12"/>
      <c r="RTC122" s="12"/>
      <c r="RTD122" s="12"/>
      <c r="RTE122" s="12"/>
      <c r="RTF122" s="12"/>
      <c r="RTG122" s="12"/>
      <c r="RTH122" s="12"/>
      <c r="RTI122" s="12"/>
      <c r="RTJ122" s="12"/>
      <c r="RTK122" s="12"/>
      <c r="RTL122" s="12"/>
      <c r="RTM122" s="12"/>
      <c r="RTN122" s="12"/>
      <c r="RTO122" s="12"/>
      <c r="RTP122" s="12"/>
      <c r="RTQ122" s="12"/>
      <c r="RTR122" s="12"/>
      <c r="RTS122" s="12"/>
      <c r="RTT122" s="12"/>
      <c r="RTU122" s="12"/>
      <c r="RTV122" s="12"/>
      <c r="RTW122" s="12"/>
      <c r="RTX122" s="12"/>
      <c r="RTY122" s="12"/>
      <c r="RTZ122" s="12"/>
      <c r="RUA122" s="12"/>
      <c r="RUB122" s="12"/>
      <c r="RUC122" s="12"/>
      <c r="RUD122" s="12"/>
      <c r="RUE122" s="12"/>
      <c r="RUF122" s="12"/>
      <c r="RUG122" s="12"/>
      <c r="RUH122" s="12"/>
      <c r="RUI122" s="12"/>
      <c r="RUJ122" s="12"/>
      <c r="RUK122" s="12"/>
      <c r="RUL122" s="12"/>
      <c r="RUM122" s="12"/>
      <c r="RUN122" s="12"/>
      <c r="RUO122" s="12"/>
      <c r="RUP122" s="12"/>
      <c r="RUQ122" s="12"/>
      <c r="RUR122" s="12"/>
      <c r="RUS122" s="12"/>
      <c r="RUT122" s="12"/>
      <c r="RUU122" s="12"/>
      <c r="RUV122" s="12"/>
      <c r="RUW122" s="12"/>
      <c r="RUX122" s="12"/>
      <c r="RUY122" s="12"/>
      <c r="RUZ122" s="12"/>
      <c r="RVA122" s="12"/>
      <c r="RVB122" s="12"/>
      <c r="RVC122" s="12"/>
      <c r="RVD122" s="12"/>
      <c r="RVE122" s="12"/>
      <c r="RVF122" s="12"/>
      <c r="RVG122" s="12"/>
      <c r="RVH122" s="12"/>
      <c r="RVI122" s="12"/>
      <c r="RVJ122" s="12"/>
      <c r="RVK122" s="12"/>
      <c r="RVL122" s="12"/>
      <c r="RVM122" s="12"/>
      <c r="RVN122" s="12"/>
      <c r="RVO122" s="12"/>
      <c r="RVP122" s="12"/>
      <c r="RVQ122" s="12"/>
      <c r="RVR122" s="12"/>
      <c r="RVS122" s="12"/>
      <c r="RVT122" s="12"/>
      <c r="RVU122" s="12"/>
      <c r="RVV122" s="12"/>
      <c r="RVW122" s="12"/>
      <c r="RVX122" s="12"/>
      <c r="RVY122" s="12"/>
      <c r="RVZ122" s="12"/>
      <c r="RWA122" s="12"/>
      <c r="RWB122" s="12"/>
      <c r="RWC122" s="12"/>
      <c r="RWD122" s="12"/>
      <c r="RWE122" s="12"/>
      <c r="RWF122" s="12"/>
      <c r="RWG122" s="12"/>
      <c r="RWH122" s="12"/>
      <c r="RWI122" s="12"/>
      <c r="RWJ122" s="12"/>
      <c r="RWK122" s="12"/>
      <c r="RWL122" s="12"/>
      <c r="RWM122" s="12"/>
      <c r="RWN122" s="12"/>
      <c r="RWO122" s="12"/>
      <c r="RWP122" s="12"/>
      <c r="RWQ122" s="12"/>
      <c r="RWR122" s="12"/>
      <c r="RWS122" s="12"/>
      <c r="RWT122" s="12"/>
      <c r="RWU122" s="12"/>
      <c r="RWV122" s="12"/>
      <c r="RWW122" s="12"/>
      <c r="RWX122" s="12"/>
      <c r="RWY122" s="12"/>
      <c r="RWZ122" s="12"/>
      <c r="RXA122" s="12"/>
      <c r="RXB122" s="12"/>
      <c r="RXC122" s="12"/>
      <c r="RXD122" s="12"/>
      <c r="RXE122" s="12"/>
      <c r="RXF122" s="12"/>
      <c r="RXG122" s="12"/>
      <c r="RXH122" s="12"/>
      <c r="RXI122" s="12"/>
      <c r="RXJ122" s="12"/>
      <c r="RXK122" s="12"/>
      <c r="RXL122" s="12"/>
      <c r="RXM122" s="12"/>
      <c r="RXN122" s="12"/>
      <c r="RXO122" s="12"/>
      <c r="RXP122" s="12"/>
      <c r="RXQ122" s="12"/>
      <c r="RXR122" s="12"/>
      <c r="RXS122" s="12"/>
      <c r="RXT122" s="12"/>
      <c r="RXU122" s="12"/>
      <c r="RXV122" s="12"/>
      <c r="RXW122" s="12"/>
      <c r="RXX122" s="12"/>
      <c r="RXY122" s="12"/>
      <c r="RXZ122" s="12"/>
      <c r="RYA122" s="12"/>
      <c r="RYB122" s="12"/>
      <c r="RYC122" s="12"/>
      <c r="RYD122" s="12"/>
      <c r="RYE122" s="12"/>
      <c r="RYF122" s="12"/>
      <c r="RYG122" s="12"/>
      <c r="RYH122" s="12"/>
      <c r="RYI122" s="12"/>
      <c r="RYJ122" s="12"/>
      <c r="RYK122" s="12"/>
      <c r="RYL122" s="12"/>
      <c r="RYM122" s="12"/>
      <c r="RYN122" s="12"/>
      <c r="RYO122" s="12"/>
      <c r="RYP122" s="12"/>
      <c r="RYQ122" s="12"/>
      <c r="RYR122" s="12"/>
      <c r="RYS122" s="12"/>
      <c r="RYT122" s="12"/>
      <c r="RYU122" s="12"/>
      <c r="RYV122" s="12"/>
      <c r="RYW122" s="12"/>
      <c r="RYX122" s="12"/>
      <c r="RYY122" s="12"/>
      <c r="RYZ122" s="12"/>
      <c r="RZA122" s="12"/>
      <c r="RZB122" s="12"/>
      <c r="RZC122" s="12"/>
      <c r="RZD122" s="12"/>
      <c r="RZE122" s="12"/>
      <c r="RZF122" s="12"/>
      <c r="RZG122" s="12"/>
      <c r="RZH122" s="12"/>
      <c r="RZI122" s="12"/>
      <c r="RZJ122" s="12"/>
      <c r="RZK122" s="12"/>
      <c r="RZL122" s="12"/>
      <c r="RZM122" s="12"/>
      <c r="RZN122" s="12"/>
      <c r="RZO122" s="12"/>
      <c r="RZP122" s="12"/>
      <c r="RZQ122" s="12"/>
      <c r="RZR122" s="12"/>
      <c r="RZS122" s="12"/>
      <c r="RZT122" s="12"/>
      <c r="RZU122" s="12"/>
      <c r="RZV122" s="12"/>
      <c r="RZW122" s="12"/>
      <c r="RZX122" s="12"/>
      <c r="RZY122" s="12"/>
      <c r="RZZ122" s="12"/>
      <c r="SAA122" s="12"/>
      <c r="SAB122" s="12"/>
      <c r="SAC122" s="12"/>
      <c r="SAD122" s="12"/>
      <c r="SAE122" s="12"/>
      <c r="SAF122" s="12"/>
      <c r="SAG122" s="12"/>
      <c r="SAH122" s="12"/>
      <c r="SAI122" s="12"/>
      <c r="SAJ122" s="12"/>
      <c r="SAK122" s="12"/>
      <c r="SAL122" s="12"/>
      <c r="SAM122" s="12"/>
      <c r="SAN122" s="12"/>
      <c r="SAO122" s="12"/>
      <c r="SAP122" s="12"/>
      <c r="SAQ122" s="12"/>
      <c r="SAR122" s="12"/>
      <c r="SAS122" s="12"/>
      <c r="SAT122" s="12"/>
      <c r="SAU122" s="12"/>
      <c r="SAV122" s="12"/>
      <c r="SAW122" s="12"/>
      <c r="SAX122" s="12"/>
      <c r="SAY122" s="12"/>
      <c r="SAZ122" s="12"/>
      <c r="SBA122" s="12"/>
      <c r="SBB122" s="12"/>
      <c r="SBC122" s="12"/>
      <c r="SBD122" s="12"/>
      <c r="SBE122" s="12"/>
      <c r="SBF122" s="12"/>
      <c r="SBG122" s="12"/>
      <c r="SBH122" s="12"/>
      <c r="SBI122" s="12"/>
      <c r="SBJ122" s="12"/>
      <c r="SBK122" s="12"/>
      <c r="SBL122" s="12"/>
      <c r="SBM122" s="12"/>
      <c r="SBN122" s="12"/>
      <c r="SBO122" s="12"/>
      <c r="SBP122" s="12"/>
      <c r="SBQ122" s="12"/>
      <c r="SBR122" s="12"/>
      <c r="SBS122" s="12"/>
      <c r="SBT122" s="12"/>
      <c r="SBU122" s="12"/>
      <c r="SBV122" s="12"/>
      <c r="SBW122" s="12"/>
      <c r="SBX122" s="12"/>
      <c r="SBY122" s="12"/>
      <c r="SBZ122" s="12"/>
      <c r="SCA122" s="12"/>
      <c r="SCB122" s="12"/>
      <c r="SCC122" s="12"/>
      <c r="SCD122" s="12"/>
      <c r="SCE122" s="12"/>
      <c r="SCF122" s="12"/>
      <c r="SCG122" s="12"/>
      <c r="SCH122" s="12"/>
      <c r="SCI122" s="12"/>
      <c r="SCJ122" s="12"/>
      <c r="SCK122" s="12"/>
      <c r="SCL122" s="12"/>
      <c r="SCM122" s="12"/>
      <c r="SCN122" s="12"/>
      <c r="SCO122" s="12"/>
      <c r="SCP122" s="12"/>
      <c r="SCQ122" s="12"/>
      <c r="SCR122" s="12"/>
      <c r="SCS122" s="12"/>
      <c r="SCT122" s="12"/>
      <c r="SCU122" s="12"/>
      <c r="SCV122" s="12"/>
      <c r="SCW122" s="12"/>
      <c r="SCX122" s="12"/>
      <c r="SCY122" s="12"/>
      <c r="SCZ122" s="12"/>
      <c r="SDA122" s="12"/>
      <c r="SDB122" s="12"/>
      <c r="SDC122" s="12"/>
      <c r="SDD122" s="12"/>
      <c r="SDE122" s="12"/>
      <c r="SDF122" s="12"/>
      <c r="SDG122" s="12"/>
      <c r="SDH122" s="12"/>
      <c r="SDI122" s="12"/>
      <c r="SDJ122" s="12"/>
      <c r="SDK122" s="12"/>
      <c r="SDL122" s="12"/>
      <c r="SDM122" s="12"/>
      <c r="SDN122" s="12"/>
      <c r="SDO122" s="12"/>
      <c r="SDP122" s="12"/>
      <c r="SDQ122" s="12"/>
      <c r="SDR122" s="12"/>
      <c r="SDS122" s="12"/>
      <c r="SDT122" s="12"/>
      <c r="SDU122" s="12"/>
      <c r="SDV122" s="12"/>
      <c r="SDW122" s="12"/>
      <c r="SDX122" s="12"/>
      <c r="SDY122" s="12"/>
      <c r="SDZ122" s="12"/>
      <c r="SEA122" s="12"/>
      <c r="SEB122" s="12"/>
      <c r="SEC122" s="12"/>
      <c r="SED122" s="12"/>
      <c r="SEE122" s="12"/>
      <c r="SEF122" s="12"/>
      <c r="SEG122" s="12"/>
      <c r="SEH122" s="12"/>
      <c r="SEI122" s="12"/>
      <c r="SEJ122" s="12"/>
      <c r="SEK122" s="12"/>
      <c r="SEL122" s="12"/>
      <c r="SEM122" s="12"/>
      <c r="SEN122" s="12"/>
      <c r="SEO122" s="12"/>
      <c r="SEP122" s="12"/>
      <c r="SEQ122" s="12"/>
      <c r="SER122" s="12"/>
      <c r="SES122" s="12"/>
      <c r="SET122" s="12"/>
      <c r="SEU122" s="12"/>
      <c r="SEV122" s="12"/>
      <c r="SEW122" s="12"/>
      <c r="SEX122" s="12"/>
      <c r="SEY122" s="12"/>
      <c r="SEZ122" s="12"/>
      <c r="SFA122" s="12"/>
      <c r="SFB122" s="12"/>
      <c r="SFC122" s="12"/>
      <c r="SFD122" s="12"/>
      <c r="SFE122" s="12"/>
      <c r="SFF122" s="12"/>
      <c r="SFG122" s="12"/>
      <c r="SFH122" s="12"/>
      <c r="SFI122" s="12"/>
      <c r="SFJ122" s="12"/>
      <c r="SFK122" s="12"/>
      <c r="SFL122" s="12"/>
      <c r="SFM122" s="12"/>
      <c r="SFN122" s="12"/>
      <c r="SFO122" s="12"/>
      <c r="SFP122" s="12"/>
      <c r="SFQ122" s="12"/>
      <c r="SFR122" s="12"/>
      <c r="SFS122" s="12"/>
      <c r="SFT122" s="12"/>
      <c r="SFU122" s="12"/>
      <c r="SFV122" s="12"/>
      <c r="SFW122" s="12"/>
      <c r="SFX122" s="12"/>
      <c r="SFY122" s="12"/>
      <c r="SFZ122" s="12"/>
      <c r="SGA122" s="12"/>
      <c r="SGB122" s="12"/>
      <c r="SGC122" s="12"/>
      <c r="SGD122" s="12"/>
      <c r="SGE122" s="12"/>
      <c r="SGF122" s="12"/>
      <c r="SGG122" s="12"/>
      <c r="SGH122" s="12"/>
      <c r="SGI122" s="12"/>
      <c r="SGJ122" s="12"/>
      <c r="SGK122" s="12"/>
      <c r="SGL122" s="12"/>
      <c r="SGM122" s="12"/>
      <c r="SGN122" s="12"/>
      <c r="SGO122" s="12"/>
      <c r="SGP122" s="12"/>
      <c r="SGQ122" s="12"/>
      <c r="SGR122" s="12"/>
      <c r="SGS122" s="12"/>
      <c r="SGT122" s="12"/>
      <c r="SGU122" s="12"/>
      <c r="SGV122" s="12"/>
      <c r="SGW122" s="12"/>
      <c r="SGX122" s="12"/>
      <c r="SGY122" s="12"/>
      <c r="SGZ122" s="12"/>
      <c r="SHA122" s="12"/>
      <c r="SHB122" s="12"/>
      <c r="SHC122" s="12"/>
      <c r="SHD122" s="12"/>
      <c r="SHE122" s="12"/>
      <c r="SHF122" s="12"/>
      <c r="SHG122" s="12"/>
      <c r="SHH122" s="12"/>
      <c r="SHI122" s="12"/>
      <c r="SHJ122" s="12"/>
      <c r="SHK122" s="12"/>
      <c r="SHL122" s="12"/>
      <c r="SHM122" s="12"/>
      <c r="SHN122" s="12"/>
      <c r="SHO122" s="12"/>
      <c r="SHP122" s="12"/>
      <c r="SHQ122" s="12"/>
      <c r="SHR122" s="12"/>
      <c r="SHS122" s="12"/>
      <c r="SHT122" s="12"/>
      <c r="SHU122" s="12"/>
      <c r="SHV122" s="12"/>
      <c r="SHW122" s="12"/>
      <c r="SHX122" s="12"/>
      <c r="SHY122" s="12"/>
      <c r="SHZ122" s="12"/>
      <c r="SIA122" s="12"/>
      <c r="SIB122" s="12"/>
      <c r="SIC122" s="12"/>
      <c r="SID122" s="12"/>
      <c r="SIE122" s="12"/>
      <c r="SIF122" s="12"/>
      <c r="SIG122" s="12"/>
      <c r="SIH122" s="12"/>
      <c r="SII122" s="12"/>
      <c r="SIJ122" s="12"/>
      <c r="SIK122" s="12"/>
      <c r="SIL122" s="12"/>
      <c r="SIM122" s="12"/>
      <c r="SIN122" s="12"/>
      <c r="SIO122" s="12"/>
      <c r="SIP122" s="12"/>
      <c r="SIQ122" s="12"/>
      <c r="SIR122" s="12"/>
      <c r="SIS122" s="12"/>
      <c r="SIT122" s="12"/>
      <c r="SIU122" s="12"/>
      <c r="SIV122" s="12"/>
      <c r="SIW122" s="12"/>
      <c r="SIX122" s="12"/>
      <c r="SIY122" s="12"/>
      <c r="SIZ122" s="12"/>
      <c r="SJA122" s="12"/>
      <c r="SJB122" s="12"/>
      <c r="SJC122" s="12"/>
      <c r="SJD122" s="12"/>
      <c r="SJE122" s="12"/>
      <c r="SJF122" s="12"/>
      <c r="SJG122" s="12"/>
      <c r="SJH122" s="12"/>
      <c r="SJI122" s="12"/>
      <c r="SJJ122" s="12"/>
      <c r="SJK122" s="12"/>
      <c r="SJL122" s="12"/>
      <c r="SJM122" s="12"/>
      <c r="SJN122" s="12"/>
      <c r="SJO122" s="12"/>
      <c r="SJP122" s="12"/>
      <c r="SJQ122" s="12"/>
      <c r="SJR122" s="12"/>
      <c r="SJS122" s="12"/>
      <c r="SJT122" s="12"/>
      <c r="SJU122" s="12"/>
      <c r="SJV122" s="12"/>
      <c r="SJW122" s="12"/>
      <c r="SJX122" s="12"/>
      <c r="SJY122" s="12"/>
      <c r="SJZ122" s="12"/>
      <c r="SKA122" s="12"/>
      <c r="SKB122" s="12"/>
      <c r="SKC122" s="12"/>
      <c r="SKD122" s="12"/>
      <c r="SKE122" s="12"/>
      <c r="SKF122" s="12"/>
      <c r="SKG122" s="12"/>
      <c r="SKH122" s="12"/>
      <c r="SKI122" s="12"/>
      <c r="SKJ122" s="12"/>
      <c r="SKK122" s="12"/>
      <c r="SKL122" s="12"/>
      <c r="SKM122" s="12"/>
      <c r="SKN122" s="12"/>
      <c r="SKO122" s="12"/>
      <c r="SKP122" s="12"/>
      <c r="SKQ122" s="12"/>
      <c r="SKR122" s="12"/>
      <c r="SKS122" s="12"/>
      <c r="SKT122" s="12"/>
      <c r="SKU122" s="12"/>
      <c r="SKV122" s="12"/>
      <c r="SKW122" s="12"/>
      <c r="SKX122" s="12"/>
      <c r="SKY122" s="12"/>
      <c r="SKZ122" s="12"/>
      <c r="SLA122" s="12"/>
      <c r="SLB122" s="12"/>
      <c r="SLC122" s="12"/>
      <c r="SLD122" s="12"/>
      <c r="SLE122" s="12"/>
      <c r="SLF122" s="12"/>
      <c r="SLG122" s="12"/>
      <c r="SLH122" s="12"/>
      <c r="SLI122" s="12"/>
      <c r="SLJ122" s="12"/>
      <c r="SLK122" s="12"/>
      <c r="SLL122" s="12"/>
      <c r="SLM122" s="12"/>
      <c r="SLN122" s="12"/>
      <c r="SLO122" s="12"/>
      <c r="SLP122" s="12"/>
      <c r="SLQ122" s="12"/>
      <c r="SLR122" s="12"/>
      <c r="SLS122" s="12"/>
      <c r="SLT122" s="12"/>
      <c r="SLU122" s="12"/>
      <c r="SLV122" s="12"/>
      <c r="SLW122" s="12"/>
      <c r="SLX122" s="12"/>
      <c r="SLY122" s="12"/>
      <c r="SLZ122" s="12"/>
      <c r="SMA122" s="12"/>
      <c r="SMB122" s="12"/>
      <c r="SMC122" s="12"/>
      <c r="SMD122" s="12"/>
      <c r="SME122" s="12"/>
      <c r="SMF122" s="12"/>
      <c r="SMG122" s="12"/>
      <c r="SMH122" s="12"/>
      <c r="SMI122" s="12"/>
      <c r="SMJ122" s="12"/>
      <c r="SMK122" s="12"/>
      <c r="SML122" s="12"/>
      <c r="SMM122" s="12"/>
      <c r="SMN122" s="12"/>
      <c r="SMO122" s="12"/>
      <c r="SMP122" s="12"/>
      <c r="SMQ122" s="12"/>
      <c r="SMR122" s="12"/>
      <c r="SMS122" s="12"/>
      <c r="SMT122" s="12"/>
      <c r="SMU122" s="12"/>
      <c r="SMV122" s="12"/>
      <c r="SMW122" s="12"/>
      <c r="SMX122" s="12"/>
      <c r="SMY122" s="12"/>
      <c r="SMZ122" s="12"/>
      <c r="SNA122" s="12"/>
      <c r="SNB122" s="12"/>
      <c r="SNC122" s="12"/>
      <c r="SND122" s="12"/>
      <c r="SNE122" s="12"/>
      <c r="SNF122" s="12"/>
      <c r="SNG122" s="12"/>
      <c r="SNH122" s="12"/>
      <c r="SNI122" s="12"/>
      <c r="SNJ122" s="12"/>
      <c r="SNK122" s="12"/>
      <c r="SNL122" s="12"/>
      <c r="SNM122" s="12"/>
      <c r="SNN122" s="12"/>
      <c r="SNO122" s="12"/>
      <c r="SNP122" s="12"/>
      <c r="SNQ122" s="12"/>
      <c r="SNR122" s="12"/>
      <c r="SNS122" s="12"/>
      <c r="SNT122" s="12"/>
      <c r="SNU122" s="12"/>
      <c r="SNV122" s="12"/>
      <c r="SNW122" s="12"/>
      <c r="SNX122" s="12"/>
      <c r="SNY122" s="12"/>
      <c r="SNZ122" s="12"/>
      <c r="SOA122" s="12"/>
      <c r="SOB122" s="12"/>
      <c r="SOC122" s="12"/>
      <c r="SOD122" s="12"/>
      <c r="SOE122" s="12"/>
      <c r="SOF122" s="12"/>
      <c r="SOG122" s="12"/>
      <c r="SOH122" s="12"/>
      <c r="SOI122" s="12"/>
      <c r="SOJ122" s="12"/>
      <c r="SOK122" s="12"/>
      <c r="SOL122" s="12"/>
      <c r="SOM122" s="12"/>
      <c r="SON122" s="12"/>
      <c r="SOO122" s="12"/>
      <c r="SOP122" s="12"/>
      <c r="SOQ122" s="12"/>
      <c r="SOR122" s="12"/>
      <c r="SOS122" s="12"/>
      <c r="SOT122" s="12"/>
      <c r="SOU122" s="12"/>
      <c r="SOV122" s="12"/>
      <c r="SOW122" s="12"/>
      <c r="SOX122" s="12"/>
      <c r="SOY122" s="12"/>
      <c r="SOZ122" s="12"/>
      <c r="SPA122" s="12"/>
      <c r="SPB122" s="12"/>
      <c r="SPC122" s="12"/>
      <c r="SPD122" s="12"/>
      <c r="SPE122" s="12"/>
      <c r="SPF122" s="12"/>
      <c r="SPG122" s="12"/>
      <c r="SPH122" s="12"/>
      <c r="SPI122" s="12"/>
      <c r="SPJ122" s="12"/>
      <c r="SPK122" s="12"/>
      <c r="SPL122" s="12"/>
      <c r="SPM122" s="12"/>
      <c r="SPN122" s="12"/>
      <c r="SPO122" s="12"/>
      <c r="SPP122" s="12"/>
      <c r="SPQ122" s="12"/>
      <c r="SPR122" s="12"/>
      <c r="SPS122" s="12"/>
      <c r="SPT122" s="12"/>
      <c r="SPU122" s="12"/>
      <c r="SPV122" s="12"/>
      <c r="SPW122" s="12"/>
      <c r="SPX122" s="12"/>
      <c r="SPY122" s="12"/>
      <c r="SPZ122" s="12"/>
      <c r="SQA122" s="12"/>
      <c r="SQB122" s="12"/>
      <c r="SQC122" s="12"/>
      <c r="SQD122" s="12"/>
      <c r="SQE122" s="12"/>
      <c r="SQF122" s="12"/>
      <c r="SQG122" s="12"/>
      <c r="SQH122" s="12"/>
      <c r="SQI122" s="12"/>
      <c r="SQJ122" s="12"/>
      <c r="SQK122" s="12"/>
      <c r="SQL122" s="12"/>
      <c r="SQM122" s="12"/>
      <c r="SQN122" s="12"/>
      <c r="SQO122" s="12"/>
      <c r="SQP122" s="12"/>
      <c r="SQQ122" s="12"/>
      <c r="SQR122" s="12"/>
      <c r="SQS122" s="12"/>
      <c r="SQT122" s="12"/>
      <c r="SQU122" s="12"/>
      <c r="SQV122" s="12"/>
      <c r="SQW122" s="12"/>
      <c r="SQX122" s="12"/>
      <c r="SQY122" s="12"/>
      <c r="SQZ122" s="12"/>
      <c r="SRA122" s="12"/>
      <c r="SRB122" s="12"/>
      <c r="SRC122" s="12"/>
      <c r="SRD122" s="12"/>
      <c r="SRE122" s="12"/>
      <c r="SRF122" s="12"/>
      <c r="SRG122" s="12"/>
      <c r="SRH122" s="12"/>
      <c r="SRI122" s="12"/>
      <c r="SRJ122" s="12"/>
      <c r="SRK122" s="12"/>
      <c r="SRL122" s="12"/>
      <c r="SRM122" s="12"/>
      <c r="SRN122" s="12"/>
      <c r="SRO122" s="12"/>
      <c r="SRP122" s="12"/>
      <c r="SRQ122" s="12"/>
      <c r="SRR122" s="12"/>
      <c r="SRS122" s="12"/>
      <c r="SRT122" s="12"/>
      <c r="SRU122" s="12"/>
      <c r="SRV122" s="12"/>
      <c r="SRW122" s="12"/>
      <c r="SRX122" s="12"/>
      <c r="SRY122" s="12"/>
      <c r="SRZ122" s="12"/>
      <c r="SSA122" s="12"/>
      <c r="SSB122" s="12"/>
      <c r="SSC122" s="12"/>
      <c r="SSD122" s="12"/>
      <c r="SSE122" s="12"/>
      <c r="SSF122" s="12"/>
      <c r="SSG122" s="12"/>
      <c r="SSH122" s="12"/>
      <c r="SSI122" s="12"/>
      <c r="SSJ122" s="12"/>
      <c r="SSK122" s="12"/>
      <c r="SSL122" s="12"/>
      <c r="SSM122" s="12"/>
      <c r="SSN122" s="12"/>
      <c r="SSO122" s="12"/>
      <c r="SSP122" s="12"/>
      <c r="SSQ122" s="12"/>
      <c r="SSR122" s="12"/>
      <c r="SSS122" s="12"/>
      <c r="SST122" s="12"/>
      <c r="SSU122" s="12"/>
      <c r="SSV122" s="12"/>
      <c r="SSW122" s="12"/>
      <c r="SSX122" s="12"/>
      <c r="SSY122" s="12"/>
      <c r="SSZ122" s="12"/>
      <c r="STA122" s="12"/>
      <c r="STB122" s="12"/>
      <c r="STC122" s="12"/>
      <c r="STD122" s="12"/>
      <c r="STE122" s="12"/>
      <c r="STF122" s="12"/>
      <c r="STG122" s="12"/>
      <c r="STH122" s="12"/>
      <c r="STI122" s="12"/>
      <c r="STJ122" s="12"/>
      <c r="STK122" s="12"/>
      <c r="STL122" s="12"/>
      <c r="STM122" s="12"/>
      <c r="STN122" s="12"/>
      <c r="STO122" s="12"/>
      <c r="STP122" s="12"/>
      <c r="STQ122" s="12"/>
      <c r="STR122" s="12"/>
      <c r="STS122" s="12"/>
      <c r="STT122" s="12"/>
      <c r="STU122" s="12"/>
      <c r="STV122" s="12"/>
      <c r="STW122" s="12"/>
      <c r="STX122" s="12"/>
      <c r="STY122" s="12"/>
      <c r="STZ122" s="12"/>
      <c r="SUA122" s="12"/>
      <c r="SUB122" s="12"/>
      <c r="SUC122" s="12"/>
      <c r="SUD122" s="12"/>
      <c r="SUE122" s="12"/>
      <c r="SUF122" s="12"/>
      <c r="SUG122" s="12"/>
      <c r="SUH122" s="12"/>
      <c r="SUI122" s="12"/>
      <c r="SUJ122" s="12"/>
      <c r="SUK122" s="12"/>
      <c r="SUL122" s="12"/>
      <c r="SUM122" s="12"/>
      <c r="SUN122" s="12"/>
      <c r="SUO122" s="12"/>
      <c r="SUP122" s="12"/>
      <c r="SUQ122" s="12"/>
      <c r="SUR122" s="12"/>
      <c r="SUS122" s="12"/>
      <c r="SUT122" s="12"/>
      <c r="SUU122" s="12"/>
      <c r="SUV122" s="12"/>
      <c r="SUW122" s="12"/>
      <c r="SUX122" s="12"/>
      <c r="SUY122" s="12"/>
      <c r="SUZ122" s="12"/>
      <c r="SVA122" s="12"/>
      <c r="SVB122" s="12"/>
      <c r="SVC122" s="12"/>
      <c r="SVD122" s="12"/>
      <c r="SVE122" s="12"/>
      <c r="SVF122" s="12"/>
      <c r="SVG122" s="12"/>
      <c r="SVH122" s="12"/>
      <c r="SVI122" s="12"/>
      <c r="SVJ122" s="12"/>
      <c r="SVK122" s="12"/>
      <c r="SVL122" s="12"/>
      <c r="SVM122" s="12"/>
      <c r="SVN122" s="12"/>
      <c r="SVO122" s="12"/>
      <c r="SVP122" s="12"/>
      <c r="SVQ122" s="12"/>
      <c r="SVR122" s="12"/>
      <c r="SVS122" s="12"/>
      <c r="SVT122" s="12"/>
      <c r="SVU122" s="12"/>
      <c r="SVV122" s="12"/>
      <c r="SVW122" s="12"/>
      <c r="SVX122" s="12"/>
      <c r="SVY122" s="12"/>
      <c r="SVZ122" s="12"/>
      <c r="SWA122" s="12"/>
      <c r="SWB122" s="12"/>
      <c r="SWC122" s="12"/>
      <c r="SWD122" s="12"/>
      <c r="SWE122" s="12"/>
      <c r="SWF122" s="12"/>
      <c r="SWG122" s="12"/>
      <c r="SWH122" s="12"/>
      <c r="SWI122" s="12"/>
      <c r="SWJ122" s="12"/>
      <c r="SWK122" s="12"/>
      <c r="SWL122" s="12"/>
      <c r="SWM122" s="12"/>
      <c r="SWN122" s="12"/>
      <c r="SWO122" s="12"/>
      <c r="SWP122" s="12"/>
      <c r="SWQ122" s="12"/>
      <c r="SWR122" s="12"/>
      <c r="SWS122" s="12"/>
      <c r="SWT122" s="12"/>
      <c r="SWU122" s="12"/>
      <c r="SWV122" s="12"/>
      <c r="SWW122" s="12"/>
      <c r="SWX122" s="12"/>
      <c r="SWY122" s="12"/>
      <c r="SWZ122" s="12"/>
      <c r="SXA122" s="12"/>
      <c r="SXB122" s="12"/>
      <c r="SXC122" s="12"/>
      <c r="SXD122" s="12"/>
      <c r="SXE122" s="12"/>
      <c r="SXF122" s="12"/>
      <c r="SXG122" s="12"/>
      <c r="SXH122" s="12"/>
      <c r="SXI122" s="12"/>
      <c r="SXJ122" s="12"/>
      <c r="SXK122" s="12"/>
      <c r="SXL122" s="12"/>
      <c r="SXM122" s="12"/>
      <c r="SXN122" s="12"/>
      <c r="SXO122" s="12"/>
      <c r="SXP122" s="12"/>
      <c r="SXQ122" s="12"/>
      <c r="SXR122" s="12"/>
      <c r="SXS122" s="12"/>
      <c r="SXT122" s="12"/>
      <c r="SXU122" s="12"/>
      <c r="SXV122" s="12"/>
      <c r="SXW122" s="12"/>
      <c r="SXX122" s="12"/>
      <c r="SXY122" s="12"/>
      <c r="SXZ122" s="12"/>
      <c r="SYA122" s="12"/>
      <c r="SYB122" s="12"/>
      <c r="SYC122" s="12"/>
      <c r="SYD122" s="12"/>
      <c r="SYE122" s="12"/>
      <c r="SYF122" s="12"/>
      <c r="SYG122" s="12"/>
      <c r="SYH122" s="12"/>
      <c r="SYI122" s="12"/>
      <c r="SYJ122" s="12"/>
      <c r="SYK122" s="12"/>
      <c r="SYL122" s="12"/>
      <c r="SYM122" s="12"/>
      <c r="SYN122" s="12"/>
      <c r="SYO122" s="12"/>
      <c r="SYP122" s="12"/>
      <c r="SYQ122" s="12"/>
      <c r="SYR122" s="12"/>
      <c r="SYS122" s="12"/>
      <c r="SYT122" s="12"/>
      <c r="SYU122" s="12"/>
      <c r="SYV122" s="12"/>
      <c r="SYW122" s="12"/>
      <c r="SYX122" s="12"/>
      <c r="SYY122" s="12"/>
      <c r="SYZ122" s="12"/>
      <c r="SZA122" s="12"/>
      <c r="SZB122" s="12"/>
      <c r="SZC122" s="12"/>
      <c r="SZD122" s="12"/>
      <c r="SZE122" s="12"/>
      <c r="SZF122" s="12"/>
      <c r="SZG122" s="12"/>
      <c r="SZH122" s="12"/>
      <c r="SZI122" s="12"/>
      <c r="SZJ122" s="12"/>
      <c r="SZK122" s="12"/>
      <c r="SZL122" s="12"/>
      <c r="SZM122" s="12"/>
      <c r="SZN122" s="12"/>
      <c r="SZO122" s="12"/>
      <c r="SZP122" s="12"/>
      <c r="SZQ122" s="12"/>
      <c r="SZR122" s="12"/>
      <c r="SZS122" s="12"/>
      <c r="SZT122" s="12"/>
      <c r="SZU122" s="12"/>
      <c r="SZV122" s="12"/>
      <c r="SZW122" s="12"/>
      <c r="SZX122" s="12"/>
      <c r="SZY122" s="12"/>
      <c r="SZZ122" s="12"/>
      <c r="TAA122" s="12"/>
      <c r="TAB122" s="12"/>
      <c r="TAC122" s="12"/>
      <c r="TAD122" s="12"/>
      <c r="TAE122" s="12"/>
      <c r="TAF122" s="12"/>
      <c r="TAG122" s="12"/>
      <c r="TAH122" s="12"/>
      <c r="TAI122" s="12"/>
      <c r="TAJ122" s="12"/>
      <c r="TAK122" s="12"/>
      <c r="TAL122" s="12"/>
      <c r="TAM122" s="12"/>
      <c r="TAN122" s="12"/>
      <c r="TAO122" s="12"/>
      <c r="TAP122" s="12"/>
      <c r="TAQ122" s="12"/>
      <c r="TAR122" s="12"/>
      <c r="TAS122" s="12"/>
      <c r="TAT122" s="12"/>
      <c r="TAU122" s="12"/>
      <c r="TAV122" s="12"/>
      <c r="TAW122" s="12"/>
      <c r="TAX122" s="12"/>
      <c r="TAY122" s="12"/>
      <c r="TAZ122" s="12"/>
      <c r="TBA122" s="12"/>
      <c r="TBB122" s="12"/>
      <c r="TBC122" s="12"/>
      <c r="TBD122" s="12"/>
      <c r="TBE122" s="12"/>
      <c r="TBF122" s="12"/>
      <c r="TBG122" s="12"/>
      <c r="TBH122" s="12"/>
      <c r="TBI122" s="12"/>
      <c r="TBJ122" s="12"/>
      <c r="TBK122" s="12"/>
      <c r="TBL122" s="12"/>
      <c r="TBM122" s="12"/>
      <c r="TBN122" s="12"/>
      <c r="TBO122" s="12"/>
      <c r="TBP122" s="12"/>
      <c r="TBQ122" s="12"/>
      <c r="TBR122" s="12"/>
      <c r="TBS122" s="12"/>
      <c r="TBT122" s="12"/>
      <c r="TBU122" s="12"/>
      <c r="TBV122" s="12"/>
      <c r="TBW122" s="12"/>
      <c r="TBX122" s="12"/>
      <c r="TBY122" s="12"/>
      <c r="TBZ122" s="12"/>
      <c r="TCA122" s="12"/>
      <c r="TCB122" s="12"/>
      <c r="TCC122" s="12"/>
      <c r="TCD122" s="12"/>
      <c r="TCE122" s="12"/>
      <c r="TCF122" s="12"/>
      <c r="TCG122" s="12"/>
      <c r="TCH122" s="12"/>
      <c r="TCI122" s="12"/>
      <c r="TCJ122" s="12"/>
      <c r="TCK122" s="12"/>
      <c r="TCL122" s="12"/>
      <c r="TCM122" s="12"/>
      <c r="TCN122" s="12"/>
      <c r="TCO122" s="12"/>
      <c r="TCP122" s="12"/>
      <c r="TCQ122" s="12"/>
      <c r="TCR122" s="12"/>
      <c r="TCS122" s="12"/>
      <c r="TCT122" s="12"/>
      <c r="TCU122" s="12"/>
      <c r="TCV122" s="12"/>
      <c r="TCW122" s="12"/>
      <c r="TCX122" s="12"/>
      <c r="TCY122" s="12"/>
      <c r="TCZ122" s="12"/>
      <c r="TDA122" s="12"/>
      <c r="TDB122" s="12"/>
      <c r="TDC122" s="12"/>
      <c r="TDD122" s="12"/>
      <c r="TDE122" s="12"/>
      <c r="TDF122" s="12"/>
      <c r="TDG122" s="12"/>
      <c r="TDH122" s="12"/>
      <c r="TDI122" s="12"/>
      <c r="TDJ122" s="12"/>
      <c r="TDK122" s="12"/>
      <c r="TDL122" s="12"/>
      <c r="TDM122" s="12"/>
      <c r="TDN122" s="12"/>
      <c r="TDO122" s="12"/>
      <c r="TDP122" s="12"/>
      <c r="TDQ122" s="12"/>
      <c r="TDR122" s="12"/>
      <c r="TDS122" s="12"/>
      <c r="TDT122" s="12"/>
      <c r="TDU122" s="12"/>
      <c r="TDV122" s="12"/>
      <c r="TDW122" s="12"/>
      <c r="TDX122" s="12"/>
      <c r="TDY122" s="12"/>
      <c r="TDZ122" s="12"/>
      <c r="TEA122" s="12"/>
      <c r="TEB122" s="12"/>
      <c r="TEC122" s="12"/>
      <c r="TED122" s="12"/>
      <c r="TEE122" s="12"/>
      <c r="TEF122" s="12"/>
      <c r="TEG122" s="12"/>
      <c r="TEH122" s="12"/>
      <c r="TEI122" s="12"/>
      <c r="TEJ122" s="12"/>
      <c r="TEK122" s="12"/>
      <c r="TEL122" s="12"/>
      <c r="TEM122" s="12"/>
      <c r="TEN122" s="12"/>
      <c r="TEO122" s="12"/>
      <c r="TEP122" s="12"/>
      <c r="TEQ122" s="12"/>
      <c r="TER122" s="12"/>
      <c r="TES122" s="12"/>
      <c r="TET122" s="12"/>
      <c r="TEU122" s="12"/>
      <c r="TEV122" s="12"/>
      <c r="TEW122" s="12"/>
      <c r="TEX122" s="12"/>
      <c r="TEY122" s="12"/>
      <c r="TEZ122" s="12"/>
      <c r="TFA122" s="12"/>
      <c r="TFB122" s="12"/>
      <c r="TFC122" s="12"/>
      <c r="TFD122" s="12"/>
      <c r="TFE122" s="12"/>
      <c r="TFF122" s="12"/>
      <c r="TFG122" s="12"/>
      <c r="TFH122" s="12"/>
      <c r="TFI122" s="12"/>
      <c r="TFJ122" s="12"/>
      <c r="TFK122" s="12"/>
      <c r="TFL122" s="12"/>
      <c r="TFM122" s="12"/>
      <c r="TFN122" s="12"/>
      <c r="TFO122" s="12"/>
      <c r="TFP122" s="12"/>
      <c r="TFQ122" s="12"/>
      <c r="TFR122" s="12"/>
      <c r="TFS122" s="12"/>
      <c r="TFT122" s="12"/>
      <c r="TFU122" s="12"/>
      <c r="TFV122" s="12"/>
      <c r="TFW122" s="12"/>
      <c r="TFX122" s="12"/>
      <c r="TFY122" s="12"/>
      <c r="TFZ122" s="12"/>
      <c r="TGA122" s="12"/>
      <c r="TGB122" s="12"/>
      <c r="TGC122" s="12"/>
      <c r="TGD122" s="12"/>
      <c r="TGE122" s="12"/>
      <c r="TGF122" s="12"/>
      <c r="TGG122" s="12"/>
      <c r="TGH122" s="12"/>
      <c r="TGI122" s="12"/>
      <c r="TGJ122" s="12"/>
      <c r="TGK122" s="12"/>
      <c r="TGL122" s="12"/>
      <c r="TGM122" s="12"/>
      <c r="TGN122" s="12"/>
      <c r="TGO122" s="12"/>
      <c r="TGP122" s="12"/>
      <c r="TGQ122" s="12"/>
      <c r="TGR122" s="12"/>
      <c r="TGS122" s="12"/>
      <c r="TGT122" s="12"/>
      <c r="TGU122" s="12"/>
      <c r="TGV122" s="12"/>
      <c r="TGW122" s="12"/>
      <c r="TGX122" s="12"/>
      <c r="TGY122" s="12"/>
      <c r="TGZ122" s="12"/>
      <c r="THA122" s="12"/>
      <c r="THB122" s="12"/>
      <c r="THC122" s="12"/>
      <c r="THD122" s="12"/>
      <c r="THE122" s="12"/>
      <c r="THF122" s="12"/>
      <c r="THG122" s="12"/>
      <c r="THH122" s="12"/>
      <c r="THI122" s="12"/>
      <c r="THJ122" s="12"/>
      <c r="THK122" s="12"/>
      <c r="THL122" s="12"/>
      <c r="THM122" s="12"/>
      <c r="THN122" s="12"/>
      <c r="THO122" s="12"/>
      <c r="THP122" s="12"/>
      <c r="THQ122" s="12"/>
      <c r="THR122" s="12"/>
      <c r="THS122" s="12"/>
      <c r="THT122" s="12"/>
      <c r="THU122" s="12"/>
      <c r="THV122" s="12"/>
      <c r="THW122" s="12"/>
      <c r="THX122" s="12"/>
      <c r="THY122" s="12"/>
      <c r="THZ122" s="12"/>
      <c r="TIA122" s="12"/>
      <c r="TIB122" s="12"/>
      <c r="TIC122" s="12"/>
      <c r="TID122" s="12"/>
      <c r="TIE122" s="12"/>
      <c r="TIF122" s="12"/>
      <c r="TIG122" s="12"/>
      <c r="TIH122" s="12"/>
      <c r="TII122" s="12"/>
      <c r="TIJ122" s="12"/>
      <c r="TIK122" s="12"/>
      <c r="TIL122" s="12"/>
      <c r="TIM122" s="12"/>
      <c r="TIN122" s="12"/>
      <c r="TIO122" s="12"/>
      <c r="TIP122" s="12"/>
      <c r="TIQ122" s="12"/>
      <c r="TIR122" s="12"/>
      <c r="TIS122" s="12"/>
      <c r="TIT122" s="12"/>
      <c r="TIU122" s="12"/>
      <c r="TIV122" s="12"/>
      <c r="TIW122" s="12"/>
      <c r="TIX122" s="12"/>
      <c r="TIY122" s="12"/>
      <c r="TIZ122" s="12"/>
      <c r="TJA122" s="12"/>
      <c r="TJB122" s="12"/>
      <c r="TJC122" s="12"/>
      <c r="TJD122" s="12"/>
      <c r="TJE122" s="12"/>
      <c r="TJF122" s="12"/>
      <c r="TJG122" s="12"/>
      <c r="TJH122" s="12"/>
      <c r="TJI122" s="12"/>
      <c r="TJJ122" s="12"/>
      <c r="TJK122" s="12"/>
      <c r="TJL122" s="12"/>
      <c r="TJM122" s="12"/>
      <c r="TJN122" s="12"/>
      <c r="TJO122" s="12"/>
      <c r="TJP122" s="12"/>
      <c r="TJQ122" s="12"/>
      <c r="TJR122" s="12"/>
      <c r="TJS122" s="12"/>
      <c r="TJT122" s="12"/>
      <c r="TJU122" s="12"/>
      <c r="TJV122" s="12"/>
      <c r="TJW122" s="12"/>
      <c r="TJX122" s="12"/>
      <c r="TJY122" s="12"/>
      <c r="TJZ122" s="12"/>
      <c r="TKA122" s="12"/>
      <c r="TKB122" s="12"/>
      <c r="TKC122" s="12"/>
      <c r="TKD122" s="12"/>
      <c r="TKE122" s="12"/>
      <c r="TKF122" s="12"/>
      <c r="TKG122" s="12"/>
      <c r="TKH122" s="12"/>
      <c r="TKI122" s="12"/>
      <c r="TKJ122" s="12"/>
      <c r="TKK122" s="12"/>
      <c r="TKL122" s="12"/>
      <c r="TKM122" s="12"/>
      <c r="TKN122" s="12"/>
      <c r="TKO122" s="12"/>
      <c r="TKP122" s="12"/>
      <c r="TKQ122" s="12"/>
      <c r="TKR122" s="12"/>
      <c r="TKS122" s="12"/>
      <c r="TKT122" s="12"/>
      <c r="TKU122" s="12"/>
      <c r="TKV122" s="12"/>
      <c r="TKW122" s="12"/>
      <c r="TKX122" s="12"/>
      <c r="TKY122" s="12"/>
      <c r="TKZ122" s="12"/>
      <c r="TLA122" s="12"/>
      <c r="TLB122" s="12"/>
      <c r="TLC122" s="12"/>
      <c r="TLD122" s="12"/>
      <c r="TLE122" s="12"/>
      <c r="TLF122" s="12"/>
      <c r="TLG122" s="12"/>
      <c r="TLH122" s="12"/>
      <c r="TLI122" s="12"/>
      <c r="TLJ122" s="12"/>
      <c r="TLK122" s="12"/>
      <c r="TLL122" s="12"/>
      <c r="TLM122" s="12"/>
      <c r="TLN122" s="12"/>
      <c r="TLO122" s="12"/>
      <c r="TLP122" s="12"/>
      <c r="TLQ122" s="12"/>
      <c r="TLR122" s="12"/>
      <c r="TLS122" s="12"/>
      <c r="TLT122" s="12"/>
      <c r="TLU122" s="12"/>
      <c r="TLV122" s="12"/>
      <c r="TLW122" s="12"/>
      <c r="TLX122" s="12"/>
      <c r="TLY122" s="12"/>
      <c r="TLZ122" s="12"/>
      <c r="TMA122" s="12"/>
      <c r="TMB122" s="12"/>
      <c r="TMC122" s="12"/>
      <c r="TMD122" s="12"/>
      <c r="TME122" s="12"/>
      <c r="TMF122" s="12"/>
      <c r="TMG122" s="12"/>
      <c r="TMH122" s="12"/>
      <c r="TMI122" s="12"/>
      <c r="TMJ122" s="12"/>
      <c r="TMK122" s="12"/>
      <c r="TML122" s="12"/>
      <c r="TMM122" s="12"/>
      <c r="TMN122" s="12"/>
      <c r="TMO122" s="12"/>
      <c r="TMP122" s="12"/>
      <c r="TMQ122" s="12"/>
      <c r="TMR122" s="12"/>
      <c r="TMS122" s="12"/>
      <c r="TMT122" s="12"/>
      <c r="TMU122" s="12"/>
      <c r="TMV122" s="12"/>
      <c r="TMW122" s="12"/>
      <c r="TMX122" s="12"/>
      <c r="TMY122" s="12"/>
      <c r="TMZ122" s="12"/>
      <c r="TNA122" s="12"/>
      <c r="TNB122" s="12"/>
      <c r="TNC122" s="12"/>
      <c r="TND122" s="12"/>
      <c r="TNE122" s="12"/>
      <c r="TNF122" s="12"/>
      <c r="TNG122" s="12"/>
      <c r="TNH122" s="12"/>
      <c r="TNI122" s="12"/>
      <c r="TNJ122" s="12"/>
      <c r="TNK122" s="12"/>
      <c r="TNL122" s="12"/>
      <c r="TNM122" s="12"/>
      <c r="TNN122" s="12"/>
      <c r="TNO122" s="12"/>
      <c r="TNP122" s="12"/>
      <c r="TNQ122" s="12"/>
      <c r="TNR122" s="12"/>
      <c r="TNS122" s="12"/>
      <c r="TNT122" s="12"/>
      <c r="TNU122" s="12"/>
      <c r="TNV122" s="12"/>
      <c r="TNW122" s="12"/>
      <c r="TNX122" s="12"/>
      <c r="TNY122" s="12"/>
      <c r="TNZ122" s="12"/>
      <c r="TOA122" s="12"/>
      <c r="TOB122" s="12"/>
      <c r="TOC122" s="12"/>
      <c r="TOD122" s="12"/>
      <c r="TOE122" s="12"/>
      <c r="TOF122" s="12"/>
      <c r="TOG122" s="12"/>
      <c r="TOH122" s="12"/>
      <c r="TOI122" s="12"/>
      <c r="TOJ122" s="12"/>
      <c r="TOK122" s="12"/>
      <c r="TOL122" s="12"/>
      <c r="TOM122" s="12"/>
      <c r="TON122" s="12"/>
      <c r="TOO122" s="12"/>
      <c r="TOP122" s="12"/>
      <c r="TOQ122" s="12"/>
      <c r="TOR122" s="12"/>
      <c r="TOS122" s="12"/>
      <c r="TOT122" s="12"/>
      <c r="TOU122" s="12"/>
      <c r="TOV122" s="12"/>
      <c r="TOW122" s="12"/>
      <c r="TOX122" s="12"/>
      <c r="TOY122" s="12"/>
      <c r="TOZ122" s="12"/>
      <c r="TPA122" s="12"/>
      <c r="TPB122" s="12"/>
      <c r="TPC122" s="12"/>
      <c r="TPD122" s="12"/>
      <c r="TPE122" s="12"/>
      <c r="TPF122" s="12"/>
      <c r="TPG122" s="12"/>
      <c r="TPH122" s="12"/>
      <c r="TPI122" s="12"/>
      <c r="TPJ122" s="12"/>
      <c r="TPK122" s="12"/>
      <c r="TPL122" s="12"/>
      <c r="TPM122" s="12"/>
      <c r="TPN122" s="12"/>
      <c r="TPO122" s="12"/>
      <c r="TPP122" s="12"/>
      <c r="TPQ122" s="12"/>
      <c r="TPR122" s="12"/>
      <c r="TPS122" s="12"/>
      <c r="TPT122" s="12"/>
      <c r="TPU122" s="12"/>
      <c r="TPV122" s="12"/>
      <c r="TPW122" s="12"/>
      <c r="TPX122" s="12"/>
      <c r="TPY122" s="12"/>
      <c r="TPZ122" s="12"/>
      <c r="TQA122" s="12"/>
      <c r="TQB122" s="12"/>
      <c r="TQC122" s="12"/>
      <c r="TQD122" s="12"/>
      <c r="TQE122" s="12"/>
      <c r="TQF122" s="12"/>
      <c r="TQG122" s="12"/>
      <c r="TQH122" s="12"/>
      <c r="TQI122" s="12"/>
      <c r="TQJ122" s="12"/>
      <c r="TQK122" s="12"/>
      <c r="TQL122" s="12"/>
      <c r="TQM122" s="12"/>
      <c r="TQN122" s="12"/>
      <c r="TQO122" s="12"/>
      <c r="TQP122" s="12"/>
      <c r="TQQ122" s="12"/>
      <c r="TQR122" s="12"/>
      <c r="TQS122" s="12"/>
      <c r="TQT122" s="12"/>
      <c r="TQU122" s="12"/>
      <c r="TQV122" s="12"/>
      <c r="TQW122" s="12"/>
      <c r="TQX122" s="12"/>
      <c r="TQY122" s="12"/>
      <c r="TQZ122" s="12"/>
      <c r="TRA122" s="12"/>
      <c r="TRB122" s="12"/>
      <c r="TRC122" s="12"/>
      <c r="TRD122" s="12"/>
      <c r="TRE122" s="12"/>
      <c r="TRF122" s="12"/>
      <c r="TRG122" s="12"/>
      <c r="TRH122" s="12"/>
      <c r="TRI122" s="12"/>
      <c r="TRJ122" s="12"/>
      <c r="TRK122" s="12"/>
      <c r="TRL122" s="12"/>
      <c r="TRM122" s="12"/>
      <c r="TRN122" s="12"/>
      <c r="TRO122" s="12"/>
      <c r="TRP122" s="12"/>
      <c r="TRQ122" s="12"/>
      <c r="TRR122" s="12"/>
      <c r="TRS122" s="12"/>
      <c r="TRT122" s="12"/>
      <c r="TRU122" s="12"/>
      <c r="TRV122" s="12"/>
      <c r="TRW122" s="12"/>
      <c r="TRX122" s="12"/>
      <c r="TRY122" s="12"/>
      <c r="TRZ122" s="12"/>
      <c r="TSA122" s="12"/>
      <c r="TSB122" s="12"/>
      <c r="TSC122" s="12"/>
      <c r="TSD122" s="12"/>
      <c r="TSE122" s="12"/>
      <c r="TSF122" s="12"/>
      <c r="TSG122" s="12"/>
      <c r="TSH122" s="12"/>
      <c r="TSI122" s="12"/>
      <c r="TSJ122" s="12"/>
      <c r="TSK122" s="12"/>
      <c r="TSL122" s="12"/>
      <c r="TSM122" s="12"/>
      <c r="TSN122" s="12"/>
      <c r="TSO122" s="12"/>
      <c r="TSP122" s="12"/>
      <c r="TSQ122" s="12"/>
      <c r="TSR122" s="12"/>
      <c r="TSS122" s="12"/>
      <c r="TST122" s="12"/>
      <c r="TSU122" s="12"/>
      <c r="TSV122" s="12"/>
      <c r="TSW122" s="12"/>
      <c r="TSX122" s="12"/>
      <c r="TSY122" s="12"/>
      <c r="TSZ122" s="12"/>
      <c r="TTA122" s="12"/>
      <c r="TTB122" s="12"/>
      <c r="TTC122" s="12"/>
      <c r="TTD122" s="12"/>
      <c r="TTE122" s="12"/>
      <c r="TTF122" s="12"/>
      <c r="TTG122" s="12"/>
      <c r="TTH122" s="12"/>
      <c r="TTI122" s="12"/>
      <c r="TTJ122" s="12"/>
      <c r="TTK122" s="12"/>
      <c r="TTL122" s="12"/>
      <c r="TTM122" s="12"/>
      <c r="TTN122" s="12"/>
      <c r="TTO122" s="12"/>
      <c r="TTP122" s="12"/>
      <c r="TTQ122" s="12"/>
      <c r="TTR122" s="12"/>
      <c r="TTS122" s="12"/>
      <c r="TTT122" s="12"/>
      <c r="TTU122" s="12"/>
      <c r="TTV122" s="12"/>
      <c r="TTW122" s="12"/>
      <c r="TTX122" s="12"/>
      <c r="TTY122" s="12"/>
      <c r="TTZ122" s="12"/>
      <c r="TUA122" s="12"/>
      <c r="TUB122" s="12"/>
      <c r="TUC122" s="12"/>
      <c r="TUD122" s="12"/>
      <c r="TUE122" s="12"/>
      <c r="TUF122" s="12"/>
      <c r="TUG122" s="12"/>
      <c r="TUH122" s="12"/>
      <c r="TUI122" s="12"/>
      <c r="TUJ122" s="12"/>
      <c r="TUK122" s="12"/>
      <c r="TUL122" s="12"/>
      <c r="TUM122" s="12"/>
      <c r="TUN122" s="12"/>
      <c r="TUO122" s="12"/>
      <c r="TUP122" s="12"/>
      <c r="TUQ122" s="12"/>
      <c r="TUR122" s="12"/>
      <c r="TUS122" s="12"/>
      <c r="TUT122" s="12"/>
      <c r="TUU122" s="12"/>
      <c r="TUV122" s="12"/>
      <c r="TUW122" s="12"/>
      <c r="TUX122" s="12"/>
      <c r="TUY122" s="12"/>
      <c r="TUZ122" s="12"/>
      <c r="TVA122" s="12"/>
      <c r="TVB122" s="12"/>
      <c r="TVC122" s="12"/>
      <c r="TVD122" s="12"/>
      <c r="TVE122" s="12"/>
      <c r="TVF122" s="12"/>
      <c r="TVG122" s="12"/>
      <c r="TVH122" s="12"/>
      <c r="TVI122" s="12"/>
      <c r="TVJ122" s="12"/>
      <c r="TVK122" s="12"/>
      <c r="TVL122" s="12"/>
      <c r="TVM122" s="12"/>
      <c r="TVN122" s="12"/>
      <c r="TVO122" s="12"/>
      <c r="TVP122" s="12"/>
      <c r="TVQ122" s="12"/>
      <c r="TVR122" s="12"/>
      <c r="TVS122" s="12"/>
      <c r="TVT122" s="12"/>
      <c r="TVU122" s="12"/>
      <c r="TVV122" s="12"/>
      <c r="TVW122" s="12"/>
      <c r="TVX122" s="12"/>
      <c r="TVY122" s="12"/>
      <c r="TVZ122" s="12"/>
      <c r="TWA122" s="12"/>
      <c r="TWB122" s="12"/>
      <c r="TWC122" s="12"/>
      <c r="TWD122" s="12"/>
      <c r="TWE122" s="12"/>
      <c r="TWF122" s="12"/>
      <c r="TWG122" s="12"/>
      <c r="TWH122" s="12"/>
      <c r="TWI122" s="12"/>
      <c r="TWJ122" s="12"/>
      <c r="TWK122" s="12"/>
      <c r="TWL122" s="12"/>
      <c r="TWM122" s="12"/>
      <c r="TWN122" s="12"/>
      <c r="TWO122" s="12"/>
      <c r="TWP122" s="12"/>
      <c r="TWQ122" s="12"/>
      <c r="TWR122" s="12"/>
      <c r="TWS122" s="12"/>
      <c r="TWT122" s="12"/>
      <c r="TWU122" s="12"/>
      <c r="TWV122" s="12"/>
      <c r="TWW122" s="12"/>
      <c r="TWX122" s="12"/>
      <c r="TWY122" s="12"/>
      <c r="TWZ122" s="12"/>
      <c r="TXA122" s="12"/>
      <c r="TXB122" s="12"/>
      <c r="TXC122" s="12"/>
      <c r="TXD122" s="12"/>
      <c r="TXE122" s="12"/>
      <c r="TXF122" s="12"/>
      <c r="TXG122" s="12"/>
      <c r="TXH122" s="12"/>
      <c r="TXI122" s="12"/>
      <c r="TXJ122" s="12"/>
      <c r="TXK122" s="12"/>
      <c r="TXL122" s="12"/>
      <c r="TXM122" s="12"/>
      <c r="TXN122" s="12"/>
      <c r="TXO122" s="12"/>
      <c r="TXP122" s="12"/>
      <c r="TXQ122" s="12"/>
      <c r="TXR122" s="12"/>
      <c r="TXS122" s="12"/>
      <c r="TXT122" s="12"/>
      <c r="TXU122" s="12"/>
      <c r="TXV122" s="12"/>
      <c r="TXW122" s="12"/>
      <c r="TXX122" s="12"/>
      <c r="TXY122" s="12"/>
      <c r="TXZ122" s="12"/>
      <c r="TYA122" s="12"/>
      <c r="TYB122" s="12"/>
      <c r="TYC122" s="12"/>
      <c r="TYD122" s="12"/>
      <c r="TYE122" s="12"/>
      <c r="TYF122" s="12"/>
      <c r="TYG122" s="12"/>
      <c r="TYH122" s="12"/>
      <c r="TYI122" s="12"/>
      <c r="TYJ122" s="12"/>
      <c r="TYK122" s="12"/>
      <c r="TYL122" s="12"/>
      <c r="TYM122" s="12"/>
      <c r="TYN122" s="12"/>
      <c r="TYO122" s="12"/>
      <c r="TYP122" s="12"/>
      <c r="TYQ122" s="12"/>
      <c r="TYR122" s="12"/>
      <c r="TYS122" s="12"/>
      <c r="TYT122" s="12"/>
      <c r="TYU122" s="12"/>
      <c r="TYV122" s="12"/>
      <c r="TYW122" s="12"/>
      <c r="TYX122" s="12"/>
      <c r="TYY122" s="12"/>
      <c r="TYZ122" s="12"/>
      <c r="TZA122" s="12"/>
      <c r="TZB122" s="12"/>
      <c r="TZC122" s="12"/>
      <c r="TZD122" s="12"/>
      <c r="TZE122" s="12"/>
      <c r="TZF122" s="12"/>
      <c r="TZG122" s="12"/>
      <c r="TZH122" s="12"/>
      <c r="TZI122" s="12"/>
      <c r="TZJ122" s="12"/>
      <c r="TZK122" s="12"/>
      <c r="TZL122" s="12"/>
      <c r="TZM122" s="12"/>
      <c r="TZN122" s="12"/>
      <c r="TZO122" s="12"/>
      <c r="TZP122" s="12"/>
      <c r="TZQ122" s="12"/>
      <c r="TZR122" s="12"/>
      <c r="TZS122" s="12"/>
      <c r="TZT122" s="12"/>
      <c r="TZU122" s="12"/>
      <c r="TZV122" s="12"/>
      <c r="TZW122" s="12"/>
      <c r="TZX122" s="12"/>
      <c r="TZY122" s="12"/>
      <c r="TZZ122" s="12"/>
      <c r="UAA122" s="12"/>
      <c r="UAB122" s="12"/>
      <c r="UAC122" s="12"/>
      <c r="UAD122" s="12"/>
      <c r="UAE122" s="12"/>
      <c r="UAF122" s="12"/>
      <c r="UAG122" s="12"/>
      <c r="UAH122" s="12"/>
      <c r="UAI122" s="12"/>
      <c r="UAJ122" s="12"/>
      <c r="UAK122" s="12"/>
      <c r="UAL122" s="12"/>
      <c r="UAM122" s="12"/>
      <c r="UAN122" s="12"/>
      <c r="UAO122" s="12"/>
      <c r="UAP122" s="12"/>
      <c r="UAQ122" s="12"/>
      <c r="UAR122" s="12"/>
      <c r="UAS122" s="12"/>
      <c r="UAT122" s="12"/>
      <c r="UAU122" s="12"/>
      <c r="UAV122" s="12"/>
      <c r="UAW122" s="12"/>
      <c r="UAX122" s="12"/>
      <c r="UAY122" s="12"/>
      <c r="UAZ122" s="12"/>
      <c r="UBA122" s="12"/>
      <c r="UBB122" s="12"/>
      <c r="UBC122" s="12"/>
      <c r="UBD122" s="12"/>
      <c r="UBE122" s="12"/>
      <c r="UBF122" s="12"/>
      <c r="UBG122" s="12"/>
      <c r="UBH122" s="12"/>
      <c r="UBI122" s="12"/>
      <c r="UBJ122" s="12"/>
      <c r="UBK122" s="12"/>
      <c r="UBL122" s="12"/>
      <c r="UBM122" s="12"/>
      <c r="UBN122" s="12"/>
      <c r="UBO122" s="12"/>
      <c r="UBP122" s="12"/>
      <c r="UBQ122" s="12"/>
      <c r="UBR122" s="12"/>
      <c r="UBS122" s="12"/>
      <c r="UBT122" s="12"/>
      <c r="UBU122" s="12"/>
      <c r="UBV122" s="12"/>
      <c r="UBW122" s="12"/>
      <c r="UBX122" s="12"/>
      <c r="UBY122" s="12"/>
      <c r="UBZ122" s="12"/>
      <c r="UCA122" s="12"/>
      <c r="UCB122" s="12"/>
      <c r="UCC122" s="12"/>
      <c r="UCD122" s="12"/>
      <c r="UCE122" s="12"/>
      <c r="UCF122" s="12"/>
      <c r="UCG122" s="12"/>
      <c r="UCH122" s="12"/>
      <c r="UCI122" s="12"/>
      <c r="UCJ122" s="12"/>
      <c r="UCK122" s="12"/>
      <c r="UCL122" s="12"/>
      <c r="UCM122" s="12"/>
      <c r="UCN122" s="12"/>
      <c r="UCO122" s="12"/>
      <c r="UCP122" s="12"/>
      <c r="UCQ122" s="12"/>
      <c r="UCR122" s="12"/>
      <c r="UCS122" s="12"/>
      <c r="UCT122" s="12"/>
      <c r="UCU122" s="12"/>
      <c r="UCV122" s="12"/>
      <c r="UCW122" s="12"/>
      <c r="UCX122" s="12"/>
      <c r="UCY122" s="12"/>
      <c r="UCZ122" s="12"/>
      <c r="UDA122" s="12"/>
      <c r="UDB122" s="12"/>
      <c r="UDC122" s="12"/>
      <c r="UDD122" s="12"/>
      <c r="UDE122" s="12"/>
      <c r="UDF122" s="12"/>
      <c r="UDG122" s="12"/>
      <c r="UDH122" s="12"/>
      <c r="UDI122" s="12"/>
      <c r="UDJ122" s="12"/>
      <c r="UDK122" s="12"/>
      <c r="UDL122" s="12"/>
      <c r="UDM122" s="12"/>
      <c r="UDN122" s="12"/>
      <c r="UDO122" s="12"/>
      <c r="UDP122" s="12"/>
      <c r="UDQ122" s="12"/>
      <c r="UDR122" s="12"/>
      <c r="UDS122" s="12"/>
      <c r="UDT122" s="12"/>
      <c r="UDU122" s="12"/>
      <c r="UDV122" s="12"/>
      <c r="UDW122" s="12"/>
      <c r="UDX122" s="12"/>
      <c r="UDY122" s="12"/>
      <c r="UDZ122" s="12"/>
      <c r="UEA122" s="12"/>
      <c r="UEB122" s="12"/>
      <c r="UEC122" s="12"/>
      <c r="UED122" s="12"/>
      <c r="UEE122" s="12"/>
      <c r="UEF122" s="12"/>
      <c r="UEG122" s="12"/>
      <c r="UEH122" s="12"/>
      <c r="UEI122" s="12"/>
      <c r="UEJ122" s="12"/>
      <c r="UEK122" s="12"/>
      <c r="UEL122" s="12"/>
      <c r="UEM122" s="12"/>
      <c r="UEN122" s="12"/>
      <c r="UEO122" s="12"/>
      <c r="UEP122" s="12"/>
      <c r="UEQ122" s="12"/>
      <c r="UER122" s="12"/>
      <c r="UES122" s="12"/>
      <c r="UET122" s="12"/>
      <c r="UEU122" s="12"/>
      <c r="UEV122" s="12"/>
      <c r="UEW122" s="12"/>
      <c r="UEX122" s="12"/>
      <c r="UEY122" s="12"/>
      <c r="UEZ122" s="12"/>
      <c r="UFA122" s="12"/>
      <c r="UFB122" s="12"/>
      <c r="UFC122" s="12"/>
      <c r="UFD122" s="12"/>
      <c r="UFE122" s="12"/>
      <c r="UFF122" s="12"/>
      <c r="UFG122" s="12"/>
      <c r="UFH122" s="12"/>
      <c r="UFI122" s="12"/>
      <c r="UFJ122" s="12"/>
      <c r="UFK122" s="12"/>
      <c r="UFL122" s="12"/>
      <c r="UFM122" s="12"/>
      <c r="UFN122" s="12"/>
      <c r="UFO122" s="12"/>
      <c r="UFP122" s="12"/>
      <c r="UFQ122" s="12"/>
      <c r="UFR122" s="12"/>
      <c r="UFS122" s="12"/>
      <c r="UFT122" s="12"/>
      <c r="UFU122" s="12"/>
      <c r="UFV122" s="12"/>
      <c r="UFW122" s="12"/>
      <c r="UFX122" s="12"/>
      <c r="UFY122" s="12"/>
      <c r="UFZ122" s="12"/>
      <c r="UGA122" s="12"/>
      <c r="UGB122" s="12"/>
      <c r="UGC122" s="12"/>
      <c r="UGD122" s="12"/>
      <c r="UGE122" s="12"/>
      <c r="UGF122" s="12"/>
      <c r="UGG122" s="12"/>
      <c r="UGH122" s="12"/>
      <c r="UGI122" s="12"/>
      <c r="UGJ122" s="12"/>
      <c r="UGK122" s="12"/>
      <c r="UGL122" s="12"/>
      <c r="UGM122" s="12"/>
      <c r="UGN122" s="12"/>
      <c r="UGO122" s="12"/>
      <c r="UGP122" s="12"/>
      <c r="UGQ122" s="12"/>
      <c r="UGR122" s="12"/>
      <c r="UGS122" s="12"/>
      <c r="UGT122" s="12"/>
      <c r="UGU122" s="12"/>
      <c r="UGV122" s="12"/>
      <c r="UGW122" s="12"/>
      <c r="UGX122" s="12"/>
      <c r="UGY122" s="12"/>
      <c r="UGZ122" s="12"/>
      <c r="UHA122" s="12"/>
      <c r="UHB122" s="12"/>
      <c r="UHC122" s="12"/>
      <c r="UHD122" s="12"/>
      <c r="UHE122" s="12"/>
      <c r="UHF122" s="12"/>
      <c r="UHG122" s="12"/>
      <c r="UHH122" s="12"/>
      <c r="UHI122" s="12"/>
      <c r="UHJ122" s="12"/>
      <c r="UHK122" s="12"/>
      <c r="UHL122" s="12"/>
      <c r="UHM122" s="12"/>
      <c r="UHN122" s="12"/>
      <c r="UHO122" s="12"/>
      <c r="UHP122" s="12"/>
      <c r="UHQ122" s="12"/>
      <c r="UHR122" s="12"/>
      <c r="UHS122" s="12"/>
      <c r="UHT122" s="12"/>
      <c r="UHU122" s="12"/>
      <c r="UHV122" s="12"/>
      <c r="UHW122" s="12"/>
      <c r="UHX122" s="12"/>
      <c r="UHY122" s="12"/>
      <c r="UHZ122" s="12"/>
      <c r="UIA122" s="12"/>
      <c r="UIB122" s="12"/>
      <c r="UIC122" s="12"/>
      <c r="UID122" s="12"/>
      <c r="UIE122" s="12"/>
      <c r="UIF122" s="12"/>
      <c r="UIG122" s="12"/>
      <c r="UIH122" s="12"/>
      <c r="UII122" s="12"/>
      <c r="UIJ122" s="12"/>
      <c r="UIK122" s="12"/>
      <c r="UIL122" s="12"/>
      <c r="UIM122" s="12"/>
      <c r="UIN122" s="12"/>
      <c r="UIO122" s="12"/>
      <c r="UIP122" s="12"/>
      <c r="UIQ122" s="12"/>
      <c r="UIR122" s="12"/>
      <c r="UIS122" s="12"/>
      <c r="UIT122" s="12"/>
      <c r="UIU122" s="12"/>
      <c r="UIV122" s="12"/>
      <c r="UIW122" s="12"/>
      <c r="UIX122" s="12"/>
      <c r="UIY122" s="12"/>
      <c r="UIZ122" s="12"/>
      <c r="UJA122" s="12"/>
      <c r="UJB122" s="12"/>
      <c r="UJC122" s="12"/>
      <c r="UJD122" s="12"/>
      <c r="UJE122" s="12"/>
      <c r="UJF122" s="12"/>
      <c r="UJG122" s="12"/>
      <c r="UJH122" s="12"/>
      <c r="UJI122" s="12"/>
      <c r="UJJ122" s="12"/>
      <c r="UJK122" s="12"/>
      <c r="UJL122" s="12"/>
      <c r="UJM122" s="12"/>
      <c r="UJN122" s="12"/>
      <c r="UJO122" s="12"/>
      <c r="UJP122" s="12"/>
      <c r="UJQ122" s="12"/>
      <c r="UJR122" s="12"/>
      <c r="UJS122" s="12"/>
      <c r="UJT122" s="12"/>
      <c r="UJU122" s="12"/>
      <c r="UJV122" s="12"/>
      <c r="UJW122" s="12"/>
      <c r="UJX122" s="12"/>
      <c r="UJY122" s="12"/>
      <c r="UJZ122" s="12"/>
      <c r="UKA122" s="12"/>
      <c r="UKB122" s="12"/>
      <c r="UKC122" s="12"/>
      <c r="UKD122" s="12"/>
      <c r="UKE122" s="12"/>
      <c r="UKF122" s="12"/>
      <c r="UKG122" s="12"/>
      <c r="UKH122" s="12"/>
      <c r="UKI122" s="12"/>
      <c r="UKJ122" s="12"/>
      <c r="UKK122" s="12"/>
      <c r="UKL122" s="12"/>
      <c r="UKM122" s="12"/>
      <c r="UKN122" s="12"/>
      <c r="UKO122" s="12"/>
      <c r="UKP122" s="12"/>
      <c r="UKQ122" s="12"/>
      <c r="UKR122" s="12"/>
      <c r="UKS122" s="12"/>
      <c r="UKT122" s="12"/>
      <c r="UKU122" s="12"/>
      <c r="UKV122" s="12"/>
      <c r="UKW122" s="12"/>
      <c r="UKX122" s="12"/>
      <c r="UKY122" s="12"/>
      <c r="UKZ122" s="12"/>
      <c r="ULA122" s="12"/>
      <c r="ULB122" s="12"/>
      <c r="ULC122" s="12"/>
      <c r="ULD122" s="12"/>
      <c r="ULE122" s="12"/>
      <c r="ULF122" s="12"/>
      <c r="ULG122" s="12"/>
      <c r="ULH122" s="12"/>
      <c r="ULI122" s="12"/>
      <c r="ULJ122" s="12"/>
      <c r="ULK122" s="12"/>
      <c r="ULL122" s="12"/>
      <c r="ULM122" s="12"/>
      <c r="ULN122" s="12"/>
      <c r="ULO122" s="12"/>
      <c r="ULP122" s="12"/>
      <c r="ULQ122" s="12"/>
      <c r="ULR122" s="12"/>
      <c r="ULS122" s="12"/>
      <c r="ULT122" s="12"/>
      <c r="ULU122" s="12"/>
      <c r="ULV122" s="12"/>
      <c r="ULW122" s="12"/>
      <c r="ULX122" s="12"/>
      <c r="ULY122" s="12"/>
      <c r="ULZ122" s="12"/>
      <c r="UMA122" s="12"/>
      <c r="UMB122" s="12"/>
      <c r="UMC122" s="12"/>
      <c r="UMD122" s="12"/>
      <c r="UME122" s="12"/>
      <c r="UMF122" s="12"/>
      <c r="UMG122" s="12"/>
      <c r="UMH122" s="12"/>
      <c r="UMI122" s="12"/>
      <c r="UMJ122" s="12"/>
      <c r="UMK122" s="12"/>
      <c r="UML122" s="12"/>
      <c r="UMM122" s="12"/>
      <c r="UMN122" s="12"/>
      <c r="UMO122" s="12"/>
      <c r="UMP122" s="12"/>
      <c r="UMQ122" s="12"/>
      <c r="UMR122" s="12"/>
      <c r="UMS122" s="12"/>
      <c r="UMT122" s="12"/>
      <c r="UMU122" s="12"/>
      <c r="UMV122" s="12"/>
      <c r="UMW122" s="12"/>
      <c r="UMX122" s="12"/>
      <c r="UMY122" s="12"/>
      <c r="UMZ122" s="12"/>
      <c r="UNA122" s="12"/>
      <c r="UNB122" s="12"/>
      <c r="UNC122" s="12"/>
      <c r="UND122" s="12"/>
      <c r="UNE122" s="12"/>
      <c r="UNF122" s="12"/>
      <c r="UNG122" s="12"/>
      <c r="UNH122" s="12"/>
      <c r="UNI122" s="12"/>
      <c r="UNJ122" s="12"/>
      <c r="UNK122" s="12"/>
      <c r="UNL122" s="12"/>
      <c r="UNM122" s="12"/>
      <c r="UNN122" s="12"/>
      <c r="UNO122" s="12"/>
      <c r="UNP122" s="12"/>
      <c r="UNQ122" s="12"/>
      <c r="UNR122" s="12"/>
      <c r="UNS122" s="12"/>
      <c r="UNT122" s="12"/>
      <c r="UNU122" s="12"/>
      <c r="UNV122" s="12"/>
      <c r="UNW122" s="12"/>
      <c r="UNX122" s="12"/>
      <c r="UNY122" s="12"/>
      <c r="UNZ122" s="12"/>
      <c r="UOA122" s="12"/>
      <c r="UOB122" s="12"/>
      <c r="UOC122" s="12"/>
      <c r="UOD122" s="12"/>
      <c r="UOE122" s="12"/>
      <c r="UOF122" s="12"/>
      <c r="UOG122" s="12"/>
      <c r="UOH122" s="12"/>
      <c r="UOI122" s="12"/>
      <c r="UOJ122" s="12"/>
      <c r="UOK122" s="12"/>
      <c r="UOL122" s="12"/>
      <c r="UOM122" s="12"/>
      <c r="UON122" s="12"/>
      <c r="UOO122" s="12"/>
      <c r="UOP122" s="12"/>
      <c r="UOQ122" s="12"/>
      <c r="UOR122" s="12"/>
      <c r="UOS122" s="12"/>
      <c r="UOT122" s="12"/>
      <c r="UOU122" s="12"/>
      <c r="UOV122" s="12"/>
      <c r="UOW122" s="12"/>
      <c r="UOX122" s="12"/>
      <c r="UOY122" s="12"/>
      <c r="UOZ122" s="12"/>
      <c r="UPA122" s="12"/>
      <c r="UPB122" s="12"/>
      <c r="UPC122" s="12"/>
      <c r="UPD122" s="12"/>
      <c r="UPE122" s="12"/>
      <c r="UPF122" s="12"/>
      <c r="UPG122" s="12"/>
      <c r="UPH122" s="12"/>
      <c r="UPI122" s="12"/>
      <c r="UPJ122" s="12"/>
      <c r="UPK122" s="12"/>
      <c r="UPL122" s="12"/>
      <c r="UPM122" s="12"/>
      <c r="UPN122" s="12"/>
      <c r="UPO122" s="12"/>
      <c r="UPP122" s="12"/>
      <c r="UPQ122" s="12"/>
      <c r="UPR122" s="12"/>
      <c r="UPS122" s="12"/>
      <c r="UPT122" s="12"/>
      <c r="UPU122" s="12"/>
      <c r="UPV122" s="12"/>
      <c r="UPW122" s="12"/>
      <c r="UPX122" s="12"/>
      <c r="UPY122" s="12"/>
      <c r="UPZ122" s="12"/>
      <c r="UQA122" s="12"/>
      <c r="UQB122" s="12"/>
      <c r="UQC122" s="12"/>
      <c r="UQD122" s="12"/>
      <c r="UQE122" s="12"/>
      <c r="UQF122" s="12"/>
      <c r="UQG122" s="12"/>
      <c r="UQH122" s="12"/>
      <c r="UQI122" s="12"/>
      <c r="UQJ122" s="12"/>
      <c r="UQK122" s="12"/>
      <c r="UQL122" s="12"/>
      <c r="UQM122" s="12"/>
      <c r="UQN122" s="12"/>
      <c r="UQO122" s="12"/>
      <c r="UQP122" s="12"/>
      <c r="UQQ122" s="12"/>
      <c r="UQR122" s="12"/>
      <c r="UQS122" s="12"/>
      <c r="UQT122" s="12"/>
      <c r="UQU122" s="12"/>
      <c r="UQV122" s="12"/>
      <c r="UQW122" s="12"/>
      <c r="UQX122" s="12"/>
      <c r="UQY122" s="12"/>
      <c r="UQZ122" s="12"/>
      <c r="URA122" s="12"/>
      <c r="URB122" s="12"/>
      <c r="URC122" s="12"/>
      <c r="URD122" s="12"/>
      <c r="URE122" s="12"/>
      <c r="URF122" s="12"/>
      <c r="URG122" s="12"/>
      <c r="URH122" s="12"/>
      <c r="URI122" s="12"/>
      <c r="URJ122" s="12"/>
      <c r="URK122" s="12"/>
      <c r="URL122" s="12"/>
      <c r="URM122" s="12"/>
      <c r="URN122" s="12"/>
      <c r="URO122" s="12"/>
      <c r="URP122" s="12"/>
      <c r="URQ122" s="12"/>
      <c r="URR122" s="12"/>
      <c r="URS122" s="12"/>
      <c r="URT122" s="12"/>
      <c r="URU122" s="12"/>
      <c r="URV122" s="12"/>
      <c r="URW122" s="12"/>
      <c r="URX122" s="12"/>
      <c r="URY122" s="12"/>
      <c r="URZ122" s="12"/>
      <c r="USA122" s="12"/>
      <c r="USB122" s="12"/>
      <c r="USC122" s="12"/>
      <c r="USD122" s="12"/>
      <c r="USE122" s="12"/>
      <c r="USF122" s="12"/>
      <c r="USG122" s="12"/>
      <c r="USH122" s="12"/>
      <c r="USI122" s="12"/>
      <c r="USJ122" s="12"/>
      <c r="USK122" s="12"/>
      <c r="USL122" s="12"/>
      <c r="USM122" s="12"/>
      <c r="USN122" s="12"/>
      <c r="USO122" s="12"/>
      <c r="USP122" s="12"/>
      <c r="USQ122" s="12"/>
      <c r="USR122" s="12"/>
      <c r="USS122" s="12"/>
      <c r="UST122" s="12"/>
      <c r="USU122" s="12"/>
      <c r="USV122" s="12"/>
      <c r="USW122" s="12"/>
      <c r="USX122" s="12"/>
      <c r="USY122" s="12"/>
      <c r="USZ122" s="12"/>
      <c r="UTA122" s="12"/>
      <c r="UTB122" s="12"/>
      <c r="UTC122" s="12"/>
      <c r="UTD122" s="12"/>
      <c r="UTE122" s="12"/>
      <c r="UTF122" s="12"/>
      <c r="UTG122" s="12"/>
      <c r="UTH122" s="12"/>
      <c r="UTI122" s="12"/>
      <c r="UTJ122" s="12"/>
      <c r="UTK122" s="12"/>
      <c r="UTL122" s="12"/>
      <c r="UTM122" s="12"/>
      <c r="UTN122" s="12"/>
      <c r="UTO122" s="12"/>
      <c r="UTP122" s="12"/>
      <c r="UTQ122" s="12"/>
      <c r="UTR122" s="12"/>
      <c r="UTS122" s="12"/>
      <c r="UTT122" s="12"/>
      <c r="UTU122" s="12"/>
      <c r="UTV122" s="12"/>
      <c r="UTW122" s="12"/>
      <c r="UTX122" s="12"/>
      <c r="UTY122" s="12"/>
      <c r="UTZ122" s="12"/>
      <c r="UUA122" s="12"/>
      <c r="UUB122" s="12"/>
      <c r="UUC122" s="12"/>
      <c r="UUD122" s="12"/>
      <c r="UUE122" s="12"/>
      <c r="UUF122" s="12"/>
      <c r="UUG122" s="12"/>
      <c r="UUH122" s="12"/>
      <c r="UUI122" s="12"/>
      <c r="UUJ122" s="12"/>
      <c r="UUK122" s="12"/>
      <c r="UUL122" s="12"/>
      <c r="UUM122" s="12"/>
      <c r="UUN122" s="12"/>
      <c r="UUO122" s="12"/>
      <c r="UUP122" s="12"/>
      <c r="UUQ122" s="12"/>
      <c r="UUR122" s="12"/>
      <c r="UUS122" s="12"/>
      <c r="UUT122" s="12"/>
      <c r="UUU122" s="12"/>
      <c r="UUV122" s="12"/>
      <c r="UUW122" s="12"/>
      <c r="UUX122" s="12"/>
      <c r="UUY122" s="12"/>
      <c r="UUZ122" s="12"/>
      <c r="UVA122" s="12"/>
      <c r="UVB122" s="12"/>
      <c r="UVC122" s="12"/>
      <c r="UVD122" s="12"/>
      <c r="UVE122" s="12"/>
      <c r="UVF122" s="12"/>
      <c r="UVG122" s="12"/>
      <c r="UVH122" s="12"/>
      <c r="UVI122" s="12"/>
      <c r="UVJ122" s="12"/>
      <c r="UVK122" s="12"/>
      <c r="UVL122" s="12"/>
      <c r="UVM122" s="12"/>
      <c r="UVN122" s="12"/>
      <c r="UVO122" s="12"/>
      <c r="UVP122" s="12"/>
      <c r="UVQ122" s="12"/>
      <c r="UVR122" s="12"/>
      <c r="UVS122" s="12"/>
      <c r="UVT122" s="12"/>
      <c r="UVU122" s="12"/>
      <c r="UVV122" s="12"/>
      <c r="UVW122" s="12"/>
      <c r="UVX122" s="12"/>
      <c r="UVY122" s="12"/>
      <c r="UVZ122" s="12"/>
      <c r="UWA122" s="12"/>
      <c r="UWB122" s="12"/>
      <c r="UWC122" s="12"/>
      <c r="UWD122" s="12"/>
      <c r="UWE122" s="12"/>
      <c r="UWF122" s="12"/>
      <c r="UWG122" s="12"/>
      <c r="UWH122" s="12"/>
      <c r="UWI122" s="12"/>
      <c r="UWJ122" s="12"/>
      <c r="UWK122" s="12"/>
      <c r="UWL122" s="12"/>
      <c r="UWM122" s="12"/>
      <c r="UWN122" s="12"/>
      <c r="UWO122" s="12"/>
      <c r="UWP122" s="12"/>
      <c r="UWQ122" s="12"/>
      <c r="UWR122" s="12"/>
      <c r="UWS122" s="12"/>
      <c r="UWT122" s="12"/>
      <c r="UWU122" s="12"/>
      <c r="UWV122" s="12"/>
      <c r="UWW122" s="12"/>
      <c r="UWX122" s="12"/>
      <c r="UWY122" s="12"/>
      <c r="UWZ122" s="12"/>
      <c r="UXA122" s="12"/>
      <c r="UXB122" s="12"/>
      <c r="UXC122" s="12"/>
      <c r="UXD122" s="12"/>
      <c r="UXE122" s="12"/>
      <c r="UXF122" s="12"/>
      <c r="UXG122" s="12"/>
      <c r="UXH122" s="12"/>
      <c r="UXI122" s="12"/>
      <c r="UXJ122" s="12"/>
      <c r="UXK122" s="12"/>
      <c r="UXL122" s="12"/>
      <c r="UXM122" s="12"/>
      <c r="UXN122" s="12"/>
      <c r="UXO122" s="12"/>
      <c r="UXP122" s="12"/>
      <c r="UXQ122" s="12"/>
      <c r="UXR122" s="12"/>
      <c r="UXS122" s="12"/>
      <c r="UXT122" s="12"/>
      <c r="UXU122" s="12"/>
      <c r="UXV122" s="12"/>
      <c r="UXW122" s="12"/>
      <c r="UXX122" s="12"/>
      <c r="UXY122" s="12"/>
      <c r="UXZ122" s="12"/>
      <c r="UYA122" s="12"/>
      <c r="UYB122" s="12"/>
      <c r="UYC122" s="12"/>
      <c r="UYD122" s="12"/>
      <c r="UYE122" s="12"/>
      <c r="UYF122" s="12"/>
      <c r="UYG122" s="12"/>
      <c r="UYH122" s="12"/>
      <c r="UYI122" s="12"/>
      <c r="UYJ122" s="12"/>
      <c r="UYK122" s="12"/>
      <c r="UYL122" s="12"/>
      <c r="UYM122" s="12"/>
      <c r="UYN122" s="12"/>
      <c r="UYO122" s="12"/>
      <c r="UYP122" s="12"/>
      <c r="UYQ122" s="12"/>
      <c r="UYR122" s="12"/>
      <c r="UYS122" s="12"/>
      <c r="UYT122" s="12"/>
      <c r="UYU122" s="12"/>
      <c r="UYV122" s="12"/>
      <c r="UYW122" s="12"/>
      <c r="UYX122" s="12"/>
      <c r="UYY122" s="12"/>
      <c r="UYZ122" s="12"/>
      <c r="UZA122" s="12"/>
      <c r="UZB122" s="12"/>
      <c r="UZC122" s="12"/>
      <c r="UZD122" s="12"/>
      <c r="UZE122" s="12"/>
      <c r="UZF122" s="12"/>
      <c r="UZG122" s="12"/>
      <c r="UZH122" s="12"/>
      <c r="UZI122" s="12"/>
      <c r="UZJ122" s="12"/>
      <c r="UZK122" s="12"/>
      <c r="UZL122" s="12"/>
      <c r="UZM122" s="12"/>
      <c r="UZN122" s="12"/>
      <c r="UZO122" s="12"/>
      <c r="UZP122" s="12"/>
      <c r="UZQ122" s="12"/>
      <c r="UZR122" s="12"/>
      <c r="UZS122" s="12"/>
      <c r="UZT122" s="12"/>
      <c r="UZU122" s="12"/>
      <c r="UZV122" s="12"/>
      <c r="UZW122" s="12"/>
      <c r="UZX122" s="12"/>
      <c r="UZY122" s="12"/>
      <c r="UZZ122" s="12"/>
      <c r="VAA122" s="12"/>
      <c r="VAB122" s="12"/>
      <c r="VAC122" s="12"/>
      <c r="VAD122" s="12"/>
      <c r="VAE122" s="12"/>
      <c r="VAF122" s="12"/>
      <c r="VAG122" s="12"/>
      <c r="VAH122" s="12"/>
      <c r="VAI122" s="12"/>
      <c r="VAJ122" s="12"/>
      <c r="VAK122" s="12"/>
      <c r="VAL122" s="12"/>
      <c r="VAM122" s="12"/>
      <c r="VAN122" s="12"/>
      <c r="VAO122" s="12"/>
      <c r="VAP122" s="12"/>
      <c r="VAQ122" s="12"/>
      <c r="VAR122" s="12"/>
      <c r="VAS122" s="12"/>
      <c r="VAT122" s="12"/>
      <c r="VAU122" s="12"/>
      <c r="VAV122" s="12"/>
      <c r="VAW122" s="12"/>
      <c r="VAX122" s="12"/>
      <c r="VAY122" s="12"/>
      <c r="VAZ122" s="12"/>
      <c r="VBA122" s="12"/>
      <c r="VBB122" s="12"/>
      <c r="VBC122" s="12"/>
      <c r="VBD122" s="12"/>
      <c r="VBE122" s="12"/>
      <c r="VBF122" s="12"/>
      <c r="VBG122" s="12"/>
      <c r="VBH122" s="12"/>
      <c r="VBI122" s="12"/>
      <c r="VBJ122" s="12"/>
      <c r="VBK122" s="12"/>
      <c r="VBL122" s="12"/>
      <c r="VBM122" s="12"/>
      <c r="VBN122" s="12"/>
      <c r="VBO122" s="12"/>
      <c r="VBP122" s="12"/>
      <c r="VBQ122" s="12"/>
      <c r="VBR122" s="12"/>
      <c r="VBS122" s="12"/>
      <c r="VBT122" s="12"/>
      <c r="VBU122" s="12"/>
      <c r="VBV122" s="12"/>
      <c r="VBW122" s="12"/>
      <c r="VBX122" s="12"/>
      <c r="VBY122" s="12"/>
      <c r="VBZ122" s="12"/>
      <c r="VCA122" s="12"/>
      <c r="VCB122" s="12"/>
      <c r="VCC122" s="12"/>
      <c r="VCD122" s="12"/>
      <c r="VCE122" s="12"/>
      <c r="VCF122" s="12"/>
      <c r="VCG122" s="12"/>
      <c r="VCH122" s="12"/>
      <c r="VCI122" s="12"/>
      <c r="VCJ122" s="12"/>
      <c r="VCK122" s="12"/>
      <c r="VCL122" s="12"/>
      <c r="VCM122" s="12"/>
      <c r="VCN122" s="12"/>
      <c r="VCO122" s="12"/>
      <c r="VCP122" s="12"/>
      <c r="VCQ122" s="12"/>
      <c r="VCR122" s="12"/>
      <c r="VCS122" s="12"/>
      <c r="VCT122" s="12"/>
      <c r="VCU122" s="12"/>
      <c r="VCV122" s="12"/>
      <c r="VCW122" s="12"/>
      <c r="VCX122" s="12"/>
      <c r="VCY122" s="12"/>
      <c r="VCZ122" s="12"/>
      <c r="VDA122" s="12"/>
      <c r="VDB122" s="12"/>
      <c r="VDC122" s="12"/>
      <c r="VDD122" s="12"/>
      <c r="VDE122" s="12"/>
      <c r="VDF122" s="12"/>
      <c r="VDG122" s="12"/>
      <c r="VDH122" s="12"/>
      <c r="VDI122" s="12"/>
      <c r="VDJ122" s="12"/>
      <c r="VDK122" s="12"/>
      <c r="VDL122" s="12"/>
      <c r="VDM122" s="12"/>
      <c r="VDN122" s="12"/>
      <c r="VDO122" s="12"/>
      <c r="VDP122" s="12"/>
      <c r="VDQ122" s="12"/>
      <c r="VDR122" s="12"/>
      <c r="VDS122" s="12"/>
      <c r="VDT122" s="12"/>
      <c r="VDU122" s="12"/>
      <c r="VDV122" s="12"/>
      <c r="VDW122" s="12"/>
      <c r="VDX122" s="12"/>
      <c r="VDY122" s="12"/>
      <c r="VDZ122" s="12"/>
      <c r="VEA122" s="12"/>
      <c r="VEB122" s="12"/>
      <c r="VEC122" s="12"/>
      <c r="VED122" s="12"/>
      <c r="VEE122" s="12"/>
      <c r="VEF122" s="12"/>
      <c r="VEG122" s="12"/>
      <c r="VEH122" s="12"/>
      <c r="VEI122" s="12"/>
      <c r="VEJ122" s="12"/>
      <c r="VEK122" s="12"/>
      <c r="VEL122" s="12"/>
      <c r="VEM122" s="12"/>
      <c r="VEN122" s="12"/>
      <c r="VEO122" s="12"/>
      <c r="VEP122" s="12"/>
      <c r="VEQ122" s="12"/>
      <c r="VER122" s="12"/>
      <c r="VES122" s="12"/>
      <c r="VET122" s="12"/>
      <c r="VEU122" s="12"/>
      <c r="VEV122" s="12"/>
      <c r="VEW122" s="12"/>
      <c r="VEX122" s="12"/>
      <c r="VEY122" s="12"/>
      <c r="VEZ122" s="12"/>
      <c r="VFA122" s="12"/>
      <c r="VFB122" s="12"/>
      <c r="VFC122" s="12"/>
      <c r="VFD122" s="12"/>
      <c r="VFE122" s="12"/>
      <c r="VFF122" s="12"/>
      <c r="VFG122" s="12"/>
      <c r="VFH122" s="12"/>
      <c r="VFI122" s="12"/>
      <c r="VFJ122" s="12"/>
      <c r="VFK122" s="12"/>
      <c r="VFL122" s="12"/>
      <c r="VFM122" s="12"/>
      <c r="VFN122" s="12"/>
      <c r="VFO122" s="12"/>
      <c r="VFP122" s="12"/>
      <c r="VFQ122" s="12"/>
      <c r="VFR122" s="12"/>
      <c r="VFS122" s="12"/>
      <c r="VFT122" s="12"/>
      <c r="VFU122" s="12"/>
      <c r="VFV122" s="12"/>
      <c r="VFW122" s="12"/>
      <c r="VFX122" s="12"/>
      <c r="VFY122" s="12"/>
      <c r="VFZ122" s="12"/>
      <c r="VGA122" s="12"/>
      <c r="VGB122" s="12"/>
      <c r="VGC122" s="12"/>
      <c r="VGD122" s="12"/>
      <c r="VGE122" s="12"/>
      <c r="VGF122" s="12"/>
      <c r="VGG122" s="12"/>
      <c r="VGH122" s="12"/>
      <c r="VGI122" s="12"/>
      <c r="VGJ122" s="12"/>
      <c r="VGK122" s="12"/>
      <c r="VGL122" s="12"/>
      <c r="VGM122" s="12"/>
      <c r="VGN122" s="12"/>
      <c r="VGO122" s="12"/>
      <c r="VGP122" s="12"/>
      <c r="VGQ122" s="12"/>
      <c r="VGR122" s="12"/>
      <c r="VGS122" s="12"/>
      <c r="VGT122" s="12"/>
      <c r="VGU122" s="12"/>
      <c r="VGV122" s="12"/>
      <c r="VGW122" s="12"/>
      <c r="VGX122" s="12"/>
      <c r="VGY122" s="12"/>
      <c r="VGZ122" s="12"/>
      <c r="VHA122" s="12"/>
      <c r="VHB122" s="12"/>
      <c r="VHC122" s="12"/>
      <c r="VHD122" s="12"/>
      <c r="VHE122" s="12"/>
      <c r="VHF122" s="12"/>
      <c r="VHG122" s="12"/>
      <c r="VHH122" s="12"/>
      <c r="VHI122" s="12"/>
      <c r="VHJ122" s="12"/>
      <c r="VHK122" s="12"/>
      <c r="VHL122" s="12"/>
      <c r="VHM122" s="12"/>
      <c r="VHN122" s="12"/>
      <c r="VHO122" s="12"/>
      <c r="VHP122" s="12"/>
      <c r="VHQ122" s="12"/>
      <c r="VHR122" s="12"/>
      <c r="VHS122" s="12"/>
      <c r="VHT122" s="12"/>
      <c r="VHU122" s="12"/>
      <c r="VHV122" s="12"/>
      <c r="VHW122" s="12"/>
      <c r="VHX122" s="12"/>
      <c r="VHY122" s="12"/>
      <c r="VHZ122" s="12"/>
      <c r="VIA122" s="12"/>
      <c r="VIB122" s="12"/>
      <c r="VIC122" s="12"/>
      <c r="VID122" s="12"/>
      <c r="VIE122" s="12"/>
      <c r="VIF122" s="12"/>
      <c r="VIG122" s="12"/>
      <c r="VIH122" s="12"/>
      <c r="VII122" s="12"/>
      <c r="VIJ122" s="12"/>
      <c r="VIK122" s="12"/>
      <c r="VIL122" s="12"/>
      <c r="VIM122" s="12"/>
      <c r="VIN122" s="12"/>
      <c r="VIO122" s="12"/>
      <c r="VIP122" s="12"/>
      <c r="VIQ122" s="12"/>
      <c r="VIR122" s="12"/>
      <c r="VIS122" s="12"/>
      <c r="VIT122" s="12"/>
      <c r="VIU122" s="12"/>
      <c r="VIV122" s="12"/>
      <c r="VIW122" s="12"/>
      <c r="VIX122" s="12"/>
      <c r="VIY122" s="12"/>
      <c r="VIZ122" s="12"/>
      <c r="VJA122" s="12"/>
      <c r="VJB122" s="12"/>
      <c r="VJC122" s="12"/>
      <c r="VJD122" s="12"/>
      <c r="VJE122" s="12"/>
      <c r="VJF122" s="12"/>
      <c r="VJG122" s="12"/>
      <c r="VJH122" s="12"/>
      <c r="VJI122" s="12"/>
      <c r="VJJ122" s="12"/>
      <c r="VJK122" s="12"/>
      <c r="VJL122" s="12"/>
      <c r="VJM122" s="12"/>
      <c r="VJN122" s="12"/>
      <c r="VJO122" s="12"/>
      <c r="VJP122" s="12"/>
      <c r="VJQ122" s="12"/>
      <c r="VJR122" s="12"/>
      <c r="VJS122" s="12"/>
      <c r="VJT122" s="12"/>
      <c r="VJU122" s="12"/>
      <c r="VJV122" s="12"/>
      <c r="VJW122" s="12"/>
      <c r="VJX122" s="12"/>
      <c r="VJY122" s="12"/>
      <c r="VJZ122" s="12"/>
      <c r="VKA122" s="12"/>
      <c r="VKB122" s="12"/>
      <c r="VKC122" s="12"/>
      <c r="VKD122" s="12"/>
      <c r="VKE122" s="12"/>
      <c r="VKF122" s="12"/>
      <c r="VKG122" s="12"/>
      <c r="VKH122" s="12"/>
      <c r="VKI122" s="12"/>
      <c r="VKJ122" s="12"/>
      <c r="VKK122" s="12"/>
      <c r="VKL122" s="12"/>
      <c r="VKM122" s="12"/>
      <c r="VKN122" s="12"/>
      <c r="VKO122" s="12"/>
      <c r="VKP122" s="12"/>
      <c r="VKQ122" s="12"/>
      <c r="VKR122" s="12"/>
      <c r="VKS122" s="12"/>
      <c r="VKT122" s="12"/>
      <c r="VKU122" s="12"/>
      <c r="VKV122" s="12"/>
      <c r="VKW122" s="12"/>
      <c r="VKX122" s="12"/>
      <c r="VKY122" s="12"/>
      <c r="VKZ122" s="12"/>
      <c r="VLA122" s="12"/>
      <c r="VLB122" s="12"/>
      <c r="VLC122" s="12"/>
      <c r="VLD122" s="12"/>
      <c r="VLE122" s="12"/>
      <c r="VLF122" s="12"/>
      <c r="VLG122" s="12"/>
      <c r="VLH122" s="12"/>
      <c r="VLI122" s="12"/>
      <c r="VLJ122" s="12"/>
      <c r="VLK122" s="12"/>
      <c r="VLL122" s="12"/>
      <c r="VLM122" s="12"/>
      <c r="VLN122" s="12"/>
      <c r="VLO122" s="12"/>
      <c r="VLP122" s="12"/>
      <c r="VLQ122" s="12"/>
      <c r="VLR122" s="12"/>
      <c r="VLS122" s="12"/>
      <c r="VLT122" s="12"/>
      <c r="VLU122" s="12"/>
      <c r="VLV122" s="12"/>
      <c r="VLW122" s="12"/>
      <c r="VLX122" s="12"/>
      <c r="VLY122" s="12"/>
      <c r="VLZ122" s="12"/>
      <c r="VMA122" s="12"/>
      <c r="VMB122" s="12"/>
      <c r="VMC122" s="12"/>
      <c r="VMD122" s="12"/>
      <c r="VME122" s="12"/>
      <c r="VMF122" s="12"/>
      <c r="VMG122" s="12"/>
      <c r="VMH122" s="12"/>
      <c r="VMI122" s="12"/>
      <c r="VMJ122" s="12"/>
      <c r="VMK122" s="12"/>
      <c r="VML122" s="12"/>
      <c r="VMM122" s="12"/>
      <c r="VMN122" s="12"/>
      <c r="VMO122" s="12"/>
      <c r="VMP122" s="12"/>
      <c r="VMQ122" s="12"/>
      <c r="VMR122" s="12"/>
      <c r="VMS122" s="12"/>
      <c r="VMT122" s="12"/>
      <c r="VMU122" s="12"/>
      <c r="VMV122" s="12"/>
      <c r="VMW122" s="12"/>
      <c r="VMX122" s="12"/>
      <c r="VMY122" s="12"/>
      <c r="VMZ122" s="12"/>
      <c r="VNA122" s="12"/>
      <c r="VNB122" s="12"/>
      <c r="VNC122" s="12"/>
      <c r="VND122" s="12"/>
      <c r="VNE122" s="12"/>
      <c r="VNF122" s="12"/>
      <c r="VNG122" s="12"/>
      <c r="VNH122" s="12"/>
      <c r="VNI122" s="12"/>
      <c r="VNJ122" s="12"/>
      <c r="VNK122" s="12"/>
      <c r="VNL122" s="12"/>
      <c r="VNM122" s="12"/>
      <c r="VNN122" s="12"/>
      <c r="VNO122" s="12"/>
      <c r="VNP122" s="12"/>
      <c r="VNQ122" s="12"/>
      <c r="VNR122" s="12"/>
      <c r="VNS122" s="12"/>
      <c r="VNT122" s="12"/>
      <c r="VNU122" s="12"/>
      <c r="VNV122" s="12"/>
      <c r="VNW122" s="12"/>
      <c r="VNX122" s="12"/>
      <c r="VNY122" s="12"/>
      <c r="VNZ122" s="12"/>
      <c r="VOA122" s="12"/>
      <c r="VOB122" s="12"/>
      <c r="VOC122" s="12"/>
      <c r="VOD122" s="12"/>
      <c r="VOE122" s="12"/>
      <c r="VOF122" s="12"/>
      <c r="VOG122" s="12"/>
      <c r="VOH122" s="12"/>
      <c r="VOI122" s="12"/>
      <c r="VOJ122" s="12"/>
      <c r="VOK122" s="12"/>
      <c r="VOL122" s="12"/>
      <c r="VOM122" s="12"/>
      <c r="VON122" s="12"/>
      <c r="VOO122" s="12"/>
      <c r="VOP122" s="12"/>
      <c r="VOQ122" s="12"/>
      <c r="VOR122" s="12"/>
      <c r="VOS122" s="12"/>
      <c r="VOT122" s="12"/>
      <c r="VOU122" s="12"/>
      <c r="VOV122" s="12"/>
      <c r="VOW122" s="12"/>
      <c r="VOX122" s="12"/>
      <c r="VOY122" s="12"/>
      <c r="VOZ122" s="12"/>
      <c r="VPA122" s="12"/>
      <c r="VPB122" s="12"/>
      <c r="VPC122" s="12"/>
      <c r="VPD122" s="12"/>
      <c r="VPE122" s="12"/>
      <c r="VPF122" s="12"/>
      <c r="VPG122" s="12"/>
      <c r="VPH122" s="12"/>
      <c r="VPI122" s="12"/>
      <c r="VPJ122" s="12"/>
      <c r="VPK122" s="12"/>
      <c r="VPL122" s="12"/>
      <c r="VPM122" s="12"/>
      <c r="VPN122" s="12"/>
      <c r="VPO122" s="12"/>
      <c r="VPP122" s="12"/>
      <c r="VPQ122" s="12"/>
      <c r="VPR122" s="12"/>
      <c r="VPS122" s="12"/>
      <c r="VPT122" s="12"/>
      <c r="VPU122" s="12"/>
      <c r="VPV122" s="12"/>
      <c r="VPW122" s="12"/>
      <c r="VPX122" s="12"/>
      <c r="VPY122" s="12"/>
      <c r="VPZ122" s="12"/>
      <c r="VQA122" s="12"/>
      <c r="VQB122" s="12"/>
      <c r="VQC122" s="12"/>
      <c r="VQD122" s="12"/>
      <c r="VQE122" s="12"/>
      <c r="VQF122" s="12"/>
      <c r="VQG122" s="12"/>
      <c r="VQH122" s="12"/>
      <c r="VQI122" s="12"/>
      <c r="VQJ122" s="12"/>
      <c r="VQK122" s="12"/>
      <c r="VQL122" s="12"/>
      <c r="VQM122" s="12"/>
      <c r="VQN122" s="12"/>
      <c r="VQO122" s="12"/>
      <c r="VQP122" s="12"/>
      <c r="VQQ122" s="12"/>
      <c r="VQR122" s="12"/>
      <c r="VQS122" s="12"/>
      <c r="VQT122" s="12"/>
      <c r="VQU122" s="12"/>
      <c r="VQV122" s="12"/>
      <c r="VQW122" s="12"/>
      <c r="VQX122" s="12"/>
      <c r="VQY122" s="12"/>
      <c r="VQZ122" s="12"/>
      <c r="VRA122" s="12"/>
      <c r="VRB122" s="12"/>
      <c r="VRC122" s="12"/>
      <c r="VRD122" s="12"/>
      <c r="VRE122" s="12"/>
      <c r="VRF122" s="12"/>
      <c r="VRG122" s="12"/>
      <c r="VRH122" s="12"/>
      <c r="VRI122" s="12"/>
      <c r="VRJ122" s="12"/>
      <c r="VRK122" s="12"/>
      <c r="VRL122" s="12"/>
      <c r="VRM122" s="12"/>
      <c r="VRN122" s="12"/>
      <c r="VRO122" s="12"/>
      <c r="VRP122" s="12"/>
      <c r="VRQ122" s="12"/>
      <c r="VRR122" s="12"/>
      <c r="VRS122" s="12"/>
      <c r="VRT122" s="12"/>
      <c r="VRU122" s="12"/>
      <c r="VRV122" s="12"/>
      <c r="VRW122" s="12"/>
      <c r="VRX122" s="12"/>
      <c r="VRY122" s="12"/>
      <c r="VRZ122" s="12"/>
      <c r="VSA122" s="12"/>
      <c r="VSB122" s="12"/>
      <c r="VSC122" s="12"/>
      <c r="VSD122" s="12"/>
      <c r="VSE122" s="12"/>
      <c r="VSF122" s="12"/>
      <c r="VSG122" s="12"/>
      <c r="VSH122" s="12"/>
      <c r="VSI122" s="12"/>
      <c r="VSJ122" s="12"/>
      <c r="VSK122" s="12"/>
      <c r="VSL122" s="12"/>
      <c r="VSM122" s="12"/>
      <c r="VSN122" s="12"/>
      <c r="VSO122" s="12"/>
      <c r="VSP122" s="12"/>
      <c r="VSQ122" s="12"/>
      <c r="VSR122" s="12"/>
      <c r="VSS122" s="12"/>
      <c r="VST122" s="12"/>
      <c r="VSU122" s="12"/>
      <c r="VSV122" s="12"/>
      <c r="VSW122" s="12"/>
      <c r="VSX122" s="12"/>
      <c r="VSY122" s="12"/>
      <c r="VSZ122" s="12"/>
      <c r="VTA122" s="12"/>
      <c r="VTB122" s="12"/>
      <c r="VTC122" s="12"/>
      <c r="VTD122" s="12"/>
      <c r="VTE122" s="12"/>
      <c r="VTF122" s="12"/>
      <c r="VTG122" s="12"/>
      <c r="VTH122" s="12"/>
      <c r="VTI122" s="12"/>
      <c r="VTJ122" s="12"/>
      <c r="VTK122" s="12"/>
      <c r="VTL122" s="12"/>
      <c r="VTM122" s="12"/>
      <c r="VTN122" s="12"/>
      <c r="VTO122" s="12"/>
      <c r="VTP122" s="12"/>
      <c r="VTQ122" s="12"/>
      <c r="VTR122" s="12"/>
      <c r="VTS122" s="12"/>
      <c r="VTT122" s="12"/>
      <c r="VTU122" s="12"/>
      <c r="VTV122" s="12"/>
      <c r="VTW122" s="12"/>
      <c r="VTX122" s="12"/>
      <c r="VTY122" s="12"/>
      <c r="VTZ122" s="12"/>
      <c r="VUA122" s="12"/>
      <c r="VUB122" s="12"/>
      <c r="VUC122" s="12"/>
      <c r="VUD122" s="12"/>
      <c r="VUE122" s="12"/>
      <c r="VUF122" s="12"/>
      <c r="VUG122" s="12"/>
      <c r="VUH122" s="12"/>
      <c r="VUI122" s="12"/>
      <c r="VUJ122" s="12"/>
      <c r="VUK122" s="12"/>
      <c r="VUL122" s="12"/>
      <c r="VUM122" s="12"/>
      <c r="VUN122" s="12"/>
      <c r="VUO122" s="12"/>
      <c r="VUP122" s="12"/>
      <c r="VUQ122" s="12"/>
      <c r="VUR122" s="12"/>
      <c r="VUS122" s="12"/>
      <c r="VUT122" s="12"/>
      <c r="VUU122" s="12"/>
      <c r="VUV122" s="12"/>
      <c r="VUW122" s="12"/>
      <c r="VUX122" s="12"/>
      <c r="VUY122" s="12"/>
      <c r="VUZ122" s="12"/>
      <c r="VVA122" s="12"/>
      <c r="VVB122" s="12"/>
      <c r="VVC122" s="12"/>
      <c r="VVD122" s="12"/>
      <c r="VVE122" s="12"/>
      <c r="VVF122" s="12"/>
      <c r="VVG122" s="12"/>
      <c r="VVH122" s="12"/>
      <c r="VVI122" s="12"/>
      <c r="VVJ122" s="12"/>
      <c r="VVK122" s="12"/>
      <c r="VVL122" s="12"/>
      <c r="VVM122" s="12"/>
      <c r="VVN122" s="12"/>
      <c r="VVO122" s="12"/>
      <c r="VVP122" s="12"/>
      <c r="VVQ122" s="12"/>
      <c r="VVR122" s="12"/>
      <c r="VVS122" s="12"/>
      <c r="VVT122" s="12"/>
      <c r="VVU122" s="12"/>
      <c r="VVV122" s="12"/>
      <c r="VVW122" s="12"/>
      <c r="VVX122" s="12"/>
      <c r="VVY122" s="12"/>
      <c r="VVZ122" s="12"/>
      <c r="VWA122" s="12"/>
      <c r="VWB122" s="12"/>
      <c r="VWC122" s="12"/>
      <c r="VWD122" s="12"/>
      <c r="VWE122" s="12"/>
      <c r="VWF122" s="12"/>
      <c r="VWG122" s="12"/>
      <c r="VWH122" s="12"/>
      <c r="VWI122" s="12"/>
      <c r="VWJ122" s="12"/>
      <c r="VWK122" s="12"/>
      <c r="VWL122" s="12"/>
      <c r="VWM122" s="12"/>
      <c r="VWN122" s="12"/>
      <c r="VWO122" s="12"/>
      <c r="VWP122" s="12"/>
      <c r="VWQ122" s="12"/>
      <c r="VWR122" s="12"/>
      <c r="VWS122" s="12"/>
      <c r="VWT122" s="12"/>
      <c r="VWU122" s="12"/>
      <c r="VWV122" s="12"/>
      <c r="VWW122" s="12"/>
      <c r="VWX122" s="12"/>
      <c r="VWY122" s="12"/>
      <c r="VWZ122" s="12"/>
      <c r="VXA122" s="12"/>
      <c r="VXB122" s="12"/>
      <c r="VXC122" s="12"/>
      <c r="VXD122" s="12"/>
      <c r="VXE122" s="12"/>
      <c r="VXF122" s="12"/>
      <c r="VXG122" s="12"/>
      <c r="VXH122" s="12"/>
      <c r="VXI122" s="12"/>
      <c r="VXJ122" s="12"/>
      <c r="VXK122" s="12"/>
      <c r="VXL122" s="12"/>
      <c r="VXM122" s="12"/>
      <c r="VXN122" s="12"/>
      <c r="VXO122" s="12"/>
      <c r="VXP122" s="12"/>
      <c r="VXQ122" s="12"/>
      <c r="VXR122" s="12"/>
      <c r="VXS122" s="12"/>
      <c r="VXT122" s="12"/>
      <c r="VXU122" s="12"/>
      <c r="VXV122" s="12"/>
      <c r="VXW122" s="12"/>
      <c r="VXX122" s="12"/>
      <c r="VXY122" s="12"/>
      <c r="VXZ122" s="12"/>
      <c r="VYA122" s="12"/>
      <c r="VYB122" s="12"/>
      <c r="VYC122" s="12"/>
      <c r="VYD122" s="12"/>
      <c r="VYE122" s="12"/>
      <c r="VYF122" s="12"/>
      <c r="VYG122" s="12"/>
      <c r="VYH122" s="12"/>
      <c r="VYI122" s="12"/>
      <c r="VYJ122" s="12"/>
      <c r="VYK122" s="12"/>
      <c r="VYL122" s="12"/>
      <c r="VYM122" s="12"/>
      <c r="VYN122" s="12"/>
      <c r="VYO122" s="12"/>
      <c r="VYP122" s="12"/>
      <c r="VYQ122" s="12"/>
      <c r="VYR122" s="12"/>
      <c r="VYS122" s="12"/>
      <c r="VYT122" s="12"/>
      <c r="VYU122" s="12"/>
      <c r="VYV122" s="12"/>
      <c r="VYW122" s="12"/>
      <c r="VYX122" s="12"/>
      <c r="VYY122" s="12"/>
      <c r="VYZ122" s="12"/>
      <c r="VZA122" s="12"/>
      <c r="VZB122" s="12"/>
      <c r="VZC122" s="12"/>
      <c r="VZD122" s="12"/>
      <c r="VZE122" s="12"/>
      <c r="VZF122" s="12"/>
      <c r="VZG122" s="12"/>
      <c r="VZH122" s="12"/>
      <c r="VZI122" s="12"/>
      <c r="VZJ122" s="12"/>
      <c r="VZK122" s="12"/>
      <c r="VZL122" s="12"/>
      <c r="VZM122" s="12"/>
      <c r="VZN122" s="12"/>
      <c r="VZO122" s="12"/>
      <c r="VZP122" s="12"/>
      <c r="VZQ122" s="12"/>
      <c r="VZR122" s="12"/>
      <c r="VZS122" s="12"/>
      <c r="VZT122" s="12"/>
      <c r="VZU122" s="12"/>
      <c r="VZV122" s="12"/>
      <c r="VZW122" s="12"/>
      <c r="VZX122" s="12"/>
      <c r="VZY122" s="12"/>
      <c r="VZZ122" s="12"/>
      <c r="WAA122" s="12"/>
      <c r="WAB122" s="12"/>
      <c r="WAC122" s="12"/>
      <c r="WAD122" s="12"/>
      <c r="WAE122" s="12"/>
      <c r="WAF122" s="12"/>
      <c r="WAG122" s="12"/>
      <c r="WAH122" s="12"/>
      <c r="WAI122" s="12"/>
      <c r="WAJ122" s="12"/>
      <c r="WAK122" s="12"/>
      <c r="WAL122" s="12"/>
      <c r="WAM122" s="12"/>
      <c r="WAN122" s="12"/>
      <c r="WAO122" s="12"/>
      <c r="WAP122" s="12"/>
      <c r="WAQ122" s="12"/>
      <c r="WAR122" s="12"/>
      <c r="WAS122" s="12"/>
      <c r="WAT122" s="12"/>
      <c r="WAU122" s="12"/>
      <c r="WAV122" s="12"/>
      <c r="WAW122" s="12"/>
      <c r="WAX122" s="12"/>
      <c r="WAY122" s="12"/>
      <c r="WAZ122" s="12"/>
      <c r="WBA122" s="12"/>
      <c r="WBB122" s="12"/>
      <c r="WBC122" s="12"/>
      <c r="WBD122" s="12"/>
      <c r="WBE122" s="12"/>
      <c r="WBF122" s="12"/>
      <c r="WBG122" s="12"/>
      <c r="WBH122" s="12"/>
      <c r="WBI122" s="12"/>
      <c r="WBJ122" s="12"/>
      <c r="WBK122" s="12"/>
      <c r="WBL122" s="12"/>
      <c r="WBM122" s="12"/>
      <c r="WBN122" s="12"/>
      <c r="WBO122" s="12"/>
      <c r="WBP122" s="12"/>
      <c r="WBQ122" s="12"/>
      <c r="WBR122" s="12"/>
      <c r="WBS122" s="12"/>
      <c r="WBT122" s="12"/>
      <c r="WBU122" s="12"/>
      <c r="WBV122" s="12"/>
      <c r="WBW122" s="12"/>
      <c r="WBX122" s="12"/>
      <c r="WBY122" s="12"/>
      <c r="WBZ122" s="12"/>
      <c r="WCA122" s="12"/>
      <c r="WCB122" s="12"/>
      <c r="WCC122" s="12"/>
      <c r="WCD122" s="12"/>
      <c r="WCE122" s="12"/>
      <c r="WCF122" s="12"/>
      <c r="WCG122" s="12"/>
      <c r="WCH122" s="12"/>
      <c r="WCI122" s="12"/>
      <c r="WCJ122" s="12"/>
      <c r="WCK122" s="12"/>
      <c r="WCL122" s="12"/>
      <c r="WCM122" s="12"/>
      <c r="WCN122" s="12"/>
      <c r="WCO122" s="12"/>
      <c r="WCP122" s="12"/>
      <c r="WCQ122" s="12"/>
      <c r="WCR122" s="12"/>
      <c r="WCS122" s="12"/>
      <c r="WCT122" s="12"/>
      <c r="WCU122" s="12"/>
      <c r="WCV122" s="12"/>
      <c r="WCW122" s="12"/>
      <c r="WCX122" s="12"/>
      <c r="WCY122" s="12"/>
      <c r="WCZ122" s="12"/>
      <c r="WDA122" s="12"/>
      <c r="WDB122" s="12"/>
      <c r="WDC122" s="12"/>
      <c r="WDD122" s="12"/>
      <c r="WDE122" s="12"/>
      <c r="WDF122" s="12"/>
      <c r="WDG122" s="12"/>
      <c r="WDH122" s="12"/>
      <c r="WDI122" s="12"/>
      <c r="WDJ122" s="12"/>
      <c r="WDK122" s="12"/>
      <c r="WDL122" s="12"/>
      <c r="WDM122" s="12"/>
      <c r="WDN122" s="12"/>
      <c r="WDO122" s="12"/>
      <c r="WDP122" s="12"/>
      <c r="WDQ122" s="12"/>
      <c r="WDR122" s="12"/>
      <c r="WDS122" s="12"/>
      <c r="WDT122" s="12"/>
      <c r="WDU122" s="12"/>
      <c r="WDV122" s="12"/>
      <c r="WDW122" s="12"/>
      <c r="WDX122" s="12"/>
      <c r="WDY122" s="12"/>
      <c r="WDZ122" s="12"/>
      <c r="WEA122" s="12"/>
      <c r="WEB122" s="12"/>
      <c r="WEC122" s="12"/>
      <c r="WED122" s="12"/>
      <c r="WEE122" s="12"/>
      <c r="WEF122" s="12"/>
      <c r="WEG122" s="12"/>
      <c r="WEH122" s="12"/>
      <c r="WEI122" s="12"/>
      <c r="WEJ122" s="12"/>
      <c r="WEK122" s="12"/>
      <c r="WEL122" s="12"/>
      <c r="WEM122" s="12"/>
      <c r="WEN122" s="12"/>
      <c r="WEO122" s="12"/>
      <c r="WEP122" s="12"/>
      <c r="WEQ122" s="12"/>
      <c r="WER122" s="12"/>
      <c r="WES122" s="12"/>
      <c r="WET122" s="12"/>
      <c r="WEU122" s="12"/>
      <c r="WEV122" s="12"/>
      <c r="WEW122" s="12"/>
      <c r="WEX122" s="12"/>
      <c r="WEY122" s="12"/>
      <c r="WEZ122" s="12"/>
      <c r="WFA122" s="12"/>
      <c r="WFB122" s="12"/>
      <c r="WFC122" s="12"/>
      <c r="WFD122" s="12"/>
      <c r="WFE122" s="12"/>
      <c r="WFF122" s="12"/>
      <c r="WFG122" s="12"/>
      <c r="WFH122" s="12"/>
      <c r="WFI122" s="12"/>
      <c r="WFJ122" s="12"/>
      <c r="WFK122" s="12"/>
      <c r="WFL122" s="12"/>
      <c r="WFM122" s="12"/>
      <c r="WFN122" s="12"/>
      <c r="WFO122" s="12"/>
      <c r="WFP122" s="12"/>
      <c r="WFQ122" s="12"/>
      <c r="WFR122" s="12"/>
      <c r="WFS122" s="12"/>
      <c r="WFT122" s="12"/>
      <c r="WFU122" s="12"/>
      <c r="WFV122" s="12"/>
      <c r="WFW122" s="12"/>
      <c r="WFX122" s="12"/>
      <c r="WFY122" s="12"/>
      <c r="WFZ122" s="12"/>
      <c r="WGA122" s="12"/>
      <c r="WGB122" s="12"/>
      <c r="WGC122" s="12"/>
      <c r="WGD122" s="12"/>
      <c r="WGE122" s="12"/>
      <c r="WGF122" s="12"/>
      <c r="WGG122" s="12"/>
      <c r="WGH122" s="12"/>
      <c r="WGI122" s="12"/>
      <c r="WGJ122" s="12"/>
      <c r="WGK122" s="12"/>
      <c r="WGL122" s="12"/>
      <c r="WGM122" s="12"/>
      <c r="WGN122" s="12"/>
      <c r="WGO122" s="12"/>
      <c r="WGP122" s="12"/>
      <c r="WGQ122" s="12"/>
      <c r="WGR122" s="12"/>
      <c r="WGS122" s="12"/>
      <c r="WGT122" s="12"/>
      <c r="WGU122" s="12"/>
      <c r="WGV122" s="12"/>
      <c r="WGW122" s="12"/>
      <c r="WGX122" s="12"/>
      <c r="WGY122" s="12"/>
      <c r="WGZ122" s="12"/>
      <c r="WHA122" s="12"/>
      <c r="WHB122" s="12"/>
      <c r="WHC122" s="12"/>
      <c r="WHD122" s="12"/>
      <c r="WHE122" s="12"/>
      <c r="WHF122" s="12"/>
      <c r="WHG122" s="12"/>
      <c r="WHH122" s="12"/>
      <c r="WHI122" s="12"/>
      <c r="WHJ122" s="12"/>
      <c r="WHK122" s="12"/>
      <c r="WHL122" s="12"/>
      <c r="WHM122" s="12"/>
      <c r="WHN122" s="12"/>
      <c r="WHO122" s="12"/>
      <c r="WHP122" s="12"/>
      <c r="WHQ122" s="12"/>
      <c r="WHR122" s="12"/>
      <c r="WHS122" s="12"/>
      <c r="WHT122" s="12"/>
      <c r="WHU122" s="12"/>
      <c r="WHV122" s="12"/>
      <c r="WHW122" s="12"/>
      <c r="WHX122" s="12"/>
      <c r="WHY122" s="12"/>
      <c r="WHZ122" s="12"/>
      <c r="WIA122" s="12"/>
      <c r="WIB122" s="12"/>
      <c r="WIC122" s="12"/>
      <c r="WID122" s="12"/>
      <c r="WIE122" s="12"/>
      <c r="WIF122" s="12"/>
      <c r="WIG122" s="12"/>
      <c r="WIH122" s="12"/>
      <c r="WII122" s="12"/>
      <c r="WIJ122" s="12"/>
      <c r="WIK122" s="12"/>
      <c r="WIL122" s="12"/>
      <c r="WIM122" s="12"/>
      <c r="WIN122" s="12"/>
      <c r="WIO122" s="12"/>
      <c r="WIP122" s="12"/>
      <c r="WIQ122" s="12"/>
      <c r="WIR122" s="12"/>
      <c r="WIS122" s="12"/>
      <c r="WIT122" s="12"/>
      <c r="WIU122" s="12"/>
      <c r="WIV122" s="12"/>
      <c r="WIW122" s="12"/>
      <c r="WIX122" s="12"/>
      <c r="WIY122" s="12"/>
      <c r="WIZ122" s="12"/>
      <c r="WJA122" s="12"/>
      <c r="WJB122" s="12"/>
      <c r="WJC122" s="12"/>
      <c r="WJD122" s="12"/>
      <c r="WJE122" s="12"/>
      <c r="WJF122" s="12"/>
      <c r="WJG122" s="12"/>
      <c r="WJH122" s="12"/>
      <c r="WJI122" s="12"/>
      <c r="WJJ122" s="12"/>
      <c r="WJK122" s="12"/>
      <c r="WJL122" s="12"/>
      <c r="WJM122" s="12"/>
      <c r="WJN122" s="12"/>
      <c r="WJO122" s="12"/>
      <c r="WJP122" s="12"/>
      <c r="WJQ122" s="12"/>
      <c r="WJR122" s="12"/>
      <c r="WJS122" s="12"/>
      <c r="WJT122" s="12"/>
      <c r="WJU122" s="12"/>
      <c r="WJV122" s="12"/>
      <c r="WJW122" s="12"/>
      <c r="WJX122" s="12"/>
      <c r="WJY122" s="12"/>
      <c r="WJZ122" s="12"/>
      <c r="WKA122" s="12"/>
      <c r="WKB122" s="12"/>
      <c r="WKC122" s="12"/>
      <c r="WKD122" s="12"/>
      <c r="WKE122" s="12"/>
      <c r="WKF122" s="12"/>
      <c r="WKG122" s="12"/>
      <c r="WKH122" s="12"/>
      <c r="WKI122" s="12"/>
      <c r="WKJ122" s="12"/>
      <c r="WKK122" s="12"/>
      <c r="WKL122" s="12"/>
      <c r="WKM122" s="12"/>
      <c r="WKN122" s="12"/>
      <c r="WKO122" s="12"/>
      <c r="WKP122" s="12"/>
      <c r="WKQ122" s="12"/>
      <c r="WKR122" s="12"/>
      <c r="WKS122" s="12"/>
      <c r="WKT122" s="12"/>
      <c r="WKU122" s="12"/>
      <c r="WKV122" s="12"/>
      <c r="WKW122" s="12"/>
      <c r="WKX122" s="12"/>
      <c r="WKY122" s="12"/>
      <c r="WKZ122" s="12"/>
      <c r="WLA122" s="12"/>
      <c r="WLB122" s="12"/>
      <c r="WLC122" s="12"/>
      <c r="WLD122" s="12"/>
      <c r="WLE122" s="12"/>
      <c r="WLF122" s="12"/>
      <c r="WLG122" s="12"/>
      <c r="WLH122" s="12"/>
      <c r="WLI122" s="12"/>
      <c r="WLJ122" s="12"/>
      <c r="WLK122" s="12"/>
      <c r="WLL122" s="12"/>
      <c r="WLM122" s="12"/>
      <c r="WLN122" s="12"/>
      <c r="WLO122" s="12"/>
      <c r="WLP122" s="12"/>
      <c r="WLQ122" s="12"/>
      <c r="WLR122" s="12"/>
      <c r="WLS122" s="12"/>
      <c r="WLT122" s="12"/>
      <c r="WLU122" s="12"/>
      <c r="WLV122" s="12"/>
      <c r="WLW122" s="12"/>
      <c r="WLX122" s="12"/>
      <c r="WLY122" s="12"/>
      <c r="WLZ122" s="12"/>
      <c r="WMA122" s="12"/>
      <c r="WMB122" s="12"/>
      <c r="WMC122" s="12"/>
      <c r="WMD122" s="12"/>
      <c r="WME122" s="12"/>
      <c r="WMF122" s="12"/>
      <c r="WMG122" s="12"/>
      <c r="WMH122" s="12"/>
      <c r="WMI122" s="12"/>
      <c r="WMJ122" s="12"/>
      <c r="WMK122" s="12"/>
      <c r="WML122" s="12"/>
      <c r="WMM122" s="12"/>
      <c r="WMN122" s="12"/>
      <c r="WMO122" s="12"/>
      <c r="WMP122" s="12"/>
      <c r="WMQ122" s="12"/>
      <c r="WMR122" s="12"/>
      <c r="WMS122" s="12"/>
      <c r="WMT122" s="12"/>
      <c r="WMU122" s="12"/>
      <c r="WMV122" s="12"/>
      <c r="WMW122" s="12"/>
      <c r="WMX122" s="12"/>
      <c r="WMY122" s="12"/>
      <c r="WMZ122" s="12"/>
      <c r="WNA122" s="12"/>
      <c r="WNB122" s="12"/>
      <c r="WNC122" s="12"/>
      <c r="WND122" s="12"/>
      <c r="WNE122" s="12"/>
      <c r="WNF122" s="12"/>
      <c r="WNG122" s="12"/>
      <c r="WNH122" s="12"/>
      <c r="WNI122" s="12"/>
      <c r="WNJ122" s="12"/>
      <c r="WNK122" s="12"/>
      <c r="WNL122" s="12"/>
      <c r="WNM122" s="12"/>
      <c r="WNN122" s="12"/>
      <c r="WNO122" s="12"/>
      <c r="WNP122" s="12"/>
      <c r="WNQ122" s="12"/>
      <c r="WNR122" s="12"/>
      <c r="WNS122" s="12"/>
      <c r="WNT122" s="12"/>
      <c r="WNU122" s="12"/>
      <c r="WNV122" s="12"/>
      <c r="WNW122" s="12"/>
      <c r="WNX122" s="12"/>
      <c r="WNY122" s="12"/>
      <c r="WNZ122" s="12"/>
      <c r="WOA122" s="12"/>
      <c r="WOB122" s="12"/>
      <c r="WOC122" s="12"/>
      <c r="WOD122" s="12"/>
      <c r="WOE122" s="12"/>
      <c r="WOF122" s="12"/>
      <c r="WOG122" s="12"/>
      <c r="WOH122" s="12"/>
      <c r="WOI122" s="12"/>
      <c r="WOJ122" s="12"/>
      <c r="WOK122" s="12"/>
      <c r="WOL122" s="12"/>
      <c r="WOM122" s="12"/>
      <c r="WON122" s="12"/>
      <c r="WOO122" s="12"/>
      <c r="WOP122" s="12"/>
      <c r="WOQ122" s="12"/>
      <c r="WOR122" s="12"/>
      <c r="WOS122" s="12"/>
      <c r="WOT122" s="12"/>
      <c r="WOU122" s="12"/>
      <c r="WOV122" s="12"/>
      <c r="WOW122" s="12"/>
      <c r="WOX122" s="12"/>
      <c r="WOY122" s="12"/>
      <c r="WOZ122" s="12"/>
      <c r="WPA122" s="12"/>
      <c r="WPB122" s="12"/>
      <c r="WPC122" s="12"/>
      <c r="WPD122" s="12"/>
      <c r="WPE122" s="12"/>
      <c r="WPF122" s="12"/>
      <c r="WPG122" s="12"/>
      <c r="WPH122" s="12"/>
      <c r="WPI122" s="12"/>
      <c r="WPJ122" s="12"/>
      <c r="WPK122" s="12"/>
      <c r="WPL122" s="12"/>
      <c r="WPM122" s="12"/>
      <c r="WPN122" s="12"/>
      <c r="WPO122" s="12"/>
      <c r="WPP122" s="12"/>
      <c r="WPQ122" s="12"/>
      <c r="WPR122" s="12"/>
      <c r="WPS122" s="12"/>
      <c r="WPT122" s="12"/>
      <c r="WPU122" s="12"/>
      <c r="WPV122" s="12"/>
      <c r="WPW122" s="12"/>
      <c r="WPX122" s="12"/>
      <c r="WPY122" s="12"/>
      <c r="WPZ122" s="12"/>
      <c r="WQA122" s="12"/>
      <c r="WQB122" s="12"/>
      <c r="WQC122" s="12"/>
      <c r="WQD122" s="12"/>
      <c r="WQE122" s="12"/>
      <c r="WQF122" s="12"/>
      <c r="WQG122" s="12"/>
      <c r="WQH122" s="12"/>
      <c r="WQI122" s="12"/>
      <c r="WQJ122" s="12"/>
      <c r="WQK122" s="12"/>
      <c r="WQL122" s="12"/>
      <c r="WQM122" s="12"/>
      <c r="WQN122" s="12"/>
      <c r="WQO122" s="12"/>
      <c r="WQP122" s="12"/>
      <c r="WQQ122" s="12"/>
      <c r="WQR122" s="12"/>
      <c r="WQS122" s="12"/>
      <c r="WQT122" s="12"/>
      <c r="WQU122" s="12"/>
      <c r="WQV122" s="12"/>
      <c r="WQW122" s="12"/>
      <c r="WQX122" s="12"/>
      <c r="WQY122" s="12"/>
      <c r="WQZ122" s="12"/>
      <c r="WRA122" s="12"/>
      <c r="WRB122" s="12"/>
      <c r="WRC122" s="12"/>
      <c r="WRD122" s="12"/>
      <c r="WRE122" s="12"/>
      <c r="WRF122" s="12"/>
      <c r="WRG122" s="12"/>
      <c r="WRH122" s="12"/>
      <c r="WRI122" s="12"/>
      <c r="WRJ122" s="12"/>
      <c r="WRK122" s="12"/>
      <c r="WRL122" s="12"/>
      <c r="WRM122" s="12"/>
      <c r="WRN122" s="12"/>
      <c r="WRO122" s="12"/>
      <c r="WRP122" s="12"/>
      <c r="WRQ122" s="12"/>
      <c r="WRR122" s="12"/>
      <c r="WRS122" s="12"/>
      <c r="WRT122" s="12"/>
      <c r="WRU122" s="12"/>
      <c r="WRV122" s="12"/>
      <c r="WRW122" s="12"/>
      <c r="WRX122" s="12"/>
      <c r="WRY122" s="12"/>
      <c r="WRZ122" s="12"/>
      <c r="WSA122" s="12"/>
      <c r="WSB122" s="12"/>
      <c r="WSC122" s="12"/>
      <c r="WSD122" s="12"/>
      <c r="WSE122" s="12"/>
      <c r="WSF122" s="12"/>
      <c r="WSG122" s="12"/>
      <c r="WSH122" s="12"/>
      <c r="WSI122" s="12"/>
      <c r="WSJ122" s="12"/>
      <c r="WSK122" s="12"/>
      <c r="WSL122" s="12"/>
      <c r="WSM122" s="12"/>
      <c r="WSN122" s="12"/>
      <c r="WSO122" s="12"/>
      <c r="WSP122" s="12"/>
      <c r="WSQ122" s="12"/>
      <c r="WSR122" s="12"/>
      <c r="WSS122" s="12"/>
      <c r="WST122" s="12"/>
      <c r="WSU122" s="12"/>
      <c r="WSV122" s="12"/>
      <c r="WSW122" s="12"/>
      <c r="WSX122" s="12"/>
      <c r="WSY122" s="12"/>
      <c r="WSZ122" s="12"/>
      <c r="WTA122" s="12"/>
      <c r="WTB122" s="12"/>
      <c r="WTC122" s="12"/>
      <c r="WTD122" s="12"/>
      <c r="WTE122" s="12"/>
      <c r="WTF122" s="12"/>
      <c r="WTG122" s="12"/>
      <c r="WTH122" s="12"/>
      <c r="WTI122" s="12"/>
      <c r="WTJ122" s="12"/>
      <c r="WTK122" s="12"/>
      <c r="WTL122" s="12"/>
      <c r="WTM122" s="12"/>
      <c r="WTN122" s="12"/>
      <c r="WTO122" s="12"/>
      <c r="WTP122" s="12"/>
      <c r="WTQ122" s="12"/>
      <c r="WTR122" s="12"/>
      <c r="WTS122" s="12"/>
      <c r="WTT122" s="12"/>
      <c r="WTU122" s="12"/>
      <c r="WTV122" s="12"/>
      <c r="WTW122" s="12"/>
      <c r="WTX122" s="12"/>
      <c r="WTY122" s="12"/>
      <c r="WTZ122" s="12"/>
      <c r="WUA122" s="12"/>
      <c r="WUB122" s="12"/>
      <c r="WUC122" s="12"/>
      <c r="WUD122" s="12"/>
      <c r="WUE122" s="12"/>
      <c r="WUF122" s="12"/>
      <c r="WUG122" s="12"/>
      <c r="WUH122" s="12"/>
      <c r="WUI122" s="12"/>
      <c r="WUJ122" s="12"/>
      <c r="WUK122" s="12"/>
      <c r="WUL122" s="12"/>
      <c r="WUM122" s="12"/>
      <c r="WUN122" s="12"/>
      <c r="WUO122" s="12"/>
      <c r="WUP122" s="12"/>
      <c r="WUQ122" s="12"/>
      <c r="WUR122" s="12"/>
      <c r="WUS122" s="12"/>
      <c r="WUT122" s="12"/>
      <c r="WUU122" s="12"/>
      <c r="WUV122" s="12"/>
      <c r="WUW122" s="12"/>
      <c r="WUX122" s="12"/>
      <c r="WUY122" s="12"/>
      <c r="WUZ122" s="12"/>
      <c r="WVA122" s="12"/>
      <c r="WVB122" s="12"/>
      <c r="WVC122" s="12"/>
      <c r="WVD122" s="12"/>
      <c r="WVE122" s="12"/>
      <c r="WVF122" s="12"/>
      <c r="WVG122" s="12"/>
      <c r="WVH122" s="12"/>
      <c r="WVI122" s="12"/>
      <c r="WVJ122" s="12"/>
      <c r="WVK122" s="12"/>
      <c r="WVL122" s="12"/>
      <c r="WVM122" s="12"/>
      <c r="WVN122" s="12"/>
      <c r="WVO122" s="12"/>
      <c r="WVP122" s="12"/>
      <c r="WVQ122" s="12"/>
      <c r="WVR122" s="12"/>
      <c r="WVS122" s="12"/>
      <c r="WVT122" s="12"/>
      <c r="WVU122" s="12"/>
      <c r="WVV122" s="12"/>
      <c r="WVW122" s="12"/>
      <c r="WVX122" s="12"/>
      <c r="WVY122" s="12"/>
      <c r="WVZ122" s="12"/>
      <c r="WWA122" s="12"/>
      <c r="WWB122" s="12"/>
      <c r="WWC122" s="12"/>
      <c r="WWD122" s="12"/>
      <c r="WWE122" s="12"/>
      <c r="WWF122" s="12"/>
      <c r="WWG122" s="12"/>
      <c r="WWH122" s="12"/>
      <c r="WWI122" s="12"/>
      <c r="WWJ122" s="12"/>
      <c r="WWK122" s="12"/>
      <c r="WWL122" s="12"/>
      <c r="WWM122" s="12"/>
      <c r="WWN122" s="12"/>
      <c r="WWO122" s="12"/>
      <c r="WWP122" s="12"/>
      <c r="WWQ122" s="12"/>
      <c r="WWR122" s="12"/>
      <c r="WWS122" s="12"/>
      <c r="WWT122" s="12"/>
      <c r="WWU122" s="12"/>
      <c r="WWV122" s="12"/>
      <c r="WWW122" s="12"/>
      <c r="WWX122" s="12"/>
      <c r="WWY122" s="12"/>
      <c r="WWZ122" s="12"/>
      <c r="WXA122" s="12"/>
      <c r="WXB122" s="12"/>
      <c r="WXC122" s="12"/>
      <c r="WXD122" s="12"/>
      <c r="WXE122" s="12"/>
      <c r="WXF122" s="12"/>
      <c r="WXG122" s="12"/>
      <c r="WXH122" s="12"/>
      <c r="WXI122" s="12"/>
      <c r="WXJ122" s="12"/>
      <c r="WXK122" s="12"/>
      <c r="WXL122" s="12"/>
      <c r="WXM122" s="12"/>
      <c r="WXN122" s="12"/>
      <c r="WXO122" s="12"/>
      <c r="WXP122" s="12"/>
      <c r="WXQ122" s="12"/>
      <c r="WXR122" s="12"/>
      <c r="WXS122" s="12"/>
      <c r="WXT122" s="12"/>
      <c r="WXU122" s="12"/>
      <c r="WXV122" s="12"/>
      <c r="WXW122" s="12"/>
      <c r="WXX122" s="12"/>
      <c r="WXY122" s="12"/>
      <c r="WXZ122" s="12"/>
      <c r="WYA122" s="12"/>
      <c r="WYB122" s="12"/>
      <c r="WYC122" s="12"/>
      <c r="WYD122" s="12"/>
      <c r="WYE122" s="12"/>
      <c r="WYF122" s="12"/>
      <c r="WYG122" s="12"/>
      <c r="WYH122" s="12"/>
      <c r="WYI122" s="12"/>
      <c r="WYJ122" s="12"/>
      <c r="WYK122" s="12"/>
      <c r="WYL122" s="12"/>
      <c r="WYM122" s="12"/>
      <c r="WYN122" s="12"/>
      <c r="WYO122" s="12"/>
      <c r="WYP122" s="12"/>
      <c r="WYQ122" s="12"/>
      <c r="WYR122" s="12"/>
      <c r="WYS122" s="12"/>
      <c r="WYT122" s="12"/>
      <c r="WYU122" s="12"/>
      <c r="WYV122" s="12"/>
      <c r="WYW122" s="12"/>
      <c r="WYX122" s="12"/>
      <c r="WYY122" s="12"/>
      <c r="WYZ122" s="12"/>
      <c r="WZA122" s="12"/>
      <c r="WZB122" s="12"/>
      <c r="WZC122" s="12"/>
      <c r="WZD122" s="12"/>
      <c r="WZE122" s="12"/>
      <c r="WZF122" s="12"/>
      <c r="WZG122" s="12"/>
      <c r="WZH122" s="12"/>
      <c r="WZI122" s="12"/>
      <c r="WZJ122" s="12"/>
      <c r="WZK122" s="12"/>
      <c r="WZL122" s="12"/>
      <c r="WZM122" s="12"/>
      <c r="WZN122" s="12"/>
      <c r="WZO122" s="12"/>
      <c r="WZP122" s="12"/>
      <c r="WZQ122" s="12"/>
      <c r="WZR122" s="12"/>
      <c r="WZS122" s="12"/>
      <c r="WZT122" s="12"/>
      <c r="WZU122" s="12"/>
      <c r="WZV122" s="12"/>
      <c r="WZW122" s="12"/>
      <c r="WZX122" s="12"/>
      <c r="WZY122" s="12"/>
      <c r="WZZ122" s="12"/>
      <c r="XAA122" s="12"/>
      <c r="XAB122" s="12"/>
      <c r="XAC122" s="12"/>
      <c r="XAD122" s="12"/>
      <c r="XAE122" s="12"/>
      <c r="XAF122" s="12"/>
      <c r="XAG122" s="12"/>
      <c r="XAH122" s="12"/>
      <c r="XAI122" s="12"/>
      <c r="XAJ122" s="12"/>
      <c r="XAK122" s="12"/>
      <c r="XAL122" s="12"/>
      <c r="XAM122" s="12"/>
      <c r="XAN122" s="12"/>
      <c r="XAO122" s="12"/>
      <c r="XAP122" s="12"/>
      <c r="XAQ122" s="12"/>
      <c r="XAR122" s="12"/>
      <c r="XAS122" s="12"/>
      <c r="XAT122" s="12"/>
      <c r="XAU122" s="12"/>
      <c r="XAV122" s="12"/>
      <c r="XAW122" s="12"/>
      <c r="XAX122" s="12"/>
      <c r="XAY122" s="12"/>
      <c r="XAZ122" s="12"/>
      <c r="XBA122" s="12"/>
      <c r="XBB122" s="12"/>
      <c r="XBC122" s="12"/>
      <c r="XBD122" s="12"/>
      <c r="XBE122" s="12"/>
      <c r="XBF122" s="12"/>
      <c r="XBG122" s="12"/>
      <c r="XBH122" s="12"/>
      <c r="XBI122" s="12"/>
      <c r="XBJ122" s="12"/>
      <c r="XBK122" s="12"/>
      <c r="XBL122" s="12"/>
      <c r="XBM122" s="12"/>
      <c r="XBN122" s="12"/>
      <c r="XBO122" s="12"/>
      <c r="XBP122" s="12"/>
      <c r="XBQ122" s="12"/>
      <c r="XBR122" s="12"/>
      <c r="XBS122" s="12"/>
      <c r="XBT122" s="12"/>
      <c r="XBU122" s="12"/>
      <c r="XBV122" s="12"/>
      <c r="XBW122" s="12"/>
      <c r="XBX122" s="12"/>
      <c r="XBY122" s="12"/>
      <c r="XBZ122" s="12"/>
      <c r="XCA122" s="12"/>
      <c r="XCB122" s="12"/>
      <c r="XCC122" s="12"/>
      <c r="XCD122" s="12"/>
      <c r="XCE122" s="12"/>
      <c r="XCF122" s="12"/>
      <c r="XCG122" s="12"/>
      <c r="XCH122" s="12"/>
      <c r="XCI122" s="12"/>
      <c r="XCJ122" s="12"/>
      <c r="XCK122" s="12"/>
      <c r="XCL122" s="12"/>
      <c r="XCM122" s="12"/>
      <c r="XCN122" s="12"/>
      <c r="XCO122" s="12"/>
      <c r="XCP122" s="12"/>
      <c r="XCQ122" s="12"/>
      <c r="XCR122" s="12"/>
      <c r="XCS122" s="12"/>
      <c r="XCT122" s="12"/>
      <c r="XCU122" s="12"/>
      <c r="XCV122" s="12"/>
      <c r="XCW122" s="12"/>
      <c r="XCX122" s="12"/>
      <c r="XCY122" s="12"/>
      <c r="XCZ122" s="12"/>
      <c r="XDA122" s="12"/>
      <c r="XDB122" s="12"/>
      <c r="XDC122" s="12"/>
      <c r="XDD122" s="12"/>
      <c r="XDE122" s="12"/>
      <c r="XDF122" s="12"/>
      <c r="XDG122" s="12"/>
      <c r="XDH122" s="12"/>
      <c r="XDI122" s="12"/>
      <c r="XDJ122" s="12"/>
      <c r="XDK122" s="12"/>
      <c r="XDL122" s="12"/>
      <c r="XDM122" s="12"/>
      <c r="XDN122" s="12"/>
      <c r="XDO122" s="12"/>
      <c r="XDP122" s="12"/>
      <c r="XDQ122" s="12"/>
      <c r="XDR122" s="12"/>
      <c r="XDS122" s="12"/>
      <c r="XDT122" s="12"/>
      <c r="XDU122" s="12"/>
      <c r="XDV122" s="12"/>
      <c r="XDW122" s="12"/>
      <c r="XDX122" s="12"/>
      <c r="XDY122" s="12"/>
      <c r="XDZ122" s="12"/>
      <c r="XEA122" s="12"/>
      <c r="XEB122" s="12"/>
      <c r="XEC122" s="12"/>
      <c r="XED122" s="12"/>
      <c r="XEE122" s="12"/>
      <c r="XEF122" s="12"/>
      <c r="XEG122" s="12"/>
      <c r="XEH122" s="12"/>
      <c r="XEI122" s="12"/>
      <c r="XEJ122" s="12"/>
      <c r="XEK122" s="12"/>
      <c r="XEL122" s="12"/>
      <c r="XEM122" s="12"/>
      <c r="XEN122" s="12"/>
      <c r="XEO122" s="12"/>
      <c r="XEP122" s="12"/>
      <c r="XEQ122" s="12"/>
      <c r="XER122" s="12"/>
      <c r="XES122" s="12"/>
      <c r="XET122" s="12"/>
      <c r="XEU122" s="12"/>
      <c r="XEV122" s="12"/>
    </row>
    <row r="123" spans="1:16376" hidden="1">
      <c r="A123" s="6" t="s">
        <v>20</v>
      </c>
      <c r="B123" s="6" t="s">
        <v>367</v>
      </c>
      <c r="C123" s="7" t="s">
        <v>368</v>
      </c>
      <c r="D123" s="6" t="s">
        <v>369</v>
      </c>
      <c r="E123" s="6" t="s">
        <v>178</v>
      </c>
      <c r="F123" s="7" t="s">
        <v>179</v>
      </c>
      <c r="G123" s="6" t="s">
        <v>373</v>
      </c>
      <c r="H123" s="6" t="s">
        <v>69</v>
      </c>
      <c r="I123" s="6" t="s">
        <v>89</v>
      </c>
      <c r="J123" s="21" t="s">
        <v>377</v>
      </c>
      <c r="K123" s="6" t="s">
        <v>344</v>
      </c>
      <c r="M123" s="6" t="s">
        <v>183</v>
      </c>
      <c r="O123" s="10">
        <v>44333</v>
      </c>
      <c r="P123" s="9" t="s">
        <v>32</v>
      </c>
      <c r="Q123" s="11">
        <v>12356</v>
      </c>
      <c r="R123" s="6" t="s">
        <v>33</v>
      </c>
      <c r="S123" s="6">
        <v>0</v>
      </c>
      <c r="T123" s="12" t="s">
        <v>34</v>
      </c>
    </row>
    <row r="124" spans="1:16376" hidden="1">
      <c r="A124" s="6" t="s">
        <v>20</v>
      </c>
      <c r="B124" s="6" t="s">
        <v>367</v>
      </c>
      <c r="C124" s="7" t="s">
        <v>368</v>
      </c>
      <c r="D124" s="6" t="s">
        <v>369</v>
      </c>
      <c r="E124" s="6" t="s">
        <v>178</v>
      </c>
      <c r="F124" s="7" t="s">
        <v>179</v>
      </c>
      <c r="G124" s="6" t="s">
        <v>378</v>
      </c>
      <c r="H124" s="6" t="s">
        <v>69</v>
      </c>
      <c r="I124" s="6" t="s">
        <v>89</v>
      </c>
      <c r="J124" s="21" t="s">
        <v>379</v>
      </c>
      <c r="K124" s="6" t="s">
        <v>159</v>
      </c>
      <c r="M124" s="6" t="s">
        <v>183</v>
      </c>
      <c r="O124" s="10">
        <v>44333</v>
      </c>
      <c r="P124" s="9" t="s">
        <v>32</v>
      </c>
      <c r="Q124" s="11">
        <v>12354</v>
      </c>
      <c r="R124" s="6" t="s">
        <v>33</v>
      </c>
      <c r="S124" s="6">
        <v>0</v>
      </c>
      <c r="T124" s="12" t="s">
        <v>34</v>
      </c>
    </row>
    <row r="125" spans="1:16376" hidden="1">
      <c r="A125" s="6" t="s">
        <v>20</v>
      </c>
      <c r="B125" s="6" t="s">
        <v>367</v>
      </c>
      <c r="C125" s="7" t="s">
        <v>368</v>
      </c>
      <c r="D125" s="6" t="s">
        <v>369</v>
      </c>
      <c r="E125" s="6" t="s">
        <v>178</v>
      </c>
      <c r="F125" s="7" t="s">
        <v>179</v>
      </c>
      <c r="G125" s="6" t="s">
        <v>378</v>
      </c>
      <c r="H125" s="6" t="s">
        <v>69</v>
      </c>
      <c r="I125" s="6" t="s">
        <v>89</v>
      </c>
      <c r="J125" s="21" t="s">
        <v>380</v>
      </c>
      <c r="K125" s="6" t="s">
        <v>342</v>
      </c>
      <c r="M125" s="20" t="s">
        <v>183</v>
      </c>
      <c r="O125" s="10">
        <v>44333</v>
      </c>
      <c r="P125" s="9" t="s">
        <v>32</v>
      </c>
      <c r="Q125" s="11">
        <v>12353</v>
      </c>
      <c r="R125" s="6" t="s">
        <v>33</v>
      </c>
      <c r="S125" s="6">
        <v>0</v>
      </c>
      <c r="T125" s="12" t="s">
        <v>34</v>
      </c>
    </row>
    <row r="126" spans="1:16376" hidden="1">
      <c r="A126" s="6" t="s">
        <v>20</v>
      </c>
      <c r="B126" s="6" t="s">
        <v>367</v>
      </c>
      <c r="C126" s="7" t="s">
        <v>368</v>
      </c>
      <c r="D126" s="6" t="s">
        <v>369</v>
      </c>
      <c r="E126" s="6" t="s">
        <v>178</v>
      </c>
      <c r="F126" s="7" t="s">
        <v>179</v>
      </c>
      <c r="G126" s="6" t="s">
        <v>373</v>
      </c>
      <c r="H126" s="6" t="s">
        <v>69</v>
      </c>
      <c r="I126" s="6" t="s">
        <v>39</v>
      </c>
      <c r="J126" s="21" t="s">
        <v>381</v>
      </c>
      <c r="K126" s="31" t="s">
        <v>382</v>
      </c>
      <c r="M126" s="20" t="s">
        <v>183</v>
      </c>
      <c r="N126" s="6" t="s">
        <v>124</v>
      </c>
      <c r="O126" s="10">
        <v>44333</v>
      </c>
      <c r="P126" s="9" t="s">
        <v>32</v>
      </c>
      <c r="Q126" s="11">
        <v>12347</v>
      </c>
      <c r="R126" s="6" t="s">
        <v>33</v>
      </c>
      <c r="S126" s="6">
        <v>0</v>
      </c>
      <c r="T126" s="12" t="s">
        <v>34</v>
      </c>
    </row>
    <row r="127" spans="1:16376" hidden="1">
      <c r="A127" s="6" t="s">
        <v>20</v>
      </c>
      <c r="B127" s="6" t="s">
        <v>367</v>
      </c>
      <c r="C127" s="7" t="s">
        <v>368</v>
      </c>
      <c r="D127" s="6" t="s">
        <v>369</v>
      </c>
      <c r="E127" s="6" t="s">
        <v>178</v>
      </c>
      <c r="F127" s="7" t="s">
        <v>179</v>
      </c>
      <c r="G127" s="6" t="s">
        <v>373</v>
      </c>
      <c r="H127" s="6" t="s">
        <v>69</v>
      </c>
      <c r="I127" s="6" t="s">
        <v>374</v>
      </c>
      <c r="J127" s="21" t="s">
        <v>383</v>
      </c>
      <c r="K127" s="31" t="s">
        <v>384</v>
      </c>
      <c r="M127" s="20" t="s">
        <v>183</v>
      </c>
      <c r="N127" s="6" t="s">
        <v>124</v>
      </c>
      <c r="O127" s="10">
        <v>44333</v>
      </c>
      <c r="P127" s="9" t="s">
        <v>32</v>
      </c>
      <c r="Q127" s="11">
        <v>12376</v>
      </c>
      <c r="R127" s="6" t="s">
        <v>33</v>
      </c>
      <c r="S127" s="6">
        <v>0</v>
      </c>
      <c r="T127" s="12" t="s">
        <v>34</v>
      </c>
    </row>
    <row r="128" spans="1:16376" hidden="1">
      <c r="A128" s="6" t="s">
        <v>20</v>
      </c>
      <c r="B128" s="6" t="s">
        <v>367</v>
      </c>
      <c r="C128" s="7" t="s">
        <v>368</v>
      </c>
      <c r="D128" s="6" t="s">
        <v>369</v>
      </c>
      <c r="E128" s="6" t="s">
        <v>178</v>
      </c>
      <c r="F128" s="7" t="s">
        <v>179</v>
      </c>
      <c r="G128" s="6" t="s">
        <v>373</v>
      </c>
      <c r="H128" s="6" t="s">
        <v>69</v>
      </c>
      <c r="I128" s="6" t="s">
        <v>374</v>
      </c>
      <c r="J128" s="21" t="s">
        <v>385</v>
      </c>
      <c r="K128" s="31" t="s">
        <v>384</v>
      </c>
      <c r="M128" s="20" t="s">
        <v>183</v>
      </c>
      <c r="N128" s="6" t="s">
        <v>124</v>
      </c>
      <c r="O128" s="10">
        <v>44333</v>
      </c>
      <c r="P128" s="9" t="s">
        <v>32</v>
      </c>
      <c r="Q128" s="11">
        <v>12377</v>
      </c>
      <c r="R128" s="6" t="s">
        <v>33</v>
      </c>
      <c r="S128" s="6">
        <v>0</v>
      </c>
      <c r="T128" s="12" t="s">
        <v>34</v>
      </c>
    </row>
    <row r="129" spans="1:16376" hidden="1">
      <c r="A129" s="6" t="s">
        <v>20</v>
      </c>
      <c r="B129" s="6" t="s">
        <v>367</v>
      </c>
      <c r="C129" s="7" t="s">
        <v>368</v>
      </c>
      <c r="D129" s="6" t="s">
        <v>369</v>
      </c>
      <c r="E129" s="6" t="s">
        <v>178</v>
      </c>
      <c r="F129" s="7" t="s">
        <v>179</v>
      </c>
      <c r="G129" s="6" t="s">
        <v>373</v>
      </c>
      <c r="H129" s="6" t="s">
        <v>69</v>
      </c>
      <c r="I129" s="6" t="s">
        <v>374</v>
      </c>
      <c r="J129" s="21" t="s">
        <v>386</v>
      </c>
      <c r="K129" s="31" t="s">
        <v>10</v>
      </c>
      <c r="M129" s="20" t="s">
        <v>183</v>
      </c>
      <c r="N129" s="6" t="s">
        <v>124</v>
      </c>
      <c r="O129" s="10">
        <v>44333</v>
      </c>
      <c r="P129" s="9" t="s">
        <v>32</v>
      </c>
      <c r="Q129" s="11">
        <v>12378</v>
      </c>
      <c r="R129" s="6" t="s">
        <v>33</v>
      </c>
      <c r="S129" s="6">
        <v>0</v>
      </c>
      <c r="T129" s="12" t="s">
        <v>34</v>
      </c>
    </row>
    <row r="130" spans="1:16376" hidden="1">
      <c r="A130" s="6" t="s">
        <v>20</v>
      </c>
      <c r="B130" s="6" t="s">
        <v>367</v>
      </c>
      <c r="C130" s="7" t="s">
        <v>368</v>
      </c>
      <c r="D130" s="6" t="s">
        <v>369</v>
      </c>
      <c r="E130" s="6" t="s">
        <v>178</v>
      </c>
      <c r="F130" s="7" t="s">
        <v>179</v>
      </c>
      <c r="G130" s="6" t="s">
        <v>373</v>
      </c>
      <c r="H130" s="6" t="s">
        <v>69</v>
      </c>
      <c r="I130" s="6" t="s">
        <v>374</v>
      </c>
      <c r="J130" s="21" t="s">
        <v>387</v>
      </c>
      <c r="K130" s="31" t="s">
        <v>10</v>
      </c>
      <c r="M130" s="20" t="s">
        <v>183</v>
      </c>
      <c r="N130" s="6" t="s">
        <v>124</v>
      </c>
      <c r="O130" s="10">
        <v>44333</v>
      </c>
      <c r="P130" s="9" t="s">
        <v>32</v>
      </c>
      <c r="Q130" s="11">
        <v>12379</v>
      </c>
      <c r="R130" s="6" t="s">
        <v>33</v>
      </c>
      <c r="S130" s="6">
        <v>0</v>
      </c>
      <c r="T130" s="12" t="s">
        <v>34</v>
      </c>
    </row>
    <row r="131" spans="1:16376" hidden="1">
      <c r="A131" s="6" t="s">
        <v>20</v>
      </c>
      <c r="B131" s="6" t="s">
        <v>389</v>
      </c>
      <c r="C131" s="7" t="s">
        <v>390</v>
      </c>
      <c r="D131" s="6" t="s">
        <v>391</v>
      </c>
      <c r="E131" s="6" t="s">
        <v>269</v>
      </c>
      <c r="F131" s="7" t="s">
        <v>270</v>
      </c>
      <c r="G131" s="6" t="s">
        <v>24</v>
      </c>
      <c r="H131" s="6" t="s">
        <v>25</v>
      </c>
      <c r="I131" s="6" t="s">
        <v>99</v>
      </c>
      <c r="J131" s="21" t="s">
        <v>392</v>
      </c>
      <c r="K131" s="6" t="s">
        <v>28</v>
      </c>
      <c r="L131" s="6" t="s">
        <v>101</v>
      </c>
      <c r="M131" s="6" t="s">
        <v>393</v>
      </c>
      <c r="N131" s="6" t="s">
        <v>242</v>
      </c>
      <c r="O131" s="10">
        <v>44433</v>
      </c>
      <c r="P131" s="9" t="s">
        <v>32</v>
      </c>
      <c r="Q131" s="11">
        <v>13660</v>
      </c>
      <c r="R131" s="6" t="s">
        <v>33</v>
      </c>
      <c r="S131" s="6">
        <v>0</v>
      </c>
      <c r="T131" s="12" t="s">
        <v>34</v>
      </c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3"/>
      <c r="NX131" s="13"/>
      <c r="NY131" s="13"/>
      <c r="NZ131" s="13"/>
      <c r="OA131" s="13"/>
      <c r="OB131" s="13"/>
      <c r="OC131" s="13"/>
      <c r="OD131" s="13"/>
      <c r="OE131" s="13"/>
      <c r="OF131" s="13"/>
      <c r="OG131" s="13"/>
      <c r="OH131" s="13"/>
      <c r="OI131" s="13"/>
      <c r="OJ131" s="13"/>
      <c r="OK131" s="13"/>
      <c r="OL131" s="13"/>
      <c r="OM131" s="13"/>
      <c r="ON131" s="13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13"/>
      <c r="QB131" s="13"/>
      <c r="QC131" s="13"/>
      <c r="QD131" s="13"/>
      <c r="QE131" s="13"/>
      <c r="QF131" s="13"/>
      <c r="QG131" s="13"/>
      <c r="QH131" s="13"/>
      <c r="QI131" s="13"/>
      <c r="QJ131" s="13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3"/>
      <c r="TT131" s="13"/>
      <c r="TU131" s="13"/>
      <c r="TV131" s="13"/>
      <c r="TW131" s="13"/>
      <c r="TX131" s="13"/>
      <c r="TY131" s="13"/>
      <c r="TZ131" s="13"/>
      <c r="UA131" s="13"/>
      <c r="UB131" s="13"/>
      <c r="UC131" s="13"/>
      <c r="UD131" s="13"/>
      <c r="UE131" s="13"/>
      <c r="UF131" s="13"/>
      <c r="UG131" s="13"/>
      <c r="UH131" s="13"/>
      <c r="UI131" s="13"/>
      <c r="UJ131" s="13"/>
      <c r="UK131" s="13"/>
      <c r="UL131" s="13"/>
      <c r="UM131" s="13"/>
      <c r="UN131" s="13"/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13"/>
      <c r="VV131" s="13"/>
      <c r="VW131" s="13"/>
      <c r="VX131" s="13"/>
      <c r="VY131" s="13"/>
      <c r="VZ131" s="13"/>
      <c r="WA131" s="13"/>
      <c r="WB131" s="13"/>
      <c r="WC131" s="13"/>
      <c r="WD131" s="13"/>
      <c r="WE131" s="13"/>
      <c r="WF131" s="13"/>
      <c r="WG131" s="13"/>
      <c r="WH131" s="13"/>
      <c r="WI131" s="13"/>
      <c r="WJ131" s="13"/>
      <c r="WK131" s="13"/>
      <c r="WL131" s="13"/>
      <c r="WM131" s="13"/>
      <c r="WN131" s="13"/>
      <c r="WO131" s="13"/>
      <c r="WP131" s="13"/>
      <c r="WQ131" s="13"/>
      <c r="WR131" s="13"/>
      <c r="WS131" s="13"/>
      <c r="WT131" s="13"/>
      <c r="WU131" s="13"/>
      <c r="WV131" s="13"/>
      <c r="WW131" s="13"/>
      <c r="WX131" s="13"/>
      <c r="WY131" s="13"/>
      <c r="WZ131" s="13"/>
      <c r="XA131" s="13"/>
      <c r="XB131" s="13"/>
      <c r="XC131" s="13"/>
      <c r="XD131" s="13"/>
      <c r="XE131" s="13"/>
      <c r="XF131" s="13"/>
      <c r="XG131" s="13"/>
      <c r="XH131" s="13"/>
      <c r="XI131" s="13"/>
      <c r="XJ131" s="13"/>
      <c r="XK131" s="13"/>
      <c r="XL131" s="13"/>
      <c r="XM131" s="13"/>
      <c r="XN131" s="13"/>
      <c r="XO131" s="13"/>
      <c r="XP131" s="13"/>
      <c r="XQ131" s="13"/>
      <c r="XR131" s="13"/>
      <c r="XS131" s="13"/>
      <c r="XT131" s="13"/>
      <c r="XU131" s="13"/>
      <c r="XV131" s="13"/>
      <c r="XW131" s="13"/>
      <c r="XX131" s="13"/>
      <c r="XY131" s="13"/>
      <c r="XZ131" s="13"/>
      <c r="YA131" s="13"/>
      <c r="YB131" s="13"/>
      <c r="YC131" s="13"/>
      <c r="YD131" s="13"/>
      <c r="YE131" s="13"/>
      <c r="YF131" s="13"/>
      <c r="YG131" s="13"/>
      <c r="YH131" s="13"/>
      <c r="YI131" s="13"/>
      <c r="YJ131" s="13"/>
      <c r="YK131" s="13"/>
      <c r="YL131" s="13"/>
      <c r="YM131" s="13"/>
      <c r="YN131" s="13"/>
      <c r="YO131" s="13"/>
      <c r="YP131" s="13"/>
      <c r="YQ131" s="13"/>
      <c r="YR131" s="13"/>
      <c r="YS131" s="13"/>
      <c r="YT131" s="13"/>
      <c r="YU131" s="13"/>
      <c r="YV131" s="13"/>
      <c r="YW131" s="13"/>
      <c r="YX131" s="13"/>
      <c r="YY131" s="13"/>
      <c r="YZ131" s="13"/>
      <c r="ZA131" s="13"/>
      <c r="ZB131" s="13"/>
      <c r="ZC131" s="13"/>
      <c r="ZD131" s="13"/>
      <c r="ZE131" s="13"/>
      <c r="ZF131" s="13"/>
      <c r="ZG131" s="13"/>
      <c r="ZH131" s="13"/>
      <c r="ZI131" s="13"/>
      <c r="ZJ131" s="13"/>
      <c r="ZK131" s="13"/>
      <c r="ZL131" s="13"/>
      <c r="ZM131" s="13"/>
      <c r="ZN131" s="13"/>
      <c r="ZO131" s="13"/>
      <c r="ZP131" s="13"/>
      <c r="ZQ131" s="13"/>
      <c r="ZR131" s="13"/>
      <c r="ZS131" s="13"/>
      <c r="ZT131" s="13"/>
      <c r="ZU131" s="13"/>
      <c r="ZV131" s="13"/>
      <c r="ZW131" s="13"/>
      <c r="ZX131" s="13"/>
      <c r="ZY131" s="13"/>
      <c r="ZZ131" s="13"/>
      <c r="AAA131" s="13"/>
      <c r="AAB131" s="13"/>
      <c r="AAC131" s="13"/>
      <c r="AAD131" s="13"/>
      <c r="AAE131" s="13"/>
      <c r="AAF131" s="13"/>
      <c r="AAG131" s="13"/>
      <c r="AAH131" s="13"/>
      <c r="AAI131" s="13"/>
      <c r="AAJ131" s="13"/>
      <c r="AAK131" s="13"/>
      <c r="AAL131" s="13"/>
      <c r="AAM131" s="13"/>
      <c r="AAN131" s="13"/>
      <c r="AAO131" s="13"/>
      <c r="AAP131" s="13"/>
      <c r="AAQ131" s="13"/>
      <c r="AAR131" s="13"/>
      <c r="AAS131" s="13"/>
      <c r="AAT131" s="13"/>
      <c r="AAU131" s="13"/>
      <c r="AAV131" s="13"/>
      <c r="AAW131" s="13"/>
      <c r="AAX131" s="13"/>
      <c r="AAY131" s="13"/>
      <c r="AAZ131" s="13"/>
      <c r="ABA131" s="13"/>
      <c r="ABB131" s="13"/>
      <c r="ABC131" s="13"/>
      <c r="ABD131" s="13"/>
      <c r="ABE131" s="13"/>
      <c r="ABF131" s="13"/>
      <c r="ABG131" s="13"/>
      <c r="ABH131" s="13"/>
      <c r="ABI131" s="13"/>
      <c r="ABJ131" s="13"/>
      <c r="ABK131" s="13"/>
      <c r="ABL131" s="13"/>
      <c r="ABM131" s="13"/>
      <c r="ABN131" s="13"/>
      <c r="ABO131" s="13"/>
      <c r="ABP131" s="13"/>
      <c r="ABQ131" s="13"/>
      <c r="ABR131" s="13"/>
      <c r="ABS131" s="13"/>
      <c r="ABT131" s="13"/>
      <c r="ABU131" s="13"/>
      <c r="ABV131" s="13"/>
      <c r="ABW131" s="13"/>
      <c r="ABX131" s="13"/>
      <c r="ABY131" s="13"/>
      <c r="ABZ131" s="13"/>
      <c r="ACA131" s="13"/>
      <c r="ACB131" s="13"/>
      <c r="ACC131" s="13"/>
      <c r="ACD131" s="13"/>
      <c r="ACE131" s="13"/>
      <c r="ACF131" s="13"/>
      <c r="ACG131" s="13"/>
      <c r="ACH131" s="13"/>
      <c r="ACI131" s="13"/>
      <c r="ACJ131" s="13"/>
      <c r="ACK131" s="13"/>
      <c r="ACL131" s="13"/>
      <c r="ACM131" s="13"/>
      <c r="ACN131" s="13"/>
      <c r="ACO131" s="13"/>
      <c r="ACP131" s="13"/>
      <c r="ACQ131" s="13"/>
      <c r="ACR131" s="13"/>
      <c r="ACS131" s="13"/>
      <c r="ACT131" s="13"/>
      <c r="ACU131" s="13"/>
      <c r="ACV131" s="13"/>
      <c r="ACW131" s="13"/>
      <c r="ACX131" s="13"/>
      <c r="ACY131" s="13"/>
      <c r="ACZ131" s="13"/>
      <c r="ADA131" s="13"/>
      <c r="ADB131" s="13"/>
      <c r="ADC131" s="13"/>
      <c r="ADD131" s="13"/>
      <c r="ADE131" s="13"/>
      <c r="ADF131" s="13"/>
      <c r="ADG131" s="13"/>
      <c r="ADH131" s="13"/>
      <c r="ADI131" s="13"/>
      <c r="ADJ131" s="13"/>
      <c r="ADK131" s="13"/>
      <c r="ADL131" s="13"/>
      <c r="ADM131" s="13"/>
      <c r="ADN131" s="13"/>
      <c r="ADO131" s="13"/>
      <c r="ADP131" s="13"/>
      <c r="ADQ131" s="13"/>
      <c r="ADR131" s="13"/>
      <c r="ADS131" s="13"/>
      <c r="ADT131" s="13"/>
      <c r="ADU131" s="13"/>
      <c r="ADV131" s="13"/>
      <c r="ADW131" s="13"/>
      <c r="ADX131" s="13"/>
      <c r="ADY131" s="13"/>
      <c r="ADZ131" s="13"/>
      <c r="AEA131" s="13"/>
      <c r="AEB131" s="13"/>
      <c r="AEC131" s="13"/>
      <c r="AED131" s="13"/>
      <c r="AEE131" s="13"/>
      <c r="AEF131" s="13"/>
      <c r="AEG131" s="13"/>
      <c r="AEH131" s="13"/>
      <c r="AEI131" s="13"/>
      <c r="AEJ131" s="13"/>
      <c r="AEK131" s="13"/>
      <c r="AEL131" s="13"/>
      <c r="AEM131" s="13"/>
      <c r="AEN131" s="13"/>
      <c r="AEO131" s="13"/>
      <c r="AEP131" s="13"/>
      <c r="AEQ131" s="13"/>
      <c r="AER131" s="13"/>
      <c r="AES131" s="13"/>
      <c r="AET131" s="13"/>
      <c r="AEU131" s="13"/>
      <c r="AEV131" s="13"/>
      <c r="AEW131" s="13"/>
      <c r="AEX131" s="13"/>
      <c r="AEY131" s="13"/>
      <c r="AEZ131" s="13"/>
      <c r="AFA131" s="13"/>
      <c r="AFB131" s="13"/>
      <c r="AFC131" s="13"/>
      <c r="AFD131" s="13"/>
      <c r="AFE131" s="13"/>
      <c r="AFF131" s="13"/>
      <c r="AFG131" s="13"/>
      <c r="AFH131" s="13"/>
      <c r="AFI131" s="13"/>
      <c r="AFJ131" s="13"/>
      <c r="AFK131" s="13"/>
      <c r="AFL131" s="13"/>
      <c r="AFM131" s="13"/>
      <c r="AFN131" s="13"/>
      <c r="AFO131" s="13"/>
      <c r="AFP131" s="13"/>
      <c r="AFQ131" s="13"/>
      <c r="AFR131" s="13"/>
      <c r="AFS131" s="13"/>
      <c r="AFT131" s="13"/>
      <c r="AFU131" s="13"/>
      <c r="AFV131" s="13"/>
      <c r="AFW131" s="13"/>
      <c r="AFX131" s="13"/>
      <c r="AFY131" s="13"/>
      <c r="AFZ131" s="13"/>
      <c r="AGA131" s="13"/>
      <c r="AGB131" s="13"/>
      <c r="AGC131" s="13"/>
      <c r="AGD131" s="13"/>
      <c r="AGE131" s="13"/>
      <c r="AGF131" s="13"/>
      <c r="AGG131" s="13"/>
      <c r="AGH131" s="13"/>
      <c r="AGI131" s="13"/>
      <c r="AGJ131" s="13"/>
      <c r="AGK131" s="13"/>
      <c r="AGL131" s="13"/>
      <c r="AGM131" s="13"/>
      <c r="AGN131" s="13"/>
      <c r="AGO131" s="13"/>
      <c r="AGP131" s="13"/>
      <c r="AGQ131" s="13"/>
      <c r="AGR131" s="13"/>
      <c r="AGS131" s="13"/>
      <c r="AGT131" s="13"/>
      <c r="AGU131" s="13"/>
      <c r="AGV131" s="13"/>
      <c r="AGW131" s="13"/>
      <c r="AGX131" s="13"/>
      <c r="AGY131" s="13"/>
      <c r="AGZ131" s="13"/>
      <c r="AHA131" s="13"/>
      <c r="AHB131" s="13"/>
      <c r="AHC131" s="13"/>
      <c r="AHD131" s="13"/>
      <c r="AHE131" s="13"/>
      <c r="AHF131" s="13"/>
      <c r="AHG131" s="13"/>
      <c r="AHH131" s="13"/>
      <c r="AHI131" s="13"/>
      <c r="AHJ131" s="13"/>
      <c r="AHK131" s="13"/>
      <c r="AHL131" s="13"/>
      <c r="AHM131" s="13"/>
      <c r="AHN131" s="13"/>
      <c r="AHO131" s="13"/>
      <c r="AHP131" s="13"/>
      <c r="AHQ131" s="13"/>
      <c r="AHR131" s="13"/>
      <c r="AHS131" s="13"/>
      <c r="AHT131" s="13"/>
      <c r="AHU131" s="13"/>
      <c r="AHV131" s="13"/>
      <c r="AHW131" s="13"/>
      <c r="AHX131" s="13"/>
      <c r="AHY131" s="13"/>
      <c r="AHZ131" s="13"/>
      <c r="AIA131" s="13"/>
      <c r="AIB131" s="13"/>
      <c r="AIC131" s="13"/>
      <c r="AID131" s="13"/>
      <c r="AIE131" s="13"/>
      <c r="AIF131" s="13"/>
      <c r="AIG131" s="13"/>
      <c r="AIH131" s="13"/>
      <c r="AII131" s="13"/>
      <c r="AIJ131" s="13"/>
      <c r="AIK131" s="13"/>
      <c r="AIL131" s="13"/>
      <c r="AIM131" s="13"/>
      <c r="AIN131" s="13"/>
      <c r="AIO131" s="13"/>
      <c r="AIP131" s="13"/>
      <c r="AIQ131" s="13"/>
      <c r="AIR131" s="13"/>
      <c r="AIS131" s="13"/>
      <c r="AIT131" s="13"/>
      <c r="AIU131" s="13"/>
      <c r="AIV131" s="13"/>
      <c r="AIW131" s="13"/>
      <c r="AIX131" s="13"/>
      <c r="AIY131" s="13"/>
      <c r="AIZ131" s="13"/>
      <c r="AJA131" s="13"/>
      <c r="AJB131" s="13"/>
      <c r="AJC131" s="13"/>
      <c r="AJD131" s="13"/>
      <c r="AJE131" s="13"/>
      <c r="AJF131" s="13"/>
      <c r="AJG131" s="13"/>
      <c r="AJH131" s="13"/>
      <c r="AJI131" s="13"/>
      <c r="AJJ131" s="13"/>
      <c r="AJK131" s="13"/>
      <c r="AJL131" s="13"/>
      <c r="AJM131" s="13"/>
      <c r="AJN131" s="13"/>
      <c r="AJO131" s="13"/>
      <c r="AJP131" s="13"/>
      <c r="AJQ131" s="13"/>
      <c r="AJR131" s="13"/>
      <c r="AJS131" s="13"/>
      <c r="AJT131" s="13"/>
      <c r="AJU131" s="13"/>
      <c r="AJV131" s="13"/>
      <c r="AJW131" s="13"/>
      <c r="AJX131" s="13"/>
      <c r="AJY131" s="13"/>
      <c r="AJZ131" s="13"/>
      <c r="AKA131" s="13"/>
      <c r="AKB131" s="13"/>
      <c r="AKC131" s="13"/>
      <c r="AKD131" s="13"/>
      <c r="AKE131" s="13"/>
      <c r="AKF131" s="13"/>
      <c r="AKG131" s="13"/>
      <c r="AKH131" s="13"/>
      <c r="AKI131" s="13"/>
      <c r="AKJ131" s="13"/>
      <c r="AKK131" s="13"/>
      <c r="AKL131" s="13"/>
      <c r="AKM131" s="13"/>
      <c r="AKN131" s="13"/>
      <c r="AKO131" s="13"/>
      <c r="AKP131" s="13"/>
      <c r="AKQ131" s="13"/>
      <c r="AKR131" s="13"/>
      <c r="AKS131" s="13"/>
      <c r="AKT131" s="13"/>
      <c r="AKU131" s="13"/>
      <c r="AKV131" s="13"/>
      <c r="AKW131" s="13"/>
      <c r="AKX131" s="13"/>
      <c r="AKY131" s="13"/>
      <c r="AKZ131" s="13"/>
      <c r="ALA131" s="13"/>
      <c r="ALB131" s="13"/>
      <c r="ALC131" s="13"/>
      <c r="ALD131" s="13"/>
      <c r="ALE131" s="13"/>
      <c r="ALF131" s="13"/>
      <c r="ALG131" s="13"/>
      <c r="ALH131" s="13"/>
      <c r="ALI131" s="13"/>
      <c r="ALJ131" s="13"/>
      <c r="ALK131" s="13"/>
      <c r="ALL131" s="13"/>
      <c r="ALM131" s="13"/>
      <c r="ALN131" s="13"/>
      <c r="ALO131" s="13"/>
      <c r="ALP131" s="13"/>
      <c r="ALQ131" s="13"/>
      <c r="ALR131" s="13"/>
      <c r="ALS131" s="13"/>
      <c r="ALT131" s="13"/>
      <c r="ALU131" s="13"/>
      <c r="ALV131" s="13"/>
      <c r="ALW131" s="13"/>
      <c r="ALX131" s="13"/>
      <c r="ALY131" s="13"/>
      <c r="ALZ131" s="13"/>
      <c r="AMA131" s="13"/>
      <c r="AMB131" s="13"/>
      <c r="AMC131" s="13"/>
      <c r="AMD131" s="13"/>
      <c r="AME131" s="13"/>
      <c r="AMF131" s="13"/>
      <c r="AMG131" s="13"/>
      <c r="AMH131" s="13"/>
      <c r="AMI131" s="13"/>
      <c r="AMJ131" s="13"/>
      <c r="AMK131" s="13"/>
      <c r="AML131" s="13"/>
      <c r="AMM131" s="13"/>
      <c r="AMN131" s="13"/>
      <c r="AMO131" s="13"/>
      <c r="AMP131" s="13"/>
      <c r="AMQ131" s="13"/>
      <c r="AMR131" s="13"/>
      <c r="AMS131" s="13"/>
      <c r="AMT131" s="13"/>
      <c r="AMU131" s="13"/>
      <c r="AMV131" s="13"/>
      <c r="AMW131" s="13"/>
      <c r="AMX131" s="13"/>
      <c r="AMY131" s="13"/>
      <c r="AMZ131" s="13"/>
      <c r="ANA131" s="13"/>
      <c r="ANB131" s="13"/>
      <c r="ANC131" s="13"/>
      <c r="AND131" s="13"/>
      <c r="ANE131" s="13"/>
      <c r="ANF131" s="13"/>
      <c r="ANG131" s="13"/>
      <c r="ANH131" s="13"/>
      <c r="ANI131" s="13"/>
      <c r="ANJ131" s="13"/>
      <c r="ANK131" s="13"/>
      <c r="ANL131" s="13"/>
      <c r="ANM131" s="13"/>
      <c r="ANN131" s="13"/>
      <c r="ANO131" s="13"/>
      <c r="ANP131" s="13"/>
      <c r="ANQ131" s="13"/>
      <c r="ANR131" s="13"/>
      <c r="ANS131" s="13"/>
      <c r="ANT131" s="13"/>
      <c r="ANU131" s="13"/>
      <c r="ANV131" s="13"/>
      <c r="ANW131" s="13"/>
      <c r="ANX131" s="13"/>
      <c r="ANY131" s="13"/>
      <c r="ANZ131" s="13"/>
      <c r="AOA131" s="13"/>
      <c r="AOB131" s="13"/>
      <c r="AOC131" s="13"/>
      <c r="AOD131" s="13"/>
      <c r="AOE131" s="13"/>
      <c r="AOF131" s="13"/>
      <c r="AOG131" s="13"/>
      <c r="AOH131" s="13"/>
      <c r="AOI131" s="13"/>
      <c r="AOJ131" s="13"/>
      <c r="AOK131" s="13"/>
      <c r="AOL131" s="13"/>
      <c r="AOM131" s="13"/>
      <c r="AON131" s="13"/>
      <c r="AOO131" s="13"/>
      <c r="AOP131" s="13"/>
      <c r="AOQ131" s="13"/>
      <c r="AOR131" s="13"/>
      <c r="AOS131" s="13"/>
      <c r="AOT131" s="13"/>
      <c r="AOU131" s="13"/>
      <c r="AOV131" s="13"/>
      <c r="AOW131" s="13"/>
      <c r="AOX131" s="13"/>
      <c r="AOY131" s="13"/>
      <c r="AOZ131" s="13"/>
      <c r="APA131" s="13"/>
      <c r="APB131" s="13"/>
      <c r="APC131" s="13"/>
      <c r="APD131" s="13"/>
      <c r="APE131" s="13"/>
      <c r="APF131" s="13"/>
      <c r="APG131" s="13"/>
      <c r="APH131" s="13"/>
      <c r="API131" s="13"/>
      <c r="APJ131" s="13"/>
      <c r="APK131" s="13"/>
      <c r="APL131" s="13"/>
      <c r="APM131" s="13"/>
      <c r="APN131" s="13"/>
      <c r="APO131" s="13"/>
      <c r="APP131" s="13"/>
      <c r="APQ131" s="13"/>
      <c r="APR131" s="13"/>
      <c r="APS131" s="13"/>
      <c r="APT131" s="13"/>
      <c r="APU131" s="13"/>
      <c r="APV131" s="13"/>
      <c r="APW131" s="13"/>
      <c r="APX131" s="13"/>
      <c r="APY131" s="13"/>
      <c r="APZ131" s="13"/>
      <c r="AQA131" s="13"/>
      <c r="AQB131" s="13"/>
      <c r="AQC131" s="13"/>
      <c r="AQD131" s="13"/>
      <c r="AQE131" s="13"/>
      <c r="AQF131" s="13"/>
      <c r="AQG131" s="13"/>
      <c r="AQH131" s="13"/>
      <c r="AQI131" s="13"/>
      <c r="AQJ131" s="13"/>
      <c r="AQK131" s="13"/>
      <c r="AQL131" s="13"/>
      <c r="AQM131" s="13"/>
      <c r="AQN131" s="13"/>
      <c r="AQO131" s="13"/>
      <c r="AQP131" s="13"/>
      <c r="AQQ131" s="13"/>
      <c r="AQR131" s="13"/>
      <c r="AQS131" s="13"/>
      <c r="AQT131" s="13"/>
      <c r="AQU131" s="13"/>
      <c r="AQV131" s="13"/>
      <c r="AQW131" s="13"/>
      <c r="AQX131" s="13"/>
      <c r="AQY131" s="13"/>
      <c r="AQZ131" s="13"/>
      <c r="ARA131" s="13"/>
      <c r="ARB131" s="13"/>
      <c r="ARC131" s="13"/>
      <c r="ARD131" s="13"/>
      <c r="ARE131" s="13"/>
      <c r="ARF131" s="13"/>
      <c r="ARG131" s="13"/>
      <c r="ARH131" s="13"/>
      <c r="ARI131" s="13"/>
      <c r="ARJ131" s="13"/>
      <c r="ARK131" s="13"/>
      <c r="ARL131" s="13"/>
      <c r="ARM131" s="13"/>
      <c r="ARN131" s="13"/>
      <c r="ARO131" s="13"/>
      <c r="ARP131" s="13"/>
      <c r="ARQ131" s="13"/>
      <c r="ARR131" s="13"/>
      <c r="ARS131" s="13"/>
      <c r="ART131" s="13"/>
      <c r="ARU131" s="13"/>
      <c r="ARV131" s="13"/>
      <c r="ARW131" s="13"/>
      <c r="ARX131" s="13"/>
      <c r="ARY131" s="13"/>
      <c r="ARZ131" s="13"/>
      <c r="ASA131" s="13"/>
      <c r="ASB131" s="13"/>
      <c r="ASC131" s="13"/>
      <c r="ASD131" s="13"/>
      <c r="ASE131" s="13"/>
      <c r="ASF131" s="13"/>
      <c r="ASG131" s="13"/>
      <c r="ASH131" s="13"/>
      <c r="ASI131" s="13"/>
      <c r="ASJ131" s="13"/>
      <c r="ASK131" s="13"/>
      <c r="ASL131" s="13"/>
      <c r="ASM131" s="13"/>
      <c r="ASN131" s="13"/>
      <c r="ASO131" s="13"/>
      <c r="ASP131" s="13"/>
      <c r="ASQ131" s="13"/>
      <c r="ASR131" s="13"/>
      <c r="ASS131" s="13"/>
      <c r="AST131" s="13"/>
      <c r="ASU131" s="13"/>
      <c r="ASV131" s="13"/>
      <c r="ASW131" s="13"/>
      <c r="ASX131" s="13"/>
      <c r="ASY131" s="13"/>
      <c r="ASZ131" s="13"/>
      <c r="ATA131" s="13"/>
      <c r="ATB131" s="13"/>
      <c r="ATC131" s="13"/>
      <c r="ATD131" s="13"/>
      <c r="ATE131" s="13"/>
      <c r="ATF131" s="13"/>
      <c r="ATG131" s="13"/>
      <c r="ATH131" s="13"/>
      <c r="ATI131" s="13"/>
      <c r="ATJ131" s="13"/>
      <c r="ATK131" s="13"/>
      <c r="ATL131" s="13"/>
      <c r="ATM131" s="13"/>
      <c r="ATN131" s="13"/>
      <c r="ATO131" s="13"/>
      <c r="ATP131" s="13"/>
      <c r="ATQ131" s="13"/>
      <c r="ATR131" s="13"/>
      <c r="ATS131" s="13"/>
      <c r="ATT131" s="13"/>
      <c r="ATU131" s="13"/>
      <c r="ATV131" s="13"/>
      <c r="ATW131" s="13"/>
      <c r="ATX131" s="13"/>
      <c r="ATY131" s="13"/>
      <c r="ATZ131" s="13"/>
      <c r="AUA131" s="13"/>
      <c r="AUB131" s="13"/>
      <c r="AUC131" s="13"/>
      <c r="AUD131" s="13"/>
      <c r="AUE131" s="13"/>
      <c r="AUF131" s="13"/>
      <c r="AUG131" s="13"/>
      <c r="AUH131" s="13"/>
      <c r="AUI131" s="13"/>
      <c r="AUJ131" s="13"/>
      <c r="AUK131" s="13"/>
      <c r="AUL131" s="13"/>
      <c r="AUM131" s="13"/>
      <c r="AUN131" s="13"/>
      <c r="AUO131" s="13"/>
      <c r="AUP131" s="13"/>
      <c r="AUQ131" s="13"/>
      <c r="AUR131" s="13"/>
      <c r="AUS131" s="13"/>
      <c r="AUT131" s="13"/>
      <c r="AUU131" s="13"/>
      <c r="AUV131" s="13"/>
      <c r="AUW131" s="13"/>
      <c r="AUX131" s="13"/>
      <c r="AUY131" s="13"/>
      <c r="AUZ131" s="13"/>
      <c r="AVA131" s="13"/>
      <c r="AVB131" s="13"/>
      <c r="AVC131" s="13"/>
      <c r="AVD131" s="13"/>
      <c r="AVE131" s="13"/>
      <c r="AVF131" s="13"/>
      <c r="AVG131" s="13"/>
      <c r="AVH131" s="13"/>
      <c r="AVI131" s="13"/>
      <c r="AVJ131" s="13"/>
      <c r="AVK131" s="13"/>
      <c r="AVL131" s="13"/>
      <c r="AVM131" s="13"/>
      <c r="AVN131" s="13"/>
      <c r="AVO131" s="13"/>
      <c r="AVP131" s="13"/>
      <c r="AVQ131" s="13"/>
      <c r="AVR131" s="13"/>
      <c r="AVS131" s="13"/>
      <c r="AVT131" s="13"/>
      <c r="AVU131" s="13"/>
      <c r="AVV131" s="13"/>
      <c r="AVW131" s="13"/>
      <c r="AVX131" s="13"/>
      <c r="AVY131" s="13"/>
      <c r="AVZ131" s="13"/>
      <c r="AWA131" s="13"/>
      <c r="AWB131" s="13"/>
      <c r="AWC131" s="13"/>
      <c r="AWD131" s="13"/>
      <c r="AWE131" s="13"/>
      <c r="AWF131" s="13"/>
      <c r="AWG131" s="13"/>
      <c r="AWH131" s="13"/>
      <c r="AWI131" s="13"/>
      <c r="AWJ131" s="13"/>
      <c r="AWK131" s="13"/>
      <c r="AWL131" s="13"/>
      <c r="AWM131" s="13"/>
      <c r="AWN131" s="13"/>
      <c r="AWO131" s="13"/>
      <c r="AWP131" s="13"/>
      <c r="AWQ131" s="13"/>
      <c r="AWR131" s="13"/>
      <c r="AWS131" s="13"/>
      <c r="AWT131" s="13"/>
      <c r="AWU131" s="13"/>
      <c r="AWV131" s="13"/>
      <c r="AWW131" s="13"/>
      <c r="AWX131" s="13"/>
      <c r="AWY131" s="13"/>
      <c r="AWZ131" s="13"/>
      <c r="AXA131" s="13"/>
      <c r="AXB131" s="13"/>
      <c r="AXC131" s="13"/>
      <c r="AXD131" s="13"/>
      <c r="AXE131" s="13"/>
      <c r="AXF131" s="13"/>
      <c r="AXG131" s="13"/>
      <c r="AXH131" s="13"/>
      <c r="AXI131" s="13"/>
      <c r="AXJ131" s="13"/>
      <c r="AXK131" s="13"/>
      <c r="AXL131" s="13"/>
      <c r="AXM131" s="13"/>
      <c r="AXN131" s="13"/>
      <c r="AXO131" s="13"/>
      <c r="AXP131" s="13"/>
      <c r="AXQ131" s="13"/>
      <c r="AXR131" s="13"/>
      <c r="AXS131" s="13"/>
      <c r="AXT131" s="13"/>
      <c r="AXU131" s="13"/>
      <c r="AXV131" s="13"/>
      <c r="AXW131" s="13"/>
      <c r="AXX131" s="13"/>
      <c r="AXY131" s="13"/>
      <c r="AXZ131" s="13"/>
      <c r="AYA131" s="13"/>
      <c r="AYB131" s="13"/>
      <c r="AYC131" s="13"/>
      <c r="AYD131" s="13"/>
      <c r="AYE131" s="13"/>
      <c r="AYF131" s="13"/>
      <c r="AYG131" s="13"/>
      <c r="AYH131" s="13"/>
      <c r="AYI131" s="13"/>
      <c r="AYJ131" s="13"/>
      <c r="AYK131" s="13"/>
      <c r="AYL131" s="13"/>
      <c r="AYM131" s="13"/>
      <c r="AYN131" s="13"/>
      <c r="AYO131" s="13"/>
      <c r="AYP131" s="13"/>
      <c r="AYQ131" s="13"/>
      <c r="AYR131" s="13"/>
      <c r="AYS131" s="13"/>
      <c r="AYT131" s="13"/>
      <c r="AYU131" s="13"/>
      <c r="AYV131" s="13"/>
      <c r="AYW131" s="13"/>
      <c r="AYX131" s="13"/>
      <c r="AYY131" s="13"/>
      <c r="AYZ131" s="13"/>
      <c r="AZA131" s="13"/>
      <c r="AZB131" s="13"/>
      <c r="AZC131" s="13"/>
      <c r="AZD131" s="13"/>
      <c r="AZE131" s="13"/>
      <c r="AZF131" s="13"/>
      <c r="AZG131" s="13"/>
      <c r="AZH131" s="13"/>
      <c r="AZI131" s="13"/>
      <c r="AZJ131" s="13"/>
      <c r="AZK131" s="13"/>
      <c r="AZL131" s="13"/>
      <c r="AZM131" s="13"/>
      <c r="AZN131" s="13"/>
      <c r="AZO131" s="13"/>
      <c r="AZP131" s="13"/>
      <c r="AZQ131" s="13"/>
      <c r="AZR131" s="13"/>
      <c r="AZS131" s="13"/>
      <c r="AZT131" s="13"/>
      <c r="AZU131" s="13"/>
      <c r="AZV131" s="13"/>
      <c r="AZW131" s="13"/>
      <c r="AZX131" s="13"/>
      <c r="AZY131" s="13"/>
      <c r="AZZ131" s="13"/>
      <c r="BAA131" s="13"/>
      <c r="BAB131" s="13"/>
      <c r="BAC131" s="13"/>
      <c r="BAD131" s="13"/>
      <c r="BAE131" s="13"/>
      <c r="BAF131" s="13"/>
      <c r="BAG131" s="13"/>
      <c r="BAH131" s="13"/>
      <c r="BAI131" s="13"/>
      <c r="BAJ131" s="13"/>
      <c r="BAK131" s="13"/>
      <c r="BAL131" s="13"/>
      <c r="BAM131" s="13"/>
      <c r="BAN131" s="13"/>
      <c r="BAO131" s="13"/>
      <c r="BAP131" s="13"/>
      <c r="BAQ131" s="13"/>
      <c r="BAR131" s="13"/>
      <c r="BAS131" s="13"/>
      <c r="BAT131" s="13"/>
      <c r="BAU131" s="13"/>
      <c r="BAV131" s="13"/>
      <c r="BAW131" s="13"/>
      <c r="BAX131" s="13"/>
      <c r="BAY131" s="13"/>
      <c r="BAZ131" s="13"/>
      <c r="BBA131" s="13"/>
      <c r="BBB131" s="13"/>
      <c r="BBC131" s="13"/>
      <c r="BBD131" s="13"/>
      <c r="BBE131" s="13"/>
      <c r="BBF131" s="13"/>
      <c r="BBG131" s="13"/>
      <c r="BBH131" s="13"/>
      <c r="BBI131" s="13"/>
      <c r="BBJ131" s="13"/>
      <c r="BBK131" s="13"/>
      <c r="BBL131" s="13"/>
      <c r="BBM131" s="13"/>
      <c r="BBN131" s="13"/>
      <c r="BBO131" s="13"/>
      <c r="BBP131" s="13"/>
      <c r="BBQ131" s="13"/>
      <c r="BBR131" s="13"/>
      <c r="BBS131" s="13"/>
      <c r="BBT131" s="13"/>
      <c r="BBU131" s="13"/>
      <c r="BBV131" s="13"/>
      <c r="BBW131" s="13"/>
      <c r="BBX131" s="13"/>
      <c r="BBY131" s="13"/>
      <c r="BBZ131" s="13"/>
      <c r="BCA131" s="13"/>
      <c r="BCB131" s="13"/>
      <c r="BCC131" s="13"/>
      <c r="BCD131" s="13"/>
      <c r="BCE131" s="13"/>
      <c r="BCF131" s="13"/>
      <c r="BCG131" s="13"/>
      <c r="BCH131" s="13"/>
      <c r="BCI131" s="13"/>
      <c r="BCJ131" s="13"/>
      <c r="BCK131" s="13"/>
      <c r="BCL131" s="13"/>
      <c r="BCM131" s="13"/>
      <c r="BCN131" s="13"/>
      <c r="BCO131" s="13"/>
      <c r="BCP131" s="13"/>
      <c r="BCQ131" s="13"/>
      <c r="BCR131" s="13"/>
      <c r="BCS131" s="13"/>
      <c r="BCT131" s="13"/>
      <c r="BCU131" s="13"/>
      <c r="BCV131" s="13"/>
      <c r="BCW131" s="13"/>
      <c r="BCX131" s="13"/>
      <c r="BCY131" s="13"/>
      <c r="BCZ131" s="13"/>
      <c r="BDA131" s="13"/>
      <c r="BDB131" s="13"/>
      <c r="BDC131" s="13"/>
      <c r="BDD131" s="13"/>
      <c r="BDE131" s="13"/>
      <c r="BDF131" s="13"/>
      <c r="BDG131" s="13"/>
      <c r="BDH131" s="13"/>
      <c r="BDI131" s="13"/>
      <c r="BDJ131" s="13"/>
      <c r="BDK131" s="13"/>
      <c r="BDL131" s="13"/>
      <c r="BDM131" s="13"/>
      <c r="BDN131" s="13"/>
      <c r="BDO131" s="13"/>
      <c r="BDP131" s="13"/>
      <c r="BDQ131" s="13"/>
      <c r="BDR131" s="13"/>
      <c r="BDS131" s="13"/>
      <c r="BDT131" s="13"/>
      <c r="BDU131" s="13"/>
      <c r="BDV131" s="13"/>
      <c r="BDW131" s="13"/>
      <c r="BDX131" s="13"/>
      <c r="BDY131" s="13"/>
      <c r="BDZ131" s="13"/>
      <c r="BEA131" s="13"/>
      <c r="BEB131" s="13"/>
      <c r="BEC131" s="13"/>
      <c r="BED131" s="13"/>
      <c r="BEE131" s="13"/>
      <c r="BEF131" s="13"/>
      <c r="BEG131" s="13"/>
      <c r="BEH131" s="13"/>
      <c r="BEI131" s="13"/>
      <c r="BEJ131" s="13"/>
      <c r="BEK131" s="13"/>
      <c r="BEL131" s="13"/>
      <c r="BEM131" s="13"/>
      <c r="BEN131" s="13"/>
      <c r="BEO131" s="13"/>
      <c r="BEP131" s="13"/>
      <c r="BEQ131" s="13"/>
      <c r="BER131" s="13"/>
      <c r="BES131" s="13"/>
      <c r="BET131" s="13"/>
      <c r="BEU131" s="13"/>
      <c r="BEV131" s="13"/>
      <c r="BEW131" s="13"/>
      <c r="BEX131" s="13"/>
      <c r="BEY131" s="13"/>
      <c r="BEZ131" s="13"/>
      <c r="BFA131" s="13"/>
      <c r="BFB131" s="13"/>
      <c r="BFC131" s="13"/>
      <c r="BFD131" s="13"/>
      <c r="BFE131" s="13"/>
      <c r="BFF131" s="13"/>
      <c r="BFG131" s="13"/>
      <c r="BFH131" s="13"/>
      <c r="BFI131" s="13"/>
      <c r="BFJ131" s="13"/>
      <c r="BFK131" s="13"/>
      <c r="BFL131" s="13"/>
      <c r="BFM131" s="13"/>
      <c r="BFN131" s="13"/>
      <c r="BFO131" s="13"/>
      <c r="BFP131" s="13"/>
      <c r="BFQ131" s="13"/>
      <c r="BFR131" s="13"/>
      <c r="BFS131" s="13"/>
      <c r="BFT131" s="13"/>
      <c r="BFU131" s="13"/>
      <c r="BFV131" s="13"/>
      <c r="BFW131" s="13"/>
      <c r="BFX131" s="13"/>
      <c r="BFY131" s="13"/>
      <c r="BFZ131" s="13"/>
      <c r="BGA131" s="13"/>
      <c r="BGB131" s="13"/>
      <c r="BGC131" s="13"/>
      <c r="BGD131" s="13"/>
      <c r="BGE131" s="13"/>
      <c r="BGF131" s="13"/>
      <c r="BGG131" s="13"/>
      <c r="BGH131" s="13"/>
      <c r="BGI131" s="13"/>
      <c r="BGJ131" s="13"/>
      <c r="BGK131" s="13"/>
      <c r="BGL131" s="13"/>
      <c r="BGM131" s="13"/>
      <c r="BGN131" s="13"/>
      <c r="BGO131" s="13"/>
      <c r="BGP131" s="13"/>
      <c r="BGQ131" s="13"/>
      <c r="BGR131" s="13"/>
      <c r="BGS131" s="13"/>
      <c r="BGT131" s="13"/>
      <c r="BGU131" s="13"/>
      <c r="BGV131" s="13"/>
      <c r="BGW131" s="13"/>
      <c r="BGX131" s="13"/>
      <c r="BGY131" s="13"/>
      <c r="BGZ131" s="13"/>
      <c r="BHA131" s="13"/>
      <c r="BHB131" s="13"/>
      <c r="BHC131" s="13"/>
      <c r="BHD131" s="13"/>
      <c r="BHE131" s="13"/>
      <c r="BHF131" s="13"/>
      <c r="BHG131" s="13"/>
      <c r="BHH131" s="13"/>
      <c r="BHI131" s="13"/>
      <c r="BHJ131" s="13"/>
      <c r="BHK131" s="13"/>
      <c r="BHL131" s="13"/>
      <c r="BHM131" s="13"/>
      <c r="BHN131" s="13"/>
      <c r="BHO131" s="13"/>
      <c r="BHP131" s="13"/>
      <c r="BHQ131" s="13"/>
      <c r="BHR131" s="13"/>
      <c r="BHS131" s="13"/>
      <c r="BHT131" s="13"/>
      <c r="BHU131" s="13"/>
      <c r="BHV131" s="13"/>
      <c r="BHW131" s="13"/>
      <c r="BHX131" s="13"/>
      <c r="BHY131" s="13"/>
      <c r="BHZ131" s="13"/>
      <c r="BIA131" s="13"/>
      <c r="BIB131" s="13"/>
      <c r="BIC131" s="13"/>
      <c r="BID131" s="13"/>
      <c r="BIE131" s="13"/>
      <c r="BIF131" s="13"/>
      <c r="BIG131" s="13"/>
      <c r="BIH131" s="13"/>
      <c r="BII131" s="13"/>
      <c r="BIJ131" s="13"/>
      <c r="BIK131" s="13"/>
      <c r="BIL131" s="13"/>
      <c r="BIM131" s="13"/>
      <c r="BIN131" s="13"/>
      <c r="BIO131" s="13"/>
      <c r="BIP131" s="13"/>
      <c r="BIQ131" s="13"/>
      <c r="BIR131" s="13"/>
      <c r="BIS131" s="13"/>
      <c r="BIT131" s="13"/>
      <c r="BIU131" s="13"/>
      <c r="BIV131" s="13"/>
      <c r="BIW131" s="13"/>
      <c r="BIX131" s="13"/>
      <c r="BIY131" s="13"/>
      <c r="BIZ131" s="13"/>
      <c r="BJA131" s="13"/>
      <c r="BJB131" s="13"/>
      <c r="BJC131" s="13"/>
      <c r="BJD131" s="13"/>
      <c r="BJE131" s="13"/>
      <c r="BJF131" s="13"/>
      <c r="BJG131" s="13"/>
      <c r="BJH131" s="13"/>
      <c r="BJI131" s="13"/>
      <c r="BJJ131" s="13"/>
      <c r="BJK131" s="13"/>
      <c r="BJL131" s="13"/>
      <c r="BJM131" s="13"/>
      <c r="BJN131" s="13"/>
      <c r="BJO131" s="13"/>
      <c r="BJP131" s="13"/>
      <c r="BJQ131" s="13"/>
      <c r="BJR131" s="13"/>
      <c r="BJS131" s="13"/>
      <c r="BJT131" s="13"/>
      <c r="BJU131" s="13"/>
      <c r="BJV131" s="13"/>
      <c r="BJW131" s="13"/>
      <c r="BJX131" s="13"/>
      <c r="BJY131" s="13"/>
      <c r="BJZ131" s="13"/>
      <c r="BKA131" s="13"/>
      <c r="BKB131" s="13"/>
      <c r="BKC131" s="13"/>
      <c r="BKD131" s="13"/>
      <c r="BKE131" s="13"/>
      <c r="BKF131" s="13"/>
      <c r="BKG131" s="13"/>
      <c r="BKH131" s="13"/>
      <c r="BKI131" s="13"/>
      <c r="BKJ131" s="13"/>
      <c r="BKK131" s="13"/>
      <c r="BKL131" s="13"/>
      <c r="BKM131" s="13"/>
      <c r="BKN131" s="13"/>
      <c r="BKO131" s="13"/>
      <c r="BKP131" s="13"/>
      <c r="BKQ131" s="13"/>
      <c r="BKR131" s="13"/>
      <c r="BKS131" s="13"/>
      <c r="BKT131" s="13"/>
      <c r="BKU131" s="13"/>
      <c r="BKV131" s="13"/>
      <c r="BKW131" s="13"/>
      <c r="BKX131" s="13"/>
      <c r="BKY131" s="13"/>
      <c r="BKZ131" s="13"/>
      <c r="BLA131" s="13"/>
      <c r="BLB131" s="13"/>
      <c r="BLC131" s="13"/>
      <c r="BLD131" s="13"/>
      <c r="BLE131" s="13"/>
      <c r="BLF131" s="13"/>
      <c r="BLG131" s="13"/>
      <c r="BLH131" s="13"/>
      <c r="BLI131" s="13"/>
      <c r="BLJ131" s="13"/>
      <c r="BLK131" s="13"/>
      <c r="BLL131" s="13"/>
      <c r="BLM131" s="13"/>
      <c r="BLN131" s="13"/>
      <c r="BLO131" s="13"/>
      <c r="BLP131" s="13"/>
      <c r="BLQ131" s="13"/>
      <c r="BLR131" s="13"/>
      <c r="BLS131" s="13"/>
      <c r="BLT131" s="13"/>
      <c r="BLU131" s="13"/>
      <c r="BLV131" s="13"/>
      <c r="BLW131" s="13"/>
      <c r="BLX131" s="13"/>
      <c r="BLY131" s="13"/>
      <c r="BLZ131" s="13"/>
      <c r="BMA131" s="13"/>
      <c r="BMB131" s="13"/>
      <c r="BMC131" s="13"/>
      <c r="BMD131" s="13"/>
      <c r="BME131" s="13"/>
      <c r="BMF131" s="13"/>
      <c r="BMG131" s="13"/>
      <c r="BMH131" s="13"/>
      <c r="BMI131" s="13"/>
      <c r="BMJ131" s="13"/>
      <c r="BMK131" s="13"/>
      <c r="BML131" s="13"/>
      <c r="BMM131" s="13"/>
      <c r="BMN131" s="13"/>
      <c r="BMO131" s="13"/>
      <c r="BMP131" s="13"/>
      <c r="BMQ131" s="13"/>
      <c r="BMR131" s="13"/>
      <c r="BMS131" s="13"/>
      <c r="BMT131" s="13"/>
      <c r="BMU131" s="13"/>
      <c r="BMV131" s="13"/>
      <c r="BMW131" s="13"/>
      <c r="BMX131" s="13"/>
      <c r="BMY131" s="13"/>
      <c r="BMZ131" s="13"/>
      <c r="BNA131" s="13"/>
      <c r="BNB131" s="13"/>
      <c r="BNC131" s="13"/>
      <c r="BND131" s="13"/>
      <c r="BNE131" s="13"/>
      <c r="BNF131" s="13"/>
      <c r="BNG131" s="13"/>
      <c r="BNH131" s="13"/>
      <c r="BNI131" s="13"/>
      <c r="BNJ131" s="13"/>
      <c r="BNK131" s="13"/>
      <c r="BNL131" s="13"/>
      <c r="BNM131" s="13"/>
      <c r="BNN131" s="13"/>
      <c r="BNO131" s="13"/>
      <c r="BNP131" s="13"/>
      <c r="BNQ131" s="13"/>
      <c r="BNR131" s="13"/>
      <c r="BNS131" s="13"/>
      <c r="BNT131" s="13"/>
      <c r="BNU131" s="13"/>
      <c r="BNV131" s="13"/>
      <c r="BNW131" s="13"/>
      <c r="BNX131" s="13"/>
      <c r="BNY131" s="13"/>
      <c r="BNZ131" s="13"/>
      <c r="BOA131" s="13"/>
      <c r="BOB131" s="13"/>
      <c r="BOC131" s="13"/>
      <c r="BOD131" s="13"/>
      <c r="BOE131" s="13"/>
      <c r="BOF131" s="13"/>
      <c r="BOG131" s="13"/>
      <c r="BOH131" s="13"/>
      <c r="BOI131" s="13"/>
      <c r="BOJ131" s="13"/>
      <c r="BOK131" s="13"/>
      <c r="BOL131" s="13"/>
      <c r="BOM131" s="13"/>
      <c r="BON131" s="13"/>
      <c r="BOO131" s="13"/>
      <c r="BOP131" s="13"/>
      <c r="BOQ131" s="13"/>
      <c r="BOR131" s="13"/>
      <c r="BOS131" s="13"/>
      <c r="BOT131" s="13"/>
      <c r="BOU131" s="13"/>
      <c r="BOV131" s="13"/>
      <c r="BOW131" s="13"/>
      <c r="BOX131" s="13"/>
      <c r="BOY131" s="13"/>
      <c r="BOZ131" s="13"/>
      <c r="BPA131" s="13"/>
      <c r="BPB131" s="13"/>
      <c r="BPC131" s="13"/>
      <c r="BPD131" s="13"/>
      <c r="BPE131" s="13"/>
      <c r="BPF131" s="13"/>
      <c r="BPG131" s="13"/>
      <c r="BPH131" s="13"/>
      <c r="BPI131" s="13"/>
      <c r="BPJ131" s="13"/>
      <c r="BPK131" s="13"/>
      <c r="BPL131" s="13"/>
      <c r="BPM131" s="13"/>
      <c r="BPN131" s="13"/>
      <c r="BPO131" s="13"/>
      <c r="BPP131" s="13"/>
      <c r="BPQ131" s="13"/>
      <c r="BPR131" s="13"/>
      <c r="BPS131" s="13"/>
      <c r="BPT131" s="13"/>
      <c r="BPU131" s="13"/>
      <c r="BPV131" s="13"/>
      <c r="BPW131" s="13"/>
      <c r="BPX131" s="13"/>
      <c r="BPY131" s="13"/>
      <c r="BPZ131" s="13"/>
      <c r="BQA131" s="13"/>
      <c r="BQB131" s="13"/>
      <c r="BQC131" s="13"/>
      <c r="BQD131" s="13"/>
      <c r="BQE131" s="13"/>
      <c r="BQF131" s="13"/>
      <c r="BQG131" s="13"/>
      <c r="BQH131" s="13"/>
      <c r="BQI131" s="13"/>
      <c r="BQJ131" s="13"/>
      <c r="BQK131" s="13"/>
      <c r="BQL131" s="13"/>
      <c r="BQM131" s="13"/>
      <c r="BQN131" s="13"/>
      <c r="BQO131" s="13"/>
      <c r="BQP131" s="13"/>
      <c r="BQQ131" s="13"/>
      <c r="BQR131" s="13"/>
      <c r="BQS131" s="13"/>
      <c r="BQT131" s="13"/>
      <c r="BQU131" s="13"/>
      <c r="BQV131" s="13"/>
      <c r="BQW131" s="13"/>
      <c r="BQX131" s="13"/>
      <c r="BQY131" s="13"/>
      <c r="BQZ131" s="13"/>
      <c r="BRA131" s="13"/>
      <c r="BRB131" s="13"/>
      <c r="BRC131" s="13"/>
      <c r="BRD131" s="13"/>
      <c r="BRE131" s="13"/>
      <c r="BRF131" s="13"/>
      <c r="BRG131" s="13"/>
      <c r="BRH131" s="13"/>
      <c r="BRI131" s="13"/>
      <c r="BRJ131" s="13"/>
      <c r="BRK131" s="13"/>
      <c r="BRL131" s="13"/>
      <c r="BRM131" s="13"/>
      <c r="BRN131" s="13"/>
      <c r="BRO131" s="13"/>
      <c r="BRP131" s="13"/>
      <c r="BRQ131" s="13"/>
      <c r="BRR131" s="13"/>
      <c r="BRS131" s="13"/>
      <c r="BRT131" s="13"/>
      <c r="BRU131" s="13"/>
      <c r="BRV131" s="13"/>
      <c r="BRW131" s="13"/>
      <c r="BRX131" s="13"/>
      <c r="BRY131" s="13"/>
      <c r="BRZ131" s="13"/>
      <c r="BSA131" s="13"/>
      <c r="BSB131" s="13"/>
      <c r="BSC131" s="13"/>
      <c r="BSD131" s="13"/>
      <c r="BSE131" s="13"/>
      <c r="BSF131" s="13"/>
      <c r="BSG131" s="13"/>
      <c r="BSH131" s="13"/>
      <c r="BSI131" s="13"/>
      <c r="BSJ131" s="13"/>
      <c r="BSK131" s="13"/>
      <c r="BSL131" s="13"/>
      <c r="BSM131" s="13"/>
      <c r="BSN131" s="13"/>
      <c r="BSO131" s="13"/>
      <c r="BSP131" s="13"/>
      <c r="BSQ131" s="13"/>
      <c r="BSR131" s="13"/>
      <c r="BSS131" s="13"/>
      <c r="BST131" s="13"/>
      <c r="BSU131" s="13"/>
      <c r="BSV131" s="13"/>
      <c r="BSW131" s="13"/>
      <c r="BSX131" s="13"/>
      <c r="BSY131" s="13"/>
      <c r="BSZ131" s="13"/>
      <c r="BTA131" s="13"/>
      <c r="BTB131" s="13"/>
      <c r="BTC131" s="13"/>
      <c r="BTD131" s="13"/>
      <c r="BTE131" s="13"/>
      <c r="BTF131" s="13"/>
      <c r="BTG131" s="13"/>
      <c r="BTH131" s="13"/>
      <c r="BTI131" s="13"/>
      <c r="BTJ131" s="13"/>
      <c r="BTK131" s="13"/>
      <c r="BTL131" s="13"/>
      <c r="BTM131" s="13"/>
      <c r="BTN131" s="13"/>
      <c r="BTO131" s="13"/>
      <c r="BTP131" s="13"/>
      <c r="BTQ131" s="13"/>
      <c r="BTR131" s="13"/>
      <c r="BTS131" s="13"/>
      <c r="BTT131" s="13"/>
      <c r="BTU131" s="13"/>
      <c r="BTV131" s="13"/>
      <c r="BTW131" s="13"/>
      <c r="BTX131" s="13"/>
      <c r="BTY131" s="13"/>
      <c r="BTZ131" s="13"/>
      <c r="BUA131" s="13"/>
      <c r="BUB131" s="13"/>
      <c r="BUC131" s="13"/>
      <c r="BUD131" s="13"/>
      <c r="BUE131" s="13"/>
      <c r="BUF131" s="13"/>
      <c r="BUG131" s="13"/>
      <c r="BUH131" s="13"/>
      <c r="BUI131" s="13"/>
      <c r="BUJ131" s="13"/>
      <c r="BUK131" s="13"/>
      <c r="BUL131" s="13"/>
      <c r="BUM131" s="13"/>
      <c r="BUN131" s="13"/>
      <c r="BUO131" s="13"/>
      <c r="BUP131" s="13"/>
      <c r="BUQ131" s="13"/>
      <c r="BUR131" s="13"/>
      <c r="BUS131" s="13"/>
      <c r="BUT131" s="13"/>
      <c r="BUU131" s="13"/>
      <c r="BUV131" s="13"/>
      <c r="BUW131" s="13"/>
      <c r="BUX131" s="13"/>
      <c r="BUY131" s="13"/>
      <c r="BUZ131" s="13"/>
      <c r="BVA131" s="13"/>
      <c r="BVB131" s="13"/>
      <c r="BVC131" s="13"/>
      <c r="BVD131" s="13"/>
      <c r="BVE131" s="13"/>
      <c r="BVF131" s="13"/>
      <c r="BVG131" s="13"/>
      <c r="BVH131" s="13"/>
      <c r="BVI131" s="13"/>
      <c r="BVJ131" s="13"/>
      <c r="BVK131" s="13"/>
      <c r="BVL131" s="13"/>
      <c r="BVM131" s="13"/>
      <c r="BVN131" s="13"/>
      <c r="BVO131" s="13"/>
      <c r="BVP131" s="13"/>
      <c r="BVQ131" s="13"/>
      <c r="BVR131" s="13"/>
      <c r="BVS131" s="13"/>
      <c r="BVT131" s="13"/>
      <c r="BVU131" s="13"/>
      <c r="BVV131" s="13"/>
      <c r="BVW131" s="13"/>
      <c r="BVX131" s="13"/>
      <c r="BVY131" s="13"/>
      <c r="BVZ131" s="13"/>
      <c r="BWA131" s="13"/>
      <c r="BWB131" s="13"/>
      <c r="BWC131" s="13"/>
      <c r="BWD131" s="13"/>
      <c r="BWE131" s="13"/>
      <c r="BWF131" s="13"/>
      <c r="BWG131" s="13"/>
      <c r="BWH131" s="13"/>
      <c r="BWI131" s="13"/>
      <c r="BWJ131" s="13"/>
      <c r="BWK131" s="13"/>
      <c r="BWL131" s="13"/>
      <c r="BWM131" s="13"/>
      <c r="BWN131" s="13"/>
      <c r="BWO131" s="13"/>
      <c r="BWP131" s="13"/>
      <c r="BWQ131" s="13"/>
      <c r="BWR131" s="13"/>
      <c r="BWS131" s="13"/>
      <c r="BWT131" s="13"/>
      <c r="BWU131" s="13"/>
      <c r="BWV131" s="13"/>
      <c r="BWW131" s="13"/>
      <c r="BWX131" s="13"/>
      <c r="BWY131" s="13"/>
      <c r="BWZ131" s="13"/>
      <c r="BXA131" s="13"/>
      <c r="BXB131" s="13"/>
      <c r="BXC131" s="13"/>
      <c r="BXD131" s="13"/>
      <c r="BXE131" s="13"/>
      <c r="BXF131" s="13"/>
      <c r="BXG131" s="13"/>
      <c r="BXH131" s="13"/>
      <c r="BXI131" s="13"/>
      <c r="BXJ131" s="13"/>
      <c r="BXK131" s="13"/>
      <c r="BXL131" s="13"/>
      <c r="BXM131" s="13"/>
      <c r="BXN131" s="13"/>
      <c r="BXO131" s="13"/>
      <c r="BXP131" s="13"/>
      <c r="BXQ131" s="13"/>
      <c r="BXR131" s="13"/>
      <c r="BXS131" s="13"/>
      <c r="BXT131" s="13"/>
      <c r="BXU131" s="13"/>
      <c r="BXV131" s="13"/>
      <c r="BXW131" s="13"/>
      <c r="BXX131" s="13"/>
      <c r="BXY131" s="13"/>
      <c r="BXZ131" s="13"/>
      <c r="BYA131" s="13"/>
      <c r="BYB131" s="13"/>
      <c r="BYC131" s="13"/>
      <c r="BYD131" s="13"/>
      <c r="BYE131" s="13"/>
      <c r="BYF131" s="13"/>
      <c r="BYG131" s="13"/>
      <c r="BYH131" s="13"/>
      <c r="BYI131" s="13"/>
      <c r="BYJ131" s="13"/>
      <c r="BYK131" s="13"/>
      <c r="BYL131" s="13"/>
      <c r="BYM131" s="13"/>
      <c r="BYN131" s="13"/>
      <c r="BYO131" s="13"/>
      <c r="BYP131" s="13"/>
      <c r="BYQ131" s="13"/>
      <c r="BYR131" s="13"/>
      <c r="BYS131" s="13"/>
      <c r="BYT131" s="13"/>
      <c r="BYU131" s="13"/>
      <c r="BYV131" s="13"/>
      <c r="BYW131" s="13"/>
      <c r="BYX131" s="13"/>
      <c r="BYY131" s="13"/>
      <c r="BYZ131" s="13"/>
      <c r="BZA131" s="13"/>
      <c r="BZB131" s="13"/>
      <c r="BZC131" s="13"/>
      <c r="BZD131" s="13"/>
      <c r="BZE131" s="13"/>
      <c r="BZF131" s="13"/>
      <c r="BZG131" s="13"/>
      <c r="BZH131" s="13"/>
      <c r="BZI131" s="13"/>
      <c r="BZJ131" s="13"/>
      <c r="BZK131" s="13"/>
      <c r="BZL131" s="13"/>
      <c r="BZM131" s="13"/>
      <c r="BZN131" s="13"/>
      <c r="BZO131" s="13"/>
      <c r="BZP131" s="13"/>
      <c r="BZQ131" s="13"/>
      <c r="BZR131" s="13"/>
      <c r="BZS131" s="13"/>
      <c r="BZT131" s="13"/>
      <c r="BZU131" s="13"/>
      <c r="BZV131" s="13"/>
      <c r="BZW131" s="13"/>
      <c r="BZX131" s="13"/>
      <c r="BZY131" s="13"/>
      <c r="BZZ131" s="13"/>
      <c r="CAA131" s="13"/>
      <c r="CAB131" s="13"/>
      <c r="CAC131" s="13"/>
      <c r="CAD131" s="13"/>
      <c r="CAE131" s="13"/>
      <c r="CAF131" s="13"/>
      <c r="CAG131" s="13"/>
      <c r="CAH131" s="13"/>
      <c r="CAI131" s="13"/>
      <c r="CAJ131" s="13"/>
      <c r="CAK131" s="13"/>
      <c r="CAL131" s="13"/>
      <c r="CAM131" s="13"/>
      <c r="CAN131" s="13"/>
      <c r="CAO131" s="13"/>
      <c r="CAP131" s="13"/>
      <c r="CAQ131" s="13"/>
      <c r="CAR131" s="13"/>
      <c r="CAS131" s="13"/>
      <c r="CAT131" s="13"/>
      <c r="CAU131" s="13"/>
      <c r="CAV131" s="13"/>
      <c r="CAW131" s="13"/>
      <c r="CAX131" s="13"/>
      <c r="CAY131" s="13"/>
      <c r="CAZ131" s="13"/>
      <c r="CBA131" s="13"/>
      <c r="CBB131" s="13"/>
      <c r="CBC131" s="13"/>
      <c r="CBD131" s="13"/>
      <c r="CBE131" s="13"/>
      <c r="CBF131" s="13"/>
      <c r="CBG131" s="13"/>
      <c r="CBH131" s="13"/>
      <c r="CBI131" s="13"/>
      <c r="CBJ131" s="13"/>
      <c r="CBK131" s="13"/>
      <c r="CBL131" s="13"/>
      <c r="CBM131" s="13"/>
      <c r="CBN131" s="13"/>
      <c r="CBO131" s="13"/>
      <c r="CBP131" s="13"/>
      <c r="CBQ131" s="13"/>
      <c r="CBR131" s="13"/>
      <c r="CBS131" s="13"/>
      <c r="CBT131" s="13"/>
      <c r="CBU131" s="13"/>
      <c r="CBV131" s="13"/>
      <c r="CBW131" s="13"/>
      <c r="CBX131" s="13"/>
      <c r="CBY131" s="13"/>
      <c r="CBZ131" s="13"/>
      <c r="CCA131" s="13"/>
      <c r="CCB131" s="13"/>
      <c r="CCC131" s="13"/>
      <c r="CCD131" s="13"/>
      <c r="CCE131" s="13"/>
      <c r="CCF131" s="13"/>
      <c r="CCG131" s="13"/>
      <c r="CCH131" s="13"/>
      <c r="CCI131" s="13"/>
      <c r="CCJ131" s="13"/>
      <c r="CCK131" s="13"/>
      <c r="CCL131" s="13"/>
      <c r="CCM131" s="13"/>
      <c r="CCN131" s="13"/>
      <c r="CCO131" s="13"/>
      <c r="CCP131" s="13"/>
      <c r="CCQ131" s="13"/>
      <c r="CCR131" s="13"/>
      <c r="CCS131" s="13"/>
      <c r="CCT131" s="13"/>
      <c r="CCU131" s="13"/>
      <c r="CCV131" s="13"/>
      <c r="CCW131" s="13"/>
      <c r="CCX131" s="13"/>
      <c r="CCY131" s="13"/>
      <c r="CCZ131" s="13"/>
      <c r="CDA131" s="13"/>
      <c r="CDB131" s="13"/>
      <c r="CDC131" s="13"/>
      <c r="CDD131" s="13"/>
      <c r="CDE131" s="13"/>
      <c r="CDF131" s="13"/>
      <c r="CDG131" s="13"/>
      <c r="CDH131" s="13"/>
      <c r="CDI131" s="13"/>
      <c r="CDJ131" s="13"/>
      <c r="CDK131" s="13"/>
      <c r="CDL131" s="13"/>
      <c r="CDM131" s="13"/>
      <c r="CDN131" s="13"/>
      <c r="CDO131" s="13"/>
      <c r="CDP131" s="13"/>
      <c r="CDQ131" s="13"/>
      <c r="CDR131" s="13"/>
      <c r="CDS131" s="13"/>
      <c r="CDT131" s="13"/>
      <c r="CDU131" s="13"/>
      <c r="CDV131" s="13"/>
      <c r="CDW131" s="13"/>
      <c r="CDX131" s="13"/>
      <c r="CDY131" s="13"/>
      <c r="CDZ131" s="13"/>
      <c r="CEA131" s="13"/>
      <c r="CEB131" s="13"/>
      <c r="CEC131" s="13"/>
      <c r="CED131" s="13"/>
      <c r="CEE131" s="13"/>
      <c r="CEF131" s="13"/>
      <c r="CEG131" s="13"/>
      <c r="CEH131" s="13"/>
      <c r="CEI131" s="13"/>
      <c r="CEJ131" s="13"/>
      <c r="CEK131" s="13"/>
      <c r="CEL131" s="13"/>
      <c r="CEM131" s="13"/>
      <c r="CEN131" s="13"/>
      <c r="CEO131" s="13"/>
      <c r="CEP131" s="13"/>
      <c r="CEQ131" s="13"/>
      <c r="CER131" s="13"/>
      <c r="CES131" s="13"/>
      <c r="CET131" s="13"/>
      <c r="CEU131" s="13"/>
      <c r="CEV131" s="13"/>
      <c r="CEW131" s="13"/>
      <c r="CEX131" s="13"/>
      <c r="CEY131" s="13"/>
      <c r="CEZ131" s="13"/>
      <c r="CFA131" s="13"/>
      <c r="CFB131" s="13"/>
      <c r="CFC131" s="13"/>
      <c r="CFD131" s="13"/>
      <c r="CFE131" s="13"/>
      <c r="CFF131" s="13"/>
      <c r="CFG131" s="13"/>
      <c r="CFH131" s="13"/>
      <c r="CFI131" s="13"/>
      <c r="CFJ131" s="13"/>
      <c r="CFK131" s="13"/>
      <c r="CFL131" s="13"/>
      <c r="CFM131" s="13"/>
      <c r="CFN131" s="13"/>
      <c r="CFO131" s="13"/>
      <c r="CFP131" s="13"/>
      <c r="CFQ131" s="13"/>
      <c r="CFR131" s="13"/>
      <c r="CFS131" s="13"/>
      <c r="CFT131" s="13"/>
      <c r="CFU131" s="13"/>
      <c r="CFV131" s="13"/>
      <c r="CFW131" s="13"/>
      <c r="CFX131" s="13"/>
      <c r="CFY131" s="13"/>
      <c r="CFZ131" s="13"/>
      <c r="CGA131" s="13"/>
      <c r="CGB131" s="13"/>
      <c r="CGC131" s="13"/>
      <c r="CGD131" s="13"/>
      <c r="CGE131" s="13"/>
      <c r="CGF131" s="13"/>
      <c r="CGG131" s="13"/>
      <c r="CGH131" s="13"/>
      <c r="CGI131" s="13"/>
      <c r="CGJ131" s="13"/>
      <c r="CGK131" s="13"/>
      <c r="CGL131" s="13"/>
      <c r="CGM131" s="13"/>
      <c r="CGN131" s="13"/>
      <c r="CGO131" s="13"/>
      <c r="CGP131" s="13"/>
      <c r="CGQ131" s="13"/>
      <c r="CGR131" s="13"/>
      <c r="CGS131" s="13"/>
      <c r="CGT131" s="13"/>
      <c r="CGU131" s="13"/>
      <c r="CGV131" s="13"/>
      <c r="CGW131" s="13"/>
      <c r="CGX131" s="13"/>
      <c r="CGY131" s="13"/>
      <c r="CGZ131" s="13"/>
      <c r="CHA131" s="13"/>
      <c r="CHB131" s="13"/>
      <c r="CHC131" s="13"/>
      <c r="CHD131" s="13"/>
      <c r="CHE131" s="13"/>
      <c r="CHF131" s="13"/>
      <c r="CHG131" s="13"/>
      <c r="CHH131" s="13"/>
      <c r="CHI131" s="13"/>
      <c r="CHJ131" s="13"/>
      <c r="CHK131" s="13"/>
      <c r="CHL131" s="13"/>
      <c r="CHM131" s="13"/>
      <c r="CHN131" s="13"/>
      <c r="CHO131" s="13"/>
      <c r="CHP131" s="13"/>
      <c r="CHQ131" s="13"/>
      <c r="CHR131" s="13"/>
      <c r="CHS131" s="13"/>
      <c r="CHT131" s="13"/>
      <c r="CHU131" s="13"/>
      <c r="CHV131" s="13"/>
      <c r="CHW131" s="13"/>
      <c r="CHX131" s="13"/>
      <c r="CHY131" s="13"/>
      <c r="CHZ131" s="13"/>
      <c r="CIA131" s="13"/>
      <c r="CIB131" s="13"/>
      <c r="CIC131" s="13"/>
      <c r="CID131" s="13"/>
      <c r="CIE131" s="13"/>
      <c r="CIF131" s="13"/>
      <c r="CIG131" s="13"/>
      <c r="CIH131" s="13"/>
      <c r="CII131" s="13"/>
      <c r="CIJ131" s="13"/>
      <c r="CIK131" s="13"/>
      <c r="CIL131" s="13"/>
      <c r="CIM131" s="13"/>
      <c r="CIN131" s="13"/>
      <c r="CIO131" s="13"/>
      <c r="CIP131" s="13"/>
      <c r="CIQ131" s="13"/>
      <c r="CIR131" s="13"/>
      <c r="CIS131" s="13"/>
      <c r="CIT131" s="13"/>
      <c r="CIU131" s="13"/>
      <c r="CIV131" s="13"/>
      <c r="CIW131" s="13"/>
      <c r="CIX131" s="13"/>
      <c r="CIY131" s="13"/>
      <c r="CIZ131" s="13"/>
      <c r="CJA131" s="13"/>
      <c r="CJB131" s="13"/>
      <c r="CJC131" s="13"/>
      <c r="CJD131" s="13"/>
      <c r="CJE131" s="13"/>
      <c r="CJF131" s="13"/>
      <c r="CJG131" s="13"/>
      <c r="CJH131" s="13"/>
      <c r="CJI131" s="13"/>
      <c r="CJJ131" s="13"/>
      <c r="CJK131" s="13"/>
      <c r="CJL131" s="13"/>
      <c r="CJM131" s="13"/>
      <c r="CJN131" s="13"/>
      <c r="CJO131" s="13"/>
      <c r="CJP131" s="13"/>
      <c r="CJQ131" s="13"/>
      <c r="CJR131" s="13"/>
      <c r="CJS131" s="13"/>
      <c r="CJT131" s="13"/>
      <c r="CJU131" s="13"/>
      <c r="CJV131" s="13"/>
      <c r="CJW131" s="13"/>
      <c r="CJX131" s="13"/>
      <c r="CJY131" s="13"/>
      <c r="CJZ131" s="13"/>
      <c r="CKA131" s="13"/>
      <c r="CKB131" s="13"/>
      <c r="CKC131" s="13"/>
      <c r="CKD131" s="13"/>
      <c r="CKE131" s="13"/>
      <c r="CKF131" s="13"/>
      <c r="CKG131" s="13"/>
      <c r="CKH131" s="13"/>
      <c r="CKI131" s="13"/>
      <c r="CKJ131" s="13"/>
      <c r="CKK131" s="13"/>
      <c r="CKL131" s="13"/>
      <c r="CKM131" s="13"/>
      <c r="CKN131" s="13"/>
      <c r="CKO131" s="13"/>
      <c r="CKP131" s="13"/>
      <c r="CKQ131" s="13"/>
      <c r="CKR131" s="13"/>
      <c r="CKS131" s="13"/>
      <c r="CKT131" s="13"/>
      <c r="CKU131" s="13"/>
      <c r="CKV131" s="13"/>
      <c r="CKW131" s="13"/>
      <c r="CKX131" s="13"/>
      <c r="CKY131" s="13"/>
      <c r="CKZ131" s="13"/>
      <c r="CLA131" s="13"/>
      <c r="CLB131" s="13"/>
      <c r="CLC131" s="13"/>
      <c r="CLD131" s="13"/>
      <c r="CLE131" s="13"/>
      <c r="CLF131" s="13"/>
      <c r="CLG131" s="13"/>
      <c r="CLH131" s="13"/>
      <c r="CLI131" s="13"/>
      <c r="CLJ131" s="13"/>
      <c r="CLK131" s="13"/>
      <c r="CLL131" s="13"/>
      <c r="CLM131" s="13"/>
      <c r="CLN131" s="13"/>
      <c r="CLO131" s="13"/>
      <c r="CLP131" s="13"/>
      <c r="CLQ131" s="13"/>
      <c r="CLR131" s="13"/>
      <c r="CLS131" s="13"/>
      <c r="CLT131" s="13"/>
      <c r="CLU131" s="13"/>
      <c r="CLV131" s="13"/>
      <c r="CLW131" s="13"/>
      <c r="CLX131" s="13"/>
      <c r="CLY131" s="13"/>
      <c r="CLZ131" s="13"/>
      <c r="CMA131" s="13"/>
      <c r="CMB131" s="13"/>
      <c r="CMC131" s="13"/>
      <c r="CMD131" s="13"/>
      <c r="CME131" s="13"/>
      <c r="CMF131" s="13"/>
      <c r="CMG131" s="13"/>
      <c r="CMH131" s="13"/>
      <c r="CMI131" s="13"/>
      <c r="CMJ131" s="13"/>
      <c r="CMK131" s="13"/>
      <c r="CML131" s="13"/>
      <c r="CMM131" s="13"/>
      <c r="CMN131" s="13"/>
      <c r="CMO131" s="13"/>
      <c r="CMP131" s="13"/>
      <c r="CMQ131" s="13"/>
      <c r="CMR131" s="13"/>
      <c r="CMS131" s="13"/>
      <c r="CMT131" s="13"/>
      <c r="CMU131" s="13"/>
      <c r="CMV131" s="13"/>
      <c r="CMW131" s="13"/>
      <c r="CMX131" s="13"/>
      <c r="CMY131" s="13"/>
      <c r="CMZ131" s="13"/>
      <c r="CNA131" s="13"/>
      <c r="CNB131" s="13"/>
      <c r="CNC131" s="13"/>
      <c r="CND131" s="13"/>
      <c r="CNE131" s="13"/>
      <c r="CNF131" s="13"/>
      <c r="CNG131" s="13"/>
      <c r="CNH131" s="13"/>
      <c r="CNI131" s="13"/>
      <c r="CNJ131" s="13"/>
      <c r="CNK131" s="13"/>
      <c r="CNL131" s="13"/>
      <c r="CNM131" s="13"/>
      <c r="CNN131" s="13"/>
      <c r="CNO131" s="13"/>
      <c r="CNP131" s="13"/>
      <c r="CNQ131" s="13"/>
      <c r="CNR131" s="13"/>
      <c r="CNS131" s="13"/>
      <c r="CNT131" s="13"/>
      <c r="CNU131" s="13"/>
      <c r="CNV131" s="13"/>
      <c r="CNW131" s="13"/>
      <c r="CNX131" s="13"/>
      <c r="CNY131" s="13"/>
      <c r="CNZ131" s="13"/>
      <c r="COA131" s="13"/>
      <c r="COB131" s="13"/>
      <c r="COC131" s="13"/>
      <c r="COD131" s="13"/>
      <c r="COE131" s="13"/>
      <c r="COF131" s="13"/>
      <c r="COG131" s="13"/>
      <c r="COH131" s="13"/>
      <c r="COI131" s="13"/>
      <c r="COJ131" s="13"/>
      <c r="COK131" s="13"/>
      <c r="COL131" s="13"/>
      <c r="COM131" s="13"/>
      <c r="CON131" s="13"/>
      <c r="COO131" s="13"/>
      <c r="COP131" s="13"/>
      <c r="COQ131" s="13"/>
      <c r="COR131" s="13"/>
      <c r="COS131" s="13"/>
      <c r="COT131" s="13"/>
      <c r="COU131" s="13"/>
      <c r="COV131" s="13"/>
      <c r="COW131" s="13"/>
      <c r="COX131" s="13"/>
      <c r="COY131" s="13"/>
      <c r="COZ131" s="13"/>
      <c r="CPA131" s="13"/>
      <c r="CPB131" s="13"/>
      <c r="CPC131" s="13"/>
      <c r="CPD131" s="13"/>
      <c r="CPE131" s="13"/>
      <c r="CPF131" s="13"/>
      <c r="CPG131" s="13"/>
      <c r="CPH131" s="13"/>
      <c r="CPI131" s="13"/>
      <c r="CPJ131" s="13"/>
      <c r="CPK131" s="13"/>
      <c r="CPL131" s="13"/>
      <c r="CPM131" s="13"/>
      <c r="CPN131" s="13"/>
      <c r="CPO131" s="13"/>
      <c r="CPP131" s="13"/>
      <c r="CPQ131" s="13"/>
      <c r="CPR131" s="13"/>
      <c r="CPS131" s="13"/>
      <c r="CPT131" s="13"/>
      <c r="CPU131" s="13"/>
      <c r="CPV131" s="13"/>
      <c r="CPW131" s="13"/>
      <c r="CPX131" s="13"/>
      <c r="CPY131" s="13"/>
      <c r="CPZ131" s="13"/>
      <c r="CQA131" s="13"/>
      <c r="CQB131" s="13"/>
      <c r="CQC131" s="13"/>
      <c r="CQD131" s="13"/>
      <c r="CQE131" s="13"/>
      <c r="CQF131" s="13"/>
      <c r="CQG131" s="13"/>
      <c r="CQH131" s="13"/>
      <c r="CQI131" s="13"/>
      <c r="CQJ131" s="13"/>
      <c r="CQK131" s="13"/>
      <c r="CQL131" s="13"/>
      <c r="CQM131" s="13"/>
      <c r="CQN131" s="13"/>
      <c r="CQO131" s="13"/>
      <c r="CQP131" s="13"/>
      <c r="CQQ131" s="13"/>
      <c r="CQR131" s="13"/>
      <c r="CQS131" s="13"/>
      <c r="CQT131" s="13"/>
      <c r="CQU131" s="13"/>
      <c r="CQV131" s="13"/>
      <c r="CQW131" s="13"/>
      <c r="CQX131" s="13"/>
      <c r="CQY131" s="13"/>
      <c r="CQZ131" s="13"/>
      <c r="CRA131" s="13"/>
      <c r="CRB131" s="13"/>
      <c r="CRC131" s="13"/>
      <c r="CRD131" s="13"/>
      <c r="CRE131" s="13"/>
      <c r="CRF131" s="13"/>
      <c r="CRG131" s="13"/>
      <c r="CRH131" s="13"/>
      <c r="CRI131" s="13"/>
      <c r="CRJ131" s="13"/>
      <c r="CRK131" s="13"/>
      <c r="CRL131" s="13"/>
      <c r="CRM131" s="13"/>
      <c r="CRN131" s="13"/>
      <c r="CRO131" s="13"/>
      <c r="CRP131" s="13"/>
      <c r="CRQ131" s="13"/>
      <c r="CRR131" s="13"/>
      <c r="CRS131" s="13"/>
      <c r="CRT131" s="13"/>
      <c r="CRU131" s="13"/>
      <c r="CRV131" s="13"/>
      <c r="CRW131" s="13"/>
      <c r="CRX131" s="13"/>
      <c r="CRY131" s="13"/>
      <c r="CRZ131" s="13"/>
      <c r="CSA131" s="13"/>
      <c r="CSB131" s="13"/>
      <c r="CSC131" s="13"/>
      <c r="CSD131" s="13"/>
      <c r="CSE131" s="13"/>
      <c r="CSF131" s="13"/>
      <c r="CSG131" s="13"/>
      <c r="CSH131" s="13"/>
      <c r="CSI131" s="13"/>
      <c r="CSJ131" s="13"/>
      <c r="CSK131" s="13"/>
      <c r="CSL131" s="13"/>
      <c r="CSM131" s="13"/>
      <c r="CSN131" s="13"/>
      <c r="CSO131" s="13"/>
      <c r="CSP131" s="13"/>
      <c r="CSQ131" s="13"/>
      <c r="CSR131" s="13"/>
      <c r="CSS131" s="13"/>
      <c r="CST131" s="13"/>
      <c r="CSU131" s="13"/>
      <c r="CSV131" s="13"/>
      <c r="CSW131" s="13"/>
      <c r="CSX131" s="13"/>
      <c r="CSY131" s="13"/>
      <c r="CSZ131" s="13"/>
      <c r="CTA131" s="13"/>
      <c r="CTB131" s="13"/>
      <c r="CTC131" s="13"/>
      <c r="CTD131" s="13"/>
      <c r="CTE131" s="13"/>
      <c r="CTF131" s="13"/>
      <c r="CTG131" s="13"/>
      <c r="CTH131" s="13"/>
      <c r="CTI131" s="13"/>
      <c r="CTJ131" s="13"/>
      <c r="CTK131" s="13"/>
      <c r="CTL131" s="13"/>
      <c r="CTM131" s="13"/>
      <c r="CTN131" s="13"/>
      <c r="CTO131" s="13"/>
      <c r="CTP131" s="13"/>
      <c r="CTQ131" s="13"/>
      <c r="CTR131" s="13"/>
      <c r="CTS131" s="13"/>
      <c r="CTT131" s="13"/>
      <c r="CTU131" s="13"/>
      <c r="CTV131" s="13"/>
      <c r="CTW131" s="13"/>
      <c r="CTX131" s="13"/>
      <c r="CTY131" s="13"/>
      <c r="CTZ131" s="13"/>
      <c r="CUA131" s="13"/>
      <c r="CUB131" s="13"/>
      <c r="CUC131" s="13"/>
      <c r="CUD131" s="13"/>
      <c r="CUE131" s="13"/>
      <c r="CUF131" s="13"/>
      <c r="CUG131" s="13"/>
      <c r="CUH131" s="13"/>
      <c r="CUI131" s="13"/>
      <c r="CUJ131" s="13"/>
      <c r="CUK131" s="13"/>
      <c r="CUL131" s="13"/>
      <c r="CUM131" s="13"/>
      <c r="CUN131" s="13"/>
      <c r="CUO131" s="13"/>
      <c r="CUP131" s="13"/>
      <c r="CUQ131" s="13"/>
      <c r="CUR131" s="13"/>
      <c r="CUS131" s="13"/>
      <c r="CUT131" s="13"/>
      <c r="CUU131" s="13"/>
      <c r="CUV131" s="13"/>
      <c r="CUW131" s="13"/>
      <c r="CUX131" s="13"/>
      <c r="CUY131" s="13"/>
      <c r="CUZ131" s="13"/>
      <c r="CVA131" s="13"/>
      <c r="CVB131" s="13"/>
      <c r="CVC131" s="13"/>
      <c r="CVD131" s="13"/>
      <c r="CVE131" s="13"/>
      <c r="CVF131" s="13"/>
      <c r="CVG131" s="13"/>
      <c r="CVH131" s="13"/>
      <c r="CVI131" s="13"/>
      <c r="CVJ131" s="13"/>
      <c r="CVK131" s="13"/>
      <c r="CVL131" s="13"/>
      <c r="CVM131" s="13"/>
      <c r="CVN131" s="13"/>
      <c r="CVO131" s="13"/>
      <c r="CVP131" s="13"/>
      <c r="CVQ131" s="13"/>
      <c r="CVR131" s="13"/>
      <c r="CVS131" s="13"/>
      <c r="CVT131" s="13"/>
      <c r="CVU131" s="13"/>
      <c r="CVV131" s="13"/>
      <c r="CVW131" s="13"/>
      <c r="CVX131" s="13"/>
      <c r="CVY131" s="13"/>
      <c r="CVZ131" s="13"/>
      <c r="CWA131" s="13"/>
      <c r="CWB131" s="13"/>
      <c r="CWC131" s="13"/>
      <c r="CWD131" s="13"/>
      <c r="CWE131" s="13"/>
      <c r="CWF131" s="13"/>
      <c r="CWG131" s="13"/>
      <c r="CWH131" s="13"/>
      <c r="CWI131" s="13"/>
      <c r="CWJ131" s="13"/>
      <c r="CWK131" s="13"/>
      <c r="CWL131" s="13"/>
      <c r="CWM131" s="13"/>
      <c r="CWN131" s="13"/>
      <c r="CWO131" s="13"/>
      <c r="CWP131" s="13"/>
      <c r="CWQ131" s="13"/>
      <c r="CWR131" s="13"/>
      <c r="CWS131" s="13"/>
      <c r="CWT131" s="13"/>
      <c r="CWU131" s="13"/>
      <c r="CWV131" s="13"/>
      <c r="CWW131" s="13"/>
      <c r="CWX131" s="13"/>
      <c r="CWY131" s="13"/>
      <c r="CWZ131" s="13"/>
      <c r="CXA131" s="13"/>
      <c r="CXB131" s="13"/>
      <c r="CXC131" s="13"/>
      <c r="CXD131" s="13"/>
      <c r="CXE131" s="13"/>
      <c r="CXF131" s="13"/>
      <c r="CXG131" s="13"/>
      <c r="CXH131" s="13"/>
      <c r="CXI131" s="13"/>
      <c r="CXJ131" s="13"/>
      <c r="CXK131" s="13"/>
      <c r="CXL131" s="13"/>
      <c r="CXM131" s="13"/>
      <c r="CXN131" s="13"/>
      <c r="CXO131" s="13"/>
      <c r="CXP131" s="13"/>
      <c r="CXQ131" s="13"/>
      <c r="CXR131" s="13"/>
      <c r="CXS131" s="13"/>
      <c r="CXT131" s="13"/>
      <c r="CXU131" s="13"/>
      <c r="CXV131" s="13"/>
      <c r="CXW131" s="13"/>
      <c r="CXX131" s="13"/>
      <c r="CXY131" s="13"/>
      <c r="CXZ131" s="13"/>
      <c r="CYA131" s="13"/>
      <c r="CYB131" s="13"/>
      <c r="CYC131" s="13"/>
      <c r="CYD131" s="13"/>
      <c r="CYE131" s="13"/>
      <c r="CYF131" s="13"/>
      <c r="CYG131" s="13"/>
      <c r="CYH131" s="13"/>
      <c r="CYI131" s="13"/>
      <c r="CYJ131" s="13"/>
      <c r="CYK131" s="13"/>
      <c r="CYL131" s="13"/>
      <c r="CYM131" s="13"/>
      <c r="CYN131" s="13"/>
      <c r="CYO131" s="13"/>
      <c r="CYP131" s="13"/>
      <c r="CYQ131" s="13"/>
      <c r="CYR131" s="13"/>
      <c r="CYS131" s="13"/>
      <c r="CYT131" s="13"/>
      <c r="CYU131" s="13"/>
      <c r="CYV131" s="13"/>
      <c r="CYW131" s="13"/>
      <c r="CYX131" s="13"/>
      <c r="CYY131" s="13"/>
      <c r="CYZ131" s="13"/>
      <c r="CZA131" s="13"/>
      <c r="CZB131" s="13"/>
      <c r="CZC131" s="13"/>
      <c r="CZD131" s="13"/>
      <c r="CZE131" s="13"/>
      <c r="CZF131" s="13"/>
      <c r="CZG131" s="13"/>
      <c r="CZH131" s="13"/>
      <c r="CZI131" s="13"/>
      <c r="CZJ131" s="13"/>
      <c r="CZK131" s="13"/>
      <c r="CZL131" s="13"/>
      <c r="CZM131" s="13"/>
      <c r="CZN131" s="13"/>
      <c r="CZO131" s="13"/>
      <c r="CZP131" s="13"/>
      <c r="CZQ131" s="13"/>
      <c r="CZR131" s="13"/>
      <c r="CZS131" s="13"/>
      <c r="CZT131" s="13"/>
      <c r="CZU131" s="13"/>
      <c r="CZV131" s="13"/>
      <c r="CZW131" s="13"/>
      <c r="CZX131" s="13"/>
      <c r="CZY131" s="13"/>
      <c r="CZZ131" s="13"/>
      <c r="DAA131" s="13"/>
      <c r="DAB131" s="13"/>
      <c r="DAC131" s="13"/>
      <c r="DAD131" s="13"/>
      <c r="DAE131" s="13"/>
      <c r="DAF131" s="13"/>
      <c r="DAG131" s="13"/>
      <c r="DAH131" s="13"/>
      <c r="DAI131" s="13"/>
      <c r="DAJ131" s="13"/>
      <c r="DAK131" s="13"/>
      <c r="DAL131" s="13"/>
      <c r="DAM131" s="13"/>
      <c r="DAN131" s="13"/>
      <c r="DAO131" s="13"/>
      <c r="DAP131" s="13"/>
      <c r="DAQ131" s="13"/>
      <c r="DAR131" s="13"/>
      <c r="DAS131" s="13"/>
      <c r="DAT131" s="13"/>
      <c r="DAU131" s="13"/>
      <c r="DAV131" s="13"/>
      <c r="DAW131" s="13"/>
      <c r="DAX131" s="13"/>
      <c r="DAY131" s="13"/>
      <c r="DAZ131" s="13"/>
      <c r="DBA131" s="13"/>
      <c r="DBB131" s="13"/>
      <c r="DBC131" s="13"/>
      <c r="DBD131" s="13"/>
      <c r="DBE131" s="13"/>
      <c r="DBF131" s="13"/>
      <c r="DBG131" s="13"/>
      <c r="DBH131" s="13"/>
      <c r="DBI131" s="13"/>
      <c r="DBJ131" s="13"/>
      <c r="DBK131" s="13"/>
      <c r="DBL131" s="13"/>
      <c r="DBM131" s="13"/>
      <c r="DBN131" s="13"/>
      <c r="DBO131" s="13"/>
      <c r="DBP131" s="13"/>
      <c r="DBQ131" s="13"/>
      <c r="DBR131" s="13"/>
      <c r="DBS131" s="13"/>
      <c r="DBT131" s="13"/>
      <c r="DBU131" s="13"/>
      <c r="DBV131" s="13"/>
      <c r="DBW131" s="13"/>
      <c r="DBX131" s="13"/>
      <c r="DBY131" s="13"/>
      <c r="DBZ131" s="13"/>
      <c r="DCA131" s="13"/>
      <c r="DCB131" s="13"/>
      <c r="DCC131" s="13"/>
      <c r="DCD131" s="13"/>
      <c r="DCE131" s="13"/>
      <c r="DCF131" s="13"/>
      <c r="DCG131" s="13"/>
      <c r="DCH131" s="13"/>
      <c r="DCI131" s="13"/>
      <c r="DCJ131" s="13"/>
      <c r="DCK131" s="13"/>
      <c r="DCL131" s="13"/>
      <c r="DCM131" s="13"/>
      <c r="DCN131" s="13"/>
      <c r="DCO131" s="13"/>
      <c r="DCP131" s="13"/>
      <c r="DCQ131" s="13"/>
      <c r="DCR131" s="13"/>
      <c r="DCS131" s="13"/>
      <c r="DCT131" s="13"/>
      <c r="DCU131" s="13"/>
      <c r="DCV131" s="13"/>
      <c r="DCW131" s="13"/>
      <c r="DCX131" s="13"/>
      <c r="DCY131" s="13"/>
      <c r="DCZ131" s="13"/>
      <c r="DDA131" s="13"/>
      <c r="DDB131" s="13"/>
      <c r="DDC131" s="13"/>
      <c r="DDD131" s="13"/>
      <c r="DDE131" s="13"/>
      <c r="DDF131" s="13"/>
      <c r="DDG131" s="13"/>
      <c r="DDH131" s="13"/>
      <c r="DDI131" s="13"/>
      <c r="DDJ131" s="13"/>
      <c r="DDK131" s="13"/>
      <c r="DDL131" s="13"/>
      <c r="DDM131" s="13"/>
      <c r="DDN131" s="13"/>
      <c r="DDO131" s="13"/>
      <c r="DDP131" s="13"/>
      <c r="DDQ131" s="13"/>
      <c r="DDR131" s="13"/>
      <c r="DDS131" s="13"/>
      <c r="DDT131" s="13"/>
      <c r="DDU131" s="13"/>
      <c r="DDV131" s="13"/>
      <c r="DDW131" s="13"/>
      <c r="DDX131" s="13"/>
      <c r="DDY131" s="13"/>
      <c r="DDZ131" s="13"/>
      <c r="DEA131" s="13"/>
      <c r="DEB131" s="13"/>
      <c r="DEC131" s="13"/>
      <c r="DED131" s="13"/>
      <c r="DEE131" s="13"/>
      <c r="DEF131" s="13"/>
      <c r="DEG131" s="13"/>
      <c r="DEH131" s="13"/>
      <c r="DEI131" s="13"/>
      <c r="DEJ131" s="13"/>
      <c r="DEK131" s="13"/>
      <c r="DEL131" s="13"/>
      <c r="DEM131" s="13"/>
      <c r="DEN131" s="13"/>
      <c r="DEO131" s="13"/>
      <c r="DEP131" s="13"/>
      <c r="DEQ131" s="13"/>
      <c r="DER131" s="13"/>
      <c r="DES131" s="13"/>
      <c r="DET131" s="13"/>
      <c r="DEU131" s="13"/>
      <c r="DEV131" s="13"/>
      <c r="DEW131" s="13"/>
      <c r="DEX131" s="13"/>
      <c r="DEY131" s="13"/>
      <c r="DEZ131" s="13"/>
      <c r="DFA131" s="13"/>
      <c r="DFB131" s="13"/>
      <c r="DFC131" s="13"/>
      <c r="DFD131" s="13"/>
      <c r="DFE131" s="13"/>
      <c r="DFF131" s="13"/>
      <c r="DFG131" s="13"/>
      <c r="DFH131" s="13"/>
      <c r="DFI131" s="13"/>
      <c r="DFJ131" s="13"/>
      <c r="DFK131" s="13"/>
      <c r="DFL131" s="13"/>
      <c r="DFM131" s="13"/>
      <c r="DFN131" s="13"/>
      <c r="DFO131" s="13"/>
      <c r="DFP131" s="13"/>
      <c r="DFQ131" s="13"/>
      <c r="DFR131" s="13"/>
      <c r="DFS131" s="13"/>
      <c r="DFT131" s="13"/>
      <c r="DFU131" s="13"/>
      <c r="DFV131" s="13"/>
      <c r="DFW131" s="13"/>
      <c r="DFX131" s="13"/>
      <c r="DFY131" s="13"/>
      <c r="DFZ131" s="13"/>
      <c r="DGA131" s="13"/>
      <c r="DGB131" s="13"/>
      <c r="DGC131" s="13"/>
      <c r="DGD131" s="13"/>
      <c r="DGE131" s="13"/>
      <c r="DGF131" s="13"/>
      <c r="DGG131" s="13"/>
      <c r="DGH131" s="13"/>
      <c r="DGI131" s="13"/>
      <c r="DGJ131" s="13"/>
      <c r="DGK131" s="13"/>
      <c r="DGL131" s="13"/>
      <c r="DGM131" s="13"/>
      <c r="DGN131" s="13"/>
      <c r="DGO131" s="13"/>
      <c r="DGP131" s="13"/>
      <c r="DGQ131" s="13"/>
      <c r="DGR131" s="13"/>
      <c r="DGS131" s="13"/>
      <c r="DGT131" s="13"/>
      <c r="DGU131" s="13"/>
      <c r="DGV131" s="13"/>
      <c r="DGW131" s="13"/>
      <c r="DGX131" s="13"/>
      <c r="DGY131" s="13"/>
      <c r="DGZ131" s="13"/>
      <c r="DHA131" s="13"/>
      <c r="DHB131" s="13"/>
      <c r="DHC131" s="13"/>
      <c r="DHD131" s="13"/>
      <c r="DHE131" s="13"/>
      <c r="DHF131" s="13"/>
      <c r="DHG131" s="13"/>
      <c r="DHH131" s="13"/>
      <c r="DHI131" s="13"/>
      <c r="DHJ131" s="13"/>
      <c r="DHK131" s="13"/>
      <c r="DHL131" s="13"/>
      <c r="DHM131" s="13"/>
      <c r="DHN131" s="13"/>
      <c r="DHO131" s="13"/>
      <c r="DHP131" s="13"/>
      <c r="DHQ131" s="13"/>
      <c r="DHR131" s="13"/>
      <c r="DHS131" s="13"/>
      <c r="DHT131" s="13"/>
      <c r="DHU131" s="13"/>
      <c r="DHV131" s="13"/>
      <c r="DHW131" s="13"/>
      <c r="DHX131" s="13"/>
      <c r="DHY131" s="13"/>
      <c r="DHZ131" s="13"/>
      <c r="DIA131" s="13"/>
      <c r="DIB131" s="13"/>
      <c r="DIC131" s="13"/>
      <c r="DID131" s="13"/>
      <c r="DIE131" s="13"/>
      <c r="DIF131" s="13"/>
      <c r="DIG131" s="13"/>
      <c r="DIH131" s="13"/>
      <c r="DII131" s="13"/>
      <c r="DIJ131" s="13"/>
      <c r="DIK131" s="13"/>
      <c r="DIL131" s="13"/>
      <c r="DIM131" s="13"/>
      <c r="DIN131" s="13"/>
      <c r="DIO131" s="13"/>
      <c r="DIP131" s="13"/>
      <c r="DIQ131" s="13"/>
      <c r="DIR131" s="13"/>
      <c r="DIS131" s="13"/>
      <c r="DIT131" s="13"/>
      <c r="DIU131" s="13"/>
      <c r="DIV131" s="13"/>
      <c r="DIW131" s="13"/>
      <c r="DIX131" s="13"/>
      <c r="DIY131" s="13"/>
      <c r="DIZ131" s="13"/>
      <c r="DJA131" s="13"/>
      <c r="DJB131" s="13"/>
      <c r="DJC131" s="13"/>
      <c r="DJD131" s="13"/>
      <c r="DJE131" s="13"/>
      <c r="DJF131" s="13"/>
      <c r="DJG131" s="13"/>
      <c r="DJH131" s="13"/>
      <c r="DJI131" s="13"/>
      <c r="DJJ131" s="13"/>
      <c r="DJK131" s="13"/>
      <c r="DJL131" s="13"/>
      <c r="DJM131" s="13"/>
      <c r="DJN131" s="13"/>
      <c r="DJO131" s="13"/>
      <c r="DJP131" s="13"/>
      <c r="DJQ131" s="13"/>
      <c r="DJR131" s="13"/>
      <c r="DJS131" s="13"/>
      <c r="DJT131" s="13"/>
      <c r="DJU131" s="13"/>
      <c r="DJV131" s="13"/>
      <c r="DJW131" s="13"/>
      <c r="DJX131" s="13"/>
      <c r="DJY131" s="13"/>
      <c r="DJZ131" s="13"/>
      <c r="DKA131" s="13"/>
      <c r="DKB131" s="13"/>
      <c r="DKC131" s="13"/>
      <c r="DKD131" s="13"/>
      <c r="DKE131" s="13"/>
      <c r="DKF131" s="13"/>
      <c r="DKG131" s="13"/>
      <c r="DKH131" s="13"/>
      <c r="DKI131" s="13"/>
      <c r="DKJ131" s="13"/>
      <c r="DKK131" s="13"/>
      <c r="DKL131" s="13"/>
      <c r="DKM131" s="13"/>
      <c r="DKN131" s="13"/>
      <c r="DKO131" s="13"/>
      <c r="DKP131" s="13"/>
      <c r="DKQ131" s="13"/>
      <c r="DKR131" s="13"/>
      <c r="DKS131" s="13"/>
      <c r="DKT131" s="13"/>
      <c r="DKU131" s="13"/>
      <c r="DKV131" s="13"/>
      <c r="DKW131" s="13"/>
      <c r="DKX131" s="13"/>
      <c r="DKY131" s="13"/>
      <c r="DKZ131" s="13"/>
      <c r="DLA131" s="13"/>
      <c r="DLB131" s="13"/>
      <c r="DLC131" s="13"/>
      <c r="DLD131" s="13"/>
      <c r="DLE131" s="13"/>
      <c r="DLF131" s="13"/>
      <c r="DLG131" s="13"/>
      <c r="DLH131" s="13"/>
      <c r="DLI131" s="13"/>
      <c r="DLJ131" s="13"/>
      <c r="DLK131" s="13"/>
      <c r="DLL131" s="13"/>
      <c r="DLM131" s="13"/>
      <c r="DLN131" s="13"/>
      <c r="DLO131" s="13"/>
      <c r="DLP131" s="13"/>
      <c r="DLQ131" s="13"/>
      <c r="DLR131" s="13"/>
      <c r="DLS131" s="13"/>
      <c r="DLT131" s="13"/>
      <c r="DLU131" s="13"/>
      <c r="DLV131" s="13"/>
      <c r="DLW131" s="13"/>
      <c r="DLX131" s="13"/>
      <c r="DLY131" s="13"/>
      <c r="DLZ131" s="13"/>
      <c r="DMA131" s="13"/>
      <c r="DMB131" s="13"/>
      <c r="DMC131" s="13"/>
      <c r="DMD131" s="13"/>
      <c r="DME131" s="13"/>
      <c r="DMF131" s="13"/>
      <c r="DMG131" s="13"/>
      <c r="DMH131" s="13"/>
      <c r="DMI131" s="13"/>
      <c r="DMJ131" s="13"/>
      <c r="DMK131" s="13"/>
      <c r="DML131" s="13"/>
      <c r="DMM131" s="13"/>
      <c r="DMN131" s="13"/>
      <c r="DMO131" s="13"/>
      <c r="DMP131" s="13"/>
      <c r="DMQ131" s="13"/>
      <c r="DMR131" s="13"/>
      <c r="DMS131" s="13"/>
      <c r="DMT131" s="13"/>
      <c r="DMU131" s="13"/>
      <c r="DMV131" s="13"/>
      <c r="DMW131" s="13"/>
      <c r="DMX131" s="13"/>
      <c r="DMY131" s="13"/>
      <c r="DMZ131" s="13"/>
      <c r="DNA131" s="13"/>
      <c r="DNB131" s="13"/>
      <c r="DNC131" s="13"/>
      <c r="DND131" s="13"/>
      <c r="DNE131" s="13"/>
      <c r="DNF131" s="13"/>
      <c r="DNG131" s="13"/>
      <c r="DNH131" s="13"/>
      <c r="DNI131" s="13"/>
      <c r="DNJ131" s="13"/>
      <c r="DNK131" s="13"/>
      <c r="DNL131" s="13"/>
      <c r="DNM131" s="13"/>
      <c r="DNN131" s="13"/>
      <c r="DNO131" s="13"/>
      <c r="DNP131" s="13"/>
      <c r="DNQ131" s="13"/>
      <c r="DNR131" s="13"/>
      <c r="DNS131" s="13"/>
      <c r="DNT131" s="13"/>
      <c r="DNU131" s="13"/>
      <c r="DNV131" s="13"/>
      <c r="DNW131" s="13"/>
      <c r="DNX131" s="13"/>
      <c r="DNY131" s="13"/>
      <c r="DNZ131" s="13"/>
      <c r="DOA131" s="13"/>
      <c r="DOB131" s="13"/>
      <c r="DOC131" s="13"/>
      <c r="DOD131" s="13"/>
      <c r="DOE131" s="13"/>
      <c r="DOF131" s="13"/>
      <c r="DOG131" s="13"/>
      <c r="DOH131" s="13"/>
      <c r="DOI131" s="13"/>
      <c r="DOJ131" s="13"/>
      <c r="DOK131" s="13"/>
      <c r="DOL131" s="13"/>
      <c r="DOM131" s="13"/>
      <c r="DON131" s="13"/>
      <c r="DOO131" s="13"/>
      <c r="DOP131" s="13"/>
      <c r="DOQ131" s="13"/>
      <c r="DOR131" s="13"/>
      <c r="DOS131" s="13"/>
      <c r="DOT131" s="13"/>
      <c r="DOU131" s="13"/>
      <c r="DOV131" s="13"/>
      <c r="DOW131" s="13"/>
      <c r="DOX131" s="13"/>
      <c r="DOY131" s="13"/>
      <c r="DOZ131" s="13"/>
      <c r="DPA131" s="13"/>
      <c r="DPB131" s="13"/>
      <c r="DPC131" s="13"/>
      <c r="DPD131" s="13"/>
      <c r="DPE131" s="13"/>
      <c r="DPF131" s="13"/>
      <c r="DPG131" s="13"/>
      <c r="DPH131" s="13"/>
      <c r="DPI131" s="13"/>
      <c r="DPJ131" s="13"/>
      <c r="DPK131" s="13"/>
      <c r="DPL131" s="13"/>
      <c r="DPM131" s="13"/>
      <c r="DPN131" s="13"/>
      <c r="DPO131" s="13"/>
      <c r="DPP131" s="13"/>
      <c r="DPQ131" s="13"/>
      <c r="DPR131" s="13"/>
      <c r="DPS131" s="13"/>
      <c r="DPT131" s="13"/>
      <c r="DPU131" s="13"/>
      <c r="DPV131" s="13"/>
      <c r="DPW131" s="13"/>
      <c r="DPX131" s="13"/>
      <c r="DPY131" s="13"/>
      <c r="DPZ131" s="13"/>
      <c r="DQA131" s="13"/>
      <c r="DQB131" s="13"/>
      <c r="DQC131" s="13"/>
      <c r="DQD131" s="13"/>
      <c r="DQE131" s="13"/>
      <c r="DQF131" s="13"/>
      <c r="DQG131" s="13"/>
      <c r="DQH131" s="13"/>
      <c r="DQI131" s="13"/>
      <c r="DQJ131" s="13"/>
      <c r="DQK131" s="13"/>
      <c r="DQL131" s="13"/>
      <c r="DQM131" s="13"/>
      <c r="DQN131" s="13"/>
      <c r="DQO131" s="13"/>
      <c r="DQP131" s="13"/>
      <c r="DQQ131" s="13"/>
      <c r="DQR131" s="13"/>
      <c r="DQS131" s="13"/>
      <c r="DQT131" s="13"/>
      <c r="DQU131" s="13"/>
      <c r="DQV131" s="13"/>
      <c r="DQW131" s="13"/>
      <c r="DQX131" s="13"/>
      <c r="DQY131" s="13"/>
      <c r="DQZ131" s="13"/>
      <c r="DRA131" s="13"/>
      <c r="DRB131" s="13"/>
      <c r="DRC131" s="13"/>
      <c r="DRD131" s="13"/>
      <c r="DRE131" s="13"/>
      <c r="DRF131" s="13"/>
      <c r="DRG131" s="13"/>
      <c r="DRH131" s="13"/>
      <c r="DRI131" s="13"/>
      <c r="DRJ131" s="13"/>
      <c r="DRK131" s="13"/>
      <c r="DRL131" s="13"/>
      <c r="DRM131" s="13"/>
      <c r="DRN131" s="13"/>
      <c r="DRO131" s="13"/>
      <c r="DRP131" s="13"/>
      <c r="DRQ131" s="13"/>
      <c r="DRR131" s="13"/>
      <c r="DRS131" s="13"/>
      <c r="DRT131" s="13"/>
      <c r="DRU131" s="13"/>
      <c r="DRV131" s="13"/>
      <c r="DRW131" s="13"/>
      <c r="DRX131" s="13"/>
      <c r="DRY131" s="13"/>
      <c r="DRZ131" s="13"/>
      <c r="DSA131" s="13"/>
      <c r="DSB131" s="13"/>
      <c r="DSC131" s="13"/>
      <c r="DSD131" s="13"/>
      <c r="DSE131" s="13"/>
      <c r="DSF131" s="13"/>
      <c r="DSG131" s="13"/>
      <c r="DSH131" s="13"/>
      <c r="DSI131" s="13"/>
      <c r="DSJ131" s="13"/>
      <c r="DSK131" s="13"/>
      <c r="DSL131" s="13"/>
      <c r="DSM131" s="13"/>
      <c r="DSN131" s="13"/>
      <c r="DSO131" s="13"/>
      <c r="DSP131" s="13"/>
      <c r="DSQ131" s="13"/>
      <c r="DSR131" s="13"/>
      <c r="DSS131" s="13"/>
      <c r="DST131" s="13"/>
      <c r="DSU131" s="13"/>
      <c r="DSV131" s="13"/>
      <c r="DSW131" s="13"/>
      <c r="DSX131" s="13"/>
      <c r="DSY131" s="13"/>
      <c r="DSZ131" s="13"/>
      <c r="DTA131" s="13"/>
      <c r="DTB131" s="13"/>
      <c r="DTC131" s="13"/>
      <c r="DTD131" s="13"/>
      <c r="DTE131" s="13"/>
      <c r="DTF131" s="13"/>
      <c r="DTG131" s="13"/>
      <c r="DTH131" s="13"/>
      <c r="DTI131" s="13"/>
      <c r="DTJ131" s="13"/>
      <c r="DTK131" s="13"/>
      <c r="DTL131" s="13"/>
      <c r="DTM131" s="13"/>
      <c r="DTN131" s="13"/>
      <c r="DTO131" s="13"/>
      <c r="DTP131" s="13"/>
      <c r="DTQ131" s="13"/>
      <c r="DTR131" s="13"/>
      <c r="DTS131" s="13"/>
      <c r="DTT131" s="13"/>
      <c r="DTU131" s="13"/>
      <c r="DTV131" s="13"/>
      <c r="DTW131" s="13"/>
      <c r="DTX131" s="13"/>
      <c r="DTY131" s="13"/>
      <c r="DTZ131" s="13"/>
      <c r="DUA131" s="13"/>
      <c r="DUB131" s="13"/>
      <c r="DUC131" s="13"/>
      <c r="DUD131" s="13"/>
      <c r="DUE131" s="13"/>
      <c r="DUF131" s="13"/>
      <c r="DUG131" s="13"/>
      <c r="DUH131" s="13"/>
      <c r="DUI131" s="13"/>
      <c r="DUJ131" s="13"/>
      <c r="DUK131" s="13"/>
      <c r="DUL131" s="13"/>
      <c r="DUM131" s="13"/>
      <c r="DUN131" s="13"/>
      <c r="DUO131" s="13"/>
      <c r="DUP131" s="13"/>
      <c r="DUQ131" s="13"/>
      <c r="DUR131" s="13"/>
      <c r="DUS131" s="13"/>
      <c r="DUT131" s="13"/>
      <c r="DUU131" s="13"/>
      <c r="DUV131" s="13"/>
      <c r="DUW131" s="13"/>
      <c r="DUX131" s="13"/>
      <c r="DUY131" s="13"/>
      <c r="DUZ131" s="13"/>
      <c r="DVA131" s="13"/>
      <c r="DVB131" s="13"/>
      <c r="DVC131" s="13"/>
      <c r="DVD131" s="13"/>
      <c r="DVE131" s="13"/>
      <c r="DVF131" s="13"/>
      <c r="DVG131" s="13"/>
      <c r="DVH131" s="13"/>
      <c r="DVI131" s="13"/>
      <c r="DVJ131" s="13"/>
      <c r="DVK131" s="13"/>
      <c r="DVL131" s="13"/>
      <c r="DVM131" s="13"/>
      <c r="DVN131" s="13"/>
      <c r="DVO131" s="13"/>
      <c r="DVP131" s="13"/>
      <c r="DVQ131" s="13"/>
      <c r="DVR131" s="13"/>
      <c r="DVS131" s="13"/>
      <c r="DVT131" s="13"/>
      <c r="DVU131" s="13"/>
      <c r="DVV131" s="13"/>
      <c r="DVW131" s="13"/>
      <c r="DVX131" s="13"/>
      <c r="DVY131" s="13"/>
      <c r="DVZ131" s="13"/>
      <c r="DWA131" s="13"/>
      <c r="DWB131" s="13"/>
      <c r="DWC131" s="13"/>
      <c r="DWD131" s="13"/>
      <c r="DWE131" s="13"/>
      <c r="DWF131" s="13"/>
      <c r="DWG131" s="13"/>
      <c r="DWH131" s="13"/>
      <c r="DWI131" s="13"/>
      <c r="DWJ131" s="13"/>
      <c r="DWK131" s="13"/>
      <c r="DWL131" s="13"/>
      <c r="DWM131" s="13"/>
      <c r="DWN131" s="13"/>
      <c r="DWO131" s="13"/>
      <c r="DWP131" s="13"/>
      <c r="DWQ131" s="13"/>
      <c r="DWR131" s="13"/>
      <c r="DWS131" s="13"/>
      <c r="DWT131" s="13"/>
      <c r="DWU131" s="13"/>
      <c r="DWV131" s="13"/>
      <c r="DWW131" s="13"/>
      <c r="DWX131" s="13"/>
      <c r="DWY131" s="13"/>
      <c r="DWZ131" s="13"/>
      <c r="DXA131" s="13"/>
      <c r="DXB131" s="13"/>
      <c r="DXC131" s="13"/>
      <c r="DXD131" s="13"/>
      <c r="DXE131" s="13"/>
      <c r="DXF131" s="13"/>
      <c r="DXG131" s="13"/>
      <c r="DXH131" s="13"/>
      <c r="DXI131" s="13"/>
      <c r="DXJ131" s="13"/>
      <c r="DXK131" s="13"/>
      <c r="DXL131" s="13"/>
      <c r="DXM131" s="13"/>
      <c r="DXN131" s="13"/>
      <c r="DXO131" s="13"/>
      <c r="DXP131" s="13"/>
      <c r="DXQ131" s="13"/>
      <c r="DXR131" s="13"/>
      <c r="DXS131" s="13"/>
      <c r="DXT131" s="13"/>
      <c r="DXU131" s="13"/>
      <c r="DXV131" s="13"/>
      <c r="DXW131" s="13"/>
      <c r="DXX131" s="13"/>
      <c r="DXY131" s="13"/>
      <c r="DXZ131" s="13"/>
      <c r="DYA131" s="13"/>
      <c r="DYB131" s="13"/>
      <c r="DYC131" s="13"/>
      <c r="DYD131" s="13"/>
      <c r="DYE131" s="13"/>
      <c r="DYF131" s="13"/>
      <c r="DYG131" s="13"/>
      <c r="DYH131" s="13"/>
      <c r="DYI131" s="13"/>
      <c r="DYJ131" s="13"/>
      <c r="DYK131" s="13"/>
      <c r="DYL131" s="13"/>
      <c r="DYM131" s="13"/>
      <c r="DYN131" s="13"/>
      <c r="DYO131" s="13"/>
      <c r="DYP131" s="13"/>
      <c r="DYQ131" s="13"/>
      <c r="DYR131" s="13"/>
      <c r="DYS131" s="13"/>
      <c r="DYT131" s="13"/>
      <c r="DYU131" s="13"/>
      <c r="DYV131" s="13"/>
      <c r="DYW131" s="13"/>
      <c r="DYX131" s="13"/>
      <c r="DYY131" s="13"/>
      <c r="DYZ131" s="13"/>
      <c r="DZA131" s="13"/>
      <c r="DZB131" s="13"/>
      <c r="DZC131" s="13"/>
      <c r="DZD131" s="13"/>
      <c r="DZE131" s="13"/>
      <c r="DZF131" s="13"/>
      <c r="DZG131" s="13"/>
      <c r="DZH131" s="13"/>
      <c r="DZI131" s="13"/>
      <c r="DZJ131" s="13"/>
      <c r="DZK131" s="13"/>
      <c r="DZL131" s="13"/>
      <c r="DZM131" s="13"/>
      <c r="DZN131" s="13"/>
      <c r="DZO131" s="13"/>
      <c r="DZP131" s="13"/>
      <c r="DZQ131" s="13"/>
      <c r="DZR131" s="13"/>
      <c r="DZS131" s="13"/>
      <c r="DZT131" s="13"/>
      <c r="DZU131" s="13"/>
      <c r="DZV131" s="13"/>
      <c r="DZW131" s="13"/>
      <c r="DZX131" s="13"/>
      <c r="DZY131" s="13"/>
      <c r="DZZ131" s="13"/>
      <c r="EAA131" s="13"/>
      <c r="EAB131" s="13"/>
      <c r="EAC131" s="13"/>
      <c r="EAD131" s="13"/>
      <c r="EAE131" s="13"/>
      <c r="EAF131" s="13"/>
      <c r="EAG131" s="13"/>
      <c r="EAH131" s="13"/>
      <c r="EAI131" s="13"/>
      <c r="EAJ131" s="13"/>
      <c r="EAK131" s="13"/>
      <c r="EAL131" s="13"/>
      <c r="EAM131" s="13"/>
      <c r="EAN131" s="13"/>
      <c r="EAO131" s="13"/>
      <c r="EAP131" s="13"/>
      <c r="EAQ131" s="13"/>
      <c r="EAR131" s="13"/>
      <c r="EAS131" s="13"/>
      <c r="EAT131" s="13"/>
      <c r="EAU131" s="13"/>
      <c r="EAV131" s="13"/>
      <c r="EAW131" s="13"/>
      <c r="EAX131" s="13"/>
      <c r="EAY131" s="13"/>
      <c r="EAZ131" s="13"/>
      <c r="EBA131" s="13"/>
      <c r="EBB131" s="13"/>
      <c r="EBC131" s="13"/>
      <c r="EBD131" s="13"/>
      <c r="EBE131" s="13"/>
      <c r="EBF131" s="13"/>
      <c r="EBG131" s="13"/>
      <c r="EBH131" s="13"/>
      <c r="EBI131" s="13"/>
      <c r="EBJ131" s="13"/>
      <c r="EBK131" s="13"/>
      <c r="EBL131" s="13"/>
      <c r="EBM131" s="13"/>
      <c r="EBN131" s="13"/>
      <c r="EBO131" s="13"/>
      <c r="EBP131" s="13"/>
      <c r="EBQ131" s="13"/>
      <c r="EBR131" s="13"/>
      <c r="EBS131" s="13"/>
      <c r="EBT131" s="13"/>
      <c r="EBU131" s="13"/>
      <c r="EBV131" s="13"/>
      <c r="EBW131" s="13"/>
      <c r="EBX131" s="13"/>
      <c r="EBY131" s="13"/>
      <c r="EBZ131" s="13"/>
      <c r="ECA131" s="13"/>
      <c r="ECB131" s="13"/>
      <c r="ECC131" s="13"/>
      <c r="ECD131" s="13"/>
      <c r="ECE131" s="13"/>
      <c r="ECF131" s="13"/>
      <c r="ECG131" s="13"/>
      <c r="ECH131" s="13"/>
      <c r="ECI131" s="13"/>
      <c r="ECJ131" s="13"/>
      <c r="ECK131" s="13"/>
      <c r="ECL131" s="13"/>
      <c r="ECM131" s="13"/>
      <c r="ECN131" s="13"/>
      <c r="ECO131" s="13"/>
      <c r="ECP131" s="13"/>
      <c r="ECQ131" s="13"/>
      <c r="ECR131" s="13"/>
      <c r="ECS131" s="13"/>
      <c r="ECT131" s="13"/>
      <c r="ECU131" s="13"/>
      <c r="ECV131" s="13"/>
      <c r="ECW131" s="13"/>
      <c r="ECX131" s="13"/>
      <c r="ECY131" s="13"/>
      <c r="ECZ131" s="13"/>
      <c r="EDA131" s="13"/>
      <c r="EDB131" s="13"/>
      <c r="EDC131" s="13"/>
      <c r="EDD131" s="13"/>
      <c r="EDE131" s="13"/>
      <c r="EDF131" s="13"/>
      <c r="EDG131" s="13"/>
      <c r="EDH131" s="13"/>
      <c r="EDI131" s="13"/>
      <c r="EDJ131" s="13"/>
      <c r="EDK131" s="13"/>
      <c r="EDL131" s="13"/>
      <c r="EDM131" s="13"/>
      <c r="EDN131" s="13"/>
      <c r="EDO131" s="13"/>
      <c r="EDP131" s="13"/>
      <c r="EDQ131" s="13"/>
      <c r="EDR131" s="13"/>
      <c r="EDS131" s="13"/>
      <c r="EDT131" s="13"/>
      <c r="EDU131" s="13"/>
      <c r="EDV131" s="13"/>
      <c r="EDW131" s="13"/>
      <c r="EDX131" s="13"/>
      <c r="EDY131" s="13"/>
      <c r="EDZ131" s="13"/>
      <c r="EEA131" s="13"/>
      <c r="EEB131" s="13"/>
      <c r="EEC131" s="13"/>
      <c r="EED131" s="13"/>
      <c r="EEE131" s="13"/>
      <c r="EEF131" s="13"/>
      <c r="EEG131" s="13"/>
      <c r="EEH131" s="13"/>
      <c r="EEI131" s="13"/>
      <c r="EEJ131" s="13"/>
      <c r="EEK131" s="13"/>
      <c r="EEL131" s="13"/>
      <c r="EEM131" s="13"/>
      <c r="EEN131" s="13"/>
      <c r="EEO131" s="13"/>
      <c r="EEP131" s="13"/>
      <c r="EEQ131" s="13"/>
      <c r="EER131" s="13"/>
      <c r="EES131" s="13"/>
      <c r="EET131" s="13"/>
      <c r="EEU131" s="13"/>
      <c r="EEV131" s="13"/>
      <c r="EEW131" s="13"/>
      <c r="EEX131" s="13"/>
      <c r="EEY131" s="13"/>
      <c r="EEZ131" s="13"/>
      <c r="EFA131" s="13"/>
      <c r="EFB131" s="13"/>
      <c r="EFC131" s="13"/>
      <c r="EFD131" s="13"/>
      <c r="EFE131" s="13"/>
      <c r="EFF131" s="13"/>
      <c r="EFG131" s="13"/>
      <c r="EFH131" s="13"/>
      <c r="EFI131" s="13"/>
      <c r="EFJ131" s="13"/>
      <c r="EFK131" s="13"/>
      <c r="EFL131" s="13"/>
      <c r="EFM131" s="13"/>
      <c r="EFN131" s="13"/>
      <c r="EFO131" s="13"/>
      <c r="EFP131" s="13"/>
      <c r="EFQ131" s="13"/>
      <c r="EFR131" s="13"/>
      <c r="EFS131" s="13"/>
      <c r="EFT131" s="13"/>
      <c r="EFU131" s="13"/>
      <c r="EFV131" s="13"/>
      <c r="EFW131" s="13"/>
      <c r="EFX131" s="13"/>
      <c r="EFY131" s="13"/>
      <c r="EFZ131" s="13"/>
      <c r="EGA131" s="13"/>
      <c r="EGB131" s="13"/>
      <c r="EGC131" s="13"/>
      <c r="EGD131" s="13"/>
      <c r="EGE131" s="13"/>
      <c r="EGF131" s="13"/>
      <c r="EGG131" s="13"/>
      <c r="EGH131" s="13"/>
      <c r="EGI131" s="13"/>
      <c r="EGJ131" s="13"/>
      <c r="EGK131" s="13"/>
      <c r="EGL131" s="13"/>
      <c r="EGM131" s="13"/>
      <c r="EGN131" s="13"/>
      <c r="EGO131" s="13"/>
      <c r="EGP131" s="13"/>
      <c r="EGQ131" s="13"/>
      <c r="EGR131" s="13"/>
      <c r="EGS131" s="13"/>
      <c r="EGT131" s="13"/>
      <c r="EGU131" s="13"/>
      <c r="EGV131" s="13"/>
      <c r="EGW131" s="13"/>
      <c r="EGX131" s="13"/>
      <c r="EGY131" s="13"/>
      <c r="EGZ131" s="13"/>
      <c r="EHA131" s="13"/>
      <c r="EHB131" s="13"/>
      <c r="EHC131" s="13"/>
      <c r="EHD131" s="13"/>
      <c r="EHE131" s="13"/>
      <c r="EHF131" s="13"/>
      <c r="EHG131" s="13"/>
      <c r="EHH131" s="13"/>
      <c r="EHI131" s="13"/>
      <c r="EHJ131" s="13"/>
      <c r="EHK131" s="13"/>
      <c r="EHL131" s="13"/>
      <c r="EHM131" s="13"/>
      <c r="EHN131" s="13"/>
      <c r="EHO131" s="13"/>
      <c r="EHP131" s="13"/>
      <c r="EHQ131" s="13"/>
      <c r="EHR131" s="13"/>
      <c r="EHS131" s="13"/>
      <c r="EHT131" s="13"/>
      <c r="EHU131" s="13"/>
      <c r="EHV131" s="13"/>
      <c r="EHW131" s="13"/>
      <c r="EHX131" s="13"/>
      <c r="EHY131" s="13"/>
      <c r="EHZ131" s="13"/>
      <c r="EIA131" s="13"/>
      <c r="EIB131" s="13"/>
      <c r="EIC131" s="13"/>
      <c r="EID131" s="13"/>
      <c r="EIE131" s="13"/>
      <c r="EIF131" s="13"/>
      <c r="EIG131" s="13"/>
      <c r="EIH131" s="13"/>
      <c r="EII131" s="13"/>
      <c r="EIJ131" s="13"/>
      <c r="EIK131" s="13"/>
      <c r="EIL131" s="13"/>
      <c r="EIM131" s="13"/>
      <c r="EIN131" s="13"/>
      <c r="EIO131" s="13"/>
      <c r="EIP131" s="13"/>
      <c r="EIQ131" s="13"/>
      <c r="EIR131" s="13"/>
      <c r="EIS131" s="13"/>
      <c r="EIT131" s="13"/>
      <c r="EIU131" s="13"/>
      <c r="EIV131" s="13"/>
      <c r="EIW131" s="13"/>
      <c r="EIX131" s="13"/>
      <c r="EIY131" s="13"/>
      <c r="EIZ131" s="13"/>
      <c r="EJA131" s="13"/>
      <c r="EJB131" s="13"/>
      <c r="EJC131" s="13"/>
      <c r="EJD131" s="13"/>
      <c r="EJE131" s="13"/>
      <c r="EJF131" s="13"/>
      <c r="EJG131" s="13"/>
      <c r="EJH131" s="13"/>
      <c r="EJI131" s="13"/>
      <c r="EJJ131" s="13"/>
      <c r="EJK131" s="13"/>
      <c r="EJL131" s="13"/>
      <c r="EJM131" s="13"/>
      <c r="EJN131" s="13"/>
      <c r="EJO131" s="13"/>
      <c r="EJP131" s="13"/>
      <c r="EJQ131" s="13"/>
      <c r="EJR131" s="13"/>
      <c r="EJS131" s="13"/>
      <c r="EJT131" s="13"/>
      <c r="EJU131" s="13"/>
      <c r="EJV131" s="13"/>
      <c r="EJW131" s="13"/>
      <c r="EJX131" s="13"/>
      <c r="EJY131" s="13"/>
      <c r="EJZ131" s="13"/>
      <c r="EKA131" s="13"/>
      <c r="EKB131" s="13"/>
      <c r="EKC131" s="13"/>
      <c r="EKD131" s="13"/>
      <c r="EKE131" s="13"/>
      <c r="EKF131" s="13"/>
      <c r="EKG131" s="13"/>
      <c r="EKH131" s="13"/>
      <c r="EKI131" s="13"/>
      <c r="EKJ131" s="13"/>
      <c r="EKK131" s="13"/>
      <c r="EKL131" s="13"/>
      <c r="EKM131" s="13"/>
      <c r="EKN131" s="13"/>
      <c r="EKO131" s="13"/>
      <c r="EKP131" s="13"/>
      <c r="EKQ131" s="13"/>
      <c r="EKR131" s="13"/>
      <c r="EKS131" s="13"/>
      <c r="EKT131" s="13"/>
      <c r="EKU131" s="13"/>
      <c r="EKV131" s="13"/>
      <c r="EKW131" s="13"/>
      <c r="EKX131" s="13"/>
      <c r="EKY131" s="13"/>
      <c r="EKZ131" s="13"/>
      <c r="ELA131" s="13"/>
      <c r="ELB131" s="13"/>
      <c r="ELC131" s="13"/>
      <c r="ELD131" s="13"/>
      <c r="ELE131" s="13"/>
      <c r="ELF131" s="13"/>
      <c r="ELG131" s="13"/>
      <c r="ELH131" s="13"/>
      <c r="ELI131" s="13"/>
      <c r="ELJ131" s="13"/>
      <c r="ELK131" s="13"/>
      <c r="ELL131" s="13"/>
      <c r="ELM131" s="13"/>
      <c r="ELN131" s="13"/>
      <c r="ELO131" s="13"/>
      <c r="ELP131" s="13"/>
      <c r="ELQ131" s="13"/>
      <c r="ELR131" s="13"/>
      <c r="ELS131" s="13"/>
      <c r="ELT131" s="13"/>
      <c r="ELU131" s="13"/>
      <c r="ELV131" s="13"/>
      <c r="ELW131" s="13"/>
      <c r="ELX131" s="13"/>
      <c r="ELY131" s="13"/>
      <c r="ELZ131" s="13"/>
      <c r="EMA131" s="13"/>
      <c r="EMB131" s="13"/>
      <c r="EMC131" s="13"/>
      <c r="EMD131" s="13"/>
      <c r="EME131" s="13"/>
      <c r="EMF131" s="13"/>
      <c r="EMG131" s="13"/>
      <c r="EMH131" s="13"/>
      <c r="EMI131" s="13"/>
      <c r="EMJ131" s="13"/>
      <c r="EMK131" s="13"/>
      <c r="EML131" s="13"/>
      <c r="EMM131" s="13"/>
      <c r="EMN131" s="13"/>
      <c r="EMO131" s="13"/>
      <c r="EMP131" s="13"/>
      <c r="EMQ131" s="13"/>
      <c r="EMR131" s="13"/>
      <c r="EMS131" s="13"/>
      <c r="EMT131" s="13"/>
      <c r="EMU131" s="13"/>
      <c r="EMV131" s="13"/>
      <c r="EMW131" s="13"/>
      <c r="EMX131" s="13"/>
      <c r="EMY131" s="13"/>
      <c r="EMZ131" s="13"/>
      <c r="ENA131" s="13"/>
      <c r="ENB131" s="13"/>
      <c r="ENC131" s="13"/>
      <c r="END131" s="13"/>
      <c r="ENE131" s="13"/>
      <c r="ENF131" s="13"/>
      <c r="ENG131" s="13"/>
      <c r="ENH131" s="13"/>
      <c r="ENI131" s="13"/>
      <c r="ENJ131" s="13"/>
      <c r="ENK131" s="13"/>
      <c r="ENL131" s="13"/>
      <c r="ENM131" s="13"/>
      <c r="ENN131" s="13"/>
      <c r="ENO131" s="13"/>
      <c r="ENP131" s="13"/>
      <c r="ENQ131" s="13"/>
      <c r="ENR131" s="13"/>
      <c r="ENS131" s="13"/>
      <c r="ENT131" s="13"/>
      <c r="ENU131" s="13"/>
      <c r="ENV131" s="13"/>
      <c r="ENW131" s="13"/>
      <c r="ENX131" s="13"/>
      <c r="ENY131" s="13"/>
      <c r="ENZ131" s="13"/>
      <c r="EOA131" s="13"/>
      <c r="EOB131" s="13"/>
      <c r="EOC131" s="13"/>
      <c r="EOD131" s="13"/>
      <c r="EOE131" s="13"/>
      <c r="EOF131" s="13"/>
      <c r="EOG131" s="13"/>
      <c r="EOH131" s="13"/>
      <c r="EOI131" s="13"/>
      <c r="EOJ131" s="13"/>
      <c r="EOK131" s="13"/>
      <c r="EOL131" s="13"/>
      <c r="EOM131" s="13"/>
      <c r="EON131" s="13"/>
      <c r="EOO131" s="13"/>
      <c r="EOP131" s="13"/>
      <c r="EOQ131" s="13"/>
      <c r="EOR131" s="13"/>
      <c r="EOS131" s="13"/>
      <c r="EOT131" s="13"/>
      <c r="EOU131" s="13"/>
      <c r="EOV131" s="13"/>
      <c r="EOW131" s="13"/>
      <c r="EOX131" s="13"/>
      <c r="EOY131" s="13"/>
      <c r="EOZ131" s="13"/>
      <c r="EPA131" s="13"/>
      <c r="EPB131" s="13"/>
      <c r="EPC131" s="13"/>
      <c r="EPD131" s="13"/>
      <c r="EPE131" s="13"/>
      <c r="EPF131" s="13"/>
      <c r="EPG131" s="13"/>
      <c r="EPH131" s="13"/>
      <c r="EPI131" s="13"/>
      <c r="EPJ131" s="13"/>
      <c r="EPK131" s="13"/>
      <c r="EPL131" s="13"/>
      <c r="EPM131" s="13"/>
      <c r="EPN131" s="13"/>
      <c r="EPO131" s="13"/>
      <c r="EPP131" s="13"/>
      <c r="EPQ131" s="13"/>
      <c r="EPR131" s="13"/>
      <c r="EPS131" s="13"/>
      <c r="EPT131" s="13"/>
      <c r="EPU131" s="13"/>
      <c r="EPV131" s="13"/>
      <c r="EPW131" s="13"/>
      <c r="EPX131" s="13"/>
      <c r="EPY131" s="13"/>
      <c r="EPZ131" s="13"/>
      <c r="EQA131" s="13"/>
      <c r="EQB131" s="13"/>
      <c r="EQC131" s="13"/>
      <c r="EQD131" s="13"/>
      <c r="EQE131" s="13"/>
      <c r="EQF131" s="13"/>
      <c r="EQG131" s="13"/>
      <c r="EQH131" s="13"/>
      <c r="EQI131" s="13"/>
      <c r="EQJ131" s="13"/>
      <c r="EQK131" s="13"/>
      <c r="EQL131" s="13"/>
      <c r="EQM131" s="13"/>
      <c r="EQN131" s="13"/>
      <c r="EQO131" s="13"/>
      <c r="EQP131" s="13"/>
      <c r="EQQ131" s="13"/>
      <c r="EQR131" s="13"/>
      <c r="EQS131" s="13"/>
      <c r="EQT131" s="13"/>
      <c r="EQU131" s="13"/>
      <c r="EQV131" s="13"/>
      <c r="EQW131" s="13"/>
      <c r="EQX131" s="13"/>
      <c r="EQY131" s="13"/>
      <c r="EQZ131" s="13"/>
      <c r="ERA131" s="13"/>
      <c r="ERB131" s="13"/>
      <c r="ERC131" s="13"/>
      <c r="ERD131" s="13"/>
      <c r="ERE131" s="13"/>
      <c r="ERF131" s="13"/>
      <c r="ERG131" s="13"/>
      <c r="ERH131" s="13"/>
      <c r="ERI131" s="13"/>
      <c r="ERJ131" s="13"/>
      <c r="ERK131" s="13"/>
      <c r="ERL131" s="13"/>
      <c r="ERM131" s="13"/>
      <c r="ERN131" s="13"/>
      <c r="ERO131" s="13"/>
      <c r="ERP131" s="13"/>
      <c r="ERQ131" s="13"/>
      <c r="ERR131" s="13"/>
      <c r="ERS131" s="13"/>
      <c r="ERT131" s="13"/>
      <c r="ERU131" s="13"/>
      <c r="ERV131" s="13"/>
      <c r="ERW131" s="13"/>
      <c r="ERX131" s="13"/>
      <c r="ERY131" s="13"/>
      <c r="ERZ131" s="13"/>
      <c r="ESA131" s="13"/>
      <c r="ESB131" s="13"/>
      <c r="ESC131" s="13"/>
      <c r="ESD131" s="13"/>
      <c r="ESE131" s="13"/>
      <c r="ESF131" s="13"/>
      <c r="ESG131" s="13"/>
      <c r="ESH131" s="13"/>
      <c r="ESI131" s="13"/>
      <c r="ESJ131" s="13"/>
      <c r="ESK131" s="13"/>
      <c r="ESL131" s="13"/>
      <c r="ESM131" s="13"/>
      <c r="ESN131" s="13"/>
      <c r="ESO131" s="13"/>
      <c r="ESP131" s="13"/>
      <c r="ESQ131" s="13"/>
      <c r="ESR131" s="13"/>
      <c r="ESS131" s="13"/>
      <c r="EST131" s="13"/>
      <c r="ESU131" s="13"/>
      <c r="ESV131" s="13"/>
      <c r="ESW131" s="13"/>
      <c r="ESX131" s="13"/>
      <c r="ESY131" s="13"/>
      <c r="ESZ131" s="13"/>
      <c r="ETA131" s="13"/>
      <c r="ETB131" s="13"/>
      <c r="ETC131" s="13"/>
      <c r="ETD131" s="13"/>
      <c r="ETE131" s="13"/>
      <c r="ETF131" s="13"/>
      <c r="ETG131" s="13"/>
      <c r="ETH131" s="13"/>
      <c r="ETI131" s="13"/>
      <c r="ETJ131" s="13"/>
      <c r="ETK131" s="13"/>
      <c r="ETL131" s="13"/>
      <c r="ETM131" s="13"/>
      <c r="ETN131" s="13"/>
      <c r="ETO131" s="13"/>
      <c r="ETP131" s="13"/>
      <c r="ETQ131" s="13"/>
      <c r="ETR131" s="13"/>
      <c r="ETS131" s="13"/>
      <c r="ETT131" s="13"/>
      <c r="ETU131" s="13"/>
      <c r="ETV131" s="13"/>
      <c r="ETW131" s="13"/>
      <c r="ETX131" s="13"/>
      <c r="ETY131" s="13"/>
      <c r="ETZ131" s="13"/>
      <c r="EUA131" s="13"/>
      <c r="EUB131" s="13"/>
      <c r="EUC131" s="13"/>
      <c r="EUD131" s="13"/>
      <c r="EUE131" s="13"/>
      <c r="EUF131" s="13"/>
      <c r="EUG131" s="13"/>
      <c r="EUH131" s="13"/>
      <c r="EUI131" s="13"/>
      <c r="EUJ131" s="13"/>
      <c r="EUK131" s="13"/>
      <c r="EUL131" s="13"/>
      <c r="EUM131" s="13"/>
      <c r="EUN131" s="13"/>
      <c r="EUO131" s="13"/>
      <c r="EUP131" s="13"/>
      <c r="EUQ131" s="13"/>
      <c r="EUR131" s="13"/>
      <c r="EUS131" s="13"/>
      <c r="EUT131" s="13"/>
      <c r="EUU131" s="13"/>
      <c r="EUV131" s="13"/>
      <c r="EUW131" s="13"/>
      <c r="EUX131" s="13"/>
      <c r="EUY131" s="13"/>
      <c r="EUZ131" s="13"/>
      <c r="EVA131" s="13"/>
      <c r="EVB131" s="13"/>
      <c r="EVC131" s="13"/>
      <c r="EVD131" s="13"/>
      <c r="EVE131" s="13"/>
      <c r="EVF131" s="13"/>
      <c r="EVG131" s="13"/>
      <c r="EVH131" s="13"/>
      <c r="EVI131" s="13"/>
      <c r="EVJ131" s="13"/>
      <c r="EVK131" s="13"/>
      <c r="EVL131" s="13"/>
      <c r="EVM131" s="13"/>
      <c r="EVN131" s="13"/>
      <c r="EVO131" s="13"/>
      <c r="EVP131" s="13"/>
      <c r="EVQ131" s="13"/>
      <c r="EVR131" s="13"/>
      <c r="EVS131" s="13"/>
      <c r="EVT131" s="13"/>
      <c r="EVU131" s="13"/>
      <c r="EVV131" s="13"/>
      <c r="EVW131" s="13"/>
      <c r="EVX131" s="13"/>
      <c r="EVY131" s="13"/>
      <c r="EVZ131" s="13"/>
      <c r="EWA131" s="13"/>
      <c r="EWB131" s="13"/>
      <c r="EWC131" s="13"/>
      <c r="EWD131" s="13"/>
      <c r="EWE131" s="13"/>
      <c r="EWF131" s="13"/>
      <c r="EWG131" s="13"/>
      <c r="EWH131" s="13"/>
      <c r="EWI131" s="13"/>
      <c r="EWJ131" s="13"/>
      <c r="EWK131" s="13"/>
      <c r="EWL131" s="13"/>
      <c r="EWM131" s="13"/>
      <c r="EWN131" s="13"/>
      <c r="EWO131" s="13"/>
      <c r="EWP131" s="13"/>
      <c r="EWQ131" s="13"/>
      <c r="EWR131" s="13"/>
      <c r="EWS131" s="13"/>
      <c r="EWT131" s="13"/>
      <c r="EWU131" s="13"/>
      <c r="EWV131" s="13"/>
      <c r="EWW131" s="13"/>
      <c r="EWX131" s="13"/>
      <c r="EWY131" s="13"/>
      <c r="EWZ131" s="13"/>
      <c r="EXA131" s="13"/>
      <c r="EXB131" s="13"/>
      <c r="EXC131" s="13"/>
      <c r="EXD131" s="13"/>
      <c r="EXE131" s="13"/>
      <c r="EXF131" s="13"/>
      <c r="EXG131" s="13"/>
      <c r="EXH131" s="13"/>
      <c r="EXI131" s="13"/>
      <c r="EXJ131" s="13"/>
      <c r="EXK131" s="13"/>
      <c r="EXL131" s="13"/>
      <c r="EXM131" s="13"/>
      <c r="EXN131" s="13"/>
      <c r="EXO131" s="13"/>
      <c r="EXP131" s="13"/>
      <c r="EXQ131" s="13"/>
      <c r="EXR131" s="13"/>
      <c r="EXS131" s="13"/>
      <c r="EXT131" s="13"/>
      <c r="EXU131" s="13"/>
      <c r="EXV131" s="13"/>
      <c r="EXW131" s="13"/>
      <c r="EXX131" s="13"/>
      <c r="EXY131" s="13"/>
      <c r="EXZ131" s="13"/>
      <c r="EYA131" s="13"/>
      <c r="EYB131" s="13"/>
      <c r="EYC131" s="13"/>
      <c r="EYD131" s="13"/>
      <c r="EYE131" s="13"/>
      <c r="EYF131" s="13"/>
      <c r="EYG131" s="13"/>
      <c r="EYH131" s="13"/>
      <c r="EYI131" s="13"/>
      <c r="EYJ131" s="13"/>
      <c r="EYK131" s="13"/>
      <c r="EYL131" s="13"/>
      <c r="EYM131" s="13"/>
      <c r="EYN131" s="13"/>
      <c r="EYO131" s="13"/>
      <c r="EYP131" s="13"/>
      <c r="EYQ131" s="13"/>
      <c r="EYR131" s="13"/>
      <c r="EYS131" s="13"/>
      <c r="EYT131" s="13"/>
      <c r="EYU131" s="13"/>
      <c r="EYV131" s="13"/>
      <c r="EYW131" s="13"/>
      <c r="EYX131" s="13"/>
      <c r="EYY131" s="13"/>
      <c r="EYZ131" s="13"/>
      <c r="EZA131" s="13"/>
      <c r="EZB131" s="13"/>
      <c r="EZC131" s="13"/>
      <c r="EZD131" s="13"/>
      <c r="EZE131" s="13"/>
      <c r="EZF131" s="13"/>
      <c r="EZG131" s="13"/>
      <c r="EZH131" s="13"/>
      <c r="EZI131" s="13"/>
      <c r="EZJ131" s="13"/>
      <c r="EZK131" s="13"/>
      <c r="EZL131" s="13"/>
      <c r="EZM131" s="13"/>
      <c r="EZN131" s="13"/>
      <c r="EZO131" s="13"/>
      <c r="EZP131" s="13"/>
      <c r="EZQ131" s="13"/>
      <c r="EZR131" s="13"/>
      <c r="EZS131" s="13"/>
      <c r="EZT131" s="13"/>
      <c r="EZU131" s="13"/>
      <c r="EZV131" s="13"/>
      <c r="EZW131" s="13"/>
      <c r="EZX131" s="13"/>
      <c r="EZY131" s="13"/>
      <c r="EZZ131" s="13"/>
      <c r="FAA131" s="13"/>
      <c r="FAB131" s="13"/>
      <c r="FAC131" s="13"/>
      <c r="FAD131" s="13"/>
      <c r="FAE131" s="13"/>
      <c r="FAF131" s="13"/>
      <c r="FAG131" s="13"/>
      <c r="FAH131" s="13"/>
      <c r="FAI131" s="13"/>
      <c r="FAJ131" s="13"/>
      <c r="FAK131" s="13"/>
      <c r="FAL131" s="13"/>
      <c r="FAM131" s="13"/>
      <c r="FAN131" s="13"/>
      <c r="FAO131" s="13"/>
      <c r="FAP131" s="13"/>
      <c r="FAQ131" s="13"/>
      <c r="FAR131" s="13"/>
      <c r="FAS131" s="13"/>
      <c r="FAT131" s="13"/>
      <c r="FAU131" s="13"/>
      <c r="FAV131" s="13"/>
      <c r="FAW131" s="13"/>
      <c r="FAX131" s="13"/>
      <c r="FAY131" s="13"/>
      <c r="FAZ131" s="13"/>
      <c r="FBA131" s="13"/>
      <c r="FBB131" s="13"/>
      <c r="FBC131" s="13"/>
      <c r="FBD131" s="13"/>
      <c r="FBE131" s="13"/>
      <c r="FBF131" s="13"/>
      <c r="FBG131" s="13"/>
      <c r="FBH131" s="13"/>
      <c r="FBI131" s="13"/>
      <c r="FBJ131" s="13"/>
      <c r="FBK131" s="13"/>
      <c r="FBL131" s="13"/>
      <c r="FBM131" s="13"/>
      <c r="FBN131" s="13"/>
      <c r="FBO131" s="13"/>
      <c r="FBP131" s="13"/>
      <c r="FBQ131" s="13"/>
      <c r="FBR131" s="13"/>
      <c r="FBS131" s="13"/>
      <c r="FBT131" s="13"/>
      <c r="FBU131" s="13"/>
      <c r="FBV131" s="13"/>
      <c r="FBW131" s="13"/>
      <c r="FBX131" s="13"/>
      <c r="FBY131" s="13"/>
      <c r="FBZ131" s="13"/>
      <c r="FCA131" s="13"/>
      <c r="FCB131" s="13"/>
      <c r="FCC131" s="13"/>
      <c r="FCD131" s="13"/>
      <c r="FCE131" s="13"/>
      <c r="FCF131" s="13"/>
      <c r="FCG131" s="13"/>
      <c r="FCH131" s="13"/>
      <c r="FCI131" s="13"/>
      <c r="FCJ131" s="13"/>
      <c r="FCK131" s="13"/>
      <c r="FCL131" s="13"/>
      <c r="FCM131" s="13"/>
      <c r="FCN131" s="13"/>
      <c r="FCO131" s="13"/>
      <c r="FCP131" s="13"/>
      <c r="FCQ131" s="13"/>
      <c r="FCR131" s="13"/>
      <c r="FCS131" s="13"/>
      <c r="FCT131" s="13"/>
      <c r="FCU131" s="13"/>
      <c r="FCV131" s="13"/>
      <c r="FCW131" s="13"/>
      <c r="FCX131" s="13"/>
      <c r="FCY131" s="13"/>
      <c r="FCZ131" s="13"/>
      <c r="FDA131" s="13"/>
      <c r="FDB131" s="13"/>
      <c r="FDC131" s="13"/>
      <c r="FDD131" s="13"/>
      <c r="FDE131" s="13"/>
      <c r="FDF131" s="13"/>
      <c r="FDG131" s="13"/>
      <c r="FDH131" s="13"/>
      <c r="FDI131" s="13"/>
      <c r="FDJ131" s="13"/>
      <c r="FDK131" s="13"/>
      <c r="FDL131" s="13"/>
      <c r="FDM131" s="13"/>
      <c r="FDN131" s="13"/>
      <c r="FDO131" s="13"/>
      <c r="FDP131" s="13"/>
      <c r="FDQ131" s="13"/>
      <c r="FDR131" s="13"/>
      <c r="FDS131" s="13"/>
      <c r="FDT131" s="13"/>
      <c r="FDU131" s="13"/>
      <c r="FDV131" s="13"/>
      <c r="FDW131" s="13"/>
      <c r="FDX131" s="13"/>
      <c r="FDY131" s="13"/>
      <c r="FDZ131" s="13"/>
      <c r="FEA131" s="13"/>
      <c r="FEB131" s="13"/>
      <c r="FEC131" s="13"/>
      <c r="FED131" s="13"/>
      <c r="FEE131" s="13"/>
      <c r="FEF131" s="13"/>
      <c r="FEG131" s="13"/>
      <c r="FEH131" s="13"/>
      <c r="FEI131" s="13"/>
      <c r="FEJ131" s="13"/>
      <c r="FEK131" s="13"/>
      <c r="FEL131" s="13"/>
      <c r="FEM131" s="13"/>
      <c r="FEN131" s="13"/>
      <c r="FEO131" s="13"/>
      <c r="FEP131" s="13"/>
      <c r="FEQ131" s="13"/>
      <c r="FER131" s="13"/>
      <c r="FES131" s="13"/>
      <c r="FET131" s="13"/>
      <c r="FEU131" s="13"/>
      <c r="FEV131" s="13"/>
      <c r="FEW131" s="13"/>
      <c r="FEX131" s="13"/>
      <c r="FEY131" s="13"/>
      <c r="FEZ131" s="13"/>
      <c r="FFA131" s="13"/>
      <c r="FFB131" s="13"/>
      <c r="FFC131" s="13"/>
      <c r="FFD131" s="13"/>
      <c r="FFE131" s="13"/>
      <c r="FFF131" s="13"/>
      <c r="FFG131" s="13"/>
      <c r="FFH131" s="13"/>
      <c r="FFI131" s="13"/>
      <c r="FFJ131" s="13"/>
      <c r="FFK131" s="13"/>
      <c r="FFL131" s="13"/>
      <c r="FFM131" s="13"/>
      <c r="FFN131" s="13"/>
      <c r="FFO131" s="13"/>
      <c r="FFP131" s="13"/>
      <c r="FFQ131" s="13"/>
      <c r="FFR131" s="13"/>
      <c r="FFS131" s="13"/>
      <c r="FFT131" s="13"/>
      <c r="FFU131" s="13"/>
      <c r="FFV131" s="13"/>
      <c r="FFW131" s="13"/>
      <c r="FFX131" s="13"/>
      <c r="FFY131" s="13"/>
      <c r="FFZ131" s="13"/>
      <c r="FGA131" s="13"/>
      <c r="FGB131" s="13"/>
      <c r="FGC131" s="13"/>
      <c r="FGD131" s="13"/>
      <c r="FGE131" s="13"/>
      <c r="FGF131" s="13"/>
      <c r="FGG131" s="13"/>
      <c r="FGH131" s="13"/>
      <c r="FGI131" s="13"/>
      <c r="FGJ131" s="13"/>
      <c r="FGK131" s="13"/>
      <c r="FGL131" s="13"/>
      <c r="FGM131" s="13"/>
      <c r="FGN131" s="13"/>
      <c r="FGO131" s="13"/>
      <c r="FGP131" s="13"/>
      <c r="FGQ131" s="13"/>
      <c r="FGR131" s="13"/>
      <c r="FGS131" s="13"/>
      <c r="FGT131" s="13"/>
      <c r="FGU131" s="13"/>
      <c r="FGV131" s="13"/>
      <c r="FGW131" s="13"/>
      <c r="FGX131" s="13"/>
      <c r="FGY131" s="13"/>
      <c r="FGZ131" s="13"/>
      <c r="FHA131" s="13"/>
      <c r="FHB131" s="13"/>
      <c r="FHC131" s="13"/>
      <c r="FHD131" s="13"/>
      <c r="FHE131" s="13"/>
      <c r="FHF131" s="13"/>
      <c r="FHG131" s="13"/>
      <c r="FHH131" s="13"/>
      <c r="FHI131" s="13"/>
      <c r="FHJ131" s="13"/>
      <c r="FHK131" s="13"/>
      <c r="FHL131" s="13"/>
      <c r="FHM131" s="13"/>
      <c r="FHN131" s="13"/>
      <c r="FHO131" s="13"/>
      <c r="FHP131" s="13"/>
      <c r="FHQ131" s="13"/>
      <c r="FHR131" s="13"/>
      <c r="FHS131" s="13"/>
      <c r="FHT131" s="13"/>
      <c r="FHU131" s="13"/>
      <c r="FHV131" s="13"/>
      <c r="FHW131" s="13"/>
      <c r="FHX131" s="13"/>
      <c r="FHY131" s="13"/>
      <c r="FHZ131" s="13"/>
      <c r="FIA131" s="13"/>
      <c r="FIB131" s="13"/>
      <c r="FIC131" s="13"/>
      <c r="FID131" s="13"/>
      <c r="FIE131" s="13"/>
      <c r="FIF131" s="13"/>
      <c r="FIG131" s="13"/>
      <c r="FIH131" s="13"/>
      <c r="FII131" s="13"/>
      <c r="FIJ131" s="13"/>
      <c r="FIK131" s="13"/>
      <c r="FIL131" s="13"/>
      <c r="FIM131" s="13"/>
      <c r="FIN131" s="13"/>
      <c r="FIO131" s="13"/>
      <c r="FIP131" s="13"/>
      <c r="FIQ131" s="13"/>
      <c r="FIR131" s="13"/>
      <c r="FIS131" s="13"/>
      <c r="FIT131" s="13"/>
      <c r="FIU131" s="13"/>
      <c r="FIV131" s="13"/>
      <c r="FIW131" s="13"/>
      <c r="FIX131" s="13"/>
      <c r="FIY131" s="13"/>
      <c r="FIZ131" s="13"/>
      <c r="FJA131" s="13"/>
      <c r="FJB131" s="13"/>
      <c r="FJC131" s="13"/>
      <c r="FJD131" s="13"/>
      <c r="FJE131" s="13"/>
      <c r="FJF131" s="13"/>
      <c r="FJG131" s="13"/>
      <c r="FJH131" s="13"/>
      <c r="FJI131" s="13"/>
      <c r="FJJ131" s="13"/>
      <c r="FJK131" s="13"/>
      <c r="FJL131" s="13"/>
      <c r="FJM131" s="13"/>
      <c r="FJN131" s="13"/>
      <c r="FJO131" s="13"/>
      <c r="FJP131" s="13"/>
      <c r="FJQ131" s="13"/>
      <c r="FJR131" s="13"/>
      <c r="FJS131" s="13"/>
      <c r="FJT131" s="13"/>
      <c r="FJU131" s="13"/>
      <c r="FJV131" s="13"/>
      <c r="FJW131" s="13"/>
      <c r="FJX131" s="13"/>
      <c r="FJY131" s="13"/>
      <c r="FJZ131" s="13"/>
      <c r="FKA131" s="13"/>
      <c r="FKB131" s="13"/>
      <c r="FKC131" s="13"/>
      <c r="FKD131" s="13"/>
      <c r="FKE131" s="13"/>
      <c r="FKF131" s="13"/>
      <c r="FKG131" s="13"/>
      <c r="FKH131" s="13"/>
      <c r="FKI131" s="13"/>
      <c r="FKJ131" s="13"/>
      <c r="FKK131" s="13"/>
      <c r="FKL131" s="13"/>
      <c r="FKM131" s="13"/>
      <c r="FKN131" s="13"/>
      <c r="FKO131" s="13"/>
      <c r="FKP131" s="13"/>
      <c r="FKQ131" s="13"/>
      <c r="FKR131" s="13"/>
      <c r="FKS131" s="13"/>
      <c r="FKT131" s="13"/>
      <c r="FKU131" s="13"/>
      <c r="FKV131" s="13"/>
      <c r="FKW131" s="13"/>
      <c r="FKX131" s="13"/>
      <c r="FKY131" s="13"/>
      <c r="FKZ131" s="13"/>
      <c r="FLA131" s="13"/>
      <c r="FLB131" s="13"/>
      <c r="FLC131" s="13"/>
      <c r="FLD131" s="13"/>
      <c r="FLE131" s="13"/>
      <c r="FLF131" s="13"/>
      <c r="FLG131" s="13"/>
      <c r="FLH131" s="13"/>
      <c r="FLI131" s="13"/>
      <c r="FLJ131" s="13"/>
      <c r="FLK131" s="13"/>
      <c r="FLL131" s="13"/>
      <c r="FLM131" s="13"/>
      <c r="FLN131" s="13"/>
      <c r="FLO131" s="13"/>
      <c r="FLP131" s="13"/>
      <c r="FLQ131" s="13"/>
      <c r="FLR131" s="13"/>
      <c r="FLS131" s="13"/>
      <c r="FLT131" s="13"/>
      <c r="FLU131" s="13"/>
      <c r="FLV131" s="13"/>
      <c r="FLW131" s="13"/>
      <c r="FLX131" s="13"/>
      <c r="FLY131" s="13"/>
      <c r="FLZ131" s="13"/>
      <c r="FMA131" s="13"/>
      <c r="FMB131" s="13"/>
      <c r="FMC131" s="13"/>
      <c r="FMD131" s="13"/>
      <c r="FME131" s="13"/>
      <c r="FMF131" s="13"/>
      <c r="FMG131" s="13"/>
      <c r="FMH131" s="13"/>
      <c r="FMI131" s="13"/>
      <c r="FMJ131" s="13"/>
      <c r="FMK131" s="13"/>
      <c r="FML131" s="13"/>
      <c r="FMM131" s="13"/>
      <c r="FMN131" s="13"/>
      <c r="FMO131" s="13"/>
      <c r="FMP131" s="13"/>
      <c r="FMQ131" s="13"/>
      <c r="FMR131" s="13"/>
      <c r="FMS131" s="13"/>
      <c r="FMT131" s="13"/>
      <c r="FMU131" s="13"/>
      <c r="FMV131" s="13"/>
      <c r="FMW131" s="13"/>
      <c r="FMX131" s="13"/>
      <c r="FMY131" s="13"/>
      <c r="FMZ131" s="13"/>
      <c r="FNA131" s="13"/>
      <c r="FNB131" s="13"/>
      <c r="FNC131" s="13"/>
      <c r="FND131" s="13"/>
      <c r="FNE131" s="13"/>
      <c r="FNF131" s="13"/>
      <c r="FNG131" s="13"/>
      <c r="FNH131" s="13"/>
      <c r="FNI131" s="13"/>
      <c r="FNJ131" s="13"/>
      <c r="FNK131" s="13"/>
      <c r="FNL131" s="13"/>
      <c r="FNM131" s="13"/>
      <c r="FNN131" s="13"/>
      <c r="FNO131" s="13"/>
      <c r="FNP131" s="13"/>
      <c r="FNQ131" s="13"/>
      <c r="FNR131" s="13"/>
      <c r="FNS131" s="13"/>
      <c r="FNT131" s="13"/>
      <c r="FNU131" s="13"/>
      <c r="FNV131" s="13"/>
      <c r="FNW131" s="13"/>
      <c r="FNX131" s="13"/>
      <c r="FNY131" s="13"/>
      <c r="FNZ131" s="13"/>
      <c r="FOA131" s="13"/>
      <c r="FOB131" s="13"/>
      <c r="FOC131" s="13"/>
      <c r="FOD131" s="13"/>
      <c r="FOE131" s="13"/>
      <c r="FOF131" s="13"/>
      <c r="FOG131" s="13"/>
      <c r="FOH131" s="13"/>
      <c r="FOI131" s="13"/>
      <c r="FOJ131" s="13"/>
      <c r="FOK131" s="13"/>
      <c r="FOL131" s="13"/>
      <c r="FOM131" s="13"/>
      <c r="FON131" s="13"/>
      <c r="FOO131" s="13"/>
      <c r="FOP131" s="13"/>
      <c r="FOQ131" s="13"/>
      <c r="FOR131" s="13"/>
      <c r="FOS131" s="13"/>
      <c r="FOT131" s="13"/>
      <c r="FOU131" s="13"/>
      <c r="FOV131" s="13"/>
      <c r="FOW131" s="13"/>
      <c r="FOX131" s="13"/>
      <c r="FOY131" s="13"/>
      <c r="FOZ131" s="13"/>
      <c r="FPA131" s="13"/>
      <c r="FPB131" s="13"/>
      <c r="FPC131" s="13"/>
      <c r="FPD131" s="13"/>
      <c r="FPE131" s="13"/>
      <c r="FPF131" s="13"/>
      <c r="FPG131" s="13"/>
      <c r="FPH131" s="13"/>
      <c r="FPI131" s="13"/>
      <c r="FPJ131" s="13"/>
      <c r="FPK131" s="13"/>
      <c r="FPL131" s="13"/>
      <c r="FPM131" s="13"/>
      <c r="FPN131" s="13"/>
      <c r="FPO131" s="13"/>
      <c r="FPP131" s="13"/>
      <c r="FPQ131" s="13"/>
      <c r="FPR131" s="13"/>
      <c r="FPS131" s="13"/>
      <c r="FPT131" s="13"/>
      <c r="FPU131" s="13"/>
      <c r="FPV131" s="13"/>
      <c r="FPW131" s="13"/>
      <c r="FPX131" s="13"/>
      <c r="FPY131" s="13"/>
      <c r="FPZ131" s="13"/>
      <c r="FQA131" s="13"/>
      <c r="FQB131" s="13"/>
      <c r="FQC131" s="13"/>
      <c r="FQD131" s="13"/>
      <c r="FQE131" s="13"/>
      <c r="FQF131" s="13"/>
      <c r="FQG131" s="13"/>
      <c r="FQH131" s="13"/>
      <c r="FQI131" s="13"/>
      <c r="FQJ131" s="13"/>
      <c r="FQK131" s="13"/>
      <c r="FQL131" s="13"/>
      <c r="FQM131" s="13"/>
      <c r="FQN131" s="13"/>
      <c r="FQO131" s="13"/>
      <c r="FQP131" s="13"/>
      <c r="FQQ131" s="13"/>
      <c r="FQR131" s="13"/>
      <c r="FQS131" s="13"/>
      <c r="FQT131" s="13"/>
      <c r="FQU131" s="13"/>
      <c r="FQV131" s="13"/>
      <c r="FQW131" s="13"/>
      <c r="FQX131" s="13"/>
      <c r="FQY131" s="13"/>
      <c r="FQZ131" s="13"/>
      <c r="FRA131" s="13"/>
      <c r="FRB131" s="13"/>
      <c r="FRC131" s="13"/>
      <c r="FRD131" s="13"/>
      <c r="FRE131" s="13"/>
      <c r="FRF131" s="13"/>
      <c r="FRG131" s="13"/>
      <c r="FRH131" s="13"/>
      <c r="FRI131" s="13"/>
      <c r="FRJ131" s="13"/>
      <c r="FRK131" s="13"/>
      <c r="FRL131" s="13"/>
      <c r="FRM131" s="13"/>
      <c r="FRN131" s="13"/>
      <c r="FRO131" s="13"/>
      <c r="FRP131" s="13"/>
      <c r="FRQ131" s="13"/>
      <c r="FRR131" s="13"/>
      <c r="FRS131" s="13"/>
      <c r="FRT131" s="13"/>
      <c r="FRU131" s="13"/>
      <c r="FRV131" s="13"/>
      <c r="FRW131" s="13"/>
      <c r="FRX131" s="13"/>
      <c r="FRY131" s="13"/>
      <c r="FRZ131" s="13"/>
      <c r="FSA131" s="13"/>
      <c r="FSB131" s="13"/>
      <c r="FSC131" s="13"/>
      <c r="FSD131" s="13"/>
      <c r="FSE131" s="13"/>
      <c r="FSF131" s="13"/>
      <c r="FSG131" s="13"/>
      <c r="FSH131" s="13"/>
      <c r="FSI131" s="13"/>
      <c r="FSJ131" s="13"/>
      <c r="FSK131" s="13"/>
      <c r="FSL131" s="13"/>
      <c r="FSM131" s="13"/>
      <c r="FSN131" s="13"/>
      <c r="FSO131" s="13"/>
      <c r="FSP131" s="13"/>
      <c r="FSQ131" s="13"/>
      <c r="FSR131" s="13"/>
      <c r="FSS131" s="13"/>
      <c r="FST131" s="13"/>
      <c r="FSU131" s="13"/>
      <c r="FSV131" s="13"/>
      <c r="FSW131" s="13"/>
      <c r="FSX131" s="13"/>
      <c r="FSY131" s="13"/>
      <c r="FSZ131" s="13"/>
      <c r="FTA131" s="13"/>
      <c r="FTB131" s="13"/>
      <c r="FTC131" s="13"/>
      <c r="FTD131" s="13"/>
      <c r="FTE131" s="13"/>
      <c r="FTF131" s="13"/>
      <c r="FTG131" s="13"/>
      <c r="FTH131" s="13"/>
      <c r="FTI131" s="13"/>
      <c r="FTJ131" s="13"/>
      <c r="FTK131" s="13"/>
      <c r="FTL131" s="13"/>
      <c r="FTM131" s="13"/>
      <c r="FTN131" s="13"/>
      <c r="FTO131" s="13"/>
      <c r="FTP131" s="13"/>
      <c r="FTQ131" s="13"/>
      <c r="FTR131" s="13"/>
      <c r="FTS131" s="13"/>
      <c r="FTT131" s="13"/>
      <c r="FTU131" s="13"/>
      <c r="FTV131" s="13"/>
      <c r="FTW131" s="13"/>
      <c r="FTX131" s="13"/>
      <c r="FTY131" s="13"/>
      <c r="FTZ131" s="13"/>
      <c r="FUA131" s="13"/>
      <c r="FUB131" s="13"/>
      <c r="FUC131" s="13"/>
      <c r="FUD131" s="13"/>
      <c r="FUE131" s="13"/>
      <c r="FUF131" s="13"/>
      <c r="FUG131" s="13"/>
      <c r="FUH131" s="13"/>
      <c r="FUI131" s="13"/>
      <c r="FUJ131" s="13"/>
      <c r="FUK131" s="13"/>
      <c r="FUL131" s="13"/>
      <c r="FUM131" s="13"/>
      <c r="FUN131" s="13"/>
      <c r="FUO131" s="13"/>
      <c r="FUP131" s="13"/>
      <c r="FUQ131" s="13"/>
      <c r="FUR131" s="13"/>
      <c r="FUS131" s="13"/>
      <c r="FUT131" s="13"/>
      <c r="FUU131" s="13"/>
      <c r="FUV131" s="13"/>
      <c r="FUW131" s="13"/>
      <c r="FUX131" s="13"/>
      <c r="FUY131" s="13"/>
      <c r="FUZ131" s="13"/>
      <c r="FVA131" s="13"/>
      <c r="FVB131" s="13"/>
      <c r="FVC131" s="13"/>
      <c r="FVD131" s="13"/>
      <c r="FVE131" s="13"/>
      <c r="FVF131" s="13"/>
      <c r="FVG131" s="13"/>
      <c r="FVH131" s="13"/>
      <c r="FVI131" s="13"/>
      <c r="FVJ131" s="13"/>
      <c r="FVK131" s="13"/>
      <c r="FVL131" s="13"/>
      <c r="FVM131" s="13"/>
      <c r="FVN131" s="13"/>
      <c r="FVO131" s="13"/>
      <c r="FVP131" s="13"/>
      <c r="FVQ131" s="13"/>
      <c r="FVR131" s="13"/>
      <c r="FVS131" s="13"/>
      <c r="FVT131" s="13"/>
      <c r="FVU131" s="13"/>
      <c r="FVV131" s="13"/>
      <c r="FVW131" s="13"/>
      <c r="FVX131" s="13"/>
      <c r="FVY131" s="13"/>
      <c r="FVZ131" s="13"/>
      <c r="FWA131" s="13"/>
      <c r="FWB131" s="13"/>
      <c r="FWC131" s="13"/>
      <c r="FWD131" s="13"/>
      <c r="FWE131" s="13"/>
      <c r="FWF131" s="13"/>
      <c r="FWG131" s="13"/>
      <c r="FWH131" s="13"/>
      <c r="FWI131" s="13"/>
      <c r="FWJ131" s="13"/>
      <c r="FWK131" s="13"/>
      <c r="FWL131" s="13"/>
      <c r="FWM131" s="13"/>
      <c r="FWN131" s="13"/>
      <c r="FWO131" s="13"/>
      <c r="FWP131" s="13"/>
      <c r="FWQ131" s="13"/>
      <c r="FWR131" s="13"/>
      <c r="FWS131" s="13"/>
      <c r="FWT131" s="13"/>
      <c r="FWU131" s="13"/>
      <c r="FWV131" s="13"/>
      <c r="FWW131" s="13"/>
      <c r="FWX131" s="13"/>
      <c r="FWY131" s="13"/>
      <c r="FWZ131" s="13"/>
      <c r="FXA131" s="13"/>
      <c r="FXB131" s="13"/>
      <c r="FXC131" s="13"/>
      <c r="FXD131" s="13"/>
      <c r="FXE131" s="13"/>
      <c r="FXF131" s="13"/>
      <c r="FXG131" s="13"/>
      <c r="FXH131" s="13"/>
      <c r="FXI131" s="13"/>
      <c r="FXJ131" s="13"/>
      <c r="FXK131" s="13"/>
      <c r="FXL131" s="13"/>
      <c r="FXM131" s="13"/>
      <c r="FXN131" s="13"/>
      <c r="FXO131" s="13"/>
      <c r="FXP131" s="13"/>
      <c r="FXQ131" s="13"/>
      <c r="FXR131" s="13"/>
      <c r="FXS131" s="13"/>
      <c r="FXT131" s="13"/>
      <c r="FXU131" s="13"/>
      <c r="FXV131" s="13"/>
      <c r="FXW131" s="13"/>
      <c r="FXX131" s="13"/>
      <c r="FXY131" s="13"/>
      <c r="FXZ131" s="13"/>
      <c r="FYA131" s="13"/>
      <c r="FYB131" s="13"/>
      <c r="FYC131" s="13"/>
      <c r="FYD131" s="13"/>
      <c r="FYE131" s="13"/>
      <c r="FYF131" s="13"/>
      <c r="FYG131" s="13"/>
      <c r="FYH131" s="13"/>
      <c r="FYI131" s="13"/>
      <c r="FYJ131" s="13"/>
      <c r="FYK131" s="13"/>
      <c r="FYL131" s="13"/>
      <c r="FYM131" s="13"/>
      <c r="FYN131" s="13"/>
      <c r="FYO131" s="13"/>
      <c r="FYP131" s="13"/>
      <c r="FYQ131" s="13"/>
      <c r="FYR131" s="13"/>
      <c r="FYS131" s="13"/>
      <c r="FYT131" s="13"/>
      <c r="FYU131" s="13"/>
      <c r="FYV131" s="13"/>
      <c r="FYW131" s="13"/>
      <c r="FYX131" s="13"/>
      <c r="FYY131" s="13"/>
      <c r="FYZ131" s="13"/>
      <c r="FZA131" s="13"/>
      <c r="FZB131" s="13"/>
      <c r="FZC131" s="13"/>
      <c r="FZD131" s="13"/>
      <c r="FZE131" s="13"/>
      <c r="FZF131" s="13"/>
      <c r="FZG131" s="13"/>
      <c r="FZH131" s="13"/>
      <c r="FZI131" s="13"/>
      <c r="FZJ131" s="13"/>
      <c r="FZK131" s="13"/>
      <c r="FZL131" s="13"/>
      <c r="FZM131" s="13"/>
      <c r="FZN131" s="13"/>
      <c r="FZO131" s="13"/>
      <c r="FZP131" s="13"/>
      <c r="FZQ131" s="13"/>
      <c r="FZR131" s="13"/>
      <c r="FZS131" s="13"/>
      <c r="FZT131" s="13"/>
      <c r="FZU131" s="13"/>
      <c r="FZV131" s="13"/>
      <c r="FZW131" s="13"/>
      <c r="FZX131" s="13"/>
      <c r="FZY131" s="13"/>
      <c r="FZZ131" s="13"/>
      <c r="GAA131" s="13"/>
      <c r="GAB131" s="13"/>
      <c r="GAC131" s="13"/>
      <c r="GAD131" s="13"/>
      <c r="GAE131" s="13"/>
      <c r="GAF131" s="13"/>
      <c r="GAG131" s="13"/>
      <c r="GAH131" s="13"/>
      <c r="GAI131" s="13"/>
      <c r="GAJ131" s="13"/>
      <c r="GAK131" s="13"/>
      <c r="GAL131" s="13"/>
      <c r="GAM131" s="13"/>
      <c r="GAN131" s="13"/>
      <c r="GAO131" s="13"/>
      <c r="GAP131" s="13"/>
      <c r="GAQ131" s="13"/>
      <c r="GAR131" s="13"/>
      <c r="GAS131" s="13"/>
      <c r="GAT131" s="13"/>
      <c r="GAU131" s="13"/>
      <c r="GAV131" s="13"/>
      <c r="GAW131" s="13"/>
      <c r="GAX131" s="13"/>
      <c r="GAY131" s="13"/>
      <c r="GAZ131" s="13"/>
      <c r="GBA131" s="13"/>
      <c r="GBB131" s="13"/>
      <c r="GBC131" s="13"/>
      <c r="GBD131" s="13"/>
      <c r="GBE131" s="13"/>
      <c r="GBF131" s="13"/>
      <c r="GBG131" s="13"/>
      <c r="GBH131" s="13"/>
      <c r="GBI131" s="13"/>
      <c r="GBJ131" s="13"/>
      <c r="GBK131" s="13"/>
      <c r="GBL131" s="13"/>
      <c r="GBM131" s="13"/>
      <c r="GBN131" s="13"/>
      <c r="GBO131" s="13"/>
      <c r="GBP131" s="13"/>
      <c r="GBQ131" s="13"/>
      <c r="GBR131" s="13"/>
      <c r="GBS131" s="13"/>
      <c r="GBT131" s="13"/>
      <c r="GBU131" s="13"/>
      <c r="GBV131" s="13"/>
      <c r="GBW131" s="13"/>
      <c r="GBX131" s="13"/>
      <c r="GBY131" s="13"/>
      <c r="GBZ131" s="13"/>
      <c r="GCA131" s="13"/>
      <c r="GCB131" s="13"/>
      <c r="GCC131" s="13"/>
      <c r="GCD131" s="13"/>
      <c r="GCE131" s="13"/>
      <c r="GCF131" s="13"/>
      <c r="GCG131" s="13"/>
      <c r="GCH131" s="13"/>
      <c r="GCI131" s="13"/>
      <c r="GCJ131" s="13"/>
      <c r="GCK131" s="13"/>
      <c r="GCL131" s="13"/>
      <c r="GCM131" s="13"/>
      <c r="GCN131" s="13"/>
      <c r="GCO131" s="13"/>
      <c r="GCP131" s="13"/>
      <c r="GCQ131" s="13"/>
      <c r="GCR131" s="13"/>
      <c r="GCS131" s="13"/>
      <c r="GCT131" s="13"/>
      <c r="GCU131" s="13"/>
      <c r="GCV131" s="13"/>
      <c r="GCW131" s="13"/>
      <c r="GCX131" s="13"/>
      <c r="GCY131" s="13"/>
      <c r="GCZ131" s="13"/>
      <c r="GDA131" s="13"/>
      <c r="GDB131" s="13"/>
      <c r="GDC131" s="13"/>
      <c r="GDD131" s="13"/>
      <c r="GDE131" s="13"/>
      <c r="GDF131" s="13"/>
      <c r="GDG131" s="13"/>
      <c r="GDH131" s="13"/>
      <c r="GDI131" s="13"/>
      <c r="GDJ131" s="13"/>
      <c r="GDK131" s="13"/>
      <c r="GDL131" s="13"/>
      <c r="GDM131" s="13"/>
      <c r="GDN131" s="13"/>
      <c r="GDO131" s="13"/>
      <c r="GDP131" s="13"/>
      <c r="GDQ131" s="13"/>
      <c r="GDR131" s="13"/>
      <c r="GDS131" s="13"/>
      <c r="GDT131" s="13"/>
      <c r="GDU131" s="13"/>
      <c r="GDV131" s="13"/>
      <c r="GDW131" s="13"/>
      <c r="GDX131" s="13"/>
      <c r="GDY131" s="13"/>
      <c r="GDZ131" s="13"/>
      <c r="GEA131" s="13"/>
      <c r="GEB131" s="13"/>
      <c r="GEC131" s="13"/>
      <c r="GED131" s="13"/>
      <c r="GEE131" s="13"/>
      <c r="GEF131" s="13"/>
      <c r="GEG131" s="13"/>
      <c r="GEH131" s="13"/>
      <c r="GEI131" s="13"/>
      <c r="GEJ131" s="13"/>
      <c r="GEK131" s="13"/>
      <c r="GEL131" s="13"/>
      <c r="GEM131" s="13"/>
      <c r="GEN131" s="13"/>
      <c r="GEO131" s="13"/>
      <c r="GEP131" s="13"/>
      <c r="GEQ131" s="13"/>
      <c r="GER131" s="13"/>
      <c r="GES131" s="13"/>
      <c r="GET131" s="13"/>
      <c r="GEU131" s="13"/>
      <c r="GEV131" s="13"/>
      <c r="GEW131" s="13"/>
      <c r="GEX131" s="13"/>
      <c r="GEY131" s="13"/>
      <c r="GEZ131" s="13"/>
      <c r="GFA131" s="13"/>
      <c r="GFB131" s="13"/>
      <c r="GFC131" s="13"/>
      <c r="GFD131" s="13"/>
      <c r="GFE131" s="13"/>
      <c r="GFF131" s="13"/>
      <c r="GFG131" s="13"/>
      <c r="GFH131" s="13"/>
      <c r="GFI131" s="13"/>
      <c r="GFJ131" s="13"/>
      <c r="GFK131" s="13"/>
      <c r="GFL131" s="13"/>
      <c r="GFM131" s="13"/>
      <c r="GFN131" s="13"/>
      <c r="GFO131" s="13"/>
      <c r="GFP131" s="13"/>
      <c r="GFQ131" s="13"/>
      <c r="GFR131" s="13"/>
      <c r="GFS131" s="13"/>
      <c r="GFT131" s="13"/>
      <c r="GFU131" s="13"/>
      <c r="GFV131" s="13"/>
      <c r="GFW131" s="13"/>
      <c r="GFX131" s="13"/>
      <c r="GFY131" s="13"/>
      <c r="GFZ131" s="13"/>
      <c r="GGA131" s="13"/>
      <c r="GGB131" s="13"/>
      <c r="GGC131" s="13"/>
      <c r="GGD131" s="13"/>
      <c r="GGE131" s="13"/>
      <c r="GGF131" s="13"/>
      <c r="GGG131" s="13"/>
      <c r="GGH131" s="13"/>
      <c r="GGI131" s="13"/>
      <c r="GGJ131" s="13"/>
      <c r="GGK131" s="13"/>
      <c r="GGL131" s="13"/>
      <c r="GGM131" s="13"/>
      <c r="GGN131" s="13"/>
      <c r="GGO131" s="13"/>
      <c r="GGP131" s="13"/>
      <c r="GGQ131" s="13"/>
      <c r="GGR131" s="13"/>
      <c r="GGS131" s="13"/>
      <c r="GGT131" s="13"/>
      <c r="GGU131" s="13"/>
      <c r="GGV131" s="13"/>
      <c r="GGW131" s="13"/>
      <c r="GGX131" s="13"/>
      <c r="GGY131" s="13"/>
      <c r="GGZ131" s="13"/>
      <c r="GHA131" s="13"/>
      <c r="GHB131" s="13"/>
      <c r="GHC131" s="13"/>
      <c r="GHD131" s="13"/>
      <c r="GHE131" s="13"/>
      <c r="GHF131" s="13"/>
      <c r="GHG131" s="13"/>
      <c r="GHH131" s="13"/>
      <c r="GHI131" s="13"/>
      <c r="GHJ131" s="13"/>
      <c r="GHK131" s="13"/>
      <c r="GHL131" s="13"/>
      <c r="GHM131" s="13"/>
      <c r="GHN131" s="13"/>
      <c r="GHO131" s="13"/>
      <c r="GHP131" s="13"/>
      <c r="GHQ131" s="13"/>
      <c r="GHR131" s="13"/>
      <c r="GHS131" s="13"/>
      <c r="GHT131" s="13"/>
      <c r="GHU131" s="13"/>
      <c r="GHV131" s="13"/>
      <c r="GHW131" s="13"/>
      <c r="GHX131" s="13"/>
      <c r="GHY131" s="13"/>
      <c r="GHZ131" s="13"/>
      <c r="GIA131" s="13"/>
      <c r="GIB131" s="13"/>
      <c r="GIC131" s="13"/>
      <c r="GID131" s="13"/>
      <c r="GIE131" s="13"/>
      <c r="GIF131" s="13"/>
      <c r="GIG131" s="13"/>
      <c r="GIH131" s="13"/>
      <c r="GII131" s="13"/>
      <c r="GIJ131" s="13"/>
      <c r="GIK131" s="13"/>
      <c r="GIL131" s="13"/>
      <c r="GIM131" s="13"/>
      <c r="GIN131" s="13"/>
      <c r="GIO131" s="13"/>
      <c r="GIP131" s="13"/>
      <c r="GIQ131" s="13"/>
      <c r="GIR131" s="13"/>
      <c r="GIS131" s="13"/>
      <c r="GIT131" s="13"/>
      <c r="GIU131" s="13"/>
      <c r="GIV131" s="13"/>
      <c r="GIW131" s="13"/>
      <c r="GIX131" s="13"/>
      <c r="GIY131" s="13"/>
      <c r="GIZ131" s="13"/>
      <c r="GJA131" s="13"/>
      <c r="GJB131" s="13"/>
      <c r="GJC131" s="13"/>
      <c r="GJD131" s="13"/>
      <c r="GJE131" s="13"/>
      <c r="GJF131" s="13"/>
      <c r="GJG131" s="13"/>
      <c r="GJH131" s="13"/>
      <c r="GJI131" s="13"/>
      <c r="GJJ131" s="13"/>
      <c r="GJK131" s="13"/>
      <c r="GJL131" s="13"/>
      <c r="GJM131" s="13"/>
      <c r="GJN131" s="13"/>
      <c r="GJO131" s="13"/>
      <c r="GJP131" s="13"/>
      <c r="GJQ131" s="13"/>
      <c r="GJR131" s="13"/>
      <c r="GJS131" s="13"/>
      <c r="GJT131" s="13"/>
      <c r="GJU131" s="13"/>
      <c r="GJV131" s="13"/>
      <c r="GJW131" s="13"/>
      <c r="GJX131" s="13"/>
      <c r="GJY131" s="13"/>
      <c r="GJZ131" s="13"/>
      <c r="GKA131" s="13"/>
      <c r="GKB131" s="13"/>
      <c r="GKC131" s="13"/>
      <c r="GKD131" s="13"/>
      <c r="GKE131" s="13"/>
      <c r="GKF131" s="13"/>
      <c r="GKG131" s="13"/>
      <c r="GKH131" s="13"/>
      <c r="GKI131" s="13"/>
      <c r="GKJ131" s="13"/>
      <c r="GKK131" s="13"/>
      <c r="GKL131" s="13"/>
      <c r="GKM131" s="13"/>
      <c r="GKN131" s="13"/>
      <c r="GKO131" s="13"/>
      <c r="GKP131" s="13"/>
      <c r="GKQ131" s="13"/>
      <c r="GKR131" s="13"/>
      <c r="GKS131" s="13"/>
      <c r="GKT131" s="13"/>
      <c r="GKU131" s="13"/>
      <c r="GKV131" s="13"/>
      <c r="GKW131" s="13"/>
      <c r="GKX131" s="13"/>
      <c r="GKY131" s="13"/>
      <c r="GKZ131" s="13"/>
      <c r="GLA131" s="13"/>
      <c r="GLB131" s="13"/>
      <c r="GLC131" s="13"/>
      <c r="GLD131" s="13"/>
      <c r="GLE131" s="13"/>
      <c r="GLF131" s="13"/>
      <c r="GLG131" s="13"/>
      <c r="GLH131" s="13"/>
      <c r="GLI131" s="13"/>
      <c r="GLJ131" s="13"/>
      <c r="GLK131" s="13"/>
      <c r="GLL131" s="13"/>
      <c r="GLM131" s="13"/>
      <c r="GLN131" s="13"/>
      <c r="GLO131" s="13"/>
      <c r="GLP131" s="13"/>
      <c r="GLQ131" s="13"/>
      <c r="GLR131" s="13"/>
      <c r="GLS131" s="13"/>
      <c r="GLT131" s="13"/>
      <c r="GLU131" s="13"/>
      <c r="GLV131" s="13"/>
      <c r="GLW131" s="13"/>
      <c r="GLX131" s="13"/>
      <c r="GLY131" s="13"/>
      <c r="GLZ131" s="13"/>
      <c r="GMA131" s="13"/>
      <c r="GMB131" s="13"/>
      <c r="GMC131" s="13"/>
      <c r="GMD131" s="13"/>
      <c r="GME131" s="13"/>
      <c r="GMF131" s="13"/>
      <c r="GMG131" s="13"/>
      <c r="GMH131" s="13"/>
      <c r="GMI131" s="13"/>
      <c r="GMJ131" s="13"/>
      <c r="GMK131" s="13"/>
      <c r="GML131" s="13"/>
      <c r="GMM131" s="13"/>
      <c r="GMN131" s="13"/>
      <c r="GMO131" s="13"/>
      <c r="GMP131" s="13"/>
      <c r="GMQ131" s="13"/>
      <c r="GMR131" s="13"/>
      <c r="GMS131" s="13"/>
      <c r="GMT131" s="13"/>
      <c r="GMU131" s="13"/>
      <c r="GMV131" s="13"/>
      <c r="GMW131" s="13"/>
      <c r="GMX131" s="13"/>
      <c r="GMY131" s="13"/>
      <c r="GMZ131" s="13"/>
      <c r="GNA131" s="13"/>
      <c r="GNB131" s="13"/>
      <c r="GNC131" s="13"/>
      <c r="GND131" s="13"/>
      <c r="GNE131" s="13"/>
      <c r="GNF131" s="13"/>
      <c r="GNG131" s="13"/>
      <c r="GNH131" s="13"/>
      <c r="GNI131" s="13"/>
      <c r="GNJ131" s="13"/>
      <c r="GNK131" s="13"/>
      <c r="GNL131" s="13"/>
      <c r="GNM131" s="13"/>
      <c r="GNN131" s="13"/>
      <c r="GNO131" s="13"/>
      <c r="GNP131" s="13"/>
      <c r="GNQ131" s="13"/>
      <c r="GNR131" s="13"/>
      <c r="GNS131" s="13"/>
      <c r="GNT131" s="13"/>
      <c r="GNU131" s="13"/>
      <c r="GNV131" s="13"/>
      <c r="GNW131" s="13"/>
      <c r="GNX131" s="13"/>
      <c r="GNY131" s="13"/>
      <c r="GNZ131" s="13"/>
      <c r="GOA131" s="13"/>
      <c r="GOB131" s="13"/>
      <c r="GOC131" s="13"/>
      <c r="GOD131" s="13"/>
      <c r="GOE131" s="13"/>
      <c r="GOF131" s="13"/>
      <c r="GOG131" s="13"/>
      <c r="GOH131" s="13"/>
      <c r="GOI131" s="13"/>
      <c r="GOJ131" s="13"/>
      <c r="GOK131" s="13"/>
      <c r="GOL131" s="13"/>
      <c r="GOM131" s="13"/>
      <c r="GON131" s="13"/>
      <c r="GOO131" s="13"/>
      <c r="GOP131" s="13"/>
      <c r="GOQ131" s="13"/>
      <c r="GOR131" s="13"/>
      <c r="GOS131" s="13"/>
      <c r="GOT131" s="13"/>
      <c r="GOU131" s="13"/>
      <c r="GOV131" s="13"/>
      <c r="GOW131" s="13"/>
      <c r="GOX131" s="13"/>
      <c r="GOY131" s="13"/>
      <c r="GOZ131" s="13"/>
      <c r="GPA131" s="13"/>
      <c r="GPB131" s="13"/>
      <c r="GPC131" s="13"/>
      <c r="GPD131" s="13"/>
      <c r="GPE131" s="13"/>
      <c r="GPF131" s="13"/>
      <c r="GPG131" s="13"/>
      <c r="GPH131" s="13"/>
      <c r="GPI131" s="13"/>
      <c r="GPJ131" s="13"/>
      <c r="GPK131" s="13"/>
      <c r="GPL131" s="13"/>
      <c r="GPM131" s="13"/>
      <c r="GPN131" s="13"/>
      <c r="GPO131" s="13"/>
      <c r="GPP131" s="13"/>
      <c r="GPQ131" s="13"/>
      <c r="GPR131" s="13"/>
      <c r="GPS131" s="13"/>
      <c r="GPT131" s="13"/>
      <c r="GPU131" s="13"/>
      <c r="GPV131" s="13"/>
      <c r="GPW131" s="13"/>
      <c r="GPX131" s="13"/>
      <c r="GPY131" s="13"/>
      <c r="GPZ131" s="13"/>
      <c r="GQA131" s="13"/>
      <c r="GQB131" s="13"/>
      <c r="GQC131" s="13"/>
      <c r="GQD131" s="13"/>
      <c r="GQE131" s="13"/>
      <c r="GQF131" s="13"/>
      <c r="GQG131" s="13"/>
      <c r="GQH131" s="13"/>
      <c r="GQI131" s="13"/>
      <c r="GQJ131" s="13"/>
      <c r="GQK131" s="13"/>
      <c r="GQL131" s="13"/>
      <c r="GQM131" s="13"/>
      <c r="GQN131" s="13"/>
      <c r="GQO131" s="13"/>
      <c r="GQP131" s="13"/>
      <c r="GQQ131" s="13"/>
      <c r="GQR131" s="13"/>
      <c r="GQS131" s="13"/>
      <c r="GQT131" s="13"/>
      <c r="GQU131" s="13"/>
      <c r="GQV131" s="13"/>
      <c r="GQW131" s="13"/>
      <c r="GQX131" s="13"/>
      <c r="GQY131" s="13"/>
      <c r="GQZ131" s="13"/>
      <c r="GRA131" s="13"/>
      <c r="GRB131" s="13"/>
      <c r="GRC131" s="13"/>
      <c r="GRD131" s="13"/>
      <c r="GRE131" s="13"/>
      <c r="GRF131" s="13"/>
      <c r="GRG131" s="13"/>
      <c r="GRH131" s="13"/>
      <c r="GRI131" s="13"/>
      <c r="GRJ131" s="13"/>
      <c r="GRK131" s="13"/>
      <c r="GRL131" s="13"/>
      <c r="GRM131" s="13"/>
      <c r="GRN131" s="13"/>
      <c r="GRO131" s="13"/>
      <c r="GRP131" s="13"/>
      <c r="GRQ131" s="13"/>
      <c r="GRR131" s="13"/>
      <c r="GRS131" s="13"/>
      <c r="GRT131" s="13"/>
      <c r="GRU131" s="13"/>
      <c r="GRV131" s="13"/>
      <c r="GRW131" s="13"/>
      <c r="GRX131" s="13"/>
      <c r="GRY131" s="13"/>
      <c r="GRZ131" s="13"/>
      <c r="GSA131" s="13"/>
      <c r="GSB131" s="13"/>
      <c r="GSC131" s="13"/>
      <c r="GSD131" s="13"/>
      <c r="GSE131" s="13"/>
      <c r="GSF131" s="13"/>
      <c r="GSG131" s="13"/>
      <c r="GSH131" s="13"/>
      <c r="GSI131" s="13"/>
      <c r="GSJ131" s="13"/>
      <c r="GSK131" s="13"/>
      <c r="GSL131" s="13"/>
      <c r="GSM131" s="13"/>
      <c r="GSN131" s="13"/>
      <c r="GSO131" s="13"/>
      <c r="GSP131" s="13"/>
      <c r="GSQ131" s="13"/>
      <c r="GSR131" s="13"/>
      <c r="GSS131" s="13"/>
      <c r="GST131" s="13"/>
      <c r="GSU131" s="13"/>
      <c r="GSV131" s="13"/>
      <c r="GSW131" s="13"/>
      <c r="GSX131" s="13"/>
      <c r="GSY131" s="13"/>
      <c r="GSZ131" s="13"/>
      <c r="GTA131" s="13"/>
      <c r="GTB131" s="13"/>
      <c r="GTC131" s="13"/>
      <c r="GTD131" s="13"/>
      <c r="GTE131" s="13"/>
      <c r="GTF131" s="13"/>
      <c r="GTG131" s="13"/>
      <c r="GTH131" s="13"/>
      <c r="GTI131" s="13"/>
      <c r="GTJ131" s="13"/>
      <c r="GTK131" s="13"/>
      <c r="GTL131" s="13"/>
      <c r="GTM131" s="13"/>
      <c r="GTN131" s="13"/>
      <c r="GTO131" s="13"/>
      <c r="GTP131" s="13"/>
      <c r="GTQ131" s="13"/>
      <c r="GTR131" s="13"/>
      <c r="GTS131" s="13"/>
      <c r="GTT131" s="13"/>
      <c r="GTU131" s="13"/>
      <c r="GTV131" s="13"/>
      <c r="GTW131" s="13"/>
      <c r="GTX131" s="13"/>
      <c r="GTY131" s="13"/>
      <c r="GTZ131" s="13"/>
      <c r="GUA131" s="13"/>
      <c r="GUB131" s="13"/>
      <c r="GUC131" s="13"/>
      <c r="GUD131" s="13"/>
      <c r="GUE131" s="13"/>
      <c r="GUF131" s="13"/>
      <c r="GUG131" s="13"/>
      <c r="GUH131" s="13"/>
      <c r="GUI131" s="13"/>
      <c r="GUJ131" s="13"/>
      <c r="GUK131" s="13"/>
      <c r="GUL131" s="13"/>
      <c r="GUM131" s="13"/>
      <c r="GUN131" s="13"/>
      <c r="GUO131" s="13"/>
      <c r="GUP131" s="13"/>
      <c r="GUQ131" s="13"/>
      <c r="GUR131" s="13"/>
      <c r="GUS131" s="13"/>
      <c r="GUT131" s="13"/>
      <c r="GUU131" s="13"/>
      <c r="GUV131" s="13"/>
      <c r="GUW131" s="13"/>
      <c r="GUX131" s="13"/>
      <c r="GUY131" s="13"/>
      <c r="GUZ131" s="13"/>
      <c r="GVA131" s="13"/>
      <c r="GVB131" s="13"/>
      <c r="GVC131" s="13"/>
      <c r="GVD131" s="13"/>
      <c r="GVE131" s="13"/>
      <c r="GVF131" s="13"/>
      <c r="GVG131" s="13"/>
      <c r="GVH131" s="13"/>
      <c r="GVI131" s="13"/>
      <c r="GVJ131" s="13"/>
      <c r="GVK131" s="13"/>
      <c r="GVL131" s="13"/>
      <c r="GVM131" s="13"/>
      <c r="GVN131" s="13"/>
      <c r="GVO131" s="13"/>
      <c r="GVP131" s="13"/>
      <c r="GVQ131" s="13"/>
      <c r="GVR131" s="13"/>
      <c r="GVS131" s="13"/>
      <c r="GVT131" s="13"/>
      <c r="GVU131" s="13"/>
      <c r="GVV131" s="13"/>
      <c r="GVW131" s="13"/>
      <c r="GVX131" s="13"/>
      <c r="GVY131" s="13"/>
      <c r="GVZ131" s="13"/>
      <c r="GWA131" s="13"/>
      <c r="GWB131" s="13"/>
      <c r="GWC131" s="13"/>
      <c r="GWD131" s="13"/>
      <c r="GWE131" s="13"/>
      <c r="GWF131" s="13"/>
      <c r="GWG131" s="13"/>
      <c r="GWH131" s="13"/>
      <c r="GWI131" s="13"/>
      <c r="GWJ131" s="13"/>
      <c r="GWK131" s="13"/>
      <c r="GWL131" s="13"/>
      <c r="GWM131" s="13"/>
      <c r="GWN131" s="13"/>
      <c r="GWO131" s="13"/>
      <c r="GWP131" s="13"/>
      <c r="GWQ131" s="13"/>
      <c r="GWR131" s="13"/>
      <c r="GWS131" s="13"/>
      <c r="GWT131" s="13"/>
      <c r="GWU131" s="13"/>
      <c r="GWV131" s="13"/>
      <c r="GWW131" s="13"/>
      <c r="GWX131" s="13"/>
      <c r="GWY131" s="13"/>
      <c r="GWZ131" s="13"/>
      <c r="GXA131" s="13"/>
      <c r="GXB131" s="13"/>
      <c r="GXC131" s="13"/>
      <c r="GXD131" s="13"/>
      <c r="GXE131" s="13"/>
      <c r="GXF131" s="13"/>
      <c r="GXG131" s="13"/>
      <c r="GXH131" s="13"/>
      <c r="GXI131" s="13"/>
      <c r="GXJ131" s="13"/>
      <c r="GXK131" s="13"/>
      <c r="GXL131" s="13"/>
      <c r="GXM131" s="13"/>
      <c r="GXN131" s="13"/>
      <c r="GXO131" s="13"/>
      <c r="GXP131" s="13"/>
      <c r="GXQ131" s="13"/>
      <c r="GXR131" s="13"/>
      <c r="GXS131" s="13"/>
      <c r="GXT131" s="13"/>
      <c r="GXU131" s="13"/>
      <c r="GXV131" s="13"/>
      <c r="GXW131" s="13"/>
      <c r="GXX131" s="13"/>
      <c r="GXY131" s="13"/>
      <c r="GXZ131" s="13"/>
      <c r="GYA131" s="13"/>
      <c r="GYB131" s="13"/>
      <c r="GYC131" s="13"/>
      <c r="GYD131" s="13"/>
      <c r="GYE131" s="13"/>
      <c r="GYF131" s="13"/>
      <c r="GYG131" s="13"/>
      <c r="GYH131" s="13"/>
      <c r="GYI131" s="13"/>
      <c r="GYJ131" s="13"/>
      <c r="GYK131" s="13"/>
      <c r="GYL131" s="13"/>
      <c r="GYM131" s="13"/>
      <c r="GYN131" s="13"/>
      <c r="GYO131" s="13"/>
      <c r="GYP131" s="13"/>
      <c r="GYQ131" s="13"/>
      <c r="GYR131" s="13"/>
      <c r="GYS131" s="13"/>
      <c r="GYT131" s="13"/>
      <c r="GYU131" s="13"/>
      <c r="GYV131" s="13"/>
      <c r="GYW131" s="13"/>
      <c r="GYX131" s="13"/>
      <c r="GYY131" s="13"/>
      <c r="GYZ131" s="13"/>
      <c r="GZA131" s="13"/>
      <c r="GZB131" s="13"/>
      <c r="GZC131" s="13"/>
      <c r="GZD131" s="13"/>
      <c r="GZE131" s="13"/>
      <c r="GZF131" s="13"/>
      <c r="GZG131" s="13"/>
      <c r="GZH131" s="13"/>
      <c r="GZI131" s="13"/>
      <c r="GZJ131" s="13"/>
      <c r="GZK131" s="13"/>
      <c r="GZL131" s="13"/>
      <c r="GZM131" s="13"/>
      <c r="GZN131" s="13"/>
      <c r="GZO131" s="13"/>
      <c r="GZP131" s="13"/>
      <c r="GZQ131" s="13"/>
      <c r="GZR131" s="13"/>
      <c r="GZS131" s="13"/>
      <c r="GZT131" s="13"/>
      <c r="GZU131" s="13"/>
      <c r="GZV131" s="13"/>
      <c r="GZW131" s="13"/>
      <c r="GZX131" s="13"/>
      <c r="GZY131" s="13"/>
      <c r="GZZ131" s="13"/>
      <c r="HAA131" s="13"/>
      <c r="HAB131" s="13"/>
      <c r="HAC131" s="13"/>
      <c r="HAD131" s="13"/>
      <c r="HAE131" s="13"/>
      <c r="HAF131" s="13"/>
      <c r="HAG131" s="13"/>
      <c r="HAH131" s="13"/>
      <c r="HAI131" s="13"/>
      <c r="HAJ131" s="13"/>
      <c r="HAK131" s="13"/>
      <c r="HAL131" s="13"/>
      <c r="HAM131" s="13"/>
      <c r="HAN131" s="13"/>
      <c r="HAO131" s="13"/>
      <c r="HAP131" s="13"/>
      <c r="HAQ131" s="13"/>
      <c r="HAR131" s="13"/>
      <c r="HAS131" s="13"/>
      <c r="HAT131" s="13"/>
      <c r="HAU131" s="13"/>
      <c r="HAV131" s="13"/>
      <c r="HAW131" s="13"/>
      <c r="HAX131" s="13"/>
      <c r="HAY131" s="13"/>
      <c r="HAZ131" s="13"/>
      <c r="HBA131" s="13"/>
      <c r="HBB131" s="13"/>
      <c r="HBC131" s="13"/>
      <c r="HBD131" s="13"/>
      <c r="HBE131" s="13"/>
      <c r="HBF131" s="13"/>
      <c r="HBG131" s="13"/>
      <c r="HBH131" s="13"/>
      <c r="HBI131" s="13"/>
      <c r="HBJ131" s="13"/>
      <c r="HBK131" s="13"/>
      <c r="HBL131" s="13"/>
      <c r="HBM131" s="13"/>
      <c r="HBN131" s="13"/>
      <c r="HBO131" s="13"/>
      <c r="HBP131" s="13"/>
      <c r="HBQ131" s="13"/>
      <c r="HBR131" s="13"/>
      <c r="HBS131" s="13"/>
      <c r="HBT131" s="13"/>
      <c r="HBU131" s="13"/>
      <c r="HBV131" s="13"/>
      <c r="HBW131" s="13"/>
      <c r="HBX131" s="13"/>
      <c r="HBY131" s="13"/>
      <c r="HBZ131" s="13"/>
      <c r="HCA131" s="13"/>
      <c r="HCB131" s="13"/>
      <c r="HCC131" s="13"/>
      <c r="HCD131" s="13"/>
      <c r="HCE131" s="13"/>
      <c r="HCF131" s="13"/>
      <c r="HCG131" s="13"/>
      <c r="HCH131" s="13"/>
      <c r="HCI131" s="13"/>
      <c r="HCJ131" s="13"/>
      <c r="HCK131" s="13"/>
      <c r="HCL131" s="13"/>
      <c r="HCM131" s="13"/>
      <c r="HCN131" s="13"/>
      <c r="HCO131" s="13"/>
      <c r="HCP131" s="13"/>
      <c r="HCQ131" s="13"/>
      <c r="HCR131" s="13"/>
      <c r="HCS131" s="13"/>
      <c r="HCT131" s="13"/>
      <c r="HCU131" s="13"/>
      <c r="HCV131" s="13"/>
      <c r="HCW131" s="13"/>
      <c r="HCX131" s="13"/>
      <c r="HCY131" s="13"/>
      <c r="HCZ131" s="13"/>
      <c r="HDA131" s="13"/>
      <c r="HDB131" s="13"/>
      <c r="HDC131" s="13"/>
      <c r="HDD131" s="13"/>
      <c r="HDE131" s="13"/>
      <c r="HDF131" s="13"/>
      <c r="HDG131" s="13"/>
      <c r="HDH131" s="13"/>
      <c r="HDI131" s="13"/>
      <c r="HDJ131" s="13"/>
      <c r="HDK131" s="13"/>
      <c r="HDL131" s="13"/>
      <c r="HDM131" s="13"/>
      <c r="HDN131" s="13"/>
      <c r="HDO131" s="13"/>
      <c r="HDP131" s="13"/>
      <c r="HDQ131" s="13"/>
      <c r="HDR131" s="13"/>
      <c r="HDS131" s="13"/>
      <c r="HDT131" s="13"/>
      <c r="HDU131" s="13"/>
      <c r="HDV131" s="13"/>
      <c r="HDW131" s="13"/>
      <c r="HDX131" s="13"/>
      <c r="HDY131" s="13"/>
      <c r="HDZ131" s="13"/>
      <c r="HEA131" s="13"/>
      <c r="HEB131" s="13"/>
      <c r="HEC131" s="13"/>
      <c r="HED131" s="13"/>
      <c r="HEE131" s="13"/>
      <c r="HEF131" s="13"/>
      <c r="HEG131" s="13"/>
      <c r="HEH131" s="13"/>
      <c r="HEI131" s="13"/>
      <c r="HEJ131" s="13"/>
      <c r="HEK131" s="13"/>
      <c r="HEL131" s="13"/>
      <c r="HEM131" s="13"/>
      <c r="HEN131" s="13"/>
      <c r="HEO131" s="13"/>
      <c r="HEP131" s="13"/>
      <c r="HEQ131" s="13"/>
      <c r="HER131" s="13"/>
      <c r="HES131" s="13"/>
      <c r="HET131" s="13"/>
      <c r="HEU131" s="13"/>
      <c r="HEV131" s="13"/>
      <c r="HEW131" s="13"/>
      <c r="HEX131" s="13"/>
      <c r="HEY131" s="13"/>
      <c r="HEZ131" s="13"/>
      <c r="HFA131" s="13"/>
      <c r="HFB131" s="13"/>
      <c r="HFC131" s="13"/>
      <c r="HFD131" s="13"/>
      <c r="HFE131" s="13"/>
      <c r="HFF131" s="13"/>
      <c r="HFG131" s="13"/>
      <c r="HFH131" s="13"/>
      <c r="HFI131" s="13"/>
      <c r="HFJ131" s="13"/>
      <c r="HFK131" s="13"/>
      <c r="HFL131" s="13"/>
      <c r="HFM131" s="13"/>
      <c r="HFN131" s="13"/>
      <c r="HFO131" s="13"/>
      <c r="HFP131" s="13"/>
      <c r="HFQ131" s="13"/>
      <c r="HFR131" s="13"/>
      <c r="HFS131" s="13"/>
      <c r="HFT131" s="13"/>
      <c r="HFU131" s="13"/>
      <c r="HFV131" s="13"/>
      <c r="HFW131" s="13"/>
      <c r="HFX131" s="13"/>
      <c r="HFY131" s="13"/>
      <c r="HFZ131" s="13"/>
      <c r="HGA131" s="13"/>
      <c r="HGB131" s="13"/>
      <c r="HGC131" s="13"/>
      <c r="HGD131" s="13"/>
      <c r="HGE131" s="13"/>
      <c r="HGF131" s="13"/>
      <c r="HGG131" s="13"/>
      <c r="HGH131" s="13"/>
      <c r="HGI131" s="13"/>
      <c r="HGJ131" s="13"/>
      <c r="HGK131" s="13"/>
      <c r="HGL131" s="13"/>
      <c r="HGM131" s="13"/>
      <c r="HGN131" s="13"/>
      <c r="HGO131" s="13"/>
      <c r="HGP131" s="13"/>
      <c r="HGQ131" s="13"/>
      <c r="HGR131" s="13"/>
      <c r="HGS131" s="13"/>
      <c r="HGT131" s="13"/>
      <c r="HGU131" s="13"/>
      <c r="HGV131" s="13"/>
      <c r="HGW131" s="13"/>
      <c r="HGX131" s="13"/>
      <c r="HGY131" s="13"/>
      <c r="HGZ131" s="13"/>
      <c r="HHA131" s="13"/>
      <c r="HHB131" s="13"/>
      <c r="HHC131" s="13"/>
      <c r="HHD131" s="13"/>
      <c r="HHE131" s="13"/>
      <c r="HHF131" s="13"/>
      <c r="HHG131" s="13"/>
      <c r="HHH131" s="13"/>
      <c r="HHI131" s="13"/>
      <c r="HHJ131" s="13"/>
      <c r="HHK131" s="13"/>
      <c r="HHL131" s="13"/>
      <c r="HHM131" s="13"/>
      <c r="HHN131" s="13"/>
      <c r="HHO131" s="13"/>
      <c r="HHP131" s="13"/>
      <c r="HHQ131" s="13"/>
      <c r="HHR131" s="13"/>
      <c r="HHS131" s="13"/>
      <c r="HHT131" s="13"/>
      <c r="HHU131" s="13"/>
      <c r="HHV131" s="13"/>
      <c r="HHW131" s="13"/>
      <c r="HHX131" s="13"/>
      <c r="HHY131" s="13"/>
      <c r="HHZ131" s="13"/>
      <c r="HIA131" s="13"/>
      <c r="HIB131" s="13"/>
      <c r="HIC131" s="13"/>
      <c r="HID131" s="13"/>
      <c r="HIE131" s="13"/>
      <c r="HIF131" s="13"/>
      <c r="HIG131" s="13"/>
      <c r="HIH131" s="13"/>
      <c r="HII131" s="13"/>
      <c r="HIJ131" s="13"/>
      <c r="HIK131" s="13"/>
      <c r="HIL131" s="13"/>
      <c r="HIM131" s="13"/>
      <c r="HIN131" s="13"/>
      <c r="HIO131" s="13"/>
      <c r="HIP131" s="13"/>
      <c r="HIQ131" s="13"/>
      <c r="HIR131" s="13"/>
      <c r="HIS131" s="13"/>
      <c r="HIT131" s="13"/>
      <c r="HIU131" s="13"/>
      <c r="HIV131" s="13"/>
      <c r="HIW131" s="13"/>
      <c r="HIX131" s="13"/>
      <c r="HIY131" s="13"/>
      <c r="HIZ131" s="13"/>
      <c r="HJA131" s="13"/>
      <c r="HJB131" s="13"/>
      <c r="HJC131" s="13"/>
      <c r="HJD131" s="13"/>
      <c r="HJE131" s="13"/>
      <c r="HJF131" s="13"/>
      <c r="HJG131" s="13"/>
      <c r="HJH131" s="13"/>
      <c r="HJI131" s="13"/>
      <c r="HJJ131" s="13"/>
      <c r="HJK131" s="13"/>
      <c r="HJL131" s="13"/>
      <c r="HJM131" s="13"/>
      <c r="HJN131" s="13"/>
      <c r="HJO131" s="13"/>
      <c r="HJP131" s="13"/>
      <c r="HJQ131" s="13"/>
      <c r="HJR131" s="13"/>
      <c r="HJS131" s="13"/>
      <c r="HJT131" s="13"/>
      <c r="HJU131" s="13"/>
      <c r="HJV131" s="13"/>
      <c r="HJW131" s="13"/>
      <c r="HJX131" s="13"/>
      <c r="HJY131" s="13"/>
      <c r="HJZ131" s="13"/>
      <c r="HKA131" s="13"/>
      <c r="HKB131" s="13"/>
      <c r="HKC131" s="13"/>
      <c r="HKD131" s="13"/>
      <c r="HKE131" s="13"/>
      <c r="HKF131" s="13"/>
      <c r="HKG131" s="13"/>
      <c r="HKH131" s="13"/>
      <c r="HKI131" s="13"/>
      <c r="HKJ131" s="13"/>
      <c r="HKK131" s="13"/>
      <c r="HKL131" s="13"/>
      <c r="HKM131" s="13"/>
      <c r="HKN131" s="13"/>
      <c r="HKO131" s="13"/>
      <c r="HKP131" s="13"/>
      <c r="HKQ131" s="13"/>
      <c r="HKR131" s="13"/>
      <c r="HKS131" s="13"/>
      <c r="HKT131" s="13"/>
      <c r="HKU131" s="13"/>
      <c r="HKV131" s="13"/>
      <c r="HKW131" s="13"/>
      <c r="HKX131" s="13"/>
      <c r="HKY131" s="13"/>
      <c r="HKZ131" s="13"/>
      <c r="HLA131" s="13"/>
      <c r="HLB131" s="13"/>
      <c r="HLC131" s="13"/>
      <c r="HLD131" s="13"/>
      <c r="HLE131" s="13"/>
      <c r="HLF131" s="13"/>
      <c r="HLG131" s="13"/>
      <c r="HLH131" s="13"/>
      <c r="HLI131" s="13"/>
      <c r="HLJ131" s="13"/>
      <c r="HLK131" s="13"/>
      <c r="HLL131" s="13"/>
      <c r="HLM131" s="13"/>
      <c r="HLN131" s="13"/>
      <c r="HLO131" s="13"/>
      <c r="HLP131" s="13"/>
      <c r="HLQ131" s="13"/>
      <c r="HLR131" s="13"/>
      <c r="HLS131" s="13"/>
      <c r="HLT131" s="13"/>
      <c r="HLU131" s="13"/>
      <c r="HLV131" s="13"/>
      <c r="HLW131" s="13"/>
      <c r="HLX131" s="13"/>
      <c r="HLY131" s="13"/>
      <c r="HLZ131" s="13"/>
      <c r="HMA131" s="13"/>
      <c r="HMB131" s="13"/>
      <c r="HMC131" s="13"/>
      <c r="HMD131" s="13"/>
      <c r="HME131" s="13"/>
      <c r="HMF131" s="13"/>
      <c r="HMG131" s="13"/>
      <c r="HMH131" s="13"/>
      <c r="HMI131" s="13"/>
      <c r="HMJ131" s="13"/>
      <c r="HMK131" s="13"/>
      <c r="HML131" s="13"/>
      <c r="HMM131" s="13"/>
      <c r="HMN131" s="13"/>
      <c r="HMO131" s="13"/>
      <c r="HMP131" s="13"/>
      <c r="HMQ131" s="13"/>
      <c r="HMR131" s="13"/>
      <c r="HMS131" s="13"/>
      <c r="HMT131" s="13"/>
      <c r="HMU131" s="13"/>
      <c r="HMV131" s="13"/>
      <c r="HMW131" s="13"/>
      <c r="HMX131" s="13"/>
      <c r="HMY131" s="13"/>
      <c r="HMZ131" s="13"/>
      <c r="HNA131" s="13"/>
      <c r="HNB131" s="13"/>
      <c r="HNC131" s="13"/>
      <c r="HND131" s="13"/>
      <c r="HNE131" s="13"/>
      <c r="HNF131" s="13"/>
      <c r="HNG131" s="13"/>
      <c r="HNH131" s="13"/>
      <c r="HNI131" s="13"/>
      <c r="HNJ131" s="13"/>
      <c r="HNK131" s="13"/>
      <c r="HNL131" s="13"/>
      <c r="HNM131" s="13"/>
      <c r="HNN131" s="13"/>
      <c r="HNO131" s="13"/>
      <c r="HNP131" s="13"/>
      <c r="HNQ131" s="13"/>
      <c r="HNR131" s="13"/>
      <c r="HNS131" s="13"/>
      <c r="HNT131" s="13"/>
      <c r="HNU131" s="13"/>
      <c r="HNV131" s="13"/>
      <c r="HNW131" s="13"/>
      <c r="HNX131" s="13"/>
      <c r="HNY131" s="13"/>
      <c r="HNZ131" s="13"/>
      <c r="HOA131" s="13"/>
      <c r="HOB131" s="13"/>
      <c r="HOC131" s="13"/>
      <c r="HOD131" s="13"/>
      <c r="HOE131" s="13"/>
      <c r="HOF131" s="13"/>
      <c r="HOG131" s="13"/>
      <c r="HOH131" s="13"/>
      <c r="HOI131" s="13"/>
      <c r="HOJ131" s="13"/>
      <c r="HOK131" s="13"/>
      <c r="HOL131" s="13"/>
      <c r="HOM131" s="13"/>
      <c r="HON131" s="13"/>
      <c r="HOO131" s="13"/>
      <c r="HOP131" s="13"/>
      <c r="HOQ131" s="13"/>
      <c r="HOR131" s="13"/>
      <c r="HOS131" s="13"/>
      <c r="HOT131" s="13"/>
      <c r="HOU131" s="13"/>
      <c r="HOV131" s="13"/>
      <c r="HOW131" s="13"/>
      <c r="HOX131" s="13"/>
      <c r="HOY131" s="13"/>
      <c r="HOZ131" s="13"/>
      <c r="HPA131" s="13"/>
      <c r="HPB131" s="13"/>
      <c r="HPC131" s="13"/>
      <c r="HPD131" s="13"/>
      <c r="HPE131" s="13"/>
      <c r="HPF131" s="13"/>
      <c r="HPG131" s="13"/>
      <c r="HPH131" s="13"/>
      <c r="HPI131" s="13"/>
      <c r="HPJ131" s="13"/>
      <c r="HPK131" s="13"/>
      <c r="HPL131" s="13"/>
      <c r="HPM131" s="13"/>
      <c r="HPN131" s="13"/>
      <c r="HPO131" s="13"/>
      <c r="HPP131" s="13"/>
      <c r="HPQ131" s="13"/>
      <c r="HPR131" s="13"/>
      <c r="HPS131" s="13"/>
      <c r="HPT131" s="13"/>
      <c r="HPU131" s="13"/>
      <c r="HPV131" s="13"/>
      <c r="HPW131" s="13"/>
      <c r="HPX131" s="13"/>
      <c r="HPY131" s="13"/>
      <c r="HPZ131" s="13"/>
      <c r="HQA131" s="13"/>
      <c r="HQB131" s="13"/>
      <c r="HQC131" s="13"/>
      <c r="HQD131" s="13"/>
      <c r="HQE131" s="13"/>
      <c r="HQF131" s="13"/>
      <c r="HQG131" s="13"/>
      <c r="HQH131" s="13"/>
      <c r="HQI131" s="13"/>
      <c r="HQJ131" s="13"/>
      <c r="HQK131" s="13"/>
      <c r="HQL131" s="13"/>
      <c r="HQM131" s="13"/>
      <c r="HQN131" s="13"/>
      <c r="HQO131" s="13"/>
      <c r="HQP131" s="13"/>
      <c r="HQQ131" s="13"/>
      <c r="HQR131" s="13"/>
      <c r="HQS131" s="13"/>
      <c r="HQT131" s="13"/>
      <c r="HQU131" s="13"/>
      <c r="HQV131" s="13"/>
      <c r="HQW131" s="13"/>
      <c r="HQX131" s="13"/>
      <c r="HQY131" s="13"/>
      <c r="HQZ131" s="13"/>
      <c r="HRA131" s="13"/>
      <c r="HRB131" s="13"/>
      <c r="HRC131" s="13"/>
      <c r="HRD131" s="13"/>
      <c r="HRE131" s="13"/>
      <c r="HRF131" s="13"/>
      <c r="HRG131" s="13"/>
      <c r="HRH131" s="13"/>
      <c r="HRI131" s="13"/>
      <c r="HRJ131" s="13"/>
      <c r="HRK131" s="13"/>
      <c r="HRL131" s="13"/>
      <c r="HRM131" s="13"/>
      <c r="HRN131" s="13"/>
      <c r="HRO131" s="13"/>
      <c r="HRP131" s="13"/>
      <c r="HRQ131" s="13"/>
      <c r="HRR131" s="13"/>
      <c r="HRS131" s="13"/>
      <c r="HRT131" s="13"/>
      <c r="HRU131" s="13"/>
      <c r="HRV131" s="13"/>
      <c r="HRW131" s="13"/>
      <c r="HRX131" s="13"/>
      <c r="HRY131" s="13"/>
      <c r="HRZ131" s="13"/>
      <c r="HSA131" s="13"/>
      <c r="HSB131" s="13"/>
      <c r="HSC131" s="13"/>
      <c r="HSD131" s="13"/>
      <c r="HSE131" s="13"/>
      <c r="HSF131" s="13"/>
      <c r="HSG131" s="13"/>
      <c r="HSH131" s="13"/>
      <c r="HSI131" s="13"/>
      <c r="HSJ131" s="13"/>
      <c r="HSK131" s="13"/>
      <c r="HSL131" s="13"/>
      <c r="HSM131" s="13"/>
      <c r="HSN131" s="13"/>
      <c r="HSO131" s="13"/>
      <c r="HSP131" s="13"/>
      <c r="HSQ131" s="13"/>
      <c r="HSR131" s="13"/>
      <c r="HSS131" s="13"/>
      <c r="HST131" s="13"/>
      <c r="HSU131" s="13"/>
      <c r="HSV131" s="13"/>
      <c r="HSW131" s="13"/>
      <c r="HSX131" s="13"/>
      <c r="HSY131" s="13"/>
      <c r="HSZ131" s="13"/>
      <c r="HTA131" s="13"/>
      <c r="HTB131" s="13"/>
      <c r="HTC131" s="13"/>
      <c r="HTD131" s="13"/>
      <c r="HTE131" s="13"/>
      <c r="HTF131" s="13"/>
      <c r="HTG131" s="13"/>
      <c r="HTH131" s="13"/>
      <c r="HTI131" s="13"/>
      <c r="HTJ131" s="13"/>
      <c r="HTK131" s="13"/>
      <c r="HTL131" s="13"/>
      <c r="HTM131" s="13"/>
      <c r="HTN131" s="13"/>
      <c r="HTO131" s="13"/>
      <c r="HTP131" s="13"/>
      <c r="HTQ131" s="13"/>
      <c r="HTR131" s="13"/>
      <c r="HTS131" s="13"/>
      <c r="HTT131" s="13"/>
      <c r="HTU131" s="13"/>
      <c r="HTV131" s="13"/>
      <c r="HTW131" s="13"/>
      <c r="HTX131" s="13"/>
      <c r="HTY131" s="13"/>
      <c r="HTZ131" s="13"/>
      <c r="HUA131" s="13"/>
      <c r="HUB131" s="13"/>
      <c r="HUC131" s="13"/>
      <c r="HUD131" s="13"/>
      <c r="HUE131" s="13"/>
      <c r="HUF131" s="13"/>
      <c r="HUG131" s="13"/>
      <c r="HUH131" s="13"/>
      <c r="HUI131" s="13"/>
      <c r="HUJ131" s="13"/>
      <c r="HUK131" s="13"/>
      <c r="HUL131" s="13"/>
      <c r="HUM131" s="13"/>
      <c r="HUN131" s="13"/>
      <c r="HUO131" s="13"/>
      <c r="HUP131" s="13"/>
      <c r="HUQ131" s="13"/>
      <c r="HUR131" s="13"/>
      <c r="HUS131" s="13"/>
      <c r="HUT131" s="13"/>
      <c r="HUU131" s="13"/>
      <c r="HUV131" s="13"/>
      <c r="HUW131" s="13"/>
      <c r="HUX131" s="13"/>
      <c r="HUY131" s="13"/>
      <c r="HUZ131" s="13"/>
      <c r="HVA131" s="13"/>
      <c r="HVB131" s="13"/>
      <c r="HVC131" s="13"/>
      <c r="HVD131" s="13"/>
      <c r="HVE131" s="13"/>
      <c r="HVF131" s="13"/>
      <c r="HVG131" s="13"/>
      <c r="HVH131" s="13"/>
      <c r="HVI131" s="13"/>
      <c r="HVJ131" s="13"/>
      <c r="HVK131" s="13"/>
      <c r="HVL131" s="13"/>
      <c r="HVM131" s="13"/>
      <c r="HVN131" s="13"/>
      <c r="HVO131" s="13"/>
      <c r="HVP131" s="13"/>
      <c r="HVQ131" s="13"/>
      <c r="HVR131" s="13"/>
      <c r="HVS131" s="13"/>
      <c r="HVT131" s="13"/>
      <c r="HVU131" s="13"/>
      <c r="HVV131" s="13"/>
      <c r="HVW131" s="13"/>
      <c r="HVX131" s="13"/>
      <c r="HVY131" s="13"/>
      <c r="HVZ131" s="13"/>
      <c r="HWA131" s="13"/>
      <c r="HWB131" s="13"/>
      <c r="HWC131" s="13"/>
      <c r="HWD131" s="13"/>
      <c r="HWE131" s="13"/>
      <c r="HWF131" s="13"/>
      <c r="HWG131" s="13"/>
      <c r="HWH131" s="13"/>
      <c r="HWI131" s="13"/>
      <c r="HWJ131" s="13"/>
      <c r="HWK131" s="13"/>
      <c r="HWL131" s="13"/>
      <c r="HWM131" s="13"/>
      <c r="HWN131" s="13"/>
      <c r="HWO131" s="13"/>
      <c r="HWP131" s="13"/>
      <c r="HWQ131" s="13"/>
      <c r="HWR131" s="13"/>
      <c r="HWS131" s="13"/>
      <c r="HWT131" s="13"/>
      <c r="HWU131" s="13"/>
      <c r="HWV131" s="13"/>
      <c r="HWW131" s="13"/>
      <c r="HWX131" s="13"/>
      <c r="HWY131" s="13"/>
      <c r="HWZ131" s="13"/>
      <c r="HXA131" s="13"/>
      <c r="HXB131" s="13"/>
      <c r="HXC131" s="13"/>
      <c r="HXD131" s="13"/>
      <c r="HXE131" s="13"/>
      <c r="HXF131" s="13"/>
      <c r="HXG131" s="13"/>
      <c r="HXH131" s="13"/>
      <c r="HXI131" s="13"/>
      <c r="HXJ131" s="13"/>
      <c r="HXK131" s="13"/>
      <c r="HXL131" s="13"/>
      <c r="HXM131" s="13"/>
      <c r="HXN131" s="13"/>
      <c r="HXO131" s="13"/>
      <c r="HXP131" s="13"/>
      <c r="HXQ131" s="13"/>
      <c r="HXR131" s="13"/>
      <c r="HXS131" s="13"/>
      <c r="HXT131" s="13"/>
      <c r="HXU131" s="13"/>
      <c r="HXV131" s="13"/>
      <c r="HXW131" s="13"/>
      <c r="HXX131" s="13"/>
      <c r="HXY131" s="13"/>
      <c r="HXZ131" s="13"/>
      <c r="HYA131" s="13"/>
      <c r="HYB131" s="13"/>
      <c r="HYC131" s="13"/>
      <c r="HYD131" s="13"/>
      <c r="HYE131" s="13"/>
      <c r="HYF131" s="13"/>
      <c r="HYG131" s="13"/>
      <c r="HYH131" s="13"/>
      <c r="HYI131" s="13"/>
      <c r="HYJ131" s="13"/>
      <c r="HYK131" s="13"/>
      <c r="HYL131" s="13"/>
      <c r="HYM131" s="13"/>
      <c r="HYN131" s="13"/>
      <c r="HYO131" s="13"/>
      <c r="HYP131" s="13"/>
      <c r="HYQ131" s="13"/>
      <c r="HYR131" s="13"/>
      <c r="HYS131" s="13"/>
      <c r="HYT131" s="13"/>
      <c r="HYU131" s="13"/>
      <c r="HYV131" s="13"/>
      <c r="HYW131" s="13"/>
      <c r="HYX131" s="13"/>
      <c r="HYY131" s="13"/>
      <c r="HYZ131" s="13"/>
      <c r="HZA131" s="13"/>
      <c r="HZB131" s="13"/>
      <c r="HZC131" s="13"/>
      <c r="HZD131" s="13"/>
      <c r="HZE131" s="13"/>
      <c r="HZF131" s="13"/>
      <c r="HZG131" s="13"/>
      <c r="HZH131" s="13"/>
      <c r="HZI131" s="13"/>
      <c r="HZJ131" s="13"/>
      <c r="HZK131" s="13"/>
      <c r="HZL131" s="13"/>
      <c r="HZM131" s="13"/>
      <c r="HZN131" s="13"/>
      <c r="HZO131" s="13"/>
      <c r="HZP131" s="13"/>
      <c r="HZQ131" s="13"/>
      <c r="HZR131" s="13"/>
      <c r="HZS131" s="13"/>
      <c r="HZT131" s="13"/>
      <c r="HZU131" s="13"/>
      <c r="HZV131" s="13"/>
      <c r="HZW131" s="13"/>
      <c r="HZX131" s="13"/>
      <c r="HZY131" s="13"/>
      <c r="HZZ131" s="13"/>
      <c r="IAA131" s="13"/>
      <c r="IAB131" s="13"/>
      <c r="IAC131" s="13"/>
      <c r="IAD131" s="13"/>
      <c r="IAE131" s="13"/>
      <c r="IAF131" s="13"/>
      <c r="IAG131" s="13"/>
      <c r="IAH131" s="13"/>
      <c r="IAI131" s="13"/>
      <c r="IAJ131" s="13"/>
      <c r="IAK131" s="13"/>
      <c r="IAL131" s="13"/>
      <c r="IAM131" s="13"/>
      <c r="IAN131" s="13"/>
      <c r="IAO131" s="13"/>
      <c r="IAP131" s="13"/>
      <c r="IAQ131" s="13"/>
      <c r="IAR131" s="13"/>
      <c r="IAS131" s="13"/>
      <c r="IAT131" s="13"/>
      <c r="IAU131" s="13"/>
      <c r="IAV131" s="13"/>
      <c r="IAW131" s="13"/>
      <c r="IAX131" s="13"/>
      <c r="IAY131" s="13"/>
      <c r="IAZ131" s="13"/>
      <c r="IBA131" s="13"/>
      <c r="IBB131" s="13"/>
      <c r="IBC131" s="13"/>
      <c r="IBD131" s="13"/>
      <c r="IBE131" s="13"/>
      <c r="IBF131" s="13"/>
      <c r="IBG131" s="13"/>
      <c r="IBH131" s="13"/>
      <c r="IBI131" s="13"/>
      <c r="IBJ131" s="13"/>
      <c r="IBK131" s="13"/>
      <c r="IBL131" s="13"/>
      <c r="IBM131" s="13"/>
      <c r="IBN131" s="13"/>
      <c r="IBO131" s="13"/>
      <c r="IBP131" s="13"/>
      <c r="IBQ131" s="13"/>
      <c r="IBR131" s="13"/>
      <c r="IBS131" s="13"/>
      <c r="IBT131" s="13"/>
      <c r="IBU131" s="13"/>
      <c r="IBV131" s="13"/>
      <c r="IBW131" s="13"/>
      <c r="IBX131" s="13"/>
      <c r="IBY131" s="13"/>
      <c r="IBZ131" s="13"/>
      <c r="ICA131" s="13"/>
      <c r="ICB131" s="13"/>
      <c r="ICC131" s="13"/>
      <c r="ICD131" s="13"/>
      <c r="ICE131" s="13"/>
      <c r="ICF131" s="13"/>
      <c r="ICG131" s="13"/>
      <c r="ICH131" s="13"/>
      <c r="ICI131" s="13"/>
      <c r="ICJ131" s="13"/>
      <c r="ICK131" s="13"/>
      <c r="ICL131" s="13"/>
      <c r="ICM131" s="13"/>
      <c r="ICN131" s="13"/>
      <c r="ICO131" s="13"/>
      <c r="ICP131" s="13"/>
      <c r="ICQ131" s="13"/>
      <c r="ICR131" s="13"/>
      <c r="ICS131" s="13"/>
      <c r="ICT131" s="13"/>
      <c r="ICU131" s="13"/>
      <c r="ICV131" s="13"/>
      <c r="ICW131" s="13"/>
      <c r="ICX131" s="13"/>
      <c r="ICY131" s="13"/>
      <c r="ICZ131" s="13"/>
      <c r="IDA131" s="13"/>
      <c r="IDB131" s="13"/>
      <c r="IDC131" s="13"/>
      <c r="IDD131" s="13"/>
      <c r="IDE131" s="13"/>
      <c r="IDF131" s="13"/>
      <c r="IDG131" s="13"/>
      <c r="IDH131" s="13"/>
      <c r="IDI131" s="13"/>
      <c r="IDJ131" s="13"/>
      <c r="IDK131" s="13"/>
      <c r="IDL131" s="13"/>
      <c r="IDM131" s="13"/>
      <c r="IDN131" s="13"/>
      <c r="IDO131" s="13"/>
      <c r="IDP131" s="13"/>
      <c r="IDQ131" s="13"/>
      <c r="IDR131" s="13"/>
      <c r="IDS131" s="13"/>
      <c r="IDT131" s="13"/>
      <c r="IDU131" s="13"/>
      <c r="IDV131" s="13"/>
      <c r="IDW131" s="13"/>
      <c r="IDX131" s="13"/>
      <c r="IDY131" s="13"/>
      <c r="IDZ131" s="13"/>
      <c r="IEA131" s="13"/>
      <c r="IEB131" s="13"/>
      <c r="IEC131" s="13"/>
      <c r="IED131" s="13"/>
      <c r="IEE131" s="13"/>
      <c r="IEF131" s="13"/>
      <c r="IEG131" s="13"/>
      <c r="IEH131" s="13"/>
      <c r="IEI131" s="13"/>
      <c r="IEJ131" s="13"/>
      <c r="IEK131" s="13"/>
      <c r="IEL131" s="13"/>
      <c r="IEM131" s="13"/>
      <c r="IEN131" s="13"/>
      <c r="IEO131" s="13"/>
      <c r="IEP131" s="13"/>
      <c r="IEQ131" s="13"/>
      <c r="IER131" s="13"/>
      <c r="IES131" s="13"/>
      <c r="IET131" s="13"/>
      <c r="IEU131" s="13"/>
      <c r="IEV131" s="13"/>
      <c r="IEW131" s="13"/>
      <c r="IEX131" s="13"/>
      <c r="IEY131" s="13"/>
      <c r="IEZ131" s="13"/>
      <c r="IFA131" s="13"/>
      <c r="IFB131" s="13"/>
      <c r="IFC131" s="13"/>
      <c r="IFD131" s="13"/>
      <c r="IFE131" s="13"/>
      <c r="IFF131" s="13"/>
      <c r="IFG131" s="13"/>
      <c r="IFH131" s="13"/>
      <c r="IFI131" s="13"/>
      <c r="IFJ131" s="13"/>
      <c r="IFK131" s="13"/>
      <c r="IFL131" s="13"/>
      <c r="IFM131" s="13"/>
      <c r="IFN131" s="13"/>
      <c r="IFO131" s="13"/>
      <c r="IFP131" s="13"/>
      <c r="IFQ131" s="13"/>
      <c r="IFR131" s="13"/>
      <c r="IFS131" s="13"/>
      <c r="IFT131" s="13"/>
      <c r="IFU131" s="13"/>
      <c r="IFV131" s="13"/>
      <c r="IFW131" s="13"/>
      <c r="IFX131" s="13"/>
      <c r="IFY131" s="13"/>
      <c r="IFZ131" s="13"/>
      <c r="IGA131" s="13"/>
      <c r="IGB131" s="13"/>
      <c r="IGC131" s="13"/>
      <c r="IGD131" s="13"/>
      <c r="IGE131" s="13"/>
      <c r="IGF131" s="13"/>
      <c r="IGG131" s="13"/>
      <c r="IGH131" s="13"/>
      <c r="IGI131" s="13"/>
      <c r="IGJ131" s="13"/>
      <c r="IGK131" s="13"/>
      <c r="IGL131" s="13"/>
      <c r="IGM131" s="13"/>
      <c r="IGN131" s="13"/>
      <c r="IGO131" s="13"/>
      <c r="IGP131" s="13"/>
      <c r="IGQ131" s="13"/>
      <c r="IGR131" s="13"/>
      <c r="IGS131" s="13"/>
      <c r="IGT131" s="13"/>
      <c r="IGU131" s="13"/>
      <c r="IGV131" s="13"/>
      <c r="IGW131" s="13"/>
      <c r="IGX131" s="13"/>
      <c r="IGY131" s="13"/>
      <c r="IGZ131" s="13"/>
      <c r="IHA131" s="13"/>
      <c r="IHB131" s="13"/>
      <c r="IHC131" s="13"/>
      <c r="IHD131" s="13"/>
      <c r="IHE131" s="13"/>
      <c r="IHF131" s="13"/>
      <c r="IHG131" s="13"/>
      <c r="IHH131" s="13"/>
      <c r="IHI131" s="13"/>
      <c r="IHJ131" s="13"/>
      <c r="IHK131" s="13"/>
      <c r="IHL131" s="13"/>
      <c r="IHM131" s="13"/>
      <c r="IHN131" s="13"/>
      <c r="IHO131" s="13"/>
      <c r="IHP131" s="13"/>
      <c r="IHQ131" s="13"/>
      <c r="IHR131" s="13"/>
      <c r="IHS131" s="13"/>
      <c r="IHT131" s="13"/>
      <c r="IHU131" s="13"/>
      <c r="IHV131" s="13"/>
      <c r="IHW131" s="13"/>
      <c r="IHX131" s="13"/>
      <c r="IHY131" s="13"/>
      <c r="IHZ131" s="13"/>
      <c r="IIA131" s="13"/>
      <c r="IIB131" s="13"/>
      <c r="IIC131" s="13"/>
      <c r="IID131" s="13"/>
      <c r="IIE131" s="13"/>
      <c r="IIF131" s="13"/>
      <c r="IIG131" s="13"/>
      <c r="IIH131" s="13"/>
      <c r="III131" s="13"/>
      <c r="IIJ131" s="13"/>
      <c r="IIK131" s="13"/>
      <c r="IIL131" s="13"/>
      <c r="IIM131" s="13"/>
      <c r="IIN131" s="13"/>
      <c r="IIO131" s="13"/>
      <c r="IIP131" s="13"/>
      <c r="IIQ131" s="13"/>
      <c r="IIR131" s="13"/>
      <c r="IIS131" s="13"/>
      <c r="IIT131" s="13"/>
      <c r="IIU131" s="13"/>
      <c r="IIV131" s="13"/>
      <c r="IIW131" s="13"/>
      <c r="IIX131" s="13"/>
      <c r="IIY131" s="13"/>
      <c r="IIZ131" s="13"/>
      <c r="IJA131" s="13"/>
      <c r="IJB131" s="13"/>
      <c r="IJC131" s="13"/>
      <c r="IJD131" s="13"/>
      <c r="IJE131" s="13"/>
      <c r="IJF131" s="13"/>
      <c r="IJG131" s="13"/>
      <c r="IJH131" s="13"/>
      <c r="IJI131" s="13"/>
      <c r="IJJ131" s="13"/>
      <c r="IJK131" s="13"/>
      <c r="IJL131" s="13"/>
      <c r="IJM131" s="13"/>
      <c r="IJN131" s="13"/>
      <c r="IJO131" s="13"/>
      <c r="IJP131" s="13"/>
      <c r="IJQ131" s="13"/>
      <c r="IJR131" s="13"/>
      <c r="IJS131" s="13"/>
      <c r="IJT131" s="13"/>
      <c r="IJU131" s="13"/>
      <c r="IJV131" s="13"/>
      <c r="IJW131" s="13"/>
      <c r="IJX131" s="13"/>
      <c r="IJY131" s="13"/>
      <c r="IJZ131" s="13"/>
      <c r="IKA131" s="13"/>
      <c r="IKB131" s="13"/>
      <c r="IKC131" s="13"/>
      <c r="IKD131" s="13"/>
      <c r="IKE131" s="13"/>
      <c r="IKF131" s="13"/>
      <c r="IKG131" s="13"/>
      <c r="IKH131" s="13"/>
      <c r="IKI131" s="13"/>
      <c r="IKJ131" s="13"/>
      <c r="IKK131" s="13"/>
      <c r="IKL131" s="13"/>
      <c r="IKM131" s="13"/>
      <c r="IKN131" s="13"/>
      <c r="IKO131" s="13"/>
      <c r="IKP131" s="13"/>
      <c r="IKQ131" s="13"/>
      <c r="IKR131" s="13"/>
      <c r="IKS131" s="13"/>
      <c r="IKT131" s="13"/>
      <c r="IKU131" s="13"/>
      <c r="IKV131" s="13"/>
      <c r="IKW131" s="13"/>
      <c r="IKX131" s="13"/>
      <c r="IKY131" s="13"/>
      <c r="IKZ131" s="13"/>
      <c r="ILA131" s="13"/>
      <c r="ILB131" s="13"/>
      <c r="ILC131" s="13"/>
      <c r="ILD131" s="13"/>
      <c r="ILE131" s="13"/>
      <c r="ILF131" s="13"/>
      <c r="ILG131" s="13"/>
      <c r="ILH131" s="13"/>
      <c r="ILI131" s="13"/>
      <c r="ILJ131" s="13"/>
      <c r="ILK131" s="13"/>
      <c r="ILL131" s="13"/>
      <c r="ILM131" s="13"/>
      <c r="ILN131" s="13"/>
      <c r="ILO131" s="13"/>
      <c r="ILP131" s="13"/>
      <c r="ILQ131" s="13"/>
      <c r="ILR131" s="13"/>
      <c r="ILS131" s="13"/>
      <c r="ILT131" s="13"/>
      <c r="ILU131" s="13"/>
      <c r="ILV131" s="13"/>
      <c r="ILW131" s="13"/>
      <c r="ILX131" s="13"/>
      <c r="ILY131" s="13"/>
      <c r="ILZ131" s="13"/>
      <c r="IMA131" s="13"/>
      <c r="IMB131" s="13"/>
      <c r="IMC131" s="13"/>
      <c r="IMD131" s="13"/>
      <c r="IME131" s="13"/>
      <c r="IMF131" s="13"/>
      <c r="IMG131" s="13"/>
      <c r="IMH131" s="13"/>
      <c r="IMI131" s="13"/>
      <c r="IMJ131" s="13"/>
      <c r="IMK131" s="13"/>
      <c r="IML131" s="13"/>
      <c r="IMM131" s="13"/>
      <c r="IMN131" s="13"/>
      <c r="IMO131" s="13"/>
      <c r="IMP131" s="13"/>
      <c r="IMQ131" s="13"/>
      <c r="IMR131" s="13"/>
      <c r="IMS131" s="13"/>
      <c r="IMT131" s="13"/>
      <c r="IMU131" s="13"/>
      <c r="IMV131" s="13"/>
      <c r="IMW131" s="13"/>
      <c r="IMX131" s="13"/>
      <c r="IMY131" s="13"/>
      <c r="IMZ131" s="13"/>
      <c r="INA131" s="13"/>
      <c r="INB131" s="13"/>
      <c r="INC131" s="13"/>
      <c r="IND131" s="13"/>
      <c r="INE131" s="13"/>
      <c r="INF131" s="13"/>
      <c r="ING131" s="13"/>
      <c r="INH131" s="13"/>
      <c r="INI131" s="13"/>
      <c r="INJ131" s="13"/>
      <c r="INK131" s="13"/>
      <c r="INL131" s="13"/>
      <c r="INM131" s="13"/>
      <c r="INN131" s="13"/>
      <c r="INO131" s="13"/>
      <c r="INP131" s="13"/>
      <c r="INQ131" s="13"/>
      <c r="INR131" s="13"/>
      <c r="INS131" s="13"/>
      <c r="INT131" s="13"/>
      <c r="INU131" s="13"/>
      <c r="INV131" s="13"/>
      <c r="INW131" s="13"/>
      <c r="INX131" s="13"/>
      <c r="INY131" s="13"/>
      <c r="INZ131" s="13"/>
      <c r="IOA131" s="13"/>
      <c r="IOB131" s="13"/>
      <c r="IOC131" s="13"/>
      <c r="IOD131" s="13"/>
      <c r="IOE131" s="13"/>
      <c r="IOF131" s="13"/>
      <c r="IOG131" s="13"/>
      <c r="IOH131" s="13"/>
      <c r="IOI131" s="13"/>
      <c r="IOJ131" s="13"/>
      <c r="IOK131" s="13"/>
      <c r="IOL131" s="13"/>
      <c r="IOM131" s="13"/>
      <c r="ION131" s="13"/>
      <c r="IOO131" s="13"/>
      <c r="IOP131" s="13"/>
      <c r="IOQ131" s="13"/>
      <c r="IOR131" s="13"/>
      <c r="IOS131" s="13"/>
      <c r="IOT131" s="13"/>
      <c r="IOU131" s="13"/>
      <c r="IOV131" s="13"/>
      <c r="IOW131" s="13"/>
      <c r="IOX131" s="13"/>
      <c r="IOY131" s="13"/>
      <c r="IOZ131" s="13"/>
      <c r="IPA131" s="13"/>
      <c r="IPB131" s="13"/>
      <c r="IPC131" s="13"/>
      <c r="IPD131" s="13"/>
      <c r="IPE131" s="13"/>
      <c r="IPF131" s="13"/>
      <c r="IPG131" s="13"/>
      <c r="IPH131" s="13"/>
      <c r="IPI131" s="13"/>
      <c r="IPJ131" s="13"/>
      <c r="IPK131" s="13"/>
      <c r="IPL131" s="13"/>
      <c r="IPM131" s="13"/>
      <c r="IPN131" s="13"/>
      <c r="IPO131" s="13"/>
      <c r="IPP131" s="13"/>
      <c r="IPQ131" s="13"/>
      <c r="IPR131" s="13"/>
      <c r="IPS131" s="13"/>
      <c r="IPT131" s="13"/>
      <c r="IPU131" s="13"/>
      <c r="IPV131" s="13"/>
      <c r="IPW131" s="13"/>
      <c r="IPX131" s="13"/>
      <c r="IPY131" s="13"/>
      <c r="IPZ131" s="13"/>
      <c r="IQA131" s="13"/>
      <c r="IQB131" s="13"/>
      <c r="IQC131" s="13"/>
      <c r="IQD131" s="13"/>
      <c r="IQE131" s="13"/>
      <c r="IQF131" s="13"/>
      <c r="IQG131" s="13"/>
      <c r="IQH131" s="13"/>
      <c r="IQI131" s="13"/>
      <c r="IQJ131" s="13"/>
      <c r="IQK131" s="13"/>
      <c r="IQL131" s="13"/>
      <c r="IQM131" s="13"/>
      <c r="IQN131" s="13"/>
      <c r="IQO131" s="13"/>
      <c r="IQP131" s="13"/>
      <c r="IQQ131" s="13"/>
      <c r="IQR131" s="13"/>
      <c r="IQS131" s="13"/>
      <c r="IQT131" s="13"/>
      <c r="IQU131" s="13"/>
      <c r="IQV131" s="13"/>
      <c r="IQW131" s="13"/>
      <c r="IQX131" s="13"/>
      <c r="IQY131" s="13"/>
      <c r="IQZ131" s="13"/>
      <c r="IRA131" s="13"/>
      <c r="IRB131" s="13"/>
      <c r="IRC131" s="13"/>
      <c r="IRD131" s="13"/>
      <c r="IRE131" s="13"/>
      <c r="IRF131" s="13"/>
      <c r="IRG131" s="13"/>
      <c r="IRH131" s="13"/>
      <c r="IRI131" s="13"/>
      <c r="IRJ131" s="13"/>
      <c r="IRK131" s="13"/>
      <c r="IRL131" s="13"/>
      <c r="IRM131" s="13"/>
      <c r="IRN131" s="13"/>
      <c r="IRO131" s="13"/>
      <c r="IRP131" s="13"/>
      <c r="IRQ131" s="13"/>
      <c r="IRR131" s="13"/>
      <c r="IRS131" s="13"/>
      <c r="IRT131" s="13"/>
      <c r="IRU131" s="13"/>
      <c r="IRV131" s="13"/>
      <c r="IRW131" s="13"/>
      <c r="IRX131" s="13"/>
      <c r="IRY131" s="13"/>
      <c r="IRZ131" s="13"/>
      <c r="ISA131" s="13"/>
      <c r="ISB131" s="13"/>
      <c r="ISC131" s="13"/>
      <c r="ISD131" s="13"/>
      <c r="ISE131" s="13"/>
      <c r="ISF131" s="13"/>
      <c r="ISG131" s="13"/>
      <c r="ISH131" s="13"/>
      <c r="ISI131" s="13"/>
      <c r="ISJ131" s="13"/>
      <c r="ISK131" s="13"/>
      <c r="ISL131" s="13"/>
      <c r="ISM131" s="13"/>
      <c r="ISN131" s="13"/>
      <c r="ISO131" s="13"/>
      <c r="ISP131" s="13"/>
      <c r="ISQ131" s="13"/>
      <c r="ISR131" s="13"/>
      <c r="ISS131" s="13"/>
      <c r="IST131" s="13"/>
      <c r="ISU131" s="13"/>
      <c r="ISV131" s="13"/>
      <c r="ISW131" s="13"/>
      <c r="ISX131" s="13"/>
      <c r="ISY131" s="13"/>
      <c r="ISZ131" s="13"/>
      <c r="ITA131" s="13"/>
      <c r="ITB131" s="13"/>
      <c r="ITC131" s="13"/>
      <c r="ITD131" s="13"/>
      <c r="ITE131" s="13"/>
      <c r="ITF131" s="13"/>
      <c r="ITG131" s="13"/>
      <c r="ITH131" s="13"/>
      <c r="ITI131" s="13"/>
      <c r="ITJ131" s="13"/>
      <c r="ITK131" s="13"/>
      <c r="ITL131" s="13"/>
      <c r="ITM131" s="13"/>
      <c r="ITN131" s="13"/>
      <c r="ITO131" s="13"/>
      <c r="ITP131" s="13"/>
      <c r="ITQ131" s="13"/>
      <c r="ITR131" s="13"/>
      <c r="ITS131" s="13"/>
      <c r="ITT131" s="13"/>
      <c r="ITU131" s="13"/>
      <c r="ITV131" s="13"/>
      <c r="ITW131" s="13"/>
      <c r="ITX131" s="13"/>
      <c r="ITY131" s="13"/>
      <c r="ITZ131" s="13"/>
      <c r="IUA131" s="13"/>
      <c r="IUB131" s="13"/>
      <c r="IUC131" s="13"/>
      <c r="IUD131" s="13"/>
      <c r="IUE131" s="13"/>
      <c r="IUF131" s="13"/>
      <c r="IUG131" s="13"/>
      <c r="IUH131" s="13"/>
      <c r="IUI131" s="13"/>
      <c r="IUJ131" s="13"/>
      <c r="IUK131" s="13"/>
      <c r="IUL131" s="13"/>
      <c r="IUM131" s="13"/>
      <c r="IUN131" s="13"/>
      <c r="IUO131" s="13"/>
      <c r="IUP131" s="13"/>
      <c r="IUQ131" s="13"/>
      <c r="IUR131" s="13"/>
      <c r="IUS131" s="13"/>
      <c r="IUT131" s="13"/>
      <c r="IUU131" s="13"/>
      <c r="IUV131" s="13"/>
      <c r="IUW131" s="13"/>
      <c r="IUX131" s="13"/>
      <c r="IUY131" s="13"/>
      <c r="IUZ131" s="13"/>
      <c r="IVA131" s="13"/>
      <c r="IVB131" s="13"/>
      <c r="IVC131" s="13"/>
      <c r="IVD131" s="13"/>
      <c r="IVE131" s="13"/>
      <c r="IVF131" s="13"/>
      <c r="IVG131" s="13"/>
      <c r="IVH131" s="13"/>
      <c r="IVI131" s="13"/>
      <c r="IVJ131" s="13"/>
      <c r="IVK131" s="13"/>
      <c r="IVL131" s="13"/>
      <c r="IVM131" s="13"/>
      <c r="IVN131" s="13"/>
      <c r="IVO131" s="13"/>
      <c r="IVP131" s="13"/>
      <c r="IVQ131" s="13"/>
      <c r="IVR131" s="13"/>
      <c r="IVS131" s="13"/>
      <c r="IVT131" s="13"/>
      <c r="IVU131" s="13"/>
      <c r="IVV131" s="13"/>
      <c r="IVW131" s="13"/>
      <c r="IVX131" s="13"/>
      <c r="IVY131" s="13"/>
      <c r="IVZ131" s="13"/>
      <c r="IWA131" s="13"/>
      <c r="IWB131" s="13"/>
      <c r="IWC131" s="13"/>
      <c r="IWD131" s="13"/>
      <c r="IWE131" s="13"/>
      <c r="IWF131" s="13"/>
      <c r="IWG131" s="13"/>
      <c r="IWH131" s="13"/>
      <c r="IWI131" s="13"/>
      <c r="IWJ131" s="13"/>
      <c r="IWK131" s="13"/>
      <c r="IWL131" s="13"/>
      <c r="IWM131" s="13"/>
      <c r="IWN131" s="13"/>
      <c r="IWO131" s="13"/>
      <c r="IWP131" s="13"/>
      <c r="IWQ131" s="13"/>
      <c r="IWR131" s="13"/>
      <c r="IWS131" s="13"/>
      <c r="IWT131" s="13"/>
      <c r="IWU131" s="13"/>
      <c r="IWV131" s="13"/>
      <c r="IWW131" s="13"/>
      <c r="IWX131" s="13"/>
      <c r="IWY131" s="13"/>
      <c r="IWZ131" s="13"/>
      <c r="IXA131" s="13"/>
      <c r="IXB131" s="13"/>
      <c r="IXC131" s="13"/>
      <c r="IXD131" s="13"/>
      <c r="IXE131" s="13"/>
      <c r="IXF131" s="13"/>
      <c r="IXG131" s="13"/>
      <c r="IXH131" s="13"/>
      <c r="IXI131" s="13"/>
      <c r="IXJ131" s="13"/>
      <c r="IXK131" s="13"/>
      <c r="IXL131" s="13"/>
      <c r="IXM131" s="13"/>
      <c r="IXN131" s="13"/>
      <c r="IXO131" s="13"/>
      <c r="IXP131" s="13"/>
      <c r="IXQ131" s="13"/>
      <c r="IXR131" s="13"/>
      <c r="IXS131" s="13"/>
      <c r="IXT131" s="13"/>
      <c r="IXU131" s="13"/>
      <c r="IXV131" s="13"/>
      <c r="IXW131" s="13"/>
      <c r="IXX131" s="13"/>
      <c r="IXY131" s="13"/>
      <c r="IXZ131" s="13"/>
      <c r="IYA131" s="13"/>
      <c r="IYB131" s="13"/>
      <c r="IYC131" s="13"/>
      <c r="IYD131" s="13"/>
      <c r="IYE131" s="13"/>
      <c r="IYF131" s="13"/>
      <c r="IYG131" s="13"/>
      <c r="IYH131" s="13"/>
      <c r="IYI131" s="13"/>
      <c r="IYJ131" s="13"/>
      <c r="IYK131" s="13"/>
      <c r="IYL131" s="13"/>
      <c r="IYM131" s="13"/>
      <c r="IYN131" s="13"/>
      <c r="IYO131" s="13"/>
      <c r="IYP131" s="13"/>
      <c r="IYQ131" s="13"/>
      <c r="IYR131" s="13"/>
      <c r="IYS131" s="13"/>
      <c r="IYT131" s="13"/>
      <c r="IYU131" s="13"/>
      <c r="IYV131" s="13"/>
      <c r="IYW131" s="13"/>
      <c r="IYX131" s="13"/>
      <c r="IYY131" s="13"/>
      <c r="IYZ131" s="13"/>
      <c r="IZA131" s="13"/>
      <c r="IZB131" s="13"/>
      <c r="IZC131" s="13"/>
      <c r="IZD131" s="13"/>
      <c r="IZE131" s="13"/>
      <c r="IZF131" s="13"/>
      <c r="IZG131" s="13"/>
      <c r="IZH131" s="13"/>
      <c r="IZI131" s="13"/>
      <c r="IZJ131" s="13"/>
      <c r="IZK131" s="13"/>
      <c r="IZL131" s="13"/>
      <c r="IZM131" s="13"/>
      <c r="IZN131" s="13"/>
      <c r="IZO131" s="13"/>
      <c r="IZP131" s="13"/>
      <c r="IZQ131" s="13"/>
      <c r="IZR131" s="13"/>
      <c r="IZS131" s="13"/>
      <c r="IZT131" s="13"/>
      <c r="IZU131" s="13"/>
      <c r="IZV131" s="13"/>
      <c r="IZW131" s="13"/>
      <c r="IZX131" s="13"/>
      <c r="IZY131" s="13"/>
      <c r="IZZ131" s="13"/>
      <c r="JAA131" s="13"/>
      <c r="JAB131" s="13"/>
      <c r="JAC131" s="13"/>
      <c r="JAD131" s="13"/>
      <c r="JAE131" s="13"/>
      <c r="JAF131" s="13"/>
      <c r="JAG131" s="13"/>
      <c r="JAH131" s="13"/>
      <c r="JAI131" s="13"/>
      <c r="JAJ131" s="13"/>
      <c r="JAK131" s="13"/>
      <c r="JAL131" s="13"/>
      <c r="JAM131" s="13"/>
      <c r="JAN131" s="13"/>
      <c r="JAO131" s="13"/>
      <c r="JAP131" s="13"/>
      <c r="JAQ131" s="13"/>
      <c r="JAR131" s="13"/>
      <c r="JAS131" s="13"/>
      <c r="JAT131" s="13"/>
      <c r="JAU131" s="13"/>
      <c r="JAV131" s="13"/>
      <c r="JAW131" s="13"/>
      <c r="JAX131" s="13"/>
      <c r="JAY131" s="13"/>
      <c r="JAZ131" s="13"/>
      <c r="JBA131" s="13"/>
      <c r="JBB131" s="13"/>
      <c r="JBC131" s="13"/>
      <c r="JBD131" s="13"/>
      <c r="JBE131" s="13"/>
      <c r="JBF131" s="13"/>
      <c r="JBG131" s="13"/>
      <c r="JBH131" s="13"/>
      <c r="JBI131" s="13"/>
      <c r="JBJ131" s="13"/>
      <c r="JBK131" s="13"/>
      <c r="JBL131" s="13"/>
      <c r="JBM131" s="13"/>
      <c r="JBN131" s="13"/>
      <c r="JBO131" s="13"/>
      <c r="JBP131" s="13"/>
      <c r="JBQ131" s="13"/>
      <c r="JBR131" s="13"/>
      <c r="JBS131" s="13"/>
      <c r="JBT131" s="13"/>
      <c r="JBU131" s="13"/>
      <c r="JBV131" s="13"/>
      <c r="JBW131" s="13"/>
      <c r="JBX131" s="13"/>
      <c r="JBY131" s="13"/>
      <c r="JBZ131" s="13"/>
      <c r="JCA131" s="13"/>
      <c r="JCB131" s="13"/>
      <c r="JCC131" s="13"/>
      <c r="JCD131" s="13"/>
      <c r="JCE131" s="13"/>
      <c r="JCF131" s="13"/>
      <c r="JCG131" s="13"/>
      <c r="JCH131" s="13"/>
      <c r="JCI131" s="13"/>
      <c r="JCJ131" s="13"/>
      <c r="JCK131" s="13"/>
      <c r="JCL131" s="13"/>
      <c r="JCM131" s="13"/>
      <c r="JCN131" s="13"/>
      <c r="JCO131" s="13"/>
      <c r="JCP131" s="13"/>
      <c r="JCQ131" s="13"/>
      <c r="JCR131" s="13"/>
      <c r="JCS131" s="13"/>
      <c r="JCT131" s="13"/>
      <c r="JCU131" s="13"/>
      <c r="JCV131" s="13"/>
      <c r="JCW131" s="13"/>
      <c r="JCX131" s="13"/>
      <c r="JCY131" s="13"/>
      <c r="JCZ131" s="13"/>
      <c r="JDA131" s="13"/>
      <c r="JDB131" s="13"/>
      <c r="JDC131" s="13"/>
      <c r="JDD131" s="13"/>
      <c r="JDE131" s="13"/>
      <c r="JDF131" s="13"/>
      <c r="JDG131" s="13"/>
      <c r="JDH131" s="13"/>
      <c r="JDI131" s="13"/>
      <c r="JDJ131" s="13"/>
      <c r="JDK131" s="13"/>
      <c r="JDL131" s="13"/>
      <c r="JDM131" s="13"/>
      <c r="JDN131" s="13"/>
      <c r="JDO131" s="13"/>
      <c r="JDP131" s="13"/>
      <c r="JDQ131" s="13"/>
      <c r="JDR131" s="13"/>
      <c r="JDS131" s="13"/>
      <c r="JDT131" s="13"/>
      <c r="JDU131" s="13"/>
      <c r="JDV131" s="13"/>
      <c r="JDW131" s="13"/>
      <c r="JDX131" s="13"/>
      <c r="JDY131" s="13"/>
      <c r="JDZ131" s="13"/>
      <c r="JEA131" s="13"/>
      <c r="JEB131" s="13"/>
      <c r="JEC131" s="13"/>
      <c r="JED131" s="13"/>
      <c r="JEE131" s="13"/>
      <c r="JEF131" s="13"/>
      <c r="JEG131" s="13"/>
      <c r="JEH131" s="13"/>
      <c r="JEI131" s="13"/>
      <c r="JEJ131" s="13"/>
      <c r="JEK131" s="13"/>
      <c r="JEL131" s="13"/>
      <c r="JEM131" s="13"/>
      <c r="JEN131" s="13"/>
      <c r="JEO131" s="13"/>
      <c r="JEP131" s="13"/>
      <c r="JEQ131" s="13"/>
      <c r="JER131" s="13"/>
      <c r="JES131" s="13"/>
      <c r="JET131" s="13"/>
      <c r="JEU131" s="13"/>
      <c r="JEV131" s="13"/>
      <c r="JEW131" s="13"/>
      <c r="JEX131" s="13"/>
      <c r="JEY131" s="13"/>
      <c r="JEZ131" s="13"/>
      <c r="JFA131" s="13"/>
      <c r="JFB131" s="13"/>
      <c r="JFC131" s="13"/>
      <c r="JFD131" s="13"/>
      <c r="JFE131" s="13"/>
      <c r="JFF131" s="13"/>
      <c r="JFG131" s="13"/>
      <c r="JFH131" s="13"/>
      <c r="JFI131" s="13"/>
      <c r="JFJ131" s="13"/>
      <c r="JFK131" s="13"/>
      <c r="JFL131" s="13"/>
      <c r="JFM131" s="13"/>
      <c r="JFN131" s="13"/>
      <c r="JFO131" s="13"/>
      <c r="JFP131" s="13"/>
      <c r="JFQ131" s="13"/>
      <c r="JFR131" s="13"/>
      <c r="JFS131" s="13"/>
      <c r="JFT131" s="13"/>
      <c r="JFU131" s="13"/>
      <c r="JFV131" s="13"/>
      <c r="JFW131" s="13"/>
      <c r="JFX131" s="13"/>
      <c r="JFY131" s="13"/>
      <c r="JFZ131" s="13"/>
      <c r="JGA131" s="13"/>
      <c r="JGB131" s="13"/>
      <c r="JGC131" s="13"/>
      <c r="JGD131" s="13"/>
      <c r="JGE131" s="13"/>
      <c r="JGF131" s="13"/>
      <c r="JGG131" s="13"/>
      <c r="JGH131" s="13"/>
      <c r="JGI131" s="13"/>
      <c r="JGJ131" s="13"/>
      <c r="JGK131" s="13"/>
      <c r="JGL131" s="13"/>
      <c r="JGM131" s="13"/>
      <c r="JGN131" s="13"/>
      <c r="JGO131" s="13"/>
      <c r="JGP131" s="13"/>
      <c r="JGQ131" s="13"/>
      <c r="JGR131" s="13"/>
      <c r="JGS131" s="13"/>
      <c r="JGT131" s="13"/>
      <c r="JGU131" s="13"/>
      <c r="JGV131" s="13"/>
      <c r="JGW131" s="13"/>
      <c r="JGX131" s="13"/>
      <c r="JGY131" s="13"/>
      <c r="JGZ131" s="13"/>
      <c r="JHA131" s="13"/>
      <c r="JHB131" s="13"/>
      <c r="JHC131" s="13"/>
      <c r="JHD131" s="13"/>
      <c r="JHE131" s="13"/>
      <c r="JHF131" s="13"/>
      <c r="JHG131" s="13"/>
      <c r="JHH131" s="13"/>
      <c r="JHI131" s="13"/>
      <c r="JHJ131" s="13"/>
      <c r="JHK131" s="13"/>
      <c r="JHL131" s="13"/>
      <c r="JHM131" s="13"/>
      <c r="JHN131" s="13"/>
      <c r="JHO131" s="13"/>
      <c r="JHP131" s="13"/>
      <c r="JHQ131" s="13"/>
      <c r="JHR131" s="13"/>
      <c r="JHS131" s="13"/>
      <c r="JHT131" s="13"/>
      <c r="JHU131" s="13"/>
      <c r="JHV131" s="13"/>
      <c r="JHW131" s="13"/>
      <c r="JHX131" s="13"/>
      <c r="JHY131" s="13"/>
      <c r="JHZ131" s="13"/>
      <c r="JIA131" s="13"/>
      <c r="JIB131" s="13"/>
      <c r="JIC131" s="13"/>
      <c r="JID131" s="13"/>
      <c r="JIE131" s="13"/>
      <c r="JIF131" s="13"/>
      <c r="JIG131" s="13"/>
      <c r="JIH131" s="13"/>
      <c r="JII131" s="13"/>
      <c r="JIJ131" s="13"/>
      <c r="JIK131" s="13"/>
      <c r="JIL131" s="13"/>
      <c r="JIM131" s="13"/>
      <c r="JIN131" s="13"/>
      <c r="JIO131" s="13"/>
      <c r="JIP131" s="13"/>
      <c r="JIQ131" s="13"/>
      <c r="JIR131" s="13"/>
      <c r="JIS131" s="13"/>
      <c r="JIT131" s="13"/>
      <c r="JIU131" s="13"/>
      <c r="JIV131" s="13"/>
      <c r="JIW131" s="13"/>
      <c r="JIX131" s="13"/>
      <c r="JIY131" s="13"/>
      <c r="JIZ131" s="13"/>
      <c r="JJA131" s="13"/>
      <c r="JJB131" s="13"/>
      <c r="JJC131" s="13"/>
      <c r="JJD131" s="13"/>
      <c r="JJE131" s="13"/>
      <c r="JJF131" s="13"/>
      <c r="JJG131" s="13"/>
      <c r="JJH131" s="13"/>
      <c r="JJI131" s="13"/>
      <c r="JJJ131" s="13"/>
      <c r="JJK131" s="13"/>
      <c r="JJL131" s="13"/>
      <c r="JJM131" s="13"/>
      <c r="JJN131" s="13"/>
      <c r="JJO131" s="13"/>
      <c r="JJP131" s="13"/>
      <c r="JJQ131" s="13"/>
      <c r="JJR131" s="13"/>
      <c r="JJS131" s="13"/>
      <c r="JJT131" s="13"/>
      <c r="JJU131" s="13"/>
      <c r="JJV131" s="13"/>
      <c r="JJW131" s="13"/>
      <c r="JJX131" s="13"/>
      <c r="JJY131" s="13"/>
      <c r="JJZ131" s="13"/>
      <c r="JKA131" s="13"/>
      <c r="JKB131" s="13"/>
      <c r="JKC131" s="13"/>
      <c r="JKD131" s="13"/>
      <c r="JKE131" s="13"/>
      <c r="JKF131" s="13"/>
      <c r="JKG131" s="13"/>
      <c r="JKH131" s="13"/>
      <c r="JKI131" s="13"/>
      <c r="JKJ131" s="13"/>
      <c r="JKK131" s="13"/>
      <c r="JKL131" s="13"/>
      <c r="JKM131" s="13"/>
      <c r="JKN131" s="13"/>
      <c r="JKO131" s="13"/>
      <c r="JKP131" s="13"/>
      <c r="JKQ131" s="13"/>
      <c r="JKR131" s="13"/>
      <c r="JKS131" s="13"/>
      <c r="JKT131" s="13"/>
      <c r="JKU131" s="13"/>
      <c r="JKV131" s="13"/>
      <c r="JKW131" s="13"/>
      <c r="JKX131" s="13"/>
      <c r="JKY131" s="13"/>
      <c r="JKZ131" s="13"/>
      <c r="JLA131" s="13"/>
      <c r="JLB131" s="13"/>
      <c r="JLC131" s="13"/>
      <c r="JLD131" s="13"/>
      <c r="JLE131" s="13"/>
      <c r="JLF131" s="13"/>
      <c r="JLG131" s="13"/>
      <c r="JLH131" s="13"/>
      <c r="JLI131" s="13"/>
      <c r="JLJ131" s="13"/>
      <c r="JLK131" s="13"/>
      <c r="JLL131" s="13"/>
      <c r="JLM131" s="13"/>
      <c r="JLN131" s="13"/>
      <c r="JLO131" s="13"/>
      <c r="JLP131" s="13"/>
      <c r="JLQ131" s="13"/>
      <c r="JLR131" s="13"/>
      <c r="JLS131" s="13"/>
      <c r="JLT131" s="13"/>
      <c r="JLU131" s="13"/>
      <c r="JLV131" s="13"/>
      <c r="JLW131" s="13"/>
      <c r="JLX131" s="13"/>
      <c r="JLY131" s="13"/>
      <c r="JLZ131" s="13"/>
      <c r="JMA131" s="13"/>
      <c r="JMB131" s="13"/>
      <c r="JMC131" s="13"/>
      <c r="JMD131" s="13"/>
      <c r="JME131" s="13"/>
      <c r="JMF131" s="13"/>
      <c r="JMG131" s="13"/>
      <c r="JMH131" s="13"/>
      <c r="JMI131" s="13"/>
      <c r="JMJ131" s="13"/>
      <c r="JMK131" s="13"/>
      <c r="JML131" s="13"/>
      <c r="JMM131" s="13"/>
      <c r="JMN131" s="13"/>
      <c r="JMO131" s="13"/>
      <c r="JMP131" s="13"/>
      <c r="JMQ131" s="13"/>
      <c r="JMR131" s="13"/>
      <c r="JMS131" s="13"/>
      <c r="JMT131" s="13"/>
      <c r="JMU131" s="13"/>
      <c r="JMV131" s="13"/>
      <c r="JMW131" s="13"/>
      <c r="JMX131" s="13"/>
      <c r="JMY131" s="13"/>
      <c r="JMZ131" s="13"/>
      <c r="JNA131" s="13"/>
      <c r="JNB131" s="13"/>
      <c r="JNC131" s="13"/>
      <c r="JND131" s="13"/>
      <c r="JNE131" s="13"/>
      <c r="JNF131" s="13"/>
      <c r="JNG131" s="13"/>
      <c r="JNH131" s="13"/>
      <c r="JNI131" s="13"/>
      <c r="JNJ131" s="13"/>
      <c r="JNK131" s="13"/>
      <c r="JNL131" s="13"/>
      <c r="JNM131" s="13"/>
      <c r="JNN131" s="13"/>
      <c r="JNO131" s="13"/>
      <c r="JNP131" s="13"/>
      <c r="JNQ131" s="13"/>
      <c r="JNR131" s="13"/>
      <c r="JNS131" s="13"/>
      <c r="JNT131" s="13"/>
      <c r="JNU131" s="13"/>
      <c r="JNV131" s="13"/>
      <c r="JNW131" s="13"/>
      <c r="JNX131" s="13"/>
      <c r="JNY131" s="13"/>
      <c r="JNZ131" s="13"/>
      <c r="JOA131" s="13"/>
      <c r="JOB131" s="13"/>
      <c r="JOC131" s="13"/>
      <c r="JOD131" s="13"/>
      <c r="JOE131" s="13"/>
      <c r="JOF131" s="13"/>
      <c r="JOG131" s="13"/>
      <c r="JOH131" s="13"/>
      <c r="JOI131" s="13"/>
      <c r="JOJ131" s="13"/>
      <c r="JOK131" s="13"/>
      <c r="JOL131" s="13"/>
      <c r="JOM131" s="13"/>
      <c r="JON131" s="13"/>
      <c r="JOO131" s="13"/>
      <c r="JOP131" s="13"/>
      <c r="JOQ131" s="13"/>
      <c r="JOR131" s="13"/>
      <c r="JOS131" s="13"/>
      <c r="JOT131" s="13"/>
      <c r="JOU131" s="13"/>
      <c r="JOV131" s="13"/>
      <c r="JOW131" s="13"/>
      <c r="JOX131" s="13"/>
      <c r="JOY131" s="13"/>
      <c r="JOZ131" s="13"/>
      <c r="JPA131" s="13"/>
      <c r="JPB131" s="13"/>
      <c r="JPC131" s="13"/>
      <c r="JPD131" s="13"/>
      <c r="JPE131" s="13"/>
      <c r="JPF131" s="13"/>
      <c r="JPG131" s="13"/>
      <c r="JPH131" s="13"/>
      <c r="JPI131" s="13"/>
      <c r="JPJ131" s="13"/>
      <c r="JPK131" s="13"/>
      <c r="JPL131" s="13"/>
      <c r="JPM131" s="13"/>
      <c r="JPN131" s="13"/>
      <c r="JPO131" s="13"/>
      <c r="JPP131" s="13"/>
      <c r="JPQ131" s="13"/>
      <c r="JPR131" s="13"/>
      <c r="JPS131" s="13"/>
      <c r="JPT131" s="13"/>
      <c r="JPU131" s="13"/>
      <c r="JPV131" s="13"/>
      <c r="JPW131" s="13"/>
      <c r="JPX131" s="13"/>
      <c r="JPY131" s="13"/>
      <c r="JPZ131" s="13"/>
      <c r="JQA131" s="13"/>
      <c r="JQB131" s="13"/>
      <c r="JQC131" s="13"/>
      <c r="JQD131" s="13"/>
      <c r="JQE131" s="13"/>
      <c r="JQF131" s="13"/>
      <c r="JQG131" s="13"/>
      <c r="JQH131" s="13"/>
      <c r="JQI131" s="13"/>
      <c r="JQJ131" s="13"/>
      <c r="JQK131" s="13"/>
      <c r="JQL131" s="13"/>
      <c r="JQM131" s="13"/>
      <c r="JQN131" s="13"/>
      <c r="JQO131" s="13"/>
      <c r="JQP131" s="13"/>
      <c r="JQQ131" s="13"/>
      <c r="JQR131" s="13"/>
      <c r="JQS131" s="13"/>
      <c r="JQT131" s="13"/>
      <c r="JQU131" s="13"/>
      <c r="JQV131" s="13"/>
      <c r="JQW131" s="13"/>
      <c r="JQX131" s="13"/>
      <c r="JQY131" s="13"/>
      <c r="JQZ131" s="13"/>
      <c r="JRA131" s="13"/>
      <c r="JRB131" s="13"/>
      <c r="JRC131" s="13"/>
      <c r="JRD131" s="13"/>
      <c r="JRE131" s="13"/>
      <c r="JRF131" s="13"/>
      <c r="JRG131" s="13"/>
      <c r="JRH131" s="13"/>
      <c r="JRI131" s="13"/>
      <c r="JRJ131" s="13"/>
      <c r="JRK131" s="13"/>
      <c r="JRL131" s="13"/>
      <c r="JRM131" s="13"/>
      <c r="JRN131" s="13"/>
      <c r="JRO131" s="13"/>
      <c r="JRP131" s="13"/>
      <c r="JRQ131" s="13"/>
      <c r="JRR131" s="13"/>
      <c r="JRS131" s="13"/>
      <c r="JRT131" s="13"/>
      <c r="JRU131" s="13"/>
      <c r="JRV131" s="13"/>
      <c r="JRW131" s="13"/>
      <c r="JRX131" s="13"/>
      <c r="JRY131" s="13"/>
      <c r="JRZ131" s="13"/>
      <c r="JSA131" s="13"/>
      <c r="JSB131" s="13"/>
      <c r="JSC131" s="13"/>
      <c r="JSD131" s="13"/>
      <c r="JSE131" s="13"/>
      <c r="JSF131" s="13"/>
      <c r="JSG131" s="13"/>
      <c r="JSH131" s="13"/>
      <c r="JSI131" s="13"/>
      <c r="JSJ131" s="13"/>
      <c r="JSK131" s="13"/>
      <c r="JSL131" s="13"/>
      <c r="JSM131" s="13"/>
      <c r="JSN131" s="13"/>
      <c r="JSO131" s="13"/>
      <c r="JSP131" s="13"/>
      <c r="JSQ131" s="13"/>
      <c r="JSR131" s="13"/>
      <c r="JSS131" s="13"/>
      <c r="JST131" s="13"/>
      <c r="JSU131" s="13"/>
      <c r="JSV131" s="13"/>
      <c r="JSW131" s="13"/>
      <c r="JSX131" s="13"/>
      <c r="JSY131" s="13"/>
      <c r="JSZ131" s="13"/>
      <c r="JTA131" s="13"/>
      <c r="JTB131" s="13"/>
      <c r="JTC131" s="13"/>
      <c r="JTD131" s="13"/>
      <c r="JTE131" s="13"/>
      <c r="JTF131" s="13"/>
      <c r="JTG131" s="13"/>
      <c r="JTH131" s="13"/>
      <c r="JTI131" s="13"/>
      <c r="JTJ131" s="13"/>
      <c r="JTK131" s="13"/>
      <c r="JTL131" s="13"/>
      <c r="JTM131" s="13"/>
      <c r="JTN131" s="13"/>
      <c r="JTO131" s="13"/>
      <c r="JTP131" s="13"/>
      <c r="JTQ131" s="13"/>
      <c r="JTR131" s="13"/>
      <c r="JTS131" s="13"/>
      <c r="JTT131" s="13"/>
      <c r="JTU131" s="13"/>
      <c r="JTV131" s="13"/>
      <c r="JTW131" s="13"/>
      <c r="JTX131" s="13"/>
      <c r="JTY131" s="13"/>
      <c r="JTZ131" s="13"/>
      <c r="JUA131" s="13"/>
      <c r="JUB131" s="13"/>
      <c r="JUC131" s="13"/>
      <c r="JUD131" s="13"/>
      <c r="JUE131" s="13"/>
      <c r="JUF131" s="13"/>
      <c r="JUG131" s="13"/>
      <c r="JUH131" s="13"/>
      <c r="JUI131" s="13"/>
      <c r="JUJ131" s="13"/>
      <c r="JUK131" s="13"/>
      <c r="JUL131" s="13"/>
      <c r="JUM131" s="13"/>
      <c r="JUN131" s="13"/>
      <c r="JUO131" s="13"/>
      <c r="JUP131" s="13"/>
      <c r="JUQ131" s="13"/>
      <c r="JUR131" s="13"/>
      <c r="JUS131" s="13"/>
      <c r="JUT131" s="13"/>
      <c r="JUU131" s="13"/>
      <c r="JUV131" s="13"/>
      <c r="JUW131" s="13"/>
      <c r="JUX131" s="13"/>
      <c r="JUY131" s="13"/>
      <c r="JUZ131" s="13"/>
      <c r="JVA131" s="13"/>
      <c r="JVB131" s="13"/>
      <c r="JVC131" s="13"/>
      <c r="JVD131" s="13"/>
      <c r="JVE131" s="13"/>
      <c r="JVF131" s="13"/>
      <c r="JVG131" s="13"/>
      <c r="JVH131" s="13"/>
      <c r="JVI131" s="13"/>
      <c r="JVJ131" s="13"/>
      <c r="JVK131" s="13"/>
      <c r="JVL131" s="13"/>
      <c r="JVM131" s="13"/>
      <c r="JVN131" s="13"/>
      <c r="JVO131" s="13"/>
      <c r="JVP131" s="13"/>
      <c r="JVQ131" s="13"/>
      <c r="JVR131" s="13"/>
      <c r="JVS131" s="13"/>
      <c r="JVT131" s="13"/>
      <c r="JVU131" s="13"/>
      <c r="JVV131" s="13"/>
      <c r="JVW131" s="13"/>
      <c r="JVX131" s="13"/>
      <c r="JVY131" s="13"/>
      <c r="JVZ131" s="13"/>
      <c r="JWA131" s="13"/>
      <c r="JWB131" s="13"/>
      <c r="JWC131" s="13"/>
      <c r="JWD131" s="13"/>
      <c r="JWE131" s="13"/>
      <c r="JWF131" s="13"/>
      <c r="JWG131" s="13"/>
      <c r="JWH131" s="13"/>
      <c r="JWI131" s="13"/>
      <c r="JWJ131" s="13"/>
      <c r="JWK131" s="13"/>
      <c r="JWL131" s="13"/>
      <c r="JWM131" s="13"/>
      <c r="JWN131" s="13"/>
      <c r="JWO131" s="13"/>
      <c r="JWP131" s="13"/>
      <c r="JWQ131" s="13"/>
      <c r="JWR131" s="13"/>
      <c r="JWS131" s="13"/>
      <c r="JWT131" s="13"/>
      <c r="JWU131" s="13"/>
      <c r="JWV131" s="13"/>
      <c r="JWW131" s="13"/>
      <c r="JWX131" s="13"/>
      <c r="JWY131" s="13"/>
      <c r="JWZ131" s="13"/>
      <c r="JXA131" s="13"/>
      <c r="JXB131" s="13"/>
      <c r="JXC131" s="13"/>
      <c r="JXD131" s="13"/>
      <c r="JXE131" s="13"/>
      <c r="JXF131" s="13"/>
      <c r="JXG131" s="13"/>
      <c r="JXH131" s="13"/>
      <c r="JXI131" s="13"/>
      <c r="JXJ131" s="13"/>
      <c r="JXK131" s="13"/>
      <c r="JXL131" s="13"/>
      <c r="JXM131" s="13"/>
      <c r="JXN131" s="13"/>
      <c r="JXO131" s="13"/>
      <c r="JXP131" s="13"/>
      <c r="JXQ131" s="13"/>
      <c r="JXR131" s="13"/>
      <c r="JXS131" s="13"/>
      <c r="JXT131" s="13"/>
      <c r="JXU131" s="13"/>
      <c r="JXV131" s="13"/>
      <c r="JXW131" s="13"/>
      <c r="JXX131" s="13"/>
      <c r="JXY131" s="13"/>
      <c r="JXZ131" s="13"/>
      <c r="JYA131" s="13"/>
      <c r="JYB131" s="13"/>
      <c r="JYC131" s="13"/>
      <c r="JYD131" s="13"/>
      <c r="JYE131" s="13"/>
      <c r="JYF131" s="13"/>
      <c r="JYG131" s="13"/>
      <c r="JYH131" s="13"/>
      <c r="JYI131" s="13"/>
      <c r="JYJ131" s="13"/>
      <c r="JYK131" s="13"/>
      <c r="JYL131" s="13"/>
      <c r="JYM131" s="13"/>
      <c r="JYN131" s="13"/>
      <c r="JYO131" s="13"/>
      <c r="JYP131" s="13"/>
      <c r="JYQ131" s="13"/>
      <c r="JYR131" s="13"/>
      <c r="JYS131" s="13"/>
      <c r="JYT131" s="13"/>
      <c r="JYU131" s="13"/>
      <c r="JYV131" s="13"/>
      <c r="JYW131" s="13"/>
      <c r="JYX131" s="13"/>
      <c r="JYY131" s="13"/>
      <c r="JYZ131" s="13"/>
      <c r="JZA131" s="13"/>
      <c r="JZB131" s="13"/>
      <c r="JZC131" s="13"/>
      <c r="JZD131" s="13"/>
      <c r="JZE131" s="13"/>
      <c r="JZF131" s="13"/>
      <c r="JZG131" s="13"/>
      <c r="JZH131" s="13"/>
      <c r="JZI131" s="13"/>
      <c r="JZJ131" s="13"/>
      <c r="JZK131" s="13"/>
      <c r="JZL131" s="13"/>
      <c r="JZM131" s="13"/>
      <c r="JZN131" s="13"/>
      <c r="JZO131" s="13"/>
      <c r="JZP131" s="13"/>
      <c r="JZQ131" s="13"/>
      <c r="JZR131" s="13"/>
      <c r="JZS131" s="13"/>
      <c r="JZT131" s="13"/>
      <c r="JZU131" s="13"/>
      <c r="JZV131" s="13"/>
      <c r="JZW131" s="13"/>
      <c r="JZX131" s="13"/>
      <c r="JZY131" s="13"/>
      <c r="JZZ131" s="13"/>
      <c r="KAA131" s="13"/>
      <c r="KAB131" s="13"/>
      <c r="KAC131" s="13"/>
      <c r="KAD131" s="13"/>
      <c r="KAE131" s="13"/>
      <c r="KAF131" s="13"/>
      <c r="KAG131" s="13"/>
      <c r="KAH131" s="13"/>
      <c r="KAI131" s="13"/>
      <c r="KAJ131" s="13"/>
      <c r="KAK131" s="13"/>
      <c r="KAL131" s="13"/>
      <c r="KAM131" s="13"/>
      <c r="KAN131" s="13"/>
      <c r="KAO131" s="13"/>
      <c r="KAP131" s="13"/>
      <c r="KAQ131" s="13"/>
      <c r="KAR131" s="13"/>
      <c r="KAS131" s="13"/>
      <c r="KAT131" s="13"/>
      <c r="KAU131" s="13"/>
      <c r="KAV131" s="13"/>
      <c r="KAW131" s="13"/>
      <c r="KAX131" s="13"/>
      <c r="KAY131" s="13"/>
      <c r="KAZ131" s="13"/>
      <c r="KBA131" s="13"/>
      <c r="KBB131" s="13"/>
      <c r="KBC131" s="13"/>
      <c r="KBD131" s="13"/>
      <c r="KBE131" s="13"/>
      <c r="KBF131" s="13"/>
      <c r="KBG131" s="13"/>
      <c r="KBH131" s="13"/>
      <c r="KBI131" s="13"/>
      <c r="KBJ131" s="13"/>
      <c r="KBK131" s="13"/>
      <c r="KBL131" s="13"/>
      <c r="KBM131" s="13"/>
      <c r="KBN131" s="13"/>
      <c r="KBO131" s="13"/>
      <c r="KBP131" s="13"/>
      <c r="KBQ131" s="13"/>
      <c r="KBR131" s="13"/>
      <c r="KBS131" s="13"/>
      <c r="KBT131" s="13"/>
      <c r="KBU131" s="13"/>
      <c r="KBV131" s="13"/>
      <c r="KBW131" s="13"/>
      <c r="KBX131" s="13"/>
      <c r="KBY131" s="13"/>
      <c r="KBZ131" s="13"/>
      <c r="KCA131" s="13"/>
      <c r="KCB131" s="13"/>
      <c r="KCC131" s="13"/>
      <c r="KCD131" s="13"/>
      <c r="KCE131" s="13"/>
      <c r="KCF131" s="13"/>
      <c r="KCG131" s="13"/>
      <c r="KCH131" s="13"/>
      <c r="KCI131" s="13"/>
      <c r="KCJ131" s="13"/>
      <c r="KCK131" s="13"/>
      <c r="KCL131" s="13"/>
      <c r="KCM131" s="13"/>
      <c r="KCN131" s="13"/>
      <c r="KCO131" s="13"/>
      <c r="KCP131" s="13"/>
      <c r="KCQ131" s="13"/>
      <c r="KCR131" s="13"/>
      <c r="KCS131" s="13"/>
      <c r="KCT131" s="13"/>
      <c r="KCU131" s="13"/>
      <c r="KCV131" s="13"/>
      <c r="KCW131" s="13"/>
      <c r="KCX131" s="13"/>
      <c r="KCY131" s="13"/>
      <c r="KCZ131" s="13"/>
      <c r="KDA131" s="13"/>
      <c r="KDB131" s="13"/>
      <c r="KDC131" s="13"/>
      <c r="KDD131" s="13"/>
      <c r="KDE131" s="13"/>
      <c r="KDF131" s="13"/>
      <c r="KDG131" s="13"/>
      <c r="KDH131" s="13"/>
      <c r="KDI131" s="13"/>
      <c r="KDJ131" s="13"/>
      <c r="KDK131" s="13"/>
      <c r="KDL131" s="13"/>
      <c r="KDM131" s="13"/>
      <c r="KDN131" s="13"/>
      <c r="KDO131" s="13"/>
      <c r="KDP131" s="13"/>
      <c r="KDQ131" s="13"/>
      <c r="KDR131" s="13"/>
      <c r="KDS131" s="13"/>
      <c r="KDT131" s="13"/>
      <c r="KDU131" s="13"/>
      <c r="KDV131" s="13"/>
      <c r="KDW131" s="13"/>
      <c r="KDX131" s="13"/>
      <c r="KDY131" s="13"/>
      <c r="KDZ131" s="13"/>
      <c r="KEA131" s="13"/>
      <c r="KEB131" s="13"/>
      <c r="KEC131" s="13"/>
      <c r="KED131" s="13"/>
      <c r="KEE131" s="13"/>
      <c r="KEF131" s="13"/>
      <c r="KEG131" s="13"/>
      <c r="KEH131" s="13"/>
      <c r="KEI131" s="13"/>
      <c r="KEJ131" s="13"/>
      <c r="KEK131" s="13"/>
      <c r="KEL131" s="13"/>
      <c r="KEM131" s="13"/>
      <c r="KEN131" s="13"/>
      <c r="KEO131" s="13"/>
      <c r="KEP131" s="13"/>
      <c r="KEQ131" s="13"/>
      <c r="KER131" s="13"/>
      <c r="KES131" s="13"/>
      <c r="KET131" s="13"/>
      <c r="KEU131" s="13"/>
      <c r="KEV131" s="13"/>
      <c r="KEW131" s="13"/>
      <c r="KEX131" s="13"/>
      <c r="KEY131" s="13"/>
      <c r="KEZ131" s="13"/>
      <c r="KFA131" s="13"/>
      <c r="KFB131" s="13"/>
      <c r="KFC131" s="13"/>
      <c r="KFD131" s="13"/>
      <c r="KFE131" s="13"/>
      <c r="KFF131" s="13"/>
      <c r="KFG131" s="13"/>
      <c r="KFH131" s="13"/>
      <c r="KFI131" s="13"/>
      <c r="KFJ131" s="13"/>
      <c r="KFK131" s="13"/>
      <c r="KFL131" s="13"/>
      <c r="KFM131" s="13"/>
      <c r="KFN131" s="13"/>
      <c r="KFO131" s="13"/>
      <c r="KFP131" s="13"/>
      <c r="KFQ131" s="13"/>
      <c r="KFR131" s="13"/>
      <c r="KFS131" s="13"/>
      <c r="KFT131" s="13"/>
      <c r="KFU131" s="13"/>
      <c r="KFV131" s="13"/>
      <c r="KFW131" s="13"/>
      <c r="KFX131" s="13"/>
      <c r="KFY131" s="13"/>
      <c r="KFZ131" s="13"/>
      <c r="KGA131" s="13"/>
      <c r="KGB131" s="13"/>
      <c r="KGC131" s="13"/>
      <c r="KGD131" s="13"/>
      <c r="KGE131" s="13"/>
      <c r="KGF131" s="13"/>
      <c r="KGG131" s="13"/>
      <c r="KGH131" s="13"/>
      <c r="KGI131" s="13"/>
      <c r="KGJ131" s="13"/>
      <c r="KGK131" s="13"/>
      <c r="KGL131" s="13"/>
      <c r="KGM131" s="13"/>
      <c r="KGN131" s="13"/>
      <c r="KGO131" s="13"/>
      <c r="KGP131" s="13"/>
      <c r="KGQ131" s="13"/>
      <c r="KGR131" s="13"/>
      <c r="KGS131" s="13"/>
      <c r="KGT131" s="13"/>
      <c r="KGU131" s="13"/>
      <c r="KGV131" s="13"/>
      <c r="KGW131" s="13"/>
      <c r="KGX131" s="13"/>
      <c r="KGY131" s="13"/>
      <c r="KGZ131" s="13"/>
      <c r="KHA131" s="13"/>
      <c r="KHB131" s="13"/>
      <c r="KHC131" s="13"/>
      <c r="KHD131" s="13"/>
      <c r="KHE131" s="13"/>
      <c r="KHF131" s="13"/>
      <c r="KHG131" s="13"/>
      <c r="KHH131" s="13"/>
      <c r="KHI131" s="13"/>
      <c r="KHJ131" s="13"/>
      <c r="KHK131" s="13"/>
      <c r="KHL131" s="13"/>
      <c r="KHM131" s="13"/>
      <c r="KHN131" s="13"/>
      <c r="KHO131" s="13"/>
      <c r="KHP131" s="13"/>
      <c r="KHQ131" s="13"/>
      <c r="KHR131" s="13"/>
      <c r="KHS131" s="13"/>
      <c r="KHT131" s="13"/>
      <c r="KHU131" s="13"/>
      <c r="KHV131" s="13"/>
      <c r="KHW131" s="13"/>
      <c r="KHX131" s="13"/>
      <c r="KHY131" s="13"/>
      <c r="KHZ131" s="13"/>
      <c r="KIA131" s="13"/>
      <c r="KIB131" s="13"/>
      <c r="KIC131" s="13"/>
      <c r="KID131" s="13"/>
      <c r="KIE131" s="13"/>
      <c r="KIF131" s="13"/>
      <c r="KIG131" s="13"/>
      <c r="KIH131" s="13"/>
      <c r="KII131" s="13"/>
      <c r="KIJ131" s="13"/>
      <c r="KIK131" s="13"/>
      <c r="KIL131" s="13"/>
      <c r="KIM131" s="13"/>
      <c r="KIN131" s="13"/>
      <c r="KIO131" s="13"/>
      <c r="KIP131" s="13"/>
      <c r="KIQ131" s="13"/>
      <c r="KIR131" s="13"/>
      <c r="KIS131" s="13"/>
      <c r="KIT131" s="13"/>
      <c r="KIU131" s="13"/>
      <c r="KIV131" s="13"/>
      <c r="KIW131" s="13"/>
      <c r="KIX131" s="13"/>
      <c r="KIY131" s="13"/>
      <c r="KIZ131" s="13"/>
      <c r="KJA131" s="13"/>
      <c r="KJB131" s="13"/>
      <c r="KJC131" s="13"/>
      <c r="KJD131" s="13"/>
      <c r="KJE131" s="13"/>
      <c r="KJF131" s="13"/>
      <c r="KJG131" s="13"/>
      <c r="KJH131" s="13"/>
      <c r="KJI131" s="13"/>
      <c r="KJJ131" s="13"/>
      <c r="KJK131" s="13"/>
      <c r="KJL131" s="13"/>
      <c r="KJM131" s="13"/>
      <c r="KJN131" s="13"/>
      <c r="KJO131" s="13"/>
      <c r="KJP131" s="13"/>
      <c r="KJQ131" s="13"/>
      <c r="KJR131" s="13"/>
      <c r="KJS131" s="13"/>
      <c r="KJT131" s="13"/>
      <c r="KJU131" s="13"/>
      <c r="KJV131" s="13"/>
      <c r="KJW131" s="13"/>
      <c r="KJX131" s="13"/>
      <c r="KJY131" s="13"/>
      <c r="KJZ131" s="13"/>
      <c r="KKA131" s="13"/>
      <c r="KKB131" s="13"/>
      <c r="KKC131" s="13"/>
      <c r="KKD131" s="13"/>
      <c r="KKE131" s="13"/>
      <c r="KKF131" s="13"/>
      <c r="KKG131" s="13"/>
      <c r="KKH131" s="13"/>
      <c r="KKI131" s="13"/>
      <c r="KKJ131" s="13"/>
      <c r="KKK131" s="13"/>
      <c r="KKL131" s="13"/>
      <c r="KKM131" s="13"/>
      <c r="KKN131" s="13"/>
      <c r="KKO131" s="13"/>
      <c r="KKP131" s="13"/>
      <c r="KKQ131" s="13"/>
      <c r="KKR131" s="13"/>
      <c r="KKS131" s="13"/>
      <c r="KKT131" s="13"/>
      <c r="KKU131" s="13"/>
      <c r="KKV131" s="13"/>
      <c r="KKW131" s="13"/>
      <c r="KKX131" s="13"/>
      <c r="KKY131" s="13"/>
      <c r="KKZ131" s="13"/>
      <c r="KLA131" s="13"/>
      <c r="KLB131" s="13"/>
      <c r="KLC131" s="13"/>
      <c r="KLD131" s="13"/>
      <c r="KLE131" s="13"/>
      <c r="KLF131" s="13"/>
      <c r="KLG131" s="13"/>
      <c r="KLH131" s="13"/>
      <c r="KLI131" s="13"/>
      <c r="KLJ131" s="13"/>
      <c r="KLK131" s="13"/>
      <c r="KLL131" s="13"/>
      <c r="KLM131" s="13"/>
      <c r="KLN131" s="13"/>
      <c r="KLO131" s="13"/>
      <c r="KLP131" s="13"/>
      <c r="KLQ131" s="13"/>
      <c r="KLR131" s="13"/>
      <c r="KLS131" s="13"/>
      <c r="KLT131" s="13"/>
      <c r="KLU131" s="13"/>
      <c r="KLV131" s="13"/>
      <c r="KLW131" s="13"/>
      <c r="KLX131" s="13"/>
      <c r="KLY131" s="13"/>
      <c r="KLZ131" s="13"/>
      <c r="KMA131" s="13"/>
      <c r="KMB131" s="13"/>
      <c r="KMC131" s="13"/>
      <c r="KMD131" s="13"/>
      <c r="KME131" s="13"/>
      <c r="KMF131" s="13"/>
      <c r="KMG131" s="13"/>
      <c r="KMH131" s="13"/>
      <c r="KMI131" s="13"/>
      <c r="KMJ131" s="13"/>
      <c r="KMK131" s="13"/>
      <c r="KML131" s="13"/>
      <c r="KMM131" s="13"/>
      <c r="KMN131" s="13"/>
      <c r="KMO131" s="13"/>
      <c r="KMP131" s="13"/>
      <c r="KMQ131" s="13"/>
      <c r="KMR131" s="13"/>
      <c r="KMS131" s="13"/>
      <c r="KMT131" s="13"/>
      <c r="KMU131" s="13"/>
      <c r="KMV131" s="13"/>
      <c r="KMW131" s="13"/>
      <c r="KMX131" s="13"/>
      <c r="KMY131" s="13"/>
      <c r="KMZ131" s="13"/>
      <c r="KNA131" s="13"/>
      <c r="KNB131" s="13"/>
      <c r="KNC131" s="13"/>
      <c r="KND131" s="13"/>
      <c r="KNE131" s="13"/>
      <c r="KNF131" s="13"/>
      <c r="KNG131" s="13"/>
      <c r="KNH131" s="13"/>
      <c r="KNI131" s="13"/>
      <c r="KNJ131" s="13"/>
      <c r="KNK131" s="13"/>
      <c r="KNL131" s="13"/>
      <c r="KNM131" s="13"/>
      <c r="KNN131" s="13"/>
      <c r="KNO131" s="13"/>
      <c r="KNP131" s="13"/>
      <c r="KNQ131" s="13"/>
      <c r="KNR131" s="13"/>
      <c r="KNS131" s="13"/>
      <c r="KNT131" s="13"/>
      <c r="KNU131" s="13"/>
      <c r="KNV131" s="13"/>
      <c r="KNW131" s="13"/>
      <c r="KNX131" s="13"/>
      <c r="KNY131" s="13"/>
      <c r="KNZ131" s="13"/>
      <c r="KOA131" s="13"/>
      <c r="KOB131" s="13"/>
      <c r="KOC131" s="13"/>
      <c r="KOD131" s="13"/>
      <c r="KOE131" s="13"/>
      <c r="KOF131" s="13"/>
      <c r="KOG131" s="13"/>
      <c r="KOH131" s="13"/>
      <c r="KOI131" s="13"/>
      <c r="KOJ131" s="13"/>
      <c r="KOK131" s="13"/>
      <c r="KOL131" s="13"/>
      <c r="KOM131" s="13"/>
      <c r="KON131" s="13"/>
      <c r="KOO131" s="13"/>
      <c r="KOP131" s="13"/>
      <c r="KOQ131" s="13"/>
      <c r="KOR131" s="13"/>
      <c r="KOS131" s="13"/>
      <c r="KOT131" s="13"/>
      <c r="KOU131" s="13"/>
      <c r="KOV131" s="13"/>
      <c r="KOW131" s="13"/>
      <c r="KOX131" s="13"/>
      <c r="KOY131" s="13"/>
      <c r="KOZ131" s="13"/>
      <c r="KPA131" s="13"/>
      <c r="KPB131" s="13"/>
      <c r="KPC131" s="13"/>
      <c r="KPD131" s="13"/>
      <c r="KPE131" s="13"/>
      <c r="KPF131" s="13"/>
      <c r="KPG131" s="13"/>
      <c r="KPH131" s="13"/>
      <c r="KPI131" s="13"/>
      <c r="KPJ131" s="13"/>
      <c r="KPK131" s="13"/>
      <c r="KPL131" s="13"/>
      <c r="KPM131" s="13"/>
      <c r="KPN131" s="13"/>
      <c r="KPO131" s="13"/>
      <c r="KPP131" s="13"/>
      <c r="KPQ131" s="13"/>
      <c r="KPR131" s="13"/>
      <c r="KPS131" s="13"/>
      <c r="KPT131" s="13"/>
      <c r="KPU131" s="13"/>
      <c r="KPV131" s="13"/>
      <c r="KPW131" s="13"/>
      <c r="KPX131" s="13"/>
      <c r="KPY131" s="13"/>
      <c r="KPZ131" s="13"/>
      <c r="KQA131" s="13"/>
      <c r="KQB131" s="13"/>
      <c r="KQC131" s="13"/>
      <c r="KQD131" s="13"/>
      <c r="KQE131" s="13"/>
      <c r="KQF131" s="13"/>
      <c r="KQG131" s="13"/>
      <c r="KQH131" s="13"/>
      <c r="KQI131" s="13"/>
      <c r="KQJ131" s="13"/>
      <c r="KQK131" s="13"/>
      <c r="KQL131" s="13"/>
      <c r="KQM131" s="13"/>
      <c r="KQN131" s="13"/>
      <c r="KQO131" s="13"/>
      <c r="KQP131" s="13"/>
      <c r="KQQ131" s="13"/>
      <c r="KQR131" s="13"/>
      <c r="KQS131" s="13"/>
      <c r="KQT131" s="13"/>
      <c r="KQU131" s="13"/>
      <c r="KQV131" s="13"/>
      <c r="KQW131" s="13"/>
      <c r="KQX131" s="13"/>
      <c r="KQY131" s="13"/>
      <c r="KQZ131" s="13"/>
      <c r="KRA131" s="13"/>
      <c r="KRB131" s="13"/>
      <c r="KRC131" s="13"/>
      <c r="KRD131" s="13"/>
      <c r="KRE131" s="13"/>
      <c r="KRF131" s="13"/>
      <c r="KRG131" s="13"/>
      <c r="KRH131" s="13"/>
      <c r="KRI131" s="13"/>
      <c r="KRJ131" s="13"/>
      <c r="KRK131" s="13"/>
      <c r="KRL131" s="13"/>
      <c r="KRM131" s="13"/>
      <c r="KRN131" s="13"/>
      <c r="KRO131" s="13"/>
      <c r="KRP131" s="13"/>
      <c r="KRQ131" s="13"/>
      <c r="KRR131" s="13"/>
      <c r="KRS131" s="13"/>
      <c r="KRT131" s="13"/>
      <c r="KRU131" s="13"/>
      <c r="KRV131" s="13"/>
      <c r="KRW131" s="13"/>
      <c r="KRX131" s="13"/>
      <c r="KRY131" s="13"/>
      <c r="KRZ131" s="13"/>
      <c r="KSA131" s="13"/>
      <c r="KSB131" s="13"/>
      <c r="KSC131" s="13"/>
      <c r="KSD131" s="13"/>
      <c r="KSE131" s="13"/>
      <c r="KSF131" s="13"/>
      <c r="KSG131" s="13"/>
      <c r="KSH131" s="13"/>
      <c r="KSI131" s="13"/>
      <c r="KSJ131" s="13"/>
      <c r="KSK131" s="13"/>
      <c r="KSL131" s="13"/>
      <c r="KSM131" s="13"/>
      <c r="KSN131" s="13"/>
      <c r="KSO131" s="13"/>
      <c r="KSP131" s="13"/>
      <c r="KSQ131" s="13"/>
      <c r="KSR131" s="13"/>
      <c r="KSS131" s="13"/>
      <c r="KST131" s="13"/>
      <c r="KSU131" s="13"/>
      <c r="KSV131" s="13"/>
      <c r="KSW131" s="13"/>
      <c r="KSX131" s="13"/>
      <c r="KSY131" s="13"/>
      <c r="KSZ131" s="13"/>
      <c r="KTA131" s="13"/>
      <c r="KTB131" s="13"/>
      <c r="KTC131" s="13"/>
      <c r="KTD131" s="13"/>
      <c r="KTE131" s="13"/>
      <c r="KTF131" s="13"/>
      <c r="KTG131" s="13"/>
      <c r="KTH131" s="13"/>
      <c r="KTI131" s="13"/>
      <c r="KTJ131" s="13"/>
      <c r="KTK131" s="13"/>
      <c r="KTL131" s="13"/>
      <c r="KTM131" s="13"/>
      <c r="KTN131" s="13"/>
      <c r="KTO131" s="13"/>
      <c r="KTP131" s="13"/>
      <c r="KTQ131" s="13"/>
      <c r="KTR131" s="13"/>
      <c r="KTS131" s="13"/>
      <c r="KTT131" s="13"/>
      <c r="KTU131" s="13"/>
      <c r="KTV131" s="13"/>
      <c r="KTW131" s="13"/>
      <c r="KTX131" s="13"/>
      <c r="KTY131" s="13"/>
      <c r="KTZ131" s="13"/>
      <c r="KUA131" s="13"/>
      <c r="KUB131" s="13"/>
      <c r="KUC131" s="13"/>
      <c r="KUD131" s="13"/>
      <c r="KUE131" s="13"/>
      <c r="KUF131" s="13"/>
      <c r="KUG131" s="13"/>
      <c r="KUH131" s="13"/>
      <c r="KUI131" s="13"/>
      <c r="KUJ131" s="13"/>
      <c r="KUK131" s="13"/>
      <c r="KUL131" s="13"/>
      <c r="KUM131" s="13"/>
      <c r="KUN131" s="13"/>
      <c r="KUO131" s="13"/>
      <c r="KUP131" s="13"/>
      <c r="KUQ131" s="13"/>
      <c r="KUR131" s="13"/>
      <c r="KUS131" s="13"/>
      <c r="KUT131" s="13"/>
      <c r="KUU131" s="13"/>
      <c r="KUV131" s="13"/>
      <c r="KUW131" s="13"/>
      <c r="KUX131" s="13"/>
      <c r="KUY131" s="13"/>
      <c r="KUZ131" s="13"/>
      <c r="KVA131" s="13"/>
      <c r="KVB131" s="13"/>
      <c r="KVC131" s="13"/>
      <c r="KVD131" s="13"/>
      <c r="KVE131" s="13"/>
      <c r="KVF131" s="13"/>
      <c r="KVG131" s="13"/>
      <c r="KVH131" s="13"/>
      <c r="KVI131" s="13"/>
      <c r="KVJ131" s="13"/>
      <c r="KVK131" s="13"/>
      <c r="KVL131" s="13"/>
      <c r="KVM131" s="13"/>
      <c r="KVN131" s="13"/>
      <c r="KVO131" s="13"/>
      <c r="KVP131" s="13"/>
      <c r="KVQ131" s="13"/>
      <c r="KVR131" s="13"/>
      <c r="KVS131" s="13"/>
      <c r="KVT131" s="13"/>
      <c r="KVU131" s="13"/>
      <c r="KVV131" s="13"/>
      <c r="KVW131" s="13"/>
      <c r="KVX131" s="13"/>
      <c r="KVY131" s="13"/>
      <c r="KVZ131" s="13"/>
      <c r="KWA131" s="13"/>
      <c r="KWB131" s="13"/>
      <c r="KWC131" s="13"/>
      <c r="KWD131" s="13"/>
      <c r="KWE131" s="13"/>
      <c r="KWF131" s="13"/>
      <c r="KWG131" s="13"/>
      <c r="KWH131" s="13"/>
      <c r="KWI131" s="13"/>
      <c r="KWJ131" s="13"/>
      <c r="KWK131" s="13"/>
      <c r="KWL131" s="13"/>
      <c r="KWM131" s="13"/>
      <c r="KWN131" s="13"/>
      <c r="KWO131" s="13"/>
      <c r="KWP131" s="13"/>
      <c r="KWQ131" s="13"/>
      <c r="KWR131" s="13"/>
      <c r="KWS131" s="13"/>
      <c r="KWT131" s="13"/>
      <c r="KWU131" s="13"/>
      <c r="KWV131" s="13"/>
      <c r="KWW131" s="13"/>
      <c r="KWX131" s="13"/>
      <c r="KWY131" s="13"/>
      <c r="KWZ131" s="13"/>
      <c r="KXA131" s="13"/>
      <c r="KXB131" s="13"/>
      <c r="KXC131" s="13"/>
      <c r="KXD131" s="13"/>
      <c r="KXE131" s="13"/>
      <c r="KXF131" s="13"/>
      <c r="KXG131" s="13"/>
      <c r="KXH131" s="13"/>
      <c r="KXI131" s="13"/>
      <c r="KXJ131" s="13"/>
      <c r="KXK131" s="13"/>
      <c r="KXL131" s="13"/>
      <c r="KXM131" s="13"/>
      <c r="KXN131" s="13"/>
      <c r="KXO131" s="13"/>
      <c r="KXP131" s="13"/>
      <c r="KXQ131" s="13"/>
      <c r="KXR131" s="13"/>
      <c r="KXS131" s="13"/>
      <c r="KXT131" s="13"/>
      <c r="KXU131" s="13"/>
      <c r="KXV131" s="13"/>
      <c r="KXW131" s="13"/>
      <c r="KXX131" s="13"/>
      <c r="KXY131" s="13"/>
      <c r="KXZ131" s="13"/>
      <c r="KYA131" s="13"/>
      <c r="KYB131" s="13"/>
      <c r="KYC131" s="13"/>
      <c r="KYD131" s="13"/>
      <c r="KYE131" s="13"/>
      <c r="KYF131" s="13"/>
      <c r="KYG131" s="13"/>
      <c r="KYH131" s="13"/>
      <c r="KYI131" s="13"/>
      <c r="KYJ131" s="13"/>
      <c r="KYK131" s="13"/>
      <c r="KYL131" s="13"/>
      <c r="KYM131" s="13"/>
      <c r="KYN131" s="13"/>
      <c r="KYO131" s="13"/>
      <c r="KYP131" s="13"/>
      <c r="KYQ131" s="13"/>
      <c r="KYR131" s="13"/>
      <c r="KYS131" s="13"/>
      <c r="KYT131" s="13"/>
      <c r="KYU131" s="13"/>
      <c r="KYV131" s="13"/>
      <c r="KYW131" s="13"/>
      <c r="KYX131" s="13"/>
      <c r="KYY131" s="13"/>
      <c r="KYZ131" s="13"/>
      <c r="KZA131" s="13"/>
      <c r="KZB131" s="13"/>
      <c r="KZC131" s="13"/>
      <c r="KZD131" s="13"/>
      <c r="KZE131" s="13"/>
      <c r="KZF131" s="13"/>
      <c r="KZG131" s="13"/>
      <c r="KZH131" s="13"/>
      <c r="KZI131" s="13"/>
      <c r="KZJ131" s="13"/>
      <c r="KZK131" s="13"/>
      <c r="KZL131" s="13"/>
      <c r="KZM131" s="13"/>
      <c r="KZN131" s="13"/>
      <c r="KZO131" s="13"/>
      <c r="KZP131" s="13"/>
      <c r="KZQ131" s="13"/>
      <c r="KZR131" s="13"/>
      <c r="KZS131" s="13"/>
      <c r="KZT131" s="13"/>
      <c r="KZU131" s="13"/>
      <c r="KZV131" s="13"/>
      <c r="KZW131" s="13"/>
      <c r="KZX131" s="13"/>
      <c r="KZY131" s="13"/>
      <c r="KZZ131" s="13"/>
      <c r="LAA131" s="13"/>
      <c r="LAB131" s="13"/>
      <c r="LAC131" s="13"/>
      <c r="LAD131" s="13"/>
      <c r="LAE131" s="13"/>
      <c r="LAF131" s="13"/>
      <c r="LAG131" s="13"/>
      <c r="LAH131" s="13"/>
      <c r="LAI131" s="13"/>
      <c r="LAJ131" s="13"/>
      <c r="LAK131" s="13"/>
      <c r="LAL131" s="13"/>
      <c r="LAM131" s="13"/>
      <c r="LAN131" s="13"/>
      <c r="LAO131" s="13"/>
      <c r="LAP131" s="13"/>
      <c r="LAQ131" s="13"/>
      <c r="LAR131" s="13"/>
      <c r="LAS131" s="13"/>
      <c r="LAT131" s="13"/>
      <c r="LAU131" s="13"/>
      <c r="LAV131" s="13"/>
      <c r="LAW131" s="13"/>
      <c r="LAX131" s="13"/>
      <c r="LAY131" s="13"/>
      <c r="LAZ131" s="13"/>
      <c r="LBA131" s="13"/>
      <c r="LBB131" s="13"/>
      <c r="LBC131" s="13"/>
      <c r="LBD131" s="13"/>
      <c r="LBE131" s="13"/>
      <c r="LBF131" s="13"/>
      <c r="LBG131" s="13"/>
      <c r="LBH131" s="13"/>
      <c r="LBI131" s="13"/>
      <c r="LBJ131" s="13"/>
      <c r="LBK131" s="13"/>
      <c r="LBL131" s="13"/>
      <c r="LBM131" s="13"/>
      <c r="LBN131" s="13"/>
      <c r="LBO131" s="13"/>
      <c r="LBP131" s="13"/>
      <c r="LBQ131" s="13"/>
      <c r="LBR131" s="13"/>
      <c r="LBS131" s="13"/>
      <c r="LBT131" s="13"/>
      <c r="LBU131" s="13"/>
      <c r="LBV131" s="13"/>
      <c r="LBW131" s="13"/>
      <c r="LBX131" s="13"/>
      <c r="LBY131" s="13"/>
      <c r="LBZ131" s="13"/>
      <c r="LCA131" s="13"/>
      <c r="LCB131" s="13"/>
      <c r="LCC131" s="13"/>
      <c r="LCD131" s="13"/>
      <c r="LCE131" s="13"/>
      <c r="LCF131" s="13"/>
      <c r="LCG131" s="13"/>
      <c r="LCH131" s="13"/>
      <c r="LCI131" s="13"/>
      <c r="LCJ131" s="13"/>
      <c r="LCK131" s="13"/>
      <c r="LCL131" s="13"/>
      <c r="LCM131" s="13"/>
      <c r="LCN131" s="13"/>
      <c r="LCO131" s="13"/>
      <c r="LCP131" s="13"/>
      <c r="LCQ131" s="13"/>
      <c r="LCR131" s="13"/>
      <c r="LCS131" s="13"/>
      <c r="LCT131" s="13"/>
      <c r="LCU131" s="13"/>
      <c r="LCV131" s="13"/>
      <c r="LCW131" s="13"/>
      <c r="LCX131" s="13"/>
      <c r="LCY131" s="13"/>
      <c r="LCZ131" s="13"/>
      <c r="LDA131" s="13"/>
      <c r="LDB131" s="13"/>
      <c r="LDC131" s="13"/>
      <c r="LDD131" s="13"/>
      <c r="LDE131" s="13"/>
      <c r="LDF131" s="13"/>
      <c r="LDG131" s="13"/>
      <c r="LDH131" s="13"/>
      <c r="LDI131" s="13"/>
      <c r="LDJ131" s="13"/>
      <c r="LDK131" s="13"/>
      <c r="LDL131" s="13"/>
      <c r="LDM131" s="13"/>
      <c r="LDN131" s="13"/>
      <c r="LDO131" s="13"/>
      <c r="LDP131" s="13"/>
      <c r="LDQ131" s="13"/>
      <c r="LDR131" s="13"/>
      <c r="LDS131" s="13"/>
      <c r="LDT131" s="13"/>
      <c r="LDU131" s="13"/>
      <c r="LDV131" s="13"/>
      <c r="LDW131" s="13"/>
      <c r="LDX131" s="13"/>
      <c r="LDY131" s="13"/>
      <c r="LDZ131" s="13"/>
      <c r="LEA131" s="13"/>
      <c r="LEB131" s="13"/>
      <c r="LEC131" s="13"/>
      <c r="LED131" s="13"/>
      <c r="LEE131" s="13"/>
      <c r="LEF131" s="13"/>
      <c r="LEG131" s="13"/>
      <c r="LEH131" s="13"/>
      <c r="LEI131" s="13"/>
      <c r="LEJ131" s="13"/>
      <c r="LEK131" s="13"/>
      <c r="LEL131" s="13"/>
      <c r="LEM131" s="13"/>
      <c r="LEN131" s="13"/>
      <c r="LEO131" s="13"/>
      <c r="LEP131" s="13"/>
      <c r="LEQ131" s="13"/>
      <c r="LER131" s="13"/>
      <c r="LES131" s="13"/>
      <c r="LET131" s="13"/>
      <c r="LEU131" s="13"/>
      <c r="LEV131" s="13"/>
      <c r="LEW131" s="13"/>
      <c r="LEX131" s="13"/>
      <c r="LEY131" s="13"/>
      <c r="LEZ131" s="13"/>
      <c r="LFA131" s="13"/>
      <c r="LFB131" s="13"/>
      <c r="LFC131" s="13"/>
      <c r="LFD131" s="13"/>
      <c r="LFE131" s="13"/>
      <c r="LFF131" s="13"/>
      <c r="LFG131" s="13"/>
      <c r="LFH131" s="13"/>
      <c r="LFI131" s="13"/>
      <c r="LFJ131" s="13"/>
      <c r="LFK131" s="13"/>
      <c r="LFL131" s="13"/>
      <c r="LFM131" s="13"/>
      <c r="LFN131" s="13"/>
      <c r="LFO131" s="13"/>
      <c r="LFP131" s="13"/>
      <c r="LFQ131" s="13"/>
      <c r="LFR131" s="13"/>
      <c r="LFS131" s="13"/>
      <c r="LFT131" s="13"/>
      <c r="LFU131" s="13"/>
      <c r="LFV131" s="13"/>
      <c r="LFW131" s="13"/>
      <c r="LFX131" s="13"/>
      <c r="LFY131" s="13"/>
      <c r="LFZ131" s="13"/>
      <c r="LGA131" s="13"/>
      <c r="LGB131" s="13"/>
      <c r="LGC131" s="13"/>
      <c r="LGD131" s="13"/>
      <c r="LGE131" s="13"/>
      <c r="LGF131" s="13"/>
      <c r="LGG131" s="13"/>
      <c r="LGH131" s="13"/>
      <c r="LGI131" s="13"/>
      <c r="LGJ131" s="13"/>
      <c r="LGK131" s="13"/>
      <c r="LGL131" s="13"/>
      <c r="LGM131" s="13"/>
      <c r="LGN131" s="13"/>
      <c r="LGO131" s="13"/>
      <c r="LGP131" s="13"/>
      <c r="LGQ131" s="13"/>
      <c r="LGR131" s="13"/>
      <c r="LGS131" s="13"/>
      <c r="LGT131" s="13"/>
      <c r="LGU131" s="13"/>
      <c r="LGV131" s="13"/>
      <c r="LGW131" s="13"/>
      <c r="LGX131" s="13"/>
      <c r="LGY131" s="13"/>
      <c r="LGZ131" s="13"/>
      <c r="LHA131" s="13"/>
      <c r="LHB131" s="13"/>
      <c r="LHC131" s="13"/>
      <c r="LHD131" s="13"/>
      <c r="LHE131" s="13"/>
      <c r="LHF131" s="13"/>
      <c r="LHG131" s="13"/>
      <c r="LHH131" s="13"/>
      <c r="LHI131" s="13"/>
      <c r="LHJ131" s="13"/>
      <c r="LHK131" s="13"/>
      <c r="LHL131" s="13"/>
      <c r="LHM131" s="13"/>
      <c r="LHN131" s="13"/>
      <c r="LHO131" s="13"/>
      <c r="LHP131" s="13"/>
      <c r="LHQ131" s="13"/>
      <c r="LHR131" s="13"/>
      <c r="LHS131" s="13"/>
      <c r="LHT131" s="13"/>
      <c r="LHU131" s="13"/>
      <c r="LHV131" s="13"/>
      <c r="LHW131" s="13"/>
      <c r="LHX131" s="13"/>
      <c r="LHY131" s="13"/>
      <c r="LHZ131" s="13"/>
      <c r="LIA131" s="13"/>
      <c r="LIB131" s="13"/>
      <c r="LIC131" s="13"/>
      <c r="LID131" s="13"/>
      <c r="LIE131" s="13"/>
      <c r="LIF131" s="13"/>
      <c r="LIG131" s="13"/>
      <c r="LIH131" s="13"/>
      <c r="LII131" s="13"/>
      <c r="LIJ131" s="13"/>
      <c r="LIK131" s="13"/>
      <c r="LIL131" s="13"/>
      <c r="LIM131" s="13"/>
      <c r="LIN131" s="13"/>
      <c r="LIO131" s="13"/>
      <c r="LIP131" s="13"/>
      <c r="LIQ131" s="13"/>
      <c r="LIR131" s="13"/>
      <c r="LIS131" s="13"/>
      <c r="LIT131" s="13"/>
      <c r="LIU131" s="13"/>
      <c r="LIV131" s="13"/>
      <c r="LIW131" s="13"/>
      <c r="LIX131" s="13"/>
      <c r="LIY131" s="13"/>
      <c r="LIZ131" s="13"/>
      <c r="LJA131" s="13"/>
      <c r="LJB131" s="13"/>
      <c r="LJC131" s="13"/>
      <c r="LJD131" s="13"/>
      <c r="LJE131" s="13"/>
      <c r="LJF131" s="13"/>
      <c r="LJG131" s="13"/>
      <c r="LJH131" s="13"/>
      <c r="LJI131" s="13"/>
      <c r="LJJ131" s="13"/>
      <c r="LJK131" s="13"/>
      <c r="LJL131" s="13"/>
      <c r="LJM131" s="13"/>
      <c r="LJN131" s="13"/>
      <c r="LJO131" s="13"/>
      <c r="LJP131" s="13"/>
      <c r="LJQ131" s="13"/>
      <c r="LJR131" s="13"/>
      <c r="LJS131" s="13"/>
      <c r="LJT131" s="13"/>
      <c r="LJU131" s="13"/>
      <c r="LJV131" s="13"/>
      <c r="LJW131" s="13"/>
      <c r="LJX131" s="13"/>
      <c r="LJY131" s="13"/>
      <c r="LJZ131" s="13"/>
      <c r="LKA131" s="13"/>
      <c r="LKB131" s="13"/>
      <c r="LKC131" s="13"/>
      <c r="LKD131" s="13"/>
      <c r="LKE131" s="13"/>
      <c r="LKF131" s="13"/>
      <c r="LKG131" s="13"/>
      <c r="LKH131" s="13"/>
      <c r="LKI131" s="13"/>
      <c r="LKJ131" s="13"/>
      <c r="LKK131" s="13"/>
      <c r="LKL131" s="13"/>
      <c r="LKM131" s="13"/>
      <c r="LKN131" s="13"/>
      <c r="LKO131" s="13"/>
      <c r="LKP131" s="13"/>
      <c r="LKQ131" s="13"/>
      <c r="LKR131" s="13"/>
      <c r="LKS131" s="13"/>
      <c r="LKT131" s="13"/>
      <c r="LKU131" s="13"/>
      <c r="LKV131" s="13"/>
      <c r="LKW131" s="13"/>
      <c r="LKX131" s="13"/>
      <c r="LKY131" s="13"/>
      <c r="LKZ131" s="13"/>
      <c r="LLA131" s="13"/>
      <c r="LLB131" s="13"/>
      <c r="LLC131" s="13"/>
      <c r="LLD131" s="13"/>
      <c r="LLE131" s="13"/>
      <c r="LLF131" s="13"/>
      <c r="LLG131" s="13"/>
      <c r="LLH131" s="13"/>
      <c r="LLI131" s="13"/>
      <c r="LLJ131" s="13"/>
      <c r="LLK131" s="13"/>
      <c r="LLL131" s="13"/>
      <c r="LLM131" s="13"/>
      <c r="LLN131" s="13"/>
      <c r="LLO131" s="13"/>
      <c r="LLP131" s="13"/>
      <c r="LLQ131" s="13"/>
      <c r="LLR131" s="13"/>
      <c r="LLS131" s="13"/>
      <c r="LLT131" s="13"/>
      <c r="LLU131" s="13"/>
      <c r="LLV131" s="13"/>
      <c r="LLW131" s="13"/>
      <c r="LLX131" s="13"/>
      <c r="LLY131" s="13"/>
      <c r="LLZ131" s="13"/>
      <c r="LMA131" s="13"/>
      <c r="LMB131" s="13"/>
      <c r="LMC131" s="13"/>
      <c r="LMD131" s="13"/>
      <c r="LME131" s="13"/>
      <c r="LMF131" s="13"/>
      <c r="LMG131" s="13"/>
      <c r="LMH131" s="13"/>
      <c r="LMI131" s="13"/>
      <c r="LMJ131" s="13"/>
      <c r="LMK131" s="13"/>
      <c r="LML131" s="13"/>
      <c r="LMM131" s="13"/>
      <c r="LMN131" s="13"/>
      <c r="LMO131" s="13"/>
      <c r="LMP131" s="13"/>
      <c r="LMQ131" s="13"/>
      <c r="LMR131" s="13"/>
      <c r="LMS131" s="13"/>
      <c r="LMT131" s="13"/>
      <c r="LMU131" s="13"/>
      <c r="LMV131" s="13"/>
      <c r="LMW131" s="13"/>
      <c r="LMX131" s="13"/>
      <c r="LMY131" s="13"/>
      <c r="LMZ131" s="13"/>
      <c r="LNA131" s="13"/>
      <c r="LNB131" s="13"/>
      <c r="LNC131" s="13"/>
      <c r="LND131" s="13"/>
      <c r="LNE131" s="13"/>
      <c r="LNF131" s="13"/>
      <c r="LNG131" s="13"/>
      <c r="LNH131" s="13"/>
      <c r="LNI131" s="13"/>
      <c r="LNJ131" s="13"/>
      <c r="LNK131" s="13"/>
      <c r="LNL131" s="13"/>
      <c r="LNM131" s="13"/>
      <c r="LNN131" s="13"/>
      <c r="LNO131" s="13"/>
      <c r="LNP131" s="13"/>
      <c r="LNQ131" s="13"/>
      <c r="LNR131" s="13"/>
      <c r="LNS131" s="13"/>
      <c r="LNT131" s="13"/>
      <c r="LNU131" s="13"/>
      <c r="LNV131" s="13"/>
      <c r="LNW131" s="13"/>
      <c r="LNX131" s="13"/>
      <c r="LNY131" s="13"/>
      <c r="LNZ131" s="13"/>
      <c r="LOA131" s="13"/>
      <c r="LOB131" s="13"/>
      <c r="LOC131" s="13"/>
      <c r="LOD131" s="13"/>
      <c r="LOE131" s="13"/>
      <c r="LOF131" s="13"/>
      <c r="LOG131" s="13"/>
      <c r="LOH131" s="13"/>
      <c r="LOI131" s="13"/>
      <c r="LOJ131" s="13"/>
      <c r="LOK131" s="13"/>
      <c r="LOL131" s="13"/>
      <c r="LOM131" s="13"/>
      <c r="LON131" s="13"/>
      <c r="LOO131" s="13"/>
      <c r="LOP131" s="13"/>
      <c r="LOQ131" s="13"/>
      <c r="LOR131" s="13"/>
      <c r="LOS131" s="13"/>
      <c r="LOT131" s="13"/>
      <c r="LOU131" s="13"/>
      <c r="LOV131" s="13"/>
      <c r="LOW131" s="13"/>
      <c r="LOX131" s="13"/>
      <c r="LOY131" s="13"/>
      <c r="LOZ131" s="13"/>
      <c r="LPA131" s="13"/>
      <c r="LPB131" s="13"/>
      <c r="LPC131" s="13"/>
      <c r="LPD131" s="13"/>
      <c r="LPE131" s="13"/>
      <c r="LPF131" s="13"/>
      <c r="LPG131" s="13"/>
      <c r="LPH131" s="13"/>
      <c r="LPI131" s="13"/>
      <c r="LPJ131" s="13"/>
      <c r="LPK131" s="13"/>
      <c r="LPL131" s="13"/>
      <c r="LPM131" s="13"/>
      <c r="LPN131" s="13"/>
      <c r="LPO131" s="13"/>
      <c r="LPP131" s="13"/>
      <c r="LPQ131" s="13"/>
      <c r="LPR131" s="13"/>
      <c r="LPS131" s="13"/>
      <c r="LPT131" s="13"/>
      <c r="LPU131" s="13"/>
      <c r="LPV131" s="13"/>
      <c r="LPW131" s="13"/>
      <c r="LPX131" s="13"/>
      <c r="LPY131" s="13"/>
      <c r="LPZ131" s="13"/>
      <c r="LQA131" s="13"/>
      <c r="LQB131" s="13"/>
      <c r="LQC131" s="13"/>
      <c r="LQD131" s="13"/>
      <c r="LQE131" s="13"/>
      <c r="LQF131" s="13"/>
      <c r="LQG131" s="13"/>
      <c r="LQH131" s="13"/>
      <c r="LQI131" s="13"/>
      <c r="LQJ131" s="13"/>
      <c r="LQK131" s="13"/>
      <c r="LQL131" s="13"/>
      <c r="LQM131" s="13"/>
      <c r="LQN131" s="13"/>
      <c r="LQO131" s="13"/>
      <c r="LQP131" s="13"/>
      <c r="LQQ131" s="13"/>
      <c r="LQR131" s="13"/>
      <c r="LQS131" s="13"/>
      <c r="LQT131" s="13"/>
      <c r="LQU131" s="13"/>
      <c r="LQV131" s="13"/>
      <c r="LQW131" s="13"/>
      <c r="LQX131" s="13"/>
      <c r="LQY131" s="13"/>
      <c r="LQZ131" s="13"/>
      <c r="LRA131" s="13"/>
      <c r="LRB131" s="13"/>
      <c r="LRC131" s="13"/>
      <c r="LRD131" s="13"/>
      <c r="LRE131" s="13"/>
      <c r="LRF131" s="13"/>
      <c r="LRG131" s="13"/>
      <c r="LRH131" s="13"/>
      <c r="LRI131" s="13"/>
      <c r="LRJ131" s="13"/>
      <c r="LRK131" s="13"/>
      <c r="LRL131" s="13"/>
      <c r="LRM131" s="13"/>
      <c r="LRN131" s="13"/>
      <c r="LRO131" s="13"/>
      <c r="LRP131" s="13"/>
      <c r="LRQ131" s="13"/>
      <c r="LRR131" s="13"/>
      <c r="LRS131" s="13"/>
      <c r="LRT131" s="13"/>
      <c r="LRU131" s="13"/>
      <c r="LRV131" s="13"/>
      <c r="LRW131" s="13"/>
      <c r="LRX131" s="13"/>
      <c r="LRY131" s="13"/>
      <c r="LRZ131" s="13"/>
      <c r="LSA131" s="13"/>
      <c r="LSB131" s="13"/>
      <c r="LSC131" s="13"/>
      <c r="LSD131" s="13"/>
      <c r="LSE131" s="13"/>
      <c r="LSF131" s="13"/>
      <c r="LSG131" s="13"/>
      <c r="LSH131" s="13"/>
      <c r="LSI131" s="13"/>
      <c r="LSJ131" s="13"/>
      <c r="LSK131" s="13"/>
      <c r="LSL131" s="13"/>
      <c r="LSM131" s="13"/>
      <c r="LSN131" s="13"/>
      <c r="LSO131" s="13"/>
      <c r="LSP131" s="13"/>
      <c r="LSQ131" s="13"/>
      <c r="LSR131" s="13"/>
      <c r="LSS131" s="13"/>
      <c r="LST131" s="13"/>
      <c r="LSU131" s="13"/>
      <c r="LSV131" s="13"/>
      <c r="LSW131" s="13"/>
      <c r="LSX131" s="13"/>
      <c r="LSY131" s="13"/>
      <c r="LSZ131" s="13"/>
      <c r="LTA131" s="13"/>
      <c r="LTB131" s="13"/>
      <c r="LTC131" s="13"/>
      <c r="LTD131" s="13"/>
      <c r="LTE131" s="13"/>
      <c r="LTF131" s="13"/>
      <c r="LTG131" s="13"/>
      <c r="LTH131" s="13"/>
      <c r="LTI131" s="13"/>
      <c r="LTJ131" s="13"/>
      <c r="LTK131" s="13"/>
      <c r="LTL131" s="13"/>
      <c r="LTM131" s="13"/>
      <c r="LTN131" s="13"/>
      <c r="LTO131" s="13"/>
      <c r="LTP131" s="13"/>
      <c r="LTQ131" s="13"/>
      <c r="LTR131" s="13"/>
      <c r="LTS131" s="13"/>
      <c r="LTT131" s="13"/>
      <c r="LTU131" s="13"/>
      <c r="LTV131" s="13"/>
      <c r="LTW131" s="13"/>
      <c r="LTX131" s="13"/>
      <c r="LTY131" s="13"/>
      <c r="LTZ131" s="13"/>
      <c r="LUA131" s="13"/>
      <c r="LUB131" s="13"/>
      <c r="LUC131" s="13"/>
      <c r="LUD131" s="13"/>
      <c r="LUE131" s="13"/>
      <c r="LUF131" s="13"/>
      <c r="LUG131" s="13"/>
      <c r="LUH131" s="13"/>
      <c r="LUI131" s="13"/>
      <c r="LUJ131" s="13"/>
      <c r="LUK131" s="13"/>
      <c r="LUL131" s="13"/>
      <c r="LUM131" s="13"/>
      <c r="LUN131" s="13"/>
      <c r="LUO131" s="13"/>
      <c r="LUP131" s="13"/>
      <c r="LUQ131" s="13"/>
      <c r="LUR131" s="13"/>
      <c r="LUS131" s="13"/>
      <c r="LUT131" s="13"/>
      <c r="LUU131" s="13"/>
      <c r="LUV131" s="13"/>
      <c r="LUW131" s="13"/>
      <c r="LUX131" s="13"/>
      <c r="LUY131" s="13"/>
      <c r="LUZ131" s="13"/>
      <c r="LVA131" s="13"/>
      <c r="LVB131" s="13"/>
      <c r="LVC131" s="13"/>
      <c r="LVD131" s="13"/>
      <c r="LVE131" s="13"/>
      <c r="LVF131" s="13"/>
      <c r="LVG131" s="13"/>
      <c r="LVH131" s="13"/>
      <c r="LVI131" s="13"/>
      <c r="LVJ131" s="13"/>
      <c r="LVK131" s="13"/>
      <c r="LVL131" s="13"/>
      <c r="LVM131" s="13"/>
      <c r="LVN131" s="13"/>
      <c r="LVO131" s="13"/>
      <c r="LVP131" s="13"/>
      <c r="LVQ131" s="13"/>
      <c r="LVR131" s="13"/>
      <c r="LVS131" s="13"/>
      <c r="LVT131" s="13"/>
      <c r="LVU131" s="13"/>
      <c r="LVV131" s="13"/>
      <c r="LVW131" s="13"/>
      <c r="LVX131" s="13"/>
      <c r="LVY131" s="13"/>
      <c r="LVZ131" s="13"/>
      <c r="LWA131" s="13"/>
      <c r="LWB131" s="13"/>
      <c r="LWC131" s="13"/>
      <c r="LWD131" s="13"/>
      <c r="LWE131" s="13"/>
      <c r="LWF131" s="13"/>
      <c r="LWG131" s="13"/>
      <c r="LWH131" s="13"/>
      <c r="LWI131" s="13"/>
      <c r="LWJ131" s="13"/>
      <c r="LWK131" s="13"/>
      <c r="LWL131" s="13"/>
      <c r="LWM131" s="13"/>
      <c r="LWN131" s="13"/>
      <c r="LWO131" s="13"/>
      <c r="LWP131" s="13"/>
      <c r="LWQ131" s="13"/>
      <c r="LWR131" s="13"/>
      <c r="LWS131" s="13"/>
      <c r="LWT131" s="13"/>
      <c r="LWU131" s="13"/>
      <c r="LWV131" s="13"/>
      <c r="LWW131" s="13"/>
      <c r="LWX131" s="13"/>
      <c r="LWY131" s="13"/>
      <c r="LWZ131" s="13"/>
      <c r="LXA131" s="13"/>
      <c r="LXB131" s="13"/>
      <c r="LXC131" s="13"/>
      <c r="LXD131" s="13"/>
      <c r="LXE131" s="13"/>
      <c r="LXF131" s="13"/>
      <c r="LXG131" s="13"/>
      <c r="LXH131" s="13"/>
      <c r="LXI131" s="13"/>
      <c r="LXJ131" s="13"/>
      <c r="LXK131" s="13"/>
      <c r="LXL131" s="13"/>
      <c r="LXM131" s="13"/>
      <c r="LXN131" s="13"/>
      <c r="LXO131" s="13"/>
      <c r="LXP131" s="13"/>
      <c r="LXQ131" s="13"/>
      <c r="LXR131" s="13"/>
      <c r="LXS131" s="13"/>
      <c r="LXT131" s="13"/>
      <c r="LXU131" s="13"/>
      <c r="LXV131" s="13"/>
      <c r="LXW131" s="13"/>
      <c r="LXX131" s="13"/>
      <c r="LXY131" s="13"/>
      <c r="LXZ131" s="13"/>
      <c r="LYA131" s="13"/>
      <c r="LYB131" s="13"/>
      <c r="LYC131" s="13"/>
      <c r="LYD131" s="13"/>
      <c r="LYE131" s="13"/>
      <c r="LYF131" s="13"/>
      <c r="LYG131" s="13"/>
      <c r="LYH131" s="13"/>
      <c r="LYI131" s="13"/>
      <c r="LYJ131" s="13"/>
      <c r="LYK131" s="13"/>
      <c r="LYL131" s="13"/>
      <c r="LYM131" s="13"/>
      <c r="LYN131" s="13"/>
      <c r="LYO131" s="13"/>
      <c r="LYP131" s="13"/>
      <c r="LYQ131" s="13"/>
      <c r="LYR131" s="13"/>
      <c r="LYS131" s="13"/>
      <c r="LYT131" s="13"/>
      <c r="LYU131" s="13"/>
      <c r="LYV131" s="13"/>
      <c r="LYW131" s="13"/>
      <c r="LYX131" s="13"/>
      <c r="LYY131" s="13"/>
      <c r="LYZ131" s="13"/>
      <c r="LZA131" s="13"/>
      <c r="LZB131" s="13"/>
      <c r="LZC131" s="13"/>
      <c r="LZD131" s="13"/>
      <c r="LZE131" s="13"/>
      <c r="LZF131" s="13"/>
      <c r="LZG131" s="13"/>
      <c r="LZH131" s="13"/>
      <c r="LZI131" s="13"/>
      <c r="LZJ131" s="13"/>
      <c r="LZK131" s="13"/>
      <c r="LZL131" s="13"/>
      <c r="LZM131" s="13"/>
      <c r="LZN131" s="13"/>
      <c r="LZO131" s="13"/>
      <c r="LZP131" s="13"/>
      <c r="LZQ131" s="13"/>
      <c r="LZR131" s="13"/>
      <c r="LZS131" s="13"/>
      <c r="LZT131" s="13"/>
      <c r="LZU131" s="13"/>
      <c r="LZV131" s="13"/>
      <c r="LZW131" s="13"/>
      <c r="LZX131" s="13"/>
      <c r="LZY131" s="13"/>
      <c r="LZZ131" s="13"/>
      <c r="MAA131" s="13"/>
      <c r="MAB131" s="13"/>
      <c r="MAC131" s="13"/>
      <c r="MAD131" s="13"/>
      <c r="MAE131" s="13"/>
      <c r="MAF131" s="13"/>
      <c r="MAG131" s="13"/>
      <c r="MAH131" s="13"/>
      <c r="MAI131" s="13"/>
      <c r="MAJ131" s="13"/>
      <c r="MAK131" s="13"/>
      <c r="MAL131" s="13"/>
      <c r="MAM131" s="13"/>
      <c r="MAN131" s="13"/>
      <c r="MAO131" s="13"/>
      <c r="MAP131" s="13"/>
      <c r="MAQ131" s="13"/>
      <c r="MAR131" s="13"/>
      <c r="MAS131" s="13"/>
      <c r="MAT131" s="13"/>
      <c r="MAU131" s="13"/>
      <c r="MAV131" s="13"/>
      <c r="MAW131" s="13"/>
      <c r="MAX131" s="13"/>
      <c r="MAY131" s="13"/>
      <c r="MAZ131" s="13"/>
      <c r="MBA131" s="13"/>
      <c r="MBB131" s="13"/>
      <c r="MBC131" s="13"/>
      <c r="MBD131" s="13"/>
      <c r="MBE131" s="13"/>
      <c r="MBF131" s="13"/>
      <c r="MBG131" s="13"/>
      <c r="MBH131" s="13"/>
      <c r="MBI131" s="13"/>
      <c r="MBJ131" s="13"/>
      <c r="MBK131" s="13"/>
      <c r="MBL131" s="13"/>
      <c r="MBM131" s="13"/>
      <c r="MBN131" s="13"/>
      <c r="MBO131" s="13"/>
      <c r="MBP131" s="13"/>
      <c r="MBQ131" s="13"/>
      <c r="MBR131" s="13"/>
      <c r="MBS131" s="13"/>
      <c r="MBT131" s="13"/>
      <c r="MBU131" s="13"/>
      <c r="MBV131" s="13"/>
      <c r="MBW131" s="13"/>
      <c r="MBX131" s="13"/>
      <c r="MBY131" s="13"/>
      <c r="MBZ131" s="13"/>
      <c r="MCA131" s="13"/>
      <c r="MCB131" s="13"/>
      <c r="MCC131" s="13"/>
      <c r="MCD131" s="13"/>
      <c r="MCE131" s="13"/>
      <c r="MCF131" s="13"/>
      <c r="MCG131" s="13"/>
      <c r="MCH131" s="13"/>
      <c r="MCI131" s="13"/>
      <c r="MCJ131" s="13"/>
      <c r="MCK131" s="13"/>
      <c r="MCL131" s="13"/>
      <c r="MCM131" s="13"/>
      <c r="MCN131" s="13"/>
      <c r="MCO131" s="13"/>
      <c r="MCP131" s="13"/>
      <c r="MCQ131" s="13"/>
      <c r="MCR131" s="13"/>
      <c r="MCS131" s="13"/>
      <c r="MCT131" s="13"/>
      <c r="MCU131" s="13"/>
      <c r="MCV131" s="13"/>
      <c r="MCW131" s="13"/>
      <c r="MCX131" s="13"/>
      <c r="MCY131" s="13"/>
      <c r="MCZ131" s="13"/>
      <c r="MDA131" s="13"/>
      <c r="MDB131" s="13"/>
      <c r="MDC131" s="13"/>
      <c r="MDD131" s="13"/>
      <c r="MDE131" s="13"/>
      <c r="MDF131" s="13"/>
      <c r="MDG131" s="13"/>
      <c r="MDH131" s="13"/>
      <c r="MDI131" s="13"/>
      <c r="MDJ131" s="13"/>
      <c r="MDK131" s="13"/>
      <c r="MDL131" s="13"/>
      <c r="MDM131" s="13"/>
      <c r="MDN131" s="13"/>
      <c r="MDO131" s="13"/>
      <c r="MDP131" s="13"/>
      <c r="MDQ131" s="13"/>
      <c r="MDR131" s="13"/>
      <c r="MDS131" s="13"/>
      <c r="MDT131" s="13"/>
      <c r="MDU131" s="13"/>
      <c r="MDV131" s="13"/>
      <c r="MDW131" s="13"/>
      <c r="MDX131" s="13"/>
      <c r="MDY131" s="13"/>
      <c r="MDZ131" s="13"/>
      <c r="MEA131" s="13"/>
      <c r="MEB131" s="13"/>
      <c r="MEC131" s="13"/>
      <c r="MED131" s="13"/>
      <c r="MEE131" s="13"/>
      <c r="MEF131" s="13"/>
      <c r="MEG131" s="13"/>
      <c r="MEH131" s="13"/>
      <c r="MEI131" s="13"/>
      <c r="MEJ131" s="13"/>
      <c r="MEK131" s="13"/>
      <c r="MEL131" s="13"/>
      <c r="MEM131" s="13"/>
      <c r="MEN131" s="13"/>
      <c r="MEO131" s="13"/>
      <c r="MEP131" s="13"/>
      <c r="MEQ131" s="13"/>
      <c r="MER131" s="13"/>
      <c r="MES131" s="13"/>
      <c r="MET131" s="13"/>
      <c r="MEU131" s="13"/>
      <c r="MEV131" s="13"/>
      <c r="MEW131" s="13"/>
      <c r="MEX131" s="13"/>
      <c r="MEY131" s="13"/>
      <c r="MEZ131" s="13"/>
      <c r="MFA131" s="13"/>
      <c r="MFB131" s="13"/>
      <c r="MFC131" s="13"/>
      <c r="MFD131" s="13"/>
      <c r="MFE131" s="13"/>
      <c r="MFF131" s="13"/>
      <c r="MFG131" s="13"/>
      <c r="MFH131" s="13"/>
      <c r="MFI131" s="13"/>
      <c r="MFJ131" s="13"/>
      <c r="MFK131" s="13"/>
      <c r="MFL131" s="13"/>
      <c r="MFM131" s="13"/>
      <c r="MFN131" s="13"/>
      <c r="MFO131" s="13"/>
      <c r="MFP131" s="13"/>
      <c r="MFQ131" s="13"/>
      <c r="MFR131" s="13"/>
      <c r="MFS131" s="13"/>
      <c r="MFT131" s="13"/>
      <c r="MFU131" s="13"/>
      <c r="MFV131" s="13"/>
      <c r="MFW131" s="13"/>
      <c r="MFX131" s="13"/>
      <c r="MFY131" s="13"/>
      <c r="MFZ131" s="13"/>
      <c r="MGA131" s="13"/>
      <c r="MGB131" s="13"/>
      <c r="MGC131" s="13"/>
      <c r="MGD131" s="13"/>
      <c r="MGE131" s="13"/>
      <c r="MGF131" s="13"/>
      <c r="MGG131" s="13"/>
      <c r="MGH131" s="13"/>
      <c r="MGI131" s="13"/>
      <c r="MGJ131" s="13"/>
      <c r="MGK131" s="13"/>
      <c r="MGL131" s="13"/>
      <c r="MGM131" s="13"/>
      <c r="MGN131" s="13"/>
      <c r="MGO131" s="13"/>
      <c r="MGP131" s="13"/>
      <c r="MGQ131" s="13"/>
      <c r="MGR131" s="13"/>
      <c r="MGS131" s="13"/>
      <c r="MGT131" s="13"/>
      <c r="MGU131" s="13"/>
      <c r="MGV131" s="13"/>
      <c r="MGW131" s="13"/>
      <c r="MGX131" s="13"/>
      <c r="MGY131" s="13"/>
      <c r="MGZ131" s="13"/>
      <c r="MHA131" s="13"/>
      <c r="MHB131" s="13"/>
      <c r="MHC131" s="13"/>
      <c r="MHD131" s="13"/>
      <c r="MHE131" s="13"/>
      <c r="MHF131" s="13"/>
      <c r="MHG131" s="13"/>
      <c r="MHH131" s="13"/>
      <c r="MHI131" s="13"/>
      <c r="MHJ131" s="13"/>
      <c r="MHK131" s="13"/>
      <c r="MHL131" s="13"/>
      <c r="MHM131" s="13"/>
      <c r="MHN131" s="13"/>
      <c r="MHO131" s="13"/>
      <c r="MHP131" s="13"/>
      <c r="MHQ131" s="13"/>
      <c r="MHR131" s="13"/>
      <c r="MHS131" s="13"/>
      <c r="MHT131" s="13"/>
      <c r="MHU131" s="13"/>
      <c r="MHV131" s="13"/>
      <c r="MHW131" s="13"/>
      <c r="MHX131" s="13"/>
      <c r="MHY131" s="13"/>
      <c r="MHZ131" s="13"/>
      <c r="MIA131" s="13"/>
      <c r="MIB131" s="13"/>
      <c r="MIC131" s="13"/>
      <c r="MID131" s="13"/>
      <c r="MIE131" s="13"/>
      <c r="MIF131" s="13"/>
      <c r="MIG131" s="13"/>
      <c r="MIH131" s="13"/>
      <c r="MII131" s="13"/>
      <c r="MIJ131" s="13"/>
      <c r="MIK131" s="13"/>
      <c r="MIL131" s="13"/>
      <c r="MIM131" s="13"/>
      <c r="MIN131" s="13"/>
      <c r="MIO131" s="13"/>
      <c r="MIP131" s="13"/>
      <c r="MIQ131" s="13"/>
      <c r="MIR131" s="13"/>
      <c r="MIS131" s="13"/>
      <c r="MIT131" s="13"/>
      <c r="MIU131" s="13"/>
      <c r="MIV131" s="13"/>
      <c r="MIW131" s="13"/>
      <c r="MIX131" s="13"/>
      <c r="MIY131" s="13"/>
      <c r="MIZ131" s="13"/>
      <c r="MJA131" s="13"/>
      <c r="MJB131" s="13"/>
      <c r="MJC131" s="13"/>
      <c r="MJD131" s="13"/>
      <c r="MJE131" s="13"/>
      <c r="MJF131" s="13"/>
      <c r="MJG131" s="13"/>
      <c r="MJH131" s="13"/>
      <c r="MJI131" s="13"/>
      <c r="MJJ131" s="13"/>
      <c r="MJK131" s="13"/>
      <c r="MJL131" s="13"/>
      <c r="MJM131" s="13"/>
      <c r="MJN131" s="13"/>
      <c r="MJO131" s="13"/>
      <c r="MJP131" s="13"/>
      <c r="MJQ131" s="13"/>
      <c r="MJR131" s="13"/>
      <c r="MJS131" s="13"/>
      <c r="MJT131" s="13"/>
      <c r="MJU131" s="13"/>
      <c r="MJV131" s="13"/>
      <c r="MJW131" s="13"/>
      <c r="MJX131" s="13"/>
      <c r="MJY131" s="13"/>
      <c r="MJZ131" s="13"/>
      <c r="MKA131" s="13"/>
      <c r="MKB131" s="13"/>
      <c r="MKC131" s="13"/>
      <c r="MKD131" s="13"/>
      <c r="MKE131" s="13"/>
      <c r="MKF131" s="13"/>
      <c r="MKG131" s="13"/>
      <c r="MKH131" s="13"/>
      <c r="MKI131" s="13"/>
      <c r="MKJ131" s="13"/>
      <c r="MKK131" s="13"/>
      <c r="MKL131" s="13"/>
      <c r="MKM131" s="13"/>
      <c r="MKN131" s="13"/>
      <c r="MKO131" s="13"/>
      <c r="MKP131" s="13"/>
      <c r="MKQ131" s="13"/>
      <c r="MKR131" s="13"/>
      <c r="MKS131" s="13"/>
      <c r="MKT131" s="13"/>
      <c r="MKU131" s="13"/>
      <c r="MKV131" s="13"/>
      <c r="MKW131" s="13"/>
      <c r="MKX131" s="13"/>
      <c r="MKY131" s="13"/>
      <c r="MKZ131" s="13"/>
      <c r="MLA131" s="13"/>
      <c r="MLB131" s="13"/>
      <c r="MLC131" s="13"/>
      <c r="MLD131" s="13"/>
      <c r="MLE131" s="13"/>
      <c r="MLF131" s="13"/>
      <c r="MLG131" s="13"/>
      <c r="MLH131" s="13"/>
      <c r="MLI131" s="13"/>
      <c r="MLJ131" s="13"/>
      <c r="MLK131" s="13"/>
      <c r="MLL131" s="13"/>
      <c r="MLM131" s="13"/>
      <c r="MLN131" s="13"/>
      <c r="MLO131" s="13"/>
      <c r="MLP131" s="13"/>
      <c r="MLQ131" s="13"/>
      <c r="MLR131" s="13"/>
      <c r="MLS131" s="13"/>
      <c r="MLT131" s="13"/>
      <c r="MLU131" s="13"/>
      <c r="MLV131" s="13"/>
      <c r="MLW131" s="13"/>
      <c r="MLX131" s="13"/>
      <c r="MLY131" s="13"/>
      <c r="MLZ131" s="13"/>
      <c r="MMA131" s="13"/>
      <c r="MMB131" s="13"/>
      <c r="MMC131" s="13"/>
      <c r="MMD131" s="13"/>
      <c r="MME131" s="13"/>
      <c r="MMF131" s="13"/>
      <c r="MMG131" s="13"/>
      <c r="MMH131" s="13"/>
      <c r="MMI131" s="13"/>
      <c r="MMJ131" s="13"/>
      <c r="MMK131" s="13"/>
      <c r="MML131" s="13"/>
      <c r="MMM131" s="13"/>
      <c r="MMN131" s="13"/>
      <c r="MMO131" s="13"/>
      <c r="MMP131" s="13"/>
      <c r="MMQ131" s="13"/>
      <c r="MMR131" s="13"/>
      <c r="MMS131" s="13"/>
      <c r="MMT131" s="13"/>
      <c r="MMU131" s="13"/>
      <c r="MMV131" s="13"/>
      <c r="MMW131" s="13"/>
      <c r="MMX131" s="13"/>
      <c r="MMY131" s="13"/>
      <c r="MMZ131" s="13"/>
      <c r="MNA131" s="13"/>
      <c r="MNB131" s="13"/>
      <c r="MNC131" s="13"/>
      <c r="MND131" s="13"/>
      <c r="MNE131" s="13"/>
      <c r="MNF131" s="13"/>
      <c r="MNG131" s="13"/>
      <c r="MNH131" s="13"/>
      <c r="MNI131" s="13"/>
      <c r="MNJ131" s="13"/>
      <c r="MNK131" s="13"/>
      <c r="MNL131" s="13"/>
      <c r="MNM131" s="13"/>
      <c r="MNN131" s="13"/>
      <c r="MNO131" s="13"/>
      <c r="MNP131" s="13"/>
      <c r="MNQ131" s="13"/>
      <c r="MNR131" s="13"/>
      <c r="MNS131" s="13"/>
      <c r="MNT131" s="13"/>
      <c r="MNU131" s="13"/>
      <c r="MNV131" s="13"/>
      <c r="MNW131" s="13"/>
      <c r="MNX131" s="13"/>
      <c r="MNY131" s="13"/>
      <c r="MNZ131" s="13"/>
      <c r="MOA131" s="13"/>
      <c r="MOB131" s="13"/>
      <c r="MOC131" s="13"/>
      <c r="MOD131" s="13"/>
      <c r="MOE131" s="13"/>
      <c r="MOF131" s="13"/>
      <c r="MOG131" s="13"/>
      <c r="MOH131" s="13"/>
      <c r="MOI131" s="13"/>
      <c r="MOJ131" s="13"/>
      <c r="MOK131" s="13"/>
      <c r="MOL131" s="13"/>
      <c r="MOM131" s="13"/>
      <c r="MON131" s="13"/>
      <c r="MOO131" s="13"/>
      <c r="MOP131" s="13"/>
      <c r="MOQ131" s="13"/>
      <c r="MOR131" s="13"/>
      <c r="MOS131" s="13"/>
      <c r="MOT131" s="13"/>
      <c r="MOU131" s="13"/>
      <c r="MOV131" s="13"/>
      <c r="MOW131" s="13"/>
      <c r="MOX131" s="13"/>
      <c r="MOY131" s="13"/>
      <c r="MOZ131" s="13"/>
      <c r="MPA131" s="13"/>
      <c r="MPB131" s="13"/>
      <c r="MPC131" s="13"/>
      <c r="MPD131" s="13"/>
      <c r="MPE131" s="13"/>
      <c r="MPF131" s="13"/>
      <c r="MPG131" s="13"/>
      <c r="MPH131" s="13"/>
      <c r="MPI131" s="13"/>
      <c r="MPJ131" s="13"/>
      <c r="MPK131" s="13"/>
      <c r="MPL131" s="13"/>
      <c r="MPM131" s="13"/>
      <c r="MPN131" s="13"/>
      <c r="MPO131" s="13"/>
      <c r="MPP131" s="13"/>
      <c r="MPQ131" s="13"/>
      <c r="MPR131" s="13"/>
      <c r="MPS131" s="13"/>
      <c r="MPT131" s="13"/>
      <c r="MPU131" s="13"/>
      <c r="MPV131" s="13"/>
      <c r="MPW131" s="13"/>
      <c r="MPX131" s="13"/>
      <c r="MPY131" s="13"/>
      <c r="MPZ131" s="13"/>
      <c r="MQA131" s="13"/>
      <c r="MQB131" s="13"/>
      <c r="MQC131" s="13"/>
      <c r="MQD131" s="13"/>
      <c r="MQE131" s="13"/>
      <c r="MQF131" s="13"/>
      <c r="MQG131" s="13"/>
      <c r="MQH131" s="13"/>
      <c r="MQI131" s="13"/>
      <c r="MQJ131" s="13"/>
      <c r="MQK131" s="13"/>
      <c r="MQL131" s="13"/>
      <c r="MQM131" s="13"/>
      <c r="MQN131" s="13"/>
      <c r="MQO131" s="13"/>
      <c r="MQP131" s="13"/>
      <c r="MQQ131" s="13"/>
      <c r="MQR131" s="13"/>
      <c r="MQS131" s="13"/>
      <c r="MQT131" s="13"/>
      <c r="MQU131" s="13"/>
      <c r="MQV131" s="13"/>
      <c r="MQW131" s="13"/>
      <c r="MQX131" s="13"/>
      <c r="MQY131" s="13"/>
      <c r="MQZ131" s="13"/>
      <c r="MRA131" s="13"/>
      <c r="MRB131" s="13"/>
      <c r="MRC131" s="13"/>
      <c r="MRD131" s="13"/>
      <c r="MRE131" s="13"/>
      <c r="MRF131" s="13"/>
      <c r="MRG131" s="13"/>
      <c r="MRH131" s="13"/>
      <c r="MRI131" s="13"/>
      <c r="MRJ131" s="13"/>
      <c r="MRK131" s="13"/>
      <c r="MRL131" s="13"/>
      <c r="MRM131" s="13"/>
      <c r="MRN131" s="13"/>
      <c r="MRO131" s="13"/>
      <c r="MRP131" s="13"/>
      <c r="MRQ131" s="13"/>
      <c r="MRR131" s="13"/>
      <c r="MRS131" s="13"/>
      <c r="MRT131" s="13"/>
      <c r="MRU131" s="13"/>
      <c r="MRV131" s="13"/>
      <c r="MRW131" s="13"/>
      <c r="MRX131" s="13"/>
      <c r="MRY131" s="13"/>
      <c r="MRZ131" s="13"/>
      <c r="MSA131" s="13"/>
      <c r="MSB131" s="13"/>
      <c r="MSC131" s="13"/>
      <c r="MSD131" s="13"/>
      <c r="MSE131" s="13"/>
      <c r="MSF131" s="13"/>
      <c r="MSG131" s="13"/>
      <c r="MSH131" s="13"/>
      <c r="MSI131" s="13"/>
      <c r="MSJ131" s="13"/>
      <c r="MSK131" s="13"/>
      <c r="MSL131" s="13"/>
      <c r="MSM131" s="13"/>
      <c r="MSN131" s="13"/>
      <c r="MSO131" s="13"/>
      <c r="MSP131" s="13"/>
      <c r="MSQ131" s="13"/>
      <c r="MSR131" s="13"/>
      <c r="MSS131" s="13"/>
      <c r="MST131" s="13"/>
      <c r="MSU131" s="13"/>
      <c r="MSV131" s="13"/>
      <c r="MSW131" s="13"/>
      <c r="MSX131" s="13"/>
      <c r="MSY131" s="13"/>
      <c r="MSZ131" s="13"/>
      <c r="MTA131" s="13"/>
      <c r="MTB131" s="13"/>
      <c r="MTC131" s="13"/>
      <c r="MTD131" s="13"/>
      <c r="MTE131" s="13"/>
      <c r="MTF131" s="13"/>
      <c r="MTG131" s="13"/>
      <c r="MTH131" s="13"/>
      <c r="MTI131" s="13"/>
      <c r="MTJ131" s="13"/>
      <c r="MTK131" s="13"/>
      <c r="MTL131" s="13"/>
      <c r="MTM131" s="13"/>
      <c r="MTN131" s="13"/>
      <c r="MTO131" s="13"/>
      <c r="MTP131" s="13"/>
      <c r="MTQ131" s="13"/>
      <c r="MTR131" s="13"/>
      <c r="MTS131" s="13"/>
      <c r="MTT131" s="13"/>
      <c r="MTU131" s="13"/>
      <c r="MTV131" s="13"/>
      <c r="MTW131" s="13"/>
      <c r="MTX131" s="13"/>
      <c r="MTY131" s="13"/>
      <c r="MTZ131" s="13"/>
      <c r="MUA131" s="13"/>
      <c r="MUB131" s="13"/>
      <c r="MUC131" s="13"/>
      <c r="MUD131" s="13"/>
      <c r="MUE131" s="13"/>
      <c r="MUF131" s="13"/>
      <c r="MUG131" s="13"/>
      <c r="MUH131" s="13"/>
      <c r="MUI131" s="13"/>
      <c r="MUJ131" s="13"/>
      <c r="MUK131" s="13"/>
      <c r="MUL131" s="13"/>
      <c r="MUM131" s="13"/>
      <c r="MUN131" s="13"/>
      <c r="MUO131" s="13"/>
      <c r="MUP131" s="13"/>
      <c r="MUQ131" s="13"/>
      <c r="MUR131" s="13"/>
      <c r="MUS131" s="13"/>
      <c r="MUT131" s="13"/>
      <c r="MUU131" s="13"/>
      <c r="MUV131" s="13"/>
      <c r="MUW131" s="13"/>
      <c r="MUX131" s="13"/>
      <c r="MUY131" s="13"/>
      <c r="MUZ131" s="13"/>
      <c r="MVA131" s="13"/>
      <c r="MVB131" s="13"/>
      <c r="MVC131" s="13"/>
      <c r="MVD131" s="13"/>
      <c r="MVE131" s="13"/>
      <c r="MVF131" s="13"/>
      <c r="MVG131" s="13"/>
      <c r="MVH131" s="13"/>
      <c r="MVI131" s="13"/>
      <c r="MVJ131" s="13"/>
      <c r="MVK131" s="13"/>
      <c r="MVL131" s="13"/>
      <c r="MVM131" s="13"/>
      <c r="MVN131" s="13"/>
      <c r="MVO131" s="13"/>
      <c r="MVP131" s="13"/>
      <c r="MVQ131" s="13"/>
      <c r="MVR131" s="13"/>
      <c r="MVS131" s="13"/>
      <c r="MVT131" s="13"/>
      <c r="MVU131" s="13"/>
      <c r="MVV131" s="13"/>
      <c r="MVW131" s="13"/>
      <c r="MVX131" s="13"/>
      <c r="MVY131" s="13"/>
      <c r="MVZ131" s="13"/>
      <c r="MWA131" s="13"/>
      <c r="MWB131" s="13"/>
      <c r="MWC131" s="13"/>
      <c r="MWD131" s="13"/>
      <c r="MWE131" s="13"/>
      <c r="MWF131" s="13"/>
      <c r="MWG131" s="13"/>
      <c r="MWH131" s="13"/>
      <c r="MWI131" s="13"/>
      <c r="MWJ131" s="13"/>
      <c r="MWK131" s="13"/>
      <c r="MWL131" s="13"/>
      <c r="MWM131" s="13"/>
      <c r="MWN131" s="13"/>
      <c r="MWO131" s="13"/>
      <c r="MWP131" s="13"/>
      <c r="MWQ131" s="13"/>
      <c r="MWR131" s="13"/>
      <c r="MWS131" s="13"/>
      <c r="MWT131" s="13"/>
      <c r="MWU131" s="13"/>
      <c r="MWV131" s="13"/>
      <c r="MWW131" s="13"/>
      <c r="MWX131" s="13"/>
      <c r="MWY131" s="13"/>
      <c r="MWZ131" s="13"/>
      <c r="MXA131" s="13"/>
      <c r="MXB131" s="13"/>
      <c r="MXC131" s="13"/>
      <c r="MXD131" s="13"/>
      <c r="MXE131" s="13"/>
      <c r="MXF131" s="13"/>
      <c r="MXG131" s="13"/>
      <c r="MXH131" s="13"/>
      <c r="MXI131" s="13"/>
      <c r="MXJ131" s="13"/>
      <c r="MXK131" s="13"/>
      <c r="MXL131" s="13"/>
      <c r="MXM131" s="13"/>
      <c r="MXN131" s="13"/>
      <c r="MXO131" s="13"/>
      <c r="MXP131" s="13"/>
      <c r="MXQ131" s="13"/>
      <c r="MXR131" s="13"/>
      <c r="MXS131" s="13"/>
      <c r="MXT131" s="13"/>
      <c r="MXU131" s="13"/>
      <c r="MXV131" s="13"/>
      <c r="MXW131" s="13"/>
      <c r="MXX131" s="13"/>
      <c r="MXY131" s="13"/>
      <c r="MXZ131" s="13"/>
      <c r="MYA131" s="13"/>
      <c r="MYB131" s="13"/>
      <c r="MYC131" s="13"/>
      <c r="MYD131" s="13"/>
      <c r="MYE131" s="13"/>
      <c r="MYF131" s="13"/>
      <c r="MYG131" s="13"/>
      <c r="MYH131" s="13"/>
      <c r="MYI131" s="13"/>
      <c r="MYJ131" s="13"/>
      <c r="MYK131" s="13"/>
      <c r="MYL131" s="13"/>
      <c r="MYM131" s="13"/>
      <c r="MYN131" s="13"/>
      <c r="MYO131" s="13"/>
      <c r="MYP131" s="13"/>
      <c r="MYQ131" s="13"/>
      <c r="MYR131" s="13"/>
      <c r="MYS131" s="13"/>
      <c r="MYT131" s="13"/>
      <c r="MYU131" s="13"/>
      <c r="MYV131" s="13"/>
      <c r="MYW131" s="13"/>
      <c r="MYX131" s="13"/>
      <c r="MYY131" s="13"/>
      <c r="MYZ131" s="13"/>
      <c r="MZA131" s="13"/>
      <c r="MZB131" s="13"/>
      <c r="MZC131" s="13"/>
      <c r="MZD131" s="13"/>
      <c r="MZE131" s="13"/>
      <c r="MZF131" s="13"/>
      <c r="MZG131" s="13"/>
      <c r="MZH131" s="13"/>
      <c r="MZI131" s="13"/>
      <c r="MZJ131" s="13"/>
      <c r="MZK131" s="13"/>
      <c r="MZL131" s="13"/>
      <c r="MZM131" s="13"/>
      <c r="MZN131" s="13"/>
      <c r="MZO131" s="13"/>
      <c r="MZP131" s="13"/>
      <c r="MZQ131" s="13"/>
      <c r="MZR131" s="13"/>
      <c r="MZS131" s="13"/>
      <c r="MZT131" s="13"/>
      <c r="MZU131" s="13"/>
      <c r="MZV131" s="13"/>
      <c r="MZW131" s="13"/>
      <c r="MZX131" s="13"/>
      <c r="MZY131" s="13"/>
      <c r="MZZ131" s="13"/>
      <c r="NAA131" s="13"/>
      <c r="NAB131" s="13"/>
      <c r="NAC131" s="13"/>
      <c r="NAD131" s="13"/>
      <c r="NAE131" s="13"/>
      <c r="NAF131" s="13"/>
      <c r="NAG131" s="13"/>
      <c r="NAH131" s="13"/>
      <c r="NAI131" s="13"/>
      <c r="NAJ131" s="13"/>
      <c r="NAK131" s="13"/>
      <c r="NAL131" s="13"/>
      <c r="NAM131" s="13"/>
      <c r="NAN131" s="13"/>
      <c r="NAO131" s="13"/>
      <c r="NAP131" s="13"/>
      <c r="NAQ131" s="13"/>
      <c r="NAR131" s="13"/>
      <c r="NAS131" s="13"/>
      <c r="NAT131" s="13"/>
      <c r="NAU131" s="13"/>
      <c r="NAV131" s="13"/>
      <c r="NAW131" s="13"/>
      <c r="NAX131" s="13"/>
      <c r="NAY131" s="13"/>
      <c r="NAZ131" s="13"/>
      <c r="NBA131" s="13"/>
      <c r="NBB131" s="13"/>
      <c r="NBC131" s="13"/>
      <c r="NBD131" s="13"/>
      <c r="NBE131" s="13"/>
      <c r="NBF131" s="13"/>
      <c r="NBG131" s="13"/>
      <c r="NBH131" s="13"/>
      <c r="NBI131" s="13"/>
      <c r="NBJ131" s="13"/>
      <c r="NBK131" s="13"/>
      <c r="NBL131" s="13"/>
      <c r="NBM131" s="13"/>
      <c r="NBN131" s="13"/>
      <c r="NBO131" s="13"/>
      <c r="NBP131" s="13"/>
      <c r="NBQ131" s="13"/>
      <c r="NBR131" s="13"/>
      <c r="NBS131" s="13"/>
      <c r="NBT131" s="13"/>
      <c r="NBU131" s="13"/>
      <c r="NBV131" s="13"/>
      <c r="NBW131" s="13"/>
      <c r="NBX131" s="13"/>
      <c r="NBY131" s="13"/>
      <c r="NBZ131" s="13"/>
      <c r="NCA131" s="13"/>
      <c r="NCB131" s="13"/>
      <c r="NCC131" s="13"/>
      <c r="NCD131" s="13"/>
      <c r="NCE131" s="13"/>
      <c r="NCF131" s="13"/>
      <c r="NCG131" s="13"/>
      <c r="NCH131" s="13"/>
      <c r="NCI131" s="13"/>
      <c r="NCJ131" s="13"/>
      <c r="NCK131" s="13"/>
      <c r="NCL131" s="13"/>
      <c r="NCM131" s="13"/>
      <c r="NCN131" s="13"/>
      <c r="NCO131" s="13"/>
      <c r="NCP131" s="13"/>
      <c r="NCQ131" s="13"/>
      <c r="NCR131" s="13"/>
      <c r="NCS131" s="13"/>
      <c r="NCT131" s="13"/>
      <c r="NCU131" s="13"/>
      <c r="NCV131" s="13"/>
      <c r="NCW131" s="13"/>
      <c r="NCX131" s="13"/>
      <c r="NCY131" s="13"/>
      <c r="NCZ131" s="13"/>
      <c r="NDA131" s="13"/>
      <c r="NDB131" s="13"/>
      <c r="NDC131" s="13"/>
      <c r="NDD131" s="13"/>
      <c r="NDE131" s="13"/>
      <c r="NDF131" s="13"/>
      <c r="NDG131" s="13"/>
      <c r="NDH131" s="13"/>
      <c r="NDI131" s="13"/>
      <c r="NDJ131" s="13"/>
      <c r="NDK131" s="13"/>
      <c r="NDL131" s="13"/>
      <c r="NDM131" s="13"/>
      <c r="NDN131" s="13"/>
      <c r="NDO131" s="13"/>
      <c r="NDP131" s="13"/>
      <c r="NDQ131" s="13"/>
      <c r="NDR131" s="13"/>
      <c r="NDS131" s="13"/>
      <c r="NDT131" s="13"/>
      <c r="NDU131" s="13"/>
      <c r="NDV131" s="13"/>
      <c r="NDW131" s="13"/>
      <c r="NDX131" s="13"/>
      <c r="NDY131" s="13"/>
      <c r="NDZ131" s="13"/>
      <c r="NEA131" s="13"/>
      <c r="NEB131" s="13"/>
      <c r="NEC131" s="13"/>
      <c r="NED131" s="13"/>
      <c r="NEE131" s="13"/>
      <c r="NEF131" s="13"/>
      <c r="NEG131" s="13"/>
      <c r="NEH131" s="13"/>
      <c r="NEI131" s="13"/>
      <c r="NEJ131" s="13"/>
      <c r="NEK131" s="13"/>
      <c r="NEL131" s="13"/>
      <c r="NEM131" s="13"/>
      <c r="NEN131" s="13"/>
      <c r="NEO131" s="13"/>
      <c r="NEP131" s="13"/>
      <c r="NEQ131" s="13"/>
      <c r="NER131" s="13"/>
      <c r="NES131" s="13"/>
      <c r="NET131" s="13"/>
      <c r="NEU131" s="13"/>
      <c r="NEV131" s="13"/>
      <c r="NEW131" s="13"/>
      <c r="NEX131" s="13"/>
      <c r="NEY131" s="13"/>
      <c r="NEZ131" s="13"/>
      <c r="NFA131" s="13"/>
      <c r="NFB131" s="13"/>
      <c r="NFC131" s="13"/>
      <c r="NFD131" s="13"/>
      <c r="NFE131" s="13"/>
      <c r="NFF131" s="13"/>
      <c r="NFG131" s="13"/>
      <c r="NFH131" s="13"/>
      <c r="NFI131" s="13"/>
      <c r="NFJ131" s="13"/>
      <c r="NFK131" s="13"/>
      <c r="NFL131" s="13"/>
      <c r="NFM131" s="13"/>
      <c r="NFN131" s="13"/>
      <c r="NFO131" s="13"/>
      <c r="NFP131" s="13"/>
      <c r="NFQ131" s="13"/>
      <c r="NFR131" s="13"/>
      <c r="NFS131" s="13"/>
      <c r="NFT131" s="13"/>
      <c r="NFU131" s="13"/>
      <c r="NFV131" s="13"/>
      <c r="NFW131" s="13"/>
      <c r="NFX131" s="13"/>
      <c r="NFY131" s="13"/>
      <c r="NFZ131" s="13"/>
      <c r="NGA131" s="13"/>
      <c r="NGB131" s="13"/>
      <c r="NGC131" s="13"/>
      <c r="NGD131" s="13"/>
      <c r="NGE131" s="13"/>
      <c r="NGF131" s="13"/>
      <c r="NGG131" s="13"/>
      <c r="NGH131" s="13"/>
      <c r="NGI131" s="13"/>
      <c r="NGJ131" s="13"/>
      <c r="NGK131" s="13"/>
      <c r="NGL131" s="13"/>
      <c r="NGM131" s="13"/>
      <c r="NGN131" s="13"/>
      <c r="NGO131" s="13"/>
      <c r="NGP131" s="13"/>
      <c r="NGQ131" s="13"/>
      <c r="NGR131" s="13"/>
      <c r="NGS131" s="13"/>
      <c r="NGT131" s="13"/>
      <c r="NGU131" s="13"/>
      <c r="NGV131" s="13"/>
      <c r="NGW131" s="13"/>
      <c r="NGX131" s="13"/>
      <c r="NGY131" s="13"/>
      <c r="NGZ131" s="13"/>
      <c r="NHA131" s="13"/>
      <c r="NHB131" s="13"/>
      <c r="NHC131" s="13"/>
      <c r="NHD131" s="13"/>
      <c r="NHE131" s="13"/>
      <c r="NHF131" s="13"/>
      <c r="NHG131" s="13"/>
      <c r="NHH131" s="13"/>
      <c r="NHI131" s="13"/>
      <c r="NHJ131" s="13"/>
      <c r="NHK131" s="13"/>
      <c r="NHL131" s="13"/>
      <c r="NHM131" s="13"/>
      <c r="NHN131" s="13"/>
      <c r="NHO131" s="13"/>
      <c r="NHP131" s="13"/>
      <c r="NHQ131" s="13"/>
      <c r="NHR131" s="13"/>
      <c r="NHS131" s="13"/>
      <c r="NHT131" s="13"/>
      <c r="NHU131" s="13"/>
      <c r="NHV131" s="13"/>
      <c r="NHW131" s="13"/>
      <c r="NHX131" s="13"/>
      <c r="NHY131" s="13"/>
      <c r="NHZ131" s="13"/>
      <c r="NIA131" s="13"/>
      <c r="NIB131" s="13"/>
      <c r="NIC131" s="13"/>
      <c r="NID131" s="13"/>
      <c r="NIE131" s="13"/>
      <c r="NIF131" s="13"/>
      <c r="NIG131" s="13"/>
      <c r="NIH131" s="13"/>
      <c r="NII131" s="13"/>
      <c r="NIJ131" s="13"/>
      <c r="NIK131" s="13"/>
      <c r="NIL131" s="13"/>
      <c r="NIM131" s="13"/>
      <c r="NIN131" s="13"/>
      <c r="NIO131" s="13"/>
      <c r="NIP131" s="13"/>
      <c r="NIQ131" s="13"/>
      <c r="NIR131" s="13"/>
      <c r="NIS131" s="13"/>
      <c r="NIT131" s="13"/>
      <c r="NIU131" s="13"/>
      <c r="NIV131" s="13"/>
      <c r="NIW131" s="13"/>
      <c r="NIX131" s="13"/>
      <c r="NIY131" s="13"/>
      <c r="NIZ131" s="13"/>
      <c r="NJA131" s="13"/>
      <c r="NJB131" s="13"/>
      <c r="NJC131" s="13"/>
      <c r="NJD131" s="13"/>
      <c r="NJE131" s="13"/>
      <c r="NJF131" s="13"/>
      <c r="NJG131" s="13"/>
      <c r="NJH131" s="13"/>
      <c r="NJI131" s="13"/>
      <c r="NJJ131" s="13"/>
      <c r="NJK131" s="13"/>
      <c r="NJL131" s="13"/>
      <c r="NJM131" s="13"/>
      <c r="NJN131" s="13"/>
      <c r="NJO131" s="13"/>
      <c r="NJP131" s="13"/>
      <c r="NJQ131" s="13"/>
      <c r="NJR131" s="13"/>
      <c r="NJS131" s="13"/>
      <c r="NJT131" s="13"/>
      <c r="NJU131" s="13"/>
      <c r="NJV131" s="13"/>
      <c r="NJW131" s="13"/>
      <c r="NJX131" s="13"/>
      <c r="NJY131" s="13"/>
      <c r="NJZ131" s="13"/>
      <c r="NKA131" s="13"/>
      <c r="NKB131" s="13"/>
      <c r="NKC131" s="13"/>
      <c r="NKD131" s="13"/>
      <c r="NKE131" s="13"/>
      <c r="NKF131" s="13"/>
      <c r="NKG131" s="13"/>
      <c r="NKH131" s="13"/>
      <c r="NKI131" s="13"/>
      <c r="NKJ131" s="13"/>
      <c r="NKK131" s="13"/>
      <c r="NKL131" s="13"/>
      <c r="NKM131" s="13"/>
      <c r="NKN131" s="13"/>
      <c r="NKO131" s="13"/>
      <c r="NKP131" s="13"/>
      <c r="NKQ131" s="13"/>
      <c r="NKR131" s="13"/>
      <c r="NKS131" s="13"/>
      <c r="NKT131" s="13"/>
      <c r="NKU131" s="13"/>
      <c r="NKV131" s="13"/>
      <c r="NKW131" s="13"/>
      <c r="NKX131" s="13"/>
      <c r="NKY131" s="13"/>
      <c r="NKZ131" s="13"/>
      <c r="NLA131" s="13"/>
      <c r="NLB131" s="13"/>
      <c r="NLC131" s="13"/>
      <c r="NLD131" s="13"/>
      <c r="NLE131" s="13"/>
      <c r="NLF131" s="13"/>
      <c r="NLG131" s="13"/>
      <c r="NLH131" s="13"/>
      <c r="NLI131" s="13"/>
      <c r="NLJ131" s="13"/>
      <c r="NLK131" s="13"/>
      <c r="NLL131" s="13"/>
      <c r="NLM131" s="13"/>
      <c r="NLN131" s="13"/>
      <c r="NLO131" s="13"/>
      <c r="NLP131" s="13"/>
      <c r="NLQ131" s="13"/>
      <c r="NLR131" s="13"/>
      <c r="NLS131" s="13"/>
      <c r="NLT131" s="13"/>
      <c r="NLU131" s="13"/>
      <c r="NLV131" s="13"/>
      <c r="NLW131" s="13"/>
      <c r="NLX131" s="13"/>
      <c r="NLY131" s="13"/>
      <c r="NLZ131" s="13"/>
      <c r="NMA131" s="13"/>
      <c r="NMB131" s="13"/>
      <c r="NMC131" s="13"/>
      <c r="NMD131" s="13"/>
      <c r="NME131" s="13"/>
      <c r="NMF131" s="13"/>
      <c r="NMG131" s="13"/>
      <c r="NMH131" s="13"/>
      <c r="NMI131" s="13"/>
      <c r="NMJ131" s="13"/>
      <c r="NMK131" s="13"/>
      <c r="NML131" s="13"/>
      <c r="NMM131" s="13"/>
      <c r="NMN131" s="13"/>
      <c r="NMO131" s="13"/>
      <c r="NMP131" s="13"/>
      <c r="NMQ131" s="13"/>
      <c r="NMR131" s="13"/>
      <c r="NMS131" s="13"/>
      <c r="NMT131" s="13"/>
      <c r="NMU131" s="13"/>
      <c r="NMV131" s="13"/>
      <c r="NMW131" s="13"/>
      <c r="NMX131" s="13"/>
      <c r="NMY131" s="13"/>
      <c r="NMZ131" s="13"/>
      <c r="NNA131" s="13"/>
      <c r="NNB131" s="13"/>
      <c r="NNC131" s="13"/>
      <c r="NND131" s="13"/>
      <c r="NNE131" s="13"/>
      <c r="NNF131" s="13"/>
      <c r="NNG131" s="13"/>
      <c r="NNH131" s="13"/>
      <c r="NNI131" s="13"/>
      <c r="NNJ131" s="13"/>
      <c r="NNK131" s="13"/>
      <c r="NNL131" s="13"/>
      <c r="NNM131" s="13"/>
      <c r="NNN131" s="13"/>
      <c r="NNO131" s="13"/>
      <c r="NNP131" s="13"/>
      <c r="NNQ131" s="13"/>
      <c r="NNR131" s="13"/>
      <c r="NNS131" s="13"/>
      <c r="NNT131" s="13"/>
      <c r="NNU131" s="13"/>
      <c r="NNV131" s="13"/>
      <c r="NNW131" s="13"/>
      <c r="NNX131" s="13"/>
      <c r="NNY131" s="13"/>
      <c r="NNZ131" s="13"/>
      <c r="NOA131" s="13"/>
      <c r="NOB131" s="13"/>
      <c r="NOC131" s="13"/>
      <c r="NOD131" s="13"/>
      <c r="NOE131" s="13"/>
      <c r="NOF131" s="13"/>
      <c r="NOG131" s="13"/>
      <c r="NOH131" s="13"/>
      <c r="NOI131" s="13"/>
      <c r="NOJ131" s="13"/>
      <c r="NOK131" s="13"/>
      <c r="NOL131" s="13"/>
      <c r="NOM131" s="13"/>
      <c r="NON131" s="13"/>
      <c r="NOO131" s="13"/>
      <c r="NOP131" s="13"/>
      <c r="NOQ131" s="13"/>
      <c r="NOR131" s="13"/>
      <c r="NOS131" s="13"/>
      <c r="NOT131" s="13"/>
      <c r="NOU131" s="13"/>
      <c r="NOV131" s="13"/>
      <c r="NOW131" s="13"/>
      <c r="NOX131" s="13"/>
      <c r="NOY131" s="13"/>
      <c r="NOZ131" s="13"/>
      <c r="NPA131" s="13"/>
      <c r="NPB131" s="13"/>
      <c r="NPC131" s="13"/>
      <c r="NPD131" s="13"/>
      <c r="NPE131" s="13"/>
      <c r="NPF131" s="13"/>
      <c r="NPG131" s="13"/>
      <c r="NPH131" s="13"/>
      <c r="NPI131" s="13"/>
      <c r="NPJ131" s="13"/>
      <c r="NPK131" s="13"/>
      <c r="NPL131" s="13"/>
      <c r="NPM131" s="13"/>
      <c r="NPN131" s="13"/>
      <c r="NPO131" s="13"/>
      <c r="NPP131" s="13"/>
      <c r="NPQ131" s="13"/>
      <c r="NPR131" s="13"/>
      <c r="NPS131" s="13"/>
      <c r="NPT131" s="13"/>
      <c r="NPU131" s="13"/>
      <c r="NPV131" s="13"/>
      <c r="NPW131" s="13"/>
      <c r="NPX131" s="13"/>
      <c r="NPY131" s="13"/>
      <c r="NPZ131" s="13"/>
      <c r="NQA131" s="13"/>
      <c r="NQB131" s="13"/>
      <c r="NQC131" s="13"/>
      <c r="NQD131" s="13"/>
      <c r="NQE131" s="13"/>
      <c r="NQF131" s="13"/>
      <c r="NQG131" s="13"/>
      <c r="NQH131" s="13"/>
      <c r="NQI131" s="13"/>
      <c r="NQJ131" s="13"/>
      <c r="NQK131" s="13"/>
      <c r="NQL131" s="13"/>
      <c r="NQM131" s="13"/>
      <c r="NQN131" s="13"/>
      <c r="NQO131" s="13"/>
      <c r="NQP131" s="13"/>
      <c r="NQQ131" s="13"/>
      <c r="NQR131" s="13"/>
      <c r="NQS131" s="13"/>
      <c r="NQT131" s="13"/>
      <c r="NQU131" s="13"/>
      <c r="NQV131" s="13"/>
      <c r="NQW131" s="13"/>
      <c r="NQX131" s="13"/>
      <c r="NQY131" s="13"/>
      <c r="NQZ131" s="13"/>
      <c r="NRA131" s="13"/>
      <c r="NRB131" s="13"/>
      <c r="NRC131" s="13"/>
      <c r="NRD131" s="13"/>
      <c r="NRE131" s="13"/>
      <c r="NRF131" s="13"/>
      <c r="NRG131" s="13"/>
      <c r="NRH131" s="13"/>
      <c r="NRI131" s="13"/>
      <c r="NRJ131" s="13"/>
      <c r="NRK131" s="13"/>
      <c r="NRL131" s="13"/>
      <c r="NRM131" s="13"/>
      <c r="NRN131" s="13"/>
      <c r="NRO131" s="13"/>
      <c r="NRP131" s="13"/>
      <c r="NRQ131" s="13"/>
      <c r="NRR131" s="13"/>
      <c r="NRS131" s="13"/>
      <c r="NRT131" s="13"/>
      <c r="NRU131" s="13"/>
      <c r="NRV131" s="13"/>
      <c r="NRW131" s="13"/>
      <c r="NRX131" s="13"/>
      <c r="NRY131" s="13"/>
      <c r="NRZ131" s="13"/>
      <c r="NSA131" s="13"/>
      <c r="NSB131" s="13"/>
      <c r="NSC131" s="13"/>
      <c r="NSD131" s="13"/>
      <c r="NSE131" s="13"/>
      <c r="NSF131" s="13"/>
      <c r="NSG131" s="13"/>
      <c r="NSH131" s="13"/>
      <c r="NSI131" s="13"/>
      <c r="NSJ131" s="13"/>
      <c r="NSK131" s="13"/>
      <c r="NSL131" s="13"/>
      <c r="NSM131" s="13"/>
      <c r="NSN131" s="13"/>
      <c r="NSO131" s="13"/>
      <c r="NSP131" s="13"/>
      <c r="NSQ131" s="13"/>
      <c r="NSR131" s="13"/>
      <c r="NSS131" s="13"/>
      <c r="NST131" s="13"/>
      <c r="NSU131" s="13"/>
      <c r="NSV131" s="13"/>
      <c r="NSW131" s="13"/>
      <c r="NSX131" s="13"/>
      <c r="NSY131" s="13"/>
      <c r="NSZ131" s="13"/>
      <c r="NTA131" s="13"/>
      <c r="NTB131" s="13"/>
      <c r="NTC131" s="13"/>
      <c r="NTD131" s="13"/>
      <c r="NTE131" s="13"/>
      <c r="NTF131" s="13"/>
      <c r="NTG131" s="13"/>
      <c r="NTH131" s="13"/>
      <c r="NTI131" s="13"/>
      <c r="NTJ131" s="13"/>
      <c r="NTK131" s="13"/>
      <c r="NTL131" s="13"/>
      <c r="NTM131" s="13"/>
      <c r="NTN131" s="13"/>
      <c r="NTO131" s="13"/>
      <c r="NTP131" s="13"/>
      <c r="NTQ131" s="13"/>
      <c r="NTR131" s="13"/>
      <c r="NTS131" s="13"/>
      <c r="NTT131" s="13"/>
      <c r="NTU131" s="13"/>
      <c r="NTV131" s="13"/>
      <c r="NTW131" s="13"/>
      <c r="NTX131" s="13"/>
      <c r="NTY131" s="13"/>
      <c r="NTZ131" s="13"/>
      <c r="NUA131" s="13"/>
      <c r="NUB131" s="13"/>
      <c r="NUC131" s="13"/>
      <c r="NUD131" s="13"/>
      <c r="NUE131" s="13"/>
      <c r="NUF131" s="13"/>
      <c r="NUG131" s="13"/>
      <c r="NUH131" s="13"/>
      <c r="NUI131" s="13"/>
      <c r="NUJ131" s="13"/>
      <c r="NUK131" s="13"/>
      <c r="NUL131" s="13"/>
      <c r="NUM131" s="13"/>
      <c r="NUN131" s="13"/>
      <c r="NUO131" s="13"/>
      <c r="NUP131" s="13"/>
      <c r="NUQ131" s="13"/>
      <c r="NUR131" s="13"/>
      <c r="NUS131" s="13"/>
      <c r="NUT131" s="13"/>
      <c r="NUU131" s="13"/>
      <c r="NUV131" s="13"/>
      <c r="NUW131" s="13"/>
      <c r="NUX131" s="13"/>
      <c r="NUY131" s="13"/>
      <c r="NUZ131" s="13"/>
      <c r="NVA131" s="13"/>
      <c r="NVB131" s="13"/>
      <c r="NVC131" s="13"/>
      <c r="NVD131" s="13"/>
      <c r="NVE131" s="13"/>
      <c r="NVF131" s="13"/>
      <c r="NVG131" s="13"/>
      <c r="NVH131" s="13"/>
      <c r="NVI131" s="13"/>
      <c r="NVJ131" s="13"/>
      <c r="NVK131" s="13"/>
      <c r="NVL131" s="13"/>
      <c r="NVM131" s="13"/>
      <c r="NVN131" s="13"/>
      <c r="NVO131" s="13"/>
      <c r="NVP131" s="13"/>
      <c r="NVQ131" s="13"/>
      <c r="NVR131" s="13"/>
      <c r="NVS131" s="13"/>
      <c r="NVT131" s="13"/>
      <c r="NVU131" s="13"/>
      <c r="NVV131" s="13"/>
      <c r="NVW131" s="13"/>
      <c r="NVX131" s="13"/>
      <c r="NVY131" s="13"/>
      <c r="NVZ131" s="13"/>
      <c r="NWA131" s="13"/>
      <c r="NWB131" s="13"/>
      <c r="NWC131" s="13"/>
      <c r="NWD131" s="13"/>
      <c r="NWE131" s="13"/>
      <c r="NWF131" s="13"/>
      <c r="NWG131" s="13"/>
      <c r="NWH131" s="13"/>
      <c r="NWI131" s="13"/>
      <c r="NWJ131" s="13"/>
      <c r="NWK131" s="13"/>
      <c r="NWL131" s="13"/>
      <c r="NWM131" s="13"/>
      <c r="NWN131" s="13"/>
      <c r="NWO131" s="13"/>
      <c r="NWP131" s="13"/>
      <c r="NWQ131" s="13"/>
      <c r="NWR131" s="13"/>
      <c r="NWS131" s="13"/>
      <c r="NWT131" s="13"/>
      <c r="NWU131" s="13"/>
      <c r="NWV131" s="13"/>
      <c r="NWW131" s="13"/>
      <c r="NWX131" s="13"/>
      <c r="NWY131" s="13"/>
      <c r="NWZ131" s="13"/>
      <c r="NXA131" s="13"/>
      <c r="NXB131" s="13"/>
      <c r="NXC131" s="13"/>
      <c r="NXD131" s="13"/>
      <c r="NXE131" s="13"/>
      <c r="NXF131" s="13"/>
      <c r="NXG131" s="13"/>
      <c r="NXH131" s="13"/>
      <c r="NXI131" s="13"/>
      <c r="NXJ131" s="13"/>
      <c r="NXK131" s="13"/>
      <c r="NXL131" s="13"/>
      <c r="NXM131" s="13"/>
      <c r="NXN131" s="13"/>
      <c r="NXO131" s="13"/>
      <c r="NXP131" s="13"/>
      <c r="NXQ131" s="13"/>
      <c r="NXR131" s="13"/>
      <c r="NXS131" s="13"/>
      <c r="NXT131" s="13"/>
      <c r="NXU131" s="13"/>
      <c r="NXV131" s="13"/>
      <c r="NXW131" s="13"/>
      <c r="NXX131" s="13"/>
      <c r="NXY131" s="13"/>
      <c r="NXZ131" s="13"/>
      <c r="NYA131" s="13"/>
      <c r="NYB131" s="13"/>
      <c r="NYC131" s="13"/>
      <c r="NYD131" s="13"/>
      <c r="NYE131" s="13"/>
      <c r="NYF131" s="13"/>
      <c r="NYG131" s="13"/>
      <c r="NYH131" s="13"/>
      <c r="NYI131" s="13"/>
      <c r="NYJ131" s="13"/>
      <c r="NYK131" s="13"/>
      <c r="NYL131" s="13"/>
      <c r="NYM131" s="13"/>
      <c r="NYN131" s="13"/>
      <c r="NYO131" s="13"/>
      <c r="NYP131" s="13"/>
      <c r="NYQ131" s="13"/>
      <c r="NYR131" s="13"/>
      <c r="NYS131" s="13"/>
      <c r="NYT131" s="13"/>
      <c r="NYU131" s="13"/>
      <c r="NYV131" s="13"/>
      <c r="NYW131" s="13"/>
      <c r="NYX131" s="13"/>
      <c r="NYY131" s="13"/>
      <c r="NYZ131" s="13"/>
      <c r="NZA131" s="13"/>
      <c r="NZB131" s="13"/>
      <c r="NZC131" s="13"/>
      <c r="NZD131" s="13"/>
      <c r="NZE131" s="13"/>
      <c r="NZF131" s="13"/>
      <c r="NZG131" s="13"/>
      <c r="NZH131" s="13"/>
      <c r="NZI131" s="13"/>
      <c r="NZJ131" s="13"/>
      <c r="NZK131" s="13"/>
      <c r="NZL131" s="13"/>
      <c r="NZM131" s="13"/>
      <c r="NZN131" s="13"/>
      <c r="NZO131" s="13"/>
      <c r="NZP131" s="13"/>
      <c r="NZQ131" s="13"/>
      <c r="NZR131" s="13"/>
      <c r="NZS131" s="13"/>
      <c r="NZT131" s="13"/>
      <c r="NZU131" s="13"/>
      <c r="NZV131" s="13"/>
      <c r="NZW131" s="13"/>
      <c r="NZX131" s="13"/>
      <c r="NZY131" s="13"/>
      <c r="NZZ131" s="13"/>
      <c r="OAA131" s="13"/>
      <c r="OAB131" s="13"/>
      <c r="OAC131" s="13"/>
      <c r="OAD131" s="13"/>
      <c r="OAE131" s="13"/>
      <c r="OAF131" s="13"/>
      <c r="OAG131" s="13"/>
      <c r="OAH131" s="13"/>
      <c r="OAI131" s="13"/>
      <c r="OAJ131" s="13"/>
      <c r="OAK131" s="13"/>
      <c r="OAL131" s="13"/>
      <c r="OAM131" s="13"/>
      <c r="OAN131" s="13"/>
      <c r="OAO131" s="13"/>
      <c r="OAP131" s="13"/>
      <c r="OAQ131" s="13"/>
      <c r="OAR131" s="13"/>
      <c r="OAS131" s="13"/>
      <c r="OAT131" s="13"/>
      <c r="OAU131" s="13"/>
      <c r="OAV131" s="13"/>
      <c r="OAW131" s="13"/>
      <c r="OAX131" s="13"/>
      <c r="OAY131" s="13"/>
      <c r="OAZ131" s="13"/>
      <c r="OBA131" s="13"/>
      <c r="OBB131" s="13"/>
      <c r="OBC131" s="13"/>
      <c r="OBD131" s="13"/>
      <c r="OBE131" s="13"/>
      <c r="OBF131" s="13"/>
      <c r="OBG131" s="13"/>
      <c r="OBH131" s="13"/>
      <c r="OBI131" s="13"/>
      <c r="OBJ131" s="13"/>
      <c r="OBK131" s="13"/>
      <c r="OBL131" s="13"/>
      <c r="OBM131" s="13"/>
      <c r="OBN131" s="13"/>
      <c r="OBO131" s="13"/>
      <c r="OBP131" s="13"/>
      <c r="OBQ131" s="13"/>
      <c r="OBR131" s="13"/>
      <c r="OBS131" s="13"/>
      <c r="OBT131" s="13"/>
      <c r="OBU131" s="13"/>
      <c r="OBV131" s="13"/>
      <c r="OBW131" s="13"/>
      <c r="OBX131" s="13"/>
      <c r="OBY131" s="13"/>
      <c r="OBZ131" s="13"/>
      <c r="OCA131" s="13"/>
      <c r="OCB131" s="13"/>
      <c r="OCC131" s="13"/>
      <c r="OCD131" s="13"/>
      <c r="OCE131" s="13"/>
      <c r="OCF131" s="13"/>
      <c r="OCG131" s="13"/>
      <c r="OCH131" s="13"/>
      <c r="OCI131" s="13"/>
      <c r="OCJ131" s="13"/>
      <c r="OCK131" s="13"/>
      <c r="OCL131" s="13"/>
      <c r="OCM131" s="13"/>
      <c r="OCN131" s="13"/>
      <c r="OCO131" s="13"/>
      <c r="OCP131" s="13"/>
      <c r="OCQ131" s="13"/>
      <c r="OCR131" s="13"/>
      <c r="OCS131" s="13"/>
      <c r="OCT131" s="13"/>
      <c r="OCU131" s="13"/>
      <c r="OCV131" s="13"/>
      <c r="OCW131" s="13"/>
      <c r="OCX131" s="13"/>
      <c r="OCY131" s="13"/>
      <c r="OCZ131" s="13"/>
      <c r="ODA131" s="13"/>
      <c r="ODB131" s="13"/>
      <c r="ODC131" s="13"/>
      <c r="ODD131" s="13"/>
      <c r="ODE131" s="13"/>
      <c r="ODF131" s="13"/>
      <c r="ODG131" s="13"/>
      <c r="ODH131" s="13"/>
      <c r="ODI131" s="13"/>
      <c r="ODJ131" s="13"/>
      <c r="ODK131" s="13"/>
      <c r="ODL131" s="13"/>
      <c r="ODM131" s="13"/>
      <c r="ODN131" s="13"/>
      <c r="ODO131" s="13"/>
      <c r="ODP131" s="13"/>
      <c r="ODQ131" s="13"/>
      <c r="ODR131" s="13"/>
      <c r="ODS131" s="13"/>
      <c r="ODT131" s="13"/>
      <c r="ODU131" s="13"/>
      <c r="ODV131" s="13"/>
      <c r="ODW131" s="13"/>
      <c r="ODX131" s="13"/>
      <c r="ODY131" s="13"/>
      <c r="ODZ131" s="13"/>
      <c r="OEA131" s="13"/>
      <c r="OEB131" s="13"/>
      <c r="OEC131" s="13"/>
      <c r="OED131" s="13"/>
      <c r="OEE131" s="13"/>
      <c r="OEF131" s="13"/>
      <c r="OEG131" s="13"/>
      <c r="OEH131" s="13"/>
      <c r="OEI131" s="13"/>
      <c r="OEJ131" s="13"/>
      <c r="OEK131" s="13"/>
      <c r="OEL131" s="13"/>
      <c r="OEM131" s="13"/>
      <c r="OEN131" s="13"/>
      <c r="OEO131" s="13"/>
      <c r="OEP131" s="13"/>
      <c r="OEQ131" s="13"/>
      <c r="OER131" s="13"/>
      <c r="OES131" s="13"/>
      <c r="OET131" s="13"/>
      <c r="OEU131" s="13"/>
      <c r="OEV131" s="13"/>
      <c r="OEW131" s="13"/>
      <c r="OEX131" s="13"/>
      <c r="OEY131" s="13"/>
      <c r="OEZ131" s="13"/>
      <c r="OFA131" s="13"/>
      <c r="OFB131" s="13"/>
      <c r="OFC131" s="13"/>
      <c r="OFD131" s="13"/>
      <c r="OFE131" s="13"/>
      <c r="OFF131" s="13"/>
      <c r="OFG131" s="13"/>
      <c r="OFH131" s="13"/>
      <c r="OFI131" s="13"/>
      <c r="OFJ131" s="13"/>
      <c r="OFK131" s="13"/>
      <c r="OFL131" s="13"/>
      <c r="OFM131" s="13"/>
      <c r="OFN131" s="13"/>
      <c r="OFO131" s="13"/>
      <c r="OFP131" s="13"/>
      <c r="OFQ131" s="13"/>
      <c r="OFR131" s="13"/>
      <c r="OFS131" s="13"/>
      <c r="OFT131" s="13"/>
      <c r="OFU131" s="13"/>
      <c r="OFV131" s="13"/>
      <c r="OFW131" s="13"/>
      <c r="OFX131" s="13"/>
      <c r="OFY131" s="13"/>
      <c r="OFZ131" s="13"/>
      <c r="OGA131" s="13"/>
      <c r="OGB131" s="13"/>
      <c r="OGC131" s="13"/>
      <c r="OGD131" s="13"/>
      <c r="OGE131" s="13"/>
      <c r="OGF131" s="13"/>
      <c r="OGG131" s="13"/>
      <c r="OGH131" s="13"/>
      <c r="OGI131" s="13"/>
      <c r="OGJ131" s="13"/>
      <c r="OGK131" s="13"/>
      <c r="OGL131" s="13"/>
      <c r="OGM131" s="13"/>
      <c r="OGN131" s="13"/>
      <c r="OGO131" s="13"/>
      <c r="OGP131" s="13"/>
      <c r="OGQ131" s="13"/>
      <c r="OGR131" s="13"/>
      <c r="OGS131" s="13"/>
      <c r="OGT131" s="13"/>
      <c r="OGU131" s="13"/>
      <c r="OGV131" s="13"/>
      <c r="OGW131" s="13"/>
      <c r="OGX131" s="13"/>
      <c r="OGY131" s="13"/>
      <c r="OGZ131" s="13"/>
      <c r="OHA131" s="13"/>
      <c r="OHB131" s="13"/>
      <c r="OHC131" s="13"/>
      <c r="OHD131" s="13"/>
      <c r="OHE131" s="13"/>
      <c r="OHF131" s="13"/>
      <c r="OHG131" s="13"/>
      <c r="OHH131" s="13"/>
      <c r="OHI131" s="13"/>
      <c r="OHJ131" s="13"/>
      <c r="OHK131" s="13"/>
      <c r="OHL131" s="13"/>
      <c r="OHM131" s="13"/>
      <c r="OHN131" s="13"/>
      <c r="OHO131" s="13"/>
      <c r="OHP131" s="13"/>
      <c r="OHQ131" s="13"/>
      <c r="OHR131" s="13"/>
      <c r="OHS131" s="13"/>
      <c r="OHT131" s="13"/>
      <c r="OHU131" s="13"/>
      <c r="OHV131" s="13"/>
      <c r="OHW131" s="13"/>
      <c r="OHX131" s="13"/>
      <c r="OHY131" s="13"/>
      <c r="OHZ131" s="13"/>
      <c r="OIA131" s="13"/>
      <c r="OIB131" s="13"/>
      <c r="OIC131" s="13"/>
      <c r="OID131" s="13"/>
      <c r="OIE131" s="13"/>
      <c r="OIF131" s="13"/>
      <c r="OIG131" s="13"/>
      <c r="OIH131" s="13"/>
      <c r="OII131" s="13"/>
      <c r="OIJ131" s="13"/>
      <c r="OIK131" s="13"/>
      <c r="OIL131" s="13"/>
      <c r="OIM131" s="13"/>
      <c r="OIN131" s="13"/>
      <c r="OIO131" s="13"/>
      <c r="OIP131" s="13"/>
      <c r="OIQ131" s="13"/>
      <c r="OIR131" s="13"/>
      <c r="OIS131" s="13"/>
      <c r="OIT131" s="13"/>
      <c r="OIU131" s="13"/>
      <c r="OIV131" s="13"/>
      <c r="OIW131" s="13"/>
      <c r="OIX131" s="13"/>
      <c r="OIY131" s="13"/>
      <c r="OIZ131" s="13"/>
      <c r="OJA131" s="13"/>
      <c r="OJB131" s="13"/>
      <c r="OJC131" s="13"/>
      <c r="OJD131" s="13"/>
      <c r="OJE131" s="13"/>
      <c r="OJF131" s="13"/>
      <c r="OJG131" s="13"/>
      <c r="OJH131" s="13"/>
      <c r="OJI131" s="13"/>
      <c r="OJJ131" s="13"/>
      <c r="OJK131" s="13"/>
      <c r="OJL131" s="13"/>
      <c r="OJM131" s="13"/>
      <c r="OJN131" s="13"/>
      <c r="OJO131" s="13"/>
      <c r="OJP131" s="13"/>
      <c r="OJQ131" s="13"/>
      <c r="OJR131" s="13"/>
      <c r="OJS131" s="13"/>
      <c r="OJT131" s="13"/>
      <c r="OJU131" s="13"/>
      <c r="OJV131" s="13"/>
      <c r="OJW131" s="13"/>
      <c r="OJX131" s="13"/>
      <c r="OJY131" s="13"/>
      <c r="OJZ131" s="13"/>
      <c r="OKA131" s="13"/>
      <c r="OKB131" s="13"/>
      <c r="OKC131" s="13"/>
      <c r="OKD131" s="13"/>
      <c r="OKE131" s="13"/>
      <c r="OKF131" s="13"/>
      <c r="OKG131" s="13"/>
      <c r="OKH131" s="13"/>
      <c r="OKI131" s="13"/>
      <c r="OKJ131" s="13"/>
      <c r="OKK131" s="13"/>
      <c r="OKL131" s="13"/>
      <c r="OKM131" s="13"/>
      <c r="OKN131" s="13"/>
      <c r="OKO131" s="13"/>
      <c r="OKP131" s="13"/>
      <c r="OKQ131" s="13"/>
      <c r="OKR131" s="13"/>
      <c r="OKS131" s="13"/>
      <c r="OKT131" s="13"/>
      <c r="OKU131" s="13"/>
      <c r="OKV131" s="13"/>
      <c r="OKW131" s="13"/>
      <c r="OKX131" s="13"/>
      <c r="OKY131" s="13"/>
      <c r="OKZ131" s="13"/>
      <c r="OLA131" s="13"/>
      <c r="OLB131" s="13"/>
      <c r="OLC131" s="13"/>
      <c r="OLD131" s="13"/>
      <c r="OLE131" s="13"/>
      <c r="OLF131" s="13"/>
      <c r="OLG131" s="13"/>
      <c r="OLH131" s="13"/>
      <c r="OLI131" s="13"/>
      <c r="OLJ131" s="13"/>
      <c r="OLK131" s="13"/>
      <c r="OLL131" s="13"/>
      <c r="OLM131" s="13"/>
      <c r="OLN131" s="13"/>
      <c r="OLO131" s="13"/>
      <c r="OLP131" s="13"/>
      <c r="OLQ131" s="13"/>
      <c r="OLR131" s="13"/>
      <c r="OLS131" s="13"/>
      <c r="OLT131" s="13"/>
      <c r="OLU131" s="13"/>
      <c r="OLV131" s="13"/>
      <c r="OLW131" s="13"/>
      <c r="OLX131" s="13"/>
      <c r="OLY131" s="13"/>
      <c r="OLZ131" s="13"/>
      <c r="OMA131" s="13"/>
      <c r="OMB131" s="13"/>
      <c r="OMC131" s="13"/>
      <c r="OMD131" s="13"/>
      <c r="OME131" s="13"/>
      <c r="OMF131" s="13"/>
      <c r="OMG131" s="13"/>
      <c r="OMH131" s="13"/>
      <c r="OMI131" s="13"/>
      <c r="OMJ131" s="13"/>
      <c r="OMK131" s="13"/>
      <c r="OML131" s="13"/>
      <c r="OMM131" s="13"/>
      <c r="OMN131" s="13"/>
      <c r="OMO131" s="13"/>
      <c r="OMP131" s="13"/>
      <c r="OMQ131" s="13"/>
      <c r="OMR131" s="13"/>
      <c r="OMS131" s="13"/>
      <c r="OMT131" s="13"/>
      <c r="OMU131" s="13"/>
      <c r="OMV131" s="13"/>
      <c r="OMW131" s="13"/>
      <c r="OMX131" s="13"/>
      <c r="OMY131" s="13"/>
      <c r="OMZ131" s="13"/>
      <c r="ONA131" s="13"/>
      <c r="ONB131" s="13"/>
      <c r="ONC131" s="13"/>
      <c r="OND131" s="13"/>
      <c r="ONE131" s="13"/>
      <c r="ONF131" s="13"/>
      <c r="ONG131" s="13"/>
      <c r="ONH131" s="13"/>
      <c r="ONI131" s="13"/>
      <c r="ONJ131" s="13"/>
      <c r="ONK131" s="13"/>
      <c r="ONL131" s="13"/>
      <c r="ONM131" s="13"/>
      <c r="ONN131" s="13"/>
      <c r="ONO131" s="13"/>
      <c r="ONP131" s="13"/>
      <c r="ONQ131" s="13"/>
      <c r="ONR131" s="13"/>
      <c r="ONS131" s="13"/>
      <c r="ONT131" s="13"/>
      <c r="ONU131" s="13"/>
      <c r="ONV131" s="13"/>
      <c r="ONW131" s="13"/>
      <c r="ONX131" s="13"/>
      <c r="ONY131" s="13"/>
      <c r="ONZ131" s="13"/>
      <c r="OOA131" s="13"/>
      <c r="OOB131" s="13"/>
      <c r="OOC131" s="13"/>
      <c r="OOD131" s="13"/>
      <c r="OOE131" s="13"/>
      <c r="OOF131" s="13"/>
      <c r="OOG131" s="13"/>
      <c r="OOH131" s="13"/>
      <c r="OOI131" s="13"/>
      <c r="OOJ131" s="13"/>
      <c r="OOK131" s="13"/>
      <c r="OOL131" s="13"/>
      <c r="OOM131" s="13"/>
      <c r="OON131" s="13"/>
      <c r="OOO131" s="13"/>
      <c r="OOP131" s="13"/>
      <c r="OOQ131" s="13"/>
      <c r="OOR131" s="13"/>
      <c r="OOS131" s="13"/>
      <c r="OOT131" s="13"/>
      <c r="OOU131" s="13"/>
      <c r="OOV131" s="13"/>
      <c r="OOW131" s="13"/>
      <c r="OOX131" s="13"/>
      <c r="OOY131" s="13"/>
      <c r="OOZ131" s="13"/>
      <c r="OPA131" s="13"/>
      <c r="OPB131" s="13"/>
      <c r="OPC131" s="13"/>
      <c r="OPD131" s="13"/>
      <c r="OPE131" s="13"/>
      <c r="OPF131" s="13"/>
      <c r="OPG131" s="13"/>
      <c r="OPH131" s="13"/>
      <c r="OPI131" s="13"/>
      <c r="OPJ131" s="13"/>
      <c r="OPK131" s="13"/>
      <c r="OPL131" s="13"/>
      <c r="OPM131" s="13"/>
      <c r="OPN131" s="13"/>
      <c r="OPO131" s="13"/>
      <c r="OPP131" s="13"/>
      <c r="OPQ131" s="13"/>
      <c r="OPR131" s="13"/>
      <c r="OPS131" s="13"/>
      <c r="OPT131" s="13"/>
      <c r="OPU131" s="13"/>
      <c r="OPV131" s="13"/>
      <c r="OPW131" s="13"/>
      <c r="OPX131" s="13"/>
      <c r="OPY131" s="13"/>
      <c r="OPZ131" s="13"/>
      <c r="OQA131" s="13"/>
      <c r="OQB131" s="13"/>
      <c r="OQC131" s="13"/>
      <c r="OQD131" s="13"/>
      <c r="OQE131" s="13"/>
      <c r="OQF131" s="13"/>
      <c r="OQG131" s="13"/>
      <c r="OQH131" s="13"/>
      <c r="OQI131" s="13"/>
      <c r="OQJ131" s="13"/>
      <c r="OQK131" s="13"/>
      <c r="OQL131" s="13"/>
      <c r="OQM131" s="13"/>
      <c r="OQN131" s="13"/>
      <c r="OQO131" s="13"/>
      <c r="OQP131" s="13"/>
      <c r="OQQ131" s="13"/>
      <c r="OQR131" s="13"/>
      <c r="OQS131" s="13"/>
      <c r="OQT131" s="13"/>
      <c r="OQU131" s="13"/>
      <c r="OQV131" s="13"/>
      <c r="OQW131" s="13"/>
      <c r="OQX131" s="13"/>
      <c r="OQY131" s="13"/>
      <c r="OQZ131" s="13"/>
      <c r="ORA131" s="13"/>
      <c r="ORB131" s="13"/>
      <c r="ORC131" s="13"/>
      <c r="ORD131" s="13"/>
      <c r="ORE131" s="13"/>
      <c r="ORF131" s="13"/>
      <c r="ORG131" s="13"/>
      <c r="ORH131" s="13"/>
      <c r="ORI131" s="13"/>
      <c r="ORJ131" s="13"/>
      <c r="ORK131" s="13"/>
      <c r="ORL131" s="13"/>
      <c r="ORM131" s="13"/>
      <c r="ORN131" s="13"/>
      <c r="ORO131" s="13"/>
      <c r="ORP131" s="13"/>
      <c r="ORQ131" s="13"/>
      <c r="ORR131" s="13"/>
      <c r="ORS131" s="13"/>
      <c r="ORT131" s="13"/>
      <c r="ORU131" s="13"/>
      <c r="ORV131" s="13"/>
      <c r="ORW131" s="13"/>
      <c r="ORX131" s="13"/>
      <c r="ORY131" s="13"/>
      <c r="ORZ131" s="13"/>
      <c r="OSA131" s="13"/>
      <c r="OSB131" s="13"/>
      <c r="OSC131" s="13"/>
      <c r="OSD131" s="13"/>
      <c r="OSE131" s="13"/>
      <c r="OSF131" s="13"/>
      <c r="OSG131" s="13"/>
      <c r="OSH131" s="13"/>
      <c r="OSI131" s="13"/>
      <c r="OSJ131" s="13"/>
      <c r="OSK131" s="13"/>
      <c r="OSL131" s="13"/>
      <c r="OSM131" s="13"/>
      <c r="OSN131" s="13"/>
      <c r="OSO131" s="13"/>
      <c r="OSP131" s="13"/>
      <c r="OSQ131" s="13"/>
      <c r="OSR131" s="13"/>
      <c r="OSS131" s="13"/>
      <c r="OST131" s="13"/>
      <c r="OSU131" s="13"/>
      <c r="OSV131" s="13"/>
      <c r="OSW131" s="13"/>
      <c r="OSX131" s="13"/>
      <c r="OSY131" s="13"/>
      <c r="OSZ131" s="13"/>
      <c r="OTA131" s="13"/>
      <c r="OTB131" s="13"/>
      <c r="OTC131" s="13"/>
      <c r="OTD131" s="13"/>
      <c r="OTE131" s="13"/>
      <c r="OTF131" s="13"/>
      <c r="OTG131" s="13"/>
      <c r="OTH131" s="13"/>
      <c r="OTI131" s="13"/>
      <c r="OTJ131" s="13"/>
      <c r="OTK131" s="13"/>
      <c r="OTL131" s="13"/>
      <c r="OTM131" s="13"/>
      <c r="OTN131" s="13"/>
      <c r="OTO131" s="13"/>
      <c r="OTP131" s="13"/>
      <c r="OTQ131" s="13"/>
      <c r="OTR131" s="13"/>
      <c r="OTS131" s="13"/>
      <c r="OTT131" s="13"/>
      <c r="OTU131" s="13"/>
      <c r="OTV131" s="13"/>
      <c r="OTW131" s="13"/>
      <c r="OTX131" s="13"/>
      <c r="OTY131" s="13"/>
      <c r="OTZ131" s="13"/>
      <c r="OUA131" s="13"/>
      <c r="OUB131" s="13"/>
      <c r="OUC131" s="13"/>
      <c r="OUD131" s="13"/>
      <c r="OUE131" s="13"/>
      <c r="OUF131" s="13"/>
      <c r="OUG131" s="13"/>
      <c r="OUH131" s="13"/>
      <c r="OUI131" s="13"/>
      <c r="OUJ131" s="13"/>
      <c r="OUK131" s="13"/>
      <c r="OUL131" s="13"/>
      <c r="OUM131" s="13"/>
      <c r="OUN131" s="13"/>
      <c r="OUO131" s="13"/>
      <c r="OUP131" s="13"/>
      <c r="OUQ131" s="13"/>
      <c r="OUR131" s="13"/>
      <c r="OUS131" s="13"/>
      <c r="OUT131" s="13"/>
      <c r="OUU131" s="13"/>
      <c r="OUV131" s="13"/>
      <c r="OUW131" s="13"/>
      <c r="OUX131" s="13"/>
      <c r="OUY131" s="13"/>
      <c r="OUZ131" s="13"/>
      <c r="OVA131" s="13"/>
      <c r="OVB131" s="13"/>
      <c r="OVC131" s="13"/>
      <c r="OVD131" s="13"/>
      <c r="OVE131" s="13"/>
      <c r="OVF131" s="13"/>
      <c r="OVG131" s="13"/>
      <c r="OVH131" s="13"/>
      <c r="OVI131" s="13"/>
      <c r="OVJ131" s="13"/>
      <c r="OVK131" s="13"/>
      <c r="OVL131" s="13"/>
      <c r="OVM131" s="13"/>
      <c r="OVN131" s="13"/>
      <c r="OVO131" s="13"/>
      <c r="OVP131" s="13"/>
      <c r="OVQ131" s="13"/>
      <c r="OVR131" s="13"/>
      <c r="OVS131" s="13"/>
      <c r="OVT131" s="13"/>
      <c r="OVU131" s="13"/>
      <c r="OVV131" s="13"/>
      <c r="OVW131" s="13"/>
      <c r="OVX131" s="13"/>
      <c r="OVY131" s="13"/>
      <c r="OVZ131" s="13"/>
      <c r="OWA131" s="13"/>
      <c r="OWB131" s="13"/>
      <c r="OWC131" s="13"/>
      <c r="OWD131" s="13"/>
      <c r="OWE131" s="13"/>
      <c r="OWF131" s="13"/>
      <c r="OWG131" s="13"/>
      <c r="OWH131" s="13"/>
      <c r="OWI131" s="13"/>
      <c r="OWJ131" s="13"/>
      <c r="OWK131" s="13"/>
      <c r="OWL131" s="13"/>
      <c r="OWM131" s="13"/>
      <c r="OWN131" s="13"/>
      <c r="OWO131" s="13"/>
      <c r="OWP131" s="13"/>
      <c r="OWQ131" s="13"/>
      <c r="OWR131" s="13"/>
      <c r="OWS131" s="13"/>
      <c r="OWT131" s="13"/>
      <c r="OWU131" s="13"/>
      <c r="OWV131" s="13"/>
      <c r="OWW131" s="13"/>
      <c r="OWX131" s="13"/>
      <c r="OWY131" s="13"/>
      <c r="OWZ131" s="13"/>
      <c r="OXA131" s="13"/>
      <c r="OXB131" s="13"/>
      <c r="OXC131" s="13"/>
      <c r="OXD131" s="13"/>
      <c r="OXE131" s="13"/>
      <c r="OXF131" s="13"/>
      <c r="OXG131" s="13"/>
      <c r="OXH131" s="13"/>
      <c r="OXI131" s="13"/>
      <c r="OXJ131" s="13"/>
      <c r="OXK131" s="13"/>
      <c r="OXL131" s="13"/>
      <c r="OXM131" s="13"/>
      <c r="OXN131" s="13"/>
      <c r="OXO131" s="13"/>
      <c r="OXP131" s="13"/>
      <c r="OXQ131" s="13"/>
      <c r="OXR131" s="13"/>
      <c r="OXS131" s="13"/>
      <c r="OXT131" s="13"/>
      <c r="OXU131" s="13"/>
      <c r="OXV131" s="13"/>
      <c r="OXW131" s="13"/>
      <c r="OXX131" s="13"/>
      <c r="OXY131" s="13"/>
      <c r="OXZ131" s="13"/>
      <c r="OYA131" s="13"/>
      <c r="OYB131" s="13"/>
      <c r="OYC131" s="13"/>
      <c r="OYD131" s="13"/>
      <c r="OYE131" s="13"/>
      <c r="OYF131" s="13"/>
      <c r="OYG131" s="13"/>
      <c r="OYH131" s="13"/>
      <c r="OYI131" s="13"/>
      <c r="OYJ131" s="13"/>
      <c r="OYK131" s="13"/>
      <c r="OYL131" s="13"/>
      <c r="OYM131" s="13"/>
      <c r="OYN131" s="13"/>
      <c r="OYO131" s="13"/>
      <c r="OYP131" s="13"/>
      <c r="OYQ131" s="13"/>
      <c r="OYR131" s="13"/>
      <c r="OYS131" s="13"/>
      <c r="OYT131" s="13"/>
      <c r="OYU131" s="13"/>
      <c r="OYV131" s="13"/>
      <c r="OYW131" s="13"/>
      <c r="OYX131" s="13"/>
      <c r="OYY131" s="13"/>
      <c r="OYZ131" s="13"/>
      <c r="OZA131" s="13"/>
      <c r="OZB131" s="13"/>
      <c r="OZC131" s="13"/>
      <c r="OZD131" s="13"/>
      <c r="OZE131" s="13"/>
      <c r="OZF131" s="13"/>
      <c r="OZG131" s="13"/>
      <c r="OZH131" s="13"/>
      <c r="OZI131" s="13"/>
      <c r="OZJ131" s="13"/>
      <c r="OZK131" s="13"/>
      <c r="OZL131" s="13"/>
      <c r="OZM131" s="13"/>
      <c r="OZN131" s="13"/>
      <c r="OZO131" s="13"/>
      <c r="OZP131" s="13"/>
      <c r="OZQ131" s="13"/>
      <c r="OZR131" s="13"/>
      <c r="OZS131" s="13"/>
      <c r="OZT131" s="13"/>
      <c r="OZU131" s="13"/>
      <c r="OZV131" s="13"/>
      <c r="OZW131" s="13"/>
      <c r="OZX131" s="13"/>
      <c r="OZY131" s="13"/>
      <c r="OZZ131" s="13"/>
      <c r="PAA131" s="13"/>
      <c r="PAB131" s="13"/>
      <c r="PAC131" s="13"/>
      <c r="PAD131" s="13"/>
      <c r="PAE131" s="13"/>
      <c r="PAF131" s="13"/>
      <c r="PAG131" s="13"/>
      <c r="PAH131" s="13"/>
      <c r="PAI131" s="13"/>
      <c r="PAJ131" s="13"/>
      <c r="PAK131" s="13"/>
      <c r="PAL131" s="13"/>
      <c r="PAM131" s="13"/>
      <c r="PAN131" s="13"/>
      <c r="PAO131" s="13"/>
      <c r="PAP131" s="13"/>
      <c r="PAQ131" s="13"/>
      <c r="PAR131" s="13"/>
      <c r="PAS131" s="13"/>
      <c r="PAT131" s="13"/>
      <c r="PAU131" s="13"/>
      <c r="PAV131" s="13"/>
      <c r="PAW131" s="13"/>
      <c r="PAX131" s="13"/>
      <c r="PAY131" s="13"/>
      <c r="PAZ131" s="13"/>
      <c r="PBA131" s="13"/>
      <c r="PBB131" s="13"/>
      <c r="PBC131" s="13"/>
      <c r="PBD131" s="13"/>
      <c r="PBE131" s="13"/>
      <c r="PBF131" s="13"/>
      <c r="PBG131" s="13"/>
      <c r="PBH131" s="13"/>
      <c r="PBI131" s="13"/>
      <c r="PBJ131" s="13"/>
      <c r="PBK131" s="13"/>
      <c r="PBL131" s="13"/>
      <c r="PBM131" s="13"/>
      <c r="PBN131" s="13"/>
      <c r="PBO131" s="13"/>
      <c r="PBP131" s="13"/>
      <c r="PBQ131" s="13"/>
      <c r="PBR131" s="13"/>
      <c r="PBS131" s="13"/>
      <c r="PBT131" s="13"/>
      <c r="PBU131" s="13"/>
      <c r="PBV131" s="13"/>
      <c r="PBW131" s="13"/>
      <c r="PBX131" s="13"/>
      <c r="PBY131" s="13"/>
      <c r="PBZ131" s="13"/>
      <c r="PCA131" s="13"/>
      <c r="PCB131" s="13"/>
      <c r="PCC131" s="13"/>
      <c r="PCD131" s="13"/>
      <c r="PCE131" s="13"/>
      <c r="PCF131" s="13"/>
      <c r="PCG131" s="13"/>
      <c r="PCH131" s="13"/>
      <c r="PCI131" s="13"/>
      <c r="PCJ131" s="13"/>
      <c r="PCK131" s="13"/>
      <c r="PCL131" s="13"/>
      <c r="PCM131" s="13"/>
      <c r="PCN131" s="13"/>
      <c r="PCO131" s="13"/>
      <c r="PCP131" s="13"/>
      <c r="PCQ131" s="13"/>
      <c r="PCR131" s="13"/>
      <c r="PCS131" s="13"/>
      <c r="PCT131" s="13"/>
      <c r="PCU131" s="13"/>
      <c r="PCV131" s="13"/>
      <c r="PCW131" s="13"/>
      <c r="PCX131" s="13"/>
      <c r="PCY131" s="13"/>
      <c r="PCZ131" s="13"/>
      <c r="PDA131" s="13"/>
      <c r="PDB131" s="13"/>
      <c r="PDC131" s="13"/>
      <c r="PDD131" s="13"/>
      <c r="PDE131" s="13"/>
      <c r="PDF131" s="13"/>
      <c r="PDG131" s="13"/>
      <c r="PDH131" s="13"/>
      <c r="PDI131" s="13"/>
      <c r="PDJ131" s="13"/>
      <c r="PDK131" s="13"/>
      <c r="PDL131" s="13"/>
      <c r="PDM131" s="13"/>
      <c r="PDN131" s="13"/>
      <c r="PDO131" s="13"/>
      <c r="PDP131" s="13"/>
      <c r="PDQ131" s="13"/>
      <c r="PDR131" s="13"/>
      <c r="PDS131" s="13"/>
      <c r="PDT131" s="13"/>
      <c r="PDU131" s="13"/>
      <c r="PDV131" s="13"/>
      <c r="PDW131" s="13"/>
      <c r="PDX131" s="13"/>
      <c r="PDY131" s="13"/>
      <c r="PDZ131" s="13"/>
      <c r="PEA131" s="13"/>
      <c r="PEB131" s="13"/>
      <c r="PEC131" s="13"/>
      <c r="PED131" s="13"/>
      <c r="PEE131" s="13"/>
      <c r="PEF131" s="13"/>
      <c r="PEG131" s="13"/>
      <c r="PEH131" s="13"/>
      <c r="PEI131" s="13"/>
      <c r="PEJ131" s="13"/>
      <c r="PEK131" s="13"/>
      <c r="PEL131" s="13"/>
      <c r="PEM131" s="13"/>
      <c r="PEN131" s="13"/>
      <c r="PEO131" s="13"/>
      <c r="PEP131" s="13"/>
      <c r="PEQ131" s="13"/>
      <c r="PER131" s="13"/>
      <c r="PES131" s="13"/>
      <c r="PET131" s="13"/>
      <c r="PEU131" s="13"/>
      <c r="PEV131" s="13"/>
      <c r="PEW131" s="13"/>
      <c r="PEX131" s="13"/>
      <c r="PEY131" s="13"/>
      <c r="PEZ131" s="13"/>
      <c r="PFA131" s="13"/>
      <c r="PFB131" s="13"/>
      <c r="PFC131" s="13"/>
      <c r="PFD131" s="13"/>
      <c r="PFE131" s="13"/>
      <c r="PFF131" s="13"/>
      <c r="PFG131" s="13"/>
      <c r="PFH131" s="13"/>
      <c r="PFI131" s="13"/>
      <c r="PFJ131" s="13"/>
      <c r="PFK131" s="13"/>
      <c r="PFL131" s="13"/>
      <c r="PFM131" s="13"/>
      <c r="PFN131" s="13"/>
      <c r="PFO131" s="13"/>
      <c r="PFP131" s="13"/>
      <c r="PFQ131" s="13"/>
      <c r="PFR131" s="13"/>
      <c r="PFS131" s="13"/>
      <c r="PFT131" s="13"/>
      <c r="PFU131" s="13"/>
      <c r="PFV131" s="13"/>
      <c r="PFW131" s="13"/>
      <c r="PFX131" s="13"/>
      <c r="PFY131" s="13"/>
      <c r="PFZ131" s="13"/>
      <c r="PGA131" s="13"/>
      <c r="PGB131" s="13"/>
      <c r="PGC131" s="13"/>
      <c r="PGD131" s="13"/>
      <c r="PGE131" s="13"/>
      <c r="PGF131" s="13"/>
      <c r="PGG131" s="13"/>
      <c r="PGH131" s="13"/>
      <c r="PGI131" s="13"/>
      <c r="PGJ131" s="13"/>
      <c r="PGK131" s="13"/>
      <c r="PGL131" s="13"/>
      <c r="PGM131" s="13"/>
      <c r="PGN131" s="13"/>
      <c r="PGO131" s="13"/>
      <c r="PGP131" s="13"/>
      <c r="PGQ131" s="13"/>
      <c r="PGR131" s="13"/>
      <c r="PGS131" s="13"/>
      <c r="PGT131" s="13"/>
      <c r="PGU131" s="13"/>
      <c r="PGV131" s="13"/>
      <c r="PGW131" s="13"/>
      <c r="PGX131" s="13"/>
      <c r="PGY131" s="13"/>
      <c r="PGZ131" s="13"/>
      <c r="PHA131" s="13"/>
      <c r="PHB131" s="13"/>
      <c r="PHC131" s="13"/>
      <c r="PHD131" s="13"/>
      <c r="PHE131" s="13"/>
      <c r="PHF131" s="13"/>
      <c r="PHG131" s="13"/>
      <c r="PHH131" s="13"/>
      <c r="PHI131" s="13"/>
      <c r="PHJ131" s="13"/>
      <c r="PHK131" s="13"/>
      <c r="PHL131" s="13"/>
      <c r="PHM131" s="13"/>
      <c r="PHN131" s="13"/>
      <c r="PHO131" s="13"/>
      <c r="PHP131" s="13"/>
      <c r="PHQ131" s="13"/>
      <c r="PHR131" s="13"/>
      <c r="PHS131" s="13"/>
      <c r="PHT131" s="13"/>
      <c r="PHU131" s="13"/>
      <c r="PHV131" s="13"/>
      <c r="PHW131" s="13"/>
      <c r="PHX131" s="13"/>
      <c r="PHY131" s="13"/>
      <c r="PHZ131" s="13"/>
      <c r="PIA131" s="13"/>
      <c r="PIB131" s="13"/>
      <c r="PIC131" s="13"/>
      <c r="PID131" s="13"/>
      <c r="PIE131" s="13"/>
      <c r="PIF131" s="13"/>
      <c r="PIG131" s="13"/>
      <c r="PIH131" s="13"/>
      <c r="PII131" s="13"/>
      <c r="PIJ131" s="13"/>
      <c r="PIK131" s="13"/>
      <c r="PIL131" s="13"/>
      <c r="PIM131" s="13"/>
      <c r="PIN131" s="13"/>
      <c r="PIO131" s="13"/>
      <c r="PIP131" s="13"/>
      <c r="PIQ131" s="13"/>
      <c r="PIR131" s="13"/>
      <c r="PIS131" s="13"/>
      <c r="PIT131" s="13"/>
      <c r="PIU131" s="13"/>
      <c r="PIV131" s="13"/>
      <c r="PIW131" s="13"/>
      <c r="PIX131" s="13"/>
      <c r="PIY131" s="13"/>
      <c r="PIZ131" s="13"/>
      <c r="PJA131" s="13"/>
      <c r="PJB131" s="13"/>
      <c r="PJC131" s="13"/>
      <c r="PJD131" s="13"/>
      <c r="PJE131" s="13"/>
      <c r="PJF131" s="13"/>
      <c r="PJG131" s="13"/>
      <c r="PJH131" s="13"/>
      <c r="PJI131" s="13"/>
      <c r="PJJ131" s="13"/>
      <c r="PJK131" s="13"/>
      <c r="PJL131" s="13"/>
      <c r="PJM131" s="13"/>
      <c r="PJN131" s="13"/>
      <c r="PJO131" s="13"/>
      <c r="PJP131" s="13"/>
      <c r="PJQ131" s="13"/>
      <c r="PJR131" s="13"/>
      <c r="PJS131" s="13"/>
      <c r="PJT131" s="13"/>
      <c r="PJU131" s="13"/>
      <c r="PJV131" s="13"/>
      <c r="PJW131" s="13"/>
      <c r="PJX131" s="13"/>
      <c r="PJY131" s="13"/>
      <c r="PJZ131" s="13"/>
      <c r="PKA131" s="13"/>
      <c r="PKB131" s="13"/>
      <c r="PKC131" s="13"/>
      <c r="PKD131" s="13"/>
      <c r="PKE131" s="13"/>
      <c r="PKF131" s="13"/>
      <c r="PKG131" s="13"/>
      <c r="PKH131" s="13"/>
      <c r="PKI131" s="13"/>
      <c r="PKJ131" s="13"/>
      <c r="PKK131" s="13"/>
      <c r="PKL131" s="13"/>
      <c r="PKM131" s="13"/>
      <c r="PKN131" s="13"/>
      <c r="PKO131" s="13"/>
      <c r="PKP131" s="13"/>
      <c r="PKQ131" s="13"/>
      <c r="PKR131" s="13"/>
      <c r="PKS131" s="13"/>
      <c r="PKT131" s="13"/>
      <c r="PKU131" s="13"/>
      <c r="PKV131" s="13"/>
      <c r="PKW131" s="13"/>
      <c r="PKX131" s="13"/>
      <c r="PKY131" s="13"/>
      <c r="PKZ131" s="13"/>
      <c r="PLA131" s="13"/>
      <c r="PLB131" s="13"/>
      <c r="PLC131" s="13"/>
      <c r="PLD131" s="13"/>
      <c r="PLE131" s="13"/>
      <c r="PLF131" s="13"/>
      <c r="PLG131" s="13"/>
      <c r="PLH131" s="13"/>
      <c r="PLI131" s="13"/>
      <c r="PLJ131" s="13"/>
      <c r="PLK131" s="13"/>
      <c r="PLL131" s="13"/>
      <c r="PLM131" s="13"/>
      <c r="PLN131" s="13"/>
      <c r="PLO131" s="13"/>
      <c r="PLP131" s="13"/>
      <c r="PLQ131" s="13"/>
      <c r="PLR131" s="13"/>
      <c r="PLS131" s="13"/>
      <c r="PLT131" s="13"/>
      <c r="PLU131" s="13"/>
      <c r="PLV131" s="13"/>
      <c r="PLW131" s="13"/>
      <c r="PLX131" s="13"/>
      <c r="PLY131" s="13"/>
      <c r="PLZ131" s="13"/>
      <c r="PMA131" s="13"/>
      <c r="PMB131" s="13"/>
      <c r="PMC131" s="13"/>
      <c r="PMD131" s="13"/>
      <c r="PME131" s="13"/>
      <c r="PMF131" s="13"/>
      <c r="PMG131" s="13"/>
      <c r="PMH131" s="13"/>
      <c r="PMI131" s="13"/>
      <c r="PMJ131" s="13"/>
      <c r="PMK131" s="13"/>
      <c r="PML131" s="13"/>
      <c r="PMM131" s="13"/>
      <c r="PMN131" s="13"/>
      <c r="PMO131" s="13"/>
      <c r="PMP131" s="13"/>
      <c r="PMQ131" s="13"/>
      <c r="PMR131" s="13"/>
      <c r="PMS131" s="13"/>
      <c r="PMT131" s="13"/>
      <c r="PMU131" s="13"/>
      <c r="PMV131" s="13"/>
      <c r="PMW131" s="13"/>
      <c r="PMX131" s="13"/>
      <c r="PMY131" s="13"/>
      <c r="PMZ131" s="13"/>
      <c r="PNA131" s="13"/>
      <c r="PNB131" s="13"/>
      <c r="PNC131" s="13"/>
      <c r="PND131" s="13"/>
      <c r="PNE131" s="13"/>
      <c r="PNF131" s="13"/>
      <c r="PNG131" s="13"/>
      <c r="PNH131" s="13"/>
      <c r="PNI131" s="13"/>
      <c r="PNJ131" s="13"/>
      <c r="PNK131" s="13"/>
      <c r="PNL131" s="13"/>
      <c r="PNM131" s="13"/>
      <c r="PNN131" s="13"/>
      <c r="PNO131" s="13"/>
      <c r="PNP131" s="13"/>
      <c r="PNQ131" s="13"/>
      <c r="PNR131" s="13"/>
      <c r="PNS131" s="13"/>
      <c r="PNT131" s="13"/>
      <c r="PNU131" s="13"/>
      <c r="PNV131" s="13"/>
      <c r="PNW131" s="13"/>
      <c r="PNX131" s="13"/>
      <c r="PNY131" s="13"/>
      <c r="PNZ131" s="13"/>
      <c r="POA131" s="13"/>
      <c r="POB131" s="13"/>
      <c r="POC131" s="13"/>
      <c r="POD131" s="13"/>
      <c r="POE131" s="13"/>
      <c r="POF131" s="13"/>
      <c r="POG131" s="13"/>
      <c r="POH131" s="13"/>
      <c r="POI131" s="13"/>
      <c r="POJ131" s="13"/>
      <c r="POK131" s="13"/>
      <c r="POL131" s="13"/>
      <c r="POM131" s="13"/>
      <c r="PON131" s="13"/>
      <c r="POO131" s="13"/>
      <c r="POP131" s="13"/>
      <c r="POQ131" s="13"/>
      <c r="POR131" s="13"/>
      <c r="POS131" s="13"/>
      <c r="POT131" s="13"/>
      <c r="POU131" s="13"/>
      <c r="POV131" s="13"/>
      <c r="POW131" s="13"/>
      <c r="POX131" s="13"/>
      <c r="POY131" s="13"/>
      <c r="POZ131" s="13"/>
      <c r="PPA131" s="13"/>
      <c r="PPB131" s="13"/>
      <c r="PPC131" s="13"/>
      <c r="PPD131" s="13"/>
      <c r="PPE131" s="13"/>
      <c r="PPF131" s="13"/>
      <c r="PPG131" s="13"/>
      <c r="PPH131" s="13"/>
      <c r="PPI131" s="13"/>
      <c r="PPJ131" s="13"/>
      <c r="PPK131" s="13"/>
      <c r="PPL131" s="13"/>
      <c r="PPM131" s="13"/>
      <c r="PPN131" s="13"/>
      <c r="PPO131" s="13"/>
      <c r="PPP131" s="13"/>
      <c r="PPQ131" s="13"/>
      <c r="PPR131" s="13"/>
      <c r="PPS131" s="13"/>
      <c r="PPT131" s="13"/>
      <c r="PPU131" s="13"/>
      <c r="PPV131" s="13"/>
      <c r="PPW131" s="13"/>
      <c r="PPX131" s="13"/>
      <c r="PPY131" s="13"/>
      <c r="PPZ131" s="13"/>
      <c r="PQA131" s="13"/>
      <c r="PQB131" s="13"/>
      <c r="PQC131" s="13"/>
      <c r="PQD131" s="13"/>
      <c r="PQE131" s="13"/>
      <c r="PQF131" s="13"/>
      <c r="PQG131" s="13"/>
      <c r="PQH131" s="13"/>
      <c r="PQI131" s="13"/>
      <c r="PQJ131" s="13"/>
      <c r="PQK131" s="13"/>
      <c r="PQL131" s="13"/>
      <c r="PQM131" s="13"/>
      <c r="PQN131" s="13"/>
      <c r="PQO131" s="13"/>
      <c r="PQP131" s="13"/>
      <c r="PQQ131" s="13"/>
      <c r="PQR131" s="13"/>
      <c r="PQS131" s="13"/>
      <c r="PQT131" s="13"/>
      <c r="PQU131" s="13"/>
      <c r="PQV131" s="13"/>
      <c r="PQW131" s="13"/>
      <c r="PQX131" s="13"/>
      <c r="PQY131" s="13"/>
      <c r="PQZ131" s="13"/>
      <c r="PRA131" s="13"/>
      <c r="PRB131" s="13"/>
      <c r="PRC131" s="13"/>
      <c r="PRD131" s="13"/>
      <c r="PRE131" s="13"/>
      <c r="PRF131" s="13"/>
      <c r="PRG131" s="13"/>
      <c r="PRH131" s="13"/>
      <c r="PRI131" s="13"/>
      <c r="PRJ131" s="13"/>
      <c r="PRK131" s="13"/>
      <c r="PRL131" s="13"/>
      <c r="PRM131" s="13"/>
      <c r="PRN131" s="13"/>
      <c r="PRO131" s="13"/>
      <c r="PRP131" s="13"/>
      <c r="PRQ131" s="13"/>
      <c r="PRR131" s="13"/>
      <c r="PRS131" s="13"/>
      <c r="PRT131" s="13"/>
      <c r="PRU131" s="13"/>
      <c r="PRV131" s="13"/>
      <c r="PRW131" s="13"/>
      <c r="PRX131" s="13"/>
      <c r="PRY131" s="13"/>
      <c r="PRZ131" s="13"/>
      <c r="PSA131" s="13"/>
      <c r="PSB131" s="13"/>
      <c r="PSC131" s="13"/>
      <c r="PSD131" s="13"/>
      <c r="PSE131" s="13"/>
      <c r="PSF131" s="13"/>
      <c r="PSG131" s="13"/>
      <c r="PSH131" s="13"/>
      <c r="PSI131" s="13"/>
      <c r="PSJ131" s="13"/>
      <c r="PSK131" s="13"/>
      <c r="PSL131" s="13"/>
      <c r="PSM131" s="13"/>
      <c r="PSN131" s="13"/>
      <c r="PSO131" s="13"/>
      <c r="PSP131" s="13"/>
      <c r="PSQ131" s="13"/>
      <c r="PSR131" s="13"/>
      <c r="PSS131" s="13"/>
      <c r="PST131" s="13"/>
      <c r="PSU131" s="13"/>
      <c r="PSV131" s="13"/>
      <c r="PSW131" s="13"/>
      <c r="PSX131" s="13"/>
      <c r="PSY131" s="13"/>
      <c r="PSZ131" s="13"/>
      <c r="PTA131" s="13"/>
      <c r="PTB131" s="13"/>
      <c r="PTC131" s="13"/>
      <c r="PTD131" s="13"/>
      <c r="PTE131" s="13"/>
      <c r="PTF131" s="13"/>
      <c r="PTG131" s="13"/>
      <c r="PTH131" s="13"/>
      <c r="PTI131" s="13"/>
      <c r="PTJ131" s="13"/>
      <c r="PTK131" s="13"/>
      <c r="PTL131" s="13"/>
      <c r="PTM131" s="13"/>
      <c r="PTN131" s="13"/>
      <c r="PTO131" s="13"/>
      <c r="PTP131" s="13"/>
      <c r="PTQ131" s="13"/>
      <c r="PTR131" s="13"/>
      <c r="PTS131" s="13"/>
      <c r="PTT131" s="13"/>
      <c r="PTU131" s="13"/>
      <c r="PTV131" s="13"/>
      <c r="PTW131" s="13"/>
      <c r="PTX131" s="13"/>
      <c r="PTY131" s="13"/>
      <c r="PTZ131" s="13"/>
      <c r="PUA131" s="13"/>
      <c r="PUB131" s="13"/>
      <c r="PUC131" s="13"/>
      <c r="PUD131" s="13"/>
      <c r="PUE131" s="13"/>
      <c r="PUF131" s="13"/>
      <c r="PUG131" s="13"/>
      <c r="PUH131" s="13"/>
      <c r="PUI131" s="13"/>
      <c r="PUJ131" s="13"/>
      <c r="PUK131" s="13"/>
      <c r="PUL131" s="13"/>
      <c r="PUM131" s="13"/>
      <c r="PUN131" s="13"/>
      <c r="PUO131" s="13"/>
      <c r="PUP131" s="13"/>
      <c r="PUQ131" s="13"/>
      <c r="PUR131" s="13"/>
      <c r="PUS131" s="13"/>
      <c r="PUT131" s="13"/>
      <c r="PUU131" s="13"/>
      <c r="PUV131" s="13"/>
      <c r="PUW131" s="13"/>
      <c r="PUX131" s="13"/>
      <c r="PUY131" s="13"/>
      <c r="PUZ131" s="13"/>
      <c r="PVA131" s="13"/>
      <c r="PVB131" s="13"/>
      <c r="PVC131" s="13"/>
      <c r="PVD131" s="13"/>
      <c r="PVE131" s="13"/>
      <c r="PVF131" s="13"/>
      <c r="PVG131" s="13"/>
      <c r="PVH131" s="13"/>
      <c r="PVI131" s="13"/>
      <c r="PVJ131" s="13"/>
      <c r="PVK131" s="13"/>
      <c r="PVL131" s="13"/>
      <c r="PVM131" s="13"/>
      <c r="PVN131" s="13"/>
      <c r="PVO131" s="13"/>
      <c r="PVP131" s="13"/>
      <c r="PVQ131" s="13"/>
      <c r="PVR131" s="13"/>
      <c r="PVS131" s="13"/>
      <c r="PVT131" s="13"/>
      <c r="PVU131" s="13"/>
      <c r="PVV131" s="13"/>
      <c r="PVW131" s="13"/>
      <c r="PVX131" s="13"/>
      <c r="PVY131" s="13"/>
      <c r="PVZ131" s="13"/>
      <c r="PWA131" s="13"/>
      <c r="PWB131" s="13"/>
      <c r="PWC131" s="13"/>
      <c r="PWD131" s="13"/>
      <c r="PWE131" s="13"/>
      <c r="PWF131" s="13"/>
      <c r="PWG131" s="13"/>
      <c r="PWH131" s="13"/>
      <c r="PWI131" s="13"/>
      <c r="PWJ131" s="13"/>
      <c r="PWK131" s="13"/>
      <c r="PWL131" s="13"/>
      <c r="PWM131" s="13"/>
      <c r="PWN131" s="13"/>
      <c r="PWO131" s="13"/>
      <c r="PWP131" s="13"/>
      <c r="PWQ131" s="13"/>
      <c r="PWR131" s="13"/>
      <c r="PWS131" s="13"/>
      <c r="PWT131" s="13"/>
      <c r="PWU131" s="13"/>
      <c r="PWV131" s="13"/>
      <c r="PWW131" s="13"/>
      <c r="PWX131" s="13"/>
      <c r="PWY131" s="13"/>
      <c r="PWZ131" s="13"/>
      <c r="PXA131" s="13"/>
      <c r="PXB131" s="13"/>
      <c r="PXC131" s="13"/>
      <c r="PXD131" s="13"/>
      <c r="PXE131" s="13"/>
      <c r="PXF131" s="13"/>
      <c r="PXG131" s="13"/>
      <c r="PXH131" s="13"/>
      <c r="PXI131" s="13"/>
      <c r="PXJ131" s="13"/>
      <c r="PXK131" s="13"/>
      <c r="PXL131" s="13"/>
      <c r="PXM131" s="13"/>
      <c r="PXN131" s="13"/>
      <c r="PXO131" s="13"/>
      <c r="PXP131" s="13"/>
      <c r="PXQ131" s="13"/>
      <c r="PXR131" s="13"/>
      <c r="PXS131" s="13"/>
      <c r="PXT131" s="13"/>
      <c r="PXU131" s="13"/>
      <c r="PXV131" s="13"/>
      <c r="PXW131" s="13"/>
      <c r="PXX131" s="13"/>
      <c r="PXY131" s="13"/>
      <c r="PXZ131" s="13"/>
      <c r="PYA131" s="13"/>
      <c r="PYB131" s="13"/>
      <c r="PYC131" s="13"/>
      <c r="PYD131" s="13"/>
      <c r="PYE131" s="13"/>
      <c r="PYF131" s="13"/>
      <c r="PYG131" s="13"/>
      <c r="PYH131" s="13"/>
      <c r="PYI131" s="13"/>
      <c r="PYJ131" s="13"/>
      <c r="PYK131" s="13"/>
      <c r="PYL131" s="13"/>
      <c r="PYM131" s="13"/>
      <c r="PYN131" s="13"/>
      <c r="PYO131" s="13"/>
      <c r="PYP131" s="13"/>
      <c r="PYQ131" s="13"/>
      <c r="PYR131" s="13"/>
      <c r="PYS131" s="13"/>
      <c r="PYT131" s="13"/>
      <c r="PYU131" s="13"/>
      <c r="PYV131" s="13"/>
      <c r="PYW131" s="13"/>
      <c r="PYX131" s="13"/>
      <c r="PYY131" s="13"/>
      <c r="PYZ131" s="13"/>
      <c r="PZA131" s="13"/>
      <c r="PZB131" s="13"/>
      <c r="PZC131" s="13"/>
      <c r="PZD131" s="13"/>
      <c r="PZE131" s="13"/>
      <c r="PZF131" s="13"/>
      <c r="PZG131" s="13"/>
      <c r="PZH131" s="13"/>
      <c r="PZI131" s="13"/>
      <c r="PZJ131" s="13"/>
      <c r="PZK131" s="13"/>
      <c r="PZL131" s="13"/>
      <c r="PZM131" s="13"/>
      <c r="PZN131" s="13"/>
      <c r="PZO131" s="13"/>
      <c r="PZP131" s="13"/>
      <c r="PZQ131" s="13"/>
      <c r="PZR131" s="13"/>
      <c r="PZS131" s="13"/>
      <c r="PZT131" s="13"/>
      <c r="PZU131" s="13"/>
      <c r="PZV131" s="13"/>
      <c r="PZW131" s="13"/>
      <c r="PZX131" s="13"/>
      <c r="PZY131" s="13"/>
      <c r="PZZ131" s="13"/>
      <c r="QAA131" s="13"/>
      <c r="QAB131" s="13"/>
      <c r="QAC131" s="13"/>
      <c r="QAD131" s="13"/>
      <c r="QAE131" s="13"/>
      <c r="QAF131" s="13"/>
      <c r="QAG131" s="13"/>
      <c r="QAH131" s="13"/>
      <c r="QAI131" s="13"/>
      <c r="QAJ131" s="13"/>
      <c r="QAK131" s="13"/>
      <c r="QAL131" s="13"/>
      <c r="QAM131" s="13"/>
      <c r="QAN131" s="13"/>
      <c r="QAO131" s="13"/>
      <c r="QAP131" s="13"/>
      <c r="QAQ131" s="13"/>
      <c r="QAR131" s="13"/>
      <c r="QAS131" s="13"/>
      <c r="QAT131" s="13"/>
      <c r="QAU131" s="13"/>
      <c r="QAV131" s="13"/>
      <c r="QAW131" s="13"/>
      <c r="QAX131" s="13"/>
      <c r="QAY131" s="13"/>
      <c r="QAZ131" s="13"/>
      <c r="QBA131" s="13"/>
      <c r="QBB131" s="13"/>
      <c r="QBC131" s="13"/>
      <c r="QBD131" s="13"/>
      <c r="QBE131" s="13"/>
      <c r="QBF131" s="13"/>
      <c r="QBG131" s="13"/>
      <c r="QBH131" s="13"/>
      <c r="QBI131" s="13"/>
      <c r="QBJ131" s="13"/>
      <c r="QBK131" s="13"/>
      <c r="QBL131" s="13"/>
      <c r="QBM131" s="13"/>
      <c r="QBN131" s="13"/>
      <c r="QBO131" s="13"/>
      <c r="QBP131" s="13"/>
      <c r="QBQ131" s="13"/>
      <c r="QBR131" s="13"/>
      <c r="QBS131" s="13"/>
      <c r="QBT131" s="13"/>
      <c r="QBU131" s="13"/>
      <c r="QBV131" s="13"/>
      <c r="QBW131" s="13"/>
      <c r="QBX131" s="13"/>
      <c r="QBY131" s="13"/>
      <c r="QBZ131" s="13"/>
      <c r="QCA131" s="13"/>
      <c r="QCB131" s="13"/>
      <c r="QCC131" s="13"/>
      <c r="QCD131" s="13"/>
      <c r="QCE131" s="13"/>
      <c r="QCF131" s="13"/>
      <c r="QCG131" s="13"/>
      <c r="QCH131" s="13"/>
      <c r="QCI131" s="13"/>
      <c r="QCJ131" s="13"/>
      <c r="QCK131" s="13"/>
      <c r="QCL131" s="13"/>
      <c r="QCM131" s="13"/>
      <c r="QCN131" s="13"/>
      <c r="QCO131" s="13"/>
      <c r="QCP131" s="13"/>
      <c r="QCQ131" s="13"/>
      <c r="QCR131" s="13"/>
      <c r="QCS131" s="13"/>
      <c r="QCT131" s="13"/>
      <c r="QCU131" s="13"/>
      <c r="QCV131" s="13"/>
      <c r="QCW131" s="13"/>
      <c r="QCX131" s="13"/>
      <c r="QCY131" s="13"/>
      <c r="QCZ131" s="13"/>
      <c r="QDA131" s="13"/>
      <c r="QDB131" s="13"/>
      <c r="QDC131" s="13"/>
      <c r="QDD131" s="13"/>
      <c r="QDE131" s="13"/>
      <c r="QDF131" s="13"/>
      <c r="QDG131" s="13"/>
      <c r="QDH131" s="13"/>
      <c r="QDI131" s="13"/>
      <c r="QDJ131" s="13"/>
      <c r="QDK131" s="13"/>
      <c r="QDL131" s="13"/>
      <c r="QDM131" s="13"/>
      <c r="QDN131" s="13"/>
      <c r="QDO131" s="13"/>
      <c r="QDP131" s="13"/>
      <c r="QDQ131" s="13"/>
      <c r="QDR131" s="13"/>
      <c r="QDS131" s="13"/>
      <c r="QDT131" s="13"/>
      <c r="QDU131" s="13"/>
      <c r="QDV131" s="13"/>
      <c r="QDW131" s="13"/>
      <c r="QDX131" s="13"/>
      <c r="QDY131" s="13"/>
      <c r="QDZ131" s="13"/>
      <c r="QEA131" s="13"/>
      <c r="QEB131" s="13"/>
      <c r="QEC131" s="13"/>
      <c r="QED131" s="13"/>
      <c r="QEE131" s="13"/>
      <c r="QEF131" s="13"/>
      <c r="QEG131" s="13"/>
      <c r="QEH131" s="13"/>
      <c r="QEI131" s="13"/>
      <c r="QEJ131" s="13"/>
      <c r="QEK131" s="13"/>
      <c r="QEL131" s="13"/>
      <c r="QEM131" s="13"/>
      <c r="QEN131" s="13"/>
      <c r="QEO131" s="13"/>
      <c r="QEP131" s="13"/>
      <c r="QEQ131" s="13"/>
      <c r="QER131" s="13"/>
      <c r="QES131" s="13"/>
      <c r="QET131" s="13"/>
      <c r="QEU131" s="13"/>
      <c r="QEV131" s="13"/>
      <c r="QEW131" s="13"/>
      <c r="QEX131" s="13"/>
      <c r="QEY131" s="13"/>
      <c r="QEZ131" s="13"/>
      <c r="QFA131" s="13"/>
      <c r="QFB131" s="13"/>
      <c r="QFC131" s="13"/>
      <c r="QFD131" s="13"/>
      <c r="QFE131" s="13"/>
      <c r="QFF131" s="13"/>
      <c r="QFG131" s="13"/>
      <c r="QFH131" s="13"/>
      <c r="QFI131" s="13"/>
      <c r="QFJ131" s="13"/>
      <c r="QFK131" s="13"/>
      <c r="QFL131" s="13"/>
      <c r="QFM131" s="13"/>
      <c r="QFN131" s="13"/>
      <c r="QFO131" s="13"/>
      <c r="QFP131" s="13"/>
      <c r="QFQ131" s="13"/>
      <c r="QFR131" s="13"/>
      <c r="QFS131" s="13"/>
      <c r="QFT131" s="13"/>
      <c r="QFU131" s="13"/>
      <c r="QFV131" s="13"/>
      <c r="QFW131" s="13"/>
      <c r="QFX131" s="13"/>
      <c r="QFY131" s="13"/>
      <c r="QFZ131" s="13"/>
      <c r="QGA131" s="13"/>
      <c r="QGB131" s="13"/>
      <c r="QGC131" s="13"/>
      <c r="QGD131" s="13"/>
      <c r="QGE131" s="13"/>
      <c r="QGF131" s="13"/>
      <c r="QGG131" s="13"/>
      <c r="QGH131" s="13"/>
      <c r="QGI131" s="13"/>
      <c r="QGJ131" s="13"/>
      <c r="QGK131" s="13"/>
      <c r="QGL131" s="13"/>
      <c r="QGM131" s="13"/>
      <c r="QGN131" s="13"/>
      <c r="QGO131" s="13"/>
      <c r="QGP131" s="13"/>
      <c r="QGQ131" s="13"/>
      <c r="QGR131" s="13"/>
      <c r="QGS131" s="13"/>
      <c r="QGT131" s="13"/>
      <c r="QGU131" s="13"/>
      <c r="QGV131" s="13"/>
      <c r="QGW131" s="13"/>
      <c r="QGX131" s="13"/>
      <c r="QGY131" s="13"/>
      <c r="QGZ131" s="13"/>
      <c r="QHA131" s="13"/>
      <c r="QHB131" s="13"/>
      <c r="QHC131" s="13"/>
      <c r="QHD131" s="13"/>
      <c r="QHE131" s="13"/>
      <c r="QHF131" s="13"/>
      <c r="QHG131" s="13"/>
      <c r="QHH131" s="13"/>
      <c r="QHI131" s="13"/>
      <c r="QHJ131" s="13"/>
      <c r="QHK131" s="13"/>
      <c r="QHL131" s="13"/>
      <c r="QHM131" s="13"/>
      <c r="QHN131" s="13"/>
      <c r="QHO131" s="13"/>
      <c r="QHP131" s="13"/>
      <c r="QHQ131" s="13"/>
      <c r="QHR131" s="13"/>
      <c r="QHS131" s="13"/>
      <c r="QHT131" s="13"/>
      <c r="QHU131" s="13"/>
      <c r="QHV131" s="13"/>
      <c r="QHW131" s="13"/>
      <c r="QHX131" s="13"/>
      <c r="QHY131" s="13"/>
      <c r="QHZ131" s="13"/>
      <c r="QIA131" s="13"/>
      <c r="QIB131" s="13"/>
      <c r="QIC131" s="13"/>
      <c r="QID131" s="13"/>
      <c r="QIE131" s="13"/>
      <c r="QIF131" s="13"/>
      <c r="QIG131" s="13"/>
      <c r="QIH131" s="13"/>
      <c r="QII131" s="13"/>
      <c r="QIJ131" s="13"/>
      <c r="QIK131" s="13"/>
      <c r="QIL131" s="13"/>
      <c r="QIM131" s="13"/>
      <c r="QIN131" s="13"/>
      <c r="QIO131" s="13"/>
      <c r="QIP131" s="13"/>
      <c r="QIQ131" s="13"/>
      <c r="QIR131" s="13"/>
      <c r="QIS131" s="13"/>
      <c r="QIT131" s="13"/>
      <c r="QIU131" s="13"/>
      <c r="QIV131" s="13"/>
      <c r="QIW131" s="13"/>
      <c r="QIX131" s="13"/>
      <c r="QIY131" s="13"/>
      <c r="QIZ131" s="13"/>
      <c r="QJA131" s="13"/>
      <c r="QJB131" s="13"/>
      <c r="QJC131" s="13"/>
      <c r="QJD131" s="13"/>
      <c r="QJE131" s="13"/>
      <c r="QJF131" s="13"/>
      <c r="QJG131" s="13"/>
      <c r="QJH131" s="13"/>
      <c r="QJI131" s="13"/>
      <c r="QJJ131" s="13"/>
      <c r="QJK131" s="13"/>
      <c r="QJL131" s="13"/>
      <c r="QJM131" s="13"/>
      <c r="QJN131" s="13"/>
      <c r="QJO131" s="13"/>
      <c r="QJP131" s="13"/>
      <c r="QJQ131" s="13"/>
      <c r="QJR131" s="13"/>
      <c r="QJS131" s="13"/>
      <c r="QJT131" s="13"/>
      <c r="QJU131" s="13"/>
      <c r="QJV131" s="13"/>
      <c r="QJW131" s="13"/>
      <c r="QJX131" s="13"/>
      <c r="QJY131" s="13"/>
      <c r="QJZ131" s="13"/>
      <c r="QKA131" s="13"/>
      <c r="QKB131" s="13"/>
      <c r="QKC131" s="13"/>
      <c r="QKD131" s="13"/>
      <c r="QKE131" s="13"/>
      <c r="QKF131" s="13"/>
      <c r="QKG131" s="13"/>
      <c r="QKH131" s="13"/>
      <c r="QKI131" s="13"/>
      <c r="QKJ131" s="13"/>
      <c r="QKK131" s="13"/>
      <c r="QKL131" s="13"/>
      <c r="QKM131" s="13"/>
      <c r="QKN131" s="13"/>
      <c r="QKO131" s="13"/>
      <c r="QKP131" s="13"/>
      <c r="QKQ131" s="13"/>
      <c r="QKR131" s="13"/>
      <c r="QKS131" s="13"/>
      <c r="QKT131" s="13"/>
      <c r="QKU131" s="13"/>
      <c r="QKV131" s="13"/>
      <c r="QKW131" s="13"/>
      <c r="QKX131" s="13"/>
      <c r="QKY131" s="13"/>
      <c r="QKZ131" s="13"/>
      <c r="QLA131" s="13"/>
      <c r="QLB131" s="13"/>
      <c r="QLC131" s="13"/>
      <c r="QLD131" s="13"/>
      <c r="QLE131" s="13"/>
      <c r="QLF131" s="13"/>
      <c r="QLG131" s="13"/>
      <c r="QLH131" s="13"/>
      <c r="QLI131" s="13"/>
      <c r="QLJ131" s="13"/>
      <c r="QLK131" s="13"/>
      <c r="QLL131" s="13"/>
      <c r="QLM131" s="13"/>
      <c r="QLN131" s="13"/>
      <c r="QLO131" s="13"/>
      <c r="QLP131" s="13"/>
      <c r="QLQ131" s="13"/>
      <c r="QLR131" s="13"/>
      <c r="QLS131" s="13"/>
      <c r="QLT131" s="13"/>
      <c r="QLU131" s="13"/>
      <c r="QLV131" s="13"/>
      <c r="QLW131" s="13"/>
      <c r="QLX131" s="13"/>
      <c r="QLY131" s="13"/>
      <c r="QLZ131" s="13"/>
      <c r="QMA131" s="13"/>
      <c r="QMB131" s="13"/>
      <c r="QMC131" s="13"/>
      <c r="QMD131" s="13"/>
      <c r="QME131" s="13"/>
      <c r="QMF131" s="13"/>
      <c r="QMG131" s="13"/>
      <c r="QMH131" s="13"/>
      <c r="QMI131" s="13"/>
      <c r="QMJ131" s="13"/>
      <c r="QMK131" s="13"/>
      <c r="QML131" s="13"/>
      <c r="QMM131" s="13"/>
      <c r="QMN131" s="13"/>
      <c r="QMO131" s="13"/>
      <c r="QMP131" s="13"/>
      <c r="QMQ131" s="13"/>
      <c r="QMR131" s="13"/>
      <c r="QMS131" s="13"/>
      <c r="QMT131" s="13"/>
      <c r="QMU131" s="13"/>
      <c r="QMV131" s="13"/>
      <c r="QMW131" s="13"/>
      <c r="QMX131" s="13"/>
      <c r="QMY131" s="13"/>
      <c r="QMZ131" s="13"/>
      <c r="QNA131" s="13"/>
      <c r="QNB131" s="13"/>
      <c r="QNC131" s="13"/>
      <c r="QND131" s="13"/>
      <c r="QNE131" s="13"/>
      <c r="QNF131" s="13"/>
      <c r="QNG131" s="13"/>
      <c r="QNH131" s="13"/>
      <c r="QNI131" s="13"/>
      <c r="QNJ131" s="13"/>
      <c r="QNK131" s="13"/>
      <c r="QNL131" s="13"/>
      <c r="QNM131" s="13"/>
      <c r="QNN131" s="13"/>
      <c r="QNO131" s="13"/>
      <c r="QNP131" s="13"/>
      <c r="QNQ131" s="13"/>
      <c r="QNR131" s="13"/>
      <c r="QNS131" s="13"/>
      <c r="QNT131" s="13"/>
      <c r="QNU131" s="13"/>
      <c r="QNV131" s="13"/>
      <c r="QNW131" s="13"/>
      <c r="QNX131" s="13"/>
      <c r="QNY131" s="13"/>
      <c r="QNZ131" s="13"/>
      <c r="QOA131" s="13"/>
      <c r="QOB131" s="13"/>
      <c r="QOC131" s="13"/>
      <c r="QOD131" s="13"/>
      <c r="QOE131" s="13"/>
      <c r="QOF131" s="13"/>
      <c r="QOG131" s="13"/>
      <c r="QOH131" s="13"/>
      <c r="QOI131" s="13"/>
      <c r="QOJ131" s="13"/>
      <c r="QOK131" s="13"/>
      <c r="QOL131" s="13"/>
      <c r="QOM131" s="13"/>
      <c r="QON131" s="13"/>
      <c r="QOO131" s="13"/>
      <c r="QOP131" s="13"/>
      <c r="QOQ131" s="13"/>
      <c r="QOR131" s="13"/>
      <c r="QOS131" s="13"/>
      <c r="QOT131" s="13"/>
      <c r="QOU131" s="13"/>
      <c r="QOV131" s="13"/>
      <c r="QOW131" s="13"/>
      <c r="QOX131" s="13"/>
      <c r="QOY131" s="13"/>
      <c r="QOZ131" s="13"/>
      <c r="QPA131" s="13"/>
      <c r="QPB131" s="13"/>
      <c r="QPC131" s="13"/>
      <c r="QPD131" s="13"/>
      <c r="QPE131" s="13"/>
      <c r="QPF131" s="13"/>
      <c r="QPG131" s="13"/>
      <c r="QPH131" s="13"/>
      <c r="QPI131" s="13"/>
      <c r="QPJ131" s="13"/>
      <c r="QPK131" s="13"/>
      <c r="QPL131" s="13"/>
      <c r="QPM131" s="13"/>
      <c r="QPN131" s="13"/>
      <c r="QPO131" s="13"/>
      <c r="QPP131" s="13"/>
      <c r="QPQ131" s="13"/>
      <c r="QPR131" s="13"/>
      <c r="QPS131" s="13"/>
      <c r="QPT131" s="13"/>
      <c r="QPU131" s="13"/>
      <c r="QPV131" s="13"/>
      <c r="QPW131" s="13"/>
      <c r="QPX131" s="13"/>
      <c r="QPY131" s="13"/>
      <c r="QPZ131" s="13"/>
      <c r="QQA131" s="13"/>
      <c r="QQB131" s="13"/>
      <c r="QQC131" s="13"/>
      <c r="QQD131" s="13"/>
      <c r="QQE131" s="13"/>
      <c r="QQF131" s="13"/>
      <c r="QQG131" s="13"/>
      <c r="QQH131" s="13"/>
      <c r="QQI131" s="13"/>
      <c r="QQJ131" s="13"/>
      <c r="QQK131" s="13"/>
      <c r="QQL131" s="13"/>
      <c r="QQM131" s="13"/>
      <c r="QQN131" s="13"/>
      <c r="QQO131" s="13"/>
      <c r="QQP131" s="13"/>
      <c r="QQQ131" s="13"/>
      <c r="QQR131" s="13"/>
      <c r="QQS131" s="13"/>
      <c r="QQT131" s="13"/>
      <c r="QQU131" s="13"/>
      <c r="QQV131" s="13"/>
      <c r="QQW131" s="13"/>
      <c r="QQX131" s="13"/>
      <c r="QQY131" s="13"/>
      <c r="QQZ131" s="13"/>
      <c r="QRA131" s="13"/>
      <c r="QRB131" s="13"/>
      <c r="QRC131" s="13"/>
      <c r="QRD131" s="13"/>
      <c r="QRE131" s="13"/>
      <c r="QRF131" s="13"/>
      <c r="QRG131" s="13"/>
      <c r="QRH131" s="13"/>
      <c r="QRI131" s="13"/>
      <c r="QRJ131" s="13"/>
      <c r="QRK131" s="13"/>
      <c r="QRL131" s="13"/>
      <c r="QRM131" s="13"/>
      <c r="QRN131" s="13"/>
      <c r="QRO131" s="13"/>
      <c r="QRP131" s="13"/>
      <c r="QRQ131" s="13"/>
      <c r="QRR131" s="13"/>
      <c r="QRS131" s="13"/>
      <c r="QRT131" s="13"/>
      <c r="QRU131" s="13"/>
      <c r="QRV131" s="13"/>
      <c r="QRW131" s="13"/>
      <c r="QRX131" s="13"/>
      <c r="QRY131" s="13"/>
      <c r="QRZ131" s="13"/>
      <c r="QSA131" s="13"/>
      <c r="QSB131" s="13"/>
      <c r="QSC131" s="13"/>
      <c r="QSD131" s="13"/>
      <c r="QSE131" s="13"/>
      <c r="QSF131" s="13"/>
      <c r="QSG131" s="13"/>
      <c r="QSH131" s="13"/>
      <c r="QSI131" s="13"/>
      <c r="QSJ131" s="13"/>
      <c r="QSK131" s="13"/>
      <c r="QSL131" s="13"/>
      <c r="QSM131" s="13"/>
      <c r="QSN131" s="13"/>
      <c r="QSO131" s="13"/>
      <c r="QSP131" s="13"/>
      <c r="QSQ131" s="13"/>
      <c r="QSR131" s="13"/>
      <c r="QSS131" s="13"/>
      <c r="QST131" s="13"/>
      <c r="QSU131" s="13"/>
      <c r="QSV131" s="13"/>
      <c r="QSW131" s="13"/>
      <c r="QSX131" s="13"/>
      <c r="QSY131" s="13"/>
      <c r="QSZ131" s="13"/>
      <c r="QTA131" s="13"/>
      <c r="QTB131" s="13"/>
      <c r="QTC131" s="13"/>
      <c r="QTD131" s="13"/>
      <c r="QTE131" s="13"/>
      <c r="QTF131" s="13"/>
      <c r="QTG131" s="13"/>
      <c r="QTH131" s="13"/>
      <c r="QTI131" s="13"/>
      <c r="QTJ131" s="13"/>
      <c r="QTK131" s="13"/>
      <c r="QTL131" s="13"/>
      <c r="QTM131" s="13"/>
      <c r="QTN131" s="13"/>
      <c r="QTO131" s="13"/>
      <c r="QTP131" s="13"/>
      <c r="QTQ131" s="13"/>
      <c r="QTR131" s="13"/>
      <c r="QTS131" s="13"/>
      <c r="QTT131" s="13"/>
      <c r="QTU131" s="13"/>
      <c r="QTV131" s="13"/>
      <c r="QTW131" s="13"/>
      <c r="QTX131" s="13"/>
      <c r="QTY131" s="13"/>
      <c r="QTZ131" s="13"/>
      <c r="QUA131" s="13"/>
      <c r="QUB131" s="13"/>
      <c r="QUC131" s="13"/>
      <c r="QUD131" s="13"/>
      <c r="QUE131" s="13"/>
      <c r="QUF131" s="13"/>
      <c r="QUG131" s="13"/>
      <c r="QUH131" s="13"/>
      <c r="QUI131" s="13"/>
      <c r="QUJ131" s="13"/>
      <c r="QUK131" s="13"/>
      <c r="QUL131" s="13"/>
      <c r="QUM131" s="13"/>
      <c r="QUN131" s="13"/>
      <c r="QUO131" s="13"/>
      <c r="QUP131" s="13"/>
      <c r="QUQ131" s="13"/>
      <c r="QUR131" s="13"/>
      <c r="QUS131" s="13"/>
      <c r="QUT131" s="13"/>
      <c r="QUU131" s="13"/>
      <c r="QUV131" s="13"/>
      <c r="QUW131" s="13"/>
      <c r="QUX131" s="13"/>
      <c r="QUY131" s="13"/>
      <c r="QUZ131" s="13"/>
      <c r="QVA131" s="13"/>
      <c r="QVB131" s="13"/>
      <c r="QVC131" s="13"/>
      <c r="QVD131" s="13"/>
      <c r="QVE131" s="13"/>
      <c r="QVF131" s="13"/>
      <c r="QVG131" s="13"/>
      <c r="QVH131" s="13"/>
      <c r="QVI131" s="13"/>
      <c r="QVJ131" s="13"/>
      <c r="QVK131" s="13"/>
      <c r="QVL131" s="13"/>
      <c r="QVM131" s="13"/>
      <c r="QVN131" s="13"/>
      <c r="QVO131" s="13"/>
      <c r="QVP131" s="13"/>
      <c r="QVQ131" s="13"/>
      <c r="QVR131" s="13"/>
      <c r="QVS131" s="13"/>
      <c r="QVT131" s="13"/>
      <c r="QVU131" s="13"/>
      <c r="QVV131" s="13"/>
      <c r="QVW131" s="13"/>
      <c r="QVX131" s="13"/>
      <c r="QVY131" s="13"/>
      <c r="QVZ131" s="13"/>
      <c r="QWA131" s="13"/>
      <c r="QWB131" s="13"/>
      <c r="QWC131" s="13"/>
      <c r="QWD131" s="13"/>
      <c r="QWE131" s="13"/>
      <c r="QWF131" s="13"/>
      <c r="QWG131" s="13"/>
      <c r="QWH131" s="13"/>
      <c r="QWI131" s="13"/>
      <c r="QWJ131" s="13"/>
      <c r="QWK131" s="13"/>
      <c r="QWL131" s="13"/>
      <c r="QWM131" s="13"/>
      <c r="QWN131" s="13"/>
      <c r="QWO131" s="13"/>
      <c r="QWP131" s="13"/>
      <c r="QWQ131" s="13"/>
      <c r="QWR131" s="13"/>
      <c r="QWS131" s="13"/>
      <c r="QWT131" s="13"/>
      <c r="QWU131" s="13"/>
      <c r="QWV131" s="13"/>
      <c r="QWW131" s="13"/>
      <c r="QWX131" s="13"/>
      <c r="QWY131" s="13"/>
      <c r="QWZ131" s="13"/>
      <c r="QXA131" s="13"/>
      <c r="QXB131" s="13"/>
      <c r="QXC131" s="13"/>
      <c r="QXD131" s="13"/>
      <c r="QXE131" s="13"/>
      <c r="QXF131" s="13"/>
      <c r="QXG131" s="13"/>
      <c r="QXH131" s="13"/>
      <c r="QXI131" s="13"/>
      <c r="QXJ131" s="13"/>
      <c r="QXK131" s="13"/>
      <c r="QXL131" s="13"/>
      <c r="QXM131" s="13"/>
      <c r="QXN131" s="13"/>
      <c r="QXO131" s="13"/>
      <c r="QXP131" s="13"/>
      <c r="QXQ131" s="13"/>
      <c r="QXR131" s="13"/>
      <c r="QXS131" s="13"/>
      <c r="QXT131" s="13"/>
      <c r="QXU131" s="13"/>
      <c r="QXV131" s="13"/>
      <c r="QXW131" s="13"/>
      <c r="QXX131" s="13"/>
      <c r="QXY131" s="13"/>
      <c r="QXZ131" s="13"/>
      <c r="QYA131" s="13"/>
      <c r="QYB131" s="13"/>
      <c r="QYC131" s="13"/>
      <c r="QYD131" s="13"/>
      <c r="QYE131" s="13"/>
      <c r="QYF131" s="13"/>
      <c r="QYG131" s="13"/>
      <c r="QYH131" s="13"/>
      <c r="QYI131" s="13"/>
      <c r="QYJ131" s="13"/>
      <c r="QYK131" s="13"/>
      <c r="QYL131" s="13"/>
      <c r="QYM131" s="13"/>
      <c r="QYN131" s="13"/>
      <c r="QYO131" s="13"/>
      <c r="QYP131" s="13"/>
      <c r="QYQ131" s="13"/>
      <c r="QYR131" s="13"/>
      <c r="QYS131" s="13"/>
      <c r="QYT131" s="13"/>
      <c r="QYU131" s="13"/>
      <c r="QYV131" s="13"/>
      <c r="QYW131" s="13"/>
      <c r="QYX131" s="13"/>
      <c r="QYY131" s="13"/>
      <c r="QYZ131" s="13"/>
      <c r="QZA131" s="13"/>
      <c r="QZB131" s="13"/>
      <c r="QZC131" s="13"/>
      <c r="QZD131" s="13"/>
      <c r="QZE131" s="13"/>
      <c r="QZF131" s="13"/>
      <c r="QZG131" s="13"/>
      <c r="QZH131" s="13"/>
      <c r="QZI131" s="13"/>
      <c r="QZJ131" s="13"/>
      <c r="QZK131" s="13"/>
      <c r="QZL131" s="13"/>
      <c r="QZM131" s="13"/>
      <c r="QZN131" s="13"/>
      <c r="QZO131" s="13"/>
      <c r="QZP131" s="13"/>
      <c r="QZQ131" s="13"/>
      <c r="QZR131" s="13"/>
      <c r="QZS131" s="13"/>
      <c r="QZT131" s="13"/>
      <c r="QZU131" s="13"/>
      <c r="QZV131" s="13"/>
      <c r="QZW131" s="13"/>
      <c r="QZX131" s="13"/>
      <c r="QZY131" s="13"/>
      <c r="QZZ131" s="13"/>
      <c r="RAA131" s="13"/>
      <c r="RAB131" s="13"/>
      <c r="RAC131" s="13"/>
      <c r="RAD131" s="13"/>
      <c r="RAE131" s="13"/>
      <c r="RAF131" s="13"/>
      <c r="RAG131" s="13"/>
      <c r="RAH131" s="13"/>
      <c r="RAI131" s="13"/>
      <c r="RAJ131" s="13"/>
      <c r="RAK131" s="13"/>
      <c r="RAL131" s="13"/>
      <c r="RAM131" s="13"/>
      <c r="RAN131" s="13"/>
      <c r="RAO131" s="13"/>
      <c r="RAP131" s="13"/>
      <c r="RAQ131" s="13"/>
      <c r="RAR131" s="13"/>
      <c r="RAS131" s="13"/>
      <c r="RAT131" s="13"/>
      <c r="RAU131" s="13"/>
      <c r="RAV131" s="13"/>
      <c r="RAW131" s="13"/>
      <c r="RAX131" s="13"/>
      <c r="RAY131" s="13"/>
      <c r="RAZ131" s="13"/>
      <c r="RBA131" s="13"/>
      <c r="RBB131" s="13"/>
      <c r="RBC131" s="13"/>
      <c r="RBD131" s="13"/>
      <c r="RBE131" s="13"/>
      <c r="RBF131" s="13"/>
      <c r="RBG131" s="13"/>
      <c r="RBH131" s="13"/>
      <c r="RBI131" s="13"/>
      <c r="RBJ131" s="13"/>
      <c r="RBK131" s="13"/>
      <c r="RBL131" s="13"/>
      <c r="RBM131" s="13"/>
      <c r="RBN131" s="13"/>
      <c r="RBO131" s="13"/>
      <c r="RBP131" s="13"/>
      <c r="RBQ131" s="13"/>
      <c r="RBR131" s="13"/>
      <c r="RBS131" s="13"/>
      <c r="RBT131" s="13"/>
      <c r="RBU131" s="13"/>
      <c r="RBV131" s="13"/>
      <c r="RBW131" s="13"/>
      <c r="RBX131" s="13"/>
      <c r="RBY131" s="13"/>
      <c r="RBZ131" s="13"/>
      <c r="RCA131" s="13"/>
      <c r="RCB131" s="13"/>
      <c r="RCC131" s="13"/>
      <c r="RCD131" s="13"/>
      <c r="RCE131" s="13"/>
      <c r="RCF131" s="13"/>
      <c r="RCG131" s="13"/>
      <c r="RCH131" s="13"/>
      <c r="RCI131" s="13"/>
      <c r="RCJ131" s="13"/>
      <c r="RCK131" s="13"/>
      <c r="RCL131" s="13"/>
      <c r="RCM131" s="13"/>
      <c r="RCN131" s="13"/>
      <c r="RCO131" s="13"/>
      <c r="RCP131" s="13"/>
      <c r="RCQ131" s="13"/>
      <c r="RCR131" s="13"/>
      <c r="RCS131" s="13"/>
      <c r="RCT131" s="13"/>
      <c r="RCU131" s="13"/>
      <c r="RCV131" s="13"/>
      <c r="RCW131" s="13"/>
      <c r="RCX131" s="13"/>
      <c r="RCY131" s="13"/>
      <c r="RCZ131" s="13"/>
      <c r="RDA131" s="13"/>
      <c r="RDB131" s="13"/>
      <c r="RDC131" s="13"/>
      <c r="RDD131" s="13"/>
      <c r="RDE131" s="13"/>
      <c r="RDF131" s="13"/>
      <c r="RDG131" s="13"/>
      <c r="RDH131" s="13"/>
      <c r="RDI131" s="13"/>
      <c r="RDJ131" s="13"/>
      <c r="RDK131" s="13"/>
      <c r="RDL131" s="13"/>
      <c r="RDM131" s="13"/>
      <c r="RDN131" s="13"/>
      <c r="RDO131" s="13"/>
      <c r="RDP131" s="13"/>
      <c r="RDQ131" s="13"/>
      <c r="RDR131" s="13"/>
      <c r="RDS131" s="13"/>
      <c r="RDT131" s="13"/>
      <c r="RDU131" s="13"/>
      <c r="RDV131" s="13"/>
      <c r="RDW131" s="13"/>
      <c r="RDX131" s="13"/>
      <c r="RDY131" s="13"/>
      <c r="RDZ131" s="13"/>
      <c r="REA131" s="13"/>
      <c r="REB131" s="13"/>
      <c r="REC131" s="13"/>
      <c r="RED131" s="13"/>
      <c r="REE131" s="13"/>
      <c r="REF131" s="13"/>
      <c r="REG131" s="13"/>
      <c r="REH131" s="13"/>
      <c r="REI131" s="13"/>
      <c r="REJ131" s="13"/>
      <c r="REK131" s="13"/>
      <c r="REL131" s="13"/>
      <c r="REM131" s="13"/>
      <c r="REN131" s="13"/>
      <c r="REO131" s="13"/>
      <c r="REP131" s="13"/>
      <c r="REQ131" s="13"/>
      <c r="RER131" s="13"/>
      <c r="RES131" s="13"/>
      <c r="RET131" s="13"/>
      <c r="REU131" s="13"/>
      <c r="REV131" s="13"/>
      <c r="REW131" s="13"/>
      <c r="REX131" s="13"/>
      <c r="REY131" s="13"/>
      <c r="REZ131" s="13"/>
      <c r="RFA131" s="13"/>
      <c r="RFB131" s="13"/>
      <c r="RFC131" s="13"/>
      <c r="RFD131" s="13"/>
      <c r="RFE131" s="13"/>
      <c r="RFF131" s="13"/>
      <c r="RFG131" s="13"/>
      <c r="RFH131" s="13"/>
      <c r="RFI131" s="13"/>
      <c r="RFJ131" s="13"/>
      <c r="RFK131" s="13"/>
      <c r="RFL131" s="13"/>
      <c r="RFM131" s="13"/>
      <c r="RFN131" s="13"/>
      <c r="RFO131" s="13"/>
      <c r="RFP131" s="13"/>
      <c r="RFQ131" s="13"/>
      <c r="RFR131" s="13"/>
      <c r="RFS131" s="13"/>
      <c r="RFT131" s="13"/>
      <c r="RFU131" s="13"/>
      <c r="RFV131" s="13"/>
      <c r="RFW131" s="13"/>
      <c r="RFX131" s="13"/>
      <c r="RFY131" s="13"/>
      <c r="RFZ131" s="13"/>
      <c r="RGA131" s="13"/>
      <c r="RGB131" s="13"/>
      <c r="RGC131" s="13"/>
      <c r="RGD131" s="13"/>
      <c r="RGE131" s="13"/>
      <c r="RGF131" s="13"/>
      <c r="RGG131" s="13"/>
      <c r="RGH131" s="13"/>
      <c r="RGI131" s="13"/>
      <c r="RGJ131" s="13"/>
      <c r="RGK131" s="13"/>
      <c r="RGL131" s="13"/>
      <c r="RGM131" s="13"/>
      <c r="RGN131" s="13"/>
      <c r="RGO131" s="13"/>
      <c r="RGP131" s="13"/>
      <c r="RGQ131" s="13"/>
      <c r="RGR131" s="13"/>
      <c r="RGS131" s="13"/>
      <c r="RGT131" s="13"/>
      <c r="RGU131" s="13"/>
      <c r="RGV131" s="13"/>
      <c r="RGW131" s="13"/>
      <c r="RGX131" s="13"/>
      <c r="RGY131" s="13"/>
      <c r="RGZ131" s="13"/>
      <c r="RHA131" s="13"/>
      <c r="RHB131" s="13"/>
      <c r="RHC131" s="13"/>
      <c r="RHD131" s="13"/>
      <c r="RHE131" s="13"/>
      <c r="RHF131" s="13"/>
      <c r="RHG131" s="13"/>
      <c r="RHH131" s="13"/>
      <c r="RHI131" s="13"/>
      <c r="RHJ131" s="13"/>
      <c r="RHK131" s="13"/>
      <c r="RHL131" s="13"/>
      <c r="RHM131" s="13"/>
      <c r="RHN131" s="13"/>
      <c r="RHO131" s="13"/>
      <c r="RHP131" s="13"/>
      <c r="RHQ131" s="13"/>
      <c r="RHR131" s="13"/>
      <c r="RHS131" s="13"/>
      <c r="RHT131" s="13"/>
      <c r="RHU131" s="13"/>
      <c r="RHV131" s="13"/>
      <c r="RHW131" s="13"/>
      <c r="RHX131" s="13"/>
      <c r="RHY131" s="13"/>
      <c r="RHZ131" s="13"/>
      <c r="RIA131" s="13"/>
      <c r="RIB131" s="13"/>
      <c r="RIC131" s="13"/>
      <c r="RID131" s="13"/>
      <c r="RIE131" s="13"/>
      <c r="RIF131" s="13"/>
      <c r="RIG131" s="13"/>
      <c r="RIH131" s="13"/>
      <c r="RII131" s="13"/>
      <c r="RIJ131" s="13"/>
      <c r="RIK131" s="13"/>
      <c r="RIL131" s="13"/>
      <c r="RIM131" s="13"/>
      <c r="RIN131" s="13"/>
      <c r="RIO131" s="13"/>
      <c r="RIP131" s="13"/>
      <c r="RIQ131" s="13"/>
      <c r="RIR131" s="13"/>
      <c r="RIS131" s="13"/>
      <c r="RIT131" s="13"/>
      <c r="RIU131" s="13"/>
      <c r="RIV131" s="13"/>
      <c r="RIW131" s="13"/>
      <c r="RIX131" s="13"/>
      <c r="RIY131" s="13"/>
      <c r="RIZ131" s="13"/>
      <c r="RJA131" s="13"/>
      <c r="RJB131" s="13"/>
      <c r="RJC131" s="13"/>
      <c r="RJD131" s="13"/>
      <c r="RJE131" s="13"/>
      <c r="RJF131" s="13"/>
      <c r="RJG131" s="13"/>
      <c r="RJH131" s="13"/>
      <c r="RJI131" s="13"/>
      <c r="RJJ131" s="13"/>
      <c r="RJK131" s="13"/>
      <c r="RJL131" s="13"/>
      <c r="RJM131" s="13"/>
      <c r="RJN131" s="13"/>
      <c r="RJO131" s="13"/>
      <c r="RJP131" s="13"/>
      <c r="RJQ131" s="13"/>
      <c r="RJR131" s="13"/>
      <c r="RJS131" s="13"/>
      <c r="RJT131" s="13"/>
      <c r="RJU131" s="13"/>
      <c r="RJV131" s="13"/>
      <c r="RJW131" s="13"/>
      <c r="RJX131" s="13"/>
      <c r="RJY131" s="13"/>
      <c r="RJZ131" s="13"/>
      <c r="RKA131" s="13"/>
      <c r="RKB131" s="13"/>
      <c r="RKC131" s="13"/>
      <c r="RKD131" s="13"/>
      <c r="RKE131" s="13"/>
      <c r="RKF131" s="13"/>
      <c r="RKG131" s="13"/>
      <c r="RKH131" s="13"/>
      <c r="RKI131" s="13"/>
      <c r="RKJ131" s="13"/>
      <c r="RKK131" s="13"/>
      <c r="RKL131" s="13"/>
      <c r="RKM131" s="13"/>
      <c r="RKN131" s="13"/>
      <c r="RKO131" s="13"/>
      <c r="RKP131" s="13"/>
      <c r="RKQ131" s="13"/>
      <c r="RKR131" s="13"/>
      <c r="RKS131" s="13"/>
      <c r="RKT131" s="13"/>
      <c r="RKU131" s="13"/>
      <c r="RKV131" s="13"/>
      <c r="RKW131" s="13"/>
      <c r="RKX131" s="13"/>
      <c r="RKY131" s="13"/>
      <c r="RKZ131" s="13"/>
      <c r="RLA131" s="13"/>
      <c r="RLB131" s="13"/>
      <c r="RLC131" s="13"/>
      <c r="RLD131" s="13"/>
      <c r="RLE131" s="13"/>
      <c r="RLF131" s="13"/>
      <c r="RLG131" s="13"/>
      <c r="RLH131" s="13"/>
      <c r="RLI131" s="13"/>
      <c r="RLJ131" s="13"/>
      <c r="RLK131" s="13"/>
      <c r="RLL131" s="13"/>
      <c r="RLM131" s="13"/>
      <c r="RLN131" s="13"/>
      <c r="RLO131" s="13"/>
      <c r="RLP131" s="13"/>
      <c r="RLQ131" s="13"/>
      <c r="RLR131" s="13"/>
      <c r="RLS131" s="13"/>
      <c r="RLT131" s="13"/>
      <c r="RLU131" s="13"/>
      <c r="RLV131" s="13"/>
      <c r="RLW131" s="13"/>
      <c r="RLX131" s="13"/>
      <c r="RLY131" s="13"/>
      <c r="RLZ131" s="13"/>
      <c r="RMA131" s="13"/>
      <c r="RMB131" s="13"/>
      <c r="RMC131" s="13"/>
      <c r="RMD131" s="13"/>
      <c r="RME131" s="13"/>
      <c r="RMF131" s="13"/>
      <c r="RMG131" s="13"/>
      <c r="RMH131" s="13"/>
      <c r="RMI131" s="13"/>
      <c r="RMJ131" s="13"/>
      <c r="RMK131" s="13"/>
      <c r="RML131" s="13"/>
      <c r="RMM131" s="13"/>
      <c r="RMN131" s="13"/>
      <c r="RMO131" s="13"/>
      <c r="RMP131" s="13"/>
      <c r="RMQ131" s="13"/>
      <c r="RMR131" s="13"/>
      <c r="RMS131" s="13"/>
      <c r="RMT131" s="13"/>
      <c r="RMU131" s="13"/>
      <c r="RMV131" s="13"/>
      <c r="RMW131" s="13"/>
      <c r="RMX131" s="13"/>
      <c r="RMY131" s="13"/>
      <c r="RMZ131" s="13"/>
      <c r="RNA131" s="13"/>
      <c r="RNB131" s="13"/>
      <c r="RNC131" s="13"/>
      <c r="RND131" s="13"/>
      <c r="RNE131" s="13"/>
      <c r="RNF131" s="13"/>
      <c r="RNG131" s="13"/>
      <c r="RNH131" s="13"/>
      <c r="RNI131" s="13"/>
      <c r="RNJ131" s="13"/>
      <c r="RNK131" s="13"/>
      <c r="RNL131" s="13"/>
      <c r="RNM131" s="13"/>
      <c r="RNN131" s="13"/>
      <c r="RNO131" s="13"/>
      <c r="RNP131" s="13"/>
      <c r="RNQ131" s="13"/>
      <c r="RNR131" s="13"/>
      <c r="RNS131" s="13"/>
      <c r="RNT131" s="13"/>
      <c r="RNU131" s="13"/>
      <c r="RNV131" s="13"/>
      <c r="RNW131" s="13"/>
      <c r="RNX131" s="13"/>
      <c r="RNY131" s="13"/>
      <c r="RNZ131" s="13"/>
      <c r="ROA131" s="13"/>
      <c r="ROB131" s="13"/>
      <c r="ROC131" s="13"/>
      <c r="ROD131" s="13"/>
      <c r="ROE131" s="13"/>
      <c r="ROF131" s="13"/>
      <c r="ROG131" s="13"/>
      <c r="ROH131" s="13"/>
      <c r="ROI131" s="13"/>
      <c r="ROJ131" s="13"/>
      <c r="ROK131" s="13"/>
      <c r="ROL131" s="13"/>
      <c r="ROM131" s="13"/>
      <c r="RON131" s="13"/>
      <c r="ROO131" s="13"/>
      <c r="ROP131" s="13"/>
      <c r="ROQ131" s="13"/>
      <c r="ROR131" s="13"/>
      <c r="ROS131" s="13"/>
      <c r="ROT131" s="13"/>
      <c r="ROU131" s="13"/>
      <c r="ROV131" s="13"/>
      <c r="ROW131" s="13"/>
      <c r="ROX131" s="13"/>
      <c r="ROY131" s="13"/>
      <c r="ROZ131" s="13"/>
      <c r="RPA131" s="13"/>
      <c r="RPB131" s="13"/>
      <c r="RPC131" s="13"/>
      <c r="RPD131" s="13"/>
      <c r="RPE131" s="13"/>
      <c r="RPF131" s="13"/>
      <c r="RPG131" s="13"/>
      <c r="RPH131" s="13"/>
      <c r="RPI131" s="13"/>
      <c r="RPJ131" s="13"/>
      <c r="RPK131" s="13"/>
      <c r="RPL131" s="13"/>
      <c r="RPM131" s="13"/>
      <c r="RPN131" s="13"/>
      <c r="RPO131" s="13"/>
      <c r="RPP131" s="13"/>
      <c r="RPQ131" s="13"/>
      <c r="RPR131" s="13"/>
      <c r="RPS131" s="13"/>
      <c r="RPT131" s="13"/>
      <c r="RPU131" s="13"/>
      <c r="RPV131" s="13"/>
      <c r="RPW131" s="13"/>
      <c r="RPX131" s="13"/>
      <c r="RPY131" s="13"/>
      <c r="RPZ131" s="13"/>
      <c r="RQA131" s="13"/>
      <c r="RQB131" s="13"/>
      <c r="RQC131" s="13"/>
      <c r="RQD131" s="13"/>
      <c r="RQE131" s="13"/>
      <c r="RQF131" s="13"/>
      <c r="RQG131" s="13"/>
      <c r="RQH131" s="13"/>
      <c r="RQI131" s="13"/>
      <c r="RQJ131" s="13"/>
      <c r="RQK131" s="13"/>
      <c r="RQL131" s="13"/>
      <c r="RQM131" s="13"/>
      <c r="RQN131" s="13"/>
      <c r="RQO131" s="13"/>
      <c r="RQP131" s="13"/>
      <c r="RQQ131" s="13"/>
      <c r="RQR131" s="13"/>
      <c r="RQS131" s="13"/>
      <c r="RQT131" s="13"/>
      <c r="RQU131" s="13"/>
      <c r="RQV131" s="13"/>
      <c r="RQW131" s="13"/>
      <c r="RQX131" s="13"/>
      <c r="RQY131" s="13"/>
      <c r="RQZ131" s="13"/>
      <c r="RRA131" s="13"/>
      <c r="RRB131" s="13"/>
      <c r="RRC131" s="13"/>
      <c r="RRD131" s="13"/>
      <c r="RRE131" s="13"/>
      <c r="RRF131" s="13"/>
      <c r="RRG131" s="13"/>
      <c r="RRH131" s="13"/>
      <c r="RRI131" s="13"/>
      <c r="RRJ131" s="13"/>
      <c r="RRK131" s="13"/>
      <c r="RRL131" s="13"/>
      <c r="RRM131" s="13"/>
      <c r="RRN131" s="13"/>
      <c r="RRO131" s="13"/>
      <c r="RRP131" s="13"/>
      <c r="RRQ131" s="13"/>
      <c r="RRR131" s="13"/>
      <c r="RRS131" s="13"/>
      <c r="RRT131" s="13"/>
      <c r="RRU131" s="13"/>
      <c r="RRV131" s="13"/>
      <c r="RRW131" s="13"/>
      <c r="RRX131" s="13"/>
      <c r="RRY131" s="13"/>
      <c r="RRZ131" s="13"/>
      <c r="RSA131" s="13"/>
      <c r="RSB131" s="13"/>
      <c r="RSC131" s="13"/>
      <c r="RSD131" s="13"/>
      <c r="RSE131" s="13"/>
      <c r="RSF131" s="13"/>
      <c r="RSG131" s="13"/>
      <c r="RSH131" s="13"/>
      <c r="RSI131" s="13"/>
      <c r="RSJ131" s="13"/>
      <c r="RSK131" s="13"/>
      <c r="RSL131" s="13"/>
      <c r="RSM131" s="13"/>
      <c r="RSN131" s="13"/>
      <c r="RSO131" s="13"/>
      <c r="RSP131" s="13"/>
      <c r="RSQ131" s="13"/>
      <c r="RSR131" s="13"/>
      <c r="RSS131" s="13"/>
      <c r="RST131" s="13"/>
      <c r="RSU131" s="13"/>
      <c r="RSV131" s="13"/>
      <c r="RSW131" s="13"/>
      <c r="RSX131" s="13"/>
      <c r="RSY131" s="13"/>
      <c r="RSZ131" s="13"/>
      <c r="RTA131" s="13"/>
      <c r="RTB131" s="13"/>
      <c r="RTC131" s="13"/>
      <c r="RTD131" s="13"/>
      <c r="RTE131" s="13"/>
      <c r="RTF131" s="13"/>
      <c r="RTG131" s="13"/>
      <c r="RTH131" s="13"/>
      <c r="RTI131" s="13"/>
      <c r="RTJ131" s="13"/>
      <c r="RTK131" s="13"/>
      <c r="RTL131" s="13"/>
      <c r="RTM131" s="13"/>
      <c r="RTN131" s="13"/>
      <c r="RTO131" s="13"/>
      <c r="RTP131" s="13"/>
      <c r="RTQ131" s="13"/>
      <c r="RTR131" s="13"/>
      <c r="RTS131" s="13"/>
      <c r="RTT131" s="13"/>
      <c r="RTU131" s="13"/>
      <c r="RTV131" s="13"/>
      <c r="RTW131" s="13"/>
      <c r="RTX131" s="13"/>
      <c r="RTY131" s="13"/>
      <c r="RTZ131" s="13"/>
      <c r="RUA131" s="13"/>
      <c r="RUB131" s="13"/>
      <c r="RUC131" s="13"/>
      <c r="RUD131" s="13"/>
      <c r="RUE131" s="13"/>
      <c r="RUF131" s="13"/>
      <c r="RUG131" s="13"/>
      <c r="RUH131" s="13"/>
      <c r="RUI131" s="13"/>
      <c r="RUJ131" s="13"/>
      <c r="RUK131" s="13"/>
      <c r="RUL131" s="13"/>
      <c r="RUM131" s="13"/>
      <c r="RUN131" s="13"/>
      <c r="RUO131" s="13"/>
      <c r="RUP131" s="13"/>
      <c r="RUQ131" s="13"/>
      <c r="RUR131" s="13"/>
      <c r="RUS131" s="13"/>
      <c r="RUT131" s="13"/>
      <c r="RUU131" s="13"/>
      <c r="RUV131" s="13"/>
      <c r="RUW131" s="13"/>
      <c r="RUX131" s="13"/>
      <c r="RUY131" s="13"/>
      <c r="RUZ131" s="13"/>
      <c r="RVA131" s="13"/>
      <c r="RVB131" s="13"/>
      <c r="RVC131" s="13"/>
      <c r="RVD131" s="13"/>
      <c r="RVE131" s="13"/>
      <c r="RVF131" s="13"/>
      <c r="RVG131" s="13"/>
      <c r="RVH131" s="13"/>
      <c r="RVI131" s="13"/>
      <c r="RVJ131" s="13"/>
      <c r="RVK131" s="13"/>
      <c r="RVL131" s="13"/>
      <c r="RVM131" s="13"/>
      <c r="RVN131" s="13"/>
      <c r="RVO131" s="13"/>
      <c r="RVP131" s="13"/>
      <c r="RVQ131" s="13"/>
      <c r="RVR131" s="13"/>
      <c r="RVS131" s="13"/>
      <c r="RVT131" s="13"/>
      <c r="RVU131" s="13"/>
      <c r="RVV131" s="13"/>
      <c r="RVW131" s="13"/>
      <c r="RVX131" s="13"/>
      <c r="RVY131" s="13"/>
      <c r="RVZ131" s="13"/>
      <c r="RWA131" s="13"/>
      <c r="RWB131" s="13"/>
      <c r="RWC131" s="13"/>
      <c r="RWD131" s="13"/>
      <c r="RWE131" s="13"/>
      <c r="RWF131" s="13"/>
      <c r="RWG131" s="13"/>
      <c r="RWH131" s="13"/>
      <c r="RWI131" s="13"/>
      <c r="RWJ131" s="13"/>
      <c r="RWK131" s="13"/>
      <c r="RWL131" s="13"/>
      <c r="RWM131" s="13"/>
      <c r="RWN131" s="13"/>
      <c r="RWO131" s="13"/>
      <c r="RWP131" s="13"/>
      <c r="RWQ131" s="13"/>
      <c r="RWR131" s="13"/>
      <c r="RWS131" s="13"/>
      <c r="RWT131" s="13"/>
      <c r="RWU131" s="13"/>
      <c r="RWV131" s="13"/>
      <c r="RWW131" s="13"/>
      <c r="RWX131" s="13"/>
      <c r="RWY131" s="13"/>
      <c r="RWZ131" s="13"/>
      <c r="RXA131" s="13"/>
      <c r="RXB131" s="13"/>
      <c r="RXC131" s="13"/>
      <c r="RXD131" s="13"/>
      <c r="RXE131" s="13"/>
      <c r="RXF131" s="13"/>
      <c r="RXG131" s="13"/>
      <c r="RXH131" s="13"/>
      <c r="RXI131" s="13"/>
      <c r="RXJ131" s="13"/>
      <c r="RXK131" s="13"/>
      <c r="RXL131" s="13"/>
      <c r="RXM131" s="13"/>
      <c r="RXN131" s="13"/>
      <c r="RXO131" s="13"/>
      <c r="RXP131" s="13"/>
      <c r="RXQ131" s="13"/>
      <c r="RXR131" s="13"/>
      <c r="RXS131" s="13"/>
      <c r="RXT131" s="13"/>
      <c r="RXU131" s="13"/>
      <c r="RXV131" s="13"/>
      <c r="RXW131" s="13"/>
      <c r="RXX131" s="13"/>
      <c r="RXY131" s="13"/>
      <c r="RXZ131" s="13"/>
      <c r="RYA131" s="13"/>
      <c r="RYB131" s="13"/>
      <c r="RYC131" s="13"/>
      <c r="RYD131" s="13"/>
      <c r="RYE131" s="13"/>
      <c r="RYF131" s="13"/>
      <c r="RYG131" s="13"/>
      <c r="RYH131" s="13"/>
      <c r="RYI131" s="13"/>
      <c r="RYJ131" s="13"/>
      <c r="RYK131" s="13"/>
      <c r="RYL131" s="13"/>
      <c r="RYM131" s="13"/>
      <c r="RYN131" s="13"/>
      <c r="RYO131" s="13"/>
      <c r="RYP131" s="13"/>
      <c r="RYQ131" s="13"/>
      <c r="RYR131" s="13"/>
      <c r="RYS131" s="13"/>
      <c r="RYT131" s="13"/>
      <c r="RYU131" s="13"/>
      <c r="RYV131" s="13"/>
      <c r="RYW131" s="13"/>
      <c r="RYX131" s="13"/>
      <c r="RYY131" s="13"/>
      <c r="RYZ131" s="13"/>
      <c r="RZA131" s="13"/>
      <c r="RZB131" s="13"/>
      <c r="RZC131" s="13"/>
      <c r="RZD131" s="13"/>
      <c r="RZE131" s="13"/>
      <c r="RZF131" s="13"/>
      <c r="RZG131" s="13"/>
      <c r="RZH131" s="13"/>
      <c r="RZI131" s="13"/>
      <c r="RZJ131" s="13"/>
      <c r="RZK131" s="13"/>
      <c r="RZL131" s="13"/>
      <c r="RZM131" s="13"/>
      <c r="RZN131" s="13"/>
      <c r="RZO131" s="13"/>
      <c r="RZP131" s="13"/>
      <c r="RZQ131" s="13"/>
      <c r="RZR131" s="13"/>
      <c r="RZS131" s="13"/>
      <c r="RZT131" s="13"/>
      <c r="RZU131" s="13"/>
      <c r="RZV131" s="13"/>
      <c r="RZW131" s="13"/>
      <c r="RZX131" s="13"/>
      <c r="RZY131" s="13"/>
      <c r="RZZ131" s="13"/>
      <c r="SAA131" s="13"/>
      <c r="SAB131" s="13"/>
      <c r="SAC131" s="13"/>
      <c r="SAD131" s="13"/>
      <c r="SAE131" s="13"/>
      <c r="SAF131" s="13"/>
      <c r="SAG131" s="13"/>
      <c r="SAH131" s="13"/>
      <c r="SAI131" s="13"/>
      <c r="SAJ131" s="13"/>
      <c r="SAK131" s="13"/>
      <c r="SAL131" s="13"/>
      <c r="SAM131" s="13"/>
      <c r="SAN131" s="13"/>
      <c r="SAO131" s="13"/>
      <c r="SAP131" s="13"/>
      <c r="SAQ131" s="13"/>
      <c r="SAR131" s="13"/>
      <c r="SAS131" s="13"/>
      <c r="SAT131" s="13"/>
      <c r="SAU131" s="13"/>
      <c r="SAV131" s="13"/>
      <c r="SAW131" s="13"/>
      <c r="SAX131" s="13"/>
      <c r="SAY131" s="13"/>
      <c r="SAZ131" s="13"/>
      <c r="SBA131" s="13"/>
      <c r="SBB131" s="13"/>
      <c r="SBC131" s="13"/>
      <c r="SBD131" s="13"/>
      <c r="SBE131" s="13"/>
      <c r="SBF131" s="13"/>
      <c r="SBG131" s="13"/>
      <c r="SBH131" s="13"/>
      <c r="SBI131" s="13"/>
      <c r="SBJ131" s="13"/>
      <c r="SBK131" s="13"/>
      <c r="SBL131" s="13"/>
      <c r="SBM131" s="13"/>
      <c r="SBN131" s="13"/>
      <c r="SBO131" s="13"/>
      <c r="SBP131" s="13"/>
      <c r="SBQ131" s="13"/>
      <c r="SBR131" s="13"/>
      <c r="SBS131" s="13"/>
      <c r="SBT131" s="13"/>
      <c r="SBU131" s="13"/>
      <c r="SBV131" s="13"/>
      <c r="SBW131" s="13"/>
      <c r="SBX131" s="13"/>
      <c r="SBY131" s="13"/>
      <c r="SBZ131" s="13"/>
      <c r="SCA131" s="13"/>
      <c r="SCB131" s="13"/>
      <c r="SCC131" s="13"/>
      <c r="SCD131" s="13"/>
      <c r="SCE131" s="13"/>
      <c r="SCF131" s="13"/>
      <c r="SCG131" s="13"/>
      <c r="SCH131" s="13"/>
      <c r="SCI131" s="13"/>
      <c r="SCJ131" s="13"/>
      <c r="SCK131" s="13"/>
      <c r="SCL131" s="13"/>
      <c r="SCM131" s="13"/>
      <c r="SCN131" s="13"/>
      <c r="SCO131" s="13"/>
      <c r="SCP131" s="13"/>
      <c r="SCQ131" s="13"/>
      <c r="SCR131" s="13"/>
      <c r="SCS131" s="13"/>
      <c r="SCT131" s="13"/>
      <c r="SCU131" s="13"/>
      <c r="SCV131" s="13"/>
      <c r="SCW131" s="13"/>
      <c r="SCX131" s="13"/>
      <c r="SCY131" s="13"/>
      <c r="SCZ131" s="13"/>
      <c r="SDA131" s="13"/>
      <c r="SDB131" s="13"/>
      <c r="SDC131" s="13"/>
      <c r="SDD131" s="13"/>
      <c r="SDE131" s="13"/>
      <c r="SDF131" s="13"/>
      <c r="SDG131" s="13"/>
      <c r="SDH131" s="13"/>
      <c r="SDI131" s="13"/>
      <c r="SDJ131" s="13"/>
      <c r="SDK131" s="13"/>
      <c r="SDL131" s="13"/>
      <c r="SDM131" s="13"/>
      <c r="SDN131" s="13"/>
      <c r="SDO131" s="13"/>
      <c r="SDP131" s="13"/>
      <c r="SDQ131" s="13"/>
      <c r="SDR131" s="13"/>
      <c r="SDS131" s="13"/>
      <c r="SDT131" s="13"/>
      <c r="SDU131" s="13"/>
      <c r="SDV131" s="13"/>
      <c r="SDW131" s="13"/>
      <c r="SDX131" s="13"/>
      <c r="SDY131" s="13"/>
      <c r="SDZ131" s="13"/>
      <c r="SEA131" s="13"/>
      <c r="SEB131" s="13"/>
      <c r="SEC131" s="13"/>
      <c r="SED131" s="13"/>
      <c r="SEE131" s="13"/>
      <c r="SEF131" s="13"/>
      <c r="SEG131" s="13"/>
      <c r="SEH131" s="13"/>
      <c r="SEI131" s="13"/>
      <c r="SEJ131" s="13"/>
      <c r="SEK131" s="13"/>
      <c r="SEL131" s="13"/>
      <c r="SEM131" s="13"/>
      <c r="SEN131" s="13"/>
      <c r="SEO131" s="13"/>
      <c r="SEP131" s="13"/>
      <c r="SEQ131" s="13"/>
      <c r="SER131" s="13"/>
      <c r="SES131" s="13"/>
      <c r="SET131" s="13"/>
      <c r="SEU131" s="13"/>
      <c r="SEV131" s="13"/>
      <c r="SEW131" s="13"/>
      <c r="SEX131" s="13"/>
      <c r="SEY131" s="13"/>
      <c r="SEZ131" s="13"/>
      <c r="SFA131" s="13"/>
      <c r="SFB131" s="13"/>
      <c r="SFC131" s="13"/>
      <c r="SFD131" s="13"/>
      <c r="SFE131" s="13"/>
      <c r="SFF131" s="13"/>
      <c r="SFG131" s="13"/>
      <c r="SFH131" s="13"/>
      <c r="SFI131" s="13"/>
      <c r="SFJ131" s="13"/>
      <c r="SFK131" s="13"/>
      <c r="SFL131" s="13"/>
      <c r="SFM131" s="13"/>
      <c r="SFN131" s="13"/>
      <c r="SFO131" s="13"/>
      <c r="SFP131" s="13"/>
      <c r="SFQ131" s="13"/>
      <c r="SFR131" s="13"/>
      <c r="SFS131" s="13"/>
      <c r="SFT131" s="13"/>
      <c r="SFU131" s="13"/>
      <c r="SFV131" s="13"/>
      <c r="SFW131" s="13"/>
      <c r="SFX131" s="13"/>
      <c r="SFY131" s="13"/>
      <c r="SFZ131" s="13"/>
      <c r="SGA131" s="13"/>
      <c r="SGB131" s="13"/>
      <c r="SGC131" s="13"/>
      <c r="SGD131" s="13"/>
      <c r="SGE131" s="13"/>
      <c r="SGF131" s="13"/>
      <c r="SGG131" s="13"/>
      <c r="SGH131" s="13"/>
      <c r="SGI131" s="13"/>
      <c r="SGJ131" s="13"/>
      <c r="SGK131" s="13"/>
      <c r="SGL131" s="13"/>
      <c r="SGM131" s="13"/>
      <c r="SGN131" s="13"/>
      <c r="SGO131" s="13"/>
      <c r="SGP131" s="13"/>
      <c r="SGQ131" s="13"/>
      <c r="SGR131" s="13"/>
      <c r="SGS131" s="13"/>
      <c r="SGT131" s="13"/>
      <c r="SGU131" s="13"/>
      <c r="SGV131" s="13"/>
      <c r="SGW131" s="13"/>
      <c r="SGX131" s="13"/>
      <c r="SGY131" s="13"/>
      <c r="SGZ131" s="13"/>
      <c r="SHA131" s="13"/>
      <c r="SHB131" s="13"/>
      <c r="SHC131" s="13"/>
      <c r="SHD131" s="13"/>
      <c r="SHE131" s="13"/>
      <c r="SHF131" s="13"/>
      <c r="SHG131" s="13"/>
      <c r="SHH131" s="13"/>
      <c r="SHI131" s="13"/>
      <c r="SHJ131" s="13"/>
      <c r="SHK131" s="13"/>
      <c r="SHL131" s="13"/>
      <c r="SHM131" s="13"/>
      <c r="SHN131" s="13"/>
      <c r="SHO131" s="13"/>
      <c r="SHP131" s="13"/>
      <c r="SHQ131" s="13"/>
      <c r="SHR131" s="13"/>
      <c r="SHS131" s="13"/>
      <c r="SHT131" s="13"/>
      <c r="SHU131" s="13"/>
      <c r="SHV131" s="13"/>
      <c r="SHW131" s="13"/>
      <c r="SHX131" s="13"/>
      <c r="SHY131" s="13"/>
      <c r="SHZ131" s="13"/>
      <c r="SIA131" s="13"/>
      <c r="SIB131" s="13"/>
      <c r="SIC131" s="13"/>
      <c r="SID131" s="13"/>
      <c r="SIE131" s="13"/>
      <c r="SIF131" s="13"/>
      <c r="SIG131" s="13"/>
      <c r="SIH131" s="13"/>
      <c r="SII131" s="13"/>
      <c r="SIJ131" s="13"/>
      <c r="SIK131" s="13"/>
      <c r="SIL131" s="13"/>
      <c r="SIM131" s="13"/>
      <c r="SIN131" s="13"/>
      <c r="SIO131" s="13"/>
      <c r="SIP131" s="13"/>
      <c r="SIQ131" s="13"/>
      <c r="SIR131" s="13"/>
      <c r="SIS131" s="13"/>
      <c r="SIT131" s="13"/>
      <c r="SIU131" s="13"/>
      <c r="SIV131" s="13"/>
      <c r="SIW131" s="13"/>
      <c r="SIX131" s="13"/>
      <c r="SIY131" s="13"/>
      <c r="SIZ131" s="13"/>
      <c r="SJA131" s="13"/>
      <c r="SJB131" s="13"/>
      <c r="SJC131" s="13"/>
      <c r="SJD131" s="13"/>
      <c r="SJE131" s="13"/>
      <c r="SJF131" s="13"/>
      <c r="SJG131" s="13"/>
      <c r="SJH131" s="13"/>
      <c r="SJI131" s="13"/>
      <c r="SJJ131" s="13"/>
      <c r="SJK131" s="13"/>
      <c r="SJL131" s="13"/>
      <c r="SJM131" s="13"/>
      <c r="SJN131" s="13"/>
      <c r="SJO131" s="13"/>
      <c r="SJP131" s="13"/>
      <c r="SJQ131" s="13"/>
      <c r="SJR131" s="13"/>
      <c r="SJS131" s="13"/>
      <c r="SJT131" s="13"/>
      <c r="SJU131" s="13"/>
      <c r="SJV131" s="13"/>
      <c r="SJW131" s="13"/>
      <c r="SJX131" s="13"/>
      <c r="SJY131" s="13"/>
      <c r="SJZ131" s="13"/>
      <c r="SKA131" s="13"/>
      <c r="SKB131" s="13"/>
      <c r="SKC131" s="13"/>
      <c r="SKD131" s="13"/>
      <c r="SKE131" s="13"/>
      <c r="SKF131" s="13"/>
      <c r="SKG131" s="13"/>
      <c r="SKH131" s="13"/>
      <c r="SKI131" s="13"/>
      <c r="SKJ131" s="13"/>
      <c r="SKK131" s="13"/>
      <c r="SKL131" s="13"/>
      <c r="SKM131" s="13"/>
      <c r="SKN131" s="13"/>
      <c r="SKO131" s="13"/>
      <c r="SKP131" s="13"/>
      <c r="SKQ131" s="13"/>
      <c r="SKR131" s="13"/>
      <c r="SKS131" s="13"/>
      <c r="SKT131" s="13"/>
      <c r="SKU131" s="13"/>
      <c r="SKV131" s="13"/>
      <c r="SKW131" s="13"/>
      <c r="SKX131" s="13"/>
      <c r="SKY131" s="13"/>
      <c r="SKZ131" s="13"/>
      <c r="SLA131" s="13"/>
      <c r="SLB131" s="13"/>
      <c r="SLC131" s="13"/>
      <c r="SLD131" s="13"/>
      <c r="SLE131" s="13"/>
      <c r="SLF131" s="13"/>
      <c r="SLG131" s="13"/>
      <c r="SLH131" s="13"/>
      <c r="SLI131" s="13"/>
      <c r="SLJ131" s="13"/>
      <c r="SLK131" s="13"/>
      <c r="SLL131" s="13"/>
      <c r="SLM131" s="13"/>
      <c r="SLN131" s="13"/>
      <c r="SLO131" s="13"/>
      <c r="SLP131" s="13"/>
      <c r="SLQ131" s="13"/>
      <c r="SLR131" s="13"/>
      <c r="SLS131" s="13"/>
      <c r="SLT131" s="13"/>
      <c r="SLU131" s="13"/>
      <c r="SLV131" s="13"/>
      <c r="SLW131" s="13"/>
      <c r="SLX131" s="13"/>
      <c r="SLY131" s="13"/>
      <c r="SLZ131" s="13"/>
      <c r="SMA131" s="13"/>
      <c r="SMB131" s="13"/>
      <c r="SMC131" s="13"/>
      <c r="SMD131" s="13"/>
      <c r="SME131" s="13"/>
      <c r="SMF131" s="13"/>
      <c r="SMG131" s="13"/>
      <c r="SMH131" s="13"/>
      <c r="SMI131" s="13"/>
      <c r="SMJ131" s="13"/>
      <c r="SMK131" s="13"/>
      <c r="SML131" s="13"/>
      <c r="SMM131" s="13"/>
      <c r="SMN131" s="13"/>
      <c r="SMO131" s="13"/>
      <c r="SMP131" s="13"/>
      <c r="SMQ131" s="13"/>
      <c r="SMR131" s="13"/>
      <c r="SMS131" s="13"/>
      <c r="SMT131" s="13"/>
      <c r="SMU131" s="13"/>
      <c r="SMV131" s="13"/>
      <c r="SMW131" s="13"/>
      <c r="SMX131" s="13"/>
      <c r="SMY131" s="13"/>
      <c r="SMZ131" s="13"/>
      <c r="SNA131" s="13"/>
      <c r="SNB131" s="13"/>
      <c r="SNC131" s="13"/>
      <c r="SND131" s="13"/>
      <c r="SNE131" s="13"/>
      <c r="SNF131" s="13"/>
      <c r="SNG131" s="13"/>
      <c r="SNH131" s="13"/>
      <c r="SNI131" s="13"/>
      <c r="SNJ131" s="13"/>
      <c r="SNK131" s="13"/>
      <c r="SNL131" s="13"/>
      <c r="SNM131" s="13"/>
      <c r="SNN131" s="13"/>
      <c r="SNO131" s="13"/>
      <c r="SNP131" s="13"/>
      <c r="SNQ131" s="13"/>
      <c r="SNR131" s="13"/>
      <c r="SNS131" s="13"/>
      <c r="SNT131" s="13"/>
      <c r="SNU131" s="13"/>
      <c r="SNV131" s="13"/>
      <c r="SNW131" s="13"/>
      <c r="SNX131" s="13"/>
      <c r="SNY131" s="13"/>
      <c r="SNZ131" s="13"/>
      <c r="SOA131" s="13"/>
      <c r="SOB131" s="13"/>
      <c r="SOC131" s="13"/>
      <c r="SOD131" s="13"/>
      <c r="SOE131" s="13"/>
      <c r="SOF131" s="13"/>
      <c r="SOG131" s="13"/>
      <c r="SOH131" s="13"/>
      <c r="SOI131" s="13"/>
      <c r="SOJ131" s="13"/>
      <c r="SOK131" s="13"/>
      <c r="SOL131" s="13"/>
      <c r="SOM131" s="13"/>
      <c r="SON131" s="13"/>
      <c r="SOO131" s="13"/>
      <c r="SOP131" s="13"/>
      <c r="SOQ131" s="13"/>
      <c r="SOR131" s="13"/>
      <c r="SOS131" s="13"/>
      <c r="SOT131" s="13"/>
      <c r="SOU131" s="13"/>
      <c r="SOV131" s="13"/>
      <c r="SOW131" s="13"/>
      <c r="SOX131" s="13"/>
      <c r="SOY131" s="13"/>
      <c r="SOZ131" s="13"/>
      <c r="SPA131" s="13"/>
      <c r="SPB131" s="13"/>
      <c r="SPC131" s="13"/>
      <c r="SPD131" s="13"/>
      <c r="SPE131" s="13"/>
      <c r="SPF131" s="13"/>
      <c r="SPG131" s="13"/>
      <c r="SPH131" s="13"/>
      <c r="SPI131" s="13"/>
      <c r="SPJ131" s="13"/>
      <c r="SPK131" s="13"/>
      <c r="SPL131" s="13"/>
      <c r="SPM131" s="13"/>
      <c r="SPN131" s="13"/>
      <c r="SPO131" s="13"/>
      <c r="SPP131" s="13"/>
      <c r="SPQ131" s="13"/>
      <c r="SPR131" s="13"/>
      <c r="SPS131" s="13"/>
      <c r="SPT131" s="13"/>
      <c r="SPU131" s="13"/>
      <c r="SPV131" s="13"/>
      <c r="SPW131" s="13"/>
      <c r="SPX131" s="13"/>
      <c r="SPY131" s="13"/>
      <c r="SPZ131" s="13"/>
      <c r="SQA131" s="13"/>
      <c r="SQB131" s="13"/>
      <c r="SQC131" s="13"/>
      <c r="SQD131" s="13"/>
      <c r="SQE131" s="13"/>
      <c r="SQF131" s="13"/>
      <c r="SQG131" s="13"/>
      <c r="SQH131" s="13"/>
      <c r="SQI131" s="13"/>
      <c r="SQJ131" s="13"/>
      <c r="SQK131" s="13"/>
      <c r="SQL131" s="13"/>
      <c r="SQM131" s="13"/>
      <c r="SQN131" s="13"/>
      <c r="SQO131" s="13"/>
      <c r="SQP131" s="13"/>
      <c r="SQQ131" s="13"/>
      <c r="SQR131" s="13"/>
      <c r="SQS131" s="13"/>
      <c r="SQT131" s="13"/>
      <c r="SQU131" s="13"/>
      <c r="SQV131" s="13"/>
      <c r="SQW131" s="13"/>
      <c r="SQX131" s="13"/>
      <c r="SQY131" s="13"/>
      <c r="SQZ131" s="13"/>
      <c r="SRA131" s="13"/>
      <c r="SRB131" s="13"/>
      <c r="SRC131" s="13"/>
      <c r="SRD131" s="13"/>
      <c r="SRE131" s="13"/>
      <c r="SRF131" s="13"/>
      <c r="SRG131" s="13"/>
      <c r="SRH131" s="13"/>
      <c r="SRI131" s="13"/>
      <c r="SRJ131" s="13"/>
      <c r="SRK131" s="13"/>
      <c r="SRL131" s="13"/>
      <c r="SRM131" s="13"/>
      <c r="SRN131" s="13"/>
      <c r="SRO131" s="13"/>
      <c r="SRP131" s="13"/>
      <c r="SRQ131" s="13"/>
      <c r="SRR131" s="13"/>
      <c r="SRS131" s="13"/>
      <c r="SRT131" s="13"/>
      <c r="SRU131" s="13"/>
      <c r="SRV131" s="13"/>
      <c r="SRW131" s="13"/>
      <c r="SRX131" s="13"/>
      <c r="SRY131" s="13"/>
      <c r="SRZ131" s="13"/>
      <c r="SSA131" s="13"/>
      <c r="SSB131" s="13"/>
      <c r="SSC131" s="13"/>
      <c r="SSD131" s="13"/>
      <c r="SSE131" s="13"/>
      <c r="SSF131" s="13"/>
      <c r="SSG131" s="13"/>
      <c r="SSH131" s="13"/>
      <c r="SSI131" s="13"/>
      <c r="SSJ131" s="13"/>
      <c r="SSK131" s="13"/>
      <c r="SSL131" s="13"/>
      <c r="SSM131" s="13"/>
      <c r="SSN131" s="13"/>
      <c r="SSO131" s="13"/>
      <c r="SSP131" s="13"/>
      <c r="SSQ131" s="13"/>
      <c r="SSR131" s="13"/>
      <c r="SSS131" s="13"/>
      <c r="SST131" s="13"/>
      <c r="SSU131" s="13"/>
      <c r="SSV131" s="13"/>
      <c r="SSW131" s="13"/>
      <c r="SSX131" s="13"/>
      <c r="SSY131" s="13"/>
      <c r="SSZ131" s="13"/>
      <c r="STA131" s="13"/>
      <c r="STB131" s="13"/>
      <c r="STC131" s="13"/>
      <c r="STD131" s="13"/>
      <c r="STE131" s="13"/>
      <c r="STF131" s="13"/>
      <c r="STG131" s="13"/>
      <c r="STH131" s="13"/>
      <c r="STI131" s="13"/>
      <c r="STJ131" s="13"/>
      <c r="STK131" s="13"/>
      <c r="STL131" s="13"/>
      <c r="STM131" s="13"/>
      <c r="STN131" s="13"/>
      <c r="STO131" s="13"/>
      <c r="STP131" s="13"/>
      <c r="STQ131" s="13"/>
      <c r="STR131" s="13"/>
      <c r="STS131" s="13"/>
      <c r="STT131" s="13"/>
      <c r="STU131" s="13"/>
      <c r="STV131" s="13"/>
      <c r="STW131" s="13"/>
      <c r="STX131" s="13"/>
      <c r="STY131" s="13"/>
      <c r="STZ131" s="13"/>
      <c r="SUA131" s="13"/>
      <c r="SUB131" s="13"/>
      <c r="SUC131" s="13"/>
      <c r="SUD131" s="13"/>
      <c r="SUE131" s="13"/>
      <c r="SUF131" s="13"/>
      <c r="SUG131" s="13"/>
      <c r="SUH131" s="13"/>
      <c r="SUI131" s="13"/>
      <c r="SUJ131" s="13"/>
      <c r="SUK131" s="13"/>
      <c r="SUL131" s="13"/>
      <c r="SUM131" s="13"/>
      <c r="SUN131" s="13"/>
      <c r="SUO131" s="13"/>
      <c r="SUP131" s="13"/>
      <c r="SUQ131" s="13"/>
      <c r="SUR131" s="13"/>
      <c r="SUS131" s="13"/>
      <c r="SUT131" s="13"/>
      <c r="SUU131" s="13"/>
      <c r="SUV131" s="13"/>
      <c r="SUW131" s="13"/>
      <c r="SUX131" s="13"/>
      <c r="SUY131" s="13"/>
      <c r="SUZ131" s="13"/>
      <c r="SVA131" s="13"/>
      <c r="SVB131" s="13"/>
      <c r="SVC131" s="13"/>
      <c r="SVD131" s="13"/>
      <c r="SVE131" s="13"/>
      <c r="SVF131" s="13"/>
      <c r="SVG131" s="13"/>
      <c r="SVH131" s="13"/>
      <c r="SVI131" s="13"/>
      <c r="SVJ131" s="13"/>
      <c r="SVK131" s="13"/>
      <c r="SVL131" s="13"/>
      <c r="SVM131" s="13"/>
      <c r="SVN131" s="13"/>
      <c r="SVO131" s="13"/>
      <c r="SVP131" s="13"/>
      <c r="SVQ131" s="13"/>
      <c r="SVR131" s="13"/>
      <c r="SVS131" s="13"/>
      <c r="SVT131" s="13"/>
      <c r="SVU131" s="13"/>
      <c r="SVV131" s="13"/>
      <c r="SVW131" s="13"/>
      <c r="SVX131" s="13"/>
      <c r="SVY131" s="13"/>
      <c r="SVZ131" s="13"/>
      <c r="SWA131" s="13"/>
      <c r="SWB131" s="13"/>
      <c r="SWC131" s="13"/>
      <c r="SWD131" s="13"/>
      <c r="SWE131" s="13"/>
      <c r="SWF131" s="13"/>
      <c r="SWG131" s="13"/>
      <c r="SWH131" s="13"/>
      <c r="SWI131" s="13"/>
      <c r="SWJ131" s="13"/>
      <c r="SWK131" s="13"/>
      <c r="SWL131" s="13"/>
      <c r="SWM131" s="13"/>
      <c r="SWN131" s="13"/>
      <c r="SWO131" s="13"/>
      <c r="SWP131" s="13"/>
      <c r="SWQ131" s="13"/>
      <c r="SWR131" s="13"/>
      <c r="SWS131" s="13"/>
      <c r="SWT131" s="13"/>
      <c r="SWU131" s="13"/>
      <c r="SWV131" s="13"/>
      <c r="SWW131" s="13"/>
      <c r="SWX131" s="13"/>
      <c r="SWY131" s="13"/>
      <c r="SWZ131" s="13"/>
      <c r="SXA131" s="13"/>
      <c r="SXB131" s="13"/>
      <c r="SXC131" s="13"/>
      <c r="SXD131" s="13"/>
      <c r="SXE131" s="13"/>
      <c r="SXF131" s="13"/>
      <c r="SXG131" s="13"/>
      <c r="SXH131" s="13"/>
      <c r="SXI131" s="13"/>
      <c r="SXJ131" s="13"/>
      <c r="SXK131" s="13"/>
      <c r="SXL131" s="13"/>
      <c r="SXM131" s="13"/>
      <c r="SXN131" s="13"/>
      <c r="SXO131" s="13"/>
      <c r="SXP131" s="13"/>
      <c r="SXQ131" s="13"/>
      <c r="SXR131" s="13"/>
      <c r="SXS131" s="13"/>
      <c r="SXT131" s="13"/>
      <c r="SXU131" s="13"/>
      <c r="SXV131" s="13"/>
      <c r="SXW131" s="13"/>
      <c r="SXX131" s="13"/>
      <c r="SXY131" s="13"/>
      <c r="SXZ131" s="13"/>
      <c r="SYA131" s="13"/>
      <c r="SYB131" s="13"/>
      <c r="SYC131" s="13"/>
      <c r="SYD131" s="13"/>
      <c r="SYE131" s="13"/>
      <c r="SYF131" s="13"/>
      <c r="SYG131" s="13"/>
      <c r="SYH131" s="13"/>
      <c r="SYI131" s="13"/>
      <c r="SYJ131" s="13"/>
      <c r="SYK131" s="13"/>
      <c r="SYL131" s="13"/>
      <c r="SYM131" s="13"/>
      <c r="SYN131" s="13"/>
      <c r="SYO131" s="13"/>
      <c r="SYP131" s="13"/>
      <c r="SYQ131" s="13"/>
      <c r="SYR131" s="13"/>
      <c r="SYS131" s="13"/>
      <c r="SYT131" s="13"/>
      <c r="SYU131" s="13"/>
      <c r="SYV131" s="13"/>
      <c r="SYW131" s="13"/>
      <c r="SYX131" s="13"/>
      <c r="SYY131" s="13"/>
      <c r="SYZ131" s="13"/>
      <c r="SZA131" s="13"/>
      <c r="SZB131" s="13"/>
      <c r="SZC131" s="13"/>
      <c r="SZD131" s="13"/>
      <c r="SZE131" s="13"/>
      <c r="SZF131" s="13"/>
      <c r="SZG131" s="13"/>
      <c r="SZH131" s="13"/>
      <c r="SZI131" s="13"/>
      <c r="SZJ131" s="13"/>
      <c r="SZK131" s="13"/>
      <c r="SZL131" s="13"/>
      <c r="SZM131" s="13"/>
      <c r="SZN131" s="13"/>
      <c r="SZO131" s="13"/>
      <c r="SZP131" s="13"/>
      <c r="SZQ131" s="13"/>
      <c r="SZR131" s="13"/>
      <c r="SZS131" s="13"/>
      <c r="SZT131" s="13"/>
      <c r="SZU131" s="13"/>
      <c r="SZV131" s="13"/>
      <c r="SZW131" s="13"/>
      <c r="SZX131" s="13"/>
      <c r="SZY131" s="13"/>
      <c r="SZZ131" s="13"/>
      <c r="TAA131" s="13"/>
      <c r="TAB131" s="13"/>
      <c r="TAC131" s="13"/>
      <c r="TAD131" s="13"/>
      <c r="TAE131" s="13"/>
      <c r="TAF131" s="13"/>
      <c r="TAG131" s="13"/>
      <c r="TAH131" s="13"/>
      <c r="TAI131" s="13"/>
      <c r="TAJ131" s="13"/>
      <c r="TAK131" s="13"/>
      <c r="TAL131" s="13"/>
      <c r="TAM131" s="13"/>
      <c r="TAN131" s="13"/>
      <c r="TAO131" s="13"/>
      <c r="TAP131" s="13"/>
      <c r="TAQ131" s="13"/>
      <c r="TAR131" s="13"/>
      <c r="TAS131" s="13"/>
      <c r="TAT131" s="13"/>
      <c r="TAU131" s="13"/>
      <c r="TAV131" s="13"/>
      <c r="TAW131" s="13"/>
      <c r="TAX131" s="13"/>
      <c r="TAY131" s="13"/>
      <c r="TAZ131" s="13"/>
      <c r="TBA131" s="13"/>
      <c r="TBB131" s="13"/>
      <c r="TBC131" s="13"/>
      <c r="TBD131" s="13"/>
      <c r="TBE131" s="13"/>
      <c r="TBF131" s="13"/>
      <c r="TBG131" s="13"/>
      <c r="TBH131" s="13"/>
      <c r="TBI131" s="13"/>
      <c r="TBJ131" s="13"/>
      <c r="TBK131" s="13"/>
      <c r="TBL131" s="13"/>
      <c r="TBM131" s="13"/>
      <c r="TBN131" s="13"/>
      <c r="TBO131" s="13"/>
      <c r="TBP131" s="13"/>
      <c r="TBQ131" s="13"/>
      <c r="TBR131" s="13"/>
      <c r="TBS131" s="13"/>
      <c r="TBT131" s="13"/>
      <c r="TBU131" s="13"/>
      <c r="TBV131" s="13"/>
      <c r="TBW131" s="13"/>
      <c r="TBX131" s="13"/>
      <c r="TBY131" s="13"/>
      <c r="TBZ131" s="13"/>
      <c r="TCA131" s="13"/>
      <c r="TCB131" s="13"/>
      <c r="TCC131" s="13"/>
      <c r="TCD131" s="13"/>
      <c r="TCE131" s="13"/>
      <c r="TCF131" s="13"/>
      <c r="TCG131" s="13"/>
      <c r="TCH131" s="13"/>
      <c r="TCI131" s="13"/>
      <c r="TCJ131" s="13"/>
      <c r="TCK131" s="13"/>
      <c r="TCL131" s="13"/>
      <c r="TCM131" s="13"/>
      <c r="TCN131" s="13"/>
      <c r="TCO131" s="13"/>
      <c r="TCP131" s="13"/>
      <c r="TCQ131" s="13"/>
      <c r="TCR131" s="13"/>
      <c r="TCS131" s="13"/>
      <c r="TCT131" s="13"/>
      <c r="TCU131" s="13"/>
      <c r="TCV131" s="13"/>
      <c r="TCW131" s="13"/>
      <c r="TCX131" s="13"/>
      <c r="TCY131" s="13"/>
      <c r="TCZ131" s="13"/>
      <c r="TDA131" s="13"/>
      <c r="TDB131" s="13"/>
      <c r="TDC131" s="13"/>
      <c r="TDD131" s="13"/>
      <c r="TDE131" s="13"/>
      <c r="TDF131" s="13"/>
      <c r="TDG131" s="13"/>
      <c r="TDH131" s="13"/>
      <c r="TDI131" s="13"/>
      <c r="TDJ131" s="13"/>
      <c r="TDK131" s="13"/>
      <c r="TDL131" s="13"/>
      <c r="TDM131" s="13"/>
      <c r="TDN131" s="13"/>
      <c r="TDO131" s="13"/>
      <c r="TDP131" s="13"/>
      <c r="TDQ131" s="13"/>
      <c r="TDR131" s="13"/>
      <c r="TDS131" s="13"/>
      <c r="TDT131" s="13"/>
      <c r="TDU131" s="13"/>
      <c r="TDV131" s="13"/>
      <c r="TDW131" s="13"/>
      <c r="TDX131" s="13"/>
      <c r="TDY131" s="13"/>
      <c r="TDZ131" s="13"/>
      <c r="TEA131" s="13"/>
      <c r="TEB131" s="13"/>
      <c r="TEC131" s="13"/>
      <c r="TED131" s="13"/>
      <c r="TEE131" s="13"/>
      <c r="TEF131" s="13"/>
      <c r="TEG131" s="13"/>
      <c r="TEH131" s="13"/>
      <c r="TEI131" s="13"/>
      <c r="TEJ131" s="13"/>
      <c r="TEK131" s="13"/>
      <c r="TEL131" s="13"/>
      <c r="TEM131" s="13"/>
      <c r="TEN131" s="13"/>
      <c r="TEO131" s="13"/>
      <c r="TEP131" s="13"/>
      <c r="TEQ131" s="13"/>
      <c r="TER131" s="13"/>
      <c r="TES131" s="13"/>
      <c r="TET131" s="13"/>
      <c r="TEU131" s="13"/>
      <c r="TEV131" s="13"/>
      <c r="TEW131" s="13"/>
      <c r="TEX131" s="13"/>
      <c r="TEY131" s="13"/>
      <c r="TEZ131" s="13"/>
      <c r="TFA131" s="13"/>
      <c r="TFB131" s="13"/>
      <c r="TFC131" s="13"/>
      <c r="TFD131" s="13"/>
      <c r="TFE131" s="13"/>
      <c r="TFF131" s="13"/>
      <c r="TFG131" s="13"/>
      <c r="TFH131" s="13"/>
      <c r="TFI131" s="13"/>
      <c r="TFJ131" s="13"/>
      <c r="TFK131" s="13"/>
      <c r="TFL131" s="13"/>
      <c r="TFM131" s="13"/>
      <c r="TFN131" s="13"/>
      <c r="TFO131" s="13"/>
      <c r="TFP131" s="13"/>
      <c r="TFQ131" s="13"/>
      <c r="TFR131" s="13"/>
      <c r="TFS131" s="13"/>
      <c r="TFT131" s="13"/>
      <c r="TFU131" s="13"/>
      <c r="TFV131" s="13"/>
      <c r="TFW131" s="13"/>
      <c r="TFX131" s="13"/>
      <c r="TFY131" s="13"/>
      <c r="TFZ131" s="13"/>
      <c r="TGA131" s="13"/>
      <c r="TGB131" s="13"/>
      <c r="TGC131" s="13"/>
      <c r="TGD131" s="13"/>
      <c r="TGE131" s="13"/>
      <c r="TGF131" s="13"/>
      <c r="TGG131" s="13"/>
      <c r="TGH131" s="13"/>
      <c r="TGI131" s="13"/>
      <c r="TGJ131" s="13"/>
      <c r="TGK131" s="13"/>
      <c r="TGL131" s="13"/>
      <c r="TGM131" s="13"/>
      <c r="TGN131" s="13"/>
      <c r="TGO131" s="13"/>
      <c r="TGP131" s="13"/>
      <c r="TGQ131" s="13"/>
      <c r="TGR131" s="13"/>
      <c r="TGS131" s="13"/>
      <c r="TGT131" s="13"/>
      <c r="TGU131" s="13"/>
      <c r="TGV131" s="13"/>
      <c r="TGW131" s="13"/>
      <c r="TGX131" s="13"/>
      <c r="TGY131" s="13"/>
      <c r="TGZ131" s="13"/>
      <c r="THA131" s="13"/>
      <c r="THB131" s="13"/>
      <c r="THC131" s="13"/>
      <c r="THD131" s="13"/>
      <c r="THE131" s="13"/>
      <c r="THF131" s="13"/>
      <c r="THG131" s="13"/>
      <c r="THH131" s="13"/>
      <c r="THI131" s="13"/>
      <c r="THJ131" s="13"/>
      <c r="THK131" s="13"/>
      <c r="THL131" s="13"/>
      <c r="THM131" s="13"/>
      <c r="THN131" s="13"/>
      <c r="THO131" s="13"/>
      <c r="THP131" s="13"/>
      <c r="THQ131" s="13"/>
      <c r="THR131" s="13"/>
      <c r="THS131" s="13"/>
      <c r="THT131" s="13"/>
      <c r="THU131" s="13"/>
      <c r="THV131" s="13"/>
      <c r="THW131" s="13"/>
      <c r="THX131" s="13"/>
      <c r="THY131" s="13"/>
      <c r="THZ131" s="13"/>
      <c r="TIA131" s="13"/>
      <c r="TIB131" s="13"/>
      <c r="TIC131" s="13"/>
      <c r="TID131" s="13"/>
      <c r="TIE131" s="13"/>
      <c r="TIF131" s="13"/>
      <c r="TIG131" s="13"/>
      <c r="TIH131" s="13"/>
      <c r="TII131" s="13"/>
      <c r="TIJ131" s="13"/>
      <c r="TIK131" s="13"/>
      <c r="TIL131" s="13"/>
      <c r="TIM131" s="13"/>
      <c r="TIN131" s="13"/>
      <c r="TIO131" s="13"/>
      <c r="TIP131" s="13"/>
      <c r="TIQ131" s="13"/>
      <c r="TIR131" s="13"/>
      <c r="TIS131" s="13"/>
      <c r="TIT131" s="13"/>
      <c r="TIU131" s="13"/>
      <c r="TIV131" s="13"/>
      <c r="TIW131" s="13"/>
      <c r="TIX131" s="13"/>
      <c r="TIY131" s="13"/>
      <c r="TIZ131" s="13"/>
      <c r="TJA131" s="13"/>
      <c r="TJB131" s="13"/>
      <c r="TJC131" s="13"/>
      <c r="TJD131" s="13"/>
      <c r="TJE131" s="13"/>
      <c r="TJF131" s="13"/>
      <c r="TJG131" s="13"/>
      <c r="TJH131" s="13"/>
      <c r="TJI131" s="13"/>
      <c r="TJJ131" s="13"/>
      <c r="TJK131" s="13"/>
      <c r="TJL131" s="13"/>
      <c r="TJM131" s="13"/>
      <c r="TJN131" s="13"/>
      <c r="TJO131" s="13"/>
      <c r="TJP131" s="13"/>
      <c r="TJQ131" s="13"/>
      <c r="TJR131" s="13"/>
      <c r="TJS131" s="13"/>
      <c r="TJT131" s="13"/>
      <c r="TJU131" s="13"/>
      <c r="TJV131" s="13"/>
      <c r="TJW131" s="13"/>
      <c r="TJX131" s="13"/>
      <c r="TJY131" s="13"/>
      <c r="TJZ131" s="13"/>
      <c r="TKA131" s="13"/>
      <c r="TKB131" s="13"/>
      <c r="TKC131" s="13"/>
      <c r="TKD131" s="13"/>
      <c r="TKE131" s="13"/>
      <c r="TKF131" s="13"/>
      <c r="TKG131" s="13"/>
      <c r="TKH131" s="13"/>
      <c r="TKI131" s="13"/>
      <c r="TKJ131" s="13"/>
      <c r="TKK131" s="13"/>
      <c r="TKL131" s="13"/>
      <c r="TKM131" s="13"/>
      <c r="TKN131" s="13"/>
      <c r="TKO131" s="13"/>
      <c r="TKP131" s="13"/>
      <c r="TKQ131" s="13"/>
      <c r="TKR131" s="13"/>
      <c r="TKS131" s="13"/>
      <c r="TKT131" s="13"/>
      <c r="TKU131" s="13"/>
      <c r="TKV131" s="13"/>
      <c r="TKW131" s="13"/>
      <c r="TKX131" s="13"/>
      <c r="TKY131" s="13"/>
      <c r="TKZ131" s="13"/>
      <c r="TLA131" s="13"/>
      <c r="TLB131" s="13"/>
      <c r="TLC131" s="13"/>
      <c r="TLD131" s="13"/>
      <c r="TLE131" s="13"/>
      <c r="TLF131" s="13"/>
      <c r="TLG131" s="13"/>
      <c r="TLH131" s="13"/>
      <c r="TLI131" s="13"/>
      <c r="TLJ131" s="13"/>
      <c r="TLK131" s="13"/>
      <c r="TLL131" s="13"/>
      <c r="TLM131" s="13"/>
      <c r="TLN131" s="13"/>
      <c r="TLO131" s="13"/>
      <c r="TLP131" s="13"/>
      <c r="TLQ131" s="13"/>
      <c r="TLR131" s="13"/>
      <c r="TLS131" s="13"/>
      <c r="TLT131" s="13"/>
      <c r="TLU131" s="13"/>
      <c r="TLV131" s="13"/>
      <c r="TLW131" s="13"/>
      <c r="TLX131" s="13"/>
      <c r="TLY131" s="13"/>
      <c r="TLZ131" s="13"/>
      <c r="TMA131" s="13"/>
      <c r="TMB131" s="13"/>
      <c r="TMC131" s="13"/>
      <c r="TMD131" s="13"/>
      <c r="TME131" s="13"/>
      <c r="TMF131" s="13"/>
      <c r="TMG131" s="13"/>
      <c r="TMH131" s="13"/>
      <c r="TMI131" s="13"/>
      <c r="TMJ131" s="13"/>
      <c r="TMK131" s="13"/>
      <c r="TML131" s="13"/>
      <c r="TMM131" s="13"/>
      <c r="TMN131" s="13"/>
      <c r="TMO131" s="13"/>
      <c r="TMP131" s="13"/>
      <c r="TMQ131" s="13"/>
      <c r="TMR131" s="13"/>
      <c r="TMS131" s="13"/>
      <c r="TMT131" s="13"/>
      <c r="TMU131" s="13"/>
      <c r="TMV131" s="13"/>
      <c r="TMW131" s="13"/>
      <c r="TMX131" s="13"/>
      <c r="TMY131" s="13"/>
      <c r="TMZ131" s="13"/>
      <c r="TNA131" s="13"/>
      <c r="TNB131" s="13"/>
      <c r="TNC131" s="13"/>
      <c r="TND131" s="13"/>
      <c r="TNE131" s="13"/>
      <c r="TNF131" s="13"/>
      <c r="TNG131" s="13"/>
      <c r="TNH131" s="13"/>
      <c r="TNI131" s="13"/>
      <c r="TNJ131" s="13"/>
      <c r="TNK131" s="13"/>
      <c r="TNL131" s="13"/>
      <c r="TNM131" s="13"/>
      <c r="TNN131" s="13"/>
      <c r="TNO131" s="13"/>
      <c r="TNP131" s="13"/>
      <c r="TNQ131" s="13"/>
      <c r="TNR131" s="13"/>
      <c r="TNS131" s="13"/>
      <c r="TNT131" s="13"/>
      <c r="TNU131" s="13"/>
      <c r="TNV131" s="13"/>
      <c r="TNW131" s="13"/>
      <c r="TNX131" s="13"/>
      <c r="TNY131" s="13"/>
      <c r="TNZ131" s="13"/>
      <c r="TOA131" s="13"/>
      <c r="TOB131" s="13"/>
      <c r="TOC131" s="13"/>
      <c r="TOD131" s="13"/>
      <c r="TOE131" s="13"/>
      <c r="TOF131" s="13"/>
      <c r="TOG131" s="13"/>
      <c r="TOH131" s="13"/>
      <c r="TOI131" s="13"/>
      <c r="TOJ131" s="13"/>
      <c r="TOK131" s="13"/>
      <c r="TOL131" s="13"/>
      <c r="TOM131" s="13"/>
      <c r="TON131" s="13"/>
      <c r="TOO131" s="13"/>
      <c r="TOP131" s="13"/>
      <c r="TOQ131" s="13"/>
      <c r="TOR131" s="13"/>
      <c r="TOS131" s="13"/>
      <c r="TOT131" s="13"/>
      <c r="TOU131" s="13"/>
      <c r="TOV131" s="13"/>
      <c r="TOW131" s="13"/>
      <c r="TOX131" s="13"/>
      <c r="TOY131" s="13"/>
      <c r="TOZ131" s="13"/>
      <c r="TPA131" s="13"/>
      <c r="TPB131" s="13"/>
      <c r="TPC131" s="13"/>
      <c r="TPD131" s="13"/>
      <c r="TPE131" s="13"/>
      <c r="TPF131" s="13"/>
      <c r="TPG131" s="13"/>
      <c r="TPH131" s="13"/>
      <c r="TPI131" s="13"/>
      <c r="TPJ131" s="13"/>
      <c r="TPK131" s="13"/>
      <c r="TPL131" s="13"/>
      <c r="TPM131" s="13"/>
      <c r="TPN131" s="13"/>
      <c r="TPO131" s="13"/>
      <c r="TPP131" s="13"/>
      <c r="TPQ131" s="13"/>
      <c r="TPR131" s="13"/>
      <c r="TPS131" s="13"/>
      <c r="TPT131" s="13"/>
      <c r="TPU131" s="13"/>
      <c r="TPV131" s="13"/>
      <c r="TPW131" s="13"/>
      <c r="TPX131" s="13"/>
      <c r="TPY131" s="13"/>
      <c r="TPZ131" s="13"/>
      <c r="TQA131" s="13"/>
      <c r="TQB131" s="13"/>
      <c r="TQC131" s="13"/>
      <c r="TQD131" s="13"/>
      <c r="TQE131" s="13"/>
      <c r="TQF131" s="13"/>
      <c r="TQG131" s="13"/>
      <c r="TQH131" s="13"/>
      <c r="TQI131" s="13"/>
      <c r="TQJ131" s="13"/>
      <c r="TQK131" s="13"/>
      <c r="TQL131" s="13"/>
      <c r="TQM131" s="13"/>
      <c r="TQN131" s="13"/>
      <c r="TQO131" s="13"/>
      <c r="TQP131" s="13"/>
      <c r="TQQ131" s="13"/>
      <c r="TQR131" s="13"/>
      <c r="TQS131" s="13"/>
      <c r="TQT131" s="13"/>
      <c r="TQU131" s="13"/>
      <c r="TQV131" s="13"/>
      <c r="TQW131" s="13"/>
      <c r="TQX131" s="13"/>
      <c r="TQY131" s="13"/>
      <c r="TQZ131" s="13"/>
      <c r="TRA131" s="13"/>
      <c r="TRB131" s="13"/>
      <c r="TRC131" s="13"/>
      <c r="TRD131" s="13"/>
      <c r="TRE131" s="13"/>
      <c r="TRF131" s="13"/>
      <c r="TRG131" s="13"/>
      <c r="TRH131" s="13"/>
      <c r="TRI131" s="13"/>
      <c r="TRJ131" s="13"/>
      <c r="TRK131" s="13"/>
      <c r="TRL131" s="13"/>
      <c r="TRM131" s="13"/>
      <c r="TRN131" s="13"/>
      <c r="TRO131" s="13"/>
      <c r="TRP131" s="13"/>
      <c r="TRQ131" s="13"/>
      <c r="TRR131" s="13"/>
      <c r="TRS131" s="13"/>
      <c r="TRT131" s="13"/>
      <c r="TRU131" s="13"/>
      <c r="TRV131" s="13"/>
      <c r="TRW131" s="13"/>
      <c r="TRX131" s="13"/>
      <c r="TRY131" s="13"/>
      <c r="TRZ131" s="13"/>
      <c r="TSA131" s="13"/>
      <c r="TSB131" s="13"/>
      <c r="TSC131" s="13"/>
      <c r="TSD131" s="13"/>
      <c r="TSE131" s="13"/>
      <c r="TSF131" s="13"/>
      <c r="TSG131" s="13"/>
      <c r="TSH131" s="13"/>
      <c r="TSI131" s="13"/>
      <c r="TSJ131" s="13"/>
      <c r="TSK131" s="13"/>
      <c r="TSL131" s="13"/>
      <c r="TSM131" s="13"/>
      <c r="TSN131" s="13"/>
      <c r="TSO131" s="13"/>
      <c r="TSP131" s="13"/>
      <c r="TSQ131" s="13"/>
      <c r="TSR131" s="13"/>
      <c r="TSS131" s="13"/>
      <c r="TST131" s="13"/>
      <c r="TSU131" s="13"/>
      <c r="TSV131" s="13"/>
      <c r="TSW131" s="13"/>
      <c r="TSX131" s="13"/>
      <c r="TSY131" s="13"/>
      <c r="TSZ131" s="13"/>
      <c r="TTA131" s="13"/>
      <c r="TTB131" s="13"/>
      <c r="TTC131" s="13"/>
      <c r="TTD131" s="13"/>
      <c r="TTE131" s="13"/>
      <c r="TTF131" s="13"/>
      <c r="TTG131" s="13"/>
      <c r="TTH131" s="13"/>
      <c r="TTI131" s="13"/>
      <c r="TTJ131" s="13"/>
      <c r="TTK131" s="13"/>
      <c r="TTL131" s="13"/>
      <c r="TTM131" s="13"/>
      <c r="TTN131" s="13"/>
      <c r="TTO131" s="13"/>
      <c r="TTP131" s="13"/>
      <c r="TTQ131" s="13"/>
      <c r="TTR131" s="13"/>
      <c r="TTS131" s="13"/>
      <c r="TTT131" s="13"/>
      <c r="TTU131" s="13"/>
      <c r="TTV131" s="13"/>
      <c r="TTW131" s="13"/>
      <c r="TTX131" s="13"/>
      <c r="TTY131" s="13"/>
      <c r="TTZ131" s="13"/>
      <c r="TUA131" s="13"/>
      <c r="TUB131" s="13"/>
      <c r="TUC131" s="13"/>
      <c r="TUD131" s="13"/>
      <c r="TUE131" s="13"/>
      <c r="TUF131" s="13"/>
      <c r="TUG131" s="13"/>
      <c r="TUH131" s="13"/>
      <c r="TUI131" s="13"/>
      <c r="TUJ131" s="13"/>
      <c r="TUK131" s="13"/>
      <c r="TUL131" s="13"/>
      <c r="TUM131" s="13"/>
      <c r="TUN131" s="13"/>
      <c r="TUO131" s="13"/>
      <c r="TUP131" s="13"/>
      <c r="TUQ131" s="13"/>
      <c r="TUR131" s="13"/>
      <c r="TUS131" s="13"/>
      <c r="TUT131" s="13"/>
      <c r="TUU131" s="13"/>
      <c r="TUV131" s="13"/>
      <c r="TUW131" s="13"/>
      <c r="TUX131" s="13"/>
      <c r="TUY131" s="13"/>
      <c r="TUZ131" s="13"/>
      <c r="TVA131" s="13"/>
      <c r="TVB131" s="13"/>
      <c r="TVC131" s="13"/>
      <c r="TVD131" s="13"/>
      <c r="TVE131" s="13"/>
      <c r="TVF131" s="13"/>
      <c r="TVG131" s="13"/>
      <c r="TVH131" s="13"/>
      <c r="TVI131" s="13"/>
      <c r="TVJ131" s="13"/>
      <c r="TVK131" s="13"/>
      <c r="TVL131" s="13"/>
      <c r="TVM131" s="13"/>
      <c r="TVN131" s="13"/>
      <c r="TVO131" s="13"/>
      <c r="TVP131" s="13"/>
      <c r="TVQ131" s="13"/>
      <c r="TVR131" s="13"/>
      <c r="TVS131" s="13"/>
      <c r="TVT131" s="13"/>
      <c r="TVU131" s="13"/>
      <c r="TVV131" s="13"/>
      <c r="TVW131" s="13"/>
      <c r="TVX131" s="13"/>
      <c r="TVY131" s="13"/>
      <c r="TVZ131" s="13"/>
      <c r="TWA131" s="13"/>
      <c r="TWB131" s="13"/>
      <c r="TWC131" s="13"/>
      <c r="TWD131" s="13"/>
      <c r="TWE131" s="13"/>
      <c r="TWF131" s="13"/>
      <c r="TWG131" s="13"/>
      <c r="TWH131" s="13"/>
      <c r="TWI131" s="13"/>
      <c r="TWJ131" s="13"/>
      <c r="TWK131" s="13"/>
      <c r="TWL131" s="13"/>
      <c r="TWM131" s="13"/>
      <c r="TWN131" s="13"/>
      <c r="TWO131" s="13"/>
      <c r="TWP131" s="13"/>
      <c r="TWQ131" s="13"/>
      <c r="TWR131" s="13"/>
      <c r="TWS131" s="13"/>
      <c r="TWT131" s="13"/>
      <c r="TWU131" s="13"/>
      <c r="TWV131" s="13"/>
      <c r="TWW131" s="13"/>
      <c r="TWX131" s="13"/>
      <c r="TWY131" s="13"/>
      <c r="TWZ131" s="13"/>
      <c r="TXA131" s="13"/>
      <c r="TXB131" s="13"/>
      <c r="TXC131" s="13"/>
      <c r="TXD131" s="13"/>
      <c r="TXE131" s="13"/>
      <c r="TXF131" s="13"/>
      <c r="TXG131" s="13"/>
      <c r="TXH131" s="13"/>
      <c r="TXI131" s="13"/>
      <c r="TXJ131" s="13"/>
      <c r="TXK131" s="13"/>
      <c r="TXL131" s="13"/>
      <c r="TXM131" s="13"/>
      <c r="TXN131" s="13"/>
      <c r="TXO131" s="13"/>
      <c r="TXP131" s="13"/>
      <c r="TXQ131" s="13"/>
      <c r="TXR131" s="13"/>
      <c r="TXS131" s="13"/>
      <c r="TXT131" s="13"/>
      <c r="TXU131" s="13"/>
      <c r="TXV131" s="13"/>
      <c r="TXW131" s="13"/>
      <c r="TXX131" s="13"/>
      <c r="TXY131" s="13"/>
      <c r="TXZ131" s="13"/>
      <c r="TYA131" s="13"/>
      <c r="TYB131" s="13"/>
      <c r="TYC131" s="13"/>
      <c r="TYD131" s="13"/>
      <c r="TYE131" s="13"/>
      <c r="TYF131" s="13"/>
      <c r="TYG131" s="13"/>
      <c r="TYH131" s="13"/>
      <c r="TYI131" s="13"/>
      <c r="TYJ131" s="13"/>
      <c r="TYK131" s="13"/>
      <c r="TYL131" s="13"/>
      <c r="TYM131" s="13"/>
      <c r="TYN131" s="13"/>
      <c r="TYO131" s="13"/>
      <c r="TYP131" s="13"/>
      <c r="TYQ131" s="13"/>
      <c r="TYR131" s="13"/>
      <c r="TYS131" s="13"/>
      <c r="TYT131" s="13"/>
      <c r="TYU131" s="13"/>
      <c r="TYV131" s="13"/>
      <c r="TYW131" s="13"/>
      <c r="TYX131" s="13"/>
      <c r="TYY131" s="13"/>
      <c r="TYZ131" s="13"/>
      <c r="TZA131" s="13"/>
      <c r="TZB131" s="13"/>
      <c r="TZC131" s="13"/>
      <c r="TZD131" s="13"/>
      <c r="TZE131" s="13"/>
      <c r="TZF131" s="13"/>
      <c r="TZG131" s="13"/>
      <c r="TZH131" s="13"/>
      <c r="TZI131" s="13"/>
      <c r="TZJ131" s="13"/>
      <c r="TZK131" s="13"/>
      <c r="TZL131" s="13"/>
      <c r="TZM131" s="13"/>
      <c r="TZN131" s="13"/>
      <c r="TZO131" s="13"/>
      <c r="TZP131" s="13"/>
      <c r="TZQ131" s="13"/>
      <c r="TZR131" s="13"/>
      <c r="TZS131" s="13"/>
      <c r="TZT131" s="13"/>
      <c r="TZU131" s="13"/>
      <c r="TZV131" s="13"/>
      <c r="TZW131" s="13"/>
      <c r="TZX131" s="13"/>
      <c r="TZY131" s="13"/>
      <c r="TZZ131" s="13"/>
      <c r="UAA131" s="13"/>
      <c r="UAB131" s="13"/>
      <c r="UAC131" s="13"/>
      <c r="UAD131" s="13"/>
      <c r="UAE131" s="13"/>
      <c r="UAF131" s="13"/>
      <c r="UAG131" s="13"/>
      <c r="UAH131" s="13"/>
      <c r="UAI131" s="13"/>
      <c r="UAJ131" s="13"/>
      <c r="UAK131" s="13"/>
      <c r="UAL131" s="13"/>
      <c r="UAM131" s="13"/>
      <c r="UAN131" s="13"/>
      <c r="UAO131" s="13"/>
      <c r="UAP131" s="13"/>
      <c r="UAQ131" s="13"/>
      <c r="UAR131" s="13"/>
      <c r="UAS131" s="13"/>
      <c r="UAT131" s="13"/>
      <c r="UAU131" s="13"/>
      <c r="UAV131" s="13"/>
      <c r="UAW131" s="13"/>
      <c r="UAX131" s="13"/>
      <c r="UAY131" s="13"/>
      <c r="UAZ131" s="13"/>
      <c r="UBA131" s="13"/>
      <c r="UBB131" s="13"/>
      <c r="UBC131" s="13"/>
      <c r="UBD131" s="13"/>
      <c r="UBE131" s="13"/>
      <c r="UBF131" s="13"/>
      <c r="UBG131" s="13"/>
      <c r="UBH131" s="13"/>
      <c r="UBI131" s="13"/>
      <c r="UBJ131" s="13"/>
      <c r="UBK131" s="13"/>
      <c r="UBL131" s="13"/>
      <c r="UBM131" s="13"/>
      <c r="UBN131" s="13"/>
      <c r="UBO131" s="13"/>
      <c r="UBP131" s="13"/>
      <c r="UBQ131" s="13"/>
      <c r="UBR131" s="13"/>
      <c r="UBS131" s="13"/>
      <c r="UBT131" s="13"/>
      <c r="UBU131" s="13"/>
      <c r="UBV131" s="13"/>
      <c r="UBW131" s="13"/>
      <c r="UBX131" s="13"/>
      <c r="UBY131" s="13"/>
      <c r="UBZ131" s="13"/>
      <c r="UCA131" s="13"/>
      <c r="UCB131" s="13"/>
      <c r="UCC131" s="13"/>
      <c r="UCD131" s="13"/>
      <c r="UCE131" s="13"/>
      <c r="UCF131" s="13"/>
      <c r="UCG131" s="13"/>
      <c r="UCH131" s="13"/>
      <c r="UCI131" s="13"/>
      <c r="UCJ131" s="13"/>
      <c r="UCK131" s="13"/>
      <c r="UCL131" s="13"/>
      <c r="UCM131" s="13"/>
      <c r="UCN131" s="13"/>
      <c r="UCO131" s="13"/>
      <c r="UCP131" s="13"/>
      <c r="UCQ131" s="13"/>
      <c r="UCR131" s="13"/>
      <c r="UCS131" s="13"/>
      <c r="UCT131" s="13"/>
      <c r="UCU131" s="13"/>
      <c r="UCV131" s="13"/>
      <c r="UCW131" s="13"/>
      <c r="UCX131" s="13"/>
      <c r="UCY131" s="13"/>
      <c r="UCZ131" s="13"/>
      <c r="UDA131" s="13"/>
      <c r="UDB131" s="13"/>
      <c r="UDC131" s="13"/>
      <c r="UDD131" s="13"/>
      <c r="UDE131" s="13"/>
      <c r="UDF131" s="13"/>
      <c r="UDG131" s="13"/>
      <c r="UDH131" s="13"/>
      <c r="UDI131" s="13"/>
      <c r="UDJ131" s="13"/>
      <c r="UDK131" s="13"/>
      <c r="UDL131" s="13"/>
      <c r="UDM131" s="13"/>
      <c r="UDN131" s="13"/>
      <c r="UDO131" s="13"/>
      <c r="UDP131" s="13"/>
      <c r="UDQ131" s="13"/>
      <c r="UDR131" s="13"/>
      <c r="UDS131" s="13"/>
      <c r="UDT131" s="13"/>
      <c r="UDU131" s="13"/>
      <c r="UDV131" s="13"/>
      <c r="UDW131" s="13"/>
      <c r="UDX131" s="13"/>
      <c r="UDY131" s="13"/>
      <c r="UDZ131" s="13"/>
      <c r="UEA131" s="13"/>
      <c r="UEB131" s="13"/>
      <c r="UEC131" s="13"/>
      <c r="UED131" s="13"/>
      <c r="UEE131" s="13"/>
      <c r="UEF131" s="13"/>
      <c r="UEG131" s="13"/>
      <c r="UEH131" s="13"/>
      <c r="UEI131" s="13"/>
      <c r="UEJ131" s="13"/>
      <c r="UEK131" s="13"/>
      <c r="UEL131" s="13"/>
      <c r="UEM131" s="13"/>
      <c r="UEN131" s="13"/>
      <c r="UEO131" s="13"/>
      <c r="UEP131" s="13"/>
      <c r="UEQ131" s="13"/>
      <c r="UER131" s="13"/>
      <c r="UES131" s="13"/>
      <c r="UET131" s="13"/>
      <c r="UEU131" s="13"/>
      <c r="UEV131" s="13"/>
      <c r="UEW131" s="13"/>
      <c r="UEX131" s="13"/>
      <c r="UEY131" s="13"/>
      <c r="UEZ131" s="13"/>
      <c r="UFA131" s="13"/>
      <c r="UFB131" s="13"/>
      <c r="UFC131" s="13"/>
      <c r="UFD131" s="13"/>
      <c r="UFE131" s="13"/>
      <c r="UFF131" s="13"/>
      <c r="UFG131" s="13"/>
      <c r="UFH131" s="13"/>
      <c r="UFI131" s="13"/>
      <c r="UFJ131" s="13"/>
      <c r="UFK131" s="13"/>
      <c r="UFL131" s="13"/>
      <c r="UFM131" s="13"/>
      <c r="UFN131" s="13"/>
      <c r="UFO131" s="13"/>
      <c r="UFP131" s="13"/>
      <c r="UFQ131" s="13"/>
      <c r="UFR131" s="13"/>
      <c r="UFS131" s="13"/>
      <c r="UFT131" s="13"/>
      <c r="UFU131" s="13"/>
      <c r="UFV131" s="13"/>
      <c r="UFW131" s="13"/>
      <c r="UFX131" s="13"/>
      <c r="UFY131" s="13"/>
      <c r="UFZ131" s="13"/>
      <c r="UGA131" s="13"/>
      <c r="UGB131" s="13"/>
      <c r="UGC131" s="13"/>
      <c r="UGD131" s="13"/>
      <c r="UGE131" s="13"/>
      <c r="UGF131" s="13"/>
      <c r="UGG131" s="13"/>
      <c r="UGH131" s="13"/>
      <c r="UGI131" s="13"/>
      <c r="UGJ131" s="13"/>
      <c r="UGK131" s="13"/>
      <c r="UGL131" s="13"/>
      <c r="UGM131" s="13"/>
      <c r="UGN131" s="13"/>
      <c r="UGO131" s="13"/>
      <c r="UGP131" s="13"/>
      <c r="UGQ131" s="13"/>
      <c r="UGR131" s="13"/>
      <c r="UGS131" s="13"/>
      <c r="UGT131" s="13"/>
      <c r="UGU131" s="13"/>
      <c r="UGV131" s="13"/>
      <c r="UGW131" s="13"/>
      <c r="UGX131" s="13"/>
      <c r="UGY131" s="13"/>
      <c r="UGZ131" s="13"/>
      <c r="UHA131" s="13"/>
      <c r="UHB131" s="13"/>
      <c r="UHC131" s="13"/>
      <c r="UHD131" s="13"/>
      <c r="UHE131" s="13"/>
      <c r="UHF131" s="13"/>
      <c r="UHG131" s="13"/>
      <c r="UHH131" s="13"/>
      <c r="UHI131" s="13"/>
      <c r="UHJ131" s="13"/>
      <c r="UHK131" s="13"/>
      <c r="UHL131" s="13"/>
      <c r="UHM131" s="13"/>
      <c r="UHN131" s="13"/>
      <c r="UHO131" s="13"/>
      <c r="UHP131" s="13"/>
      <c r="UHQ131" s="13"/>
      <c r="UHR131" s="13"/>
      <c r="UHS131" s="13"/>
      <c r="UHT131" s="13"/>
      <c r="UHU131" s="13"/>
      <c r="UHV131" s="13"/>
      <c r="UHW131" s="13"/>
      <c r="UHX131" s="13"/>
      <c r="UHY131" s="13"/>
      <c r="UHZ131" s="13"/>
      <c r="UIA131" s="13"/>
      <c r="UIB131" s="13"/>
      <c r="UIC131" s="13"/>
      <c r="UID131" s="13"/>
      <c r="UIE131" s="13"/>
      <c r="UIF131" s="13"/>
      <c r="UIG131" s="13"/>
      <c r="UIH131" s="13"/>
      <c r="UII131" s="13"/>
      <c r="UIJ131" s="13"/>
      <c r="UIK131" s="13"/>
      <c r="UIL131" s="13"/>
      <c r="UIM131" s="13"/>
      <c r="UIN131" s="13"/>
      <c r="UIO131" s="13"/>
      <c r="UIP131" s="13"/>
      <c r="UIQ131" s="13"/>
      <c r="UIR131" s="13"/>
      <c r="UIS131" s="13"/>
      <c r="UIT131" s="13"/>
      <c r="UIU131" s="13"/>
      <c r="UIV131" s="13"/>
      <c r="UIW131" s="13"/>
      <c r="UIX131" s="13"/>
      <c r="UIY131" s="13"/>
      <c r="UIZ131" s="13"/>
      <c r="UJA131" s="13"/>
      <c r="UJB131" s="13"/>
      <c r="UJC131" s="13"/>
      <c r="UJD131" s="13"/>
      <c r="UJE131" s="13"/>
      <c r="UJF131" s="13"/>
      <c r="UJG131" s="13"/>
      <c r="UJH131" s="13"/>
      <c r="UJI131" s="13"/>
      <c r="UJJ131" s="13"/>
      <c r="UJK131" s="13"/>
      <c r="UJL131" s="13"/>
      <c r="UJM131" s="13"/>
      <c r="UJN131" s="13"/>
      <c r="UJO131" s="13"/>
      <c r="UJP131" s="13"/>
      <c r="UJQ131" s="13"/>
      <c r="UJR131" s="13"/>
      <c r="UJS131" s="13"/>
      <c r="UJT131" s="13"/>
      <c r="UJU131" s="13"/>
      <c r="UJV131" s="13"/>
      <c r="UJW131" s="13"/>
      <c r="UJX131" s="13"/>
      <c r="UJY131" s="13"/>
      <c r="UJZ131" s="13"/>
      <c r="UKA131" s="13"/>
      <c r="UKB131" s="13"/>
      <c r="UKC131" s="13"/>
      <c r="UKD131" s="13"/>
      <c r="UKE131" s="13"/>
      <c r="UKF131" s="13"/>
      <c r="UKG131" s="13"/>
      <c r="UKH131" s="13"/>
      <c r="UKI131" s="13"/>
      <c r="UKJ131" s="13"/>
      <c r="UKK131" s="13"/>
      <c r="UKL131" s="13"/>
      <c r="UKM131" s="13"/>
      <c r="UKN131" s="13"/>
      <c r="UKO131" s="13"/>
      <c r="UKP131" s="13"/>
      <c r="UKQ131" s="13"/>
      <c r="UKR131" s="13"/>
      <c r="UKS131" s="13"/>
      <c r="UKT131" s="13"/>
      <c r="UKU131" s="13"/>
      <c r="UKV131" s="13"/>
      <c r="UKW131" s="13"/>
      <c r="UKX131" s="13"/>
      <c r="UKY131" s="13"/>
      <c r="UKZ131" s="13"/>
      <c r="ULA131" s="13"/>
      <c r="ULB131" s="13"/>
      <c r="ULC131" s="13"/>
      <c r="ULD131" s="13"/>
      <c r="ULE131" s="13"/>
      <c r="ULF131" s="13"/>
      <c r="ULG131" s="13"/>
      <c r="ULH131" s="13"/>
      <c r="ULI131" s="13"/>
      <c r="ULJ131" s="13"/>
      <c r="ULK131" s="13"/>
      <c r="ULL131" s="13"/>
      <c r="ULM131" s="13"/>
      <c r="ULN131" s="13"/>
      <c r="ULO131" s="13"/>
      <c r="ULP131" s="13"/>
      <c r="ULQ131" s="13"/>
      <c r="ULR131" s="13"/>
      <c r="ULS131" s="13"/>
      <c r="ULT131" s="13"/>
      <c r="ULU131" s="13"/>
      <c r="ULV131" s="13"/>
      <c r="ULW131" s="13"/>
      <c r="ULX131" s="13"/>
      <c r="ULY131" s="13"/>
      <c r="ULZ131" s="13"/>
      <c r="UMA131" s="13"/>
      <c r="UMB131" s="13"/>
      <c r="UMC131" s="13"/>
      <c r="UMD131" s="13"/>
      <c r="UME131" s="13"/>
      <c r="UMF131" s="13"/>
      <c r="UMG131" s="13"/>
      <c r="UMH131" s="13"/>
      <c r="UMI131" s="13"/>
      <c r="UMJ131" s="13"/>
      <c r="UMK131" s="13"/>
      <c r="UML131" s="13"/>
      <c r="UMM131" s="13"/>
      <c r="UMN131" s="13"/>
      <c r="UMO131" s="13"/>
      <c r="UMP131" s="13"/>
      <c r="UMQ131" s="13"/>
      <c r="UMR131" s="13"/>
      <c r="UMS131" s="13"/>
      <c r="UMT131" s="13"/>
      <c r="UMU131" s="13"/>
      <c r="UMV131" s="13"/>
      <c r="UMW131" s="13"/>
      <c r="UMX131" s="13"/>
      <c r="UMY131" s="13"/>
      <c r="UMZ131" s="13"/>
      <c r="UNA131" s="13"/>
      <c r="UNB131" s="13"/>
      <c r="UNC131" s="13"/>
      <c r="UND131" s="13"/>
      <c r="UNE131" s="13"/>
      <c r="UNF131" s="13"/>
      <c r="UNG131" s="13"/>
      <c r="UNH131" s="13"/>
      <c r="UNI131" s="13"/>
      <c r="UNJ131" s="13"/>
      <c r="UNK131" s="13"/>
      <c r="UNL131" s="13"/>
      <c r="UNM131" s="13"/>
      <c r="UNN131" s="13"/>
      <c r="UNO131" s="13"/>
      <c r="UNP131" s="13"/>
      <c r="UNQ131" s="13"/>
      <c r="UNR131" s="13"/>
      <c r="UNS131" s="13"/>
      <c r="UNT131" s="13"/>
      <c r="UNU131" s="13"/>
      <c r="UNV131" s="13"/>
      <c r="UNW131" s="13"/>
      <c r="UNX131" s="13"/>
      <c r="UNY131" s="13"/>
      <c r="UNZ131" s="13"/>
      <c r="UOA131" s="13"/>
      <c r="UOB131" s="13"/>
      <c r="UOC131" s="13"/>
      <c r="UOD131" s="13"/>
      <c r="UOE131" s="13"/>
      <c r="UOF131" s="13"/>
      <c r="UOG131" s="13"/>
      <c r="UOH131" s="13"/>
      <c r="UOI131" s="13"/>
      <c r="UOJ131" s="13"/>
      <c r="UOK131" s="13"/>
      <c r="UOL131" s="13"/>
      <c r="UOM131" s="13"/>
      <c r="UON131" s="13"/>
      <c r="UOO131" s="13"/>
      <c r="UOP131" s="13"/>
      <c r="UOQ131" s="13"/>
      <c r="UOR131" s="13"/>
      <c r="UOS131" s="13"/>
      <c r="UOT131" s="13"/>
      <c r="UOU131" s="13"/>
      <c r="UOV131" s="13"/>
      <c r="UOW131" s="13"/>
      <c r="UOX131" s="13"/>
      <c r="UOY131" s="13"/>
      <c r="UOZ131" s="13"/>
      <c r="UPA131" s="13"/>
      <c r="UPB131" s="13"/>
      <c r="UPC131" s="13"/>
      <c r="UPD131" s="13"/>
      <c r="UPE131" s="13"/>
      <c r="UPF131" s="13"/>
      <c r="UPG131" s="13"/>
      <c r="UPH131" s="13"/>
      <c r="UPI131" s="13"/>
      <c r="UPJ131" s="13"/>
      <c r="UPK131" s="13"/>
      <c r="UPL131" s="13"/>
      <c r="UPM131" s="13"/>
      <c r="UPN131" s="13"/>
      <c r="UPO131" s="13"/>
      <c r="UPP131" s="13"/>
      <c r="UPQ131" s="13"/>
      <c r="UPR131" s="13"/>
      <c r="UPS131" s="13"/>
      <c r="UPT131" s="13"/>
      <c r="UPU131" s="13"/>
      <c r="UPV131" s="13"/>
      <c r="UPW131" s="13"/>
      <c r="UPX131" s="13"/>
      <c r="UPY131" s="13"/>
      <c r="UPZ131" s="13"/>
      <c r="UQA131" s="13"/>
      <c r="UQB131" s="13"/>
      <c r="UQC131" s="13"/>
      <c r="UQD131" s="13"/>
      <c r="UQE131" s="13"/>
      <c r="UQF131" s="13"/>
      <c r="UQG131" s="13"/>
      <c r="UQH131" s="13"/>
      <c r="UQI131" s="13"/>
      <c r="UQJ131" s="13"/>
      <c r="UQK131" s="13"/>
      <c r="UQL131" s="13"/>
      <c r="UQM131" s="13"/>
      <c r="UQN131" s="13"/>
      <c r="UQO131" s="13"/>
      <c r="UQP131" s="13"/>
      <c r="UQQ131" s="13"/>
      <c r="UQR131" s="13"/>
      <c r="UQS131" s="13"/>
      <c r="UQT131" s="13"/>
      <c r="UQU131" s="13"/>
      <c r="UQV131" s="13"/>
      <c r="UQW131" s="13"/>
      <c r="UQX131" s="13"/>
      <c r="UQY131" s="13"/>
      <c r="UQZ131" s="13"/>
      <c r="URA131" s="13"/>
      <c r="URB131" s="13"/>
      <c r="URC131" s="13"/>
      <c r="URD131" s="13"/>
      <c r="URE131" s="13"/>
      <c r="URF131" s="13"/>
      <c r="URG131" s="13"/>
      <c r="URH131" s="13"/>
      <c r="URI131" s="13"/>
      <c r="URJ131" s="13"/>
      <c r="URK131" s="13"/>
      <c r="URL131" s="13"/>
      <c r="URM131" s="13"/>
      <c r="URN131" s="13"/>
      <c r="URO131" s="13"/>
      <c r="URP131" s="13"/>
      <c r="URQ131" s="13"/>
      <c r="URR131" s="13"/>
      <c r="URS131" s="13"/>
      <c r="URT131" s="13"/>
      <c r="URU131" s="13"/>
      <c r="URV131" s="13"/>
      <c r="URW131" s="13"/>
      <c r="URX131" s="13"/>
      <c r="URY131" s="13"/>
      <c r="URZ131" s="13"/>
      <c r="USA131" s="13"/>
      <c r="USB131" s="13"/>
      <c r="USC131" s="13"/>
      <c r="USD131" s="13"/>
      <c r="USE131" s="13"/>
      <c r="USF131" s="13"/>
      <c r="USG131" s="13"/>
      <c r="USH131" s="13"/>
      <c r="USI131" s="13"/>
      <c r="USJ131" s="13"/>
      <c r="USK131" s="13"/>
      <c r="USL131" s="13"/>
      <c r="USM131" s="13"/>
      <c r="USN131" s="13"/>
      <c r="USO131" s="13"/>
      <c r="USP131" s="13"/>
      <c r="USQ131" s="13"/>
      <c r="USR131" s="13"/>
      <c r="USS131" s="13"/>
      <c r="UST131" s="13"/>
      <c r="USU131" s="13"/>
      <c r="USV131" s="13"/>
      <c r="USW131" s="13"/>
      <c r="USX131" s="13"/>
      <c r="USY131" s="13"/>
      <c r="USZ131" s="13"/>
      <c r="UTA131" s="13"/>
      <c r="UTB131" s="13"/>
      <c r="UTC131" s="13"/>
      <c r="UTD131" s="13"/>
      <c r="UTE131" s="13"/>
      <c r="UTF131" s="13"/>
      <c r="UTG131" s="13"/>
      <c r="UTH131" s="13"/>
      <c r="UTI131" s="13"/>
      <c r="UTJ131" s="13"/>
      <c r="UTK131" s="13"/>
      <c r="UTL131" s="13"/>
      <c r="UTM131" s="13"/>
      <c r="UTN131" s="13"/>
      <c r="UTO131" s="13"/>
      <c r="UTP131" s="13"/>
      <c r="UTQ131" s="13"/>
      <c r="UTR131" s="13"/>
      <c r="UTS131" s="13"/>
      <c r="UTT131" s="13"/>
      <c r="UTU131" s="13"/>
      <c r="UTV131" s="13"/>
      <c r="UTW131" s="13"/>
      <c r="UTX131" s="13"/>
      <c r="UTY131" s="13"/>
      <c r="UTZ131" s="13"/>
      <c r="UUA131" s="13"/>
      <c r="UUB131" s="13"/>
      <c r="UUC131" s="13"/>
      <c r="UUD131" s="13"/>
      <c r="UUE131" s="13"/>
      <c r="UUF131" s="13"/>
      <c r="UUG131" s="13"/>
      <c r="UUH131" s="13"/>
      <c r="UUI131" s="13"/>
      <c r="UUJ131" s="13"/>
      <c r="UUK131" s="13"/>
      <c r="UUL131" s="13"/>
      <c r="UUM131" s="13"/>
      <c r="UUN131" s="13"/>
      <c r="UUO131" s="13"/>
      <c r="UUP131" s="13"/>
      <c r="UUQ131" s="13"/>
      <c r="UUR131" s="13"/>
      <c r="UUS131" s="13"/>
      <c r="UUT131" s="13"/>
      <c r="UUU131" s="13"/>
      <c r="UUV131" s="13"/>
      <c r="UUW131" s="13"/>
      <c r="UUX131" s="13"/>
      <c r="UUY131" s="13"/>
      <c r="UUZ131" s="13"/>
      <c r="UVA131" s="13"/>
      <c r="UVB131" s="13"/>
      <c r="UVC131" s="13"/>
      <c r="UVD131" s="13"/>
      <c r="UVE131" s="13"/>
      <c r="UVF131" s="13"/>
      <c r="UVG131" s="13"/>
      <c r="UVH131" s="13"/>
      <c r="UVI131" s="13"/>
      <c r="UVJ131" s="13"/>
      <c r="UVK131" s="13"/>
      <c r="UVL131" s="13"/>
      <c r="UVM131" s="13"/>
      <c r="UVN131" s="13"/>
      <c r="UVO131" s="13"/>
      <c r="UVP131" s="13"/>
      <c r="UVQ131" s="13"/>
      <c r="UVR131" s="13"/>
      <c r="UVS131" s="13"/>
      <c r="UVT131" s="13"/>
      <c r="UVU131" s="13"/>
      <c r="UVV131" s="13"/>
      <c r="UVW131" s="13"/>
      <c r="UVX131" s="13"/>
      <c r="UVY131" s="13"/>
      <c r="UVZ131" s="13"/>
      <c r="UWA131" s="13"/>
      <c r="UWB131" s="13"/>
      <c r="UWC131" s="13"/>
      <c r="UWD131" s="13"/>
      <c r="UWE131" s="13"/>
      <c r="UWF131" s="13"/>
      <c r="UWG131" s="13"/>
      <c r="UWH131" s="13"/>
      <c r="UWI131" s="13"/>
      <c r="UWJ131" s="13"/>
      <c r="UWK131" s="13"/>
      <c r="UWL131" s="13"/>
      <c r="UWM131" s="13"/>
      <c r="UWN131" s="13"/>
      <c r="UWO131" s="13"/>
      <c r="UWP131" s="13"/>
      <c r="UWQ131" s="13"/>
      <c r="UWR131" s="13"/>
      <c r="UWS131" s="13"/>
      <c r="UWT131" s="13"/>
      <c r="UWU131" s="13"/>
      <c r="UWV131" s="13"/>
      <c r="UWW131" s="13"/>
      <c r="UWX131" s="13"/>
      <c r="UWY131" s="13"/>
      <c r="UWZ131" s="13"/>
      <c r="UXA131" s="13"/>
      <c r="UXB131" s="13"/>
      <c r="UXC131" s="13"/>
      <c r="UXD131" s="13"/>
      <c r="UXE131" s="13"/>
      <c r="UXF131" s="13"/>
      <c r="UXG131" s="13"/>
      <c r="UXH131" s="13"/>
      <c r="UXI131" s="13"/>
      <c r="UXJ131" s="13"/>
      <c r="UXK131" s="13"/>
      <c r="UXL131" s="13"/>
      <c r="UXM131" s="13"/>
      <c r="UXN131" s="13"/>
      <c r="UXO131" s="13"/>
      <c r="UXP131" s="13"/>
      <c r="UXQ131" s="13"/>
      <c r="UXR131" s="13"/>
      <c r="UXS131" s="13"/>
      <c r="UXT131" s="13"/>
      <c r="UXU131" s="13"/>
      <c r="UXV131" s="13"/>
      <c r="UXW131" s="13"/>
      <c r="UXX131" s="13"/>
      <c r="UXY131" s="13"/>
      <c r="UXZ131" s="13"/>
      <c r="UYA131" s="13"/>
      <c r="UYB131" s="13"/>
      <c r="UYC131" s="13"/>
      <c r="UYD131" s="13"/>
      <c r="UYE131" s="13"/>
      <c r="UYF131" s="13"/>
      <c r="UYG131" s="13"/>
      <c r="UYH131" s="13"/>
      <c r="UYI131" s="13"/>
      <c r="UYJ131" s="13"/>
      <c r="UYK131" s="13"/>
      <c r="UYL131" s="13"/>
      <c r="UYM131" s="13"/>
      <c r="UYN131" s="13"/>
      <c r="UYO131" s="13"/>
      <c r="UYP131" s="13"/>
      <c r="UYQ131" s="13"/>
      <c r="UYR131" s="13"/>
      <c r="UYS131" s="13"/>
      <c r="UYT131" s="13"/>
      <c r="UYU131" s="13"/>
      <c r="UYV131" s="13"/>
      <c r="UYW131" s="13"/>
      <c r="UYX131" s="13"/>
      <c r="UYY131" s="13"/>
      <c r="UYZ131" s="13"/>
      <c r="UZA131" s="13"/>
      <c r="UZB131" s="13"/>
      <c r="UZC131" s="13"/>
      <c r="UZD131" s="13"/>
      <c r="UZE131" s="13"/>
      <c r="UZF131" s="13"/>
      <c r="UZG131" s="13"/>
      <c r="UZH131" s="13"/>
      <c r="UZI131" s="13"/>
      <c r="UZJ131" s="13"/>
      <c r="UZK131" s="13"/>
      <c r="UZL131" s="13"/>
      <c r="UZM131" s="13"/>
      <c r="UZN131" s="13"/>
      <c r="UZO131" s="13"/>
      <c r="UZP131" s="13"/>
      <c r="UZQ131" s="13"/>
      <c r="UZR131" s="13"/>
      <c r="UZS131" s="13"/>
      <c r="UZT131" s="13"/>
      <c r="UZU131" s="13"/>
      <c r="UZV131" s="13"/>
      <c r="UZW131" s="13"/>
      <c r="UZX131" s="13"/>
      <c r="UZY131" s="13"/>
      <c r="UZZ131" s="13"/>
      <c r="VAA131" s="13"/>
      <c r="VAB131" s="13"/>
      <c r="VAC131" s="13"/>
      <c r="VAD131" s="13"/>
      <c r="VAE131" s="13"/>
      <c r="VAF131" s="13"/>
      <c r="VAG131" s="13"/>
      <c r="VAH131" s="13"/>
      <c r="VAI131" s="13"/>
      <c r="VAJ131" s="13"/>
      <c r="VAK131" s="13"/>
      <c r="VAL131" s="13"/>
      <c r="VAM131" s="13"/>
      <c r="VAN131" s="13"/>
      <c r="VAO131" s="13"/>
      <c r="VAP131" s="13"/>
      <c r="VAQ131" s="13"/>
      <c r="VAR131" s="13"/>
      <c r="VAS131" s="13"/>
      <c r="VAT131" s="13"/>
      <c r="VAU131" s="13"/>
      <c r="VAV131" s="13"/>
      <c r="VAW131" s="13"/>
      <c r="VAX131" s="13"/>
      <c r="VAY131" s="13"/>
      <c r="VAZ131" s="13"/>
      <c r="VBA131" s="13"/>
      <c r="VBB131" s="13"/>
      <c r="VBC131" s="13"/>
      <c r="VBD131" s="13"/>
      <c r="VBE131" s="13"/>
      <c r="VBF131" s="13"/>
      <c r="VBG131" s="13"/>
      <c r="VBH131" s="13"/>
      <c r="VBI131" s="13"/>
      <c r="VBJ131" s="13"/>
      <c r="VBK131" s="13"/>
      <c r="VBL131" s="13"/>
      <c r="VBM131" s="13"/>
      <c r="VBN131" s="13"/>
      <c r="VBO131" s="13"/>
      <c r="VBP131" s="13"/>
      <c r="VBQ131" s="13"/>
      <c r="VBR131" s="13"/>
      <c r="VBS131" s="13"/>
      <c r="VBT131" s="13"/>
      <c r="VBU131" s="13"/>
      <c r="VBV131" s="13"/>
      <c r="VBW131" s="13"/>
      <c r="VBX131" s="13"/>
      <c r="VBY131" s="13"/>
      <c r="VBZ131" s="13"/>
      <c r="VCA131" s="13"/>
      <c r="VCB131" s="13"/>
      <c r="VCC131" s="13"/>
      <c r="VCD131" s="13"/>
      <c r="VCE131" s="13"/>
      <c r="VCF131" s="13"/>
      <c r="VCG131" s="13"/>
      <c r="VCH131" s="13"/>
      <c r="VCI131" s="13"/>
      <c r="VCJ131" s="13"/>
      <c r="VCK131" s="13"/>
      <c r="VCL131" s="13"/>
      <c r="VCM131" s="13"/>
      <c r="VCN131" s="13"/>
      <c r="VCO131" s="13"/>
      <c r="VCP131" s="13"/>
      <c r="VCQ131" s="13"/>
      <c r="VCR131" s="13"/>
      <c r="VCS131" s="13"/>
      <c r="VCT131" s="13"/>
      <c r="VCU131" s="13"/>
      <c r="VCV131" s="13"/>
      <c r="VCW131" s="13"/>
      <c r="VCX131" s="13"/>
      <c r="VCY131" s="13"/>
      <c r="VCZ131" s="13"/>
      <c r="VDA131" s="13"/>
      <c r="VDB131" s="13"/>
      <c r="VDC131" s="13"/>
      <c r="VDD131" s="13"/>
      <c r="VDE131" s="13"/>
      <c r="VDF131" s="13"/>
      <c r="VDG131" s="13"/>
      <c r="VDH131" s="13"/>
      <c r="VDI131" s="13"/>
      <c r="VDJ131" s="13"/>
      <c r="VDK131" s="13"/>
      <c r="VDL131" s="13"/>
      <c r="VDM131" s="13"/>
      <c r="VDN131" s="13"/>
      <c r="VDO131" s="13"/>
      <c r="VDP131" s="13"/>
      <c r="VDQ131" s="13"/>
      <c r="VDR131" s="13"/>
      <c r="VDS131" s="13"/>
      <c r="VDT131" s="13"/>
      <c r="VDU131" s="13"/>
      <c r="VDV131" s="13"/>
      <c r="VDW131" s="13"/>
      <c r="VDX131" s="13"/>
      <c r="VDY131" s="13"/>
      <c r="VDZ131" s="13"/>
      <c r="VEA131" s="13"/>
      <c r="VEB131" s="13"/>
      <c r="VEC131" s="13"/>
      <c r="VED131" s="13"/>
      <c r="VEE131" s="13"/>
      <c r="VEF131" s="13"/>
      <c r="VEG131" s="13"/>
      <c r="VEH131" s="13"/>
      <c r="VEI131" s="13"/>
      <c r="VEJ131" s="13"/>
      <c r="VEK131" s="13"/>
      <c r="VEL131" s="13"/>
      <c r="VEM131" s="13"/>
      <c r="VEN131" s="13"/>
      <c r="VEO131" s="13"/>
      <c r="VEP131" s="13"/>
      <c r="VEQ131" s="13"/>
      <c r="VER131" s="13"/>
      <c r="VES131" s="13"/>
      <c r="VET131" s="13"/>
      <c r="VEU131" s="13"/>
      <c r="VEV131" s="13"/>
      <c r="VEW131" s="13"/>
      <c r="VEX131" s="13"/>
      <c r="VEY131" s="13"/>
      <c r="VEZ131" s="13"/>
      <c r="VFA131" s="13"/>
      <c r="VFB131" s="13"/>
      <c r="VFC131" s="13"/>
      <c r="VFD131" s="13"/>
      <c r="VFE131" s="13"/>
      <c r="VFF131" s="13"/>
      <c r="VFG131" s="13"/>
      <c r="VFH131" s="13"/>
      <c r="VFI131" s="13"/>
      <c r="VFJ131" s="13"/>
      <c r="VFK131" s="13"/>
      <c r="VFL131" s="13"/>
      <c r="VFM131" s="13"/>
      <c r="VFN131" s="13"/>
      <c r="VFO131" s="13"/>
      <c r="VFP131" s="13"/>
      <c r="VFQ131" s="13"/>
      <c r="VFR131" s="13"/>
      <c r="VFS131" s="13"/>
      <c r="VFT131" s="13"/>
      <c r="VFU131" s="13"/>
      <c r="VFV131" s="13"/>
      <c r="VFW131" s="13"/>
      <c r="VFX131" s="13"/>
      <c r="VFY131" s="13"/>
      <c r="VFZ131" s="13"/>
      <c r="VGA131" s="13"/>
      <c r="VGB131" s="13"/>
      <c r="VGC131" s="13"/>
      <c r="VGD131" s="13"/>
      <c r="VGE131" s="13"/>
      <c r="VGF131" s="13"/>
      <c r="VGG131" s="13"/>
      <c r="VGH131" s="13"/>
      <c r="VGI131" s="13"/>
      <c r="VGJ131" s="13"/>
      <c r="VGK131" s="13"/>
      <c r="VGL131" s="13"/>
      <c r="VGM131" s="13"/>
      <c r="VGN131" s="13"/>
      <c r="VGO131" s="13"/>
      <c r="VGP131" s="13"/>
      <c r="VGQ131" s="13"/>
      <c r="VGR131" s="13"/>
      <c r="VGS131" s="13"/>
      <c r="VGT131" s="13"/>
      <c r="VGU131" s="13"/>
      <c r="VGV131" s="13"/>
      <c r="VGW131" s="13"/>
      <c r="VGX131" s="13"/>
      <c r="VGY131" s="13"/>
      <c r="VGZ131" s="13"/>
      <c r="VHA131" s="13"/>
      <c r="VHB131" s="13"/>
      <c r="VHC131" s="13"/>
      <c r="VHD131" s="13"/>
      <c r="VHE131" s="13"/>
      <c r="VHF131" s="13"/>
      <c r="VHG131" s="13"/>
      <c r="VHH131" s="13"/>
      <c r="VHI131" s="13"/>
      <c r="VHJ131" s="13"/>
      <c r="VHK131" s="13"/>
      <c r="VHL131" s="13"/>
      <c r="VHM131" s="13"/>
      <c r="VHN131" s="13"/>
      <c r="VHO131" s="13"/>
      <c r="VHP131" s="13"/>
      <c r="VHQ131" s="13"/>
      <c r="VHR131" s="13"/>
      <c r="VHS131" s="13"/>
      <c r="VHT131" s="13"/>
      <c r="VHU131" s="13"/>
      <c r="VHV131" s="13"/>
      <c r="VHW131" s="13"/>
      <c r="VHX131" s="13"/>
      <c r="VHY131" s="13"/>
      <c r="VHZ131" s="13"/>
      <c r="VIA131" s="13"/>
      <c r="VIB131" s="13"/>
      <c r="VIC131" s="13"/>
      <c r="VID131" s="13"/>
      <c r="VIE131" s="13"/>
      <c r="VIF131" s="13"/>
      <c r="VIG131" s="13"/>
      <c r="VIH131" s="13"/>
      <c r="VII131" s="13"/>
      <c r="VIJ131" s="13"/>
      <c r="VIK131" s="13"/>
      <c r="VIL131" s="13"/>
      <c r="VIM131" s="13"/>
      <c r="VIN131" s="13"/>
      <c r="VIO131" s="13"/>
      <c r="VIP131" s="13"/>
      <c r="VIQ131" s="13"/>
      <c r="VIR131" s="13"/>
      <c r="VIS131" s="13"/>
      <c r="VIT131" s="13"/>
      <c r="VIU131" s="13"/>
      <c r="VIV131" s="13"/>
      <c r="VIW131" s="13"/>
      <c r="VIX131" s="13"/>
      <c r="VIY131" s="13"/>
      <c r="VIZ131" s="13"/>
      <c r="VJA131" s="13"/>
      <c r="VJB131" s="13"/>
      <c r="VJC131" s="13"/>
      <c r="VJD131" s="13"/>
      <c r="VJE131" s="13"/>
      <c r="VJF131" s="13"/>
      <c r="VJG131" s="13"/>
      <c r="VJH131" s="13"/>
      <c r="VJI131" s="13"/>
      <c r="VJJ131" s="13"/>
      <c r="VJK131" s="13"/>
      <c r="VJL131" s="13"/>
      <c r="VJM131" s="13"/>
      <c r="VJN131" s="13"/>
      <c r="VJO131" s="13"/>
      <c r="VJP131" s="13"/>
      <c r="VJQ131" s="13"/>
      <c r="VJR131" s="13"/>
      <c r="VJS131" s="13"/>
      <c r="VJT131" s="13"/>
      <c r="VJU131" s="13"/>
      <c r="VJV131" s="13"/>
      <c r="VJW131" s="13"/>
      <c r="VJX131" s="13"/>
      <c r="VJY131" s="13"/>
      <c r="VJZ131" s="13"/>
      <c r="VKA131" s="13"/>
      <c r="VKB131" s="13"/>
      <c r="VKC131" s="13"/>
      <c r="VKD131" s="13"/>
      <c r="VKE131" s="13"/>
      <c r="VKF131" s="13"/>
      <c r="VKG131" s="13"/>
      <c r="VKH131" s="13"/>
      <c r="VKI131" s="13"/>
      <c r="VKJ131" s="13"/>
      <c r="VKK131" s="13"/>
      <c r="VKL131" s="13"/>
      <c r="VKM131" s="13"/>
      <c r="VKN131" s="13"/>
      <c r="VKO131" s="13"/>
      <c r="VKP131" s="13"/>
      <c r="VKQ131" s="13"/>
      <c r="VKR131" s="13"/>
      <c r="VKS131" s="13"/>
      <c r="VKT131" s="13"/>
      <c r="VKU131" s="13"/>
      <c r="VKV131" s="13"/>
      <c r="VKW131" s="13"/>
      <c r="VKX131" s="13"/>
      <c r="VKY131" s="13"/>
      <c r="VKZ131" s="13"/>
      <c r="VLA131" s="13"/>
      <c r="VLB131" s="13"/>
      <c r="VLC131" s="13"/>
      <c r="VLD131" s="13"/>
      <c r="VLE131" s="13"/>
      <c r="VLF131" s="13"/>
      <c r="VLG131" s="13"/>
      <c r="VLH131" s="13"/>
      <c r="VLI131" s="13"/>
      <c r="VLJ131" s="13"/>
      <c r="VLK131" s="13"/>
      <c r="VLL131" s="13"/>
      <c r="VLM131" s="13"/>
      <c r="VLN131" s="13"/>
      <c r="VLO131" s="13"/>
      <c r="VLP131" s="13"/>
      <c r="VLQ131" s="13"/>
      <c r="VLR131" s="13"/>
      <c r="VLS131" s="13"/>
      <c r="VLT131" s="13"/>
      <c r="VLU131" s="13"/>
      <c r="VLV131" s="13"/>
      <c r="VLW131" s="13"/>
      <c r="VLX131" s="13"/>
      <c r="VLY131" s="13"/>
      <c r="VLZ131" s="13"/>
      <c r="VMA131" s="13"/>
      <c r="VMB131" s="13"/>
      <c r="VMC131" s="13"/>
      <c r="VMD131" s="13"/>
      <c r="VME131" s="13"/>
      <c r="VMF131" s="13"/>
      <c r="VMG131" s="13"/>
      <c r="VMH131" s="13"/>
      <c r="VMI131" s="13"/>
      <c r="VMJ131" s="13"/>
      <c r="VMK131" s="13"/>
      <c r="VML131" s="13"/>
      <c r="VMM131" s="13"/>
      <c r="VMN131" s="13"/>
      <c r="VMO131" s="13"/>
      <c r="VMP131" s="13"/>
      <c r="VMQ131" s="13"/>
      <c r="VMR131" s="13"/>
      <c r="VMS131" s="13"/>
      <c r="VMT131" s="13"/>
      <c r="VMU131" s="13"/>
      <c r="VMV131" s="13"/>
      <c r="VMW131" s="13"/>
      <c r="VMX131" s="13"/>
      <c r="VMY131" s="13"/>
      <c r="VMZ131" s="13"/>
      <c r="VNA131" s="13"/>
      <c r="VNB131" s="13"/>
      <c r="VNC131" s="13"/>
      <c r="VND131" s="13"/>
      <c r="VNE131" s="13"/>
      <c r="VNF131" s="13"/>
      <c r="VNG131" s="13"/>
      <c r="VNH131" s="13"/>
      <c r="VNI131" s="13"/>
      <c r="VNJ131" s="13"/>
      <c r="VNK131" s="13"/>
      <c r="VNL131" s="13"/>
      <c r="VNM131" s="13"/>
      <c r="VNN131" s="13"/>
      <c r="VNO131" s="13"/>
      <c r="VNP131" s="13"/>
      <c r="VNQ131" s="13"/>
      <c r="VNR131" s="13"/>
      <c r="VNS131" s="13"/>
      <c r="VNT131" s="13"/>
      <c r="VNU131" s="13"/>
      <c r="VNV131" s="13"/>
      <c r="VNW131" s="13"/>
      <c r="VNX131" s="13"/>
      <c r="VNY131" s="13"/>
      <c r="VNZ131" s="13"/>
      <c r="VOA131" s="13"/>
      <c r="VOB131" s="13"/>
      <c r="VOC131" s="13"/>
      <c r="VOD131" s="13"/>
      <c r="VOE131" s="13"/>
      <c r="VOF131" s="13"/>
      <c r="VOG131" s="13"/>
      <c r="VOH131" s="13"/>
      <c r="VOI131" s="13"/>
      <c r="VOJ131" s="13"/>
      <c r="VOK131" s="13"/>
      <c r="VOL131" s="13"/>
      <c r="VOM131" s="13"/>
      <c r="VON131" s="13"/>
      <c r="VOO131" s="13"/>
      <c r="VOP131" s="13"/>
      <c r="VOQ131" s="13"/>
      <c r="VOR131" s="13"/>
      <c r="VOS131" s="13"/>
      <c r="VOT131" s="13"/>
      <c r="VOU131" s="13"/>
      <c r="VOV131" s="13"/>
      <c r="VOW131" s="13"/>
      <c r="VOX131" s="13"/>
      <c r="VOY131" s="13"/>
      <c r="VOZ131" s="13"/>
      <c r="VPA131" s="13"/>
      <c r="VPB131" s="13"/>
      <c r="VPC131" s="13"/>
      <c r="VPD131" s="13"/>
      <c r="VPE131" s="13"/>
      <c r="VPF131" s="13"/>
      <c r="VPG131" s="13"/>
      <c r="VPH131" s="13"/>
      <c r="VPI131" s="13"/>
      <c r="VPJ131" s="13"/>
      <c r="VPK131" s="13"/>
      <c r="VPL131" s="13"/>
      <c r="VPM131" s="13"/>
      <c r="VPN131" s="13"/>
      <c r="VPO131" s="13"/>
      <c r="VPP131" s="13"/>
      <c r="VPQ131" s="13"/>
      <c r="VPR131" s="13"/>
      <c r="VPS131" s="13"/>
      <c r="VPT131" s="13"/>
      <c r="VPU131" s="13"/>
      <c r="VPV131" s="13"/>
      <c r="VPW131" s="13"/>
      <c r="VPX131" s="13"/>
      <c r="VPY131" s="13"/>
      <c r="VPZ131" s="13"/>
      <c r="VQA131" s="13"/>
      <c r="VQB131" s="13"/>
      <c r="VQC131" s="13"/>
      <c r="VQD131" s="13"/>
      <c r="VQE131" s="13"/>
      <c r="VQF131" s="13"/>
      <c r="VQG131" s="13"/>
      <c r="VQH131" s="13"/>
      <c r="VQI131" s="13"/>
      <c r="VQJ131" s="13"/>
      <c r="VQK131" s="13"/>
      <c r="VQL131" s="13"/>
      <c r="VQM131" s="13"/>
      <c r="VQN131" s="13"/>
      <c r="VQO131" s="13"/>
      <c r="VQP131" s="13"/>
      <c r="VQQ131" s="13"/>
      <c r="VQR131" s="13"/>
      <c r="VQS131" s="13"/>
      <c r="VQT131" s="13"/>
      <c r="VQU131" s="13"/>
      <c r="VQV131" s="13"/>
      <c r="VQW131" s="13"/>
      <c r="VQX131" s="13"/>
      <c r="VQY131" s="13"/>
      <c r="VQZ131" s="13"/>
      <c r="VRA131" s="13"/>
      <c r="VRB131" s="13"/>
      <c r="VRC131" s="13"/>
      <c r="VRD131" s="13"/>
      <c r="VRE131" s="13"/>
      <c r="VRF131" s="13"/>
      <c r="VRG131" s="13"/>
      <c r="VRH131" s="13"/>
      <c r="VRI131" s="13"/>
      <c r="VRJ131" s="13"/>
      <c r="VRK131" s="13"/>
      <c r="VRL131" s="13"/>
      <c r="VRM131" s="13"/>
      <c r="VRN131" s="13"/>
      <c r="VRO131" s="13"/>
      <c r="VRP131" s="13"/>
      <c r="VRQ131" s="13"/>
      <c r="VRR131" s="13"/>
      <c r="VRS131" s="13"/>
      <c r="VRT131" s="13"/>
      <c r="VRU131" s="13"/>
      <c r="VRV131" s="13"/>
      <c r="VRW131" s="13"/>
      <c r="VRX131" s="13"/>
      <c r="VRY131" s="13"/>
      <c r="VRZ131" s="13"/>
      <c r="VSA131" s="13"/>
      <c r="VSB131" s="13"/>
      <c r="VSC131" s="13"/>
      <c r="VSD131" s="13"/>
      <c r="VSE131" s="13"/>
      <c r="VSF131" s="13"/>
      <c r="VSG131" s="13"/>
      <c r="VSH131" s="13"/>
      <c r="VSI131" s="13"/>
      <c r="VSJ131" s="13"/>
      <c r="VSK131" s="13"/>
      <c r="VSL131" s="13"/>
      <c r="VSM131" s="13"/>
      <c r="VSN131" s="13"/>
      <c r="VSO131" s="13"/>
      <c r="VSP131" s="13"/>
      <c r="VSQ131" s="13"/>
      <c r="VSR131" s="13"/>
      <c r="VSS131" s="13"/>
      <c r="VST131" s="13"/>
      <c r="VSU131" s="13"/>
      <c r="VSV131" s="13"/>
      <c r="VSW131" s="13"/>
      <c r="VSX131" s="13"/>
      <c r="VSY131" s="13"/>
      <c r="VSZ131" s="13"/>
      <c r="VTA131" s="13"/>
      <c r="VTB131" s="13"/>
      <c r="VTC131" s="13"/>
      <c r="VTD131" s="13"/>
      <c r="VTE131" s="13"/>
      <c r="VTF131" s="13"/>
      <c r="VTG131" s="13"/>
      <c r="VTH131" s="13"/>
      <c r="VTI131" s="13"/>
      <c r="VTJ131" s="13"/>
      <c r="VTK131" s="13"/>
      <c r="VTL131" s="13"/>
      <c r="VTM131" s="13"/>
      <c r="VTN131" s="13"/>
      <c r="VTO131" s="13"/>
      <c r="VTP131" s="13"/>
      <c r="VTQ131" s="13"/>
      <c r="VTR131" s="13"/>
      <c r="VTS131" s="13"/>
      <c r="VTT131" s="13"/>
      <c r="VTU131" s="13"/>
      <c r="VTV131" s="13"/>
      <c r="VTW131" s="13"/>
      <c r="VTX131" s="13"/>
      <c r="VTY131" s="13"/>
      <c r="VTZ131" s="13"/>
      <c r="VUA131" s="13"/>
      <c r="VUB131" s="13"/>
      <c r="VUC131" s="13"/>
      <c r="VUD131" s="13"/>
      <c r="VUE131" s="13"/>
      <c r="VUF131" s="13"/>
      <c r="VUG131" s="13"/>
      <c r="VUH131" s="13"/>
      <c r="VUI131" s="13"/>
      <c r="VUJ131" s="13"/>
      <c r="VUK131" s="13"/>
      <c r="VUL131" s="13"/>
      <c r="VUM131" s="13"/>
      <c r="VUN131" s="13"/>
      <c r="VUO131" s="13"/>
      <c r="VUP131" s="13"/>
      <c r="VUQ131" s="13"/>
      <c r="VUR131" s="13"/>
      <c r="VUS131" s="13"/>
      <c r="VUT131" s="13"/>
      <c r="VUU131" s="13"/>
      <c r="VUV131" s="13"/>
      <c r="VUW131" s="13"/>
      <c r="VUX131" s="13"/>
      <c r="VUY131" s="13"/>
      <c r="VUZ131" s="13"/>
      <c r="VVA131" s="13"/>
      <c r="VVB131" s="13"/>
      <c r="VVC131" s="13"/>
      <c r="VVD131" s="13"/>
      <c r="VVE131" s="13"/>
      <c r="VVF131" s="13"/>
      <c r="VVG131" s="13"/>
      <c r="VVH131" s="13"/>
      <c r="VVI131" s="13"/>
      <c r="VVJ131" s="13"/>
      <c r="VVK131" s="13"/>
      <c r="VVL131" s="13"/>
      <c r="VVM131" s="13"/>
      <c r="VVN131" s="13"/>
      <c r="VVO131" s="13"/>
      <c r="VVP131" s="13"/>
      <c r="VVQ131" s="13"/>
      <c r="VVR131" s="13"/>
      <c r="VVS131" s="13"/>
      <c r="VVT131" s="13"/>
      <c r="VVU131" s="13"/>
      <c r="VVV131" s="13"/>
      <c r="VVW131" s="13"/>
      <c r="VVX131" s="13"/>
      <c r="VVY131" s="13"/>
      <c r="VVZ131" s="13"/>
      <c r="VWA131" s="13"/>
      <c r="VWB131" s="13"/>
      <c r="VWC131" s="13"/>
      <c r="VWD131" s="13"/>
      <c r="VWE131" s="13"/>
      <c r="VWF131" s="13"/>
      <c r="VWG131" s="13"/>
      <c r="VWH131" s="13"/>
      <c r="VWI131" s="13"/>
      <c r="VWJ131" s="13"/>
      <c r="VWK131" s="13"/>
      <c r="VWL131" s="13"/>
      <c r="VWM131" s="13"/>
      <c r="VWN131" s="13"/>
      <c r="VWO131" s="13"/>
      <c r="VWP131" s="13"/>
      <c r="VWQ131" s="13"/>
      <c r="VWR131" s="13"/>
      <c r="VWS131" s="13"/>
      <c r="VWT131" s="13"/>
      <c r="VWU131" s="13"/>
      <c r="VWV131" s="13"/>
      <c r="VWW131" s="13"/>
      <c r="VWX131" s="13"/>
      <c r="VWY131" s="13"/>
      <c r="VWZ131" s="13"/>
      <c r="VXA131" s="13"/>
      <c r="VXB131" s="13"/>
      <c r="VXC131" s="13"/>
      <c r="VXD131" s="13"/>
      <c r="VXE131" s="13"/>
      <c r="VXF131" s="13"/>
      <c r="VXG131" s="13"/>
      <c r="VXH131" s="13"/>
      <c r="VXI131" s="13"/>
      <c r="VXJ131" s="13"/>
      <c r="VXK131" s="13"/>
      <c r="VXL131" s="13"/>
      <c r="VXM131" s="13"/>
      <c r="VXN131" s="13"/>
      <c r="VXO131" s="13"/>
      <c r="VXP131" s="13"/>
      <c r="VXQ131" s="13"/>
      <c r="VXR131" s="13"/>
      <c r="VXS131" s="13"/>
      <c r="VXT131" s="13"/>
      <c r="VXU131" s="13"/>
      <c r="VXV131" s="13"/>
      <c r="VXW131" s="13"/>
      <c r="VXX131" s="13"/>
      <c r="VXY131" s="13"/>
      <c r="VXZ131" s="13"/>
      <c r="VYA131" s="13"/>
      <c r="VYB131" s="13"/>
      <c r="VYC131" s="13"/>
      <c r="VYD131" s="13"/>
      <c r="VYE131" s="13"/>
      <c r="VYF131" s="13"/>
      <c r="VYG131" s="13"/>
      <c r="VYH131" s="13"/>
      <c r="VYI131" s="13"/>
      <c r="VYJ131" s="13"/>
      <c r="VYK131" s="13"/>
      <c r="VYL131" s="13"/>
      <c r="VYM131" s="13"/>
      <c r="VYN131" s="13"/>
      <c r="VYO131" s="13"/>
      <c r="VYP131" s="13"/>
      <c r="VYQ131" s="13"/>
      <c r="VYR131" s="13"/>
      <c r="VYS131" s="13"/>
      <c r="VYT131" s="13"/>
      <c r="VYU131" s="13"/>
      <c r="VYV131" s="13"/>
      <c r="VYW131" s="13"/>
      <c r="VYX131" s="13"/>
      <c r="VYY131" s="13"/>
      <c r="VYZ131" s="13"/>
      <c r="VZA131" s="13"/>
      <c r="VZB131" s="13"/>
      <c r="VZC131" s="13"/>
      <c r="VZD131" s="13"/>
      <c r="VZE131" s="13"/>
      <c r="VZF131" s="13"/>
      <c r="VZG131" s="13"/>
      <c r="VZH131" s="13"/>
      <c r="VZI131" s="13"/>
      <c r="VZJ131" s="13"/>
      <c r="VZK131" s="13"/>
      <c r="VZL131" s="13"/>
      <c r="VZM131" s="13"/>
      <c r="VZN131" s="13"/>
      <c r="VZO131" s="13"/>
      <c r="VZP131" s="13"/>
      <c r="VZQ131" s="13"/>
      <c r="VZR131" s="13"/>
      <c r="VZS131" s="13"/>
      <c r="VZT131" s="13"/>
      <c r="VZU131" s="13"/>
      <c r="VZV131" s="13"/>
      <c r="VZW131" s="13"/>
      <c r="VZX131" s="13"/>
      <c r="VZY131" s="13"/>
      <c r="VZZ131" s="13"/>
      <c r="WAA131" s="13"/>
      <c r="WAB131" s="13"/>
      <c r="WAC131" s="13"/>
      <c r="WAD131" s="13"/>
      <c r="WAE131" s="13"/>
      <c r="WAF131" s="13"/>
      <c r="WAG131" s="13"/>
      <c r="WAH131" s="13"/>
      <c r="WAI131" s="13"/>
      <c r="WAJ131" s="13"/>
      <c r="WAK131" s="13"/>
      <c r="WAL131" s="13"/>
      <c r="WAM131" s="13"/>
      <c r="WAN131" s="13"/>
      <c r="WAO131" s="13"/>
      <c r="WAP131" s="13"/>
      <c r="WAQ131" s="13"/>
      <c r="WAR131" s="13"/>
      <c r="WAS131" s="13"/>
      <c r="WAT131" s="13"/>
      <c r="WAU131" s="13"/>
      <c r="WAV131" s="13"/>
      <c r="WAW131" s="13"/>
      <c r="WAX131" s="13"/>
      <c r="WAY131" s="13"/>
      <c r="WAZ131" s="13"/>
      <c r="WBA131" s="13"/>
      <c r="WBB131" s="13"/>
      <c r="WBC131" s="13"/>
      <c r="WBD131" s="13"/>
      <c r="WBE131" s="13"/>
      <c r="WBF131" s="13"/>
      <c r="WBG131" s="13"/>
      <c r="WBH131" s="13"/>
      <c r="WBI131" s="13"/>
      <c r="WBJ131" s="13"/>
      <c r="WBK131" s="13"/>
      <c r="WBL131" s="13"/>
      <c r="WBM131" s="13"/>
      <c r="WBN131" s="13"/>
      <c r="WBO131" s="13"/>
      <c r="WBP131" s="13"/>
      <c r="WBQ131" s="13"/>
      <c r="WBR131" s="13"/>
      <c r="WBS131" s="13"/>
      <c r="WBT131" s="13"/>
      <c r="WBU131" s="13"/>
      <c r="WBV131" s="13"/>
      <c r="WBW131" s="13"/>
      <c r="WBX131" s="13"/>
      <c r="WBY131" s="13"/>
      <c r="WBZ131" s="13"/>
      <c r="WCA131" s="13"/>
      <c r="WCB131" s="13"/>
      <c r="WCC131" s="13"/>
      <c r="WCD131" s="13"/>
      <c r="WCE131" s="13"/>
      <c r="WCF131" s="13"/>
      <c r="WCG131" s="13"/>
      <c r="WCH131" s="13"/>
      <c r="WCI131" s="13"/>
      <c r="WCJ131" s="13"/>
      <c r="WCK131" s="13"/>
      <c r="WCL131" s="13"/>
      <c r="WCM131" s="13"/>
      <c r="WCN131" s="13"/>
      <c r="WCO131" s="13"/>
      <c r="WCP131" s="13"/>
      <c r="WCQ131" s="13"/>
      <c r="WCR131" s="13"/>
      <c r="WCS131" s="13"/>
      <c r="WCT131" s="13"/>
      <c r="WCU131" s="13"/>
      <c r="WCV131" s="13"/>
      <c r="WCW131" s="13"/>
      <c r="WCX131" s="13"/>
      <c r="WCY131" s="13"/>
      <c r="WCZ131" s="13"/>
      <c r="WDA131" s="13"/>
      <c r="WDB131" s="13"/>
      <c r="WDC131" s="13"/>
      <c r="WDD131" s="13"/>
      <c r="WDE131" s="13"/>
      <c r="WDF131" s="13"/>
      <c r="WDG131" s="13"/>
      <c r="WDH131" s="13"/>
      <c r="WDI131" s="13"/>
      <c r="WDJ131" s="13"/>
      <c r="WDK131" s="13"/>
      <c r="WDL131" s="13"/>
      <c r="WDM131" s="13"/>
      <c r="WDN131" s="13"/>
      <c r="WDO131" s="13"/>
      <c r="WDP131" s="13"/>
      <c r="WDQ131" s="13"/>
      <c r="WDR131" s="13"/>
      <c r="WDS131" s="13"/>
      <c r="WDT131" s="13"/>
      <c r="WDU131" s="13"/>
      <c r="WDV131" s="13"/>
      <c r="WDW131" s="13"/>
      <c r="WDX131" s="13"/>
      <c r="WDY131" s="13"/>
      <c r="WDZ131" s="13"/>
      <c r="WEA131" s="13"/>
      <c r="WEB131" s="13"/>
      <c r="WEC131" s="13"/>
      <c r="WED131" s="13"/>
      <c r="WEE131" s="13"/>
      <c r="WEF131" s="13"/>
      <c r="WEG131" s="13"/>
      <c r="WEH131" s="13"/>
      <c r="WEI131" s="13"/>
      <c r="WEJ131" s="13"/>
      <c r="WEK131" s="13"/>
      <c r="WEL131" s="13"/>
      <c r="WEM131" s="13"/>
      <c r="WEN131" s="13"/>
      <c r="WEO131" s="13"/>
      <c r="WEP131" s="13"/>
      <c r="WEQ131" s="13"/>
      <c r="WER131" s="13"/>
      <c r="WES131" s="13"/>
      <c r="WET131" s="13"/>
      <c r="WEU131" s="13"/>
      <c r="WEV131" s="13"/>
      <c r="WEW131" s="13"/>
      <c r="WEX131" s="13"/>
      <c r="WEY131" s="13"/>
      <c r="WEZ131" s="13"/>
      <c r="WFA131" s="13"/>
      <c r="WFB131" s="13"/>
      <c r="WFC131" s="13"/>
      <c r="WFD131" s="13"/>
      <c r="WFE131" s="13"/>
      <c r="WFF131" s="13"/>
      <c r="WFG131" s="13"/>
      <c r="WFH131" s="13"/>
      <c r="WFI131" s="13"/>
      <c r="WFJ131" s="13"/>
      <c r="WFK131" s="13"/>
      <c r="WFL131" s="13"/>
      <c r="WFM131" s="13"/>
      <c r="WFN131" s="13"/>
      <c r="WFO131" s="13"/>
      <c r="WFP131" s="13"/>
      <c r="WFQ131" s="13"/>
      <c r="WFR131" s="13"/>
      <c r="WFS131" s="13"/>
      <c r="WFT131" s="13"/>
      <c r="WFU131" s="13"/>
      <c r="WFV131" s="13"/>
      <c r="WFW131" s="13"/>
      <c r="WFX131" s="13"/>
      <c r="WFY131" s="13"/>
      <c r="WFZ131" s="13"/>
      <c r="WGA131" s="13"/>
      <c r="WGB131" s="13"/>
      <c r="WGC131" s="13"/>
      <c r="WGD131" s="13"/>
      <c r="WGE131" s="13"/>
      <c r="WGF131" s="13"/>
      <c r="WGG131" s="13"/>
      <c r="WGH131" s="13"/>
      <c r="WGI131" s="13"/>
      <c r="WGJ131" s="13"/>
      <c r="WGK131" s="13"/>
      <c r="WGL131" s="13"/>
      <c r="WGM131" s="13"/>
      <c r="WGN131" s="13"/>
      <c r="WGO131" s="13"/>
      <c r="WGP131" s="13"/>
      <c r="WGQ131" s="13"/>
      <c r="WGR131" s="13"/>
      <c r="WGS131" s="13"/>
      <c r="WGT131" s="13"/>
      <c r="WGU131" s="13"/>
      <c r="WGV131" s="13"/>
      <c r="WGW131" s="13"/>
      <c r="WGX131" s="13"/>
      <c r="WGY131" s="13"/>
      <c r="WGZ131" s="13"/>
      <c r="WHA131" s="13"/>
      <c r="WHB131" s="13"/>
      <c r="WHC131" s="13"/>
      <c r="WHD131" s="13"/>
      <c r="WHE131" s="13"/>
      <c r="WHF131" s="13"/>
      <c r="WHG131" s="13"/>
      <c r="WHH131" s="13"/>
      <c r="WHI131" s="13"/>
      <c r="WHJ131" s="13"/>
      <c r="WHK131" s="13"/>
      <c r="WHL131" s="13"/>
      <c r="WHM131" s="13"/>
      <c r="WHN131" s="13"/>
      <c r="WHO131" s="13"/>
      <c r="WHP131" s="13"/>
      <c r="WHQ131" s="13"/>
      <c r="WHR131" s="13"/>
      <c r="WHS131" s="13"/>
      <c r="WHT131" s="13"/>
      <c r="WHU131" s="13"/>
      <c r="WHV131" s="13"/>
      <c r="WHW131" s="13"/>
      <c r="WHX131" s="13"/>
      <c r="WHY131" s="13"/>
      <c r="WHZ131" s="13"/>
      <c r="WIA131" s="13"/>
      <c r="WIB131" s="13"/>
      <c r="WIC131" s="13"/>
      <c r="WID131" s="13"/>
      <c r="WIE131" s="13"/>
      <c r="WIF131" s="13"/>
      <c r="WIG131" s="13"/>
      <c r="WIH131" s="13"/>
      <c r="WII131" s="13"/>
      <c r="WIJ131" s="13"/>
      <c r="WIK131" s="13"/>
      <c r="WIL131" s="13"/>
      <c r="WIM131" s="13"/>
      <c r="WIN131" s="13"/>
      <c r="WIO131" s="13"/>
      <c r="WIP131" s="13"/>
      <c r="WIQ131" s="13"/>
      <c r="WIR131" s="13"/>
      <c r="WIS131" s="13"/>
      <c r="WIT131" s="13"/>
      <c r="WIU131" s="13"/>
      <c r="WIV131" s="13"/>
      <c r="WIW131" s="13"/>
      <c r="WIX131" s="13"/>
      <c r="WIY131" s="13"/>
      <c r="WIZ131" s="13"/>
      <c r="WJA131" s="13"/>
      <c r="WJB131" s="13"/>
      <c r="WJC131" s="13"/>
      <c r="WJD131" s="13"/>
      <c r="WJE131" s="13"/>
      <c r="WJF131" s="13"/>
      <c r="WJG131" s="13"/>
      <c r="WJH131" s="13"/>
      <c r="WJI131" s="13"/>
      <c r="WJJ131" s="13"/>
      <c r="WJK131" s="13"/>
      <c r="WJL131" s="13"/>
      <c r="WJM131" s="13"/>
      <c r="WJN131" s="13"/>
      <c r="WJO131" s="13"/>
      <c r="WJP131" s="13"/>
      <c r="WJQ131" s="13"/>
      <c r="WJR131" s="13"/>
      <c r="WJS131" s="13"/>
      <c r="WJT131" s="13"/>
      <c r="WJU131" s="13"/>
      <c r="WJV131" s="13"/>
      <c r="WJW131" s="13"/>
      <c r="WJX131" s="13"/>
      <c r="WJY131" s="13"/>
      <c r="WJZ131" s="13"/>
      <c r="WKA131" s="13"/>
      <c r="WKB131" s="13"/>
      <c r="WKC131" s="13"/>
      <c r="WKD131" s="13"/>
      <c r="WKE131" s="13"/>
      <c r="WKF131" s="13"/>
      <c r="WKG131" s="13"/>
      <c r="WKH131" s="13"/>
      <c r="WKI131" s="13"/>
      <c r="WKJ131" s="13"/>
      <c r="WKK131" s="13"/>
      <c r="WKL131" s="13"/>
      <c r="WKM131" s="13"/>
      <c r="WKN131" s="13"/>
      <c r="WKO131" s="13"/>
      <c r="WKP131" s="13"/>
      <c r="WKQ131" s="13"/>
      <c r="WKR131" s="13"/>
      <c r="WKS131" s="13"/>
      <c r="WKT131" s="13"/>
      <c r="WKU131" s="13"/>
      <c r="WKV131" s="13"/>
      <c r="WKW131" s="13"/>
      <c r="WKX131" s="13"/>
      <c r="WKY131" s="13"/>
      <c r="WKZ131" s="13"/>
      <c r="WLA131" s="13"/>
      <c r="WLB131" s="13"/>
      <c r="WLC131" s="13"/>
      <c r="WLD131" s="13"/>
      <c r="WLE131" s="13"/>
      <c r="WLF131" s="13"/>
      <c r="WLG131" s="13"/>
      <c r="WLH131" s="13"/>
      <c r="WLI131" s="13"/>
      <c r="WLJ131" s="13"/>
      <c r="WLK131" s="13"/>
      <c r="WLL131" s="13"/>
      <c r="WLM131" s="13"/>
      <c r="WLN131" s="13"/>
      <c r="WLO131" s="13"/>
      <c r="WLP131" s="13"/>
      <c r="WLQ131" s="13"/>
      <c r="WLR131" s="13"/>
      <c r="WLS131" s="13"/>
      <c r="WLT131" s="13"/>
      <c r="WLU131" s="13"/>
      <c r="WLV131" s="13"/>
      <c r="WLW131" s="13"/>
      <c r="WLX131" s="13"/>
      <c r="WLY131" s="13"/>
      <c r="WLZ131" s="13"/>
      <c r="WMA131" s="13"/>
      <c r="WMB131" s="13"/>
      <c r="WMC131" s="13"/>
      <c r="WMD131" s="13"/>
      <c r="WME131" s="13"/>
      <c r="WMF131" s="13"/>
      <c r="WMG131" s="13"/>
      <c r="WMH131" s="13"/>
      <c r="WMI131" s="13"/>
      <c r="WMJ131" s="13"/>
      <c r="WMK131" s="13"/>
      <c r="WML131" s="13"/>
      <c r="WMM131" s="13"/>
      <c r="WMN131" s="13"/>
      <c r="WMO131" s="13"/>
      <c r="WMP131" s="13"/>
      <c r="WMQ131" s="13"/>
      <c r="WMR131" s="13"/>
      <c r="WMS131" s="13"/>
      <c r="WMT131" s="13"/>
      <c r="WMU131" s="13"/>
      <c r="WMV131" s="13"/>
      <c r="WMW131" s="13"/>
      <c r="WMX131" s="13"/>
      <c r="WMY131" s="13"/>
      <c r="WMZ131" s="13"/>
      <c r="WNA131" s="13"/>
      <c r="WNB131" s="13"/>
      <c r="WNC131" s="13"/>
      <c r="WND131" s="13"/>
      <c r="WNE131" s="13"/>
      <c r="WNF131" s="13"/>
      <c r="WNG131" s="13"/>
      <c r="WNH131" s="13"/>
      <c r="WNI131" s="13"/>
      <c r="WNJ131" s="13"/>
      <c r="WNK131" s="13"/>
      <c r="WNL131" s="13"/>
      <c r="WNM131" s="13"/>
      <c r="WNN131" s="13"/>
      <c r="WNO131" s="13"/>
      <c r="WNP131" s="13"/>
      <c r="WNQ131" s="13"/>
      <c r="WNR131" s="13"/>
      <c r="WNS131" s="13"/>
      <c r="WNT131" s="13"/>
      <c r="WNU131" s="13"/>
      <c r="WNV131" s="13"/>
      <c r="WNW131" s="13"/>
      <c r="WNX131" s="13"/>
      <c r="WNY131" s="13"/>
      <c r="WNZ131" s="13"/>
      <c r="WOA131" s="13"/>
      <c r="WOB131" s="13"/>
      <c r="WOC131" s="13"/>
      <c r="WOD131" s="13"/>
      <c r="WOE131" s="13"/>
      <c r="WOF131" s="13"/>
      <c r="WOG131" s="13"/>
      <c r="WOH131" s="13"/>
      <c r="WOI131" s="13"/>
      <c r="WOJ131" s="13"/>
      <c r="WOK131" s="13"/>
      <c r="WOL131" s="13"/>
      <c r="WOM131" s="13"/>
      <c r="WON131" s="13"/>
      <c r="WOO131" s="13"/>
      <c r="WOP131" s="13"/>
      <c r="WOQ131" s="13"/>
      <c r="WOR131" s="13"/>
      <c r="WOS131" s="13"/>
      <c r="WOT131" s="13"/>
      <c r="WOU131" s="13"/>
      <c r="WOV131" s="13"/>
      <c r="WOW131" s="13"/>
      <c r="WOX131" s="13"/>
      <c r="WOY131" s="13"/>
      <c r="WOZ131" s="13"/>
      <c r="WPA131" s="13"/>
      <c r="WPB131" s="13"/>
      <c r="WPC131" s="13"/>
      <c r="WPD131" s="13"/>
      <c r="WPE131" s="13"/>
      <c r="WPF131" s="13"/>
      <c r="WPG131" s="13"/>
      <c r="WPH131" s="13"/>
      <c r="WPI131" s="13"/>
      <c r="WPJ131" s="13"/>
      <c r="WPK131" s="13"/>
      <c r="WPL131" s="13"/>
      <c r="WPM131" s="13"/>
      <c r="WPN131" s="13"/>
      <c r="WPO131" s="13"/>
      <c r="WPP131" s="13"/>
      <c r="WPQ131" s="13"/>
      <c r="WPR131" s="13"/>
      <c r="WPS131" s="13"/>
      <c r="WPT131" s="13"/>
      <c r="WPU131" s="13"/>
      <c r="WPV131" s="13"/>
      <c r="WPW131" s="13"/>
      <c r="WPX131" s="13"/>
      <c r="WPY131" s="13"/>
      <c r="WPZ131" s="13"/>
      <c r="WQA131" s="13"/>
      <c r="WQB131" s="13"/>
      <c r="WQC131" s="13"/>
      <c r="WQD131" s="13"/>
      <c r="WQE131" s="13"/>
      <c r="WQF131" s="13"/>
      <c r="WQG131" s="13"/>
      <c r="WQH131" s="13"/>
      <c r="WQI131" s="13"/>
      <c r="WQJ131" s="13"/>
      <c r="WQK131" s="13"/>
      <c r="WQL131" s="13"/>
      <c r="WQM131" s="13"/>
      <c r="WQN131" s="13"/>
      <c r="WQO131" s="13"/>
      <c r="WQP131" s="13"/>
      <c r="WQQ131" s="13"/>
      <c r="WQR131" s="13"/>
      <c r="WQS131" s="13"/>
      <c r="WQT131" s="13"/>
      <c r="WQU131" s="13"/>
      <c r="WQV131" s="13"/>
      <c r="WQW131" s="13"/>
      <c r="WQX131" s="13"/>
      <c r="WQY131" s="13"/>
      <c r="WQZ131" s="13"/>
      <c r="WRA131" s="13"/>
      <c r="WRB131" s="13"/>
      <c r="WRC131" s="13"/>
      <c r="WRD131" s="13"/>
      <c r="WRE131" s="13"/>
      <c r="WRF131" s="13"/>
      <c r="WRG131" s="13"/>
      <c r="WRH131" s="13"/>
      <c r="WRI131" s="13"/>
      <c r="WRJ131" s="13"/>
      <c r="WRK131" s="13"/>
      <c r="WRL131" s="13"/>
      <c r="WRM131" s="13"/>
      <c r="WRN131" s="13"/>
      <c r="WRO131" s="13"/>
      <c r="WRP131" s="13"/>
      <c r="WRQ131" s="13"/>
      <c r="WRR131" s="13"/>
      <c r="WRS131" s="13"/>
      <c r="WRT131" s="13"/>
      <c r="WRU131" s="13"/>
      <c r="WRV131" s="13"/>
      <c r="WRW131" s="13"/>
      <c r="WRX131" s="13"/>
      <c r="WRY131" s="13"/>
      <c r="WRZ131" s="13"/>
      <c r="WSA131" s="13"/>
      <c r="WSB131" s="13"/>
      <c r="WSC131" s="13"/>
      <c r="WSD131" s="13"/>
      <c r="WSE131" s="13"/>
      <c r="WSF131" s="13"/>
      <c r="WSG131" s="13"/>
      <c r="WSH131" s="13"/>
      <c r="WSI131" s="13"/>
      <c r="WSJ131" s="13"/>
      <c r="WSK131" s="13"/>
      <c r="WSL131" s="13"/>
      <c r="WSM131" s="13"/>
      <c r="WSN131" s="13"/>
      <c r="WSO131" s="13"/>
      <c r="WSP131" s="13"/>
      <c r="WSQ131" s="13"/>
      <c r="WSR131" s="13"/>
      <c r="WSS131" s="13"/>
      <c r="WST131" s="13"/>
      <c r="WSU131" s="13"/>
      <c r="WSV131" s="13"/>
      <c r="WSW131" s="13"/>
      <c r="WSX131" s="13"/>
      <c r="WSY131" s="13"/>
      <c r="WSZ131" s="13"/>
      <c r="WTA131" s="13"/>
      <c r="WTB131" s="13"/>
      <c r="WTC131" s="13"/>
      <c r="WTD131" s="13"/>
      <c r="WTE131" s="13"/>
      <c r="WTF131" s="13"/>
      <c r="WTG131" s="13"/>
      <c r="WTH131" s="13"/>
      <c r="WTI131" s="13"/>
      <c r="WTJ131" s="13"/>
      <c r="WTK131" s="13"/>
      <c r="WTL131" s="13"/>
      <c r="WTM131" s="13"/>
      <c r="WTN131" s="13"/>
      <c r="WTO131" s="13"/>
      <c r="WTP131" s="13"/>
      <c r="WTQ131" s="13"/>
      <c r="WTR131" s="13"/>
      <c r="WTS131" s="13"/>
      <c r="WTT131" s="13"/>
      <c r="WTU131" s="13"/>
      <c r="WTV131" s="13"/>
      <c r="WTW131" s="13"/>
      <c r="WTX131" s="13"/>
      <c r="WTY131" s="13"/>
      <c r="WTZ131" s="13"/>
      <c r="WUA131" s="13"/>
      <c r="WUB131" s="13"/>
      <c r="WUC131" s="13"/>
      <c r="WUD131" s="13"/>
      <c r="WUE131" s="13"/>
      <c r="WUF131" s="13"/>
      <c r="WUG131" s="13"/>
      <c r="WUH131" s="13"/>
      <c r="WUI131" s="13"/>
      <c r="WUJ131" s="13"/>
      <c r="WUK131" s="13"/>
      <c r="WUL131" s="13"/>
      <c r="WUM131" s="13"/>
      <c r="WUN131" s="13"/>
      <c r="WUO131" s="13"/>
      <c r="WUP131" s="13"/>
      <c r="WUQ131" s="13"/>
      <c r="WUR131" s="13"/>
      <c r="WUS131" s="13"/>
      <c r="WUT131" s="13"/>
      <c r="WUU131" s="13"/>
      <c r="WUV131" s="13"/>
      <c r="WUW131" s="13"/>
      <c r="WUX131" s="13"/>
      <c r="WUY131" s="13"/>
      <c r="WUZ131" s="13"/>
      <c r="WVA131" s="13"/>
      <c r="WVB131" s="13"/>
      <c r="WVC131" s="13"/>
      <c r="WVD131" s="13"/>
      <c r="WVE131" s="13"/>
      <c r="WVF131" s="13"/>
      <c r="WVG131" s="13"/>
      <c r="WVH131" s="13"/>
      <c r="WVI131" s="13"/>
      <c r="WVJ131" s="13"/>
      <c r="WVK131" s="13"/>
      <c r="WVL131" s="13"/>
      <c r="WVM131" s="13"/>
      <c r="WVN131" s="13"/>
      <c r="WVO131" s="13"/>
      <c r="WVP131" s="13"/>
      <c r="WVQ131" s="13"/>
      <c r="WVR131" s="13"/>
      <c r="WVS131" s="13"/>
      <c r="WVT131" s="13"/>
      <c r="WVU131" s="13"/>
      <c r="WVV131" s="13"/>
      <c r="WVW131" s="13"/>
      <c r="WVX131" s="13"/>
      <c r="WVY131" s="13"/>
      <c r="WVZ131" s="13"/>
      <c r="WWA131" s="13"/>
      <c r="WWB131" s="13"/>
      <c r="WWC131" s="13"/>
      <c r="WWD131" s="13"/>
      <c r="WWE131" s="13"/>
      <c r="WWF131" s="13"/>
      <c r="WWG131" s="13"/>
      <c r="WWH131" s="13"/>
      <c r="WWI131" s="13"/>
      <c r="WWJ131" s="13"/>
      <c r="WWK131" s="13"/>
      <c r="WWL131" s="13"/>
      <c r="WWM131" s="13"/>
      <c r="WWN131" s="13"/>
      <c r="WWO131" s="13"/>
      <c r="WWP131" s="13"/>
      <c r="WWQ131" s="13"/>
      <c r="WWR131" s="13"/>
      <c r="WWS131" s="13"/>
      <c r="WWT131" s="13"/>
      <c r="WWU131" s="13"/>
      <c r="WWV131" s="13"/>
      <c r="WWW131" s="13"/>
      <c r="WWX131" s="13"/>
      <c r="WWY131" s="13"/>
      <c r="WWZ131" s="13"/>
      <c r="WXA131" s="13"/>
      <c r="WXB131" s="13"/>
      <c r="WXC131" s="13"/>
      <c r="WXD131" s="13"/>
      <c r="WXE131" s="13"/>
      <c r="WXF131" s="13"/>
      <c r="WXG131" s="13"/>
      <c r="WXH131" s="13"/>
      <c r="WXI131" s="13"/>
      <c r="WXJ131" s="13"/>
      <c r="WXK131" s="13"/>
      <c r="WXL131" s="13"/>
      <c r="WXM131" s="13"/>
      <c r="WXN131" s="13"/>
      <c r="WXO131" s="13"/>
      <c r="WXP131" s="13"/>
      <c r="WXQ131" s="13"/>
      <c r="WXR131" s="13"/>
      <c r="WXS131" s="13"/>
      <c r="WXT131" s="13"/>
      <c r="WXU131" s="13"/>
      <c r="WXV131" s="13"/>
      <c r="WXW131" s="13"/>
      <c r="WXX131" s="13"/>
      <c r="WXY131" s="13"/>
      <c r="WXZ131" s="13"/>
      <c r="WYA131" s="13"/>
      <c r="WYB131" s="13"/>
      <c r="WYC131" s="13"/>
      <c r="WYD131" s="13"/>
      <c r="WYE131" s="13"/>
      <c r="WYF131" s="13"/>
      <c r="WYG131" s="13"/>
      <c r="WYH131" s="13"/>
      <c r="WYI131" s="13"/>
      <c r="WYJ131" s="13"/>
      <c r="WYK131" s="13"/>
      <c r="WYL131" s="13"/>
      <c r="WYM131" s="13"/>
      <c r="WYN131" s="13"/>
      <c r="WYO131" s="13"/>
      <c r="WYP131" s="13"/>
      <c r="WYQ131" s="13"/>
      <c r="WYR131" s="13"/>
      <c r="WYS131" s="13"/>
      <c r="WYT131" s="13"/>
      <c r="WYU131" s="13"/>
      <c r="WYV131" s="13"/>
      <c r="WYW131" s="13"/>
      <c r="WYX131" s="13"/>
      <c r="WYY131" s="13"/>
      <c r="WYZ131" s="13"/>
      <c r="WZA131" s="13"/>
      <c r="WZB131" s="13"/>
      <c r="WZC131" s="13"/>
      <c r="WZD131" s="13"/>
      <c r="WZE131" s="13"/>
      <c r="WZF131" s="13"/>
      <c r="WZG131" s="13"/>
      <c r="WZH131" s="13"/>
      <c r="WZI131" s="13"/>
      <c r="WZJ131" s="13"/>
      <c r="WZK131" s="13"/>
      <c r="WZL131" s="13"/>
      <c r="WZM131" s="13"/>
      <c r="WZN131" s="13"/>
      <c r="WZO131" s="13"/>
      <c r="WZP131" s="13"/>
      <c r="WZQ131" s="13"/>
      <c r="WZR131" s="13"/>
      <c r="WZS131" s="13"/>
      <c r="WZT131" s="13"/>
      <c r="WZU131" s="13"/>
      <c r="WZV131" s="13"/>
      <c r="WZW131" s="13"/>
      <c r="WZX131" s="13"/>
      <c r="WZY131" s="13"/>
      <c r="WZZ131" s="13"/>
      <c r="XAA131" s="13"/>
      <c r="XAB131" s="13"/>
      <c r="XAC131" s="13"/>
      <c r="XAD131" s="13"/>
      <c r="XAE131" s="13"/>
      <c r="XAF131" s="13"/>
      <c r="XAG131" s="13"/>
      <c r="XAH131" s="13"/>
      <c r="XAI131" s="13"/>
      <c r="XAJ131" s="13"/>
      <c r="XAK131" s="13"/>
      <c r="XAL131" s="13"/>
      <c r="XAM131" s="13"/>
      <c r="XAN131" s="13"/>
      <c r="XAO131" s="13"/>
      <c r="XAP131" s="13"/>
      <c r="XAQ131" s="13"/>
      <c r="XAR131" s="13"/>
      <c r="XAS131" s="13"/>
      <c r="XAT131" s="13"/>
      <c r="XAU131" s="13"/>
      <c r="XAV131" s="13"/>
      <c r="XAW131" s="13"/>
      <c r="XAX131" s="13"/>
      <c r="XAY131" s="13"/>
      <c r="XAZ131" s="13"/>
      <c r="XBA131" s="13"/>
      <c r="XBB131" s="13"/>
      <c r="XBC131" s="13"/>
      <c r="XBD131" s="13"/>
      <c r="XBE131" s="13"/>
      <c r="XBF131" s="13"/>
      <c r="XBG131" s="13"/>
      <c r="XBH131" s="13"/>
      <c r="XBI131" s="13"/>
      <c r="XBJ131" s="13"/>
      <c r="XBK131" s="13"/>
      <c r="XBL131" s="13"/>
      <c r="XBM131" s="13"/>
      <c r="XBN131" s="13"/>
      <c r="XBO131" s="13"/>
      <c r="XBP131" s="13"/>
      <c r="XBQ131" s="13"/>
      <c r="XBR131" s="13"/>
      <c r="XBS131" s="13"/>
      <c r="XBT131" s="13"/>
      <c r="XBU131" s="13"/>
      <c r="XBV131" s="13"/>
      <c r="XBW131" s="13"/>
      <c r="XBX131" s="13"/>
      <c r="XBY131" s="13"/>
      <c r="XBZ131" s="13"/>
      <c r="XCA131" s="13"/>
      <c r="XCB131" s="13"/>
      <c r="XCC131" s="13"/>
      <c r="XCD131" s="13"/>
      <c r="XCE131" s="13"/>
      <c r="XCF131" s="13"/>
      <c r="XCG131" s="13"/>
      <c r="XCH131" s="13"/>
      <c r="XCI131" s="13"/>
      <c r="XCJ131" s="13"/>
      <c r="XCK131" s="13"/>
      <c r="XCL131" s="13"/>
      <c r="XCM131" s="13"/>
      <c r="XCN131" s="13"/>
      <c r="XCO131" s="13"/>
      <c r="XCP131" s="13"/>
      <c r="XCQ131" s="13"/>
      <c r="XCR131" s="13"/>
      <c r="XCS131" s="13"/>
      <c r="XCT131" s="13"/>
      <c r="XCU131" s="13"/>
      <c r="XCV131" s="13"/>
      <c r="XCW131" s="13"/>
      <c r="XCX131" s="13"/>
      <c r="XCY131" s="13"/>
      <c r="XCZ131" s="13"/>
      <c r="XDA131" s="13"/>
      <c r="XDB131" s="13"/>
      <c r="XDC131" s="13"/>
      <c r="XDD131" s="13"/>
      <c r="XDE131" s="13"/>
      <c r="XDF131" s="13"/>
      <c r="XDG131" s="13"/>
      <c r="XDH131" s="13"/>
      <c r="XDI131" s="13"/>
      <c r="XDJ131" s="13"/>
      <c r="XDK131" s="13"/>
      <c r="XDL131" s="13"/>
      <c r="XDM131" s="13"/>
      <c r="XDN131" s="13"/>
      <c r="XDO131" s="13"/>
      <c r="XDP131" s="13"/>
      <c r="XDQ131" s="13"/>
      <c r="XDR131" s="13"/>
      <c r="XDS131" s="13"/>
      <c r="XDT131" s="13"/>
      <c r="XDU131" s="13"/>
      <c r="XDV131" s="13"/>
      <c r="XDW131" s="13"/>
      <c r="XDX131" s="13"/>
      <c r="XDY131" s="13"/>
      <c r="XDZ131" s="13"/>
      <c r="XEA131" s="13"/>
      <c r="XEB131" s="13"/>
      <c r="XEC131" s="13"/>
      <c r="XED131" s="13"/>
      <c r="XEE131" s="13"/>
      <c r="XEF131" s="13"/>
      <c r="XEG131" s="13"/>
      <c r="XEH131" s="13"/>
      <c r="XEI131" s="13"/>
      <c r="XEJ131" s="13"/>
      <c r="XEK131" s="13"/>
      <c r="XEL131" s="13"/>
      <c r="XEM131" s="13"/>
      <c r="XEN131" s="13"/>
      <c r="XEO131" s="13"/>
      <c r="XEP131" s="13"/>
      <c r="XEQ131" s="13"/>
      <c r="XER131" s="13"/>
      <c r="XES131" s="13"/>
      <c r="XET131" s="13"/>
      <c r="XEU131" s="13"/>
      <c r="XEV131" s="13"/>
    </row>
    <row r="132" spans="1:16376">
      <c r="A132" s="6" t="s">
        <v>20</v>
      </c>
      <c r="B132" s="6" t="s">
        <v>389</v>
      </c>
      <c r="C132" s="7" t="s">
        <v>390</v>
      </c>
      <c r="D132" s="6" t="s">
        <v>391</v>
      </c>
      <c r="E132" s="6" t="s">
        <v>269</v>
      </c>
      <c r="F132" s="7" t="s">
        <v>270</v>
      </c>
      <c r="G132" s="6" t="s">
        <v>24</v>
      </c>
      <c r="H132" s="6" t="s">
        <v>25</v>
      </c>
      <c r="I132" s="6" t="s">
        <v>26</v>
      </c>
      <c r="J132" s="21" t="s">
        <v>394</v>
      </c>
      <c r="K132" s="6" t="s">
        <v>28</v>
      </c>
      <c r="L132" s="6" t="s">
        <v>57</v>
      </c>
      <c r="M132" s="6" t="s">
        <v>393</v>
      </c>
      <c r="N132" s="6" t="s">
        <v>242</v>
      </c>
      <c r="O132" s="10">
        <v>44433</v>
      </c>
      <c r="P132" s="9" t="s">
        <v>32</v>
      </c>
      <c r="Q132" s="11">
        <v>13651</v>
      </c>
      <c r="R132" s="6" t="s">
        <v>33</v>
      </c>
      <c r="S132" s="6">
        <v>0</v>
      </c>
      <c r="T132" s="12" t="s">
        <v>34</v>
      </c>
    </row>
    <row r="133" spans="1:16376" s="13" customFormat="1" hidden="1">
      <c r="A133" s="6" t="s">
        <v>20</v>
      </c>
      <c r="B133" s="6" t="s">
        <v>400</v>
      </c>
      <c r="C133" s="7" t="s">
        <v>401</v>
      </c>
      <c r="D133" s="6" t="s">
        <v>402</v>
      </c>
      <c r="E133" s="6" t="s">
        <v>269</v>
      </c>
      <c r="F133" s="7" t="s">
        <v>270</v>
      </c>
      <c r="G133" s="6" t="s">
        <v>24</v>
      </c>
      <c r="H133" s="6" t="s">
        <v>25</v>
      </c>
      <c r="I133" s="6" t="s">
        <v>39</v>
      </c>
      <c r="J133" s="21" t="s">
        <v>397</v>
      </c>
      <c r="K133" s="34" t="s">
        <v>56</v>
      </c>
      <c r="L133" s="151" t="s">
        <v>365</v>
      </c>
      <c r="M133" s="151" t="s">
        <v>398</v>
      </c>
      <c r="N133" s="6" t="s">
        <v>399</v>
      </c>
      <c r="O133" s="10">
        <v>44432</v>
      </c>
      <c r="P133" s="9" t="s">
        <v>32</v>
      </c>
      <c r="Q133" s="11">
        <v>13507</v>
      </c>
      <c r="R133" s="6" t="s">
        <v>33</v>
      </c>
      <c r="S133" s="6">
        <v>0</v>
      </c>
      <c r="T133" s="12" t="s">
        <v>34</v>
      </c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2"/>
      <c r="TH133" s="12"/>
      <c r="TI133" s="12"/>
      <c r="TJ133" s="12"/>
      <c r="TK133" s="12"/>
      <c r="TL133" s="12"/>
      <c r="TM133" s="12"/>
      <c r="TN133" s="12"/>
      <c r="TO133" s="12"/>
      <c r="TP133" s="12"/>
      <c r="TQ133" s="12"/>
      <c r="TR133" s="12"/>
      <c r="TS133" s="12"/>
      <c r="TT133" s="12"/>
      <c r="TU133" s="12"/>
      <c r="TV133" s="12"/>
      <c r="TW133" s="12"/>
      <c r="TX133" s="12"/>
      <c r="TY133" s="12"/>
      <c r="TZ133" s="12"/>
      <c r="UA133" s="12"/>
      <c r="UB133" s="12"/>
      <c r="UC133" s="12"/>
      <c r="UD133" s="12"/>
      <c r="UE133" s="12"/>
      <c r="UF133" s="12"/>
      <c r="UG133" s="12"/>
      <c r="UH133" s="12"/>
      <c r="UI133" s="12"/>
      <c r="UJ133" s="12"/>
      <c r="UK133" s="12"/>
      <c r="UL133" s="12"/>
      <c r="UM133" s="12"/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/>
      <c r="VN133" s="12"/>
      <c r="VO133" s="12"/>
      <c r="VP133" s="12"/>
      <c r="VQ133" s="12"/>
      <c r="VR133" s="12"/>
      <c r="VS133" s="12"/>
      <c r="VT133" s="12"/>
      <c r="VU133" s="12"/>
      <c r="VV133" s="12"/>
      <c r="VW133" s="12"/>
      <c r="VX133" s="12"/>
      <c r="VY133" s="12"/>
      <c r="VZ133" s="12"/>
      <c r="WA133" s="12"/>
      <c r="WB133" s="12"/>
      <c r="WC133" s="12"/>
      <c r="WD133" s="12"/>
      <c r="WE133" s="12"/>
      <c r="WF133" s="12"/>
      <c r="WG133" s="12"/>
      <c r="WH133" s="12"/>
      <c r="WI133" s="12"/>
      <c r="WJ133" s="12"/>
      <c r="WK133" s="12"/>
      <c r="WL133" s="12"/>
      <c r="WM133" s="12"/>
      <c r="WN133" s="12"/>
      <c r="WO133" s="12"/>
      <c r="WP133" s="12"/>
      <c r="WQ133" s="12"/>
      <c r="WR133" s="12"/>
      <c r="WS133" s="12"/>
      <c r="WT133" s="12"/>
      <c r="WU133" s="12"/>
      <c r="WV133" s="12"/>
      <c r="WW133" s="12"/>
      <c r="WX133" s="12"/>
      <c r="WY133" s="12"/>
      <c r="WZ133" s="12"/>
      <c r="XA133" s="12"/>
      <c r="XB133" s="12"/>
      <c r="XC133" s="12"/>
      <c r="XD133" s="12"/>
      <c r="XE133" s="12"/>
      <c r="XF133" s="12"/>
      <c r="XG133" s="12"/>
      <c r="XH133" s="12"/>
      <c r="XI133" s="12"/>
      <c r="XJ133" s="12"/>
      <c r="XK133" s="12"/>
      <c r="XL133" s="12"/>
      <c r="XM133" s="12"/>
      <c r="XN133" s="12"/>
      <c r="XO133" s="12"/>
      <c r="XP133" s="12"/>
      <c r="XQ133" s="12"/>
      <c r="XR133" s="12"/>
      <c r="XS133" s="12"/>
      <c r="XT133" s="12"/>
      <c r="XU133" s="12"/>
      <c r="XV133" s="12"/>
      <c r="XW133" s="12"/>
      <c r="XX133" s="12"/>
      <c r="XY133" s="12"/>
      <c r="XZ133" s="12"/>
      <c r="YA133" s="12"/>
      <c r="YB133" s="12"/>
      <c r="YC133" s="12"/>
      <c r="YD133" s="12"/>
      <c r="YE133" s="12"/>
      <c r="YF133" s="12"/>
      <c r="YG133" s="12"/>
      <c r="YH133" s="12"/>
      <c r="YI133" s="12"/>
      <c r="YJ133" s="12"/>
      <c r="YK133" s="12"/>
      <c r="YL133" s="12"/>
      <c r="YM133" s="12"/>
      <c r="YN133" s="12"/>
      <c r="YO133" s="12"/>
      <c r="YP133" s="12"/>
      <c r="YQ133" s="12"/>
      <c r="YR133" s="12"/>
      <c r="YS133" s="12"/>
      <c r="YT133" s="12"/>
      <c r="YU133" s="12"/>
      <c r="YV133" s="12"/>
      <c r="YW133" s="12"/>
      <c r="YX133" s="12"/>
      <c r="YY133" s="12"/>
      <c r="YZ133" s="12"/>
      <c r="ZA133" s="12"/>
      <c r="ZB133" s="12"/>
      <c r="ZC133" s="12"/>
      <c r="ZD133" s="12"/>
      <c r="ZE133" s="12"/>
      <c r="ZF133" s="12"/>
      <c r="ZG133" s="12"/>
      <c r="ZH133" s="12"/>
      <c r="ZI133" s="12"/>
      <c r="ZJ133" s="12"/>
      <c r="ZK133" s="12"/>
      <c r="ZL133" s="12"/>
      <c r="ZM133" s="12"/>
      <c r="ZN133" s="12"/>
      <c r="ZO133" s="12"/>
      <c r="ZP133" s="12"/>
      <c r="ZQ133" s="12"/>
      <c r="ZR133" s="12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2"/>
      <c r="AAC133" s="12"/>
      <c r="AAD133" s="12"/>
      <c r="AAE133" s="12"/>
      <c r="AAF133" s="12"/>
      <c r="AAG133" s="12"/>
      <c r="AAH133" s="12"/>
      <c r="AAI133" s="12"/>
      <c r="AAJ133" s="12"/>
      <c r="AAK133" s="12"/>
      <c r="AAL133" s="12"/>
      <c r="AAM133" s="12"/>
      <c r="AAN133" s="12"/>
      <c r="AAO133" s="12"/>
      <c r="AAP133" s="12"/>
      <c r="AAQ133" s="12"/>
      <c r="AAR133" s="12"/>
      <c r="AAS133" s="12"/>
      <c r="AAT133" s="12"/>
      <c r="AAU133" s="12"/>
      <c r="AAV133" s="12"/>
      <c r="AAW133" s="12"/>
      <c r="AAX133" s="12"/>
      <c r="AAY133" s="12"/>
      <c r="AAZ133" s="12"/>
      <c r="ABA133" s="12"/>
      <c r="ABB133" s="12"/>
      <c r="ABC133" s="12"/>
      <c r="ABD133" s="12"/>
      <c r="ABE133" s="12"/>
      <c r="ABF133" s="12"/>
      <c r="ABG133" s="12"/>
      <c r="ABH133" s="12"/>
      <c r="ABI133" s="12"/>
      <c r="ABJ133" s="12"/>
      <c r="ABK133" s="12"/>
      <c r="ABL133" s="12"/>
      <c r="ABM133" s="12"/>
      <c r="ABN133" s="12"/>
      <c r="ABO133" s="12"/>
      <c r="ABP133" s="12"/>
      <c r="ABQ133" s="12"/>
      <c r="ABR133" s="12"/>
      <c r="ABS133" s="12"/>
      <c r="ABT133" s="12"/>
      <c r="ABU133" s="12"/>
      <c r="ABV133" s="12"/>
      <c r="ABW133" s="12"/>
      <c r="ABX133" s="12"/>
      <c r="ABY133" s="12"/>
      <c r="ABZ133" s="12"/>
      <c r="ACA133" s="12"/>
      <c r="ACB133" s="12"/>
      <c r="ACC133" s="12"/>
      <c r="ACD133" s="12"/>
      <c r="ACE133" s="12"/>
      <c r="ACF133" s="12"/>
      <c r="ACG133" s="12"/>
      <c r="ACH133" s="12"/>
      <c r="ACI133" s="12"/>
      <c r="ACJ133" s="12"/>
      <c r="ACK133" s="12"/>
      <c r="ACL133" s="12"/>
      <c r="ACM133" s="12"/>
      <c r="ACN133" s="12"/>
      <c r="ACO133" s="12"/>
      <c r="ACP133" s="12"/>
      <c r="ACQ133" s="12"/>
      <c r="ACR133" s="12"/>
      <c r="ACS133" s="12"/>
      <c r="ACT133" s="12"/>
      <c r="ACU133" s="12"/>
      <c r="ACV133" s="12"/>
      <c r="ACW133" s="12"/>
      <c r="ACX133" s="12"/>
      <c r="ACY133" s="12"/>
      <c r="ACZ133" s="12"/>
      <c r="ADA133" s="12"/>
      <c r="ADB133" s="12"/>
      <c r="ADC133" s="12"/>
      <c r="ADD133" s="12"/>
      <c r="ADE133" s="12"/>
      <c r="ADF133" s="12"/>
      <c r="ADG133" s="12"/>
      <c r="ADH133" s="12"/>
      <c r="ADI133" s="12"/>
      <c r="ADJ133" s="12"/>
      <c r="ADK133" s="12"/>
      <c r="ADL133" s="12"/>
      <c r="ADM133" s="12"/>
      <c r="ADN133" s="12"/>
      <c r="ADO133" s="12"/>
      <c r="ADP133" s="12"/>
      <c r="ADQ133" s="12"/>
      <c r="ADR133" s="12"/>
      <c r="ADS133" s="12"/>
      <c r="ADT133" s="12"/>
      <c r="ADU133" s="12"/>
      <c r="ADV133" s="12"/>
      <c r="ADW133" s="12"/>
      <c r="ADX133" s="12"/>
      <c r="ADY133" s="12"/>
      <c r="ADZ133" s="12"/>
      <c r="AEA133" s="12"/>
      <c r="AEB133" s="12"/>
      <c r="AEC133" s="12"/>
      <c r="AED133" s="12"/>
      <c r="AEE133" s="12"/>
      <c r="AEF133" s="12"/>
      <c r="AEG133" s="12"/>
      <c r="AEH133" s="12"/>
      <c r="AEI133" s="12"/>
      <c r="AEJ133" s="12"/>
      <c r="AEK133" s="12"/>
      <c r="AEL133" s="12"/>
      <c r="AEM133" s="12"/>
      <c r="AEN133" s="12"/>
      <c r="AEO133" s="12"/>
      <c r="AEP133" s="12"/>
      <c r="AEQ133" s="12"/>
      <c r="AER133" s="12"/>
      <c r="AES133" s="12"/>
      <c r="AET133" s="12"/>
      <c r="AEU133" s="12"/>
      <c r="AEV133" s="12"/>
      <c r="AEW133" s="12"/>
      <c r="AEX133" s="12"/>
      <c r="AEY133" s="12"/>
      <c r="AEZ133" s="12"/>
      <c r="AFA133" s="12"/>
      <c r="AFB133" s="12"/>
      <c r="AFC133" s="12"/>
      <c r="AFD133" s="12"/>
      <c r="AFE133" s="12"/>
      <c r="AFF133" s="12"/>
      <c r="AFG133" s="12"/>
      <c r="AFH133" s="12"/>
      <c r="AFI133" s="12"/>
      <c r="AFJ133" s="12"/>
      <c r="AFK133" s="12"/>
      <c r="AFL133" s="12"/>
      <c r="AFM133" s="12"/>
      <c r="AFN133" s="12"/>
      <c r="AFO133" s="12"/>
      <c r="AFP133" s="12"/>
      <c r="AFQ133" s="12"/>
      <c r="AFR133" s="12"/>
      <c r="AFS133" s="12"/>
      <c r="AFT133" s="12"/>
      <c r="AFU133" s="12"/>
      <c r="AFV133" s="12"/>
      <c r="AFW133" s="12"/>
      <c r="AFX133" s="12"/>
      <c r="AFY133" s="12"/>
      <c r="AFZ133" s="12"/>
      <c r="AGA133" s="12"/>
      <c r="AGB133" s="12"/>
      <c r="AGC133" s="12"/>
      <c r="AGD133" s="12"/>
      <c r="AGE133" s="12"/>
      <c r="AGF133" s="12"/>
      <c r="AGG133" s="12"/>
      <c r="AGH133" s="12"/>
      <c r="AGI133" s="12"/>
      <c r="AGJ133" s="12"/>
      <c r="AGK133" s="12"/>
      <c r="AGL133" s="12"/>
      <c r="AGM133" s="12"/>
      <c r="AGN133" s="12"/>
      <c r="AGO133" s="12"/>
      <c r="AGP133" s="12"/>
      <c r="AGQ133" s="12"/>
      <c r="AGR133" s="12"/>
      <c r="AGS133" s="12"/>
      <c r="AGT133" s="12"/>
      <c r="AGU133" s="12"/>
      <c r="AGV133" s="12"/>
      <c r="AGW133" s="12"/>
      <c r="AGX133" s="12"/>
      <c r="AGY133" s="12"/>
      <c r="AGZ133" s="12"/>
      <c r="AHA133" s="12"/>
      <c r="AHB133" s="12"/>
      <c r="AHC133" s="12"/>
      <c r="AHD133" s="12"/>
      <c r="AHE133" s="12"/>
      <c r="AHF133" s="12"/>
      <c r="AHG133" s="12"/>
      <c r="AHH133" s="12"/>
      <c r="AHI133" s="12"/>
      <c r="AHJ133" s="12"/>
      <c r="AHK133" s="12"/>
      <c r="AHL133" s="12"/>
      <c r="AHM133" s="12"/>
      <c r="AHN133" s="12"/>
      <c r="AHO133" s="12"/>
      <c r="AHP133" s="12"/>
      <c r="AHQ133" s="12"/>
      <c r="AHR133" s="12"/>
      <c r="AHS133" s="12"/>
      <c r="AHT133" s="12"/>
      <c r="AHU133" s="12"/>
      <c r="AHV133" s="12"/>
      <c r="AHW133" s="12"/>
      <c r="AHX133" s="12"/>
      <c r="AHY133" s="12"/>
      <c r="AHZ133" s="12"/>
      <c r="AIA133" s="12"/>
      <c r="AIB133" s="12"/>
      <c r="AIC133" s="12"/>
      <c r="AID133" s="12"/>
      <c r="AIE133" s="12"/>
      <c r="AIF133" s="12"/>
      <c r="AIG133" s="12"/>
      <c r="AIH133" s="12"/>
      <c r="AII133" s="12"/>
      <c r="AIJ133" s="12"/>
      <c r="AIK133" s="12"/>
      <c r="AIL133" s="12"/>
      <c r="AIM133" s="12"/>
      <c r="AIN133" s="12"/>
      <c r="AIO133" s="12"/>
      <c r="AIP133" s="12"/>
      <c r="AIQ133" s="12"/>
      <c r="AIR133" s="12"/>
      <c r="AIS133" s="12"/>
      <c r="AIT133" s="12"/>
      <c r="AIU133" s="12"/>
      <c r="AIV133" s="12"/>
      <c r="AIW133" s="12"/>
      <c r="AIX133" s="12"/>
      <c r="AIY133" s="12"/>
      <c r="AIZ133" s="12"/>
      <c r="AJA133" s="12"/>
      <c r="AJB133" s="12"/>
      <c r="AJC133" s="12"/>
      <c r="AJD133" s="12"/>
      <c r="AJE133" s="12"/>
      <c r="AJF133" s="12"/>
      <c r="AJG133" s="12"/>
      <c r="AJH133" s="12"/>
      <c r="AJI133" s="12"/>
      <c r="AJJ133" s="12"/>
      <c r="AJK133" s="12"/>
      <c r="AJL133" s="12"/>
      <c r="AJM133" s="12"/>
      <c r="AJN133" s="12"/>
      <c r="AJO133" s="12"/>
      <c r="AJP133" s="12"/>
      <c r="AJQ133" s="12"/>
      <c r="AJR133" s="12"/>
      <c r="AJS133" s="12"/>
      <c r="AJT133" s="12"/>
      <c r="AJU133" s="12"/>
      <c r="AJV133" s="12"/>
      <c r="AJW133" s="12"/>
      <c r="AJX133" s="12"/>
      <c r="AJY133" s="12"/>
      <c r="AJZ133" s="12"/>
      <c r="AKA133" s="12"/>
      <c r="AKB133" s="12"/>
      <c r="AKC133" s="12"/>
      <c r="AKD133" s="12"/>
      <c r="AKE133" s="12"/>
      <c r="AKF133" s="12"/>
      <c r="AKG133" s="12"/>
      <c r="AKH133" s="12"/>
      <c r="AKI133" s="12"/>
      <c r="AKJ133" s="12"/>
      <c r="AKK133" s="12"/>
      <c r="AKL133" s="12"/>
      <c r="AKM133" s="12"/>
      <c r="AKN133" s="12"/>
      <c r="AKO133" s="12"/>
      <c r="AKP133" s="12"/>
      <c r="AKQ133" s="12"/>
      <c r="AKR133" s="12"/>
      <c r="AKS133" s="12"/>
      <c r="AKT133" s="12"/>
      <c r="AKU133" s="12"/>
      <c r="AKV133" s="12"/>
      <c r="AKW133" s="12"/>
      <c r="AKX133" s="12"/>
      <c r="AKY133" s="12"/>
      <c r="AKZ133" s="12"/>
      <c r="ALA133" s="12"/>
      <c r="ALB133" s="12"/>
      <c r="ALC133" s="12"/>
      <c r="ALD133" s="12"/>
      <c r="ALE133" s="12"/>
      <c r="ALF133" s="12"/>
      <c r="ALG133" s="12"/>
      <c r="ALH133" s="12"/>
      <c r="ALI133" s="12"/>
      <c r="ALJ133" s="12"/>
      <c r="ALK133" s="12"/>
      <c r="ALL133" s="12"/>
      <c r="ALM133" s="12"/>
      <c r="ALN133" s="12"/>
      <c r="ALO133" s="12"/>
      <c r="ALP133" s="12"/>
      <c r="ALQ133" s="12"/>
      <c r="ALR133" s="12"/>
      <c r="ALS133" s="12"/>
      <c r="ALT133" s="12"/>
      <c r="ALU133" s="12"/>
      <c r="ALV133" s="12"/>
      <c r="ALW133" s="12"/>
      <c r="ALX133" s="12"/>
      <c r="ALY133" s="12"/>
      <c r="ALZ133" s="12"/>
      <c r="AMA133" s="12"/>
      <c r="AMB133" s="12"/>
      <c r="AMC133" s="12"/>
      <c r="AMD133" s="12"/>
      <c r="AME133" s="12"/>
      <c r="AMF133" s="12"/>
      <c r="AMG133" s="12"/>
      <c r="AMH133" s="12"/>
      <c r="AMI133" s="12"/>
      <c r="AMJ133" s="12"/>
      <c r="AMK133" s="12"/>
      <c r="AML133" s="12"/>
      <c r="AMM133" s="12"/>
      <c r="AMN133" s="12"/>
      <c r="AMO133" s="12"/>
      <c r="AMP133" s="12"/>
      <c r="AMQ133" s="12"/>
      <c r="AMR133" s="12"/>
      <c r="AMS133" s="12"/>
      <c r="AMT133" s="12"/>
      <c r="AMU133" s="12"/>
      <c r="AMV133" s="12"/>
      <c r="AMW133" s="12"/>
      <c r="AMX133" s="12"/>
      <c r="AMY133" s="12"/>
      <c r="AMZ133" s="12"/>
      <c r="ANA133" s="12"/>
      <c r="ANB133" s="12"/>
      <c r="ANC133" s="12"/>
      <c r="AND133" s="12"/>
      <c r="ANE133" s="12"/>
      <c r="ANF133" s="12"/>
      <c r="ANG133" s="12"/>
      <c r="ANH133" s="12"/>
      <c r="ANI133" s="12"/>
      <c r="ANJ133" s="12"/>
      <c r="ANK133" s="12"/>
      <c r="ANL133" s="12"/>
      <c r="ANM133" s="12"/>
      <c r="ANN133" s="12"/>
      <c r="ANO133" s="12"/>
      <c r="ANP133" s="12"/>
      <c r="ANQ133" s="12"/>
      <c r="ANR133" s="12"/>
      <c r="ANS133" s="12"/>
      <c r="ANT133" s="12"/>
      <c r="ANU133" s="12"/>
      <c r="ANV133" s="12"/>
      <c r="ANW133" s="12"/>
      <c r="ANX133" s="12"/>
      <c r="ANY133" s="12"/>
      <c r="ANZ133" s="12"/>
      <c r="AOA133" s="12"/>
      <c r="AOB133" s="12"/>
      <c r="AOC133" s="12"/>
      <c r="AOD133" s="12"/>
      <c r="AOE133" s="12"/>
      <c r="AOF133" s="12"/>
      <c r="AOG133" s="12"/>
      <c r="AOH133" s="12"/>
      <c r="AOI133" s="12"/>
      <c r="AOJ133" s="12"/>
      <c r="AOK133" s="12"/>
      <c r="AOL133" s="12"/>
      <c r="AOM133" s="12"/>
      <c r="AON133" s="12"/>
      <c r="AOO133" s="12"/>
      <c r="AOP133" s="12"/>
      <c r="AOQ133" s="12"/>
      <c r="AOR133" s="12"/>
      <c r="AOS133" s="12"/>
      <c r="AOT133" s="12"/>
      <c r="AOU133" s="12"/>
      <c r="AOV133" s="12"/>
      <c r="AOW133" s="12"/>
      <c r="AOX133" s="12"/>
      <c r="AOY133" s="12"/>
      <c r="AOZ133" s="12"/>
      <c r="APA133" s="12"/>
      <c r="APB133" s="12"/>
      <c r="APC133" s="12"/>
      <c r="APD133" s="12"/>
      <c r="APE133" s="12"/>
      <c r="APF133" s="12"/>
      <c r="APG133" s="12"/>
      <c r="APH133" s="12"/>
      <c r="API133" s="12"/>
      <c r="APJ133" s="12"/>
      <c r="APK133" s="12"/>
      <c r="APL133" s="12"/>
      <c r="APM133" s="12"/>
      <c r="APN133" s="12"/>
      <c r="APO133" s="12"/>
      <c r="APP133" s="12"/>
      <c r="APQ133" s="12"/>
      <c r="APR133" s="12"/>
      <c r="APS133" s="12"/>
      <c r="APT133" s="12"/>
      <c r="APU133" s="12"/>
      <c r="APV133" s="12"/>
      <c r="APW133" s="12"/>
      <c r="APX133" s="12"/>
      <c r="APY133" s="12"/>
      <c r="APZ133" s="12"/>
      <c r="AQA133" s="12"/>
      <c r="AQB133" s="12"/>
      <c r="AQC133" s="12"/>
      <c r="AQD133" s="12"/>
      <c r="AQE133" s="12"/>
      <c r="AQF133" s="12"/>
      <c r="AQG133" s="12"/>
      <c r="AQH133" s="12"/>
      <c r="AQI133" s="12"/>
      <c r="AQJ133" s="12"/>
      <c r="AQK133" s="12"/>
      <c r="AQL133" s="12"/>
      <c r="AQM133" s="12"/>
      <c r="AQN133" s="12"/>
      <c r="AQO133" s="12"/>
      <c r="AQP133" s="12"/>
      <c r="AQQ133" s="12"/>
      <c r="AQR133" s="12"/>
      <c r="AQS133" s="12"/>
      <c r="AQT133" s="12"/>
      <c r="AQU133" s="12"/>
      <c r="AQV133" s="12"/>
      <c r="AQW133" s="12"/>
      <c r="AQX133" s="12"/>
      <c r="AQY133" s="12"/>
      <c r="AQZ133" s="12"/>
      <c r="ARA133" s="12"/>
      <c r="ARB133" s="12"/>
      <c r="ARC133" s="12"/>
      <c r="ARD133" s="12"/>
      <c r="ARE133" s="12"/>
      <c r="ARF133" s="12"/>
      <c r="ARG133" s="12"/>
      <c r="ARH133" s="12"/>
      <c r="ARI133" s="12"/>
      <c r="ARJ133" s="12"/>
      <c r="ARK133" s="12"/>
      <c r="ARL133" s="12"/>
      <c r="ARM133" s="12"/>
      <c r="ARN133" s="12"/>
      <c r="ARO133" s="12"/>
      <c r="ARP133" s="12"/>
      <c r="ARQ133" s="12"/>
      <c r="ARR133" s="12"/>
      <c r="ARS133" s="12"/>
      <c r="ART133" s="12"/>
      <c r="ARU133" s="12"/>
      <c r="ARV133" s="12"/>
      <c r="ARW133" s="12"/>
      <c r="ARX133" s="12"/>
      <c r="ARY133" s="12"/>
      <c r="ARZ133" s="12"/>
      <c r="ASA133" s="12"/>
      <c r="ASB133" s="12"/>
      <c r="ASC133" s="12"/>
      <c r="ASD133" s="12"/>
      <c r="ASE133" s="12"/>
      <c r="ASF133" s="12"/>
      <c r="ASG133" s="12"/>
      <c r="ASH133" s="12"/>
      <c r="ASI133" s="12"/>
      <c r="ASJ133" s="12"/>
      <c r="ASK133" s="12"/>
      <c r="ASL133" s="12"/>
      <c r="ASM133" s="12"/>
      <c r="ASN133" s="12"/>
      <c r="ASO133" s="12"/>
      <c r="ASP133" s="12"/>
      <c r="ASQ133" s="12"/>
      <c r="ASR133" s="12"/>
      <c r="ASS133" s="12"/>
      <c r="AST133" s="12"/>
      <c r="ASU133" s="12"/>
      <c r="ASV133" s="12"/>
      <c r="ASW133" s="12"/>
      <c r="ASX133" s="12"/>
      <c r="ASY133" s="12"/>
      <c r="ASZ133" s="12"/>
      <c r="ATA133" s="12"/>
      <c r="ATB133" s="12"/>
      <c r="ATC133" s="12"/>
      <c r="ATD133" s="12"/>
      <c r="ATE133" s="12"/>
      <c r="ATF133" s="12"/>
      <c r="ATG133" s="12"/>
      <c r="ATH133" s="12"/>
      <c r="ATI133" s="12"/>
      <c r="ATJ133" s="12"/>
      <c r="ATK133" s="12"/>
      <c r="ATL133" s="12"/>
      <c r="ATM133" s="12"/>
      <c r="ATN133" s="12"/>
      <c r="ATO133" s="12"/>
      <c r="ATP133" s="12"/>
      <c r="ATQ133" s="12"/>
      <c r="ATR133" s="12"/>
      <c r="ATS133" s="12"/>
      <c r="ATT133" s="12"/>
      <c r="ATU133" s="12"/>
      <c r="ATV133" s="12"/>
      <c r="ATW133" s="12"/>
      <c r="ATX133" s="12"/>
      <c r="ATY133" s="12"/>
      <c r="ATZ133" s="12"/>
      <c r="AUA133" s="12"/>
      <c r="AUB133" s="12"/>
      <c r="AUC133" s="12"/>
      <c r="AUD133" s="12"/>
      <c r="AUE133" s="12"/>
      <c r="AUF133" s="12"/>
      <c r="AUG133" s="12"/>
      <c r="AUH133" s="12"/>
      <c r="AUI133" s="12"/>
      <c r="AUJ133" s="12"/>
      <c r="AUK133" s="12"/>
      <c r="AUL133" s="12"/>
      <c r="AUM133" s="12"/>
      <c r="AUN133" s="12"/>
      <c r="AUO133" s="12"/>
      <c r="AUP133" s="12"/>
      <c r="AUQ133" s="12"/>
      <c r="AUR133" s="12"/>
      <c r="AUS133" s="12"/>
      <c r="AUT133" s="12"/>
      <c r="AUU133" s="12"/>
      <c r="AUV133" s="12"/>
      <c r="AUW133" s="12"/>
      <c r="AUX133" s="12"/>
      <c r="AUY133" s="12"/>
      <c r="AUZ133" s="12"/>
      <c r="AVA133" s="12"/>
      <c r="AVB133" s="12"/>
      <c r="AVC133" s="12"/>
      <c r="AVD133" s="12"/>
      <c r="AVE133" s="12"/>
      <c r="AVF133" s="12"/>
      <c r="AVG133" s="12"/>
      <c r="AVH133" s="12"/>
      <c r="AVI133" s="12"/>
      <c r="AVJ133" s="12"/>
      <c r="AVK133" s="12"/>
      <c r="AVL133" s="12"/>
      <c r="AVM133" s="12"/>
      <c r="AVN133" s="12"/>
      <c r="AVO133" s="12"/>
      <c r="AVP133" s="12"/>
      <c r="AVQ133" s="12"/>
      <c r="AVR133" s="12"/>
      <c r="AVS133" s="12"/>
      <c r="AVT133" s="12"/>
      <c r="AVU133" s="12"/>
      <c r="AVV133" s="12"/>
      <c r="AVW133" s="12"/>
      <c r="AVX133" s="12"/>
      <c r="AVY133" s="12"/>
      <c r="AVZ133" s="12"/>
      <c r="AWA133" s="12"/>
      <c r="AWB133" s="12"/>
      <c r="AWC133" s="12"/>
      <c r="AWD133" s="12"/>
      <c r="AWE133" s="12"/>
      <c r="AWF133" s="12"/>
      <c r="AWG133" s="12"/>
      <c r="AWH133" s="12"/>
      <c r="AWI133" s="12"/>
      <c r="AWJ133" s="12"/>
      <c r="AWK133" s="12"/>
      <c r="AWL133" s="12"/>
      <c r="AWM133" s="12"/>
      <c r="AWN133" s="12"/>
      <c r="AWO133" s="12"/>
      <c r="AWP133" s="12"/>
      <c r="AWQ133" s="12"/>
      <c r="AWR133" s="12"/>
      <c r="AWS133" s="12"/>
      <c r="AWT133" s="12"/>
      <c r="AWU133" s="12"/>
      <c r="AWV133" s="12"/>
      <c r="AWW133" s="12"/>
      <c r="AWX133" s="12"/>
      <c r="AWY133" s="12"/>
      <c r="AWZ133" s="12"/>
      <c r="AXA133" s="12"/>
      <c r="AXB133" s="12"/>
      <c r="AXC133" s="12"/>
      <c r="AXD133" s="12"/>
      <c r="AXE133" s="12"/>
      <c r="AXF133" s="12"/>
      <c r="AXG133" s="12"/>
      <c r="AXH133" s="12"/>
      <c r="AXI133" s="12"/>
      <c r="AXJ133" s="12"/>
      <c r="AXK133" s="12"/>
      <c r="AXL133" s="12"/>
      <c r="AXM133" s="12"/>
      <c r="AXN133" s="12"/>
      <c r="AXO133" s="12"/>
      <c r="AXP133" s="12"/>
      <c r="AXQ133" s="12"/>
      <c r="AXR133" s="12"/>
      <c r="AXS133" s="12"/>
      <c r="AXT133" s="12"/>
      <c r="AXU133" s="12"/>
      <c r="AXV133" s="12"/>
      <c r="AXW133" s="12"/>
      <c r="AXX133" s="12"/>
      <c r="AXY133" s="12"/>
      <c r="AXZ133" s="12"/>
      <c r="AYA133" s="12"/>
      <c r="AYB133" s="12"/>
      <c r="AYC133" s="12"/>
      <c r="AYD133" s="12"/>
      <c r="AYE133" s="12"/>
      <c r="AYF133" s="12"/>
      <c r="AYG133" s="12"/>
      <c r="AYH133" s="12"/>
      <c r="AYI133" s="12"/>
      <c r="AYJ133" s="12"/>
      <c r="AYK133" s="12"/>
      <c r="AYL133" s="12"/>
      <c r="AYM133" s="12"/>
      <c r="AYN133" s="12"/>
      <c r="AYO133" s="12"/>
      <c r="AYP133" s="12"/>
      <c r="AYQ133" s="12"/>
      <c r="AYR133" s="12"/>
      <c r="AYS133" s="12"/>
      <c r="AYT133" s="12"/>
      <c r="AYU133" s="12"/>
      <c r="AYV133" s="12"/>
      <c r="AYW133" s="12"/>
      <c r="AYX133" s="12"/>
      <c r="AYY133" s="12"/>
      <c r="AYZ133" s="12"/>
      <c r="AZA133" s="12"/>
      <c r="AZB133" s="12"/>
      <c r="AZC133" s="12"/>
      <c r="AZD133" s="12"/>
      <c r="AZE133" s="12"/>
      <c r="AZF133" s="12"/>
      <c r="AZG133" s="12"/>
      <c r="AZH133" s="12"/>
      <c r="AZI133" s="12"/>
      <c r="AZJ133" s="12"/>
      <c r="AZK133" s="12"/>
      <c r="AZL133" s="12"/>
      <c r="AZM133" s="12"/>
      <c r="AZN133" s="12"/>
      <c r="AZO133" s="12"/>
      <c r="AZP133" s="12"/>
      <c r="AZQ133" s="12"/>
      <c r="AZR133" s="12"/>
      <c r="AZS133" s="12"/>
      <c r="AZT133" s="12"/>
      <c r="AZU133" s="12"/>
      <c r="AZV133" s="12"/>
      <c r="AZW133" s="12"/>
      <c r="AZX133" s="12"/>
      <c r="AZY133" s="12"/>
      <c r="AZZ133" s="12"/>
      <c r="BAA133" s="12"/>
      <c r="BAB133" s="12"/>
      <c r="BAC133" s="12"/>
      <c r="BAD133" s="12"/>
      <c r="BAE133" s="12"/>
      <c r="BAF133" s="12"/>
      <c r="BAG133" s="12"/>
      <c r="BAH133" s="12"/>
      <c r="BAI133" s="12"/>
      <c r="BAJ133" s="12"/>
      <c r="BAK133" s="12"/>
      <c r="BAL133" s="12"/>
      <c r="BAM133" s="12"/>
      <c r="BAN133" s="12"/>
      <c r="BAO133" s="12"/>
      <c r="BAP133" s="12"/>
      <c r="BAQ133" s="12"/>
      <c r="BAR133" s="12"/>
      <c r="BAS133" s="12"/>
      <c r="BAT133" s="12"/>
      <c r="BAU133" s="12"/>
      <c r="BAV133" s="12"/>
      <c r="BAW133" s="12"/>
      <c r="BAX133" s="12"/>
      <c r="BAY133" s="12"/>
      <c r="BAZ133" s="12"/>
      <c r="BBA133" s="12"/>
      <c r="BBB133" s="12"/>
      <c r="BBC133" s="12"/>
      <c r="BBD133" s="12"/>
      <c r="BBE133" s="12"/>
      <c r="BBF133" s="12"/>
      <c r="BBG133" s="12"/>
      <c r="BBH133" s="12"/>
      <c r="BBI133" s="12"/>
      <c r="BBJ133" s="12"/>
      <c r="BBK133" s="12"/>
      <c r="BBL133" s="12"/>
      <c r="BBM133" s="12"/>
      <c r="BBN133" s="12"/>
      <c r="BBO133" s="12"/>
      <c r="BBP133" s="12"/>
      <c r="BBQ133" s="12"/>
      <c r="BBR133" s="12"/>
      <c r="BBS133" s="12"/>
      <c r="BBT133" s="12"/>
      <c r="BBU133" s="12"/>
      <c r="BBV133" s="12"/>
      <c r="BBW133" s="12"/>
      <c r="BBX133" s="12"/>
      <c r="BBY133" s="12"/>
      <c r="BBZ133" s="12"/>
      <c r="BCA133" s="12"/>
      <c r="BCB133" s="12"/>
      <c r="BCC133" s="12"/>
      <c r="BCD133" s="12"/>
      <c r="BCE133" s="12"/>
      <c r="BCF133" s="12"/>
      <c r="BCG133" s="12"/>
      <c r="BCH133" s="12"/>
      <c r="BCI133" s="12"/>
      <c r="BCJ133" s="12"/>
      <c r="BCK133" s="12"/>
      <c r="BCL133" s="12"/>
      <c r="BCM133" s="12"/>
      <c r="BCN133" s="12"/>
      <c r="BCO133" s="12"/>
      <c r="BCP133" s="12"/>
      <c r="BCQ133" s="12"/>
      <c r="BCR133" s="12"/>
      <c r="BCS133" s="12"/>
      <c r="BCT133" s="12"/>
      <c r="BCU133" s="12"/>
      <c r="BCV133" s="12"/>
      <c r="BCW133" s="12"/>
      <c r="BCX133" s="12"/>
      <c r="BCY133" s="12"/>
      <c r="BCZ133" s="12"/>
      <c r="BDA133" s="12"/>
      <c r="BDB133" s="12"/>
      <c r="BDC133" s="12"/>
      <c r="BDD133" s="12"/>
      <c r="BDE133" s="12"/>
      <c r="BDF133" s="12"/>
      <c r="BDG133" s="12"/>
      <c r="BDH133" s="12"/>
      <c r="BDI133" s="12"/>
      <c r="BDJ133" s="12"/>
      <c r="BDK133" s="12"/>
      <c r="BDL133" s="12"/>
      <c r="BDM133" s="12"/>
      <c r="BDN133" s="12"/>
      <c r="BDO133" s="12"/>
      <c r="BDP133" s="12"/>
      <c r="BDQ133" s="12"/>
      <c r="BDR133" s="12"/>
      <c r="BDS133" s="12"/>
      <c r="BDT133" s="12"/>
      <c r="BDU133" s="12"/>
      <c r="BDV133" s="12"/>
      <c r="BDW133" s="12"/>
      <c r="BDX133" s="12"/>
      <c r="BDY133" s="12"/>
      <c r="BDZ133" s="12"/>
      <c r="BEA133" s="12"/>
      <c r="BEB133" s="12"/>
      <c r="BEC133" s="12"/>
      <c r="BED133" s="12"/>
      <c r="BEE133" s="12"/>
      <c r="BEF133" s="12"/>
      <c r="BEG133" s="12"/>
      <c r="BEH133" s="12"/>
      <c r="BEI133" s="12"/>
      <c r="BEJ133" s="12"/>
      <c r="BEK133" s="12"/>
      <c r="BEL133" s="12"/>
      <c r="BEM133" s="12"/>
      <c r="BEN133" s="12"/>
      <c r="BEO133" s="12"/>
      <c r="BEP133" s="12"/>
      <c r="BEQ133" s="12"/>
      <c r="BER133" s="12"/>
      <c r="BES133" s="12"/>
      <c r="BET133" s="12"/>
      <c r="BEU133" s="12"/>
      <c r="BEV133" s="12"/>
      <c r="BEW133" s="12"/>
      <c r="BEX133" s="12"/>
      <c r="BEY133" s="12"/>
      <c r="BEZ133" s="12"/>
      <c r="BFA133" s="12"/>
      <c r="BFB133" s="12"/>
      <c r="BFC133" s="12"/>
      <c r="BFD133" s="12"/>
      <c r="BFE133" s="12"/>
      <c r="BFF133" s="12"/>
      <c r="BFG133" s="12"/>
      <c r="BFH133" s="12"/>
      <c r="BFI133" s="12"/>
      <c r="BFJ133" s="12"/>
      <c r="BFK133" s="12"/>
      <c r="BFL133" s="12"/>
      <c r="BFM133" s="12"/>
      <c r="BFN133" s="12"/>
      <c r="BFO133" s="12"/>
      <c r="BFP133" s="12"/>
      <c r="BFQ133" s="12"/>
      <c r="BFR133" s="12"/>
      <c r="BFS133" s="12"/>
      <c r="BFT133" s="12"/>
      <c r="BFU133" s="12"/>
      <c r="BFV133" s="12"/>
      <c r="BFW133" s="12"/>
      <c r="BFX133" s="12"/>
      <c r="BFY133" s="12"/>
      <c r="BFZ133" s="12"/>
      <c r="BGA133" s="12"/>
      <c r="BGB133" s="12"/>
      <c r="BGC133" s="12"/>
      <c r="BGD133" s="12"/>
      <c r="BGE133" s="12"/>
      <c r="BGF133" s="12"/>
      <c r="BGG133" s="12"/>
      <c r="BGH133" s="12"/>
      <c r="BGI133" s="12"/>
      <c r="BGJ133" s="12"/>
      <c r="BGK133" s="12"/>
      <c r="BGL133" s="12"/>
      <c r="BGM133" s="12"/>
      <c r="BGN133" s="12"/>
      <c r="BGO133" s="12"/>
      <c r="BGP133" s="12"/>
      <c r="BGQ133" s="12"/>
      <c r="BGR133" s="12"/>
      <c r="BGS133" s="12"/>
      <c r="BGT133" s="12"/>
      <c r="BGU133" s="12"/>
      <c r="BGV133" s="12"/>
      <c r="BGW133" s="12"/>
      <c r="BGX133" s="12"/>
      <c r="BGY133" s="12"/>
      <c r="BGZ133" s="12"/>
      <c r="BHA133" s="12"/>
      <c r="BHB133" s="12"/>
      <c r="BHC133" s="12"/>
      <c r="BHD133" s="12"/>
      <c r="BHE133" s="12"/>
      <c r="BHF133" s="12"/>
      <c r="BHG133" s="12"/>
      <c r="BHH133" s="12"/>
      <c r="BHI133" s="12"/>
      <c r="BHJ133" s="12"/>
      <c r="BHK133" s="12"/>
      <c r="BHL133" s="12"/>
      <c r="BHM133" s="12"/>
      <c r="BHN133" s="12"/>
      <c r="BHO133" s="12"/>
      <c r="BHP133" s="12"/>
      <c r="BHQ133" s="12"/>
      <c r="BHR133" s="12"/>
      <c r="BHS133" s="12"/>
      <c r="BHT133" s="12"/>
      <c r="BHU133" s="12"/>
      <c r="BHV133" s="12"/>
      <c r="BHW133" s="12"/>
      <c r="BHX133" s="12"/>
      <c r="BHY133" s="12"/>
      <c r="BHZ133" s="12"/>
      <c r="BIA133" s="12"/>
      <c r="BIB133" s="12"/>
      <c r="BIC133" s="12"/>
      <c r="BID133" s="12"/>
      <c r="BIE133" s="12"/>
      <c r="BIF133" s="12"/>
      <c r="BIG133" s="12"/>
      <c r="BIH133" s="12"/>
      <c r="BII133" s="12"/>
      <c r="BIJ133" s="12"/>
      <c r="BIK133" s="12"/>
      <c r="BIL133" s="12"/>
      <c r="BIM133" s="12"/>
      <c r="BIN133" s="12"/>
      <c r="BIO133" s="12"/>
      <c r="BIP133" s="12"/>
      <c r="BIQ133" s="12"/>
      <c r="BIR133" s="12"/>
      <c r="BIS133" s="12"/>
      <c r="BIT133" s="12"/>
      <c r="BIU133" s="12"/>
      <c r="BIV133" s="12"/>
      <c r="BIW133" s="12"/>
      <c r="BIX133" s="12"/>
      <c r="BIY133" s="12"/>
      <c r="BIZ133" s="12"/>
      <c r="BJA133" s="12"/>
      <c r="BJB133" s="12"/>
      <c r="BJC133" s="12"/>
      <c r="BJD133" s="12"/>
      <c r="BJE133" s="12"/>
      <c r="BJF133" s="12"/>
      <c r="BJG133" s="12"/>
      <c r="BJH133" s="12"/>
      <c r="BJI133" s="12"/>
      <c r="BJJ133" s="12"/>
      <c r="BJK133" s="12"/>
      <c r="BJL133" s="12"/>
      <c r="BJM133" s="12"/>
      <c r="BJN133" s="12"/>
      <c r="BJO133" s="12"/>
      <c r="BJP133" s="12"/>
      <c r="BJQ133" s="12"/>
      <c r="BJR133" s="12"/>
      <c r="BJS133" s="12"/>
      <c r="BJT133" s="12"/>
      <c r="BJU133" s="12"/>
      <c r="BJV133" s="12"/>
      <c r="BJW133" s="12"/>
      <c r="BJX133" s="12"/>
      <c r="BJY133" s="12"/>
      <c r="BJZ133" s="12"/>
      <c r="BKA133" s="12"/>
      <c r="BKB133" s="12"/>
      <c r="BKC133" s="12"/>
      <c r="BKD133" s="12"/>
      <c r="BKE133" s="12"/>
      <c r="BKF133" s="12"/>
      <c r="BKG133" s="12"/>
      <c r="BKH133" s="12"/>
      <c r="BKI133" s="12"/>
      <c r="BKJ133" s="12"/>
      <c r="BKK133" s="12"/>
      <c r="BKL133" s="12"/>
      <c r="BKM133" s="12"/>
      <c r="BKN133" s="12"/>
      <c r="BKO133" s="12"/>
      <c r="BKP133" s="12"/>
      <c r="BKQ133" s="12"/>
      <c r="BKR133" s="12"/>
      <c r="BKS133" s="12"/>
      <c r="BKT133" s="12"/>
      <c r="BKU133" s="12"/>
      <c r="BKV133" s="12"/>
      <c r="BKW133" s="12"/>
      <c r="BKX133" s="12"/>
      <c r="BKY133" s="12"/>
      <c r="BKZ133" s="12"/>
      <c r="BLA133" s="12"/>
      <c r="BLB133" s="12"/>
      <c r="BLC133" s="12"/>
      <c r="BLD133" s="12"/>
      <c r="BLE133" s="12"/>
      <c r="BLF133" s="12"/>
      <c r="BLG133" s="12"/>
      <c r="BLH133" s="12"/>
      <c r="BLI133" s="12"/>
      <c r="BLJ133" s="12"/>
      <c r="BLK133" s="12"/>
      <c r="BLL133" s="12"/>
      <c r="BLM133" s="12"/>
      <c r="BLN133" s="12"/>
      <c r="BLO133" s="12"/>
      <c r="BLP133" s="12"/>
      <c r="BLQ133" s="12"/>
      <c r="BLR133" s="12"/>
      <c r="BLS133" s="12"/>
      <c r="BLT133" s="12"/>
      <c r="BLU133" s="12"/>
      <c r="BLV133" s="12"/>
      <c r="BLW133" s="12"/>
      <c r="BLX133" s="12"/>
      <c r="BLY133" s="12"/>
      <c r="BLZ133" s="12"/>
      <c r="BMA133" s="12"/>
      <c r="BMB133" s="12"/>
      <c r="BMC133" s="12"/>
      <c r="BMD133" s="12"/>
      <c r="BME133" s="12"/>
      <c r="BMF133" s="12"/>
      <c r="BMG133" s="12"/>
      <c r="BMH133" s="12"/>
      <c r="BMI133" s="12"/>
      <c r="BMJ133" s="12"/>
      <c r="BMK133" s="12"/>
      <c r="BML133" s="12"/>
      <c r="BMM133" s="12"/>
      <c r="BMN133" s="12"/>
      <c r="BMO133" s="12"/>
      <c r="BMP133" s="12"/>
      <c r="BMQ133" s="12"/>
      <c r="BMR133" s="12"/>
      <c r="BMS133" s="12"/>
      <c r="BMT133" s="12"/>
      <c r="BMU133" s="12"/>
      <c r="BMV133" s="12"/>
      <c r="BMW133" s="12"/>
      <c r="BMX133" s="12"/>
      <c r="BMY133" s="12"/>
      <c r="BMZ133" s="12"/>
      <c r="BNA133" s="12"/>
      <c r="BNB133" s="12"/>
      <c r="BNC133" s="12"/>
      <c r="BND133" s="12"/>
      <c r="BNE133" s="12"/>
      <c r="BNF133" s="12"/>
      <c r="BNG133" s="12"/>
      <c r="BNH133" s="12"/>
      <c r="BNI133" s="12"/>
      <c r="BNJ133" s="12"/>
      <c r="BNK133" s="12"/>
      <c r="BNL133" s="12"/>
      <c r="BNM133" s="12"/>
      <c r="BNN133" s="12"/>
      <c r="BNO133" s="12"/>
      <c r="BNP133" s="12"/>
      <c r="BNQ133" s="12"/>
      <c r="BNR133" s="12"/>
      <c r="BNS133" s="12"/>
      <c r="BNT133" s="12"/>
      <c r="BNU133" s="12"/>
      <c r="BNV133" s="12"/>
      <c r="BNW133" s="12"/>
      <c r="BNX133" s="12"/>
      <c r="BNY133" s="12"/>
      <c r="BNZ133" s="12"/>
      <c r="BOA133" s="12"/>
      <c r="BOB133" s="12"/>
      <c r="BOC133" s="12"/>
      <c r="BOD133" s="12"/>
      <c r="BOE133" s="12"/>
      <c r="BOF133" s="12"/>
      <c r="BOG133" s="12"/>
      <c r="BOH133" s="12"/>
      <c r="BOI133" s="12"/>
      <c r="BOJ133" s="12"/>
      <c r="BOK133" s="12"/>
      <c r="BOL133" s="12"/>
      <c r="BOM133" s="12"/>
      <c r="BON133" s="12"/>
      <c r="BOO133" s="12"/>
      <c r="BOP133" s="12"/>
      <c r="BOQ133" s="12"/>
      <c r="BOR133" s="12"/>
      <c r="BOS133" s="12"/>
      <c r="BOT133" s="12"/>
      <c r="BOU133" s="12"/>
      <c r="BOV133" s="12"/>
      <c r="BOW133" s="12"/>
      <c r="BOX133" s="12"/>
      <c r="BOY133" s="12"/>
      <c r="BOZ133" s="12"/>
      <c r="BPA133" s="12"/>
      <c r="BPB133" s="12"/>
      <c r="BPC133" s="12"/>
      <c r="BPD133" s="12"/>
      <c r="BPE133" s="12"/>
      <c r="BPF133" s="12"/>
      <c r="BPG133" s="12"/>
      <c r="BPH133" s="12"/>
      <c r="BPI133" s="12"/>
      <c r="BPJ133" s="12"/>
      <c r="BPK133" s="12"/>
      <c r="BPL133" s="12"/>
      <c r="BPM133" s="12"/>
      <c r="BPN133" s="12"/>
      <c r="BPO133" s="12"/>
      <c r="BPP133" s="12"/>
      <c r="BPQ133" s="12"/>
      <c r="BPR133" s="12"/>
      <c r="BPS133" s="12"/>
      <c r="BPT133" s="12"/>
      <c r="BPU133" s="12"/>
      <c r="BPV133" s="12"/>
      <c r="BPW133" s="12"/>
      <c r="BPX133" s="12"/>
      <c r="BPY133" s="12"/>
      <c r="BPZ133" s="12"/>
      <c r="BQA133" s="12"/>
      <c r="BQB133" s="12"/>
      <c r="BQC133" s="12"/>
      <c r="BQD133" s="12"/>
      <c r="BQE133" s="12"/>
      <c r="BQF133" s="12"/>
      <c r="BQG133" s="12"/>
      <c r="BQH133" s="12"/>
      <c r="BQI133" s="12"/>
      <c r="BQJ133" s="12"/>
      <c r="BQK133" s="12"/>
      <c r="BQL133" s="12"/>
      <c r="BQM133" s="12"/>
      <c r="BQN133" s="12"/>
      <c r="BQO133" s="12"/>
      <c r="BQP133" s="12"/>
      <c r="BQQ133" s="12"/>
      <c r="BQR133" s="12"/>
      <c r="BQS133" s="12"/>
      <c r="BQT133" s="12"/>
      <c r="BQU133" s="12"/>
      <c r="BQV133" s="12"/>
      <c r="BQW133" s="12"/>
      <c r="BQX133" s="12"/>
      <c r="BQY133" s="12"/>
      <c r="BQZ133" s="12"/>
      <c r="BRA133" s="12"/>
      <c r="BRB133" s="12"/>
      <c r="BRC133" s="12"/>
      <c r="BRD133" s="12"/>
      <c r="BRE133" s="12"/>
      <c r="BRF133" s="12"/>
      <c r="BRG133" s="12"/>
      <c r="BRH133" s="12"/>
      <c r="BRI133" s="12"/>
      <c r="BRJ133" s="12"/>
      <c r="BRK133" s="12"/>
      <c r="BRL133" s="12"/>
      <c r="BRM133" s="12"/>
      <c r="BRN133" s="12"/>
      <c r="BRO133" s="12"/>
      <c r="BRP133" s="12"/>
      <c r="BRQ133" s="12"/>
      <c r="BRR133" s="12"/>
      <c r="BRS133" s="12"/>
      <c r="BRT133" s="12"/>
      <c r="BRU133" s="12"/>
      <c r="BRV133" s="12"/>
      <c r="BRW133" s="12"/>
      <c r="BRX133" s="12"/>
      <c r="BRY133" s="12"/>
      <c r="BRZ133" s="12"/>
      <c r="BSA133" s="12"/>
      <c r="BSB133" s="12"/>
      <c r="BSC133" s="12"/>
      <c r="BSD133" s="12"/>
      <c r="BSE133" s="12"/>
      <c r="BSF133" s="12"/>
      <c r="BSG133" s="12"/>
      <c r="BSH133" s="12"/>
      <c r="BSI133" s="12"/>
      <c r="BSJ133" s="12"/>
      <c r="BSK133" s="12"/>
      <c r="BSL133" s="12"/>
      <c r="BSM133" s="12"/>
      <c r="BSN133" s="12"/>
      <c r="BSO133" s="12"/>
      <c r="BSP133" s="12"/>
      <c r="BSQ133" s="12"/>
      <c r="BSR133" s="12"/>
      <c r="BSS133" s="12"/>
      <c r="BST133" s="12"/>
      <c r="BSU133" s="12"/>
      <c r="BSV133" s="12"/>
      <c r="BSW133" s="12"/>
      <c r="BSX133" s="12"/>
      <c r="BSY133" s="12"/>
      <c r="BSZ133" s="12"/>
      <c r="BTA133" s="12"/>
      <c r="BTB133" s="12"/>
      <c r="BTC133" s="12"/>
      <c r="BTD133" s="12"/>
      <c r="BTE133" s="12"/>
      <c r="BTF133" s="12"/>
      <c r="BTG133" s="12"/>
      <c r="BTH133" s="12"/>
      <c r="BTI133" s="12"/>
      <c r="BTJ133" s="12"/>
      <c r="BTK133" s="12"/>
      <c r="BTL133" s="12"/>
      <c r="BTM133" s="12"/>
      <c r="BTN133" s="12"/>
      <c r="BTO133" s="12"/>
      <c r="BTP133" s="12"/>
      <c r="BTQ133" s="12"/>
      <c r="BTR133" s="12"/>
      <c r="BTS133" s="12"/>
      <c r="BTT133" s="12"/>
      <c r="BTU133" s="12"/>
      <c r="BTV133" s="12"/>
      <c r="BTW133" s="12"/>
      <c r="BTX133" s="12"/>
      <c r="BTY133" s="12"/>
      <c r="BTZ133" s="12"/>
      <c r="BUA133" s="12"/>
      <c r="BUB133" s="12"/>
      <c r="BUC133" s="12"/>
      <c r="BUD133" s="12"/>
      <c r="BUE133" s="12"/>
      <c r="BUF133" s="12"/>
      <c r="BUG133" s="12"/>
      <c r="BUH133" s="12"/>
      <c r="BUI133" s="12"/>
      <c r="BUJ133" s="12"/>
      <c r="BUK133" s="12"/>
      <c r="BUL133" s="12"/>
      <c r="BUM133" s="12"/>
      <c r="BUN133" s="12"/>
      <c r="BUO133" s="12"/>
      <c r="BUP133" s="12"/>
      <c r="BUQ133" s="12"/>
      <c r="BUR133" s="12"/>
      <c r="BUS133" s="12"/>
      <c r="BUT133" s="12"/>
      <c r="BUU133" s="12"/>
      <c r="BUV133" s="12"/>
      <c r="BUW133" s="12"/>
      <c r="BUX133" s="12"/>
      <c r="BUY133" s="12"/>
      <c r="BUZ133" s="12"/>
      <c r="BVA133" s="12"/>
      <c r="BVB133" s="12"/>
      <c r="BVC133" s="12"/>
      <c r="BVD133" s="12"/>
      <c r="BVE133" s="12"/>
      <c r="BVF133" s="12"/>
      <c r="BVG133" s="12"/>
      <c r="BVH133" s="12"/>
      <c r="BVI133" s="12"/>
      <c r="BVJ133" s="12"/>
      <c r="BVK133" s="12"/>
      <c r="BVL133" s="12"/>
      <c r="BVM133" s="12"/>
      <c r="BVN133" s="12"/>
      <c r="BVO133" s="12"/>
      <c r="BVP133" s="12"/>
      <c r="BVQ133" s="12"/>
      <c r="BVR133" s="12"/>
      <c r="BVS133" s="12"/>
      <c r="BVT133" s="12"/>
      <c r="BVU133" s="12"/>
      <c r="BVV133" s="12"/>
      <c r="BVW133" s="12"/>
      <c r="BVX133" s="12"/>
      <c r="BVY133" s="12"/>
      <c r="BVZ133" s="12"/>
      <c r="BWA133" s="12"/>
      <c r="BWB133" s="12"/>
      <c r="BWC133" s="12"/>
      <c r="BWD133" s="12"/>
      <c r="BWE133" s="12"/>
      <c r="BWF133" s="12"/>
      <c r="BWG133" s="12"/>
      <c r="BWH133" s="12"/>
      <c r="BWI133" s="12"/>
      <c r="BWJ133" s="12"/>
      <c r="BWK133" s="12"/>
      <c r="BWL133" s="12"/>
      <c r="BWM133" s="12"/>
      <c r="BWN133" s="12"/>
      <c r="BWO133" s="12"/>
      <c r="BWP133" s="12"/>
      <c r="BWQ133" s="12"/>
      <c r="BWR133" s="12"/>
      <c r="BWS133" s="12"/>
      <c r="BWT133" s="12"/>
      <c r="BWU133" s="12"/>
      <c r="BWV133" s="12"/>
      <c r="BWW133" s="12"/>
      <c r="BWX133" s="12"/>
      <c r="BWY133" s="12"/>
      <c r="BWZ133" s="12"/>
      <c r="BXA133" s="12"/>
      <c r="BXB133" s="12"/>
      <c r="BXC133" s="12"/>
      <c r="BXD133" s="12"/>
      <c r="BXE133" s="12"/>
      <c r="BXF133" s="12"/>
      <c r="BXG133" s="12"/>
      <c r="BXH133" s="12"/>
      <c r="BXI133" s="12"/>
      <c r="BXJ133" s="12"/>
      <c r="BXK133" s="12"/>
      <c r="BXL133" s="12"/>
      <c r="BXM133" s="12"/>
      <c r="BXN133" s="12"/>
      <c r="BXO133" s="12"/>
      <c r="BXP133" s="12"/>
      <c r="BXQ133" s="12"/>
      <c r="BXR133" s="12"/>
      <c r="BXS133" s="12"/>
      <c r="BXT133" s="12"/>
      <c r="BXU133" s="12"/>
      <c r="BXV133" s="12"/>
      <c r="BXW133" s="12"/>
      <c r="BXX133" s="12"/>
      <c r="BXY133" s="12"/>
      <c r="BXZ133" s="12"/>
      <c r="BYA133" s="12"/>
      <c r="BYB133" s="12"/>
      <c r="BYC133" s="12"/>
      <c r="BYD133" s="12"/>
      <c r="BYE133" s="12"/>
      <c r="BYF133" s="12"/>
      <c r="BYG133" s="12"/>
      <c r="BYH133" s="12"/>
      <c r="BYI133" s="12"/>
      <c r="BYJ133" s="12"/>
      <c r="BYK133" s="12"/>
      <c r="BYL133" s="12"/>
      <c r="BYM133" s="12"/>
      <c r="BYN133" s="12"/>
      <c r="BYO133" s="12"/>
      <c r="BYP133" s="12"/>
      <c r="BYQ133" s="12"/>
      <c r="BYR133" s="12"/>
      <c r="BYS133" s="12"/>
      <c r="BYT133" s="12"/>
      <c r="BYU133" s="12"/>
      <c r="BYV133" s="12"/>
      <c r="BYW133" s="12"/>
      <c r="BYX133" s="12"/>
      <c r="BYY133" s="12"/>
      <c r="BYZ133" s="12"/>
      <c r="BZA133" s="12"/>
      <c r="BZB133" s="12"/>
      <c r="BZC133" s="12"/>
      <c r="BZD133" s="12"/>
      <c r="BZE133" s="12"/>
      <c r="BZF133" s="12"/>
      <c r="BZG133" s="12"/>
      <c r="BZH133" s="12"/>
      <c r="BZI133" s="12"/>
      <c r="BZJ133" s="12"/>
      <c r="BZK133" s="12"/>
      <c r="BZL133" s="12"/>
      <c r="BZM133" s="12"/>
      <c r="BZN133" s="12"/>
      <c r="BZO133" s="12"/>
      <c r="BZP133" s="12"/>
      <c r="BZQ133" s="12"/>
      <c r="BZR133" s="12"/>
      <c r="BZS133" s="12"/>
      <c r="BZT133" s="12"/>
      <c r="BZU133" s="12"/>
      <c r="BZV133" s="12"/>
      <c r="BZW133" s="12"/>
      <c r="BZX133" s="12"/>
      <c r="BZY133" s="12"/>
      <c r="BZZ133" s="12"/>
      <c r="CAA133" s="12"/>
      <c r="CAB133" s="12"/>
      <c r="CAC133" s="12"/>
      <c r="CAD133" s="12"/>
      <c r="CAE133" s="12"/>
      <c r="CAF133" s="12"/>
      <c r="CAG133" s="12"/>
      <c r="CAH133" s="12"/>
      <c r="CAI133" s="12"/>
      <c r="CAJ133" s="12"/>
      <c r="CAK133" s="12"/>
      <c r="CAL133" s="12"/>
      <c r="CAM133" s="12"/>
      <c r="CAN133" s="12"/>
      <c r="CAO133" s="12"/>
      <c r="CAP133" s="12"/>
      <c r="CAQ133" s="12"/>
      <c r="CAR133" s="12"/>
      <c r="CAS133" s="12"/>
      <c r="CAT133" s="12"/>
      <c r="CAU133" s="12"/>
      <c r="CAV133" s="12"/>
      <c r="CAW133" s="12"/>
      <c r="CAX133" s="12"/>
      <c r="CAY133" s="12"/>
      <c r="CAZ133" s="12"/>
      <c r="CBA133" s="12"/>
      <c r="CBB133" s="12"/>
      <c r="CBC133" s="12"/>
      <c r="CBD133" s="12"/>
      <c r="CBE133" s="12"/>
      <c r="CBF133" s="12"/>
      <c r="CBG133" s="12"/>
      <c r="CBH133" s="12"/>
      <c r="CBI133" s="12"/>
      <c r="CBJ133" s="12"/>
      <c r="CBK133" s="12"/>
      <c r="CBL133" s="12"/>
      <c r="CBM133" s="12"/>
      <c r="CBN133" s="12"/>
      <c r="CBO133" s="12"/>
      <c r="CBP133" s="12"/>
      <c r="CBQ133" s="12"/>
      <c r="CBR133" s="12"/>
      <c r="CBS133" s="12"/>
      <c r="CBT133" s="12"/>
      <c r="CBU133" s="12"/>
      <c r="CBV133" s="12"/>
      <c r="CBW133" s="12"/>
      <c r="CBX133" s="12"/>
      <c r="CBY133" s="12"/>
      <c r="CBZ133" s="12"/>
      <c r="CCA133" s="12"/>
      <c r="CCB133" s="12"/>
      <c r="CCC133" s="12"/>
      <c r="CCD133" s="12"/>
      <c r="CCE133" s="12"/>
      <c r="CCF133" s="12"/>
      <c r="CCG133" s="12"/>
      <c r="CCH133" s="12"/>
      <c r="CCI133" s="12"/>
      <c r="CCJ133" s="12"/>
      <c r="CCK133" s="12"/>
      <c r="CCL133" s="12"/>
      <c r="CCM133" s="12"/>
      <c r="CCN133" s="12"/>
      <c r="CCO133" s="12"/>
      <c r="CCP133" s="12"/>
      <c r="CCQ133" s="12"/>
      <c r="CCR133" s="12"/>
      <c r="CCS133" s="12"/>
      <c r="CCT133" s="12"/>
      <c r="CCU133" s="12"/>
      <c r="CCV133" s="12"/>
      <c r="CCW133" s="12"/>
      <c r="CCX133" s="12"/>
      <c r="CCY133" s="12"/>
      <c r="CCZ133" s="12"/>
      <c r="CDA133" s="12"/>
      <c r="CDB133" s="12"/>
      <c r="CDC133" s="12"/>
      <c r="CDD133" s="12"/>
      <c r="CDE133" s="12"/>
      <c r="CDF133" s="12"/>
      <c r="CDG133" s="12"/>
      <c r="CDH133" s="12"/>
      <c r="CDI133" s="12"/>
      <c r="CDJ133" s="12"/>
      <c r="CDK133" s="12"/>
      <c r="CDL133" s="12"/>
      <c r="CDM133" s="12"/>
      <c r="CDN133" s="12"/>
      <c r="CDO133" s="12"/>
      <c r="CDP133" s="12"/>
      <c r="CDQ133" s="12"/>
      <c r="CDR133" s="12"/>
      <c r="CDS133" s="12"/>
      <c r="CDT133" s="12"/>
      <c r="CDU133" s="12"/>
      <c r="CDV133" s="12"/>
      <c r="CDW133" s="12"/>
      <c r="CDX133" s="12"/>
      <c r="CDY133" s="12"/>
      <c r="CDZ133" s="12"/>
      <c r="CEA133" s="12"/>
      <c r="CEB133" s="12"/>
      <c r="CEC133" s="12"/>
      <c r="CED133" s="12"/>
      <c r="CEE133" s="12"/>
      <c r="CEF133" s="12"/>
      <c r="CEG133" s="12"/>
      <c r="CEH133" s="12"/>
      <c r="CEI133" s="12"/>
      <c r="CEJ133" s="12"/>
      <c r="CEK133" s="12"/>
      <c r="CEL133" s="12"/>
      <c r="CEM133" s="12"/>
      <c r="CEN133" s="12"/>
      <c r="CEO133" s="12"/>
      <c r="CEP133" s="12"/>
      <c r="CEQ133" s="12"/>
      <c r="CER133" s="12"/>
      <c r="CES133" s="12"/>
      <c r="CET133" s="12"/>
      <c r="CEU133" s="12"/>
      <c r="CEV133" s="12"/>
      <c r="CEW133" s="12"/>
      <c r="CEX133" s="12"/>
      <c r="CEY133" s="12"/>
      <c r="CEZ133" s="12"/>
      <c r="CFA133" s="12"/>
      <c r="CFB133" s="12"/>
      <c r="CFC133" s="12"/>
      <c r="CFD133" s="12"/>
      <c r="CFE133" s="12"/>
      <c r="CFF133" s="12"/>
      <c r="CFG133" s="12"/>
      <c r="CFH133" s="12"/>
      <c r="CFI133" s="12"/>
      <c r="CFJ133" s="12"/>
      <c r="CFK133" s="12"/>
      <c r="CFL133" s="12"/>
      <c r="CFM133" s="12"/>
      <c r="CFN133" s="12"/>
      <c r="CFO133" s="12"/>
      <c r="CFP133" s="12"/>
      <c r="CFQ133" s="12"/>
      <c r="CFR133" s="12"/>
      <c r="CFS133" s="12"/>
      <c r="CFT133" s="12"/>
      <c r="CFU133" s="12"/>
      <c r="CFV133" s="12"/>
      <c r="CFW133" s="12"/>
      <c r="CFX133" s="12"/>
      <c r="CFY133" s="12"/>
      <c r="CFZ133" s="12"/>
      <c r="CGA133" s="12"/>
      <c r="CGB133" s="12"/>
      <c r="CGC133" s="12"/>
      <c r="CGD133" s="12"/>
      <c r="CGE133" s="12"/>
      <c r="CGF133" s="12"/>
      <c r="CGG133" s="12"/>
      <c r="CGH133" s="12"/>
      <c r="CGI133" s="12"/>
      <c r="CGJ133" s="12"/>
      <c r="CGK133" s="12"/>
      <c r="CGL133" s="12"/>
      <c r="CGM133" s="12"/>
      <c r="CGN133" s="12"/>
      <c r="CGO133" s="12"/>
      <c r="CGP133" s="12"/>
      <c r="CGQ133" s="12"/>
      <c r="CGR133" s="12"/>
      <c r="CGS133" s="12"/>
      <c r="CGT133" s="12"/>
      <c r="CGU133" s="12"/>
      <c r="CGV133" s="12"/>
      <c r="CGW133" s="12"/>
      <c r="CGX133" s="12"/>
      <c r="CGY133" s="12"/>
      <c r="CGZ133" s="12"/>
      <c r="CHA133" s="12"/>
      <c r="CHB133" s="12"/>
      <c r="CHC133" s="12"/>
      <c r="CHD133" s="12"/>
      <c r="CHE133" s="12"/>
      <c r="CHF133" s="12"/>
      <c r="CHG133" s="12"/>
      <c r="CHH133" s="12"/>
      <c r="CHI133" s="12"/>
      <c r="CHJ133" s="12"/>
      <c r="CHK133" s="12"/>
      <c r="CHL133" s="12"/>
      <c r="CHM133" s="12"/>
      <c r="CHN133" s="12"/>
      <c r="CHO133" s="12"/>
      <c r="CHP133" s="12"/>
      <c r="CHQ133" s="12"/>
      <c r="CHR133" s="12"/>
      <c r="CHS133" s="12"/>
      <c r="CHT133" s="12"/>
      <c r="CHU133" s="12"/>
      <c r="CHV133" s="12"/>
      <c r="CHW133" s="12"/>
      <c r="CHX133" s="12"/>
      <c r="CHY133" s="12"/>
      <c r="CHZ133" s="12"/>
      <c r="CIA133" s="12"/>
      <c r="CIB133" s="12"/>
      <c r="CIC133" s="12"/>
      <c r="CID133" s="12"/>
      <c r="CIE133" s="12"/>
      <c r="CIF133" s="12"/>
      <c r="CIG133" s="12"/>
      <c r="CIH133" s="12"/>
      <c r="CII133" s="12"/>
      <c r="CIJ133" s="12"/>
      <c r="CIK133" s="12"/>
      <c r="CIL133" s="12"/>
      <c r="CIM133" s="12"/>
      <c r="CIN133" s="12"/>
      <c r="CIO133" s="12"/>
      <c r="CIP133" s="12"/>
      <c r="CIQ133" s="12"/>
      <c r="CIR133" s="12"/>
      <c r="CIS133" s="12"/>
      <c r="CIT133" s="12"/>
      <c r="CIU133" s="12"/>
      <c r="CIV133" s="12"/>
      <c r="CIW133" s="12"/>
      <c r="CIX133" s="12"/>
      <c r="CIY133" s="12"/>
      <c r="CIZ133" s="12"/>
      <c r="CJA133" s="12"/>
      <c r="CJB133" s="12"/>
      <c r="CJC133" s="12"/>
      <c r="CJD133" s="12"/>
      <c r="CJE133" s="12"/>
      <c r="CJF133" s="12"/>
      <c r="CJG133" s="12"/>
      <c r="CJH133" s="12"/>
      <c r="CJI133" s="12"/>
      <c r="CJJ133" s="12"/>
      <c r="CJK133" s="12"/>
      <c r="CJL133" s="12"/>
      <c r="CJM133" s="12"/>
      <c r="CJN133" s="12"/>
      <c r="CJO133" s="12"/>
      <c r="CJP133" s="12"/>
      <c r="CJQ133" s="12"/>
      <c r="CJR133" s="12"/>
      <c r="CJS133" s="12"/>
      <c r="CJT133" s="12"/>
      <c r="CJU133" s="12"/>
      <c r="CJV133" s="12"/>
      <c r="CJW133" s="12"/>
      <c r="CJX133" s="12"/>
      <c r="CJY133" s="12"/>
      <c r="CJZ133" s="12"/>
      <c r="CKA133" s="12"/>
      <c r="CKB133" s="12"/>
      <c r="CKC133" s="12"/>
      <c r="CKD133" s="12"/>
      <c r="CKE133" s="12"/>
      <c r="CKF133" s="12"/>
      <c r="CKG133" s="12"/>
      <c r="CKH133" s="12"/>
      <c r="CKI133" s="12"/>
      <c r="CKJ133" s="12"/>
      <c r="CKK133" s="12"/>
      <c r="CKL133" s="12"/>
      <c r="CKM133" s="12"/>
      <c r="CKN133" s="12"/>
      <c r="CKO133" s="12"/>
      <c r="CKP133" s="12"/>
      <c r="CKQ133" s="12"/>
      <c r="CKR133" s="12"/>
      <c r="CKS133" s="12"/>
      <c r="CKT133" s="12"/>
      <c r="CKU133" s="12"/>
      <c r="CKV133" s="12"/>
      <c r="CKW133" s="12"/>
      <c r="CKX133" s="12"/>
      <c r="CKY133" s="12"/>
      <c r="CKZ133" s="12"/>
      <c r="CLA133" s="12"/>
      <c r="CLB133" s="12"/>
      <c r="CLC133" s="12"/>
      <c r="CLD133" s="12"/>
      <c r="CLE133" s="12"/>
      <c r="CLF133" s="12"/>
      <c r="CLG133" s="12"/>
      <c r="CLH133" s="12"/>
      <c r="CLI133" s="12"/>
      <c r="CLJ133" s="12"/>
      <c r="CLK133" s="12"/>
      <c r="CLL133" s="12"/>
      <c r="CLM133" s="12"/>
      <c r="CLN133" s="12"/>
      <c r="CLO133" s="12"/>
      <c r="CLP133" s="12"/>
      <c r="CLQ133" s="12"/>
      <c r="CLR133" s="12"/>
      <c r="CLS133" s="12"/>
      <c r="CLT133" s="12"/>
      <c r="CLU133" s="12"/>
      <c r="CLV133" s="12"/>
      <c r="CLW133" s="12"/>
      <c r="CLX133" s="12"/>
      <c r="CLY133" s="12"/>
      <c r="CLZ133" s="12"/>
      <c r="CMA133" s="12"/>
      <c r="CMB133" s="12"/>
      <c r="CMC133" s="12"/>
      <c r="CMD133" s="12"/>
      <c r="CME133" s="12"/>
      <c r="CMF133" s="12"/>
      <c r="CMG133" s="12"/>
      <c r="CMH133" s="12"/>
      <c r="CMI133" s="12"/>
      <c r="CMJ133" s="12"/>
      <c r="CMK133" s="12"/>
      <c r="CML133" s="12"/>
      <c r="CMM133" s="12"/>
      <c r="CMN133" s="12"/>
      <c r="CMO133" s="12"/>
      <c r="CMP133" s="12"/>
      <c r="CMQ133" s="12"/>
      <c r="CMR133" s="12"/>
      <c r="CMS133" s="12"/>
      <c r="CMT133" s="12"/>
      <c r="CMU133" s="12"/>
      <c r="CMV133" s="12"/>
      <c r="CMW133" s="12"/>
      <c r="CMX133" s="12"/>
      <c r="CMY133" s="12"/>
      <c r="CMZ133" s="12"/>
      <c r="CNA133" s="12"/>
      <c r="CNB133" s="12"/>
      <c r="CNC133" s="12"/>
      <c r="CND133" s="12"/>
      <c r="CNE133" s="12"/>
      <c r="CNF133" s="12"/>
      <c r="CNG133" s="12"/>
      <c r="CNH133" s="12"/>
      <c r="CNI133" s="12"/>
      <c r="CNJ133" s="12"/>
      <c r="CNK133" s="12"/>
      <c r="CNL133" s="12"/>
      <c r="CNM133" s="12"/>
      <c r="CNN133" s="12"/>
      <c r="CNO133" s="12"/>
      <c r="CNP133" s="12"/>
      <c r="CNQ133" s="12"/>
      <c r="CNR133" s="12"/>
      <c r="CNS133" s="12"/>
      <c r="CNT133" s="12"/>
      <c r="CNU133" s="12"/>
      <c r="CNV133" s="12"/>
      <c r="CNW133" s="12"/>
      <c r="CNX133" s="12"/>
      <c r="CNY133" s="12"/>
      <c r="CNZ133" s="12"/>
      <c r="COA133" s="12"/>
      <c r="COB133" s="12"/>
      <c r="COC133" s="12"/>
      <c r="COD133" s="12"/>
      <c r="COE133" s="12"/>
      <c r="COF133" s="12"/>
      <c r="COG133" s="12"/>
      <c r="COH133" s="12"/>
      <c r="COI133" s="12"/>
      <c r="COJ133" s="12"/>
      <c r="COK133" s="12"/>
      <c r="COL133" s="12"/>
      <c r="COM133" s="12"/>
      <c r="CON133" s="12"/>
      <c r="COO133" s="12"/>
      <c r="COP133" s="12"/>
      <c r="COQ133" s="12"/>
      <c r="COR133" s="12"/>
      <c r="COS133" s="12"/>
      <c r="COT133" s="12"/>
      <c r="COU133" s="12"/>
      <c r="COV133" s="12"/>
      <c r="COW133" s="12"/>
      <c r="COX133" s="12"/>
      <c r="COY133" s="12"/>
      <c r="COZ133" s="12"/>
      <c r="CPA133" s="12"/>
      <c r="CPB133" s="12"/>
      <c r="CPC133" s="12"/>
      <c r="CPD133" s="12"/>
      <c r="CPE133" s="12"/>
      <c r="CPF133" s="12"/>
      <c r="CPG133" s="12"/>
      <c r="CPH133" s="12"/>
      <c r="CPI133" s="12"/>
      <c r="CPJ133" s="12"/>
      <c r="CPK133" s="12"/>
      <c r="CPL133" s="12"/>
      <c r="CPM133" s="12"/>
      <c r="CPN133" s="12"/>
      <c r="CPO133" s="12"/>
      <c r="CPP133" s="12"/>
      <c r="CPQ133" s="12"/>
      <c r="CPR133" s="12"/>
      <c r="CPS133" s="12"/>
      <c r="CPT133" s="12"/>
      <c r="CPU133" s="12"/>
      <c r="CPV133" s="12"/>
      <c r="CPW133" s="12"/>
      <c r="CPX133" s="12"/>
      <c r="CPY133" s="12"/>
      <c r="CPZ133" s="12"/>
      <c r="CQA133" s="12"/>
      <c r="CQB133" s="12"/>
      <c r="CQC133" s="12"/>
      <c r="CQD133" s="12"/>
      <c r="CQE133" s="12"/>
      <c r="CQF133" s="12"/>
      <c r="CQG133" s="12"/>
      <c r="CQH133" s="12"/>
      <c r="CQI133" s="12"/>
      <c r="CQJ133" s="12"/>
      <c r="CQK133" s="12"/>
      <c r="CQL133" s="12"/>
      <c r="CQM133" s="12"/>
      <c r="CQN133" s="12"/>
      <c r="CQO133" s="12"/>
      <c r="CQP133" s="12"/>
      <c r="CQQ133" s="12"/>
      <c r="CQR133" s="12"/>
      <c r="CQS133" s="12"/>
      <c r="CQT133" s="12"/>
      <c r="CQU133" s="12"/>
      <c r="CQV133" s="12"/>
      <c r="CQW133" s="12"/>
      <c r="CQX133" s="12"/>
      <c r="CQY133" s="12"/>
      <c r="CQZ133" s="12"/>
      <c r="CRA133" s="12"/>
      <c r="CRB133" s="12"/>
      <c r="CRC133" s="12"/>
      <c r="CRD133" s="12"/>
      <c r="CRE133" s="12"/>
      <c r="CRF133" s="12"/>
      <c r="CRG133" s="12"/>
      <c r="CRH133" s="12"/>
      <c r="CRI133" s="12"/>
      <c r="CRJ133" s="12"/>
      <c r="CRK133" s="12"/>
      <c r="CRL133" s="12"/>
      <c r="CRM133" s="12"/>
      <c r="CRN133" s="12"/>
      <c r="CRO133" s="12"/>
      <c r="CRP133" s="12"/>
      <c r="CRQ133" s="12"/>
      <c r="CRR133" s="12"/>
      <c r="CRS133" s="12"/>
      <c r="CRT133" s="12"/>
      <c r="CRU133" s="12"/>
      <c r="CRV133" s="12"/>
      <c r="CRW133" s="12"/>
      <c r="CRX133" s="12"/>
      <c r="CRY133" s="12"/>
      <c r="CRZ133" s="12"/>
      <c r="CSA133" s="12"/>
      <c r="CSB133" s="12"/>
      <c r="CSC133" s="12"/>
      <c r="CSD133" s="12"/>
      <c r="CSE133" s="12"/>
      <c r="CSF133" s="12"/>
      <c r="CSG133" s="12"/>
      <c r="CSH133" s="12"/>
      <c r="CSI133" s="12"/>
      <c r="CSJ133" s="12"/>
      <c r="CSK133" s="12"/>
      <c r="CSL133" s="12"/>
      <c r="CSM133" s="12"/>
      <c r="CSN133" s="12"/>
      <c r="CSO133" s="12"/>
      <c r="CSP133" s="12"/>
      <c r="CSQ133" s="12"/>
      <c r="CSR133" s="12"/>
      <c r="CSS133" s="12"/>
      <c r="CST133" s="12"/>
      <c r="CSU133" s="12"/>
      <c r="CSV133" s="12"/>
      <c r="CSW133" s="12"/>
      <c r="CSX133" s="12"/>
      <c r="CSY133" s="12"/>
      <c r="CSZ133" s="12"/>
      <c r="CTA133" s="12"/>
      <c r="CTB133" s="12"/>
      <c r="CTC133" s="12"/>
      <c r="CTD133" s="12"/>
      <c r="CTE133" s="12"/>
      <c r="CTF133" s="12"/>
      <c r="CTG133" s="12"/>
      <c r="CTH133" s="12"/>
      <c r="CTI133" s="12"/>
      <c r="CTJ133" s="12"/>
      <c r="CTK133" s="12"/>
      <c r="CTL133" s="12"/>
      <c r="CTM133" s="12"/>
      <c r="CTN133" s="12"/>
      <c r="CTO133" s="12"/>
      <c r="CTP133" s="12"/>
      <c r="CTQ133" s="12"/>
      <c r="CTR133" s="12"/>
      <c r="CTS133" s="12"/>
      <c r="CTT133" s="12"/>
      <c r="CTU133" s="12"/>
      <c r="CTV133" s="12"/>
      <c r="CTW133" s="12"/>
      <c r="CTX133" s="12"/>
      <c r="CTY133" s="12"/>
      <c r="CTZ133" s="12"/>
      <c r="CUA133" s="12"/>
      <c r="CUB133" s="12"/>
      <c r="CUC133" s="12"/>
      <c r="CUD133" s="12"/>
      <c r="CUE133" s="12"/>
      <c r="CUF133" s="12"/>
      <c r="CUG133" s="12"/>
      <c r="CUH133" s="12"/>
      <c r="CUI133" s="12"/>
      <c r="CUJ133" s="12"/>
      <c r="CUK133" s="12"/>
      <c r="CUL133" s="12"/>
      <c r="CUM133" s="12"/>
      <c r="CUN133" s="12"/>
      <c r="CUO133" s="12"/>
      <c r="CUP133" s="12"/>
      <c r="CUQ133" s="12"/>
      <c r="CUR133" s="12"/>
      <c r="CUS133" s="12"/>
      <c r="CUT133" s="12"/>
      <c r="CUU133" s="12"/>
      <c r="CUV133" s="12"/>
      <c r="CUW133" s="12"/>
      <c r="CUX133" s="12"/>
      <c r="CUY133" s="12"/>
      <c r="CUZ133" s="12"/>
      <c r="CVA133" s="12"/>
      <c r="CVB133" s="12"/>
      <c r="CVC133" s="12"/>
      <c r="CVD133" s="12"/>
      <c r="CVE133" s="12"/>
      <c r="CVF133" s="12"/>
      <c r="CVG133" s="12"/>
      <c r="CVH133" s="12"/>
      <c r="CVI133" s="12"/>
      <c r="CVJ133" s="12"/>
      <c r="CVK133" s="12"/>
      <c r="CVL133" s="12"/>
      <c r="CVM133" s="12"/>
      <c r="CVN133" s="12"/>
      <c r="CVO133" s="12"/>
      <c r="CVP133" s="12"/>
      <c r="CVQ133" s="12"/>
      <c r="CVR133" s="12"/>
      <c r="CVS133" s="12"/>
      <c r="CVT133" s="12"/>
      <c r="CVU133" s="12"/>
      <c r="CVV133" s="12"/>
      <c r="CVW133" s="12"/>
      <c r="CVX133" s="12"/>
      <c r="CVY133" s="12"/>
      <c r="CVZ133" s="12"/>
      <c r="CWA133" s="12"/>
      <c r="CWB133" s="12"/>
      <c r="CWC133" s="12"/>
      <c r="CWD133" s="12"/>
      <c r="CWE133" s="12"/>
      <c r="CWF133" s="12"/>
      <c r="CWG133" s="12"/>
      <c r="CWH133" s="12"/>
      <c r="CWI133" s="12"/>
      <c r="CWJ133" s="12"/>
      <c r="CWK133" s="12"/>
      <c r="CWL133" s="12"/>
      <c r="CWM133" s="12"/>
      <c r="CWN133" s="12"/>
      <c r="CWO133" s="12"/>
      <c r="CWP133" s="12"/>
      <c r="CWQ133" s="12"/>
      <c r="CWR133" s="12"/>
      <c r="CWS133" s="12"/>
      <c r="CWT133" s="12"/>
      <c r="CWU133" s="12"/>
      <c r="CWV133" s="12"/>
      <c r="CWW133" s="12"/>
      <c r="CWX133" s="12"/>
      <c r="CWY133" s="12"/>
      <c r="CWZ133" s="12"/>
      <c r="CXA133" s="12"/>
      <c r="CXB133" s="12"/>
      <c r="CXC133" s="12"/>
      <c r="CXD133" s="12"/>
      <c r="CXE133" s="12"/>
      <c r="CXF133" s="12"/>
      <c r="CXG133" s="12"/>
      <c r="CXH133" s="12"/>
      <c r="CXI133" s="12"/>
      <c r="CXJ133" s="12"/>
      <c r="CXK133" s="12"/>
      <c r="CXL133" s="12"/>
      <c r="CXM133" s="12"/>
      <c r="CXN133" s="12"/>
      <c r="CXO133" s="12"/>
      <c r="CXP133" s="12"/>
      <c r="CXQ133" s="12"/>
      <c r="CXR133" s="12"/>
      <c r="CXS133" s="12"/>
      <c r="CXT133" s="12"/>
      <c r="CXU133" s="12"/>
      <c r="CXV133" s="12"/>
      <c r="CXW133" s="12"/>
      <c r="CXX133" s="12"/>
      <c r="CXY133" s="12"/>
      <c r="CXZ133" s="12"/>
      <c r="CYA133" s="12"/>
      <c r="CYB133" s="12"/>
      <c r="CYC133" s="12"/>
      <c r="CYD133" s="12"/>
      <c r="CYE133" s="12"/>
      <c r="CYF133" s="12"/>
      <c r="CYG133" s="12"/>
      <c r="CYH133" s="12"/>
      <c r="CYI133" s="12"/>
      <c r="CYJ133" s="12"/>
      <c r="CYK133" s="12"/>
      <c r="CYL133" s="12"/>
      <c r="CYM133" s="12"/>
      <c r="CYN133" s="12"/>
      <c r="CYO133" s="12"/>
      <c r="CYP133" s="12"/>
      <c r="CYQ133" s="12"/>
      <c r="CYR133" s="12"/>
      <c r="CYS133" s="12"/>
      <c r="CYT133" s="12"/>
      <c r="CYU133" s="12"/>
      <c r="CYV133" s="12"/>
      <c r="CYW133" s="12"/>
      <c r="CYX133" s="12"/>
      <c r="CYY133" s="12"/>
      <c r="CYZ133" s="12"/>
      <c r="CZA133" s="12"/>
      <c r="CZB133" s="12"/>
      <c r="CZC133" s="12"/>
      <c r="CZD133" s="12"/>
      <c r="CZE133" s="12"/>
      <c r="CZF133" s="12"/>
      <c r="CZG133" s="12"/>
      <c r="CZH133" s="12"/>
      <c r="CZI133" s="12"/>
      <c r="CZJ133" s="12"/>
      <c r="CZK133" s="12"/>
      <c r="CZL133" s="12"/>
      <c r="CZM133" s="12"/>
      <c r="CZN133" s="12"/>
      <c r="CZO133" s="12"/>
      <c r="CZP133" s="12"/>
      <c r="CZQ133" s="12"/>
      <c r="CZR133" s="12"/>
      <c r="CZS133" s="12"/>
      <c r="CZT133" s="12"/>
      <c r="CZU133" s="12"/>
      <c r="CZV133" s="12"/>
      <c r="CZW133" s="12"/>
      <c r="CZX133" s="12"/>
      <c r="CZY133" s="12"/>
      <c r="CZZ133" s="12"/>
      <c r="DAA133" s="12"/>
      <c r="DAB133" s="12"/>
      <c r="DAC133" s="12"/>
      <c r="DAD133" s="12"/>
      <c r="DAE133" s="12"/>
      <c r="DAF133" s="12"/>
      <c r="DAG133" s="12"/>
      <c r="DAH133" s="12"/>
      <c r="DAI133" s="12"/>
      <c r="DAJ133" s="12"/>
      <c r="DAK133" s="12"/>
      <c r="DAL133" s="12"/>
      <c r="DAM133" s="12"/>
      <c r="DAN133" s="12"/>
      <c r="DAO133" s="12"/>
      <c r="DAP133" s="12"/>
      <c r="DAQ133" s="12"/>
      <c r="DAR133" s="12"/>
      <c r="DAS133" s="12"/>
      <c r="DAT133" s="12"/>
      <c r="DAU133" s="12"/>
      <c r="DAV133" s="12"/>
      <c r="DAW133" s="12"/>
      <c r="DAX133" s="12"/>
      <c r="DAY133" s="12"/>
      <c r="DAZ133" s="12"/>
      <c r="DBA133" s="12"/>
      <c r="DBB133" s="12"/>
      <c r="DBC133" s="12"/>
      <c r="DBD133" s="12"/>
      <c r="DBE133" s="12"/>
      <c r="DBF133" s="12"/>
      <c r="DBG133" s="12"/>
      <c r="DBH133" s="12"/>
      <c r="DBI133" s="12"/>
      <c r="DBJ133" s="12"/>
      <c r="DBK133" s="12"/>
      <c r="DBL133" s="12"/>
      <c r="DBM133" s="12"/>
      <c r="DBN133" s="12"/>
      <c r="DBO133" s="12"/>
      <c r="DBP133" s="12"/>
      <c r="DBQ133" s="12"/>
      <c r="DBR133" s="12"/>
      <c r="DBS133" s="12"/>
      <c r="DBT133" s="12"/>
      <c r="DBU133" s="12"/>
      <c r="DBV133" s="12"/>
      <c r="DBW133" s="12"/>
      <c r="DBX133" s="12"/>
      <c r="DBY133" s="12"/>
      <c r="DBZ133" s="12"/>
      <c r="DCA133" s="12"/>
      <c r="DCB133" s="12"/>
      <c r="DCC133" s="12"/>
      <c r="DCD133" s="12"/>
      <c r="DCE133" s="12"/>
      <c r="DCF133" s="12"/>
      <c r="DCG133" s="12"/>
      <c r="DCH133" s="12"/>
      <c r="DCI133" s="12"/>
      <c r="DCJ133" s="12"/>
      <c r="DCK133" s="12"/>
      <c r="DCL133" s="12"/>
      <c r="DCM133" s="12"/>
      <c r="DCN133" s="12"/>
      <c r="DCO133" s="12"/>
      <c r="DCP133" s="12"/>
      <c r="DCQ133" s="12"/>
      <c r="DCR133" s="12"/>
      <c r="DCS133" s="12"/>
      <c r="DCT133" s="12"/>
      <c r="DCU133" s="12"/>
      <c r="DCV133" s="12"/>
      <c r="DCW133" s="12"/>
      <c r="DCX133" s="12"/>
      <c r="DCY133" s="12"/>
      <c r="DCZ133" s="12"/>
      <c r="DDA133" s="12"/>
      <c r="DDB133" s="12"/>
      <c r="DDC133" s="12"/>
      <c r="DDD133" s="12"/>
      <c r="DDE133" s="12"/>
      <c r="DDF133" s="12"/>
      <c r="DDG133" s="12"/>
      <c r="DDH133" s="12"/>
      <c r="DDI133" s="12"/>
      <c r="DDJ133" s="12"/>
      <c r="DDK133" s="12"/>
      <c r="DDL133" s="12"/>
      <c r="DDM133" s="12"/>
      <c r="DDN133" s="12"/>
      <c r="DDO133" s="12"/>
      <c r="DDP133" s="12"/>
      <c r="DDQ133" s="12"/>
      <c r="DDR133" s="12"/>
      <c r="DDS133" s="12"/>
      <c r="DDT133" s="12"/>
      <c r="DDU133" s="12"/>
      <c r="DDV133" s="12"/>
      <c r="DDW133" s="12"/>
      <c r="DDX133" s="12"/>
      <c r="DDY133" s="12"/>
      <c r="DDZ133" s="12"/>
      <c r="DEA133" s="12"/>
      <c r="DEB133" s="12"/>
      <c r="DEC133" s="12"/>
      <c r="DED133" s="12"/>
      <c r="DEE133" s="12"/>
      <c r="DEF133" s="12"/>
      <c r="DEG133" s="12"/>
      <c r="DEH133" s="12"/>
      <c r="DEI133" s="12"/>
      <c r="DEJ133" s="12"/>
      <c r="DEK133" s="12"/>
      <c r="DEL133" s="12"/>
      <c r="DEM133" s="12"/>
      <c r="DEN133" s="12"/>
      <c r="DEO133" s="12"/>
      <c r="DEP133" s="12"/>
      <c r="DEQ133" s="12"/>
      <c r="DER133" s="12"/>
      <c r="DES133" s="12"/>
      <c r="DET133" s="12"/>
      <c r="DEU133" s="12"/>
      <c r="DEV133" s="12"/>
      <c r="DEW133" s="12"/>
      <c r="DEX133" s="12"/>
      <c r="DEY133" s="12"/>
      <c r="DEZ133" s="12"/>
      <c r="DFA133" s="12"/>
      <c r="DFB133" s="12"/>
      <c r="DFC133" s="12"/>
      <c r="DFD133" s="12"/>
      <c r="DFE133" s="12"/>
      <c r="DFF133" s="12"/>
      <c r="DFG133" s="12"/>
      <c r="DFH133" s="12"/>
      <c r="DFI133" s="12"/>
      <c r="DFJ133" s="12"/>
      <c r="DFK133" s="12"/>
      <c r="DFL133" s="12"/>
      <c r="DFM133" s="12"/>
      <c r="DFN133" s="12"/>
      <c r="DFO133" s="12"/>
      <c r="DFP133" s="12"/>
      <c r="DFQ133" s="12"/>
      <c r="DFR133" s="12"/>
      <c r="DFS133" s="12"/>
      <c r="DFT133" s="12"/>
      <c r="DFU133" s="12"/>
      <c r="DFV133" s="12"/>
      <c r="DFW133" s="12"/>
      <c r="DFX133" s="12"/>
      <c r="DFY133" s="12"/>
      <c r="DFZ133" s="12"/>
      <c r="DGA133" s="12"/>
      <c r="DGB133" s="12"/>
      <c r="DGC133" s="12"/>
      <c r="DGD133" s="12"/>
      <c r="DGE133" s="12"/>
      <c r="DGF133" s="12"/>
      <c r="DGG133" s="12"/>
      <c r="DGH133" s="12"/>
      <c r="DGI133" s="12"/>
      <c r="DGJ133" s="12"/>
      <c r="DGK133" s="12"/>
      <c r="DGL133" s="12"/>
      <c r="DGM133" s="12"/>
      <c r="DGN133" s="12"/>
      <c r="DGO133" s="12"/>
      <c r="DGP133" s="12"/>
      <c r="DGQ133" s="12"/>
      <c r="DGR133" s="12"/>
      <c r="DGS133" s="12"/>
      <c r="DGT133" s="12"/>
      <c r="DGU133" s="12"/>
      <c r="DGV133" s="12"/>
      <c r="DGW133" s="12"/>
      <c r="DGX133" s="12"/>
      <c r="DGY133" s="12"/>
      <c r="DGZ133" s="12"/>
      <c r="DHA133" s="12"/>
      <c r="DHB133" s="12"/>
      <c r="DHC133" s="12"/>
      <c r="DHD133" s="12"/>
      <c r="DHE133" s="12"/>
      <c r="DHF133" s="12"/>
      <c r="DHG133" s="12"/>
      <c r="DHH133" s="12"/>
      <c r="DHI133" s="12"/>
      <c r="DHJ133" s="12"/>
      <c r="DHK133" s="12"/>
      <c r="DHL133" s="12"/>
      <c r="DHM133" s="12"/>
      <c r="DHN133" s="12"/>
      <c r="DHO133" s="12"/>
      <c r="DHP133" s="12"/>
      <c r="DHQ133" s="12"/>
      <c r="DHR133" s="12"/>
      <c r="DHS133" s="12"/>
      <c r="DHT133" s="12"/>
      <c r="DHU133" s="12"/>
      <c r="DHV133" s="12"/>
      <c r="DHW133" s="12"/>
      <c r="DHX133" s="12"/>
      <c r="DHY133" s="12"/>
      <c r="DHZ133" s="12"/>
      <c r="DIA133" s="12"/>
      <c r="DIB133" s="12"/>
      <c r="DIC133" s="12"/>
      <c r="DID133" s="12"/>
      <c r="DIE133" s="12"/>
      <c r="DIF133" s="12"/>
      <c r="DIG133" s="12"/>
      <c r="DIH133" s="12"/>
      <c r="DII133" s="12"/>
      <c r="DIJ133" s="12"/>
      <c r="DIK133" s="12"/>
      <c r="DIL133" s="12"/>
      <c r="DIM133" s="12"/>
      <c r="DIN133" s="12"/>
      <c r="DIO133" s="12"/>
      <c r="DIP133" s="12"/>
      <c r="DIQ133" s="12"/>
      <c r="DIR133" s="12"/>
      <c r="DIS133" s="12"/>
      <c r="DIT133" s="12"/>
      <c r="DIU133" s="12"/>
      <c r="DIV133" s="12"/>
      <c r="DIW133" s="12"/>
      <c r="DIX133" s="12"/>
      <c r="DIY133" s="12"/>
      <c r="DIZ133" s="12"/>
      <c r="DJA133" s="12"/>
      <c r="DJB133" s="12"/>
      <c r="DJC133" s="12"/>
      <c r="DJD133" s="12"/>
      <c r="DJE133" s="12"/>
      <c r="DJF133" s="12"/>
      <c r="DJG133" s="12"/>
      <c r="DJH133" s="12"/>
      <c r="DJI133" s="12"/>
      <c r="DJJ133" s="12"/>
      <c r="DJK133" s="12"/>
      <c r="DJL133" s="12"/>
      <c r="DJM133" s="12"/>
      <c r="DJN133" s="12"/>
      <c r="DJO133" s="12"/>
      <c r="DJP133" s="12"/>
      <c r="DJQ133" s="12"/>
      <c r="DJR133" s="12"/>
      <c r="DJS133" s="12"/>
      <c r="DJT133" s="12"/>
      <c r="DJU133" s="12"/>
      <c r="DJV133" s="12"/>
      <c r="DJW133" s="12"/>
      <c r="DJX133" s="12"/>
      <c r="DJY133" s="12"/>
      <c r="DJZ133" s="12"/>
      <c r="DKA133" s="12"/>
      <c r="DKB133" s="12"/>
      <c r="DKC133" s="12"/>
      <c r="DKD133" s="12"/>
      <c r="DKE133" s="12"/>
      <c r="DKF133" s="12"/>
      <c r="DKG133" s="12"/>
      <c r="DKH133" s="12"/>
      <c r="DKI133" s="12"/>
      <c r="DKJ133" s="12"/>
      <c r="DKK133" s="12"/>
      <c r="DKL133" s="12"/>
      <c r="DKM133" s="12"/>
      <c r="DKN133" s="12"/>
      <c r="DKO133" s="12"/>
      <c r="DKP133" s="12"/>
      <c r="DKQ133" s="12"/>
      <c r="DKR133" s="12"/>
      <c r="DKS133" s="12"/>
      <c r="DKT133" s="12"/>
      <c r="DKU133" s="12"/>
      <c r="DKV133" s="12"/>
      <c r="DKW133" s="12"/>
      <c r="DKX133" s="12"/>
      <c r="DKY133" s="12"/>
      <c r="DKZ133" s="12"/>
      <c r="DLA133" s="12"/>
      <c r="DLB133" s="12"/>
      <c r="DLC133" s="12"/>
      <c r="DLD133" s="12"/>
      <c r="DLE133" s="12"/>
      <c r="DLF133" s="12"/>
      <c r="DLG133" s="12"/>
      <c r="DLH133" s="12"/>
      <c r="DLI133" s="12"/>
      <c r="DLJ133" s="12"/>
      <c r="DLK133" s="12"/>
      <c r="DLL133" s="12"/>
      <c r="DLM133" s="12"/>
      <c r="DLN133" s="12"/>
      <c r="DLO133" s="12"/>
      <c r="DLP133" s="12"/>
      <c r="DLQ133" s="12"/>
      <c r="DLR133" s="12"/>
      <c r="DLS133" s="12"/>
      <c r="DLT133" s="12"/>
      <c r="DLU133" s="12"/>
      <c r="DLV133" s="12"/>
      <c r="DLW133" s="12"/>
      <c r="DLX133" s="12"/>
      <c r="DLY133" s="12"/>
      <c r="DLZ133" s="12"/>
      <c r="DMA133" s="12"/>
      <c r="DMB133" s="12"/>
      <c r="DMC133" s="12"/>
      <c r="DMD133" s="12"/>
      <c r="DME133" s="12"/>
      <c r="DMF133" s="12"/>
      <c r="DMG133" s="12"/>
      <c r="DMH133" s="12"/>
      <c r="DMI133" s="12"/>
      <c r="DMJ133" s="12"/>
      <c r="DMK133" s="12"/>
      <c r="DML133" s="12"/>
      <c r="DMM133" s="12"/>
      <c r="DMN133" s="12"/>
      <c r="DMO133" s="12"/>
      <c r="DMP133" s="12"/>
      <c r="DMQ133" s="12"/>
      <c r="DMR133" s="12"/>
      <c r="DMS133" s="12"/>
      <c r="DMT133" s="12"/>
      <c r="DMU133" s="12"/>
      <c r="DMV133" s="12"/>
      <c r="DMW133" s="12"/>
      <c r="DMX133" s="12"/>
      <c r="DMY133" s="12"/>
      <c r="DMZ133" s="12"/>
      <c r="DNA133" s="12"/>
      <c r="DNB133" s="12"/>
      <c r="DNC133" s="12"/>
      <c r="DND133" s="12"/>
      <c r="DNE133" s="12"/>
      <c r="DNF133" s="12"/>
      <c r="DNG133" s="12"/>
      <c r="DNH133" s="12"/>
      <c r="DNI133" s="12"/>
      <c r="DNJ133" s="12"/>
      <c r="DNK133" s="12"/>
      <c r="DNL133" s="12"/>
      <c r="DNM133" s="12"/>
      <c r="DNN133" s="12"/>
      <c r="DNO133" s="12"/>
      <c r="DNP133" s="12"/>
      <c r="DNQ133" s="12"/>
      <c r="DNR133" s="12"/>
      <c r="DNS133" s="12"/>
      <c r="DNT133" s="12"/>
      <c r="DNU133" s="12"/>
      <c r="DNV133" s="12"/>
      <c r="DNW133" s="12"/>
      <c r="DNX133" s="12"/>
      <c r="DNY133" s="12"/>
      <c r="DNZ133" s="12"/>
      <c r="DOA133" s="12"/>
      <c r="DOB133" s="12"/>
      <c r="DOC133" s="12"/>
      <c r="DOD133" s="12"/>
      <c r="DOE133" s="12"/>
      <c r="DOF133" s="12"/>
      <c r="DOG133" s="12"/>
      <c r="DOH133" s="12"/>
      <c r="DOI133" s="12"/>
      <c r="DOJ133" s="12"/>
      <c r="DOK133" s="12"/>
      <c r="DOL133" s="12"/>
      <c r="DOM133" s="12"/>
      <c r="DON133" s="12"/>
      <c r="DOO133" s="12"/>
      <c r="DOP133" s="12"/>
      <c r="DOQ133" s="12"/>
      <c r="DOR133" s="12"/>
      <c r="DOS133" s="12"/>
      <c r="DOT133" s="12"/>
      <c r="DOU133" s="12"/>
      <c r="DOV133" s="12"/>
      <c r="DOW133" s="12"/>
      <c r="DOX133" s="12"/>
      <c r="DOY133" s="12"/>
      <c r="DOZ133" s="12"/>
      <c r="DPA133" s="12"/>
      <c r="DPB133" s="12"/>
      <c r="DPC133" s="12"/>
      <c r="DPD133" s="12"/>
      <c r="DPE133" s="12"/>
      <c r="DPF133" s="12"/>
      <c r="DPG133" s="12"/>
      <c r="DPH133" s="12"/>
      <c r="DPI133" s="12"/>
      <c r="DPJ133" s="12"/>
      <c r="DPK133" s="12"/>
      <c r="DPL133" s="12"/>
      <c r="DPM133" s="12"/>
      <c r="DPN133" s="12"/>
      <c r="DPO133" s="12"/>
      <c r="DPP133" s="12"/>
      <c r="DPQ133" s="12"/>
      <c r="DPR133" s="12"/>
      <c r="DPS133" s="12"/>
      <c r="DPT133" s="12"/>
      <c r="DPU133" s="12"/>
      <c r="DPV133" s="12"/>
      <c r="DPW133" s="12"/>
      <c r="DPX133" s="12"/>
      <c r="DPY133" s="12"/>
      <c r="DPZ133" s="12"/>
      <c r="DQA133" s="12"/>
      <c r="DQB133" s="12"/>
      <c r="DQC133" s="12"/>
      <c r="DQD133" s="12"/>
      <c r="DQE133" s="12"/>
      <c r="DQF133" s="12"/>
      <c r="DQG133" s="12"/>
      <c r="DQH133" s="12"/>
      <c r="DQI133" s="12"/>
      <c r="DQJ133" s="12"/>
      <c r="DQK133" s="12"/>
      <c r="DQL133" s="12"/>
      <c r="DQM133" s="12"/>
      <c r="DQN133" s="12"/>
      <c r="DQO133" s="12"/>
      <c r="DQP133" s="12"/>
      <c r="DQQ133" s="12"/>
      <c r="DQR133" s="12"/>
      <c r="DQS133" s="12"/>
      <c r="DQT133" s="12"/>
      <c r="DQU133" s="12"/>
      <c r="DQV133" s="12"/>
      <c r="DQW133" s="12"/>
      <c r="DQX133" s="12"/>
      <c r="DQY133" s="12"/>
      <c r="DQZ133" s="12"/>
      <c r="DRA133" s="12"/>
      <c r="DRB133" s="12"/>
      <c r="DRC133" s="12"/>
      <c r="DRD133" s="12"/>
      <c r="DRE133" s="12"/>
      <c r="DRF133" s="12"/>
      <c r="DRG133" s="12"/>
      <c r="DRH133" s="12"/>
      <c r="DRI133" s="12"/>
      <c r="DRJ133" s="12"/>
      <c r="DRK133" s="12"/>
      <c r="DRL133" s="12"/>
      <c r="DRM133" s="12"/>
      <c r="DRN133" s="12"/>
      <c r="DRO133" s="12"/>
      <c r="DRP133" s="12"/>
      <c r="DRQ133" s="12"/>
      <c r="DRR133" s="12"/>
      <c r="DRS133" s="12"/>
      <c r="DRT133" s="12"/>
      <c r="DRU133" s="12"/>
      <c r="DRV133" s="12"/>
      <c r="DRW133" s="12"/>
      <c r="DRX133" s="12"/>
      <c r="DRY133" s="12"/>
      <c r="DRZ133" s="12"/>
      <c r="DSA133" s="12"/>
      <c r="DSB133" s="12"/>
      <c r="DSC133" s="12"/>
      <c r="DSD133" s="12"/>
      <c r="DSE133" s="12"/>
      <c r="DSF133" s="12"/>
      <c r="DSG133" s="12"/>
      <c r="DSH133" s="12"/>
      <c r="DSI133" s="12"/>
      <c r="DSJ133" s="12"/>
      <c r="DSK133" s="12"/>
      <c r="DSL133" s="12"/>
      <c r="DSM133" s="12"/>
      <c r="DSN133" s="12"/>
      <c r="DSO133" s="12"/>
      <c r="DSP133" s="12"/>
      <c r="DSQ133" s="12"/>
      <c r="DSR133" s="12"/>
      <c r="DSS133" s="12"/>
      <c r="DST133" s="12"/>
      <c r="DSU133" s="12"/>
      <c r="DSV133" s="12"/>
      <c r="DSW133" s="12"/>
      <c r="DSX133" s="12"/>
      <c r="DSY133" s="12"/>
      <c r="DSZ133" s="12"/>
      <c r="DTA133" s="12"/>
      <c r="DTB133" s="12"/>
      <c r="DTC133" s="12"/>
      <c r="DTD133" s="12"/>
      <c r="DTE133" s="12"/>
      <c r="DTF133" s="12"/>
      <c r="DTG133" s="12"/>
      <c r="DTH133" s="12"/>
      <c r="DTI133" s="12"/>
      <c r="DTJ133" s="12"/>
      <c r="DTK133" s="12"/>
      <c r="DTL133" s="12"/>
      <c r="DTM133" s="12"/>
      <c r="DTN133" s="12"/>
      <c r="DTO133" s="12"/>
      <c r="DTP133" s="12"/>
      <c r="DTQ133" s="12"/>
      <c r="DTR133" s="12"/>
      <c r="DTS133" s="12"/>
      <c r="DTT133" s="12"/>
      <c r="DTU133" s="12"/>
      <c r="DTV133" s="12"/>
      <c r="DTW133" s="12"/>
      <c r="DTX133" s="12"/>
      <c r="DTY133" s="12"/>
      <c r="DTZ133" s="12"/>
      <c r="DUA133" s="12"/>
      <c r="DUB133" s="12"/>
      <c r="DUC133" s="12"/>
      <c r="DUD133" s="12"/>
      <c r="DUE133" s="12"/>
      <c r="DUF133" s="12"/>
      <c r="DUG133" s="12"/>
      <c r="DUH133" s="12"/>
      <c r="DUI133" s="12"/>
      <c r="DUJ133" s="12"/>
      <c r="DUK133" s="12"/>
      <c r="DUL133" s="12"/>
      <c r="DUM133" s="12"/>
      <c r="DUN133" s="12"/>
      <c r="DUO133" s="12"/>
      <c r="DUP133" s="12"/>
      <c r="DUQ133" s="12"/>
      <c r="DUR133" s="12"/>
      <c r="DUS133" s="12"/>
      <c r="DUT133" s="12"/>
      <c r="DUU133" s="12"/>
      <c r="DUV133" s="12"/>
      <c r="DUW133" s="12"/>
      <c r="DUX133" s="12"/>
      <c r="DUY133" s="12"/>
      <c r="DUZ133" s="12"/>
      <c r="DVA133" s="12"/>
      <c r="DVB133" s="12"/>
      <c r="DVC133" s="12"/>
      <c r="DVD133" s="12"/>
      <c r="DVE133" s="12"/>
      <c r="DVF133" s="12"/>
      <c r="DVG133" s="12"/>
      <c r="DVH133" s="12"/>
      <c r="DVI133" s="12"/>
      <c r="DVJ133" s="12"/>
      <c r="DVK133" s="12"/>
      <c r="DVL133" s="12"/>
      <c r="DVM133" s="12"/>
      <c r="DVN133" s="12"/>
      <c r="DVO133" s="12"/>
      <c r="DVP133" s="12"/>
      <c r="DVQ133" s="12"/>
      <c r="DVR133" s="12"/>
      <c r="DVS133" s="12"/>
      <c r="DVT133" s="12"/>
      <c r="DVU133" s="12"/>
      <c r="DVV133" s="12"/>
      <c r="DVW133" s="12"/>
      <c r="DVX133" s="12"/>
      <c r="DVY133" s="12"/>
      <c r="DVZ133" s="12"/>
      <c r="DWA133" s="12"/>
      <c r="DWB133" s="12"/>
      <c r="DWC133" s="12"/>
      <c r="DWD133" s="12"/>
      <c r="DWE133" s="12"/>
      <c r="DWF133" s="12"/>
      <c r="DWG133" s="12"/>
      <c r="DWH133" s="12"/>
      <c r="DWI133" s="12"/>
      <c r="DWJ133" s="12"/>
      <c r="DWK133" s="12"/>
      <c r="DWL133" s="12"/>
      <c r="DWM133" s="12"/>
      <c r="DWN133" s="12"/>
      <c r="DWO133" s="12"/>
      <c r="DWP133" s="12"/>
      <c r="DWQ133" s="12"/>
      <c r="DWR133" s="12"/>
      <c r="DWS133" s="12"/>
      <c r="DWT133" s="12"/>
      <c r="DWU133" s="12"/>
      <c r="DWV133" s="12"/>
      <c r="DWW133" s="12"/>
      <c r="DWX133" s="12"/>
      <c r="DWY133" s="12"/>
      <c r="DWZ133" s="12"/>
      <c r="DXA133" s="12"/>
      <c r="DXB133" s="12"/>
      <c r="DXC133" s="12"/>
      <c r="DXD133" s="12"/>
      <c r="DXE133" s="12"/>
      <c r="DXF133" s="12"/>
      <c r="DXG133" s="12"/>
      <c r="DXH133" s="12"/>
      <c r="DXI133" s="12"/>
      <c r="DXJ133" s="12"/>
      <c r="DXK133" s="12"/>
      <c r="DXL133" s="12"/>
      <c r="DXM133" s="12"/>
      <c r="DXN133" s="12"/>
      <c r="DXO133" s="12"/>
      <c r="DXP133" s="12"/>
      <c r="DXQ133" s="12"/>
      <c r="DXR133" s="12"/>
      <c r="DXS133" s="12"/>
      <c r="DXT133" s="12"/>
      <c r="DXU133" s="12"/>
      <c r="DXV133" s="12"/>
      <c r="DXW133" s="12"/>
      <c r="DXX133" s="12"/>
      <c r="DXY133" s="12"/>
      <c r="DXZ133" s="12"/>
      <c r="DYA133" s="12"/>
      <c r="DYB133" s="12"/>
      <c r="DYC133" s="12"/>
      <c r="DYD133" s="12"/>
      <c r="DYE133" s="12"/>
      <c r="DYF133" s="12"/>
      <c r="DYG133" s="12"/>
      <c r="DYH133" s="12"/>
      <c r="DYI133" s="12"/>
      <c r="DYJ133" s="12"/>
      <c r="DYK133" s="12"/>
      <c r="DYL133" s="12"/>
      <c r="DYM133" s="12"/>
      <c r="DYN133" s="12"/>
      <c r="DYO133" s="12"/>
      <c r="DYP133" s="12"/>
      <c r="DYQ133" s="12"/>
      <c r="DYR133" s="12"/>
      <c r="DYS133" s="12"/>
      <c r="DYT133" s="12"/>
      <c r="DYU133" s="12"/>
      <c r="DYV133" s="12"/>
      <c r="DYW133" s="12"/>
      <c r="DYX133" s="12"/>
      <c r="DYY133" s="12"/>
      <c r="DYZ133" s="12"/>
      <c r="DZA133" s="12"/>
      <c r="DZB133" s="12"/>
      <c r="DZC133" s="12"/>
      <c r="DZD133" s="12"/>
      <c r="DZE133" s="12"/>
      <c r="DZF133" s="12"/>
      <c r="DZG133" s="12"/>
      <c r="DZH133" s="12"/>
      <c r="DZI133" s="12"/>
      <c r="DZJ133" s="12"/>
      <c r="DZK133" s="12"/>
      <c r="DZL133" s="12"/>
      <c r="DZM133" s="12"/>
      <c r="DZN133" s="12"/>
      <c r="DZO133" s="12"/>
      <c r="DZP133" s="12"/>
      <c r="DZQ133" s="12"/>
      <c r="DZR133" s="12"/>
      <c r="DZS133" s="12"/>
      <c r="DZT133" s="12"/>
      <c r="DZU133" s="12"/>
      <c r="DZV133" s="12"/>
      <c r="DZW133" s="12"/>
      <c r="DZX133" s="12"/>
      <c r="DZY133" s="12"/>
      <c r="DZZ133" s="12"/>
      <c r="EAA133" s="12"/>
      <c r="EAB133" s="12"/>
      <c r="EAC133" s="12"/>
      <c r="EAD133" s="12"/>
      <c r="EAE133" s="12"/>
      <c r="EAF133" s="12"/>
      <c r="EAG133" s="12"/>
      <c r="EAH133" s="12"/>
      <c r="EAI133" s="12"/>
      <c r="EAJ133" s="12"/>
      <c r="EAK133" s="12"/>
      <c r="EAL133" s="12"/>
      <c r="EAM133" s="12"/>
      <c r="EAN133" s="12"/>
      <c r="EAO133" s="12"/>
      <c r="EAP133" s="12"/>
      <c r="EAQ133" s="12"/>
      <c r="EAR133" s="12"/>
      <c r="EAS133" s="12"/>
      <c r="EAT133" s="12"/>
      <c r="EAU133" s="12"/>
      <c r="EAV133" s="12"/>
      <c r="EAW133" s="12"/>
      <c r="EAX133" s="12"/>
      <c r="EAY133" s="12"/>
      <c r="EAZ133" s="12"/>
      <c r="EBA133" s="12"/>
      <c r="EBB133" s="12"/>
      <c r="EBC133" s="12"/>
      <c r="EBD133" s="12"/>
      <c r="EBE133" s="12"/>
      <c r="EBF133" s="12"/>
      <c r="EBG133" s="12"/>
      <c r="EBH133" s="12"/>
      <c r="EBI133" s="12"/>
      <c r="EBJ133" s="12"/>
      <c r="EBK133" s="12"/>
      <c r="EBL133" s="12"/>
      <c r="EBM133" s="12"/>
      <c r="EBN133" s="12"/>
      <c r="EBO133" s="12"/>
      <c r="EBP133" s="12"/>
      <c r="EBQ133" s="12"/>
      <c r="EBR133" s="12"/>
      <c r="EBS133" s="12"/>
      <c r="EBT133" s="12"/>
      <c r="EBU133" s="12"/>
      <c r="EBV133" s="12"/>
      <c r="EBW133" s="12"/>
      <c r="EBX133" s="12"/>
      <c r="EBY133" s="12"/>
      <c r="EBZ133" s="12"/>
      <c r="ECA133" s="12"/>
      <c r="ECB133" s="12"/>
      <c r="ECC133" s="12"/>
      <c r="ECD133" s="12"/>
      <c r="ECE133" s="12"/>
      <c r="ECF133" s="12"/>
      <c r="ECG133" s="12"/>
      <c r="ECH133" s="12"/>
      <c r="ECI133" s="12"/>
      <c r="ECJ133" s="12"/>
      <c r="ECK133" s="12"/>
      <c r="ECL133" s="12"/>
      <c r="ECM133" s="12"/>
      <c r="ECN133" s="12"/>
      <c r="ECO133" s="12"/>
      <c r="ECP133" s="12"/>
      <c r="ECQ133" s="12"/>
      <c r="ECR133" s="12"/>
      <c r="ECS133" s="12"/>
      <c r="ECT133" s="12"/>
      <c r="ECU133" s="12"/>
      <c r="ECV133" s="12"/>
      <c r="ECW133" s="12"/>
      <c r="ECX133" s="12"/>
      <c r="ECY133" s="12"/>
      <c r="ECZ133" s="12"/>
      <c r="EDA133" s="12"/>
      <c r="EDB133" s="12"/>
      <c r="EDC133" s="12"/>
      <c r="EDD133" s="12"/>
      <c r="EDE133" s="12"/>
      <c r="EDF133" s="12"/>
      <c r="EDG133" s="12"/>
      <c r="EDH133" s="12"/>
      <c r="EDI133" s="12"/>
      <c r="EDJ133" s="12"/>
      <c r="EDK133" s="12"/>
      <c r="EDL133" s="12"/>
      <c r="EDM133" s="12"/>
      <c r="EDN133" s="12"/>
      <c r="EDO133" s="12"/>
      <c r="EDP133" s="12"/>
      <c r="EDQ133" s="12"/>
      <c r="EDR133" s="12"/>
      <c r="EDS133" s="12"/>
      <c r="EDT133" s="12"/>
      <c r="EDU133" s="12"/>
      <c r="EDV133" s="12"/>
      <c r="EDW133" s="12"/>
      <c r="EDX133" s="12"/>
      <c r="EDY133" s="12"/>
      <c r="EDZ133" s="12"/>
      <c r="EEA133" s="12"/>
      <c r="EEB133" s="12"/>
      <c r="EEC133" s="12"/>
      <c r="EED133" s="12"/>
      <c r="EEE133" s="12"/>
      <c r="EEF133" s="12"/>
      <c r="EEG133" s="12"/>
      <c r="EEH133" s="12"/>
      <c r="EEI133" s="12"/>
      <c r="EEJ133" s="12"/>
      <c r="EEK133" s="12"/>
      <c r="EEL133" s="12"/>
      <c r="EEM133" s="12"/>
      <c r="EEN133" s="12"/>
      <c r="EEO133" s="12"/>
      <c r="EEP133" s="12"/>
      <c r="EEQ133" s="12"/>
      <c r="EER133" s="12"/>
      <c r="EES133" s="12"/>
      <c r="EET133" s="12"/>
      <c r="EEU133" s="12"/>
      <c r="EEV133" s="12"/>
      <c r="EEW133" s="12"/>
      <c r="EEX133" s="12"/>
      <c r="EEY133" s="12"/>
      <c r="EEZ133" s="12"/>
      <c r="EFA133" s="12"/>
      <c r="EFB133" s="12"/>
      <c r="EFC133" s="12"/>
      <c r="EFD133" s="12"/>
      <c r="EFE133" s="12"/>
      <c r="EFF133" s="12"/>
      <c r="EFG133" s="12"/>
      <c r="EFH133" s="12"/>
      <c r="EFI133" s="12"/>
      <c r="EFJ133" s="12"/>
      <c r="EFK133" s="12"/>
      <c r="EFL133" s="12"/>
      <c r="EFM133" s="12"/>
      <c r="EFN133" s="12"/>
      <c r="EFO133" s="12"/>
      <c r="EFP133" s="12"/>
      <c r="EFQ133" s="12"/>
      <c r="EFR133" s="12"/>
      <c r="EFS133" s="12"/>
      <c r="EFT133" s="12"/>
      <c r="EFU133" s="12"/>
      <c r="EFV133" s="12"/>
      <c r="EFW133" s="12"/>
      <c r="EFX133" s="12"/>
      <c r="EFY133" s="12"/>
      <c r="EFZ133" s="12"/>
      <c r="EGA133" s="12"/>
      <c r="EGB133" s="12"/>
      <c r="EGC133" s="12"/>
      <c r="EGD133" s="12"/>
      <c r="EGE133" s="12"/>
      <c r="EGF133" s="12"/>
      <c r="EGG133" s="12"/>
      <c r="EGH133" s="12"/>
      <c r="EGI133" s="12"/>
      <c r="EGJ133" s="12"/>
      <c r="EGK133" s="12"/>
      <c r="EGL133" s="12"/>
      <c r="EGM133" s="12"/>
      <c r="EGN133" s="12"/>
      <c r="EGO133" s="12"/>
      <c r="EGP133" s="12"/>
      <c r="EGQ133" s="12"/>
      <c r="EGR133" s="12"/>
      <c r="EGS133" s="12"/>
      <c r="EGT133" s="12"/>
      <c r="EGU133" s="12"/>
      <c r="EGV133" s="12"/>
      <c r="EGW133" s="12"/>
      <c r="EGX133" s="12"/>
      <c r="EGY133" s="12"/>
      <c r="EGZ133" s="12"/>
      <c r="EHA133" s="12"/>
      <c r="EHB133" s="12"/>
      <c r="EHC133" s="12"/>
      <c r="EHD133" s="12"/>
      <c r="EHE133" s="12"/>
      <c r="EHF133" s="12"/>
      <c r="EHG133" s="12"/>
      <c r="EHH133" s="12"/>
      <c r="EHI133" s="12"/>
      <c r="EHJ133" s="12"/>
      <c r="EHK133" s="12"/>
      <c r="EHL133" s="12"/>
      <c r="EHM133" s="12"/>
      <c r="EHN133" s="12"/>
      <c r="EHO133" s="12"/>
      <c r="EHP133" s="12"/>
      <c r="EHQ133" s="12"/>
      <c r="EHR133" s="12"/>
      <c r="EHS133" s="12"/>
      <c r="EHT133" s="12"/>
      <c r="EHU133" s="12"/>
      <c r="EHV133" s="12"/>
      <c r="EHW133" s="12"/>
      <c r="EHX133" s="12"/>
      <c r="EHY133" s="12"/>
      <c r="EHZ133" s="12"/>
      <c r="EIA133" s="12"/>
      <c r="EIB133" s="12"/>
      <c r="EIC133" s="12"/>
      <c r="EID133" s="12"/>
      <c r="EIE133" s="12"/>
      <c r="EIF133" s="12"/>
      <c r="EIG133" s="12"/>
      <c r="EIH133" s="12"/>
      <c r="EII133" s="12"/>
      <c r="EIJ133" s="12"/>
      <c r="EIK133" s="12"/>
      <c r="EIL133" s="12"/>
      <c r="EIM133" s="12"/>
      <c r="EIN133" s="12"/>
      <c r="EIO133" s="12"/>
      <c r="EIP133" s="12"/>
      <c r="EIQ133" s="12"/>
      <c r="EIR133" s="12"/>
      <c r="EIS133" s="12"/>
      <c r="EIT133" s="12"/>
      <c r="EIU133" s="12"/>
      <c r="EIV133" s="12"/>
      <c r="EIW133" s="12"/>
      <c r="EIX133" s="12"/>
      <c r="EIY133" s="12"/>
      <c r="EIZ133" s="12"/>
      <c r="EJA133" s="12"/>
      <c r="EJB133" s="12"/>
      <c r="EJC133" s="12"/>
      <c r="EJD133" s="12"/>
      <c r="EJE133" s="12"/>
      <c r="EJF133" s="12"/>
      <c r="EJG133" s="12"/>
      <c r="EJH133" s="12"/>
      <c r="EJI133" s="12"/>
      <c r="EJJ133" s="12"/>
      <c r="EJK133" s="12"/>
      <c r="EJL133" s="12"/>
      <c r="EJM133" s="12"/>
      <c r="EJN133" s="12"/>
      <c r="EJO133" s="12"/>
      <c r="EJP133" s="12"/>
      <c r="EJQ133" s="12"/>
      <c r="EJR133" s="12"/>
      <c r="EJS133" s="12"/>
      <c r="EJT133" s="12"/>
      <c r="EJU133" s="12"/>
      <c r="EJV133" s="12"/>
      <c r="EJW133" s="12"/>
      <c r="EJX133" s="12"/>
      <c r="EJY133" s="12"/>
      <c r="EJZ133" s="12"/>
      <c r="EKA133" s="12"/>
      <c r="EKB133" s="12"/>
      <c r="EKC133" s="12"/>
      <c r="EKD133" s="12"/>
      <c r="EKE133" s="12"/>
      <c r="EKF133" s="12"/>
      <c r="EKG133" s="12"/>
      <c r="EKH133" s="12"/>
      <c r="EKI133" s="12"/>
      <c r="EKJ133" s="12"/>
      <c r="EKK133" s="12"/>
      <c r="EKL133" s="12"/>
      <c r="EKM133" s="12"/>
      <c r="EKN133" s="12"/>
      <c r="EKO133" s="12"/>
      <c r="EKP133" s="12"/>
      <c r="EKQ133" s="12"/>
      <c r="EKR133" s="12"/>
      <c r="EKS133" s="12"/>
      <c r="EKT133" s="12"/>
      <c r="EKU133" s="12"/>
      <c r="EKV133" s="12"/>
      <c r="EKW133" s="12"/>
      <c r="EKX133" s="12"/>
      <c r="EKY133" s="12"/>
      <c r="EKZ133" s="12"/>
      <c r="ELA133" s="12"/>
      <c r="ELB133" s="12"/>
      <c r="ELC133" s="12"/>
      <c r="ELD133" s="12"/>
      <c r="ELE133" s="12"/>
      <c r="ELF133" s="12"/>
      <c r="ELG133" s="12"/>
      <c r="ELH133" s="12"/>
      <c r="ELI133" s="12"/>
      <c r="ELJ133" s="12"/>
      <c r="ELK133" s="12"/>
      <c r="ELL133" s="12"/>
      <c r="ELM133" s="12"/>
      <c r="ELN133" s="12"/>
      <c r="ELO133" s="12"/>
      <c r="ELP133" s="12"/>
      <c r="ELQ133" s="12"/>
      <c r="ELR133" s="12"/>
      <c r="ELS133" s="12"/>
      <c r="ELT133" s="12"/>
      <c r="ELU133" s="12"/>
      <c r="ELV133" s="12"/>
      <c r="ELW133" s="12"/>
      <c r="ELX133" s="12"/>
      <c r="ELY133" s="12"/>
      <c r="ELZ133" s="12"/>
      <c r="EMA133" s="12"/>
      <c r="EMB133" s="12"/>
      <c r="EMC133" s="12"/>
      <c r="EMD133" s="12"/>
      <c r="EME133" s="12"/>
      <c r="EMF133" s="12"/>
      <c r="EMG133" s="12"/>
      <c r="EMH133" s="12"/>
      <c r="EMI133" s="12"/>
      <c r="EMJ133" s="12"/>
      <c r="EMK133" s="12"/>
      <c r="EML133" s="12"/>
      <c r="EMM133" s="12"/>
      <c r="EMN133" s="12"/>
      <c r="EMO133" s="12"/>
      <c r="EMP133" s="12"/>
      <c r="EMQ133" s="12"/>
      <c r="EMR133" s="12"/>
      <c r="EMS133" s="12"/>
      <c r="EMT133" s="12"/>
      <c r="EMU133" s="12"/>
      <c r="EMV133" s="12"/>
      <c r="EMW133" s="12"/>
      <c r="EMX133" s="12"/>
      <c r="EMY133" s="12"/>
      <c r="EMZ133" s="12"/>
      <c r="ENA133" s="12"/>
      <c r="ENB133" s="12"/>
      <c r="ENC133" s="12"/>
      <c r="END133" s="12"/>
      <c r="ENE133" s="12"/>
      <c r="ENF133" s="12"/>
      <c r="ENG133" s="12"/>
      <c r="ENH133" s="12"/>
      <c r="ENI133" s="12"/>
      <c r="ENJ133" s="12"/>
      <c r="ENK133" s="12"/>
      <c r="ENL133" s="12"/>
      <c r="ENM133" s="12"/>
      <c r="ENN133" s="12"/>
      <c r="ENO133" s="12"/>
      <c r="ENP133" s="12"/>
      <c r="ENQ133" s="12"/>
      <c r="ENR133" s="12"/>
      <c r="ENS133" s="12"/>
      <c r="ENT133" s="12"/>
      <c r="ENU133" s="12"/>
      <c r="ENV133" s="12"/>
      <c r="ENW133" s="12"/>
      <c r="ENX133" s="12"/>
      <c r="ENY133" s="12"/>
      <c r="ENZ133" s="12"/>
      <c r="EOA133" s="12"/>
      <c r="EOB133" s="12"/>
      <c r="EOC133" s="12"/>
      <c r="EOD133" s="12"/>
      <c r="EOE133" s="12"/>
      <c r="EOF133" s="12"/>
      <c r="EOG133" s="12"/>
      <c r="EOH133" s="12"/>
      <c r="EOI133" s="12"/>
      <c r="EOJ133" s="12"/>
      <c r="EOK133" s="12"/>
      <c r="EOL133" s="12"/>
      <c r="EOM133" s="12"/>
      <c r="EON133" s="12"/>
      <c r="EOO133" s="12"/>
      <c r="EOP133" s="12"/>
      <c r="EOQ133" s="12"/>
      <c r="EOR133" s="12"/>
      <c r="EOS133" s="12"/>
      <c r="EOT133" s="12"/>
      <c r="EOU133" s="12"/>
      <c r="EOV133" s="12"/>
      <c r="EOW133" s="12"/>
      <c r="EOX133" s="12"/>
      <c r="EOY133" s="12"/>
      <c r="EOZ133" s="12"/>
      <c r="EPA133" s="12"/>
      <c r="EPB133" s="12"/>
      <c r="EPC133" s="12"/>
      <c r="EPD133" s="12"/>
      <c r="EPE133" s="12"/>
      <c r="EPF133" s="12"/>
      <c r="EPG133" s="12"/>
      <c r="EPH133" s="12"/>
      <c r="EPI133" s="12"/>
      <c r="EPJ133" s="12"/>
      <c r="EPK133" s="12"/>
      <c r="EPL133" s="12"/>
      <c r="EPM133" s="12"/>
      <c r="EPN133" s="12"/>
      <c r="EPO133" s="12"/>
      <c r="EPP133" s="12"/>
      <c r="EPQ133" s="12"/>
      <c r="EPR133" s="12"/>
      <c r="EPS133" s="12"/>
      <c r="EPT133" s="12"/>
      <c r="EPU133" s="12"/>
      <c r="EPV133" s="12"/>
      <c r="EPW133" s="12"/>
      <c r="EPX133" s="12"/>
      <c r="EPY133" s="12"/>
      <c r="EPZ133" s="12"/>
      <c r="EQA133" s="12"/>
      <c r="EQB133" s="12"/>
      <c r="EQC133" s="12"/>
      <c r="EQD133" s="12"/>
      <c r="EQE133" s="12"/>
      <c r="EQF133" s="12"/>
      <c r="EQG133" s="12"/>
      <c r="EQH133" s="12"/>
      <c r="EQI133" s="12"/>
      <c r="EQJ133" s="12"/>
      <c r="EQK133" s="12"/>
      <c r="EQL133" s="12"/>
      <c r="EQM133" s="12"/>
      <c r="EQN133" s="12"/>
      <c r="EQO133" s="12"/>
      <c r="EQP133" s="12"/>
      <c r="EQQ133" s="12"/>
      <c r="EQR133" s="12"/>
      <c r="EQS133" s="12"/>
      <c r="EQT133" s="12"/>
      <c r="EQU133" s="12"/>
      <c r="EQV133" s="12"/>
      <c r="EQW133" s="12"/>
      <c r="EQX133" s="12"/>
      <c r="EQY133" s="12"/>
      <c r="EQZ133" s="12"/>
      <c r="ERA133" s="12"/>
      <c r="ERB133" s="12"/>
      <c r="ERC133" s="12"/>
      <c r="ERD133" s="12"/>
      <c r="ERE133" s="12"/>
      <c r="ERF133" s="12"/>
      <c r="ERG133" s="12"/>
      <c r="ERH133" s="12"/>
      <c r="ERI133" s="12"/>
      <c r="ERJ133" s="12"/>
      <c r="ERK133" s="12"/>
      <c r="ERL133" s="12"/>
      <c r="ERM133" s="12"/>
      <c r="ERN133" s="12"/>
      <c r="ERO133" s="12"/>
      <c r="ERP133" s="12"/>
      <c r="ERQ133" s="12"/>
      <c r="ERR133" s="12"/>
      <c r="ERS133" s="12"/>
      <c r="ERT133" s="12"/>
      <c r="ERU133" s="12"/>
      <c r="ERV133" s="12"/>
      <c r="ERW133" s="12"/>
      <c r="ERX133" s="12"/>
      <c r="ERY133" s="12"/>
      <c r="ERZ133" s="12"/>
      <c r="ESA133" s="12"/>
      <c r="ESB133" s="12"/>
      <c r="ESC133" s="12"/>
      <c r="ESD133" s="12"/>
      <c r="ESE133" s="12"/>
      <c r="ESF133" s="12"/>
      <c r="ESG133" s="12"/>
      <c r="ESH133" s="12"/>
      <c r="ESI133" s="12"/>
      <c r="ESJ133" s="12"/>
      <c r="ESK133" s="12"/>
      <c r="ESL133" s="12"/>
      <c r="ESM133" s="12"/>
      <c r="ESN133" s="12"/>
      <c r="ESO133" s="12"/>
      <c r="ESP133" s="12"/>
      <c r="ESQ133" s="12"/>
      <c r="ESR133" s="12"/>
      <c r="ESS133" s="12"/>
      <c r="EST133" s="12"/>
      <c r="ESU133" s="12"/>
      <c r="ESV133" s="12"/>
      <c r="ESW133" s="12"/>
      <c r="ESX133" s="12"/>
      <c r="ESY133" s="12"/>
      <c r="ESZ133" s="12"/>
      <c r="ETA133" s="12"/>
      <c r="ETB133" s="12"/>
      <c r="ETC133" s="12"/>
      <c r="ETD133" s="12"/>
      <c r="ETE133" s="12"/>
      <c r="ETF133" s="12"/>
      <c r="ETG133" s="12"/>
      <c r="ETH133" s="12"/>
      <c r="ETI133" s="12"/>
      <c r="ETJ133" s="12"/>
      <c r="ETK133" s="12"/>
      <c r="ETL133" s="12"/>
      <c r="ETM133" s="12"/>
      <c r="ETN133" s="12"/>
      <c r="ETO133" s="12"/>
      <c r="ETP133" s="12"/>
      <c r="ETQ133" s="12"/>
      <c r="ETR133" s="12"/>
      <c r="ETS133" s="12"/>
      <c r="ETT133" s="12"/>
      <c r="ETU133" s="12"/>
      <c r="ETV133" s="12"/>
      <c r="ETW133" s="12"/>
      <c r="ETX133" s="12"/>
      <c r="ETY133" s="12"/>
      <c r="ETZ133" s="12"/>
      <c r="EUA133" s="12"/>
      <c r="EUB133" s="12"/>
      <c r="EUC133" s="12"/>
      <c r="EUD133" s="12"/>
      <c r="EUE133" s="12"/>
      <c r="EUF133" s="12"/>
      <c r="EUG133" s="12"/>
      <c r="EUH133" s="12"/>
      <c r="EUI133" s="12"/>
      <c r="EUJ133" s="12"/>
      <c r="EUK133" s="12"/>
      <c r="EUL133" s="12"/>
      <c r="EUM133" s="12"/>
      <c r="EUN133" s="12"/>
      <c r="EUO133" s="12"/>
      <c r="EUP133" s="12"/>
      <c r="EUQ133" s="12"/>
      <c r="EUR133" s="12"/>
      <c r="EUS133" s="12"/>
      <c r="EUT133" s="12"/>
      <c r="EUU133" s="12"/>
      <c r="EUV133" s="12"/>
      <c r="EUW133" s="12"/>
      <c r="EUX133" s="12"/>
      <c r="EUY133" s="12"/>
      <c r="EUZ133" s="12"/>
      <c r="EVA133" s="12"/>
      <c r="EVB133" s="12"/>
      <c r="EVC133" s="12"/>
      <c r="EVD133" s="12"/>
      <c r="EVE133" s="12"/>
      <c r="EVF133" s="12"/>
      <c r="EVG133" s="12"/>
      <c r="EVH133" s="12"/>
      <c r="EVI133" s="12"/>
      <c r="EVJ133" s="12"/>
      <c r="EVK133" s="12"/>
      <c r="EVL133" s="12"/>
      <c r="EVM133" s="12"/>
      <c r="EVN133" s="12"/>
      <c r="EVO133" s="12"/>
      <c r="EVP133" s="12"/>
      <c r="EVQ133" s="12"/>
      <c r="EVR133" s="12"/>
      <c r="EVS133" s="12"/>
      <c r="EVT133" s="12"/>
      <c r="EVU133" s="12"/>
      <c r="EVV133" s="12"/>
      <c r="EVW133" s="12"/>
      <c r="EVX133" s="12"/>
      <c r="EVY133" s="12"/>
      <c r="EVZ133" s="12"/>
      <c r="EWA133" s="12"/>
      <c r="EWB133" s="12"/>
      <c r="EWC133" s="12"/>
      <c r="EWD133" s="12"/>
      <c r="EWE133" s="12"/>
      <c r="EWF133" s="12"/>
      <c r="EWG133" s="12"/>
      <c r="EWH133" s="12"/>
      <c r="EWI133" s="12"/>
      <c r="EWJ133" s="12"/>
      <c r="EWK133" s="12"/>
      <c r="EWL133" s="12"/>
      <c r="EWM133" s="12"/>
      <c r="EWN133" s="12"/>
      <c r="EWO133" s="12"/>
      <c r="EWP133" s="12"/>
      <c r="EWQ133" s="12"/>
      <c r="EWR133" s="12"/>
      <c r="EWS133" s="12"/>
      <c r="EWT133" s="12"/>
      <c r="EWU133" s="12"/>
      <c r="EWV133" s="12"/>
      <c r="EWW133" s="12"/>
      <c r="EWX133" s="12"/>
      <c r="EWY133" s="12"/>
      <c r="EWZ133" s="12"/>
      <c r="EXA133" s="12"/>
      <c r="EXB133" s="12"/>
      <c r="EXC133" s="12"/>
      <c r="EXD133" s="12"/>
      <c r="EXE133" s="12"/>
      <c r="EXF133" s="12"/>
      <c r="EXG133" s="12"/>
      <c r="EXH133" s="12"/>
      <c r="EXI133" s="12"/>
      <c r="EXJ133" s="12"/>
      <c r="EXK133" s="12"/>
      <c r="EXL133" s="12"/>
      <c r="EXM133" s="12"/>
      <c r="EXN133" s="12"/>
      <c r="EXO133" s="12"/>
      <c r="EXP133" s="12"/>
      <c r="EXQ133" s="12"/>
      <c r="EXR133" s="12"/>
      <c r="EXS133" s="12"/>
      <c r="EXT133" s="12"/>
      <c r="EXU133" s="12"/>
      <c r="EXV133" s="12"/>
      <c r="EXW133" s="12"/>
      <c r="EXX133" s="12"/>
      <c r="EXY133" s="12"/>
      <c r="EXZ133" s="12"/>
      <c r="EYA133" s="12"/>
      <c r="EYB133" s="12"/>
      <c r="EYC133" s="12"/>
      <c r="EYD133" s="12"/>
      <c r="EYE133" s="12"/>
      <c r="EYF133" s="12"/>
      <c r="EYG133" s="12"/>
      <c r="EYH133" s="12"/>
      <c r="EYI133" s="12"/>
      <c r="EYJ133" s="12"/>
      <c r="EYK133" s="12"/>
      <c r="EYL133" s="12"/>
      <c r="EYM133" s="12"/>
      <c r="EYN133" s="12"/>
      <c r="EYO133" s="12"/>
      <c r="EYP133" s="12"/>
      <c r="EYQ133" s="12"/>
      <c r="EYR133" s="12"/>
      <c r="EYS133" s="12"/>
      <c r="EYT133" s="12"/>
      <c r="EYU133" s="12"/>
      <c r="EYV133" s="12"/>
      <c r="EYW133" s="12"/>
      <c r="EYX133" s="12"/>
      <c r="EYY133" s="12"/>
      <c r="EYZ133" s="12"/>
      <c r="EZA133" s="12"/>
      <c r="EZB133" s="12"/>
      <c r="EZC133" s="12"/>
      <c r="EZD133" s="12"/>
      <c r="EZE133" s="12"/>
      <c r="EZF133" s="12"/>
      <c r="EZG133" s="12"/>
      <c r="EZH133" s="12"/>
      <c r="EZI133" s="12"/>
      <c r="EZJ133" s="12"/>
      <c r="EZK133" s="12"/>
      <c r="EZL133" s="12"/>
      <c r="EZM133" s="12"/>
      <c r="EZN133" s="12"/>
      <c r="EZO133" s="12"/>
      <c r="EZP133" s="12"/>
      <c r="EZQ133" s="12"/>
      <c r="EZR133" s="12"/>
      <c r="EZS133" s="12"/>
      <c r="EZT133" s="12"/>
      <c r="EZU133" s="12"/>
      <c r="EZV133" s="12"/>
      <c r="EZW133" s="12"/>
      <c r="EZX133" s="12"/>
      <c r="EZY133" s="12"/>
      <c r="EZZ133" s="12"/>
      <c r="FAA133" s="12"/>
      <c r="FAB133" s="12"/>
      <c r="FAC133" s="12"/>
      <c r="FAD133" s="12"/>
      <c r="FAE133" s="12"/>
      <c r="FAF133" s="12"/>
      <c r="FAG133" s="12"/>
      <c r="FAH133" s="12"/>
      <c r="FAI133" s="12"/>
      <c r="FAJ133" s="12"/>
      <c r="FAK133" s="12"/>
      <c r="FAL133" s="12"/>
      <c r="FAM133" s="12"/>
      <c r="FAN133" s="12"/>
      <c r="FAO133" s="12"/>
      <c r="FAP133" s="12"/>
      <c r="FAQ133" s="12"/>
      <c r="FAR133" s="12"/>
      <c r="FAS133" s="12"/>
      <c r="FAT133" s="12"/>
      <c r="FAU133" s="12"/>
      <c r="FAV133" s="12"/>
      <c r="FAW133" s="12"/>
      <c r="FAX133" s="12"/>
      <c r="FAY133" s="12"/>
      <c r="FAZ133" s="12"/>
      <c r="FBA133" s="12"/>
      <c r="FBB133" s="12"/>
      <c r="FBC133" s="12"/>
      <c r="FBD133" s="12"/>
      <c r="FBE133" s="12"/>
      <c r="FBF133" s="12"/>
      <c r="FBG133" s="12"/>
      <c r="FBH133" s="12"/>
      <c r="FBI133" s="12"/>
      <c r="FBJ133" s="12"/>
      <c r="FBK133" s="12"/>
      <c r="FBL133" s="12"/>
      <c r="FBM133" s="12"/>
      <c r="FBN133" s="12"/>
      <c r="FBO133" s="12"/>
      <c r="FBP133" s="12"/>
      <c r="FBQ133" s="12"/>
      <c r="FBR133" s="12"/>
      <c r="FBS133" s="12"/>
      <c r="FBT133" s="12"/>
      <c r="FBU133" s="12"/>
      <c r="FBV133" s="12"/>
      <c r="FBW133" s="12"/>
      <c r="FBX133" s="12"/>
      <c r="FBY133" s="12"/>
      <c r="FBZ133" s="12"/>
      <c r="FCA133" s="12"/>
      <c r="FCB133" s="12"/>
      <c r="FCC133" s="12"/>
      <c r="FCD133" s="12"/>
      <c r="FCE133" s="12"/>
      <c r="FCF133" s="12"/>
      <c r="FCG133" s="12"/>
      <c r="FCH133" s="12"/>
      <c r="FCI133" s="12"/>
      <c r="FCJ133" s="12"/>
      <c r="FCK133" s="12"/>
      <c r="FCL133" s="12"/>
      <c r="FCM133" s="12"/>
      <c r="FCN133" s="12"/>
      <c r="FCO133" s="12"/>
      <c r="FCP133" s="12"/>
      <c r="FCQ133" s="12"/>
      <c r="FCR133" s="12"/>
      <c r="FCS133" s="12"/>
      <c r="FCT133" s="12"/>
      <c r="FCU133" s="12"/>
      <c r="FCV133" s="12"/>
      <c r="FCW133" s="12"/>
      <c r="FCX133" s="12"/>
      <c r="FCY133" s="12"/>
      <c r="FCZ133" s="12"/>
      <c r="FDA133" s="12"/>
      <c r="FDB133" s="12"/>
      <c r="FDC133" s="12"/>
      <c r="FDD133" s="12"/>
      <c r="FDE133" s="12"/>
      <c r="FDF133" s="12"/>
      <c r="FDG133" s="12"/>
      <c r="FDH133" s="12"/>
      <c r="FDI133" s="12"/>
      <c r="FDJ133" s="12"/>
      <c r="FDK133" s="12"/>
      <c r="FDL133" s="12"/>
      <c r="FDM133" s="12"/>
      <c r="FDN133" s="12"/>
      <c r="FDO133" s="12"/>
      <c r="FDP133" s="12"/>
      <c r="FDQ133" s="12"/>
      <c r="FDR133" s="12"/>
      <c r="FDS133" s="12"/>
      <c r="FDT133" s="12"/>
      <c r="FDU133" s="12"/>
      <c r="FDV133" s="12"/>
      <c r="FDW133" s="12"/>
      <c r="FDX133" s="12"/>
      <c r="FDY133" s="12"/>
      <c r="FDZ133" s="12"/>
      <c r="FEA133" s="12"/>
      <c r="FEB133" s="12"/>
      <c r="FEC133" s="12"/>
      <c r="FED133" s="12"/>
      <c r="FEE133" s="12"/>
      <c r="FEF133" s="12"/>
      <c r="FEG133" s="12"/>
      <c r="FEH133" s="12"/>
      <c r="FEI133" s="12"/>
      <c r="FEJ133" s="12"/>
      <c r="FEK133" s="12"/>
      <c r="FEL133" s="12"/>
      <c r="FEM133" s="12"/>
      <c r="FEN133" s="12"/>
      <c r="FEO133" s="12"/>
      <c r="FEP133" s="12"/>
      <c r="FEQ133" s="12"/>
      <c r="FER133" s="12"/>
      <c r="FES133" s="12"/>
      <c r="FET133" s="12"/>
      <c r="FEU133" s="12"/>
      <c r="FEV133" s="12"/>
      <c r="FEW133" s="12"/>
      <c r="FEX133" s="12"/>
      <c r="FEY133" s="12"/>
      <c r="FEZ133" s="12"/>
      <c r="FFA133" s="12"/>
      <c r="FFB133" s="12"/>
      <c r="FFC133" s="12"/>
      <c r="FFD133" s="12"/>
      <c r="FFE133" s="12"/>
      <c r="FFF133" s="12"/>
      <c r="FFG133" s="12"/>
      <c r="FFH133" s="12"/>
      <c r="FFI133" s="12"/>
      <c r="FFJ133" s="12"/>
      <c r="FFK133" s="12"/>
      <c r="FFL133" s="12"/>
      <c r="FFM133" s="12"/>
      <c r="FFN133" s="12"/>
      <c r="FFO133" s="12"/>
      <c r="FFP133" s="12"/>
      <c r="FFQ133" s="12"/>
      <c r="FFR133" s="12"/>
      <c r="FFS133" s="12"/>
      <c r="FFT133" s="12"/>
      <c r="FFU133" s="12"/>
      <c r="FFV133" s="12"/>
      <c r="FFW133" s="12"/>
      <c r="FFX133" s="12"/>
      <c r="FFY133" s="12"/>
      <c r="FFZ133" s="12"/>
      <c r="FGA133" s="12"/>
      <c r="FGB133" s="12"/>
      <c r="FGC133" s="12"/>
      <c r="FGD133" s="12"/>
      <c r="FGE133" s="12"/>
      <c r="FGF133" s="12"/>
      <c r="FGG133" s="12"/>
      <c r="FGH133" s="12"/>
      <c r="FGI133" s="12"/>
      <c r="FGJ133" s="12"/>
      <c r="FGK133" s="12"/>
      <c r="FGL133" s="12"/>
      <c r="FGM133" s="12"/>
      <c r="FGN133" s="12"/>
      <c r="FGO133" s="12"/>
      <c r="FGP133" s="12"/>
      <c r="FGQ133" s="12"/>
      <c r="FGR133" s="12"/>
      <c r="FGS133" s="12"/>
      <c r="FGT133" s="12"/>
      <c r="FGU133" s="12"/>
      <c r="FGV133" s="12"/>
      <c r="FGW133" s="12"/>
      <c r="FGX133" s="12"/>
      <c r="FGY133" s="12"/>
      <c r="FGZ133" s="12"/>
      <c r="FHA133" s="12"/>
      <c r="FHB133" s="12"/>
      <c r="FHC133" s="12"/>
      <c r="FHD133" s="12"/>
      <c r="FHE133" s="12"/>
      <c r="FHF133" s="12"/>
      <c r="FHG133" s="12"/>
      <c r="FHH133" s="12"/>
      <c r="FHI133" s="12"/>
      <c r="FHJ133" s="12"/>
      <c r="FHK133" s="12"/>
      <c r="FHL133" s="12"/>
      <c r="FHM133" s="12"/>
      <c r="FHN133" s="12"/>
      <c r="FHO133" s="12"/>
      <c r="FHP133" s="12"/>
      <c r="FHQ133" s="12"/>
      <c r="FHR133" s="12"/>
      <c r="FHS133" s="12"/>
      <c r="FHT133" s="12"/>
      <c r="FHU133" s="12"/>
      <c r="FHV133" s="12"/>
      <c r="FHW133" s="12"/>
      <c r="FHX133" s="12"/>
      <c r="FHY133" s="12"/>
      <c r="FHZ133" s="12"/>
      <c r="FIA133" s="12"/>
      <c r="FIB133" s="12"/>
      <c r="FIC133" s="12"/>
      <c r="FID133" s="12"/>
      <c r="FIE133" s="12"/>
      <c r="FIF133" s="12"/>
      <c r="FIG133" s="12"/>
      <c r="FIH133" s="12"/>
      <c r="FII133" s="12"/>
      <c r="FIJ133" s="12"/>
      <c r="FIK133" s="12"/>
      <c r="FIL133" s="12"/>
      <c r="FIM133" s="12"/>
      <c r="FIN133" s="12"/>
      <c r="FIO133" s="12"/>
      <c r="FIP133" s="12"/>
      <c r="FIQ133" s="12"/>
      <c r="FIR133" s="12"/>
      <c r="FIS133" s="12"/>
      <c r="FIT133" s="12"/>
      <c r="FIU133" s="12"/>
      <c r="FIV133" s="12"/>
      <c r="FIW133" s="12"/>
      <c r="FIX133" s="12"/>
      <c r="FIY133" s="12"/>
      <c r="FIZ133" s="12"/>
      <c r="FJA133" s="12"/>
      <c r="FJB133" s="12"/>
      <c r="FJC133" s="12"/>
      <c r="FJD133" s="12"/>
      <c r="FJE133" s="12"/>
      <c r="FJF133" s="12"/>
      <c r="FJG133" s="12"/>
      <c r="FJH133" s="12"/>
      <c r="FJI133" s="12"/>
      <c r="FJJ133" s="12"/>
      <c r="FJK133" s="12"/>
      <c r="FJL133" s="12"/>
      <c r="FJM133" s="12"/>
      <c r="FJN133" s="12"/>
      <c r="FJO133" s="12"/>
      <c r="FJP133" s="12"/>
      <c r="FJQ133" s="12"/>
      <c r="FJR133" s="12"/>
      <c r="FJS133" s="12"/>
      <c r="FJT133" s="12"/>
      <c r="FJU133" s="12"/>
      <c r="FJV133" s="12"/>
      <c r="FJW133" s="12"/>
      <c r="FJX133" s="12"/>
      <c r="FJY133" s="12"/>
      <c r="FJZ133" s="12"/>
      <c r="FKA133" s="12"/>
      <c r="FKB133" s="12"/>
      <c r="FKC133" s="12"/>
      <c r="FKD133" s="12"/>
      <c r="FKE133" s="12"/>
      <c r="FKF133" s="12"/>
      <c r="FKG133" s="12"/>
      <c r="FKH133" s="12"/>
      <c r="FKI133" s="12"/>
      <c r="FKJ133" s="12"/>
      <c r="FKK133" s="12"/>
      <c r="FKL133" s="12"/>
      <c r="FKM133" s="12"/>
      <c r="FKN133" s="12"/>
      <c r="FKO133" s="12"/>
      <c r="FKP133" s="12"/>
      <c r="FKQ133" s="12"/>
      <c r="FKR133" s="12"/>
      <c r="FKS133" s="12"/>
      <c r="FKT133" s="12"/>
      <c r="FKU133" s="12"/>
      <c r="FKV133" s="12"/>
      <c r="FKW133" s="12"/>
      <c r="FKX133" s="12"/>
      <c r="FKY133" s="12"/>
      <c r="FKZ133" s="12"/>
      <c r="FLA133" s="12"/>
      <c r="FLB133" s="12"/>
      <c r="FLC133" s="12"/>
      <c r="FLD133" s="12"/>
      <c r="FLE133" s="12"/>
      <c r="FLF133" s="12"/>
      <c r="FLG133" s="12"/>
      <c r="FLH133" s="12"/>
      <c r="FLI133" s="12"/>
      <c r="FLJ133" s="12"/>
      <c r="FLK133" s="12"/>
      <c r="FLL133" s="12"/>
      <c r="FLM133" s="12"/>
      <c r="FLN133" s="12"/>
      <c r="FLO133" s="12"/>
      <c r="FLP133" s="12"/>
      <c r="FLQ133" s="12"/>
      <c r="FLR133" s="12"/>
      <c r="FLS133" s="12"/>
      <c r="FLT133" s="12"/>
      <c r="FLU133" s="12"/>
      <c r="FLV133" s="12"/>
      <c r="FLW133" s="12"/>
      <c r="FLX133" s="12"/>
      <c r="FLY133" s="12"/>
      <c r="FLZ133" s="12"/>
      <c r="FMA133" s="12"/>
      <c r="FMB133" s="12"/>
      <c r="FMC133" s="12"/>
      <c r="FMD133" s="12"/>
      <c r="FME133" s="12"/>
      <c r="FMF133" s="12"/>
      <c r="FMG133" s="12"/>
      <c r="FMH133" s="12"/>
      <c r="FMI133" s="12"/>
      <c r="FMJ133" s="12"/>
      <c r="FMK133" s="12"/>
      <c r="FML133" s="12"/>
      <c r="FMM133" s="12"/>
      <c r="FMN133" s="12"/>
      <c r="FMO133" s="12"/>
      <c r="FMP133" s="12"/>
      <c r="FMQ133" s="12"/>
      <c r="FMR133" s="12"/>
      <c r="FMS133" s="12"/>
      <c r="FMT133" s="12"/>
      <c r="FMU133" s="12"/>
      <c r="FMV133" s="12"/>
      <c r="FMW133" s="12"/>
      <c r="FMX133" s="12"/>
      <c r="FMY133" s="12"/>
      <c r="FMZ133" s="12"/>
      <c r="FNA133" s="12"/>
      <c r="FNB133" s="12"/>
      <c r="FNC133" s="12"/>
      <c r="FND133" s="12"/>
      <c r="FNE133" s="12"/>
      <c r="FNF133" s="12"/>
      <c r="FNG133" s="12"/>
      <c r="FNH133" s="12"/>
      <c r="FNI133" s="12"/>
      <c r="FNJ133" s="12"/>
      <c r="FNK133" s="12"/>
      <c r="FNL133" s="12"/>
      <c r="FNM133" s="12"/>
      <c r="FNN133" s="12"/>
      <c r="FNO133" s="12"/>
      <c r="FNP133" s="12"/>
      <c r="FNQ133" s="12"/>
      <c r="FNR133" s="12"/>
      <c r="FNS133" s="12"/>
      <c r="FNT133" s="12"/>
      <c r="FNU133" s="12"/>
      <c r="FNV133" s="12"/>
      <c r="FNW133" s="12"/>
      <c r="FNX133" s="12"/>
      <c r="FNY133" s="12"/>
      <c r="FNZ133" s="12"/>
      <c r="FOA133" s="12"/>
      <c r="FOB133" s="12"/>
      <c r="FOC133" s="12"/>
      <c r="FOD133" s="12"/>
      <c r="FOE133" s="12"/>
      <c r="FOF133" s="12"/>
      <c r="FOG133" s="12"/>
      <c r="FOH133" s="12"/>
      <c r="FOI133" s="12"/>
      <c r="FOJ133" s="12"/>
      <c r="FOK133" s="12"/>
      <c r="FOL133" s="12"/>
      <c r="FOM133" s="12"/>
      <c r="FON133" s="12"/>
      <c r="FOO133" s="12"/>
      <c r="FOP133" s="12"/>
      <c r="FOQ133" s="12"/>
      <c r="FOR133" s="12"/>
      <c r="FOS133" s="12"/>
      <c r="FOT133" s="12"/>
      <c r="FOU133" s="12"/>
      <c r="FOV133" s="12"/>
      <c r="FOW133" s="12"/>
      <c r="FOX133" s="12"/>
      <c r="FOY133" s="12"/>
      <c r="FOZ133" s="12"/>
      <c r="FPA133" s="12"/>
      <c r="FPB133" s="12"/>
      <c r="FPC133" s="12"/>
      <c r="FPD133" s="12"/>
      <c r="FPE133" s="12"/>
      <c r="FPF133" s="12"/>
      <c r="FPG133" s="12"/>
      <c r="FPH133" s="12"/>
      <c r="FPI133" s="12"/>
      <c r="FPJ133" s="12"/>
      <c r="FPK133" s="12"/>
      <c r="FPL133" s="12"/>
      <c r="FPM133" s="12"/>
      <c r="FPN133" s="12"/>
      <c r="FPO133" s="12"/>
      <c r="FPP133" s="12"/>
      <c r="FPQ133" s="12"/>
      <c r="FPR133" s="12"/>
      <c r="FPS133" s="12"/>
      <c r="FPT133" s="12"/>
      <c r="FPU133" s="12"/>
      <c r="FPV133" s="12"/>
      <c r="FPW133" s="12"/>
      <c r="FPX133" s="12"/>
      <c r="FPY133" s="12"/>
      <c r="FPZ133" s="12"/>
      <c r="FQA133" s="12"/>
      <c r="FQB133" s="12"/>
      <c r="FQC133" s="12"/>
      <c r="FQD133" s="12"/>
      <c r="FQE133" s="12"/>
      <c r="FQF133" s="12"/>
      <c r="FQG133" s="12"/>
      <c r="FQH133" s="12"/>
      <c r="FQI133" s="12"/>
      <c r="FQJ133" s="12"/>
      <c r="FQK133" s="12"/>
      <c r="FQL133" s="12"/>
      <c r="FQM133" s="12"/>
      <c r="FQN133" s="12"/>
      <c r="FQO133" s="12"/>
      <c r="FQP133" s="12"/>
      <c r="FQQ133" s="12"/>
      <c r="FQR133" s="12"/>
      <c r="FQS133" s="12"/>
      <c r="FQT133" s="12"/>
      <c r="FQU133" s="12"/>
      <c r="FQV133" s="12"/>
      <c r="FQW133" s="12"/>
      <c r="FQX133" s="12"/>
      <c r="FQY133" s="12"/>
      <c r="FQZ133" s="12"/>
      <c r="FRA133" s="12"/>
      <c r="FRB133" s="12"/>
      <c r="FRC133" s="12"/>
      <c r="FRD133" s="12"/>
      <c r="FRE133" s="12"/>
      <c r="FRF133" s="12"/>
      <c r="FRG133" s="12"/>
      <c r="FRH133" s="12"/>
      <c r="FRI133" s="12"/>
      <c r="FRJ133" s="12"/>
      <c r="FRK133" s="12"/>
      <c r="FRL133" s="12"/>
      <c r="FRM133" s="12"/>
      <c r="FRN133" s="12"/>
      <c r="FRO133" s="12"/>
      <c r="FRP133" s="12"/>
      <c r="FRQ133" s="12"/>
      <c r="FRR133" s="12"/>
      <c r="FRS133" s="12"/>
      <c r="FRT133" s="12"/>
      <c r="FRU133" s="12"/>
      <c r="FRV133" s="12"/>
      <c r="FRW133" s="12"/>
      <c r="FRX133" s="12"/>
      <c r="FRY133" s="12"/>
      <c r="FRZ133" s="12"/>
      <c r="FSA133" s="12"/>
      <c r="FSB133" s="12"/>
      <c r="FSC133" s="12"/>
      <c r="FSD133" s="12"/>
      <c r="FSE133" s="12"/>
      <c r="FSF133" s="12"/>
      <c r="FSG133" s="12"/>
      <c r="FSH133" s="12"/>
      <c r="FSI133" s="12"/>
      <c r="FSJ133" s="12"/>
      <c r="FSK133" s="12"/>
      <c r="FSL133" s="12"/>
      <c r="FSM133" s="12"/>
      <c r="FSN133" s="12"/>
      <c r="FSO133" s="12"/>
      <c r="FSP133" s="12"/>
      <c r="FSQ133" s="12"/>
      <c r="FSR133" s="12"/>
      <c r="FSS133" s="12"/>
      <c r="FST133" s="12"/>
      <c r="FSU133" s="12"/>
      <c r="FSV133" s="12"/>
      <c r="FSW133" s="12"/>
      <c r="FSX133" s="12"/>
      <c r="FSY133" s="12"/>
      <c r="FSZ133" s="12"/>
      <c r="FTA133" s="12"/>
      <c r="FTB133" s="12"/>
      <c r="FTC133" s="12"/>
      <c r="FTD133" s="12"/>
      <c r="FTE133" s="12"/>
      <c r="FTF133" s="12"/>
      <c r="FTG133" s="12"/>
      <c r="FTH133" s="12"/>
      <c r="FTI133" s="12"/>
      <c r="FTJ133" s="12"/>
      <c r="FTK133" s="12"/>
      <c r="FTL133" s="12"/>
      <c r="FTM133" s="12"/>
      <c r="FTN133" s="12"/>
      <c r="FTO133" s="12"/>
      <c r="FTP133" s="12"/>
      <c r="FTQ133" s="12"/>
      <c r="FTR133" s="12"/>
      <c r="FTS133" s="12"/>
      <c r="FTT133" s="12"/>
      <c r="FTU133" s="12"/>
      <c r="FTV133" s="12"/>
      <c r="FTW133" s="12"/>
      <c r="FTX133" s="12"/>
      <c r="FTY133" s="12"/>
      <c r="FTZ133" s="12"/>
      <c r="FUA133" s="12"/>
      <c r="FUB133" s="12"/>
      <c r="FUC133" s="12"/>
      <c r="FUD133" s="12"/>
      <c r="FUE133" s="12"/>
      <c r="FUF133" s="12"/>
      <c r="FUG133" s="12"/>
      <c r="FUH133" s="12"/>
      <c r="FUI133" s="12"/>
      <c r="FUJ133" s="12"/>
      <c r="FUK133" s="12"/>
      <c r="FUL133" s="12"/>
      <c r="FUM133" s="12"/>
      <c r="FUN133" s="12"/>
      <c r="FUO133" s="12"/>
      <c r="FUP133" s="12"/>
      <c r="FUQ133" s="12"/>
      <c r="FUR133" s="12"/>
      <c r="FUS133" s="12"/>
      <c r="FUT133" s="12"/>
      <c r="FUU133" s="12"/>
      <c r="FUV133" s="12"/>
      <c r="FUW133" s="12"/>
      <c r="FUX133" s="12"/>
      <c r="FUY133" s="12"/>
      <c r="FUZ133" s="12"/>
      <c r="FVA133" s="12"/>
      <c r="FVB133" s="12"/>
      <c r="FVC133" s="12"/>
      <c r="FVD133" s="12"/>
      <c r="FVE133" s="12"/>
      <c r="FVF133" s="12"/>
      <c r="FVG133" s="12"/>
      <c r="FVH133" s="12"/>
      <c r="FVI133" s="12"/>
      <c r="FVJ133" s="12"/>
      <c r="FVK133" s="12"/>
      <c r="FVL133" s="12"/>
      <c r="FVM133" s="12"/>
      <c r="FVN133" s="12"/>
      <c r="FVO133" s="12"/>
      <c r="FVP133" s="12"/>
      <c r="FVQ133" s="12"/>
      <c r="FVR133" s="12"/>
      <c r="FVS133" s="12"/>
      <c r="FVT133" s="12"/>
      <c r="FVU133" s="12"/>
      <c r="FVV133" s="12"/>
      <c r="FVW133" s="12"/>
      <c r="FVX133" s="12"/>
      <c r="FVY133" s="12"/>
      <c r="FVZ133" s="12"/>
      <c r="FWA133" s="12"/>
      <c r="FWB133" s="12"/>
      <c r="FWC133" s="12"/>
      <c r="FWD133" s="12"/>
      <c r="FWE133" s="12"/>
      <c r="FWF133" s="12"/>
      <c r="FWG133" s="12"/>
      <c r="FWH133" s="12"/>
      <c r="FWI133" s="12"/>
      <c r="FWJ133" s="12"/>
      <c r="FWK133" s="12"/>
      <c r="FWL133" s="12"/>
      <c r="FWM133" s="12"/>
      <c r="FWN133" s="12"/>
      <c r="FWO133" s="12"/>
      <c r="FWP133" s="12"/>
      <c r="FWQ133" s="12"/>
      <c r="FWR133" s="12"/>
      <c r="FWS133" s="12"/>
      <c r="FWT133" s="12"/>
      <c r="FWU133" s="12"/>
      <c r="FWV133" s="12"/>
      <c r="FWW133" s="12"/>
      <c r="FWX133" s="12"/>
      <c r="FWY133" s="12"/>
      <c r="FWZ133" s="12"/>
      <c r="FXA133" s="12"/>
      <c r="FXB133" s="12"/>
      <c r="FXC133" s="12"/>
      <c r="FXD133" s="12"/>
      <c r="FXE133" s="12"/>
      <c r="FXF133" s="12"/>
      <c r="FXG133" s="12"/>
      <c r="FXH133" s="12"/>
      <c r="FXI133" s="12"/>
      <c r="FXJ133" s="12"/>
      <c r="FXK133" s="12"/>
      <c r="FXL133" s="12"/>
      <c r="FXM133" s="12"/>
      <c r="FXN133" s="12"/>
      <c r="FXO133" s="12"/>
      <c r="FXP133" s="12"/>
      <c r="FXQ133" s="12"/>
      <c r="FXR133" s="12"/>
      <c r="FXS133" s="12"/>
      <c r="FXT133" s="12"/>
      <c r="FXU133" s="12"/>
      <c r="FXV133" s="12"/>
      <c r="FXW133" s="12"/>
      <c r="FXX133" s="12"/>
      <c r="FXY133" s="12"/>
      <c r="FXZ133" s="12"/>
      <c r="FYA133" s="12"/>
      <c r="FYB133" s="12"/>
      <c r="FYC133" s="12"/>
      <c r="FYD133" s="12"/>
      <c r="FYE133" s="12"/>
      <c r="FYF133" s="12"/>
      <c r="FYG133" s="12"/>
      <c r="FYH133" s="12"/>
      <c r="FYI133" s="12"/>
      <c r="FYJ133" s="12"/>
      <c r="FYK133" s="12"/>
      <c r="FYL133" s="12"/>
      <c r="FYM133" s="12"/>
      <c r="FYN133" s="12"/>
      <c r="FYO133" s="12"/>
      <c r="FYP133" s="12"/>
      <c r="FYQ133" s="12"/>
      <c r="FYR133" s="12"/>
      <c r="FYS133" s="12"/>
      <c r="FYT133" s="12"/>
      <c r="FYU133" s="12"/>
      <c r="FYV133" s="12"/>
      <c r="FYW133" s="12"/>
      <c r="FYX133" s="12"/>
      <c r="FYY133" s="12"/>
      <c r="FYZ133" s="12"/>
      <c r="FZA133" s="12"/>
      <c r="FZB133" s="12"/>
      <c r="FZC133" s="12"/>
      <c r="FZD133" s="12"/>
      <c r="FZE133" s="12"/>
      <c r="FZF133" s="12"/>
      <c r="FZG133" s="12"/>
      <c r="FZH133" s="12"/>
      <c r="FZI133" s="12"/>
      <c r="FZJ133" s="12"/>
      <c r="FZK133" s="12"/>
      <c r="FZL133" s="12"/>
      <c r="FZM133" s="12"/>
      <c r="FZN133" s="12"/>
      <c r="FZO133" s="12"/>
      <c r="FZP133" s="12"/>
      <c r="FZQ133" s="12"/>
      <c r="FZR133" s="12"/>
      <c r="FZS133" s="12"/>
      <c r="FZT133" s="12"/>
      <c r="FZU133" s="12"/>
      <c r="FZV133" s="12"/>
      <c r="FZW133" s="12"/>
      <c r="FZX133" s="12"/>
      <c r="FZY133" s="12"/>
      <c r="FZZ133" s="12"/>
      <c r="GAA133" s="12"/>
      <c r="GAB133" s="12"/>
      <c r="GAC133" s="12"/>
      <c r="GAD133" s="12"/>
      <c r="GAE133" s="12"/>
      <c r="GAF133" s="12"/>
      <c r="GAG133" s="12"/>
      <c r="GAH133" s="12"/>
      <c r="GAI133" s="12"/>
      <c r="GAJ133" s="12"/>
      <c r="GAK133" s="12"/>
      <c r="GAL133" s="12"/>
      <c r="GAM133" s="12"/>
      <c r="GAN133" s="12"/>
      <c r="GAO133" s="12"/>
      <c r="GAP133" s="12"/>
      <c r="GAQ133" s="12"/>
      <c r="GAR133" s="12"/>
      <c r="GAS133" s="12"/>
      <c r="GAT133" s="12"/>
      <c r="GAU133" s="12"/>
      <c r="GAV133" s="12"/>
      <c r="GAW133" s="12"/>
      <c r="GAX133" s="12"/>
      <c r="GAY133" s="12"/>
      <c r="GAZ133" s="12"/>
      <c r="GBA133" s="12"/>
      <c r="GBB133" s="12"/>
      <c r="GBC133" s="12"/>
      <c r="GBD133" s="12"/>
      <c r="GBE133" s="12"/>
      <c r="GBF133" s="12"/>
      <c r="GBG133" s="12"/>
      <c r="GBH133" s="12"/>
      <c r="GBI133" s="12"/>
      <c r="GBJ133" s="12"/>
      <c r="GBK133" s="12"/>
      <c r="GBL133" s="12"/>
      <c r="GBM133" s="12"/>
      <c r="GBN133" s="12"/>
      <c r="GBO133" s="12"/>
      <c r="GBP133" s="12"/>
      <c r="GBQ133" s="12"/>
      <c r="GBR133" s="12"/>
      <c r="GBS133" s="12"/>
      <c r="GBT133" s="12"/>
      <c r="GBU133" s="12"/>
      <c r="GBV133" s="12"/>
      <c r="GBW133" s="12"/>
      <c r="GBX133" s="12"/>
      <c r="GBY133" s="12"/>
      <c r="GBZ133" s="12"/>
      <c r="GCA133" s="12"/>
      <c r="GCB133" s="12"/>
      <c r="GCC133" s="12"/>
      <c r="GCD133" s="12"/>
      <c r="GCE133" s="12"/>
      <c r="GCF133" s="12"/>
      <c r="GCG133" s="12"/>
      <c r="GCH133" s="12"/>
      <c r="GCI133" s="12"/>
      <c r="GCJ133" s="12"/>
      <c r="GCK133" s="12"/>
      <c r="GCL133" s="12"/>
      <c r="GCM133" s="12"/>
      <c r="GCN133" s="12"/>
      <c r="GCO133" s="12"/>
      <c r="GCP133" s="12"/>
      <c r="GCQ133" s="12"/>
      <c r="GCR133" s="12"/>
      <c r="GCS133" s="12"/>
      <c r="GCT133" s="12"/>
      <c r="GCU133" s="12"/>
      <c r="GCV133" s="12"/>
      <c r="GCW133" s="12"/>
      <c r="GCX133" s="12"/>
      <c r="GCY133" s="12"/>
      <c r="GCZ133" s="12"/>
      <c r="GDA133" s="12"/>
      <c r="GDB133" s="12"/>
      <c r="GDC133" s="12"/>
      <c r="GDD133" s="12"/>
      <c r="GDE133" s="12"/>
      <c r="GDF133" s="12"/>
      <c r="GDG133" s="12"/>
      <c r="GDH133" s="12"/>
      <c r="GDI133" s="12"/>
      <c r="GDJ133" s="12"/>
      <c r="GDK133" s="12"/>
      <c r="GDL133" s="12"/>
      <c r="GDM133" s="12"/>
      <c r="GDN133" s="12"/>
      <c r="GDO133" s="12"/>
      <c r="GDP133" s="12"/>
      <c r="GDQ133" s="12"/>
      <c r="GDR133" s="12"/>
      <c r="GDS133" s="12"/>
      <c r="GDT133" s="12"/>
      <c r="GDU133" s="12"/>
      <c r="GDV133" s="12"/>
      <c r="GDW133" s="12"/>
      <c r="GDX133" s="12"/>
      <c r="GDY133" s="12"/>
      <c r="GDZ133" s="12"/>
      <c r="GEA133" s="12"/>
      <c r="GEB133" s="12"/>
      <c r="GEC133" s="12"/>
      <c r="GED133" s="12"/>
      <c r="GEE133" s="12"/>
      <c r="GEF133" s="12"/>
      <c r="GEG133" s="12"/>
      <c r="GEH133" s="12"/>
      <c r="GEI133" s="12"/>
      <c r="GEJ133" s="12"/>
      <c r="GEK133" s="12"/>
      <c r="GEL133" s="12"/>
      <c r="GEM133" s="12"/>
      <c r="GEN133" s="12"/>
      <c r="GEO133" s="12"/>
      <c r="GEP133" s="12"/>
      <c r="GEQ133" s="12"/>
      <c r="GER133" s="12"/>
      <c r="GES133" s="12"/>
      <c r="GET133" s="12"/>
      <c r="GEU133" s="12"/>
      <c r="GEV133" s="12"/>
      <c r="GEW133" s="12"/>
      <c r="GEX133" s="12"/>
      <c r="GEY133" s="12"/>
      <c r="GEZ133" s="12"/>
      <c r="GFA133" s="12"/>
      <c r="GFB133" s="12"/>
      <c r="GFC133" s="12"/>
      <c r="GFD133" s="12"/>
      <c r="GFE133" s="12"/>
      <c r="GFF133" s="12"/>
      <c r="GFG133" s="12"/>
      <c r="GFH133" s="12"/>
      <c r="GFI133" s="12"/>
      <c r="GFJ133" s="12"/>
      <c r="GFK133" s="12"/>
      <c r="GFL133" s="12"/>
      <c r="GFM133" s="12"/>
      <c r="GFN133" s="12"/>
      <c r="GFO133" s="12"/>
      <c r="GFP133" s="12"/>
      <c r="GFQ133" s="12"/>
      <c r="GFR133" s="12"/>
      <c r="GFS133" s="12"/>
      <c r="GFT133" s="12"/>
      <c r="GFU133" s="12"/>
      <c r="GFV133" s="12"/>
      <c r="GFW133" s="12"/>
      <c r="GFX133" s="12"/>
      <c r="GFY133" s="12"/>
      <c r="GFZ133" s="12"/>
      <c r="GGA133" s="12"/>
      <c r="GGB133" s="12"/>
      <c r="GGC133" s="12"/>
      <c r="GGD133" s="12"/>
      <c r="GGE133" s="12"/>
      <c r="GGF133" s="12"/>
      <c r="GGG133" s="12"/>
      <c r="GGH133" s="12"/>
      <c r="GGI133" s="12"/>
      <c r="GGJ133" s="12"/>
      <c r="GGK133" s="12"/>
      <c r="GGL133" s="12"/>
      <c r="GGM133" s="12"/>
      <c r="GGN133" s="12"/>
      <c r="GGO133" s="12"/>
      <c r="GGP133" s="12"/>
      <c r="GGQ133" s="12"/>
      <c r="GGR133" s="12"/>
      <c r="GGS133" s="12"/>
      <c r="GGT133" s="12"/>
      <c r="GGU133" s="12"/>
      <c r="GGV133" s="12"/>
      <c r="GGW133" s="12"/>
      <c r="GGX133" s="12"/>
      <c r="GGY133" s="12"/>
      <c r="GGZ133" s="12"/>
      <c r="GHA133" s="12"/>
      <c r="GHB133" s="12"/>
      <c r="GHC133" s="12"/>
      <c r="GHD133" s="12"/>
      <c r="GHE133" s="12"/>
      <c r="GHF133" s="12"/>
      <c r="GHG133" s="12"/>
      <c r="GHH133" s="12"/>
      <c r="GHI133" s="12"/>
      <c r="GHJ133" s="12"/>
      <c r="GHK133" s="12"/>
      <c r="GHL133" s="12"/>
      <c r="GHM133" s="12"/>
      <c r="GHN133" s="12"/>
      <c r="GHO133" s="12"/>
      <c r="GHP133" s="12"/>
      <c r="GHQ133" s="12"/>
      <c r="GHR133" s="12"/>
      <c r="GHS133" s="12"/>
      <c r="GHT133" s="12"/>
      <c r="GHU133" s="12"/>
      <c r="GHV133" s="12"/>
      <c r="GHW133" s="12"/>
      <c r="GHX133" s="12"/>
      <c r="GHY133" s="12"/>
      <c r="GHZ133" s="12"/>
      <c r="GIA133" s="12"/>
      <c r="GIB133" s="12"/>
      <c r="GIC133" s="12"/>
      <c r="GID133" s="12"/>
      <c r="GIE133" s="12"/>
      <c r="GIF133" s="12"/>
      <c r="GIG133" s="12"/>
      <c r="GIH133" s="12"/>
      <c r="GII133" s="12"/>
      <c r="GIJ133" s="12"/>
      <c r="GIK133" s="12"/>
      <c r="GIL133" s="12"/>
      <c r="GIM133" s="12"/>
      <c r="GIN133" s="12"/>
      <c r="GIO133" s="12"/>
      <c r="GIP133" s="12"/>
      <c r="GIQ133" s="12"/>
      <c r="GIR133" s="12"/>
      <c r="GIS133" s="12"/>
      <c r="GIT133" s="12"/>
      <c r="GIU133" s="12"/>
      <c r="GIV133" s="12"/>
      <c r="GIW133" s="12"/>
      <c r="GIX133" s="12"/>
      <c r="GIY133" s="12"/>
      <c r="GIZ133" s="12"/>
      <c r="GJA133" s="12"/>
      <c r="GJB133" s="12"/>
      <c r="GJC133" s="12"/>
      <c r="GJD133" s="12"/>
      <c r="GJE133" s="12"/>
      <c r="GJF133" s="12"/>
      <c r="GJG133" s="12"/>
      <c r="GJH133" s="12"/>
      <c r="GJI133" s="12"/>
      <c r="GJJ133" s="12"/>
      <c r="GJK133" s="12"/>
      <c r="GJL133" s="12"/>
      <c r="GJM133" s="12"/>
      <c r="GJN133" s="12"/>
      <c r="GJO133" s="12"/>
      <c r="GJP133" s="12"/>
      <c r="GJQ133" s="12"/>
      <c r="GJR133" s="12"/>
      <c r="GJS133" s="12"/>
      <c r="GJT133" s="12"/>
      <c r="GJU133" s="12"/>
      <c r="GJV133" s="12"/>
      <c r="GJW133" s="12"/>
      <c r="GJX133" s="12"/>
      <c r="GJY133" s="12"/>
      <c r="GJZ133" s="12"/>
      <c r="GKA133" s="12"/>
      <c r="GKB133" s="12"/>
      <c r="GKC133" s="12"/>
      <c r="GKD133" s="12"/>
      <c r="GKE133" s="12"/>
      <c r="GKF133" s="12"/>
      <c r="GKG133" s="12"/>
      <c r="GKH133" s="12"/>
      <c r="GKI133" s="12"/>
      <c r="GKJ133" s="12"/>
      <c r="GKK133" s="12"/>
      <c r="GKL133" s="12"/>
      <c r="GKM133" s="12"/>
      <c r="GKN133" s="12"/>
      <c r="GKO133" s="12"/>
      <c r="GKP133" s="12"/>
      <c r="GKQ133" s="12"/>
      <c r="GKR133" s="12"/>
      <c r="GKS133" s="12"/>
      <c r="GKT133" s="12"/>
      <c r="GKU133" s="12"/>
      <c r="GKV133" s="12"/>
      <c r="GKW133" s="12"/>
      <c r="GKX133" s="12"/>
      <c r="GKY133" s="12"/>
      <c r="GKZ133" s="12"/>
      <c r="GLA133" s="12"/>
      <c r="GLB133" s="12"/>
      <c r="GLC133" s="12"/>
      <c r="GLD133" s="12"/>
      <c r="GLE133" s="12"/>
      <c r="GLF133" s="12"/>
      <c r="GLG133" s="12"/>
      <c r="GLH133" s="12"/>
      <c r="GLI133" s="12"/>
      <c r="GLJ133" s="12"/>
      <c r="GLK133" s="12"/>
      <c r="GLL133" s="12"/>
      <c r="GLM133" s="12"/>
      <c r="GLN133" s="12"/>
      <c r="GLO133" s="12"/>
      <c r="GLP133" s="12"/>
      <c r="GLQ133" s="12"/>
      <c r="GLR133" s="12"/>
      <c r="GLS133" s="12"/>
      <c r="GLT133" s="12"/>
      <c r="GLU133" s="12"/>
      <c r="GLV133" s="12"/>
      <c r="GLW133" s="12"/>
      <c r="GLX133" s="12"/>
      <c r="GLY133" s="12"/>
      <c r="GLZ133" s="12"/>
      <c r="GMA133" s="12"/>
      <c r="GMB133" s="12"/>
      <c r="GMC133" s="12"/>
      <c r="GMD133" s="12"/>
      <c r="GME133" s="12"/>
      <c r="GMF133" s="12"/>
      <c r="GMG133" s="12"/>
      <c r="GMH133" s="12"/>
      <c r="GMI133" s="12"/>
      <c r="GMJ133" s="12"/>
      <c r="GMK133" s="12"/>
      <c r="GML133" s="12"/>
      <c r="GMM133" s="12"/>
      <c r="GMN133" s="12"/>
      <c r="GMO133" s="12"/>
      <c r="GMP133" s="12"/>
      <c r="GMQ133" s="12"/>
      <c r="GMR133" s="12"/>
      <c r="GMS133" s="12"/>
      <c r="GMT133" s="12"/>
      <c r="GMU133" s="12"/>
      <c r="GMV133" s="12"/>
      <c r="GMW133" s="12"/>
      <c r="GMX133" s="12"/>
      <c r="GMY133" s="12"/>
      <c r="GMZ133" s="12"/>
      <c r="GNA133" s="12"/>
      <c r="GNB133" s="12"/>
      <c r="GNC133" s="12"/>
      <c r="GND133" s="12"/>
      <c r="GNE133" s="12"/>
      <c r="GNF133" s="12"/>
      <c r="GNG133" s="12"/>
      <c r="GNH133" s="12"/>
      <c r="GNI133" s="12"/>
      <c r="GNJ133" s="12"/>
      <c r="GNK133" s="12"/>
      <c r="GNL133" s="12"/>
      <c r="GNM133" s="12"/>
      <c r="GNN133" s="12"/>
      <c r="GNO133" s="12"/>
      <c r="GNP133" s="12"/>
      <c r="GNQ133" s="12"/>
      <c r="GNR133" s="12"/>
      <c r="GNS133" s="12"/>
      <c r="GNT133" s="12"/>
      <c r="GNU133" s="12"/>
      <c r="GNV133" s="12"/>
      <c r="GNW133" s="12"/>
      <c r="GNX133" s="12"/>
      <c r="GNY133" s="12"/>
      <c r="GNZ133" s="12"/>
      <c r="GOA133" s="12"/>
      <c r="GOB133" s="12"/>
      <c r="GOC133" s="12"/>
      <c r="GOD133" s="12"/>
      <c r="GOE133" s="12"/>
      <c r="GOF133" s="12"/>
      <c r="GOG133" s="12"/>
      <c r="GOH133" s="12"/>
      <c r="GOI133" s="12"/>
      <c r="GOJ133" s="12"/>
      <c r="GOK133" s="12"/>
      <c r="GOL133" s="12"/>
      <c r="GOM133" s="12"/>
      <c r="GON133" s="12"/>
      <c r="GOO133" s="12"/>
      <c r="GOP133" s="12"/>
      <c r="GOQ133" s="12"/>
      <c r="GOR133" s="12"/>
      <c r="GOS133" s="12"/>
      <c r="GOT133" s="12"/>
      <c r="GOU133" s="12"/>
      <c r="GOV133" s="12"/>
      <c r="GOW133" s="12"/>
      <c r="GOX133" s="12"/>
      <c r="GOY133" s="12"/>
      <c r="GOZ133" s="12"/>
      <c r="GPA133" s="12"/>
      <c r="GPB133" s="12"/>
      <c r="GPC133" s="12"/>
      <c r="GPD133" s="12"/>
      <c r="GPE133" s="12"/>
      <c r="GPF133" s="12"/>
      <c r="GPG133" s="12"/>
      <c r="GPH133" s="12"/>
      <c r="GPI133" s="12"/>
      <c r="GPJ133" s="12"/>
      <c r="GPK133" s="12"/>
      <c r="GPL133" s="12"/>
      <c r="GPM133" s="12"/>
      <c r="GPN133" s="12"/>
      <c r="GPO133" s="12"/>
      <c r="GPP133" s="12"/>
      <c r="GPQ133" s="12"/>
      <c r="GPR133" s="12"/>
      <c r="GPS133" s="12"/>
      <c r="GPT133" s="12"/>
      <c r="GPU133" s="12"/>
      <c r="GPV133" s="12"/>
      <c r="GPW133" s="12"/>
      <c r="GPX133" s="12"/>
      <c r="GPY133" s="12"/>
      <c r="GPZ133" s="12"/>
      <c r="GQA133" s="12"/>
      <c r="GQB133" s="12"/>
      <c r="GQC133" s="12"/>
      <c r="GQD133" s="12"/>
      <c r="GQE133" s="12"/>
      <c r="GQF133" s="12"/>
      <c r="GQG133" s="12"/>
      <c r="GQH133" s="12"/>
      <c r="GQI133" s="12"/>
      <c r="GQJ133" s="12"/>
      <c r="GQK133" s="12"/>
      <c r="GQL133" s="12"/>
      <c r="GQM133" s="12"/>
      <c r="GQN133" s="12"/>
      <c r="GQO133" s="12"/>
      <c r="GQP133" s="12"/>
      <c r="GQQ133" s="12"/>
      <c r="GQR133" s="12"/>
      <c r="GQS133" s="12"/>
      <c r="GQT133" s="12"/>
      <c r="GQU133" s="12"/>
      <c r="GQV133" s="12"/>
      <c r="GQW133" s="12"/>
      <c r="GQX133" s="12"/>
      <c r="GQY133" s="12"/>
      <c r="GQZ133" s="12"/>
      <c r="GRA133" s="12"/>
      <c r="GRB133" s="12"/>
      <c r="GRC133" s="12"/>
      <c r="GRD133" s="12"/>
      <c r="GRE133" s="12"/>
      <c r="GRF133" s="12"/>
      <c r="GRG133" s="12"/>
      <c r="GRH133" s="12"/>
      <c r="GRI133" s="12"/>
      <c r="GRJ133" s="12"/>
      <c r="GRK133" s="12"/>
      <c r="GRL133" s="12"/>
      <c r="GRM133" s="12"/>
      <c r="GRN133" s="12"/>
      <c r="GRO133" s="12"/>
      <c r="GRP133" s="12"/>
      <c r="GRQ133" s="12"/>
      <c r="GRR133" s="12"/>
      <c r="GRS133" s="12"/>
      <c r="GRT133" s="12"/>
      <c r="GRU133" s="12"/>
      <c r="GRV133" s="12"/>
      <c r="GRW133" s="12"/>
      <c r="GRX133" s="12"/>
      <c r="GRY133" s="12"/>
      <c r="GRZ133" s="12"/>
      <c r="GSA133" s="12"/>
      <c r="GSB133" s="12"/>
      <c r="GSC133" s="12"/>
      <c r="GSD133" s="12"/>
      <c r="GSE133" s="12"/>
      <c r="GSF133" s="12"/>
      <c r="GSG133" s="12"/>
      <c r="GSH133" s="12"/>
      <c r="GSI133" s="12"/>
      <c r="GSJ133" s="12"/>
      <c r="GSK133" s="12"/>
      <c r="GSL133" s="12"/>
      <c r="GSM133" s="12"/>
      <c r="GSN133" s="12"/>
      <c r="GSO133" s="12"/>
      <c r="GSP133" s="12"/>
      <c r="GSQ133" s="12"/>
      <c r="GSR133" s="12"/>
      <c r="GSS133" s="12"/>
      <c r="GST133" s="12"/>
      <c r="GSU133" s="12"/>
      <c r="GSV133" s="12"/>
      <c r="GSW133" s="12"/>
      <c r="GSX133" s="12"/>
      <c r="GSY133" s="12"/>
      <c r="GSZ133" s="12"/>
      <c r="GTA133" s="12"/>
      <c r="GTB133" s="12"/>
      <c r="GTC133" s="12"/>
      <c r="GTD133" s="12"/>
      <c r="GTE133" s="12"/>
      <c r="GTF133" s="12"/>
      <c r="GTG133" s="12"/>
      <c r="GTH133" s="12"/>
      <c r="GTI133" s="12"/>
      <c r="GTJ133" s="12"/>
      <c r="GTK133" s="12"/>
      <c r="GTL133" s="12"/>
      <c r="GTM133" s="12"/>
      <c r="GTN133" s="12"/>
      <c r="GTO133" s="12"/>
      <c r="GTP133" s="12"/>
      <c r="GTQ133" s="12"/>
      <c r="GTR133" s="12"/>
      <c r="GTS133" s="12"/>
      <c r="GTT133" s="12"/>
      <c r="GTU133" s="12"/>
      <c r="GTV133" s="12"/>
      <c r="GTW133" s="12"/>
      <c r="GTX133" s="12"/>
      <c r="GTY133" s="12"/>
      <c r="GTZ133" s="12"/>
      <c r="GUA133" s="12"/>
      <c r="GUB133" s="12"/>
      <c r="GUC133" s="12"/>
      <c r="GUD133" s="12"/>
      <c r="GUE133" s="12"/>
      <c r="GUF133" s="12"/>
      <c r="GUG133" s="12"/>
      <c r="GUH133" s="12"/>
      <c r="GUI133" s="12"/>
      <c r="GUJ133" s="12"/>
      <c r="GUK133" s="12"/>
      <c r="GUL133" s="12"/>
      <c r="GUM133" s="12"/>
      <c r="GUN133" s="12"/>
      <c r="GUO133" s="12"/>
      <c r="GUP133" s="12"/>
      <c r="GUQ133" s="12"/>
      <c r="GUR133" s="12"/>
      <c r="GUS133" s="12"/>
      <c r="GUT133" s="12"/>
      <c r="GUU133" s="12"/>
      <c r="GUV133" s="12"/>
      <c r="GUW133" s="12"/>
      <c r="GUX133" s="12"/>
      <c r="GUY133" s="12"/>
      <c r="GUZ133" s="12"/>
      <c r="GVA133" s="12"/>
      <c r="GVB133" s="12"/>
      <c r="GVC133" s="12"/>
      <c r="GVD133" s="12"/>
      <c r="GVE133" s="12"/>
      <c r="GVF133" s="12"/>
      <c r="GVG133" s="12"/>
      <c r="GVH133" s="12"/>
      <c r="GVI133" s="12"/>
      <c r="GVJ133" s="12"/>
      <c r="GVK133" s="12"/>
      <c r="GVL133" s="12"/>
      <c r="GVM133" s="12"/>
      <c r="GVN133" s="12"/>
      <c r="GVO133" s="12"/>
      <c r="GVP133" s="12"/>
      <c r="GVQ133" s="12"/>
      <c r="GVR133" s="12"/>
      <c r="GVS133" s="12"/>
      <c r="GVT133" s="12"/>
      <c r="GVU133" s="12"/>
      <c r="GVV133" s="12"/>
      <c r="GVW133" s="12"/>
      <c r="GVX133" s="12"/>
      <c r="GVY133" s="12"/>
      <c r="GVZ133" s="12"/>
      <c r="GWA133" s="12"/>
      <c r="GWB133" s="12"/>
      <c r="GWC133" s="12"/>
      <c r="GWD133" s="12"/>
      <c r="GWE133" s="12"/>
      <c r="GWF133" s="12"/>
      <c r="GWG133" s="12"/>
      <c r="GWH133" s="12"/>
      <c r="GWI133" s="12"/>
      <c r="GWJ133" s="12"/>
      <c r="GWK133" s="12"/>
      <c r="GWL133" s="12"/>
      <c r="GWM133" s="12"/>
      <c r="GWN133" s="12"/>
      <c r="GWO133" s="12"/>
      <c r="GWP133" s="12"/>
      <c r="GWQ133" s="12"/>
      <c r="GWR133" s="12"/>
      <c r="GWS133" s="12"/>
      <c r="GWT133" s="12"/>
      <c r="GWU133" s="12"/>
      <c r="GWV133" s="12"/>
      <c r="GWW133" s="12"/>
      <c r="GWX133" s="12"/>
      <c r="GWY133" s="12"/>
      <c r="GWZ133" s="12"/>
      <c r="GXA133" s="12"/>
      <c r="GXB133" s="12"/>
      <c r="GXC133" s="12"/>
      <c r="GXD133" s="12"/>
      <c r="GXE133" s="12"/>
      <c r="GXF133" s="12"/>
      <c r="GXG133" s="12"/>
      <c r="GXH133" s="12"/>
      <c r="GXI133" s="12"/>
      <c r="GXJ133" s="12"/>
      <c r="GXK133" s="12"/>
      <c r="GXL133" s="12"/>
      <c r="GXM133" s="12"/>
      <c r="GXN133" s="12"/>
      <c r="GXO133" s="12"/>
      <c r="GXP133" s="12"/>
      <c r="GXQ133" s="12"/>
      <c r="GXR133" s="12"/>
      <c r="GXS133" s="12"/>
      <c r="GXT133" s="12"/>
      <c r="GXU133" s="12"/>
      <c r="GXV133" s="12"/>
      <c r="GXW133" s="12"/>
      <c r="GXX133" s="12"/>
      <c r="GXY133" s="12"/>
      <c r="GXZ133" s="12"/>
      <c r="GYA133" s="12"/>
      <c r="GYB133" s="12"/>
      <c r="GYC133" s="12"/>
      <c r="GYD133" s="12"/>
      <c r="GYE133" s="12"/>
      <c r="GYF133" s="12"/>
      <c r="GYG133" s="12"/>
      <c r="GYH133" s="12"/>
      <c r="GYI133" s="12"/>
      <c r="GYJ133" s="12"/>
      <c r="GYK133" s="12"/>
      <c r="GYL133" s="12"/>
      <c r="GYM133" s="12"/>
      <c r="GYN133" s="12"/>
      <c r="GYO133" s="12"/>
      <c r="GYP133" s="12"/>
      <c r="GYQ133" s="12"/>
      <c r="GYR133" s="12"/>
      <c r="GYS133" s="12"/>
      <c r="GYT133" s="12"/>
      <c r="GYU133" s="12"/>
      <c r="GYV133" s="12"/>
      <c r="GYW133" s="12"/>
      <c r="GYX133" s="12"/>
      <c r="GYY133" s="12"/>
      <c r="GYZ133" s="12"/>
      <c r="GZA133" s="12"/>
      <c r="GZB133" s="12"/>
      <c r="GZC133" s="12"/>
      <c r="GZD133" s="12"/>
      <c r="GZE133" s="12"/>
      <c r="GZF133" s="12"/>
      <c r="GZG133" s="12"/>
      <c r="GZH133" s="12"/>
      <c r="GZI133" s="12"/>
      <c r="GZJ133" s="12"/>
      <c r="GZK133" s="12"/>
      <c r="GZL133" s="12"/>
      <c r="GZM133" s="12"/>
      <c r="GZN133" s="12"/>
      <c r="GZO133" s="12"/>
      <c r="GZP133" s="12"/>
      <c r="GZQ133" s="12"/>
      <c r="GZR133" s="12"/>
      <c r="GZS133" s="12"/>
      <c r="GZT133" s="12"/>
      <c r="GZU133" s="12"/>
      <c r="GZV133" s="12"/>
      <c r="GZW133" s="12"/>
      <c r="GZX133" s="12"/>
      <c r="GZY133" s="12"/>
      <c r="GZZ133" s="12"/>
      <c r="HAA133" s="12"/>
      <c r="HAB133" s="12"/>
      <c r="HAC133" s="12"/>
      <c r="HAD133" s="12"/>
      <c r="HAE133" s="12"/>
      <c r="HAF133" s="12"/>
      <c r="HAG133" s="12"/>
      <c r="HAH133" s="12"/>
      <c r="HAI133" s="12"/>
      <c r="HAJ133" s="12"/>
      <c r="HAK133" s="12"/>
      <c r="HAL133" s="12"/>
      <c r="HAM133" s="12"/>
      <c r="HAN133" s="12"/>
      <c r="HAO133" s="12"/>
      <c r="HAP133" s="12"/>
      <c r="HAQ133" s="12"/>
      <c r="HAR133" s="12"/>
      <c r="HAS133" s="12"/>
      <c r="HAT133" s="12"/>
      <c r="HAU133" s="12"/>
      <c r="HAV133" s="12"/>
      <c r="HAW133" s="12"/>
      <c r="HAX133" s="12"/>
      <c r="HAY133" s="12"/>
      <c r="HAZ133" s="12"/>
      <c r="HBA133" s="12"/>
      <c r="HBB133" s="12"/>
      <c r="HBC133" s="12"/>
      <c r="HBD133" s="12"/>
      <c r="HBE133" s="12"/>
      <c r="HBF133" s="12"/>
      <c r="HBG133" s="12"/>
      <c r="HBH133" s="12"/>
      <c r="HBI133" s="12"/>
      <c r="HBJ133" s="12"/>
      <c r="HBK133" s="12"/>
      <c r="HBL133" s="12"/>
      <c r="HBM133" s="12"/>
      <c r="HBN133" s="12"/>
      <c r="HBO133" s="12"/>
      <c r="HBP133" s="12"/>
      <c r="HBQ133" s="12"/>
      <c r="HBR133" s="12"/>
      <c r="HBS133" s="12"/>
      <c r="HBT133" s="12"/>
      <c r="HBU133" s="12"/>
      <c r="HBV133" s="12"/>
      <c r="HBW133" s="12"/>
      <c r="HBX133" s="12"/>
      <c r="HBY133" s="12"/>
      <c r="HBZ133" s="12"/>
      <c r="HCA133" s="12"/>
      <c r="HCB133" s="12"/>
      <c r="HCC133" s="12"/>
      <c r="HCD133" s="12"/>
      <c r="HCE133" s="12"/>
      <c r="HCF133" s="12"/>
      <c r="HCG133" s="12"/>
      <c r="HCH133" s="12"/>
      <c r="HCI133" s="12"/>
      <c r="HCJ133" s="12"/>
      <c r="HCK133" s="12"/>
      <c r="HCL133" s="12"/>
      <c r="HCM133" s="12"/>
      <c r="HCN133" s="12"/>
      <c r="HCO133" s="12"/>
      <c r="HCP133" s="12"/>
      <c r="HCQ133" s="12"/>
      <c r="HCR133" s="12"/>
      <c r="HCS133" s="12"/>
      <c r="HCT133" s="12"/>
      <c r="HCU133" s="12"/>
      <c r="HCV133" s="12"/>
      <c r="HCW133" s="12"/>
      <c r="HCX133" s="12"/>
      <c r="HCY133" s="12"/>
      <c r="HCZ133" s="12"/>
      <c r="HDA133" s="12"/>
      <c r="HDB133" s="12"/>
      <c r="HDC133" s="12"/>
      <c r="HDD133" s="12"/>
      <c r="HDE133" s="12"/>
      <c r="HDF133" s="12"/>
      <c r="HDG133" s="12"/>
      <c r="HDH133" s="12"/>
      <c r="HDI133" s="12"/>
      <c r="HDJ133" s="12"/>
      <c r="HDK133" s="12"/>
      <c r="HDL133" s="12"/>
      <c r="HDM133" s="12"/>
      <c r="HDN133" s="12"/>
      <c r="HDO133" s="12"/>
      <c r="HDP133" s="12"/>
      <c r="HDQ133" s="12"/>
      <c r="HDR133" s="12"/>
      <c r="HDS133" s="12"/>
      <c r="HDT133" s="12"/>
      <c r="HDU133" s="12"/>
      <c r="HDV133" s="12"/>
      <c r="HDW133" s="12"/>
      <c r="HDX133" s="12"/>
      <c r="HDY133" s="12"/>
      <c r="HDZ133" s="12"/>
      <c r="HEA133" s="12"/>
      <c r="HEB133" s="12"/>
      <c r="HEC133" s="12"/>
      <c r="HED133" s="12"/>
      <c r="HEE133" s="12"/>
      <c r="HEF133" s="12"/>
      <c r="HEG133" s="12"/>
      <c r="HEH133" s="12"/>
      <c r="HEI133" s="12"/>
      <c r="HEJ133" s="12"/>
      <c r="HEK133" s="12"/>
      <c r="HEL133" s="12"/>
      <c r="HEM133" s="12"/>
      <c r="HEN133" s="12"/>
      <c r="HEO133" s="12"/>
      <c r="HEP133" s="12"/>
      <c r="HEQ133" s="12"/>
      <c r="HER133" s="12"/>
      <c r="HES133" s="12"/>
      <c r="HET133" s="12"/>
      <c r="HEU133" s="12"/>
      <c r="HEV133" s="12"/>
      <c r="HEW133" s="12"/>
      <c r="HEX133" s="12"/>
      <c r="HEY133" s="12"/>
      <c r="HEZ133" s="12"/>
      <c r="HFA133" s="12"/>
      <c r="HFB133" s="12"/>
      <c r="HFC133" s="12"/>
      <c r="HFD133" s="12"/>
      <c r="HFE133" s="12"/>
      <c r="HFF133" s="12"/>
      <c r="HFG133" s="12"/>
      <c r="HFH133" s="12"/>
      <c r="HFI133" s="12"/>
      <c r="HFJ133" s="12"/>
      <c r="HFK133" s="12"/>
      <c r="HFL133" s="12"/>
      <c r="HFM133" s="12"/>
      <c r="HFN133" s="12"/>
      <c r="HFO133" s="12"/>
      <c r="HFP133" s="12"/>
      <c r="HFQ133" s="12"/>
      <c r="HFR133" s="12"/>
      <c r="HFS133" s="12"/>
      <c r="HFT133" s="12"/>
      <c r="HFU133" s="12"/>
      <c r="HFV133" s="12"/>
      <c r="HFW133" s="12"/>
      <c r="HFX133" s="12"/>
      <c r="HFY133" s="12"/>
      <c r="HFZ133" s="12"/>
      <c r="HGA133" s="12"/>
      <c r="HGB133" s="12"/>
      <c r="HGC133" s="12"/>
      <c r="HGD133" s="12"/>
      <c r="HGE133" s="12"/>
      <c r="HGF133" s="12"/>
      <c r="HGG133" s="12"/>
      <c r="HGH133" s="12"/>
      <c r="HGI133" s="12"/>
      <c r="HGJ133" s="12"/>
      <c r="HGK133" s="12"/>
      <c r="HGL133" s="12"/>
      <c r="HGM133" s="12"/>
      <c r="HGN133" s="12"/>
      <c r="HGO133" s="12"/>
      <c r="HGP133" s="12"/>
      <c r="HGQ133" s="12"/>
      <c r="HGR133" s="12"/>
      <c r="HGS133" s="12"/>
      <c r="HGT133" s="12"/>
      <c r="HGU133" s="12"/>
      <c r="HGV133" s="12"/>
      <c r="HGW133" s="12"/>
      <c r="HGX133" s="12"/>
      <c r="HGY133" s="12"/>
      <c r="HGZ133" s="12"/>
      <c r="HHA133" s="12"/>
      <c r="HHB133" s="12"/>
      <c r="HHC133" s="12"/>
      <c r="HHD133" s="12"/>
      <c r="HHE133" s="12"/>
      <c r="HHF133" s="12"/>
      <c r="HHG133" s="12"/>
      <c r="HHH133" s="12"/>
      <c r="HHI133" s="12"/>
      <c r="HHJ133" s="12"/>
      <c r="HHK133" s="12"/>
      <c r="HHL133" s="12"/>
      <c r="HHM133" s="12"/>
      <c r="HHN133" s="12"/>
      <c r="HHO133" s="12"/>
      <c r="HHP133" s="12"/>
      <c r="HHQ133" s="12"/>
      <c r="HHR133" s="12"/>
      <c r="HHS133" s="12"/>
      <c r="HHT133" s="12"/>
      <c r="HHU133" s="12"/>
      <c r="HHV133" s="12"/>
      <c r="HHW133" s="12"/>
      <c r="HHX133" s="12"/>
      <c r="HHY133" s="12"/>
      <c r="HHZ133" s="12"/>
      <c r="HIA133" s="12"/>
      <c r="HIB133" s="12"/>
      <c r="HIC133" s="12"/>
      <c r="HID133" s="12"/>
      <c r="HIE133" s="12"/>
      <c r="HIF133" s="12"/>
      <c r="HIG133" s="12"/>
      <c r="HIH133" s="12"/>
      <c r="HII133" s="12"/>
      <c r="HIJ133" s="12"/>
      <c r="HIK133" s="12"/>
      <c r="HIL133" s="12"/>
      <c r="HIM133" s="12"/>
      <c r="HIN133" s="12"/>
      <c r="HIO133" s="12"/>
      <c r="HIP133" s="12"/>
      <c r="HIQ133" s="12"/>
      <c r="HIR133" s="12"/>
      <c r="HIS133" s="12"/>
      <c r="HIT133" s="12"/>
      <c r="HIU133" s="12"/>
      <c r="HIV133" s="12"/>
      <c r="HIW133" s="12"/>
      <c r="HIX133" s="12"/>
      <c r="HIY133" s="12"/>
      <c r="HIZ133" s="12"/>
      <c r="HJA133" s="12"/>
      <c r="HJB133" s="12"/>
      <c r="HJC133" s="12"/>
      <c r="HJD133" s="12"/>
      <c r="HJE133" s="12"/>
      <c r="HJF133" s="12"/>
      <c r="HJG133" s="12"/>
      <c r="HJH133" s="12"/>
      <c r="HJI133" s="12"/>
      <c r="HJJ133" s="12"/>
      <c r="HJK133" s="12"/>
      <c r="HJL133" s="12"/>
      <c r="HJM133" s="12"/>
      <c r="HJN133" s="12"/>
      <c r="HJO133" s="12"/>
      <c r="HJP133" s="12"/>
      <c r="HJQ133" s="12"/>
      <c r="HJR133" s="12"/>
      <c r="HJS133" s="12"/>
      <c r="HJT133" s="12"/>
      <c r="HJU133" s="12"/>
      <c r="HJV133" s="12"/>
      <c r="HJW133" s="12"/>
      <c r="HJX133" s="12"/>
      <c r="HJY133" s="12"/>
      <c r="HJZ133" s="12"/>
      <c r="HKA133" s="12"/>
      <c r="HKB133" s="12"/>
      <c r="HKC133" s="12"/>
      <c r="HKD133" s="12"/>
      <c r="HKE133" s="12"/>
      <c r="HKF133" s="12"/>
      <c r="HKG133" s="12"/>
      <c r="HKH133" s="12"/>
      <c r="HKI133" s="12"/>
      <c r="HKJ133" s="12"/>
      <c r="HKK133" s="12"/>
      <c r="HKL133" s="12"/>
      <c r="HKM133" s="12"/>
      <c r="HKN133" s="12"/>
      <c r="HKO133" s="12"/>
      <c r="HKP133" s="12"/>
      <c r="HKQ133" s="12"/>
      <c r="HKR133" s="12"/>
      <c r="HKS133" s="12"/>
      <c r="HKT133" s="12"/>
      <c r="HKU133" s="12"/>
      <c r="HKV133" s="12"/>
      <c r="HKW133" s="12"/>
      <c r="HKX133" s="12"/>
      <c r="HKY133" s="12"/>
      <c r="HKZ133" s="12"/>
      <c r="HLA133" s="12"/>
      <c r="HLB133" s="12"/>
      <c r="HLC133" s="12"/>
      <c r="HLD133" s="12"/>
      <c r="HLE133" s="12"/>
      <c r="HLF133" s="12"/>
      <c r="HLG133" s="12"/>
      <c r="HLH133" s="12"/>
      <c r="HLI133" s="12"/>
      <c r="HLJ133" s="12"/>
      <c r="HLK133" s="12"/>
      <c r="HLL133" s="12"/>
      <c r="HLM133" s="12"/>
      <c r="HLN133" s="12"/>
      <c r="HLO133" s="12"/>
      <c r="HLP133" s="12"/>
      <c r="HLQ133" s="12"/>
      <c r="HLR133" s="12"/>
      <c r="HLS133" s="12"/>
      <c r="HLT133" s="12"/>
      <c r="HLU133" s="12"/>
      <c r="HLV133" s="12"/>
      <c r="HLW133" s="12"/>
      <c r="HLX133" s="12"/>
      <c r="HLY133" s="12"/>
      <c r="HLZ133" s="12"/>
      <c r="HMA133" s="12"/>
      <c r="HMB133" s="12"/>
      <c r="HMC133" s="12"/>
      <c r="HMD133" s="12"/>
      <c r="HME133" s="12"/>
      <c r="HMF133" s="12"/>
      <c r="HMG133" s="12"/>
      <c r="HMH133" s="12"/>
      <c r="HMI133" s="12"/>
      <c r="HMJ133" s="12"/>
      <c r="HMK133" s="12"/>
      <c r="HML133" s="12"/>
      <c r="HMM133" s="12"/>
      <c r="HMN133" s="12"/>
      <c r="HMO133" s="12"/>
      <c r="HMP133" s="12"/>
      <c r="HMQ133" s="12"/>
      <c r="HMR133" s="12"/>
      <c r="HMS133" s="12"/>
      <c r="HMT133" s="12"/>
      <c r="HMU133" s="12"/>
      <c r="HMV133" s="12"/>
      <c r="HMW133" s="12"/>
      <c r="HMX133" s="12"/>
      <c r="HMY133" s="12"/>
      <c r="HMZ133" s="12"/>
      <c r="HNA133" s="12"/>
      <c r="HNB133" s="12"/>
      <c r="HNC133" s="12"/>
      <c r="HND133" s="12"/>
      <c r="HNE133" s="12"/>
      <c r="HNF133" s="12"/>
      <c r="HNG133" s="12"/>
      <c r="HNH133" s="12"/>
      <c r="HNI133" s="12"/>
      <c r="HNJ133" s="12"/>
      <c r="HNK133" s="12"/>
      <c r="HNL133" s="12"/>
      <c r="HNM133" s="12"/>
      <c r="HNN133" s="12"/>
      <c r="HNO133" s="12"/>
      <c r="HNP133" s="12"/>
      <c r="HNQ133" s="12"/>
      <c r="HNR133" s="12"/>
      <c r="HNS133" s="12"/>
      <c r="HNT133" s="12"/>
      <c r="HNU133" s="12"/>
      <c r="HNV133" s="12"/>
      <c r="HNW133" s="12"/>
      <c r="HNX133" s="12"/>
      <c r="HNY133" s="12"/>
      <c r="HNZ133" s="12"/>
      <c r="HOA133" s="12"/>
      <c r="HOB133" s="12"/>
      <c r="HOC133" s="12"/>
      <c r="HOD133" s="12"/>
      <c r="HOE133" s="12"/>
      <c r="HOF133" s="12"/>
      <c r="HOG133" s="12"/>
      <c r="HOH133" s="12"/>
      <c r="HOI133" s="12"/>
      <c r="HOJ133" s="12"/>
      <c r="HOK133" s="12"/>
      <c r="HOL133" s="12"/>
      <c r="HOM133" s="12"/>
      <c r="HON133" s="12"/>
      <c r="HOO133" s="12"/>
      <c r="HOP133" s="12"/>
      <c r="HOQ133" s="12"/>
      <c r="HOR133" s="12"/>
      <c r="HOS133" s="12"/>
      <c r="HOT133" s="12"/>
      <c r="HOU133" s="12"/>
      <c r="HOV133" s="12"/>
      <c r="HOW133" s="12"/>
      <c r="HOX133" s="12"/>
      <c r="HOY133" s="12"/>
      <c r="HOZ133" s="12"/>
      <c r="HPA133" s="12"/>
      <c r="HPB133" s="12"/>
      <c r="HPC133" s="12"/>
      <c r="HPD133" s="12"/>
      <c r="HPE133" s="12"/>
      <c r="HPF133" s="12"/>
      <c r="HPG133" s="12"/>
      <c r="HPH133" s="12"/>
      <c r="HPI133" s="12"/>
      <c r="HPJ133" s="12"/>
      <c r="HPK133" s="12"/>
      <c r="HPL133" s="12"/>
      <c r="HPM133" s="12"/>
      <c r="HPN133" s="12"/>
      <c r="HPO133" s="12"/>
      <c r="HPP133" s="12"/>
      <c r="HPQ133" s="12"/>
      <c r="HPR133" s="12"/>
      <c r="HPS133" s="12"/>
      <c r="HPT133" s="12"/>
      <c r="HPU133" s="12"/>
      <c r="HPV133" s="12"/>
      <c r="HPW133" s="12"/>
      <c r="HPX133" s="12"/>
      <c r="HPY133" s="12"/>
      <c r="HPZ133" s="12"/>
      <c r="HQA133" s="12"/>
      <c r="HQB133" s="12"/>
      <c r="HQC133" s="12"/>
      <c r="HQD133" s="12"/>
      <c r="HQE133" s="12"/>
      <c r="HQF133" s="12"/>
      <c r="HQG133" s="12"/>
      <c r="HQH133" s="12"/>
      <c r="HQI133" s="12"/>
      <c r="HQJ133" s="12"/>
      <c r="HQK133" s="12"/>
      <c r="HQL133" s="12"/>
      <c r="HQM133" s="12"/>
      <c r="HQN133" s="12"/>
      <c r="HQO133" s="12"/>
      <c r="HQP133" s="12"/>
      <c r="HQQ133" s="12"/>
      <c r="HQR133" s="12"/>
      <c r="HQS133" s="12"/>
      <c r="HQT133" s="12"/>
      <c r="HQU133" s="12"/>
      <c r="HQV133" s="12"/>
      <c r="HQW133" s="12"/>
      <c r="HQX133" s="12"/>
      <c r="HQY133" s="12"/>
      <c r="HQZ133" s="12"/>
      <c r="HRA133" s="12"/>
      <c r="HRB133" s="12"/>
      <c r="HRC133" s="12"/>
      <c r="HRD133" s="12"/>
      <c r="HRE133" s="12"/>
      <c r="HRF133" s="12"/>
      <c r="HRG133" s="12"/>
      <c r="HRH133" s="12"/>
      <c r="HRI133" s="12"/>
      <c r="HRJ133" s="12"/>
      <c r="HRK133" s="12"/>
      <c r="HRL133" s="12"/>
      <c r="HRM133" s="12"/>
      <c r="HRN133" s="12"/>
      <c r="HRO133" s="12"/>
      <c r="HRP133" s="12"/>
      <c r="HRQ133" s="12"/>
      <c r="HRR133" s="12"/>
      <c r="HRS133" s="12"/>
      <c r="HRT133" s="12"/>
      <c r="HRU133" s="12"/>
      <c r="HRV133" s="12"/>
      <c r="HRW133" s="12"/>
      <c r="HRX133" s="12"/>
      <c r="HRY133" s="12"/>
      <c r="HRZ133" s="12"/>
      <c r="HSA133" s="12"/>
      <c r="HSB133" s="12"/>
      <c r="HSC133" s="12"/>
      <c r="HSD133" s="12"/>
      <c r="HSE133" s="12"/>
      <c r="HSF133" s="12"/>
      <c r="HSG133" s="12"/>
      <c r="HSH133" s="12"/>
      <c r="HSI133" s="12"/>
      <c r="HSJ133" s="12"/>
      <c r="HSK133" s="12"/>
      <c r="HSL133" s="12"/>
      <c r="HSM133" s="12"/>
      <c r="HSN133" s="12"/>
      <c r="HSO133" s="12"/>
      <c r="HSP133" s="12"/>
      <c r="HSQ133" s="12"/>
      <c r="HSR133" s="12"/>
      <c r="HSS133" s="12"/>
      <c r="HST133" s="12"/>
      <c r="HSU133" s="12"/>
      <c r="HSV133" s="12"/>
      <c r="HSW133" s="12"/>
      <c r="HSX133" s="12"/>
      <c r="HSY133" s="12"/>
      <c r="HSZ133" s="12"/>
      <c r="HTA133" s="12"/>
      <c r="HTB133" s="12"/>
      <c r="HTC133" s="12"/>
      <c r="HTD133" s="12"/>
      <c r="HTE133" s="12"/>
      <c r="HTF133" s="12"/>
      <c r="HTG133" s="12"/>
      <c r="HTH133" s="12"/>
      <c r="HTI133" s="12"/>
      <c r="HTJ133" s="12"/>
      <c r="HTK133" s="12"/>
      <c r="HTL133" s="12"/>
      <c r="HTM133" s="12"/>
      <c r="HTN133" s="12"/>
      <c r="HTO133" s="12"/>
      <c r="HTP133" s="12"/>
      <c r="HTQ133" s="12"/>
      <c r="HTR133" s="12"/>
      <c r="HTS133" s="12"/>
      <c r="HTT133" s="12"/>
      <c r="HTU133" s="12"/>
      <c r="HTV133" s="12"/>
      <c r="HTW133" s="12"/>
      <c r="HTX133" s="12"/>
      <c r="HTY133" s="12"/>
      <c r="HTZ133" s="12"/>
      <c r="HUA133" s="12"/>
      <c r="HUB133" s="12"/>
      <c r="HUC133" s="12"/>
      <c r="HUD133" s="12"/>
      <c r="HUE133" s="12"/>
      <c r="HUF133" s="12"/>
      <c r="HUG133" s="12"/>
      <c r="HUH133" s="12"/>
      <c r="HUI133" s="12"/>
      <c r="HUJ133" s="12"/>
      <c r="HUK133" s="12"/>
      <c r="HUL133" s="12"/>
      <c r="HUM133" s="12"/>
      <c r="HUN133" s="12"/>
      <c r="HUO133" s="12"/>
      <c r="HUP133" s="12"/>
      <c r="HUQ133" s="12"/>
      <c r="HUR133" s="12"/>
      <c r="HUS133" s="12"/>
      <c r="HUT133" s="12"/>
      <c r="HUU133" s="12"/>
      <c r="HUV133" s="12"/>
      <c r="HUW133" s="12"/>
      <c r="HUX133" s="12"/>
      <c r="HUY133" s="12"/>
      <c r="HUZ133" s="12"/>
      <c r="HVA133" s="12"/>
      <c r="HVB133" s="12"/>
      <c r="HVC133" s="12"/>
      <c r="HVD133" s="12"/>
      <c r="HVE133" s="12"/>
      <c r="HVF133" s="12"/>
      <c r="HVG133" s="12"/>
      <c r="HVH133" s="12"/>
      <c r="HVI133" s="12"/>
      <c r="HVJ133" s="12"/>
      <c r="HVK133" s="12"/>
      <c r="HVL133" s="12"/>
      <c r="HVM133" s="12"/>
      <c r="HVN133" s="12"/>
      <c r="HVO133" s="12"/>
      <c r="HVP133" s="12"/>
      <c r="HVQ133" s="12"/>
      <c r="HVR133" s="12"/>
      <c r="HVS133" s="12"/>
      <c r="HVT133" s="12"/>
      <c r="HVU133" s="12"/>
      <c r="HVV133" s="12"/>
      <c r="HVW133" s="12"/>
      <c r="HVX133" s="12"/>
      <c r="HVY133" s="12"/>
      <c r="HVZ133" s="12"/>
      <c r="HWA133" s="12"/>
      <c r="HWB133" s="12"/>
      <c r="HWC133" s="12"/>
      <c r="HWD133" s="12"/>
      <c r="HWE133" s="12"/>
      <c r="HWF133" s="12"/>
      <c r="HWG133" s="12"/>
      <c r="HWH133" s="12"/>
      <c r="HWI133" s="12"/>
      <c r="HWJ133" s="12"/>
      <c r="HWK133" s="12"/>
      <c r="HWL133" s="12"/>
      <c r="HWM133" s="12"/>
      <c r="HWN133" s="12"/>
      <c r="HWO133" s="12"/>
      <c r="HWP133" s="12"/>
      <c r="HWQ133" s="12"/>
      <c r="HWR133" s="12"/>
      <c r="HWS133" s="12"/>
      <c r="HWT133" s="12"/>
      <c r="HWU133" s="12"/>
      <c r="HWV133" s="12"/>
      <c r="HWW133" s="12"/>
      <c r="HWX133" s="12"/>
      <c r="HWY133" s="12"/>
      <c r="HWZ133" s="12"/>
      <c r="HXA133" s="12"/>
      <c r="HXB133" s="12"/>
      <c r="HXC133" s="12"/>
      <c r="HXD133" s="12"/>
      <c r="HXE133" s="12"/>
      <c r="HXF133" s="12"/>
      <c r="HXG133" s="12"/>
      <c r="HXH133" s="12"/>
      <c r="HXI133" s="12"/>
      <c r="HXJ133" s="12"/>
      <c r="HXK133" s="12"/>
      <c r="HXL133" s="12"/>
      <c r="HXM133" s="12"/>
      <c r="HXN133" s="12"/>
      <c r="HXO133" s="12"/>
      <c r="HXP133" s="12"/>
      <c r="HXQ133" s="12"/>
      <c r="HXR133" s="12"/>
      <c r="HXS133" s="12"/>
      <c r="HXT133" s="12"/>
      <c r="HXU133" s="12"/>
      <c r="HXV133" s="12"/>
      <c r="HXW133" s="12"/>
      <c r="HXX133" s="12"/>
      <c r="HXY133" s="12"/>
      <c r="HXZ133" s="12"/>
      <c r="HYA133" s="12"/>
      <c r="HYB133" s="12"/>
      <c r="HYC133" s="12"/>
      <c r="HYD133" s="12"/>
      <c r="HYE133" s="12"/>
      <c r="HYF133" s="12"/>
      <c r="HYG133" s="12"/>
      <c r="HYH133" s="12"/>
      <c r="HYI133" s="12"/>
      <c r="HYJ133" s="12"/>
      <c r="HYK133" s="12"/>
      <c r="HYL133" s="12"/>
      <c r="HYM133" s="12"/>
      <c r="HYN133" s="12"/>
      <c r="HYO133" s="12"/>
      <c r="HYP133" s="12"/>
      <c r="HYQ133" s="12"/>
      <c r="HYR133" s="12"/>
      <c r="HYS133" s="12"/>
      <c r="HYT133" s="12"/>
      <c r="HYU133" s="12"/>
      <c r="HYV133" s="12"/>
      <c r="HYW133" s="12"/>
      <c r="HYX133" s="12"/>
      <c r="HYY133" s="12"/>
      <c r="HYZ133" s="12"/>
      <c r="HZA133" s="12"/>
      <c r="HZB133" s="12"/>
      <c r="HZC133" s="12"/>
      <c r="HZD133" s="12"/>
      <c r="HZE133" s="12"/>
      <c r="HZF133" s="12"/>
      <c r="HZG133" s="12"/>
      <c r="HZH133" s="12"/>
      <c r="HZI133" s="12"/>
      <c r="HZJ133" s="12"/>
      <c r="HZK133" s="12"/>
      <c r="HZL133" s="12"/>
      <c r="HZM133" s="12"/>
      <c r="HZN133" s="12"/>
      <c r="HZO133" s="12"/>
      <c r="HZP133" s="12"/>
      <c r="HZQ133" s="12"/>
      <c r="HZR133" s="12"/>
      <c r="HZS133" s="12"/>
      <c r="HZT133" s="12"/>
      <c r="HZU133" s="12"/>
      <c r="HZV133" s="12"/>
      <c r="HZW133" s="12"/>
      <c r="HZX133" s="12"/>
      <c r="HZY133" s="12"/>
      <c r="HZZ133" s="12"/>
      <c r="IAA133" s="12"/>
      <c r="IAB133" s="12"/>
      <c r="IAC133" s="12"/>
      <c r="IAD133" s="12"/>
      <c r="IAE133" s="12"/>
      <c r="IAF133" s="12"/>
      <c r="IAG133" s="12"/>
      <c r="IAH133" s="12"/>
      <c r="IAI133" s="12"/>
      <c r="IAJ133" s="12"/>
      <c r="IAK133" s="12"/>
      <c r="IAL133" s="12"/>
      <c r="IAM133" s="12"/>
      <c r="IAN133" s="12"/>
      <c r="IAO133" s="12"/>
      <c r="IAP133" s="12"/>
      <c r="IAQ133" s="12"/>
      <c r="IAR133" s="12"/>
      <c r="IAS133" s="12"/>
      <c r="IAT133" s="12"/>
      <c r="IAU133" s="12"/>
      <c r="IAV133" s="12"/>
      <c r="IAW133" s="12"/>
      <c r="IAX133" s="12"/>
      <c r="IAY133" s="12"/>
      <c r="IAZ133" s="12"/>
      <c r="IBA133" s="12"/>
      <c r="IBB133" s="12"/>
      <c r="IBC133" s="12"/>
      <c r="IBD133" s="12"/>
      <c r="IBE133" s="12"/>
      <c r="IBF133" s="12"/>
      <c r="IBG133" s="12"/>
      <c r="IBH133" s="12"/>
      <c r="IBI133" s="12"/>
      <c r="IBJ133" s="12"/>
      <c r="IBK133" s="12"/>
      <c r="IBL133" s="12"/>
      <c r="IBM133" s="12"/>
      <c r="IBN133" s="12"/>
      <c r="IBO133" s="12"/>
      <c r="IBP133" s="12"/>
      <c r="IBQ133" s="12"/>
      <c r="IBR133" s="12"/>
      <c r="IBS133" s="12"/>
      <c r="IBT133" s="12"/>
      <c r="IBU133" s="12"/>
      <c r="IBV133" s="12"/>
      <c r="IBW133" s="12"/>
      <c r="IBX133" s="12"/>
      <c r="IBY133" s="12"/>
      <c r="IBZ133" s="12"/>
      <c r="ICA133" s="12"/>
      <c r="ICB133" s="12"/>
      <c r="ICC133" s="12"/>
      <c r="ICD133" s="12"/>
      <c r="ICE133" s="12"/>
      <c r="ICF133" s="12"/>
      <c r="ICG133" s="12"/>
      <c r="ICH133" s="12"/>
      <c r="ICI133" s="12"/>
      <c r="ICJ133" s="12"/>
      <c r="ICK133" s="12"/>
      <c r="ICL133" s="12"/>
      <c r="ICM133" s="12"/>
      <c r="ICN133" s="12"/>
      <c r="ICO133" s="12"/>
      <c r="ICP133" s="12"/>
      <c r="ICQ133" s="12"/>
      <c r="ICR133" s="12"/>
      <c r="ICS133" s="12"/>
      <c r="ICT133" s="12"/>
      <c r="ICU133" s="12"/>
      <c r="ICV133" s="12"/>
      <c r="ICW133" s="12"/>
      <c r="ICX133" s="12"/>
      <c r="ICY133" s="12"/>
      <c r="ICZ133" s="12"/>
      <c r="IDA133" s="12"/>
      <c r="IDB133" s="12"/>
      <c r="IDC133" s="12"/>
      <c r="IDD133" s="12"/>
      <c r="IDE133" s="12"/>
      <c r="IDF133" s="12"/>
      <c r="IDG133" s="12"/>
      <c r="IDH133" s="12"/>
      <c r="IDI133" s="12"/>
      <c r="IDJ133" s="12"/>
      <c r="IDK133" s="12"/>
      <c r="IDL133" s="12"/>
      <c r="IDM133" s="12"/>
      <c r="IDN133" s="12"/>
      <c r="IDO133" s="12"/>
      <c r="IDP133" s="12"/>
      <c r="IDQ133" s="12"/>
      <c r="IDR133" s="12"/>
      <c r="IDS133" s="12"/>
      <c r="IDT133" s="12"/>
      <c r="IDU133" s="12"/>
      <c r="IDV133" s="12"/>
      <c r="IDW133" s="12"/>
      <c r="IDX133" s="12"/>
      <c r="IDY133" s="12"/>
      <c r="IDZ133" s="12"/>
      <c r="IEA133" s="12"/>
      <c r="IEB133" s="12"/>
      <c r="IEC133" s="12"/>
      <c r="IED133" s="12"/>
      <c r="IEE133" s="12"/>
      <c r="IEF133" s="12"/>
      <c r="IEG133" s="12"/>
      <c r="IEH133" s="12"/>
      <c r="IEI133" s="12"/>
      <c r="IEJ133" s="12"/>
      <c r="IEK133" s="12"/>
      <c r="IEL133" s="12"/>
      <c r="IEM133" s="12"/>
      <c r="IEN133" s="12"/>
      <c r="IEO133" s="12"/>
      <c r="IEP133" s="12"/>
      <c r="IEQ133" s="12"/>
      <c r="IER133" s="12"/>
      <c r="IES133" s="12"/>
      <c r="IET133" s="12"/>
      <c r="IEU133" s="12"/>
      <c r="IEV133" s="12"/>
      <c r="IEW133" s="12"/>
      <c r="IEX133" s="12"/>
      <c r="IEY133" s="12"/>
      <c r="IEZ133" s="12"/>
      <c r="IFA133" s="12"/>
      <c r="IFB133" s="12"/>
      <c r="IFC133" s="12"/>
      <c r="IFD133" s="12"/>
      <c r="IFE133" s="12"/>
      <c r="IFF133" s="12"/>
      <c r="IFG133" s="12"/>
      <c r="IFH133" s="12"/>
      <c r="IFI133" s="12"/>
      <c r="IFJ133" s="12"/>
      <c r="IFK133" s="12"/>
      <c r="IFL133" s="12"/>
      <c r="IFM133" s="12"/>
      <c r="IFN133" s="12"/>
      <c r="IFO133" s="12"/>
      <c r="IFP133" s="12"/>
      <c r="IFQ133" s="12"/>
      <c r="IFR133" s="12"/>
      <c r="IFS133" s="12"/>
      <c r="IFT133" s="12"/>
      <c r="IFU133" s="12"/>
      <c r="IFV133" s="12"/>
      <c r="IFW133" s="12"/>
      <c r="IFX133" s="12"/>
      <c r="IFY133" s="12"/>
      <c r="IFZ133" s="12"/>
      <c r="IGA133" s="12"/>
      <c r="IGB133" s="12"/>
      <c r="IGC133" s="12"/>
      <c r="IGD133" s="12"/>
      <c r="IGE133" s="12"/>
      <c r="IGF133" s="12"/>
      <c r="IGG133" s="12"/>
      <c r="IGH133" s="12"/>
      <c r="IGI133" s="12"/>
      <c r="IGJ133" s="12"/>
      <c r="IGK133" s="12"/>
      <c r="IGL133" s="12"/>
      <c r="IGM133" s="12"/>
      <c r="IGN133" s="12"/>
      <c r="IGO133" s="12"/>
      <c r="IGP133" s="12"/>
      <c r="IGQ133" s="12"/>
      <c r="IGR133" s="12"/>
      <c r="IGS133" s="12"/>
      <c r="IGT133" s="12"/>
      <c r="IGU133" s="12"/>
      <c r="IGV133" s="12"/>
      <c r="IGW133" s="12"/>
      <c r="IGX133" s="12"/>
      <c r="IGY133" s="12"/>
      <c r="IGZ133" s="12"/>
      <c r="IHA133" s="12"/>
      <c r="IHB133" s="12"/>
      <c r="IHC133" s="12"/>
      <c r="IHD133" s="12"/>
      <c r="IHE133" s="12"/>
      <c r="IHF133" s="12"/>
      <c r="IHG133" s="12"/>
      <c r="IHH133" s="12"/>
      <c r="IHI133" s="12"/>
      <c r="IHJ133" s="12"/>
      <c r="IHK133" s="12"/>
      <c r="IHL133" s="12"/>
      <c r="IHM133" s="12"/>
      <c r="IHN133" s="12"/>
      <c r="IHO133" s="12"/>
      <c r="IHP133" s="12"/>
      <c r="IHQ133" s="12"/>
      <c r="IHR133" s="12"/>
      <c r="IHS133" s="12"/>
      <c r="IHT133" s="12"/>
      <c r="IHU133" s="12"/>
      <c r="IHV133" s="12"/>
      <c r="IHW133" s="12"/>
      <c r="IHX133" s="12"/>
      <c r="IHY133" s="12"/>
      <c r="IHZ133" s="12"/>
      <c r="IIA133" s="12"/>
      <c r="IIB133" s="12"/>
      <c r="IIC133" s="12"/>
      <c r="IID133" s="12"/>
      <c r="IIE133" s="12"/>
      <c r="IIF133" s="12"/>
      <c r="IIG133" s="12"/>
      <c r="IIH133" s="12"/>
      <c r="III133" s="12"/>
      <c r="IIJ133" s="12"/>
      <c r="IIK133" s="12"/>
      <c r="IIL133" s="12"/>
      <c r="IIM133" s="12"/>
      <c r="IIN133" s="12"/>
      <c r="IIO133" s="12"/>
      <c r="IIP133" s="12"/>
      <c r="IIQ133" s="12"/>
      <c r="IIR133" s="12"/>
      <c r="IIS133" s="12"/>
      <c r="IIT133" s="12"/>
      <c r="IIU133" s="12"/>
      <c r="IIV133" s="12"/>
      <c r="IIW133" s="12"/>
      <c r="IIX133" s="12"/>
      <c r="IIY133" s="12"/>
      <c r="IIZ133" s="12"/>
      <c r="IJA133" s="12"/>
      <c r="IJB133" s="12"/>
      <c r="IJC133" s="12"/>
      <c r="IJD133" s="12"/>
      <c r="IJE133" s="12"/>
      <c r="IJF133" s="12"/>
      <c r="IJG133" s="12"/>
      <c r="IJH133" s="12"/>
      <c r="IJI133" s="12"/>
      <c r="IJJ133" s="12"/>
      <c r="IJK133" s="12"/>
      <c r="IJL133" s="12"/>
      <c r="IJM133" s="12"/>
      <c r="IJN133" s="12"/>
      <c r="IJO133" s="12"/>
      <c r="IJP133" s="12"/>
      <c r="IJQ133" s="12"/>
      <c r="IJR133" s="12"/>
      <c r="IJS133" s="12"/>
      <c r="IJT133" s="12"/>
      <c r="IJU133" s="12"/>
      <c r="IJV133" s="12"/>
      <c r="IJW133" s="12"/>
      <c r="IJX133" s="12"/>
      <c r="IJY133" s="12"/>
      <c r="IJZ133" s="12"/>
      <c r="IKA133" s="12"/>
      <c r="IKB133" s="12"/>
      <c r="IKC133" s="12"/>
      <c r="IKD133" s="12"/>
      <c r="IKE133" s="12"/>
      <c r="IKF133" s="12"/>
      <c r="IKG133" s="12"/>
      <c r="IKH133" s="12"/>
      <c r="IKI133" s="12"/>
      <c r="IKJ133" s="12"/>
      <c r="IKK133" s="12"/>
      <c r="IKL133" s="12"/>
      <c r="IKM133" s="12"/>
      <c r="IKN133" s="12"/>
      <c r="IKO133" s="12"/>
      <c r="IKP133" s="12"/>
      <c r="IKQ133" s="12"/>
      <c r="IKR133" s="12"/>
      <c r="IKS133" s="12"/>
      <c r="IKT133" s="12"/>
      <c r="IKU133" s="12"/>
      <c r="IKV133" s="12"/>
      <c r="IKW133" s="12"/>
      <c r="IKX133" s="12"/>
      <c r="IKY133" s="12"/>
      <c r="IKZ133" s="12"/>
      <c r="ILA133" s="12"/>
      <c r="ILB133" s="12"/>
      <c r="ILC133" s="12"/>
      <c r="ILD133" s="12"/>
      <c r="ILE133" s="12"/>
      <c r="ILF133" s="12"/>
      <c r="ILG133" s="12"/>
      <c r="ILH133" s="12"/>
      <c r="ILI133" s="12"/>
      <c r="ILJ133" s="12"/>
      <c r="ILK133" s="12"/>
      <c r="ILL133" s="12"/>
      <c r="ILM133" s="12"/>
      <c r="ILN133" s="12"/>
      <c r="ILO133" s="12"/>
      <c r="ILP133" s="12"/>
      <c r="ILQ133" s="12"/>
      <c r="ILR133" s="12"/>
      <c r="ILS133" s="12"/>
      <c r="ILT133" s="12"/>
      <c r="ILU133" s="12"/>
      <c r="ILV133" s="12"/>
      <c r="ILW133" s="12"/>
      <c r="ILX133" s="12"/>
      <c r="ILY133" s="12"/>
      <c r="ILZ133" s="12"/>
      <c r="IMA133" s="12"/>
      <c r="IMB133" s="12"/>
      <c r="IMC133" s="12"/>
      <c r="IMD133" s="12"/>
      <c r="IME133" s="12"/>
      <c r="IMF133" s="12"/>
      <c r="IMG133" s="12"/>
      <c r="IMH133" s="12"/>
      <c r="IMI133" s="12"/>
      <c r="IMJ133" s="12"/>
      <c r="IMK133" s="12"/>
      <c r="IML133" s="12"/>
      <c r="IMM133" s="12"/>
      <c r="IMN133" s="12"/>
      <c r="IMO133" s="12"/>
      <c r="IMP133" s="12"/>
      <c r="IMQ133" s="12"/>
      <c r="IMR133" s="12"/>
      <c r="IMS133" s="12"/>
      <c r="IMT133" s="12"/>
      <c r="IMU133" s="12"/>
      <c r="IMV133" s="12"/>
      <c r="IMW133" s="12"/>
      <c r="IMX133" s="12"/>
      <c r="IMY133" s="12"/>
      <c r="IMZ133" s="12"/>
      <c r="INA133" s="12"/>
      <c r="INB133" s="12"/>
      <c r="INC133" s="12"/>
      <c r="IND133" s="12"/>
      <c r="INE133" s="12"/>
      <c r="INF133" s="12"/>
      <c r="ING133" s="12"/>
      <c r="INH133" s="12"/>
      <c r="INI133" s="12"/>
      <c r="INJ133" s="12"/>
      <c r="INK133" s="12"/>
      <c r="INL133" s="12"/>
      <c r="INM133" s="12"/>
      <c r="INN133" s="12"/>
      <c r="INO133" s="12"/>
      <c r="INP133" s="12"/>
      <c r="INQ133" s="12"/>
      <c r="INR133" s="12"/>
      <c r="INS133" s="12"/>
      <c r="INT133" s="12"/>
      <c r="INU133" s="12"/>
      <c r="INV133" s="12"/>
      <c r="INW133" s="12"/>
      <c r="INX133" s="12"/>
      <c r="INY133" s="12"/>
      <c r="INZ133" s="12"/>
      <c r="IOA133" s="12"/>
      <c r="IOB133" s="12"/>
      <c r="IOC133" s="12"/>
      <c r="IOD133" s="12"/>
      <c r="IOE133" s="12"/>
      <c r="IOF133" s="12"/>
      <c r="IOG133" s="12"/>
      <c r="IOH133" s="12"/>
      <c r="IOI133" s="12"/>
      <c r="IOJ133" s="12"/>
      <c r="IOK133" s="12"/>
      <c r="IOL133" s="12"/>
      <c r="IOM133" s="12"/>
      <c r="ION133" s="12"/>
      <c r="IOO133" s="12"/>
      <c r="IOP133" s="12"/>
      <c r="IOQ133" s="12"/>
      <c r="IOR133" s="12"/>
      <c r="IOS133" s="12"/>
      <c r="IOT133" s="12"/>
      <c r="IOU133" s="12"/>
      <c r="IOV133" s="12"/>
      <c r="IOW133" s="12"/>
      <c r="IOX133" s="12"/>
      <c r="IOY133" s="12"/>
      <c r="IOZ133" s="12"/>
      <c r="IPA133" s="12"/>
      <c r="IPB133" s="12"/>
      <c r="IPC133" s="12"/>
      <c r="IPD133" s="12"/>
      <c r="IPE133" s="12"/>
      <c r="IPF133" s="12"/>
      <c r="IPG133" s="12"/>
      <c r="IPH133" s="12"/>
      <c r="IPI133" s="12"/>
      <c r="IPJ133" s="12"/>
      <c r="IPK133" s="12"/>
      <c r="IPL133" s="12"/>
      <c r="IPM133" s="12"/>
      <c r="IPN133" s="12"/>
      <c r="IPO133" s="12"/>
      <c r="IPP133" s="12"/>
      <c r="IPQ133" s="12"/>
      <c r="IPR133" s="12"/>
      <c r="IPS133" s="12"/>
      <c r="IPT133" s="12"/>
      <c r="IPU133" s="12"/>
      <c r="IPV133" s="12"/>
      <c r="IPW133" s="12"/>
      <c r="IPX133" s="12"/>
      <c r="IPY133" s="12"/>
      <c r="IPZ133" s="12"/>
      <c r="IQA133" s="12"/>
      <c r="IQB133" s="12"/>
      <c r="IQC133" s="12"/>
      <c r="IQD133" s="12"/>
      <c r="IQE133" s="12"/>
      <c r="IQF133" s="12"/>
      <c r="IQG133" s="12"/>
      <c r="IQH133" s="12"/>
      <c r="IQI133" s="12"/>
      <c r="IQJ133" s="12"/>
      <c r="IQK133" s="12"/>
      <c r="IQL133" s="12"/>
      <c r="IQM133" s="12"/>
      <c r="IQN133" s="12"/>
      <c r="IQO133" s="12"/>
      <c r="IQP133" s="12"/>
      <c r="IQQ133" s="12"/>
      <c r="IQR133" s="12"/>
      <c r="IQS133" s="12"/>
      <c r="IQT133" s="12"/>
      <c r="IQU133" s="12"/>
      <c r="IQV133" s="12"/>
      <c r="IQW133" s="12"/>
      <c r="IQX133" s="12"/>
      <c r="IQY133" s="12"/>
      <c r="IQZ133" s="12"/>
      <c r="IRA133" s="12"/>
      <c r="IRB133" s="12"/>
      <c r="IRC133" s="12"/>
      <c r="IRD133" s="12"/>
      <c r="IRE133" s="12"/>
      <c r="IRF133" s="12"/>
      <c r="IRG133" s="12"/>
      <c r="IRH133" s="12"/>
      <c r="IRI133" s="12"/>
      <c r="IRJ133" s="12"/>
      <c r="IRK133" s="12"/>
      <c r="IRL133" s="12"/>
      <c r="IRM133" s="12"/>
      <c r="IRN133" s="12"/>
      <c r="IRO133" s="12"/>
      <c r="IRP133" s="12"/>
      <c r="IRQ133" s="12"/>
      <c r="IRR133" s="12"/>
      <c r="IRS133" s="12"/>
      <c r="IRT133" s="12"/>
      <c r="IRU133" s="12"/>
      <c r="IRV133" s="12"/>
      <c r="IRW133" s="12"/>
      <c r="IRX133" s="12"/>
      <c r="IRY133" s="12"/>
      <c r="IRZ133" s="12"/>
      <c r="ISA133" s="12"/>
      <c r="ISB133" s="12"/>
      <c r="ISC133" s="12"/>
      <c r="ISD133" s="12"/>
      <c r="ISE133" s="12"/>
      <c r="ISF133" s="12"/>
      <c r="ISG133" s="12"/>
      <c r="ISH133" s="12"/>
      <c r="ISI133" s="12"/>
      <c r="ISJ133" s="12"/>
      <c r="ISK133" s="12"/>
      <c r="ISL133" s="12"/>
      <c r="ISM133" s="12"/>
      <c r="ISN133" s="12"/>
      <c r="ISO133" s="12"/>
      <c r="ISP133" s="12"/>
      <c r="ISQ133" s="12"/>
      <c r="ISR133" s="12"/>
      <c r="ISS133" s="12"/>
      <c r="IST133" s="12"/>
      <c r="ISU133" s="12"/>
      <c r="ISV133" s="12"/>
      <c r="ISW133" s="12"/>
      <c r="ISX133" s="12"/>
      <c r="ISY133" s="12"/>
      <c r="ISZ133" s="12"/>
      <c r="ITA133" s="12"/>
      <c r="ITB133" s="12"/>
      <c r="ITC133" s="12"/>
      <c r="ITD133" s="12"/>
      <c r="ITE133" s="12"/>
      <c r="ITF133" s="12"/>
      <c r="ITG133" s="12"/>
      <c r="ITH133" s="12"/>
      <c r="ITI133" s="12"/>
      <c r="ITJ133" s="12"/>
      <c r="ITK133" s="12"/>
      <c r="ITL133" s="12"/>
      <c r="ITM133" s="12"/>
      <c r="ITN133" s="12"/>
      <c r="ITO133" s="12"/>
      <c r="ITP133" s="12"/>
      <c r="ITQ133" s="12"/>
      <c r="ITR133" s="12"/>
      <c r="ITS133" s="12"/>
      <c r="ITT133" s="12"/>
      <c r="ITU133" s="12"/>
      <c r="ITV133" s="12"/>
      <c r="ITW133" s="12"/>
      <c r="ITX133" s="12"/>
      <c r="ITY133" s="12"/>
      <c r="ITZ133" s="12"/>
      <c r="IUA133" s="12"/>
      <c r="IUB133" s="12"/>
      <c r="IUC133" s="12"/>
      <c r="IUD133" s="12"/>
      <c r="IUE133" s="12"/>
      <c r="IUF133" s="12"/>
      <c r="IUG133" s="12"/>
      <c r="IUH133" s="12"/>
      <c r="IUI133" s="12"/>
      <c r="IUJ133" s="12"/>
      <c r="IUK133" s="12"/>
      <c r="IUL133" s="12"/>
      <c r="IUM133" s="12"/>
      <c r="IUN133" s="12"/>
      <c r="IUO133" s="12"/>
      <c r="IUP133" s="12"/>
      <c r="IUQ133" s="12"/>
      <c r="IUR133" s="12"/>
      <c r="IUS133" s="12"/>
      <c r="IUT133" s="12"/>
      <c r="IUU133" s="12"/>
      <c r="IUV133" s="12"/>
      <c r="IUW133" s="12"/>
      <c r="IUX133" s="12"/>
      <c r="IUY133" s="12"/>
      <c r="IUZ133" s="12"/>
      <c r="IVA133" s="12"/>
      <c r="IVB133" s="12"/>
      <c r="IVC133" s="12"/>
      <c r="IVD133" s="12"/>
      <c r="IVE133" s="12"/>
      <c r="IVF133" s="12"/>
      <c r="IVG133" s="12"/>
      <c r="IVH133" s="12"/>
      <c r="IVI133" s="12"/>
      <c r="IVJ133" s="12"/>
      <c r="IVK133" s="12"/>
      <c r="IVL133" s="12"/>
      <c r="IVM133" s="12"/>
      <c r="IVN133" s="12"/>
      <c r="IVO133" s="12"/>
      <c r="IVP133" s="12"/>
      <c r="IVQ133" s="12"/>
      <c r="IVR133" s="12"/>
      <c r="IVS133" s="12"/>
      <c r="IVT133" s="12"/>
      <c r="IVU133" s="12"/>
      <c r="IVV133" s="12"/>
      <c r="IVW133" s="12"/>
      <c r="IVX133" s="12"/>
      <c r="IVY133" s="12"/>
      <c r="IVZ133" s="12"/>
      <c r="IWA133" s="12"/>
      <c r="IWB133" s="12"/>
      <c r="IWC133" s="12"/>
      <c r="IWD133" s="12"/>
      <c r="IWE133" s="12"/>
      <c r="IWF133" s="12"/>
      <c r="IWG133" s="12"/>
      <c r="IWH133" s="12"/>
      <c r="IWI133" s="12"/>
      <c r="IWJ133" s="12"/>
      <c r="IWK133" s="12"/>
      <c r="IWL133" s="12"/>
      <c r="IWM133" s="12"/>
      <c r="IWN133" s="12"/>
      <c r="IWO133" s="12"/>
      <c r="IWP133" s="12"/>
      <c r="IWQ133" s="12"/>
      <c r="IWR133" s="12"/>
      <c r="IWS133" s="12"/>
      <c r="IWT133" s="12"/>
      <c r="IWU133" s="12"/>
      <c r="IWV133" s="12"/>
      <c r="IWW133" s="12"/>
      <c r="IWX133" s="12"/>
      <c r="IWY133" s="12"/>
      <c r="IWZ133" s="12"/>
      <c r="IXA133" s="12"/>
      <c r="IXB133" s="12"/>
      <c r="IXC133" s="12"/>
      <c r="IXD133" s="12"/>
      <c r="IXE133" s="12"/>
      <c r="IXF133" s="12"/>
      <c r="IXG133" s="12"/>
      <c r="IXH133" s="12"/>
      <c r="IXI133" s="12"/>
      <c r="IXJ133" s="12"/>
      <c r="IXK133" s="12"/>
      <c r="IXL133" s="12"/>
      <c r="IXM133" s="12"/>
      <c r="IXN133" s="12"/>
      <c r="IXO133" s="12"/>
      <c r="IXP133" s="12"/>
      <c r="IXQ133" s="12"/>
      <c r="IXR133" s="12"/>
      <c r="IXS133" s="12"/>
      <c r="IXT133" s="12"/>
      <c r="IXU133" s="12"/>
      <c r="IXV133" s="12"/>
      <c r="IXW133" s="12"/>
      <c r="IXX133" s="12"/>
      <c r="IXY133" s="12"/>
      <c r="IXZ133" s="12"/>
      <c r="IYA133" s="12"/>
      <c r="IYB133" s="12"/>
      <c r="IYC133" s="12"/>
      <c r="IYD133" s="12"/>
      <c r="IYE133" s="12"/>
      <c r="IYF133" s="12"/>
      <c r="IYG133" s="12"/>
      <c r="IYH133" s="12"/>
      <c r="IYI133" s="12"/>
      <c r="IYJ133" s="12"/>
      <c r="IYK133" s="12"/>
      <c r="IYL133" s="12"/>
      <c r="IYM133" s="12"/>
      <c r="IYN133" s="12"/>
      <c r="IYO133" s="12"/>
      <c r="IYP133" s="12"/>
      <c r="IYQ133" s="12"/>
      <c r="IYR133" s="12"/>
      <c r="IYS133" s="12"/>
      <c r="IYT133" s="12"/>
      <c r="IYU133" s="12"/>
      <c r="IYV133" s="12"/>
      <c r="IYW133" s="12"/>
      <c r="IYX133" s="12"/>
      <c r="IYY133" s="12"/>
      <c r="IYZ133" s="12"/>
      <c r="IZA133" s="12"/>
      <c r="IZB133" s="12"/>
      <c r="IZC133" s="12"/>
      <c r="IZD133" s="12"/>
      <c r="IZE133" s="12"/>
      <c r="IZF133" s="12"/>
      <c r="IZG133" s="12"/>
      <c r="IZH133" s="12"/>
      <c r="IZI133" s="12"/>
      <c r="IZJ133" s="12"/>
      <c r="IZK133" s="12"/>
      <c r="IZL133" s="12"/>
      <c r="IZM133" s="12"/>
      <c r="IZN133" s="12"/>
      <c r="IZO133" s="12"/>
      <c r="IZP133" s="12"/>
      <c r="IZQ133" s="12"/>
      <c r="IZR133" s="12"/>
      <c r="IZS133" s="12"/>
      <c r="IZT133" s="12"/>
      <c r="IZU133" s="12"/>
      <c r="IZV133" s="12"/>
      <c r="IZW133" s="12"/>
      <c r="IZX133" s="12"/>
      <c r="IZY133" s="12"/>
      <c r="IZZ133" s="12"/>
      <c r="JAA133" s="12"/>
      <c r="JAB133" s="12"/>
      <c r="JAC133" s="12"/>
      <c r="JAD133" s="12"/>
      <c r="JAE133" s="12"/>
      <c r="JAF133" s="12"/>
      <c r="JAG133" s="12"/>
      <c r="JAH133" s="12"/>
      <c r="JAI133" s="12"/>
      <c r="JAJ133" s="12"/>
      <c r="JAK133" s="12"/>
      <c r="JAL133" s="12"/>
      <c r="JAM133" s="12"/>
      <c r="JAN133" s="12"/>
      <c r="JAO133" s="12"/>
      <c r="JAP133" s="12"/>
      <c r="JAQ133" s="12"/>
      <c r="JAR133" s="12"/>
      <c r="JAS133" s="12"/>
      <c r="JAT133" s="12"/>
      <c r="JAU133" s="12"/>
      <c r="JAV133" s="12"/>
      <c r="JAW133" s="12"/>
      <c r="JAX133" s="12"/>
      <c r="JAY133" s="12"/>
      <c r="JAZ133" s="12"/>
      <c r="JBA133" s="12"/>
      <c r="JBB133" s="12"/>
      <c r="JBC133" s="12"/>
      <c r="JBD133" s="12"/>
      <c r="JBE133" s="12"/>
      <c r="JBF133" s="12"/>
      <c r="JBG133" s="12"/>
      <c r="JBH133" s="12"/>
      <c r="JBI133" s="12"/>
      <c r="JBJ133" s="12"/>
      <c r="JBK133" s="12"/>
      <c r="JBL133" s="12"/>
      <c r="JBM133" s="12"/>
      <c r="JBN133" s="12"/>
      <c r="JBO133" s="12"/>
      <c r="JBP133" s="12"/>
      <c r="JBQ133" s="12"/>
      <c r="JBR133" s="12"/>
      <c r="JBS133" s="12"/>
      <c r="JBT133" s="12"/>
      <c r="JBU133" s="12"/>
      <c r="JBV133" s="12"/>
      <c r="JBW133" s="12"/>
      <c r="JBX133" s="12"/>
      <c r="JBY133" s="12"/>
      <c r="JBZ133" s="12"/>
      <c r="JCA133" s="12"/>
      <c r="JCB133" s="12"/>
      <c r="JCC133" s="12"/>
      <c r="JCD133" s="12"/>
      <c r="JCE133" s="12"/>
      <c r="JCF133" s="12"/>
      <c r="JCG133" s="12"/>
      <c r="JCH133" s="12"/>
      <c r="JCI133" s="12"/>
      <c r="JCJ133" s="12"/>
      <c r="JCK133" s="12"/>
      <c r="JCL133" s="12"/>
      <c r="JCM133" s="12"/>
      <c r="JCN133" s="12"/>
      <c r="JCO133" s="12"/>
      <c r="JCP133" s="12"/>
      <c r="JCQ133" s="12"/>
      <c r="JCR133" s="12"/>
      <c r="JCS133" s="12"/>
      <c r="JCT133" s="12"/>
      <c r="JCU133" s="12"/>
      <c r="JCV133" s="12"/>
      <c r="JCW133" s="12"/>
      <c r="JCX133" s="12"/>
      <c r="JCY133" s="12"/>
      <c r="JCZ133" s="12"/>
      <c r="JDA133" s="12"/>
      <c r="JDB133" s="12"/>
      <c r="JDC133" s="12"/>
      <c r="JDD133" s="12"/>
      <c r="JDE133" s="12"/>
      <c r="JDF133" s="12"/>
      <c r="JDG133" s="12"/>
      <c r="JDH133" s="12"/>
      <c r="JDI133" s="12"/>
      <c r="JDJ133" s="12"/>
      <c r="JDK133" s="12"/>
      <c r="JDL133" s="12"/>
      <c r="JDM133" s="12"/>
      <c r="JDN133" s="12"/>
      <c r="JDO133" s="12"/>
      <c r="JDP133" s="12"/>
      <c r="JDQ133" s="12"/>
      <c r="JDR133" s="12"/>
      <c r="JDS133" s="12"/>
      <c r="JDT133" s="12"/>
      <c r="JDU133" s="12"/>
      <c r="JDV133" s="12"/>
      <c r="JDW133" s="12"/>
      <c r="JDX133" s="12"/>
      <c r="JDY133" s="12"/>
      <c r="JDZ133" s="12"/>
      <c r="JEA133" s="12"/>
      <c r="JEB133" s="12"/>
      <c r="JEC133" s="12"/>
      <c r="JED133" s="12"/>
      <c r="JEE133" s="12"/>
      <c r="JEF133" s="12"/>
      <c r="JEG133" s="12"/>
      <c r="JEH133" s="12"/>
      <c r="JEI133" s="12"/>
      <c r="JEJ133" s="12"/>
      <c r="JEK133" s="12"/>
      <c r="JEL133" s="12"/>
      <c r="JEM133" s="12"/>
      <c r="JEN133" s="12"/>
      <c r="JEO133" s="12"/>
      <c r="JEP133" s="12"/>
      <c r="JEQ133" s="12"/>
      <c r="JER133" s="12"/>
      <c r="JES133" s="12"/>
      <c r="JET133" s="12"/>
      <c r="JEU133" s="12"/>
      <c r="JEV133" s="12"/>
      <c r="JEW133" s="12"/>
      <c r="JEX133" s="12"/>
      <c r="JEY133" s="12"/>
      <c r="JEZ133" s="12"/>
      <c r="JFA133" s="12"/>
      <c r="JFB133" s="12"/>
      <c r="JFC133" s="12"/>
      <c r="JFD133" s="12"/>
      <c r="JFE133" s="12"/>
      <c r="JFF133" s="12"/>
      <c r="JFG133" s="12"/>
      <c r="JFH133" s="12"/>
      <c r="JFI133" s="12"/>
      <c r="JFJ133" s="12"/>
      <c r="JFK133" s="12"/>
      <c r="JFL133" s="12"/>
      <c r="JFM133" s="12"/>
      <c r="JFN133" s="12"/>
      <c r="JFO133" s="12"/>
      <c r="JFP133" s="12"/>
      <c r="JFQ133" s="12"/>
      <c r="JFR133" s="12"/>
      <c r="JFS133" s="12"/>
      <c r="JFT133" s="12"/>
      <c r="JFU133" s="12"/>
      <c r="JFV133" s="12"/>
      <c r="JFW133" s="12"/>
      <c r="JFX133" s="12"/>
      <c r="JFY133" s="12"/>
      <c r="JFZ133" s="12"/>
      <c r="JGA133" s="12"/>
      <c r="JGB133" s="12"/>
      <c r="JGC133" s="12"/>
      <c r="JGD133" s="12"/>
      <c r="JGE133" s="12"/>
      <c r="JGF133" s="12"/>
      <c r="JGG133" s="12"/>
      <c r="JGH133" s="12"/>
      <c r="JGI133" s="12"/>
      <c r="JGJ133" s="12"/>
      <c r="JGK133" s="12"/>
      <c r="JGL133" s="12"/>
      <c r="JGM133" s="12"/>
      <c r="JGN133" s="12"/>
      <c r="JGO133" s="12"/>
      <c r="JGP133" s="12"/>
      <c r="JGQ133" s="12"/>
      <c r="JGR133" s="12"/>
      <c r="JGS133" s="12"/>
      <c r="JGT133" s="12"/>
      <c r="JGU133" s="12"/>
      <c r="JGV133" s="12"/>
      <c r="JGW133" s="12"/>
      <c r="JGX133" s="12"/>
      <c r="JGY133" s="12"/>
      <c r="JGZ133" s="12"/>
      <c r="JHA133" s="12"/>
      <c r="JHB133" s="12"/>
      <c r="JHC133" s="12"/>
      <c r="JHD133" s="12"/>
      <c r="JHE133" s="12"/>
      <c r="JHF133" s="12"/>
      <c r="JHG133" s="12"/>
      <c r="JHH133" s="12"/>
      <c r="JHI133" s="12"/>
      <c r="JHJ133" s="12"/>
      <c r="JHK133" s="12"/>
      <c r="JHL133" s="12"/>
      <c r="JHM133" s="12"/>
      <c r="JHN133" s="12"/>
      <c r="JHO133" s="12"/>
      <c r="JHP133" s="12"/>
      <c r="JHQ133" s="12"/>
      <c r="JHR133" s="12"/>
      <c r="JHS133" s="12"/>
      <c r="JHT133" s="12"/>
      <c r="JHU133" s="12"/>
      <c r="JHV133" s="12"/>
      <c r="JHW133" s="12"/>
      <c r="JHX133" s="12"/>
      <c r="JHY133" s="12"/>
      <c r="JHZ133" s="12"/>
      <c r="JIA133" s="12"/>
      <c r="JIB133" s="12"/>
      <c r="JIC133" s="12"/>
      <c r="JID133" s="12"/>
      <c r="JIE133" s="12"/>
      <c r="JIF133" s="12"/>
      <c r="JIG133" s="12"/>
      <c r="JIH133" s="12"/>
      <c r="JII133" s="12"/>
      <c r="JIJ133" s="12"/>
      <c r="JIK133" s="12"/>
      <c r="JIL133" s="12"/>
      <c r="JIM133" s="12"/>
      <c r="JIN133" s="12"/>
      <c r="JIO133" s="12"/>
      <c r="JIP133" s="12"/>
      <c r="JIQ133" s="12"/>
      <c r="JIR133" s="12"/>
      <c r="JIS133" s="12"/>
      <c r="JIT133" s="12"/>
      <c r="JIU133" s="12"/>
      <c r="JIV133" s="12"/>
      <c r="JIW133" s="12"/>
      <c r="JIX133" s="12"/>
      <c r="JIY133" s="12"/>
      <c r="JIZ133" s="12"/>
      <c r="JJA133" s="12"/>
      <c r="JJB133" s="12"/>
      <c r="JJC133" s="12"/>
      <c r="JJD133" s="12"/>
      <c r="JJE133" s="12"/>
      <c r="JJF133" s="12"/>
      <c r="JJG133" s="12"/>
      <c r="JJH133" s="12"/>
      <c r="JJI133" s="12"/>
      <c r="JJJ133" s="12"/>
      <c r="JJK133" s="12"/>
      <c r="JJL133" s="12"/>
      <c r="JJM133" s="12"/>
      <c r="JJN133" s="12"/>
      <c r="JJO133" s="12"/>
      <c r="JJP133" s="12"/>
      <c r="JJQ133" s="12"/>
      <c r="JJR133" s="12"/>
      <c r="JJS133" s="12"/>
      <c r="JJT133" s="12"/>
      <c r="JJU133" s="12"/>
      <c r="JJV133" s="12"/>
      <c r="JJW133" s="12"/>
      <c r="JJX133" s="12"/>
      <c r="JJY133" s="12"/>
      <c r="JJZ133" s="12"/>
      <c r="JKA133" s="12"/>
      <c r="JKB133" s="12"/>
      <c r="JKC133" s="12"/>
      <c r="JKD133" s="12"/>
      <c r="JKE133" s="12"/>
      <c r="JKF133" s="12"/>
      <c r="JKG133" s="12"/>
      <c r="JKH133" s="12"/>
      <c r="JKI133" s="12"/>
      <c r="JKJ133" s="12"/>
      <c r="JKK133" s="12"/>
      <c r="JKL133" s="12"/>
      <c r="JKM133" s="12"/>
      <c r="JKN133" s="12"/>
      <c r="JKO133" s="12"/>
      <c r="JKP133" s="12"/>
      <c r="JKQ133" s="12"/>
      <c r="JKR133" s="12"/>
      <c r="JKS133" s="12"/>
      <c r="JKT133" s="12"/>
      <c r="JKU133" s="12"/>
      <c r="JKV133" s="12"/>
      <c r="JKW133" s="12"/>
      <c r="JKX133" s="12"/>
      <c r="JKY133" s="12"/>
      <c r="JKZ133" s="12"/>
      <c r="JLA133" s="12"/>
      <c r="JLB133" s="12"/>
      <c r="JLC133" s="12"/>
      <c r="JLD133" s="12"/>
      <c r="JLE133" s="12"/>
      <c r="JLF133" s="12"/>
      <c r="JLG133" s="12"/>
      <c r="JLH133" s="12"/>
      <c r="JLI133" s="12"/>
      <c r="JLJ133" s="12"/>
      <c r="JLK133" s="12"/>
      <c r="JLL133" s="12"/>
      <c r="JLM133" s="12"/>
      <c r="JLN133" s="12"/>
      <c r="JLO133" s="12"/>
      <c r="JLP133" s="12"/>
      <c r="JLQ133" s="12"/>
      <c r="JLR133" s="12"/>
      <c r="JLS133" s="12"/>
      <c r="JLT133" s="12"/>
      <c r="JLU133" s="12"/>
      <c r="JLV133" s="12"/>
      <c r="JLW133" s="12"/>
      <c r="JLX133" s="12"/>
      <c r="JLY133" s="12"/>
      <c r="JLZ133" s="12"/>
      <c r="JMA133" s="12"/>
      <c r="JMB133" s="12"/>
      <c r="JMC133" s="12"/>
      <c r="JMD133" s="12"/>
      <c r="JME133" s="12"/>
      <c r="JMF133" s="12"/>
      <c r="JMG133" s="12"/>
      <c r="JMH133" s="12"/>
      <c r="JMI133" s="12"/>
      <c r="JMJ133" s="12"/>
      <c r="JMK133" s="12"/>
      <c r="JML133" s="12"/>
      <c r="JMM133" s="12"/>
      <c r="JMN133" s="12"/>
      <c r="JMO133" s="12"/>
      <c r="JMP133" s="12"/>
      <c r="JMQ133" s="12"/>
      <c r="JMR133" s="12"/>
      <c r="JMS133" s="12"/>
      <c r="JMT133" s="12"/>
      <c r="JMU133" s="12"/>
      <c r="JMV133" s="12"/>
      <c r="JMW133" s="12"/>
      <c r="JMX133" s="12"/>
      <c r="JMY133" s="12"/>
      <c r="JMZ133" s="12"/>
      <c r="JNA133" s="12"/>
      <c r="JNB133" s="12"/>
      <c r="JNC133" s="12"/>
      <c r="JND133" s="12"/>
      <c r="JNE133" s="12"/>
      <c r="JNF133" s="12"/>
      <c r="JNG133" s="12"/>
      <c r="JNH133" s="12"/>
      <c r="JNI133" s="12"/>
      <c r="JNJ133" s="12"/>
      <c r="JNK133" s="12"/>
      <c r="JNL133" s="12"/>
      <c r="JNM133" s="12"/>
      <c r="JNN133" s="12"/>
      <c r="JNO133" s="12"/>
      <c r="JNP133" s="12"/>
      <c r="JNQ133" s="12"/>
      <c r="JNR133" s="12"/>
      <c r="JNS133" s="12"/>
      <c r="JNT133" s="12"/>
      <c r="JNU133" s="12"/>
      <c r="JNV133" s="12"/>
      <c r="JNW133" s="12"/>
      <c r="JNX133" s="12"/>
      <c r="JNY133" s="12"/>
      <c r="JNZ133" s="12"/>
      <c r="JOA133" s="12"/>
      <c r="JOB133" s="12"/>
      <c r="JOC133" s="12"/>
      <c r="JOD133" s="12"/>
      <c r="JOE133" s="12"/>
      <c r="JOF133" s="12"/>
      <c r="JOG133" s="12"/>
      <c r="JOH133" s="12"/>
      <c r="JOI133" s="12"/>
      <c r="JOJ133" s="12"/>
      <c r="JOK133" s="12"/>
      <c r="JOL133" s="12"/>
      <c r="JOM133" s="12"/>
      <c r="JON133" s="12"/>
      <c r="JOO133" s="12"/>
      <c r="JOP133" s="12"/>
      <c r="JOQ133" s="12"/>
      <c r="JOR133" s="12"/>
      <c r="JOS133" s="12"/>
      <c r="JOT133" s="12"/>
      <c r="JOU133" s="12"/>
      <c r="JOV133" s="12"/>
      <c r="JOW133" s="12"/>
      <c r="JOX133" s="12"/>
      <c r="JOY133" s="12"/>
      <c r="JOZ133" s="12"/>
      <c r="JPA133" s="12"/>
      <c r="JPB133" s="12"/>
      <c r="JPC133" s="12"/>
      <c r="JPD133" s="12"/>
      <c r="JPE133" s="12"/>
      <c r="JPF133" s="12"/>
      <c r="JPG133" s="12"/>
      <c r="JPH133" s="12"/>
      <c r="JPI133" s="12"/>
      <c r="JPJ133" s="12"/>
      <c r="JPK133" s="12"/>
      <c r="JPL133" s="12"/>
      <c r="JPM133" s="12"/>
      <c r="JPN133" s="12"/>
      <c r="JPO133" s="12"/>
      <c r="JPP133" s="12"/>
      <c r="JPQ133" s="12"/>
      <c r="JPR133" s="12"/>
      <c r="JPS133" s="12"/>
      <c r="JPT133" s="12"/>
      <c r="JPU133" s="12"/>
      <c r="JPV133" s="12"/>
      <c r="JPW133" s="12"/>
      <c r="JPX133" s="12"/>
      <c r="JPY133" s="12"/>
      <c r="JPZ133" s="12"/>
      <c r="JQA133" s="12"/>
      <c r="JQB133" s="12"/>
      <c r="JQC133" s="12"/>
      <c r="JQD133" s="12"/>
      <c r="JQE133" s="12"/>
      <c r="JQF133" s="12"/>
      <c r="JQG133" s="12"/>
      <c r="JQH133" s="12"/>
      <c r="JQI133" s="12"/>
      <c r="JQJ133" s="12"/>
      <c r="JQK133" s="12"/>
      <c r="JQL133" s="12"/>
      <c r="JQM133" s="12"/>
      <c r="JQN133" s="12"/>
      <c r="JQO133" s="12"/>
      <c r="JQP133" s="12"/>
      <c r="JQQ133" s="12"/>
      <c r="JQR133" s="12"/>
      <c r="JQS133" s="12"/>
      <c r="JQT133" s="12"/>
      <c r="JQU133" s="12"/>
      <c r="JQV133" s="12"/>
      <c r="JQW133" s="12"/>
      <c r="JQX133" s="12"/>
      <c r="JQY133" s="12"/>
      <c r="JQZ133" s="12"/>
      <c r="JRA133" s="12"/>
      <c r="JRB133" s="12"/>
      <c r="JRC133" s="12"/>
      <c r="JRD133" s="12"/>
      <c r="JRE133" s="12"/>
      <c r="JRF133" s="12"/>
      <c r="JRG133" s="12"/>
      <c r="JRH133" s="12"/>
      <c r="JRI133" s="12"/>
      <c r="JRJ133" s="12"/>
      <c r="JRK133" s="12"/>
      <c r="JRL133" s="12"/>
      <c r="JRM133" s="12"/>
      <c r="JRN133" s="12"/>
      <c r="JRO133" s="12"/>
      <c r="JRP133" s="12"/>
      <c r="JRQ133" s="12"/>
      <c r="JRR133" s="12"/>
      <c r="JRS133" s="12"/>
      <c r="JRT133" s="12"/>
      <c r="JRU133" s="12"/>
      <c r="JRV133" s="12"/>
      <c r="JRW133" s="12"/>
      <c r="JRX133" s="12"/>
      <c r="JRY133" s="12"/>
      <c r="JRZ133" s="12"/>
      <c r="JSA133" s="12"/>
      <c r="JSB133" s="12"/>
      <c r="JSC133" s="12"/>
      <c r="JSD133" s="12"/>
      <c r="JSE133" s="12"/>
      <c r="JSF133" s="12"/>
      <c r="JSG133" s="12"/>
      <c r="JSH133" s="12"/>
      <c r="JSI133" s="12"/>
      <c r="JSJ133" s="12"/>
      <c r="JSK133" s="12"/>
      <c r="JSL133" s="12"/>
      <c r="JSM133" s="12"/>
      <c r="JSN133" s="12"/>
      <c r="JSO133" s="12"/>
      <c r="JSP133" s="12"/>
      <c r="JSQ133" s="12"/>
      <c r="JSR133" s="12"/>
      <c r="JSS133" s="12"/>
      <c r="JST133" s="12"/>
      <c r="JSU133" s="12"/>
      <c r="JSV133" s="12"/>
      <c r="JSW133" s="12"/>
      <c r="JSX133" s="12"/>
      <c r="JSY133" s="12"/>
      <c r="JSZ133" s="12"/>
      <c r="JTA133" s="12"/>
      <c r="JTB133" s="12"/>
      <c r="JTC133" s="12"/>
      <c r="JTD133" s="12"/>
      <c r="JTE133" s="12"/>
      <c r="JTF133" s="12"/>
      <c r="JTG133" s="12"/>
      <c r="JTH133" s="12"/>
      <c r="JTI133" s="12"/>
      <c r="JTJ133" s="12"/>
      <c r="JTK133" s="12"/>
      <c r="JTL133" s="12"/>
      <c r="JTM133" s="12"/>
      <c r="JTN133" s="12"/>
      <c r="JTO133" s="12"/>
      <c r="JTP133" s="12"/>
      <c r="JTQ133" s="12"/>
      <c r="JTR133" s="12"/>
      <c r="JTS133" s="12"/>
      <c r="JTT133" s="12"/>
      <c r="JTU133" s="12"/>
      <c r="JTV133" s="12"/>
      <c r="JTW133" s="12"/>
      <c r="JTX133" s="12"/>
      <c r="JTY133" s="12"/>
      <c r="JTZ133" s="12"/>
      <c r="JUA133" s="12"/>
      <c r="JUB133" s="12"/>
      <c r="JUC133" s="12"/>
      <c r="JUD133" s="12"/>
      <c r="JUE133" s="12"/>
      <c r="JUF133" s="12"/>
      <c r="JUG133" s="12"/>
      <c r="JUH133" s="12"/>
      <c r="JUI133" s="12"/>
      <c r="JUJ133" s="12"/>
      <c r="JUK133" s="12"/>
      <c r="JUL133" s="12"/>
      <c r="JUM133" s="12"/>
      <c r="JUN133" s="12"/>
      <c r="JUO133" s="12"/>
      <c r="JUP133" s="12"/>
      <c r="JUQ133" s="12"/>
      <c r="JUR133" s="12"/>
      <c r="JUS133" s="12"/>
      <c r="JUT133" s="12"/>
      <c r="JUU133" s="12"/>
      <c r="JUV133" s="12"/>
      <c r="JUW133" s="12"/>
      <c r="JUX133" s="12"/>
      <c r="JUY133" s="12"/>
      <c r="JUZ133" s="12"/>
      <c r="JVA133" s="12"/>
      <c r="JVB133" s="12"/>
      <c r="JVC133" s="12"/>
      <c r="JVD133" s="12"/>
      <c r="JVE133" s="12"/>
      <c r="JVF133" s="12"/>
      <c r="JVG133" s="12"/>
      <c r="JVH133" s="12"/>
      <c r="JVI133" s="12"/>
      <c r="JVJ133" s="12"/>
      <c r="JVK133" s="12"/>
      <c r="JVL133" s="12"/>
      <c r="JVM133" s="12"/>
      <c r="JVN133" s="12"/>
      <c r="JVO133" s="12"/>
      <c r="JVP133" s="12"/>
      <c r="JVQ133" s="12"/>
      <c r="JVR133" s="12"/>
      <c r="JVS133" s="12"/>
      <c r="JVT133" s="12"/>
      <c r="JVU133" s="12"/>
      <c r="JVV133" s="12"/>
      <c r="JVW133" s="12"/>
      <c r="JVX133" s="12"/>
      <c r="JVY133" s="12"/>
      <c r="JVZ133" s="12"/>
      <c r="JWA133" s="12"/>
      <c r="JWB133" s="12"/>
      <c r="JWC133" s="12"/>
      <c r="JWD133" s="12"/>
      <c r="JWE133" s="12"/>
      <c r="JWF133" s="12"/>
      <c r="JWG133" s="12"/>
      <c r="JWH133" s="12"/>
      <c r="JWI133" s="12"/>
      <c r="JWJ133" s="12"/>
      <c r="JWK133" s="12"/>
      <c r="JWL133" s="12"/>
      <c r="JWM133" s="12"/>
      <c r="JWN133" s="12"/>
      <c r="JWO133" s="12"/>
      <c r="JWP133" s="12"/>
      <c r="JWQ133" s="12"/>
      <c r="JWR133" s="12"/>
      <c r="JWS133" s="12"/>
      <c r="JWT133" s="12"/>
      <c r="JWU133" s="12"/>
      <c r="JWV133" s="12"/>
      <c r="JWW133" s="12"/>
      <c r="JWX133" s="12"/>
      <c r="JWY133" s="12"/>
      <c r="JWZ133" s="12"/>
      <c r="JXA133" s="12"/>
      <c r="JXB133" s="12"/>
      <c r="JXC133" s="12"/>
      <c r="JXD133" s="12"/>
      <c r="JXE133" s="12"/>
      <c r="JXF133" s="12"/>
      <c r="JXG133" s="12"/>
      <c r="JXH133" s="12"/>
      <c r="JXI133" s="12"/>
      <c r="JXJ133" s="12"/>
      <c r="JXK133" s="12"/>
      <c r="JXL133" s="12"/>
      <c r="JXM133" s="12"/>
      <c r="JXN133" s="12"/>
      <c r="JXO133" s="12"/>
      <c r="JXP133" s="12"/>
      <c r="JXQ133" s="12"/>
      <c r="JXR133" s="12"/>
      <c r="JXS133" s="12"/>
      <c r="JXT133" s="12"/>
      <c r="JXU133" s="12"/>
      <c r="JXV133" s="12"/>
      <c r="JXW133" s="12"/>
      <c r="JXX133" s="12"/>
      <c r="JXY133" s="12"/>
      <c r="JXZ133" s="12"/>
      <c r="JYA133" s="12"/>
      <c r="JYB133" s="12"/>
      <c r="JYC133" s="12"/>
      <c r="JYD133" s="12"/>
      <c r="JYE133" s="12"/>
      <c r="JYF133" s="12"/>
      <c r="JYG133" s="12"/>
      <c r="JYH133" s="12"/>
      <c r="JYI133" s="12"/>
      <c r="JYJ133" s="12"/>
      <c r="JYK133" s="12"/>
      <c r="JYL133" s="12"/>
      <c r="JYM133" s="12"/>
      <c r="JYN133" s="12"/>
      <c r="JYO133" s="12"/>
      <c r="JYP133" s="12"/>
      <c r="JYQ133" s="12"/>
      <c r="JYR133" s="12"/>
      <c r="JYS133" s="12"/>
      <c r="JYT133" s="12"/>
      <c r="JYU133" s="12"/>
      <c r="JYV133" s="12"/>
      <c r="JYW133" s="12"/>
      <c r="JYX133" s="12"/>
      <c r="JYY133" s="12"/>
      <c r="JYZ133" s="12"/>
      <c r="JZA133" s="12"/>
      <c r="JZB133" s="12"/>
      <c r="JZC133" s="12"/>
      <c r="JZD133" s="12"/>
      <c r="JZE133" s="12"/>
      <c r="JZF133" s="12"/>
      <c r="JZG133" s="12"/>
      <c r="JZH133" s="12"/>
      <c r="JZI133" s="12"/>
      <c r="JZJ133" s="12"/>
      <c r="JZK133" s="12"/>
      <c r="JZL133" s="12"/>
      <c r="JZM133" s="12"/>
      <c r="JZN133" s="12"/>
      <c r="JZO133" s="12"/>
      <c r="JZP133" s="12"/>
      <c r="JZQ133" s="12"/>
      <c r="JZR133" s="12"/>
      <c r="JZS133" s="12"/>
      <c r="JZT133" s="12"/>
      <c r="JZU133" s="12"/>
      <c r="JZV133" s="12"/>
      <c r="JZW133" s="12"/>
      <c r="JZX133" s="12"/>
      <c r="JZY133" s="12"/>
      <c r="JZZ133" s="12"/>
      <c r="KAA133" s="12"/>
      <c r="KAB133" s="12"/>
      <c r="KAC133" s="12"/>
      <c r="KAD133" s="12"/>
      <c r="KAE133" s="12"/>
      <c r="KAF133" s="12"/>
      <c r="KAG133" s="12"/>
      <c r="KAH133" s="12"/>
      <c r="KAI133" s="12"/>
      <c r="KAJ133" s="12"/>
      <c r="KAK133" s="12"/>
      <c r="KAL133" s="12"/>
      <c r="KAM133" s="12"/>
      <c r="KAN133" s="12"/>
      <c r="KAO133" s="12"/>
      <c r="KAP133" s="12"/>
      <c r="KAQ133" s="12"/>
      <c r="KAR133" s="12"/>
      <c r="KAS133" s="12"/>
      <c r="KAT133" s="12"/>
      <c r="KAU133" s="12"/>
      <c r="KAV133" s="12"/>
      <c r="KAW133" s="12"/>
      <c r="KAX133" s="12"/>
      <c r="KAY133" s="12"/>
      <c r="KAZ133" s="12"/>
      <c r="KBA133" s="12"/>
      <c r="KBB133" s="12"/>
      <c r="KBC133" s="12"/>
      <c r="KBD133" s="12"/>
      <c r="KBE133" s="12"/>
      <c r="KBF133" s="12"/>
      <c r="KBG133" s="12"/>
      <c r="KBH133" s="12"/>
      <c r="KBI133" s="12"/>
      <c r="KBJ133" s="12"/>
      <c r="KBK133" s="12"/>
      <c r="KBL133" s="12"/>
      <c r="KBM133" s="12"/>
      <c r="KBN133" s="12"/>
      <c r="KBO133" s="12"/>
      <c r="KBP133" s="12"/>
      <c r="KBQ133" s="12"/>
      <c r="KBR133" s="12"/>
      <c r="KBS133" s="12"/>
      <c r="KBT133" s="12"/>
      <c r="KBU133" s="12"/>
      <c r="KBV133" s="12"/>
      <c r="KBW133" s="12"/>
      <c r="KBX133" s="12"/>
      <c r="KBY133" s="12"/>
      <c r="KBZ133" s="12"/>
      <c r="KCA133" s="12"/>
      <c r="KCB133" s="12"/>
      <c r="KCC133" s="12"/>
      <c r="KCD133" s="12"/>
      <c r="KCE133" s="12"/>
      <c r="KCF133" s="12"/>
      <c r="KCG133" s="12"/>
      <c r="KCH133" s="12"/>
      <c r="KCI133" s="12"/>
      <c r="KCJ133" s="12"/>
      <c r="KCK133" s="12"/>
      <c r="KCL133" s="12"/>
      <c r="KCM133" s="12"/>
      <c r="KCN133" s="12"/>
      <c r="KCO133" s="12"/>
      <c r="KCP133" s="12"/>
      <c r="KCQ133" s="12"/>
      <c r="KCR133" s="12"/>
      <c r="KCS133" s="12"/>
      <c r="KCT133" s="12"/>
      <c r="KCU133" s="12"/>
      <c r="KCV133" s="12"/>
      <c r="KCW133" s="12"/>
      <c r="KCX133" s="12"/>
      <c r="KCY133" s="12"/>
      <c r="KCZ133" s="12"/>
      <c r="KDA133" s="12"/>
      <c r="KDB133" s="12"/>
      <c r="KDC133" s="12"/>
      <c r="KDD133" s="12"/>
      <c r="KDE133" s="12"/>
      <c r="KDF133" s="12"/>
      <c r="KDG133" s="12"/>
      <c r="KDH133" s="12"/>
      <c r="KDI133" s="12"/>
      <c r="KDJ133" s="12"/>
      <c r="KDK133" s="12"/>
      <c r="KDL133" s="12"/>
      <c r="KDM133" s="12"/>
      <c r="KDN133" s="12"/>
      <c r="KDO133" s="12"/>
      <c r="KDP133" s="12"/>
      <c r="KDQ133" s="12"/>
      <c r="KDR133" s="12"/>
      <c r="KDS133" s="12"/>
      <c r="KDT133" s="12"/>
      <c r="KDU133" s="12"/>
      <c r="KDV133" s="12"/>
      <c r="KDW133" s="12"/>
      <c r="KDX133" s="12"/>
      <c r="KDY133" s="12"/>
      <c r="KDZ133" s="12"/>
      <c r="KEA133" s="12"/>
      <c r="KEB133" s="12"/>
      <c r="KEC133" s="12"/>
      <c r="KED133" s="12"/>
      <c r="KEE133" s="12"/>
      <c r="KEF133" s="12"/>
      <c r="KEG133" s="12"/>
      <c r="KEH133" s="12"/>
      <c r="KEI133" s="12"/>
      <c r="KEJ133" s="12"/>
      <c r="KEK133" s="12"/>
      <c r="KEL133" s="12"/>
      <c r="KEM133" s="12"/>
      <c r="KEN133" s="12"/>
      <c r="KEO133" s="12"/>
      <c r="KEP133" s="12"/>
      <c r="KEQ133" s="12"/>
      <c r="KER133" s="12"/>
      <c r="KES133" s="12"/>
      <c r="KET133" s="12"/>
      <c r="KEU133" s="12"/>
      <c r="KEV133" s="12"/>
      <c r="KEW133" s="12"/>
      <c r="KEX133" s="12"/>
      <c r="KEY133" s="12"/>
      <c r="KEZ133" s="12"/>
      <c r="KFA133" s="12"/>
      <c r="KFB133" s="12"/>
      <c r="KFC133" s="12"/>
      <c r="KFD133" s="12"/>
      <c r="KFE133" s="12"/>
      <c r="KFF133" s="12"/>
      <c r="KFG133" s="12"/>
      <c r="KFH133" s="12"/>
      <c r="KFI133" s="12"/>
      <c r="KFJ133" s="12"/>
      <c r="KFK133" s="12"/>
      <c r="KFL133" s="12"/>
      <c r="KFM133" s="12"/>
      <c r="KFN133" s="12"/>
      <c r="KFO133" s="12"/>
      <c r="KFP133" s="12"/>
      <c r="KFQ133" s="12"/>
      <c r="KFR133" s="12"/>
      <c r="KFS133" s="12"/>
      <c r="KFT133" s="12"/>
      <c r="KFU133" s="12"/>
      <c r="KFV133" s="12"/>
      <c r="KFW133" s="12"/>
      <c r="KFX133" s="12"/>
      <c r="KFY133" s="12"/>
      <c r="KFZ133" s="12"/>
      <c r="KGA133" s="12"/>
      <c r="KGB133" s="12"/>
      <c r="KGC133" s="12"/>
      <c r="KGD133" s="12"/>
      <c r="KGE133" s="12"/>
      <c r="KGF133" s="12"/>
      <c r="KGG133" s="12"/>
      <c r="KGH133" s="12"/>
      <c r="KGI133" s="12"/>
      <c r="KGJ133" s="12"/>
      <c r="KGK133" s="12"/>
      <c r="KGL133" s="12"/>
      <c r="KGM133" s="12"/>
      <c r="KGN133" s="12"/>
      <c r="KGO133" s="12"/>
      <c r="KGP133" s="12"/>
      <c r="KGQ133" s="12"/>
      <c r="KGR133" s="12"/>
      <c r="KGS133" s="12"/>
      <c r="KGT133" s="12"/>
      <c r="KGU133" s="12"/>
      <c r="KGV133" s="12"/>
      <c r="KGW133" s="12"/>
      <c r="KGX133" s="12"/>
      <c r="KGY133" s="12"/>
      <c r="KGZ133" s="12"/>
      <c r="KHA133" s="12"/>
      <c r="KHB133" s="12"/>
      <c r="KHC133" s="12"/>
      <c r="KHD133" s="12"/>
      <c r="KHE133" s="12"/>
      <c r="KHF133" s="12"/>
      <c r="KHG133" s="12"/>
      <c r="KHH133" s="12"/>
      <c r="KHI133" s="12"/>
      <c r="KHJ133" s="12"/>
      <c r="KHK133" s="12"/>
      <c r="KHL133" s="12"/>
      <c r="KHM133" s="12"/>
      <c r="KHN133" s="12"/>
      <c r="KHO133" s="12"/>
      <c r="KHP133" s="12"/>
      <c r="KHQ133" s="12"/>
      <c r="KHR133" s="12"/>
      <c r="KHS133" s="12"/>
      <c r="KHT133" s="12"/>
      <c r="KHU133" s="12"/>
      <c r="KHV133" s="12"/>
      <c r="KHW133" s="12"/>
      <c r="KHX133" s="12"/>
      <c r="KHY133" s="12"/>
      <c r="KHZ133" s="12"/>
      <c r="KIA133" s="12"/>
      <c r="KIB133" s="12"/>
      <c r="KIC133" s="12"/>
      <c r="KID133" s="12"/>
      <c r="KIE133" s="12"/>
      <c r="KIF133" s="12"/>
      <c r="KIG133" s="12"/>
      <c r="KIH133" s="12"/>
      <c r="KII133" s="12"/>
      <c r="KIJ133" s="12"/>
      <c r="KIK133" s="12"/>
      <c r="KIL133" s="12"/>
      <c r="KIM133" s="12"/>
      <c r="KIN133" s="12"/>
      <c r="KIO133" s="12"/>
      <c r="KIP133" s="12"/>
      <c r="KIQ133" s="12"/>
      <c r="KIR133" s="12"/>
      <c r="KIS133" s="12"/>
      <c r="KIT133" s="12"/>
      <c r="KIU133" s="12"/>
      <c r="KIV133" s="12"/>
      <c r="KIW133" s="12"/>
      <c r="KIX133" s="12"/>
      <c r="KIY133" s="12"/>
      <c r="KIZ133" s="12"/>
      <c r="KJA133" s="12"/>
      <c r="KJB133" s="12"/>
      <c r="KJC133" s="12"/>
      <c r="KJD133" s="12"/>
      <c r="KJE133" s="12"/>
      <c r="KJF133" s="12"/>
      <c r="KJG133" s="12"/>
      <c r="KJH133" s="12"/>
      <c r="KJI133" s="12"/>
      <c r="KJJ133" s="12"/>
      <c r="KJK133" s="12"/>
      <c r="KJL133" s="12"/>
      <c r="KJM133" s="12"/>
      <c r="KJN133" s="12"/>
      <c r="KJO133" s="12"/>
      <c r="KJP133" s="12"/>
      <c r="KJQ133" s="12"/>
      <c r="KJR133" s="12"/>
      <c r="KJS133" s="12"/>
      <c r="KJT133" s="12"/>
      <c r="KJU133" s="12"/>
      <c r="KJV133" s="12"/>
      <c r="KJW133" s="12"/>
      <c r="KJX133" s="12"/>
      <c r="KJY133" s="12"/>
      <c r="KJZ133" s="12"/>
      <c r="KKA133" s="12"/>
      <c r="KKB133" s="12"/>
      <c r="KKC133" s="12"/>
      <c r="KKD133" s="12"/>
      <c r="KKE133" s="12"/>
      <c r="KKF133" s="12"/>
      <c r="KKG133" s="12"/>
      <c r="KKH133" s="12"/>
      <c r="KKI133" s="12"/>
      <c r="KKJ133" s="12"/>
      <c r="KKK133" s="12"/>
      <c r="KKL133" s="12"/>
      <c r="KKM133" s="12"/>
      <c r="KKN133" s="12"/>
      <c r="KKO133" s="12"/>
      <c r="KKP133" s="12"/>
      <c r="KKQ133" s="12"/>
      <c r="KKR133" s="12"/>
      <c r="KKS133" s="12"/>
      <c r="KKT133" s="12"/>
      <c r="KKU133" s="12"/>
      <c r="KKV133" s="12"/>
      <c r="KKW133" s="12"/>
      <c r="KKX133" s="12"/>
      <c r="KKY133" s="12"/>
      <c r="KKZ133" s="12"/>
      <c r="KLA133" s="12"/>
      <c r="KLB133" s="12"/>
      <c r="KLC133" s="12"/>
      <c r="KLD133" s="12"/>
      <c r="KLE133" s="12"/>
      <c r="KLF133" s="12"/>
      <c r="KLG133" s="12"/>
      <c r="KLH133" s="12"/>
      <c r="KLI133" s="12"/>
      <c r="KLJ133" s="12"/>
      <c r="KLK133" s="12"/>
      <c r="KLL133" s="12"/>
      <c r="KLM133" s="12"/>
      <c r="KLN133" s="12"/>
      <c r="KLO133" s="12"/>
      <c r="KLP133" s="12"/>
      <c r="KLQ133" s="12"/>
      <c r="KLR133" s="12"/>
      <c r="KLS133" s="12"/>
      <c r="KLT133" s="12"/>
      <c r="KLU133" s="12"/>
      <c r="KLV133" s="12"/>
      <c r="KLW133" s="12"/>
      <c r="KLX133" s="12"/>
      <c r="KLY133" s="12"/>
      <c r="KLZ133" s="12"/>
      <c r="KMA133" s="12"/>
      <c r="KMB133" s="12"/>
      <c r="KMC133" s="12"/>
      <c r="KMD133" s="12"/>
      <c r="KME133" s="12"/>
      <c r="KMF133" s="12"/>
      <c r="KMG133" s="12"/>
      <c r="KMH133" s="12"/>
      <c r="KMI133" s="12"/>
      <c r="KMJ133" s="12"/>
      <c r="KMK133" s="12"/>
      <c r="KML133" s="12"/>
      <c r="KMM133" s="12"/>
      <c r="KMN133" s="12"/>
      <c r="KMO133" s="12"/>
      <c r="KMP133" s="12"/>
      <c r="KMQ133" s="12"/>
      <c r="KMR133" s="12"/>
      <c r="KMS133" s="12"/>
      <c r="KMT133" s="12"/>
      <c r="KMU133" s="12"/>
      <c r="KMV133" s="12"/>
      <c r="KMW133" s="12"/>
      <c r="KMX133" s="12"/>
      <c r="KMY133" s="12"/>
      <c r="KMZ133" s="12"/>
      <c r="KNA133" s="12"/>
      <c r="KNB133" s="12"/>
      <c r="KNC133" s="12"/>
      <c r="KND133" s="12"/>
      <c r="KNE133" s="12"/>
      <c r="KNF133" s="12"/>
      <c r="KNG133" s="12"/>
      <c r="KNH133" s="12"/>
      <c r="KNI133" s="12"/>
      <c r="KNJ133" s="12"/>
      <c r="KNK133" s="12"/>
      <c r="KNL133" s="12"/>
      <c r="KNM133" s="12"/>
      <c r="KNN133" s="12"/>
      <c r="KNO133" s="12"/>
      <c r="KNP133" s="12"/>
      <c r="KNQ133" s="12"/>
      <c r="KNR133" s="12"/>
      <c r="KNS133" s="12"/>
      <c r="KNT133" s="12"/>
      <c r="KNU133" s="12"/>
      <c r="KNV133" s="12"/>
      <c r="KNW133" s="12"/>
      <c r="KNX133" s="12"/>
      <c r="KNY133" s="12"/>
      <c r="KNZ133" s="12"/>
      <c r="KOA133" s="12"/>
      <c r="KOB133" s="12"/>
      <c r="KOC133" s="12"/>
      <c r="KOD133" s="12"/>
      <c r="KOE133" s="12"/>
      <c r="KOF133" s="12"/>
      <c r="KOG133" s="12"/>
      <c r="KOH133" s="12"/>
      <c r="KOI133" s="12"/>
      <c r="KOJ133" s="12"/>
      <c r="KOK133" s="12"/>
      <c r="KOL133" s="12"/>
      <c r="KOM133" s="12"/>
      <c r="KON133" s="12"/>
      <c r="KOO133" s="12"/>
      <c r="KOP133" s="12"/>
      <c r="KOQ133" s="12"/>
      <c r="KOR133" s="12"/>
      <c r="KOS133" s="12"/>
      <c r="KOT133" s="12"/>
      <c r="KOU133" s="12"/>
      <c r="KOV133" s="12"/>
      <c r="KOW133" s="12"/>
      <c r="KOX133" s="12"/>
      <c r="KOY133" s="12"/>
      <c r="KOZ133" s="12"/>
      <c r="KPA133" s="12"/>
      <c r="KPB133" s="12"/>
      <c r="KPC133" s="12"/>
      <c r="KPD133" s="12"/>
      <c r="KPE133" s="12"/>
      <c r="KPF133" s="12"/>
      <c r="KPG133" s="12"/>
      <c r="KPH133" s="12"/>
      <c r="KPI133" s="12"/>
      <c r="KPJ133" s="12"/>
      <c r="KPK133" s="12"/>
      <c r="KPL133" s="12"/>
      <c r="KPM133" s="12"/>
      <c r="KPN133" s="12"/>
      <c r="KPO133" s="12"/>
      <c r="KPP133" s="12"/>
      <c r="KPQ133" s="12"/>
      <c r="KPR133" s="12"/>
      <c r="KPS133" s="12"/>
      <c r="KPT133" s="12"/>
      <c r="KPU133" s="12"/>
      <c r="KPV133" s="12"/>
      <c r="KPW133" s="12"/>
      <c r="KPX133" s="12"/>
      <c r="KPY133" s="12"/>
      <c r="KPZ133" s="12"/>
      <c r="KQA133" s="12"/>
      <c r="KQB133" s="12"/>
      <c r="KQC133" s="12"/>
      <c r="KQD133" s="12"/>
      <c r="KQE133" s="12"/>
      <c r="KQF133" s="12"/>
      <c r="KQG133" s="12"/>
      <c r="KQH133" s="12"/>
      <c r="KQI133" s="12"/>
      <c r="KQJ133" s="12"/>
      <c r="KQK133" s="12"/>
      <c r="KQL133" s="12"/>
      <c r="KQM133" s="12"/>
      <c r="KQN133" s="12"/>
      <c r="KQO133" s="12"/>
      <c r="KQP133" s="12"/>
      <c r="KQQ133" s="12"/>
      <c r="KQR133" s="12"/>
      <c r="KQS133" s="12"/>
      <c r="KQT133" s="12"/>
      <c r="KQU133" s="12"/>
      <c r="KQV133" s="12"/>
      <c r="KQW133" s="12"/>
      <c r="KQX133" s="12"/>
      <c r="KQY133" s="12"/>
      <c r="KQZ133" s="12"/>
      <c r="KRA133" s="12"/>
      <c r="KRB133" s="12"/>
      <c r="KRC133" s="12"/>
      <c r="KRD133" s="12"/>
      <c r="KRE133" s="12"/>
      <c r="KRF133" s="12"/>
      <c r="KRG133" s="12"/>
      <c r="KRH133" s="12"/>
      <c r="KRI133" s="12"/>
      <c r="KRJ133" s="12"/>
      <c r="KRK133" s="12"/>
      <c r="KRL133" s="12"/>
      <c r="KRM133" s="12"/>
      <c r="KRN133" s="12"/>
      <c r="KRO133" s="12"/>
      <c r="KRP133" s="12"/>
      <c r="KRQ133" s="12"/>
      <c r="KRR133" s="12"/>
      <c r="KRS133" s="12"/>
      <c r="KRT133" s="12"/>
      <c r="KRU133" s="12"/>
      <c r="KRV133" s="12"/>
      <c r="KRW133" s="12"/>
      <c r="KRX133" s="12"/>
      <c r="KRY133" s="12"/>
      <c r="KRZ133" s="12"/>
      <c r="KSA133" s="12"/>
      <c r="KSB133" s="12"/>
      <c r="KSC133" s="12"/>
      <c r="KSD133" s="12"/>
      <c r="KSE133" s="12"/>
      <c r="KSF133" s="12"/>
      <c r="KSG133" s="12"/>
      <c r="KSH133" s="12"/>
      <c r="KSI133" s="12"/>
      <c r="KSJ133" s="12"/>
      <c r="KSK133" s="12"/>
      <c r="KSL133" s="12"/>
      <c r="KSM133" s="12"/>
      <c r="KSN133" s="12"/>
      <c r="KSO133" s="12"/>
      <c r="KSP133" s="12"/>
      <c r="KSQ133" s="12"/>
      <c r="KSR133" s="12"/>
      <c r="KSS133" s="12"/>
      <c r="KST133" s="12"/>
      <c r="KSU133" s="12"/>
      <c r="KSV133" s="12"/>
      <c r="KSW133" s="12"/>
      <c r="KSX133" s="12"/>
      <c r="KSY133" s="12"/>
      <c r="KSZ133" s="12"/>
      <c r="KTA133" s="12"/>
      <c r="KTB133" s="12"/>
      <c r="KTC133" s="12"/>
      <c r="KTD133" s="12"/>
      <c r="KTE133" s="12"/>
      <c r="KTF133" s="12"/>
      <c r="KTG133" s="12"/>
      <c r="KTH133" s="12"/>
      <c r="KTI133" s="12"/>
      <c r="KTJ133" s="12"/>
      <c r="KTK133" s="12"/>
      <c r="KTL133" s="12"/>
      <c r="KTM133" s="12"/>
      <c r="KTN133" s="12"/>
      <c r="KTO133" s="12"/>
      <c r="KTP133" s="12"/>
      <c r="KTQ133" s="12"/>
      <c r="KTR133" s="12"/>
      <c r="KTS133" s="12"/>
      <c r="KTT133" s="12"/>
      <c r="KTU133" s="12"/>
      <c r="KTV133" s="12"/>
      <c r="KTW133" s="12"/>
      <c r="KTX133" s="12"/>
      <c r="KTY133" s="12"/>
      <c r="KTZ133" s="12"/>
      <c r="KUA133" s="12"/>
      <c r="KUB133" s="12"/>
      <c r="KUC133" s="12"/>
      <c r="KUD133" s="12"/>
      <c r="KUE133" s="12"/>
      <c r="KUF133" s="12"/>
      <c r="KUG133" s="12"/>
      <c r="KUH133" s="12"/>
      <c r="KUI133" s="12"/>
      <c r="KUJ133" s="12"/>
      <c r="KUK133" s="12"/>
      <c r="KUL133" s="12"/>
      <c r="KUM133" s="12"/>
      <c r="KUN133" s="12"/>
      <c r="KUO133" s="12"/>
      <c r="KUP133" s="12"/>
      <c r="KUQ133" s="12"/>
      <c r="KUR133" s="12"/>
      <c r="KUS133" s="12"/>
      <c r="KUT133" s="12"/>
      <c r="KUU133" s="12"/>
      <c r="KUV133" s="12"/>
      <c r="KUW133" s="12"/>
      <c r="KUX133" s="12"/>
      <c r="KUY133" s="12"/>
      <c r="KUZ133" s="12"/>
      <c r="KVA133" s="12"/>
      <c r="KVB133" s="12"/>
      <c r="KVC133" s="12"/>
      <c r="KVD133" s="12"/>
      <c r="KVE133" s="12"/>
      <c r="KVF133" s="12"/>
      <c r="KVG133" s="12"/>
      <c r="KVH133" s="12"/>
      <c r="KVI133" s="12"/>
      <c r="KVJ133" s="12"/>
      <c r="KVK133" s="12"/>
      <c r="KVL133" s="12"/>
      <c r="KVM133" s="12"/>
      <c r="KVN133" s="12"/>
      <c r="KVO133" s="12"/>
      <c r="KVP133" s="12"/>
      <c r="KVQ133" s="12"/>
      <c r="KVR133" s="12"/>
      <c r="KVS133" s="12"/>
      <c r="KVT133" s="12"/>
      <c r="KVU133" s="12"/>
      <c r="KVV133" s="12"/>
      <c r="KVW133" s="12"/>
      <c r="KVX133" s="12"/>
      <c r="KVY133" s="12"/>
      <c r="KVZ133" s="12"/>
      <c r="KWA133" s="12"/>
      <c r="KWB133" s="12"/>
      <c r="KWC133" s="12"/>
      <c r="KWD133" s="12"/>
      <c r="KWE133" s="12"/>
      <c r="KWF133" s="12"/>
      <c r="KWG133" s="12"/>
      <c r="KWH133" s="12"/>
      <c r="KWI133" s="12"/>
      <c r="KWJ133" s="12"/>
      <c r="KWK133" s="12"/>
      <c r="KWL133" s="12"/>
      <c r="KWM133" s="12"/>
      <c r="KWN133" s="12"/>
      <c r="KWO133" s="12"/>
      <c r="KWP133" s="12"/>
      <c r="KWQ133" s="12"/>
      <c r="KWR133" s="12"/>
      <c r="KWS133" s="12"/>
      <c r="KWT133" s="12"/>
      <c r="KWU133" s="12"/>
      <c r="KWV133" s="12"/>
      <c r="KWW133" s="12"/>
      <c r="KWX133" s="12"/>
      <c r="KWY133" s="12"/>
      <c r="KWZ133" s="12"/>
      <c r="KXA133" s="12"/>
      <c r="KXB133" s="12"/>
      <c r="KXC133" s="12"/>
      <c r="KXD133" s="12"/>
      <c r="KXE133" s="12"/>
      <c r="KXF133" s="12"/>
      <c r="KXG133" s="12"/>
      <c r="KXH133" s="12"/>
      <c r="KXI133" s="12"/>
      <c r="KXJ133" s="12"/>
      <c r="KXK133" s="12"/>
      <c r="KXL133" s="12"/>
      <c r="KXM133" s="12"/>
      <c r="KXN133" s="12"/>
      <c r="KXO133" s="12"/>
      <c r="KXP133" s="12"/>
      <c r="KXQ133" s="12"/>
      <c r="KXR133" s="12"/>
      <c r="KXS133" s="12"/>
      <c r="KXT133" s="12"/>
      <c r="KXU133" s="12"/>
      <c r="KXV133" s="12"/>
      <c r="KXW133" s="12"/>
      <c r="KXX133" s="12"/>
      <c r="KXY133" s="12"/>
      <c r="KXZ133" s="12"/>
      <c r="KYA133" s="12"/>
      <c r="KYB133" s="12"/>
      <c r="KYC133" s="12"/>
      <c r="KYD133" s="12"/>
      <c r="KYE133" s="12"/>
      <c r="KYF133" s="12"/>
      <c r="KYG133" s="12"/>
      <c r="KYH133" s="12"/>
      <c r="KYI133" s="12"/>
      <c r="KYJ133" s="12"/>
      <c r="KYK133" s="12"/>
      <c r="KYL133" s="12"/>
      <c r="KYM133" s="12"/>
      <c r="KYN133" s="12"/>
      <c r="KYO133" s="12"/>
      <c r="KYP133" s="12"/>
      <c r="KYQ133" s="12"/>
      <c r="KYR133" s="12"/>
      <c r="KYS133" s="12"/>
      <c r="KYT133" s="12"/>
      <c r="KYU133" s="12"/>
      <c r="KYV133" s="12"/>
      <c r="KYW133" s="12"/>
      <c r="KYX133" s="12"/>
      <c r="KYY133" s="12"/>
      <c r="KYZ133" s="12"/>
      <c r="KZA133" s="12"/>
      <c r="KZB133" s="12"/>
      <c r="KZC133" s="12"/>
      <c r="KZD133" s="12"/>
      <c r="KZE133" s="12"/>
      <c r="KZF133" s="12"/>
      <c r="KZG133" s="12"/>
      <c r="KZH133" s="12"/>
      <c r="KZI133" s="12"/>
      <c r="KZJ133" s="12"/>
      <c r="KZK133" s="12"/>
      <c r="KZL133" s="12"/>
      <c r="KZM133" s="12"/>
      <c r="KZN133" s="12"/>
      <c r="KZO133" s="12"/>
      <c r="KZP133" s="12"/>
      <c r="KZQ133" s="12"/>
      <c r="KZR133" s="12"/>
      <c r="KZS133" s="12"/>
      <c r="KZT133" s="12"/>
      <c r="KZU133" s="12"/>
      <c r="KZV133" s="12"/>
      <c r="KZW133" s="12"/>
      <c r="KZX133" s="12"/>
      <c r="KZY133" s="12"/>
      <c r="KZZ133" s="12"/>
      <c r="LAA133" s="12"/>
      <c r="LAB133" s="12"/>
      <c r="LAC133" s="12"/>
      <c r="LAD133" s="12"/>
      <c r="LAE133" s="12"/>
      <c r="LAF133" s="12"/>
      <c r="LAG133" s="12"/>
      <c r="LAH133" s="12"/>
      <c r="LAI133" s="12"/>
      <c r="LAJ133" s="12"/>
      <c r="LAK133" s="12"/>
      <c r="LAL133" s="12"/>
      <c r="LAM133" s="12"/>
      <c r="LAN133" s="12"/>
      <c r="LAO133" s="12"/>
      <c r="LAP133" s="12"/>
      <c r="LAQ133" s="12"/>
      <c r="LAR133" s="12"/>
      <c r="LAS133" s="12"/>
      <c r="LAT133" s="12"/>
      <c r="LAU133" s="12"/>
      <c r="LAV133" s="12"/>
      <c r="LAW133" s="12"/>
      <c r="LAX133" s="12"/>
      <c r="LAY133" s="12"/>
      <c r="LAZ133" s="12"/>
      <c r="LBA133" s="12"/>
      <c r="LBB133" s="12"/>
      <c r="LBC133" s="12"/>
      <c r="LBD133" s="12"/>
      <c r="LBE133" s="12"/>
      <c r="LBF133" s="12"/>
      <c r="LBG133" s="12"/>
      <c r="LBH133" s="12"/>
      <c r="LBI133" s="12"/>
      <c r="LBJ133" s="12"/>
      <c r="LBK133" s="12"/>
      <c r="LBL133" s="12"/>
      <c r="LBM133" s="12"/>
      <c r="LBN133" s="12"/>
      <c r="LBO133" s="12"/>
      <c r="LBP133" s="12"/>
      <c r="LBQ133" s="12"/>
      <c r="LBR133" s="12"/>
      <c r="LBS133" s="12"/>
      <c r="LBT133" s="12"/>
      <c r="LBU133" s="12"/>
      <c r="LBV133" s="12"/>
      <c r="LBW133" s="12"/>
      <c r="LBX133" s="12"/>
      <c r="LBY133" s="12"/>
      <c r="LBZ133" s="12"/>
      <c r="LCA133" s="12"/>
      <c r="LCB133" s="12"/>
      <c r="LCC133" s="12"/>
      <c r="LCD133" s="12"/>
      <c r="LCE133" s="12"/>
      <c r="LCF133" s="12"/>
      <c r="LCG133" s="12"/>
      <c r="LCH133" s="12"/>
      <c r="LCI133" s="12"/>
      <c r="LCJ133" s="12"/>
      <c r="LCK133" s="12"/>
      <c r="LCL133" s="12"/>
      <c r="LCM133" s="12"/>
      <c r="LCN133" s="12"/>
      <c r="LCO133" s="12"/>
      <c r="LCP133" s="12"/>
      <c r="LCQ133" s="12"/>
      <c r="LCR133" s="12"/>
      <c r="LCS133" s="12"/>
      <c r="LCT133" s="12"/>
      <c r="LCU133" s="12"/>
      <c r="LCV133" s="12"/>
      <c r="LCW133" s="12"/>
      <c r="LCX133" s="12"/>
      <c r="LCY133" s="12"/>
      <c r="LCZ133" s="12"/>
      <c r="LDA133" s="12"/>
      <c r="LDB133" s="12"/>
      <c r="LDC133" s="12"/>
      <c r="LDD133" s="12"/>
      <c r="LDE133" s="12"/>
      <c r="LDF133" s="12"/>
      <c r="LDG133" s="12"/>
      <c r="LDH133" s="12"/>
      <c r="LDI133" s="12"/>
      <c r="LDJ133" s="12"/>
      <c r="LDK133" s="12"/>
      <c r="LDL133" s="12"/>
      <c r="LDM133" s="12"/>
      <c r="LDN133" s="12"/>
      <c r="LDO133" s="12"/>
      <c r="LDP133" s="12"/>
      <c r="LDQ133" s="12"/>
      <c r="LDR133" s="12"/>
      <c r="LDS133" s="12"/>
      <c r="LDT133" s="12"/>
      <c r="LDU133" s="12"/>
      <c r="LDV133" s="12"/>
      <c r="LDW133" s="12"/>
      <c r="LDX133" s="12"/>
      <c r="LDY133" s="12"/>
      <c r="LDZ133" s="12"/>
      <c r="LEA133" s="12"/>
      <c r="LEB133" s="12"/>
      <c r="LEC133" s="12"/>
      <c r="LED133" s="12"/>
      <c r="LEE133" s="12"/>
      <c r="LEF133" s="12"/>
      <c r="LEG133" s="12"/>
      <c r="LEH133" s="12"/>
      <c r="LEI133" s="12"/>
      <c r="LEJ133" s="12"/>
      <c r="LEK133" s="12"/>
      <c r="LEL133" s="12"/>
      <c r="LEM133" s="12"/>
      <c r="LEN133" s="12"/>
      <c r="LEO133" s="12"/>
      <c r="LEP133" s="12"/>
      <c r="LEQ133" s="12"/>
      <c r="LER133" s="12"/>
      <c r="LES133" s="12"/>
      <c r="LET133" s="12"/>
      <c r="LEU133" s="12"/>
      <c r="LEV133" s="12"/>
      <c r="LEW133" s="12"/>
      <c r="LEX133" s="12"/>
      <c r="LEY133" s="12"/>
      <c r="LEZ133" s="12"/>
      <c r="LFA133" s="12"/>
      <c r="LFB133" s="12"/>
      <c r="LFC133" s="12"/>
      <c r="LFD133" s="12"/>
      <c r="LFE133" s="12"/>
      <c r="LFF133" s="12"/>
      <c r="LFG133" s="12"/>
      <c r="LFH133" s="12"/>
      <c r="LFI133" s="12"/>
      <c r="LFJ133" s="12"/>
      <c r="LFK133" s="12"/>
      <c r="LFL133" s="12"/>
      <c r="LFM133" s="12"/>
      <c r="LFN133" s="12"/>
      <c r="LFO133" s="12"/>
      <c r="LFP133" s="12"/>
      <c r="LFQ133" s="12"/>
      <c r="LFR133" s="12"/>
      <c r="LFS133" s="12"/>
      <c r="LFT133" s="12"/>
      <c r="LFU133" s="12"/>
      <c r="LFV133" s="12"/>
      <c r="LFW133" s="12"/>
      <c r="LFX133" s="12"/>
      <c r="LFY133" s="12"/>
      <c r="LFZ133" s="12"/>
      <c r="LGA133" s="12"/>
      <c r="LGB133" s="12"/>
      <c r="LGC133" s="12"/>
      <c r="LGD133" s="12"/>
      <c r="LGE133" s="12"/>
      <c r="LGF133" s="12"/>
      <c r="LGG133" s="12"/>
      <c r="LGH133" s="12"/>
      <c r="LGI133" s="12"/>
      <c r="LGJ133" s="12"/>
      <c r="LGK133" s="12"/>
      <c r="LGL133" s="12"/>
      <c r="LGM133" s="12"/>
      <c r="LGN133" s="12"/>
      <c r="LGO133" s="12"/>
      <c r="LGP133" s="12"/>
      <c r="LGQ133" s="12"/>
      <c r="LGR133" s="12"/>
      <c r="LGS133" s="12"/>
      <c r="LGT133" s="12"/>
      <c r="LGU133" s="12"/>
      <c r="LGV133" s="12"/>
      <c r="LGW133" s="12"/>
      <c r="LGX133" s="12"/>
      <c r="LGY133" s="12"/>
      <c r="LGZ133" s="12"/>
      <c r="LHA133" s="12"/>
      <c r="LHB133" s="12"/>
      <c r="LHC133" s="12"/>
      <c r="LHD133" s="12"/>
      <c r="LHE133" s="12"/>
      <c r="LHF133" s="12"/>
      <c r="LHG133" s="12"/>
      <c r="LHH133" s="12"/>
      <c r="LHI133" s="12"/>
      <c r="LHJ133" s="12"/>
      <c r="LHK133" s="12"/>
      <c r="LHL133" s="12"/>
      <c r="LHM133" s="12"/>
      <c r="LHN133" s="12"/>
      <c r="LHO133" s="12"/>
      <c r="LHP133" s="12"/>
      <c r="LHQ133" s="12"/>
      <c r="LHR133" s="12"/>
      <c r="LHS133" s="12"/>
      <c r="LHT133" s="12"/>
      <c r="LHU133" s="12"/>
      <c r="LHV133" s="12"/>
      <c r="LHW133" s="12"/>
      <c r="LHX133" s="12"/>
      <c r="LHY133" s="12"/>
      <c r="LHZ133" s="12"/>
      <c r="LIA133" s="12"/>
      <c r="LIB133" s="12"/>
      <c r="LIC133" s="12"/>
      <c r="LID133" s="12"/>
      <c r="LIE133" s="12"/>
      <c r="LIF133" s="12"/>
      <c r="LIG133" s="12"/>
      <c r="LIH133" s="12"/>
      <c r="LII133" s="12"/>
      <c r="LIJ133" s="12"/>
      <c r="LIK133" s="12"/>
      <c r="LIL133" s="12"/>
      <c r="LIM133" s="12"/>
      <c r="LIN133" s="12"/>
      <c r="LIO133" s="12"/>
      <c r="LIP133" s="12"/>
      <c r="LIQ133" s="12"/>
      <c r="LIR133" s="12"/>
      <c r="LIS133" s="12"/>
      <c r="LIT133" s="12"/>
      <c r="LIU133" s="12"/>
      <c r="LIV133" s="12"/>
      <c r="LIW133" s="12"/>
      <c r="LIX133" s="12"/>
      <c r="LIY133" s="12"/>
      <c r="LIZ133" s="12"/>
      <c r="LJA133" s="12"/>
      <c r="LJB133" s="12"/>
      <c r="LJC133" s="12"/>
      <c r="LJD133" s="12"/>
      <c r="LJE133" s="12"/>
      <c r="LJF133" s="12"/>
      <c r="LJG133" s="12"/>
      <c r="LJH133" s="12"/>
      <c r="LJI133" s="12"/>
      <c r="LJJ133" s="12"/>
      <c r="LJK133" s="12"/>
      <c r="LJL133" s="12"/>
      <c r="LJM133" s="12"/>
      <c r="LJN133" s="12"/>
      <c r="LJO133" s="12"/>
      <c r="LJP133" s="12"/>
      <c r="LJQ133" s="12"/>
      <c r="LJR133" s="12"/>
      <c r="LJS133" s="12"/>
      <c r="LJT133" s="12"/>
      <c r="LJU133" s="12"/>
      <c r="LJV133" s="12"/>
      <c r="LJW133" s="12"/>
      <c r="LJX133" s="12"/>
      <c r="LJY133" s="12"/>
      <c r="LJZ133" s="12"/>
      <c r="LKA133" s="12"/>
      <c r="LKB133" s="12"/>
      <c r="LKC133" s="12"/>
      <c r="LKD133" s="12"/>
      <c r="LKE133" s="12"/>
      <c r="LKF133" s="12"/>
      <c r="LKG133" s="12"/>
      <c r="LKH133" s="12"/>
      <c r="LKI133" s="12"/>
      <c r="LKJ133" s="12"/>
      <c r="LKK133" s="12"/>
      <c r="LKL133" s="12"/>
      <c r="LKM133" s="12"/>
      <c r="LKN133" s="12"/>
      <c r="LKO133" s="12"/>
      <c r="LKP133" s="12"/>
      <c r="LKQ133" s="12"/>
      <c r="LKR133" s="12"/>
      <c r="LKS133" s="12"/>
      <c r="LKT133" s="12"/>
      <c r="LKU133" s="12"/>
      <c r="LKV133" s="12"/>
      <c r="LKW133" s="12"/>
      <c r="LKX133" s="12"/>
      <c r="LKY133" s="12"/>
      <c r="LKZ133" s="12"/>
      <c r="LLA133" s="12"/>
      <c r="LLB133" s="12"/>
      <c r="LLC133" s="12"/>
      <c r="LLD133" s="12"/>
      <c r="LLE133" s="12"/>
      <c r="LLF133" s="12"/>
      <c r="LLG133" s="12"/>
      <c r="LLH133" s="12"/>
      <c r="LLI133" s="12"/>
      <c r="LLJ133" s="12"/>
      <c r="LLK133" s="12"/>
      <c r="LLL133" s="12"/>
      <c r="LLM133" s="12"/>
      <c r="LLN133" s="12"/>
      <c r="LLO133" s="12"/>
      <c r="LLP133" s="12"/>
      <c r="LLQ133" s="12"/>
      <c r="LLR133" s="12"/>
      <c r="LLS133" s="12"/>
      <c r="LLT133" s="12"/>
      <c r="LLU133" s="12"/>
      <c r="LLV133" s="12"/>
      <c r="LLW133" s="12"/>
      <c r="LLX133" s="12"/>
      <c r="LLY133" s="12"/>
      <c r="LLZ133" s="12"/>
      <c r="LMA133" s="12"/>
      <c r="LMB133" s="12"/>
      <c r="LMC133" s="12"/>
      <c r="LMD133" s="12"/>
      <c r="LME133" s="12"/>
      <c r="LMF133" s="12"/>
      <c r="LMG133" s="12"/>
      <c r="LMH133" s="12"/>
      <c r="LMI133" s="12"/>
      <c r="LMJ133" s="12"/>
      <c r="LMK133" s="12"/>
      <c r="LML133" s="12"/>
      <c r="LMM133" s="12"/>
      <c r="LMN133" s="12"/>
      <c r="LMO133" s="12"/>
      <c r="LMP133" s="12"/>
      <c r="LMQ133" s="12"/>
      <c r="LMR133" s="12"/>
      <c r="LMS133" s="12"/>
      <c r="LMT133" s="12"/>
      <c r="LMU133" s="12"/>
      <c r="LMV133" s="12"/>
      <c r="LMW133" s="12"/>
      <c r="LMX133" s="12"/>
      <c r="LMY133" s="12"/>
      <c r="LMZ133" s="12"/>
      <c r="LNA133" s="12"/>
      <c r="LNB133" s="12"/>
      <c r="LNC133" s="12"/>
      <c r="LND133" s="12"/>
      <c r="LNE133" s="12"/>
      <c r="LNF133" s="12"/>
      <c r="LNG133" s="12"/>
      <c r="LNH133" s="12"/>
      <c r="LNI133" s="12"/>
      <c r="LNJ133" s="12"/>
      <c r="LNK133" s="12"/>
      <c r="LNL133" s="12"/>
      <c r="LNM133" s="12"/>
      <c r="LNN133" s="12"/>
      <c r="LNO133" s="12"/>
      <c r="LNP133" s="12"/>
      <c r="LNQ133" s="12"/>
      <c r="LNR133" s="12"/>
      <c r="LNS133" s="12"/>
      <c r="LNT133" s="12"/>
      <c r="LNU133" s="12"/>
      <c r="LNV133" s="12"/>
      <c r="LNW133" s="12"/>
      <c r="LNX133" s="12"/>
      <c r="LNY133" s="12"/>
      <c r="LNZ133" s="12"/>
      <c r="LOA133" s="12"/>
      <c r="LOB133" s="12"/>
      <c r="LOC133" s="12"/>
      <c r="LOD133" s="12"/>
      <c r="LOE133" s="12"/>
      <c r="LOF133" s="12"/>
      <c r="LOG133" s="12"/>
      <c r="LOH133" s="12"/>
      <c r="LOI133" s="12"/>
      <c r="LOJ133" s="12"/>
      <c r="LOK133" s="12"/>
      <c r="LOL133" s="12"/>
      <c r="LOM133" s="12"/>
      <c r="LON133" s="12"/>
      <c r="LOO133" s="12"/>
      <c r="LOP133" s="12"/>
      <c r="LOQ133" s="12"/>
      <c r="LOR133" s="12"/>
      <c r="LOS133" s="12"/>
      <c r="LOT133" s="12"/>
      <c r="LOU133" s="12"/>
      <c r="LOV133" s="12"/>
      <c r="LOW133" s="12"/>
      <c r="LOX133" s="12"/>
      <c r="LOY133" s="12"/>
      <c r="LOZ133" s="12"/>
      <c r="LPA133" s="12"/>
      <c r="LPB133" s="12"/>
      <c r="LPC133" s="12"/>
      <c r="LPD133" s="12"/>
      <c r="LPE133" s="12"/>
      <c r="LPF133" s="12"/>
      <c r="LPG133" s="12"/>
      <c r="LPH133" s="12"/>
      <c r="LPI133" s="12"/>
      <c r="LPJ133" s="12"/>
      <c r="LPK133" s="12"/>
      <c r="LPL133" s="12"/>
      <c r="LPM133" s="12"/>
      <c r="LPN133" s="12"/>
      <c r="LPO133" s="12"/>
      <c r="LPP133" s="12"/>
      <c r="LPQ133" s="12"/>
      <c r="LPR133" s="12"/>
      <c r="LPS133" s="12"/>
      <c r="LPT133" s="12"/>
      <c r="LPU133" s="12"/>
      <c r="LPV133" s="12"/>
      <c r="LPW133" s="12"/>
      <c r="LPX133" s="12"/>
      <c r="LPY133" s="12"/>
      <c r="LPZ133" s="12"/>
      <c r="LQA133" s="12"/>
      <c r="LQB133" s="12"/>
      <c r="LQC133" s="12"/>
      <c r="LQD133" s="12"/>
      <c r="LQE133" s="12"/>
      <c r="LQF133" s="12"/>
      <c r="LQG133" s="12"/>
      <c r="LQH133" s="12"/>
      <c r="LQI133" s="12"/>
      <c r="LQJ133" s="12"/>
      <c r="LQK133" s="12"/>
      <c r="LQL133" s="12"/>
      <c r="LQM133" s="12"/>
      <c r="LQN133" s="12"/>
      <c r="LQO133" s="12"/>
      <c r="LQP133" s="12"/>
      <c r="LQQ133" s="12"/>
      <c r="LQR133" s="12"/>
      <c r="LQS133" s="12"/>
      <c r="LQT133" s="12"/>
      <c r="LQU133" s="12"/>
      <c r="LQV133" s="12"/>
      <c r="LQW133" s="12"/>
      <c r="LQX133" s="12"/>
      <c r="LQY133" s="12"/>
      <c r="LQZ133" s="12"/>
      <c r="LRA133" s="12"/>
      <c r="LRB133" s="12"/>
      <c r="LRC133" s="12"/>
      <c r="LRD133" s="12"/>
      <c r="LRE133" s="12"/>
      <c r="LRF133" s="12"/>
      <c r="LRG133" s="12"/>
      <c r="LRH133" s="12"/>
      <c r="LRI133" s="12"/>
      <c r="LRJ133" s="12"/>
      <c r="LRK133" s="12"/>
      <c r="LRL133" s="12"/>
      <c r="LRM133" s="12"/>
      <c r="LRN133" s="12"/>
      <c r="LRO133" s="12"/>
      <c r="LRP133" s="12"/>
      <c r="LRQ133" s="12"/>
      <c r="LRR133" s="12"/>
      <c r="LRS133" s="12"/>
      <c r="LRT133" s="12"/>
      <c r="LRU133" s="12"/>
      <c r="LRV133" s="12"/>
      <c r="LRW133" s="12"/>
      <c r="LRX133" s="12"/>
      <c r="LRY133" s="12"/>
      <c r="LRZ133" s="12"/>
      <c r="LSA133" s="12"/>
      <c r="LSB133" s="12"/>
      <c r="LSC133" s="12"/>
      <c r="LSD133" s="12"/>
      <c r="LSE133" s="12"/>
      <c r="LSF133" s="12"/>
      <c r="LSG133" s="12"/>
      <c r="LSH133" s="12"/>
      <c r="LSI133" s="12"/>
      <c r="LSJ133" s="12"/>
      <c r="LSK133" s="12"/>
      <c r="LSL133" s="12"/>
      <c r="LSM133" s="12"/>
      <c r="LSN133" s="12"/>
      <c r="LSO133" s="12"/>
      <c r="LSP133" s="12"/>
      <c r="LSQ133" s="12"/>
      <c r="LSR133" s="12"/>
      <c r="LSS133" s="12"/>
      <c r="LST133" s="12"/>
      <c r="LSU133" s="12"/>
      <c r="LSV133" s="12"/>
      <c r="LSW133" s="12"/>
      <c r="LSX133" s="12"/>
      <c r="LSY133" s="12"/>
      <c r="LSZ133" s="12"/>
      <c r="LTA133" s="12"/>
      <c r="LTB133" s="12"/>
      <c r="LTC133" s="12"/>
      <c r="LTD133" s="12"/>
      <c r="LTE133" s="12"/>
      <c r="LTF133" s="12"/>
      <c r="LTG133" s="12"/>
      <c r="LTH133" s="12"/>
      <c r="LTI133" s="12"/>
      <c r="LTJ133" s="12"/>
      <c r="LTK133" s="12"/>
      <c r="LTL133" s="12"/>
      <c r="LTM133" s="12"/>
      <c r="LTN133" s="12"/>
      <c r="LTO133" s="12"/>
      <c r="LTP133" s="12"/>
      <c r="LTQ133" s="12"/>
      <c r="LTR133" s="12"/>
      <c r="LTS133" s="12"/>
      <c r="LTT133" s="12"/>
      <c r="LTU133" s="12"/>
      <c r="LTV133" s="12"/>
      <c r="LTW133" s="12"/>
      <c r="LTX133" s="12"/>
      <c r="LTY133" s="12"/>
      <c r="LTZ133" s="12"/>
      <c r="LUA133" s="12"/>
      <c r="LUB133" s="12"/>
      <c r="LUC133" s="12"/>
      <c r="LUD133" s="12"/>
      <c r="LUE133" s="12"/>
      <c r="LUF133" s="12"/>
      <c r="LUG133" s="12"/>
      <c r="LUH133" s="12"/>
      <c r="LUI133" s="12"/>
      <c r="LUJ133" s="12"/>
      <c r="LUK133" s="12"/>
      <c r="LUL133" s="12"/>
      <c r="LUM133" s="12"/>
      <c r="LUN133" s="12"/>
      <c r="LUO133" s="12"/>
      <c r="LUP133" s="12"/>
      <c r="LUQ133" s="12"/>
      <c r="LUR133" s="12"/>
      <c r="LUS133" s="12"/>
      <c r="LUT133" s="12"/>
      <c r="LUU133" s="12"/>
      <c r="LUV133" s="12"/>
      <c r="LUW133" s="12"/>
      <c r="LUX133" s="12"/>
      <c r="LUY133" s="12"/>
      <c r="LUZ133" s="12"/>
      <c r="LVA133" s="12"/>
      <c r="LVB133" s="12"/>
      <c r="LVC133" s="12"/>
      <c r="LVD133" s="12"/>
      <c r="LVE133" s="12"/>
      <c r="LVF133" s="12"/>
      <c r="LVG133" s="12"/>
      <c r="LVH133" s="12"/>
      <c r="LVI133" s="12"/>
      <c r="LVJ133" s="12"/>
      <c r="LVK133" s="12"/>
      <c r="LVL133" s="12"/>
      <c r="LVM133" s="12"/>
      <c r="LVN133" s="12"/>
      <c r="LVO133" s="12"/>
      <c r="LVP133" s="12"/>
      <c r="LVQ133" s="12"/>
      <c r="LVR133" s="12"/>
      <c r="LVS133" s="12"/>
      <c r="LVT133" s="12"/>
      <c r="LVU133" s="12"/>
      <c r="LVV133" s="12"/>
      <c r="LVW133" s="12"/>
      <c r="LVX133" s="12"/>
      <c r="LVY133" s="12"/>
      <c r="LVZ133" s="12"/>
      <c r="LWA133" s="12"/>
      <c r="LWB133" s="12"/>
      <c r="LWC133" s="12"/>
      <c r="LWD133" s="12"/>
      <c r="LWE133" s="12"/>
      <c r="LWF133" s="12"/>
      <c r="LWG133" s="12"/>
      <c r="LWH133" s="12"/>
      <c r="LWI133" s="12"/>
      <c r="LWJ133" s="12"/>
      <c r="LWK133" s="12"/>
      <c r="LWL133" s="12"/>
      <c r="LWM133" s="12"/>
      <c r="LWN133" s="12"/>
      <c r="LWO133" s="12"/>
      <c r="LWP133" s="12"/>
      <c r="LWQ133" s="12"/>
      <c r="LWR133" s="12"/>
      <c r="LWS133" s="12"/>
      <c r="LWT133" s="12"/>
      <c r="LWU133" s="12"/>
      <c r="LWV133" s="12"/>
      <c r="LWW133" s="12"/>
      <c r="LWX133" s="12"/>
      <c r="LWY133" s="12"/>
      <c r="LWZ133" s="12"/>
      <c r="LXA133" s="12"/>
      <c r="LXB133" s="12"/>
      <c r="LXC133" s="12"/>
      <c r="LXD133" s="12"/>
      <c r="LXE133" s="12"/>
      <c r="LXF133" s="12"/>
      <c r="LXG133" s="12"/>
      <c r="LXH133" s="12"/>
      <c r="LXI133" s="12"/>
      <c r="LXJ133" s="12"/>
      <c r="LXK133" s="12"/>
      <c r="LXL133" s="12"/>
      <c r="LXM133" s="12"/>
      <c r="LXN133" s="12"/>
      <c r="LXO133" s="12"/>
      <c r="LXP133" s="12"/>
      <c r="LXQ133" s="12"/>
      <c r="LXR133" s="12"/>
      <c r="LXS133" s="12"/>
      <c r="LXT133" s="12"/>
      <c r="LXU133" s="12"/>
      <c r="LXV133" s="12"/>
      <c r="LXW133" s="12"/>
      <c r="LXX133" s="12"/>
      <c r="LXY133" s="12"/>
      <c r="LXZ133" s="12"/>
      <c r="LYA133" s="12"/>
      <c r="LYB133" s="12"/>
      <c r="LYC133" s="12"/>
      <c r="LYD133" s="12"/>
      <c r="LYE133" s="12"/>
      <c r="LYF133" s="12"/>
      <c r="LYG133" s="12"/>
      <c r="LYH133" s="12"/>
      <c r="LYI133" s="12"/>
      <c r="LYJ133" s="12"/>
      <c r="LYK133" s="12"/>
      <c r="LYL133" s="12"/>
      <c r="LYM133" s="12"/>
      <c r="LYN133" s="12"/>
      <c r="LYO133" s="12"/>
      <c r="LYP133" s="12"/>
      <c r="LYQ133" s="12"/>
      <c r="LYR133" s="12"/>
      <c r="LYS133" s="12"/>
      <c r="LYT133" s="12"/>
      <c r="LYU133" s="12"/>
      <c r="LYV133" s="12"/>
      <c r="LYW133" s="12"/>
      <c r="LYX133" s="12"/>
      <c r="LYY133" s="12"/>
      <c r="LYZ133" s="12"/>
      <c r="LZA133" s="12"/>
      <c r="LZB133" s="12"/>
      <c r="LZC133" s="12"/>
      <c r="LZD133" s="12"/>
      <c r="LZE133" s="12"/>
      <c r="LZF133" s="12"/>
      <c r="LZG133" s="12"/>
      <c r="LZH133" s="12"/>
      <c r="LZI133" s="12"/>
      <c r="LZJ133" s="12"/>
      <c r="LZK133" s="12"/>
      <c r="LZL133" s="12"/>
      <c r="LZM133" s="12"/>
      <c r="LZN133" s="12"/>
      <c r="LZO133" s="12"/>
      <c r="LZP133" s="12"/>
      <c r="LZQ133" s="12"/>
      <c r="LZR133" s="12"/>
      <c r="LZS133" s="12"/>
      <c r="LZT133" s="12"/>
      <c r="LZU133" s="12"/>
      <c r="LZV133" s="12"/>
      <c r="LZW133" s="12"/>
      <c r="LZX133" s="12"/>
      <c r="LZY133" s="12"/>
      <c r="LZZ133" s="12"/>
      <c r="MAA133" s="12"/>
      <c r="MAB133" s="12"/>
      <c r="MAC133" s="12"/>
      <c r="MAD133" s="12"/>
      <c r="MAE133" s="12"/>
      <c r="MAF133" s="12"/>
      <c r="MAG133" s="12"/>
      <c r="MAH133" s="12"/>
      <c r="MAI133" s="12"/>
      <c r="MAJ133" s="12"/>
      <c r="MAK133" s="12"/>
      <c r="MAL133" s="12"/>
      <c r="MAM133" s="12"/>
      <c r="MAN133" s="12"/>
      <c r="MAO133" s="12"/>
      <c r="MAP133" s="12"/>
      <c r="MAQ133" s="12"/>
      <c r="MAR133" s="12"/>
      <c r="MAS133" s="12"/>
      <c r="MAT133" s="12"/>
      <c r="MAU133" s="12"/>
      <c r="MAV133" s="12"/>
      <c r="MAW133" s="12"/>
      <c r="MAX133" s="12"/>
      <c r="MAY133" s="12"/>
      <c r="MAZ133" s="12"/>
      <c r="MBA133" s="12"/>
      <c r="MBB133" s="12"/>
      <c r="MBC133" s="12"/>
      <c r="MBD133" s="12"/>
      <c r="MBE133" s="12"/>
      <c r="MBF133" s="12"/>
      <c r="MBG133" s="12"/>
      <c r="MBH133" s="12"/>
      <c r="MBI133" s="12"/>
      <c r="MBJ133" s="12"/>
      <c r="MBK133" s="12"/>
      <c r="MBL133" s="12"/>
      <c r="MBM133" s="12"/>
      <c r="MBN133" s="12"/>
      <c r="MBO133" s="12"/>
      <c r="MBP133" s="12"/>
      <c r="MBQ133" s="12"/>
      <c r="MBR133" s="12"/>
      <c r="MBS133" s="12"/>
      <c r="MBT133" s="12"/>
      <c r="MBU133" s="12"/>
      <c r="MBV133" s="12"/>
      <c r="MBW133" s="12"/>
      <c r="MBX133" s="12"/>
      <c r="MBY133" s="12"/>
      <c r="MBZ133" s="12"/>
      <c r="MCA133" s="12"/>
      <c r="MCB133" s="12"/>
      <c r="MCC133" s="12"/>
      <c r="MCD133" s="12"/>
      <c r="MCE133" s="12"/>
      <c r="MCF133" s="12"/>
      <c r="MCG133" s="12"/>
      <c r="MCH133" s="12"/>
      <c r="MCI133" s="12"/>
      <c r="MCJ133" s="12"/>
      <c r="MCK133" s="12"/>
      <c r="MCL133" s="12"/>
      <c r="MCM133" s="12"/>
      <c r="MCN133" s="12"/>
      <c r="MCO133" s="12"/>
      <c r="MCP133" s="12"/>
      <c r="MCQ133" s="12"/>
      <c r="MCR133" s="12"/>
      <c r="MCS133" s="12"/>
      <c r="MCT133" s="12"/>
      <c r="MCU133" s="12"/>
      <c r="MCV133" s="12"/>
      <c r="MCW133" s="12"/>
      <c r="MCX133" s="12"/>
      <c r="MCY133" s="12"/>
      <c r="MCZ133" s="12"/>
      <c r="MDA133" s="12"/>
      <c r="MDB133" s="12"/>
      <c r="MDC133" s="12"/>
      <c r="MDD133" s="12"/>
      <c r="MDE133" s="12"/>
      <c r="MDF133" s="12"/>
      <c r="MDG133" s="12"/>
      <c r="MDH133" s="12"/>
      <c r="MDI133" s="12"/>
      <c r="MDJ133" s="12"/>
      <c r="MDK133" s="12"/>
      <c r="MDL133" s="12"/>
      <c r="MDM133" s="12"/>
      <c r="MDN133" s="12"/>
      <c r="MDO133" s="12"/>
      <c r="MDP133" s="12"/>
      <c r="MDQ133" s="12"/>
      <c r="MDR133" s="12"/>
      <c r="MDS133" s="12"/>
      <c r="MDT133" s="12"/>
      <c r="MDU133" s="12"/>
      <c r="MDV133" s="12"/>
      <c r="MDW133" s="12"/>
      <c r="MDX133" s="12"/>
      <c r="MDY133" s="12"/>
      <c r="MDZ133" s="12"/>
      <c r="MEA133" s="12"/>
      <c r="MEB133" s="12"/>
      <c r="MEC133" s="12"/>
      <c r="MED133" s="12"/>
      <c r="MEE133" s="12"/>
      <c r="MEF133" s="12"/>
      <c r="MEG133" s="12"/>
      <c r="MEH133" s="12"/>
      <c r="MEI133" s="12"/>
      <c r="MEJ133" s="12"/>
      <c r="MEK133" s="12"/>
      <c r="MEL133" s="12"/>
      <c r="MEM133" s="12"/>
      <c r="MEN133" s="12"/>
      <c r="MEO133" s="12"/>
      <c r="MEP133" s="12"/>
      <c r="MEQ133" s="12"/>
      <c r="MER133" s="12"/>
      <c r="MES133" s="12"/>
      <c r="MET133" s="12"/>
      <c r="MEU133" s="12"/>
      <c r="MEV133" s="12"/>
      <c r="MEW133" s="12"/>
      <c r="MEX133" s="12"/>
      <c r="MEY133" s="12"/>
      <c r="MEZ133" s="12"/>
      <c r="MFA133" s="12"/>
      <c r="MFB133" s="12"/>
      <c r="MFC133" s="12"/>
      <c r="MFD133" s="12"/>
      <c r="MFE133" s="12"/>
      <c r="MFF133" s="12"/>
      <c r="MFG133" s="12"/>
      <c r="MFH133" s="12"/>
      <c r="MFI133" s="12"/>
      <c r="MFJ133" s="12"/>
      <c r="MFK133" s="12"/>
      <c r="MFL133" s="12"/>
      <c r="MFM133" s="12"/>
      <c r="MFN133" s="12"/>
      <c r="MFO133" s="12"/>
      <c r="MFP133" s="12"/>
      <c r="MFQ133" s="12"/>
      <c r="MFR133" s="12"/>
      <c r="MFS133" s="12"/>
      <c r="MFT133" s="12"/>
      <c r="MFU133" s="12"/>
      <c r="MFV133" s="12"/>
      <c r="MFW133" s="12"/>
      <c r="MFX133" s="12"/>
      <c r="MFY133" s="12"/>
      <c r="MFZ133" s="12"/>
      <c r="MGA133" s="12"/>
      <c r="MGB133" s="12"/>
      <c r="MGC133" s="12"/>
      <c r="MGD133" s="12"/>
      <c r="MGE133" s="12"/>
      <c r="MGF133" s="12"/>
      <c r="MGG133" s="12"/>
      <c r="MGH133" s="12"/>
      <c r="MGI133" s="12"/>
      <c r="MGJ133" s="12"/>
      <c r="MGK133" s="12"/>
      <c r="MGL133" s="12"/>
      <c r="MGM133" s="12"/>
      <c r="MGN133" s="12"/>
      <c r="MGO133" s="12"/>
      <c r="MGP133" s="12"/>
      <c r="MGQ133" s="12"/>
      <c r="MGR133" s="12"/>
      <c r="MGS133" s="12"/>
      <c r="MGT133" s="12"/>
      <c r="MGU133" s="12"/>
      <c r="MGV133" s="12"/>
      <c r="MGW133" s="12"/>
      <c r="MGX133" s="12"/>
      <c r="MGY133" s="12"/>
      <c r="MGZ133" s="12"/>
      <c r="MHA133" s="12"/>
      <c r="MHB133" s="12"/>
      <c r="MHC133" s="12"/>
      <c r="MHD133" s="12"/>
      <c r="MHE133" s="12"/>
      <c r="MHF133" s="12"/>
      <c r="MHG133" s="12"/>
      <c r="MHH133" s="12"/>
      <c r="MHI133" s="12"/>
      <c r="MHJ133" s="12"/>
      <c r="MHK133" s="12"/>
      <c r="MHL133" s="12"/>
      <c r="MHM133" s="12"/>
      <c r="MHN133" s="12"/>
      <c r="MHO133" s="12"/>
      <c r="MHP133" s="12"/>
      <c r="MHQ133" s="12"/>
      <c r="MHR133" s="12"/>
      <c r="MHS133" s="12"/>
      <c r="MHT133" s="12"/>
      <c r="MHU133" s="12"/>
      <c r="MHV133" s="12"/>
      <c r="MHW133" s="12"/>
      <c r="MHX133" s="12"/>
      <c r="MHY133" s="12"/>
      <c r="MHZ133" s="12"/>
      <c r="MIA133" s="12"/>
      <c r="MIB133" s="12"/>
      <c r="MIC133" s="12"/>
      <c r="MID133" s="12"/>
      <c r="MIE133" s="12"/>
      <c r="MIF133" s="12"/>
      <c r="MIG133" s="12"/>
      <c r="MIH133" s="12"/>
      <c r="MII133" s="12"/>
      <c r="MIJ133" s="12"/>
      <c r="MIK133" s="12"/>
      <c r="MIL133" s="12"/>
      <c r="MIM133" s="12"/>
      <c r="MIN133" s="12"/>
      <c r="MIO133" s="12"/>
      <c r="MIP133" s="12"/>
      <c r="MIQ133" s="12"/>
      <c r="MIR133" s="12"/>
      <c r="MIS133" s="12"/>
      <c r="MIT133" s="12"/>
      <c r="MIU133" s="12"/>
      <c r="MIV133" s="12"/>
      <c r="MIW133" s="12"/>
      <c r="MIX133" s="12"/>
      <c r="MIY133" s="12"/>
      <c r="MIZ133" s="12"/>
      <c r="MJA133" s="12"/>
      <c r="MJB133" s="12"/>
      <c r="MJC133" s="12"/>
      <c r="MJD133" s="12"/>
      <c r="MJE133" s="12"/>
      <c r="MJF133" s="12"/>
      <c r="MJG133" s="12"/>
      <c r="MJH133" s="12"/>
      <c r="MJI133" s="12"/>
      <c r="MJJ133" s="12"/>
      <c r="MJK133" s="12"/>
      <c r="MJL133" s="12"/>
      <c r="MJM133" s="12"/>
      <c r="MJN133" s="12"/>
      <c r="MJO133" s="12"/>
      <c r="MJP133" s="12"/>
      <c r="MJQ133" s="12"/>
      <c r="MJR133" s="12"/>
      <c r="MJS133" s="12"/>
      <c r="MJT133" s="12"/>
      <c r="MJU133" s="12"/>
      <c r="MJV133" s="12"/>
      <c r="MJW133" s="12"/>
      <c r="MJX133" s="12"/>
      <c r="MJY133" s="12"/>
      <c r="MJZ133" s="12"/>
      <c r="MKA133" s="12"/>
      <c r="MKB133" s="12"/>
      <c r="MKC133" s="12"/>
      <c r="MKD133" s="12"/>
      <c r="MKE133" s="12"/>
      <c r="MKF133" s="12"/>
      <c r="MKG133" s="12"/>
      <c r="MKH133" s="12"/>
      <c r="MKI133" s="12"/>
      <c r="MKJ133" s="12"/>
      <c r="MKK133" s="12"/>
      <c r="MKL133" s="12"/>
      <c r="MKM133" s="12"/>
      <c r="MKN133" s="12"/>
      <c r="MKO133" s="12"/>
      <c r="MKP133" s="12"/>
      <c r="MKQ133" s="12"/>
      <c r="MKR133" s="12"/>
      <c r="MKS133" s="12"/>
      <c r="MKT133" s="12"/>
      <c r="MKU133" s="12"/>
      <c r="MKV133" s="12"/>
      <c r="MKW133" s="12"/>
      <c r="MKX133" s="12"/>
      <c r="MKY133" s="12"/>
      <c r="MKZ133" s="12"/>
      <c r="MLA133" s="12"/>
      <c r="MLB133" s="12"/>
      <c r="MLC133" s="12"/>
      <c r="MLD133" s="12"/>
      <c r="MLE133" s="12"/>
      <c r="MLF133" s="12"/>
      <c r="MLG133" s="12"/>
      <c r="MLH133" s="12"/>
      <c r="MLI133" s="12"/>
      <c r="MLJ133" s="12"/>
      <c r="MLK133" s="12"/>
      <c r="MLL133" s="12"/>
      <c r="MLM133" s="12"/>
      <c r="MLN133" s="12"/>
      <c r="MLO133" s="12"/>
      <c r="MLP133" s="12"/>
      <c r="MLQ133" s="12"/>
      <c r="MLR133" s="12"/>
      <c r="MLS133" s="12"/>
      <c r="MLT133" s="12"/>
      <c r="MLU133" s="12"/>
      <c r="MLV133" s="12"/>
      <c r="MLW133" s="12"/>
      <c r="MLX133" s="12"/>
      <c r="MLY133" s="12"/>
      <c r="MLZ133" s="12"/>
      <c r="MMA133" s="12"/>
      <c r="MMB133" s="12"/>
      <c r="MMC133" s="12"/>
      <c r="MMD133" s="12"/>
      <c r="MME133" s="12"/>
      <c r="MMF133" s="12"/>
      <c r="MMG133" s="12"/>
      <c r="MMH133" s="12"/>
      <c r="MMI133" s="12"/>
      <c r="MMJ133" s="12"/>
      <c r="MMK133" s="12"/>
      <c r="MML133" s="12"/>
      <c r="MMM133" s="12"/>
      <c r="MMN133" s="12"/>
      <c r="MMO133" s="12"/>
      <c r="MMP133" s="12"/>
      <c r="MMQ133" s="12"/>
      <c r="MMR133" s="12"/>
      <c r="MMS133" s="12"/>
      <c r="MMT133" s="12"/>
      <c r="MMU133" s="12"/>
      <c r="MMV133" s="12"/>
      <c r="MMW133" s="12"/>
      <c r="MMX133" s="12"/>
      <c r="MMY133" s="12"/>
      <c r="MMZ133" s="12"/>
      <c r="MNA133" s="12"/>
      <c r="MNB133" s="12"/>
      <c r="MNC133" s="12"/>
      <c r="MND133" s="12"/>
      <c r="MNE133" s="12"/>
      <c r="MNF133" s="12"/>
      <c r="MNG133" s="12"/>
      <c r="MNH133" s="12"/>
      <c r="MNI133" s="12"/>
      <c r="MNJ133" s="12"/>
      <c r="MNK133" s="12"/>
      <c r="MNL133" s="12"/>
      <c r="MNM133" s="12"/>
      <c r="MNN133" s="12"/>
      <c r="MNO133" s="12"/>
      <c r="MNP133" s="12"/>
      <c r="MNQ133" s="12"/>
      <c r="MNR133" s="12"/>
      <c r="MNS133" s="12"/>
      <c r="MNT133" s="12"/>
      <c r="MNU133" s="12"/>
      <c r="MNV133" s="12"/>
      <c r="MNW133" s="12"/>
      <c r="MNX133" s="12"/>
      <c r="MNY133" s="12"/>
      <c r="MNZ133" s="12"/>
      <c r="MOA133" s="12"/>
      <c r="MOB133" s="12"/>
      <c r="MOC133" s="12"/>
      <c r="MOD133" s="12"/>
      <c r="MOE133" s="12"/>
      <c r="MOF133" s="12"/>
      <c r="MOG133" s="12"/>
      <c r="MOH133" s="12"/>
      <c r="MOI133" s="12"/>
      <c r="MOJ133" s="12"/>
      <c r="MOK133" s="12"/>
      <c r="MOL133" s="12"/>
      <c r="MOM133" s="12"/>
      <c r="MON133" s="12"/>
      <c r="MOO133" s="12"/>
      <c r="MOP133" s="12"/>
      <c r="MOQ133" s="12"/>
      <c r="MOR133" s="12"/>
      <c r="MOS133" s="12"/>
      <c r="MOT133" s="12"/>
      <c r="MOU133" s="12"/>
      <c r="MOV133" s="12"/>
      <c r="MOW133" s="12"/>
      <c r="MOX133" s="12"/>
      <c r="MOY133" s="12"/>
      <c r="MOZ133" s="12"/>
      <c r="MPA133" s="12"/>
      <c r="MPB133" s="12"/>
      <c r="MPC133" s="12"/>
      <c r="MPD133" s="12"/>
      <c r="MPE133" s="12"/>
      <c r="MPF133" s="12"/>
      <c r="MPG133" s="12"/>
      <c r="MPH133" s="12"/>
      <c r="MPI133" s="12"/>
      <c r="MPJ133" s="12"/>
      <c r="MPK133" s="12"/>
      <c r="MPL133" s="12"/>
      <c r="MPM133" s="12"/>
      <c r="MPN133" s="12"/>
      <c r="MPO133" s="12"/>
      <c r="MPP133" s="12"/>
      <c r="MPQ133" s="12"/>
      <c r="MPR133" s="12"/>
      <c r="MPS133" s="12"/>
      <c r="MPT133" s="12"/>
      <c r="MPU133" s="12"/>
      <c r="MPV133" s="12"/>
      <c r="MPW133" s="12"/>
      <c r="MPX133" s="12"/>
      <c r="MPY133" s="12"/>
      <c r="MPZ133" s="12"/>
      <c r="MQA133" s="12"/>
      <c r="MQB133" s="12"/>
      <c r="MQC133" s="12"/>
      <c r="MQD133" s="12"/>
      <c r="MQE133" s="12"/>
      <c r="MQF133" s="12"/>
      <c r="MQG133" s="12"/>
      <c r="MQH133" s="12"/>
      <c r="MQI133" s="12"/>
      <c r="MQJ133" s="12"/>
      <c r="MQK133" s="12"/>
      <c r="MQL133" s="12"/>
      <c r="MQM133" s="12"/>
      <c r="MQN133" s="12"/>
      <c r="MQO133" s="12"/>
      <c r="MQP133" s="12"/>
      <c r="MQQ133" s="12"/>
      <c r="MQR133" s="12"/>
      <c r="MQS133" s="12"/>
      <c r="MQT133" s="12"/>
      <c r="MQU133" s="12"/>
      <c r="MQV133" s="12"/>
      <c r="MQW133" s="12"/>
      <c r="MQX133" s="12"/>
      <c r="MQY133" s="12"/>
      <c r="MQZ133" s="12"/>
      <c r="MRA133" s="12"/>
      <c r="MRB133" s="12"/>
      <c r="MRC133" s="12"/>
      <c r="MRD133" s="12"/>
      <c r="MRE133" s="12"/>
      <c r="MRF133" s="12"/>
      <c r="MRG133" s="12"/>
      <c r="MRH133" s="12"/>
      <c r="MRI133" s="12"/>
      <c r="MRJ133" s="12"/>
      <c r="MRK133" s="12"/>
      <c r="MRL133" s="12"/>
      <c r="MRM133" s="12"/>
      <c r="MRN133" s="12"/>
      <c r="MRO133" s="12"/>
      <c r="MRP133" s="12"/>
      <c r="MRQ133" s="12"/>
      <c r="MRR133" s="12"/>
      <c r="MRS133" s="12"/>
      <c r="MRT133" s="12"/>
      <c r="MRU133" s="12"/>
      <c r="MRV133" s="12"/>
      <c r="MRW133" s="12"/>
      <c r="MRX133" s="12"/>
      <c r="MRY133" s="12"/>
      <c r="MRZ133" s="12"/>
      <c r="MSA133" s="12"/>
      <c r="MSB133" s="12"/>
      <c r="MSC133" s="12"/>
      <c r="MSD133" s="12"/>
      <c r="MSE133" s="12"/>
      <c r="MSF133" s="12"/>
      <c r="MSG133" s="12"/>
      <c r="MSH133" s="12"/>
      <c r="MSI133" s="12"/>
      <c r="MSJ133" s="12"/>
      <c r="MSK133" s="12"/>
      <c r="MSL133" s="12"/>
      <c r="MSM133" s="12"/>
      <c r="MSN133" s="12"/>
      <c r="MSO133" s="12"/>
      <c r="MSP133" s="12"/>
      <c r="MSQ133" s="12"/>
      <c r="MSR133" s="12"/>
      <c r="MSS133" s="12"/>
      <c r="MST133" s="12"/>
      <c r="MSU133" s="12"/>
      <c r="MSV133" s="12"/>
      <c r="MSW133" s="12"/>
      <c r="MSX133" s="12"/>
      <c r="MSY133" s="12"/>
      <c r="MSZ133" s="12"/>
      <c r="MTA133" s="12"/>
      <c r="MTB133" s="12"/>
      <c r="MTC133" s="12"/>
      <c r="MTD133" s="12"/>
      <c r="MTE133" s="12"/>
      <c r="MTF133" s="12"/>
      <c r="MTG133" s="12"/>
      <c r="MTH133" s="12"/>
      <c r="MTI133" s="12"/>
      <c r="MTJ133" s="12"/>
      <c r="MTK133" s="12"/>
      <c r="MTL133" s="12"/>
      <c r="MTM133" s="12"/>
      <c r="MTN133" s="12"/>
      <c r="MTO133" s="12"/>
      <c r="MTP133" s="12"/>
      <c r="MTQ133" s="12"/>
      <c r="MTR133" s="12"/>
      <c r="MTS133" s="12"/>
      <c r="MTT133" s="12"/>
      <c r="MTU133" s="12"/>
      <c r="MTV133" s="12"/>
      <c r="MTW133" s="12"/>
      <c r="MTX133" s="12"/>
      <c r="MTY133" s="12"/>
      <c r="MTZ133" s="12"/>
      <c r="MUA133" s="12"/>
      <c r="MUB133" s="12"/>
      <c r="MUC133" s="12"/>
      <c r="MUD133" s="12"/>
      <c r="MUE133" s="12"/>
      <c r="MUF133" s="12"/>
      <c r="MUG133" s="12"/>
      <c r="MUH133" s="12"/>
      <c r="MUI133" s="12"/>
      <c r="MUJ133" s="12"/>
      <c r="MUK133" s="12"/>
      <c r="MUL133" s="12"/>
      <c r="MUM133" s="12"/>
      <c r="MUN133" s="12"/>
      <c r="MUO133" s="12"/>
      <c r="MUP133" s="12"/>
      <c r="MUQ133" s="12"/>
      <c r="MUR133" s="12"/>
      <c r="MUS133" s="12"/>
      <c r="MUT133" s="12"/>
      <c r="MUU133" s="12"/>
      <c r="MUV133" s="12"/>
      <c r="MUW133" s="12"/>
      <c r="MUX133" s="12"/>
      <c r="MUY133" s="12"/>
      <c r="MUZ133" s="12"/>
      <c r="MVA133" s="12"/>
      <c r="MVB133" s="12"/>
      <c r="MVC133" s="12"/>
      <c r="MVD133" s="12"/>
      <c r="MVE133" s="12"/>
      <c r="MVF133" s="12"/>
      <c r="MVG133" s="12"/>
      <c r="MVH133" s="12"/>
      <c r="MVI133" s="12"/>
      <c r="MVJ133" s="12"/>
      <c r="MVK133" s="12"/>
      <c r="MVL133" s="12"/>
      <c r="MVM133" s="12"/>
      <c r="MVN133" s="12"/>
      <c r="MVO133" s="12"/>
      <c r="MVP133" s="12"/>
      <c r="MVQ133" s="12"/>
      <c r="MVR133" s="12"/>
      <c r="MVS133" s="12"/>
      <c r="MVT133" s="12"/>
      <c r="MVU133" s="12"/>
      <c r="MVV133" s="12"/>
      <c r="MVW133" s="12"/>
      <c r="MVX133" s="12"/>
      <c r="MVY133" s="12"/>
      <c r="MVZ133" s="12"/>
      <c r="MWA133" s="12"/>
      <c r="MWB133" s="12"/>
      <c r="MWC133" s="12"/>
      <c r="MWD133" s="12"/>
      <c r="MWE133" s="12"/>
      <c r="MWF133" s="12"/>
      <c r="MWG133" s="12"/>
      <c r="MWH133" s="12"/>
      <c r="MWI133" s="12"/>
      <c r="MWJ133" s="12"/>
      <c r="MWK133" s="12"/>
      <c r="MWL133" s="12"/>
      <c r="MWM133" s="12"/>
      <c r="MWN133" s="12"/>
      <c r="MWO133" s="12"/>
      <c r="MWP133" s="12"/>
      <c r="MWQ133" s="12"/>
      <c r="MWR133" s="12"/>
      <c r="MWS133" s="12"/>
      <c r="MWT133" s="12"/>
      <c r="MWU133" s="12"/>
      <c r="MWV133" s="12"/>
      <c r="MWW133" s="12"/>
      <c r="MWX133" s="12"/>
      <c r="MWY133" s="12"/>
      <c r="MWZ133" s="12"/>
      <c r="MXA133" s="12"/>
      <c r="MXB133" s="12"/>
      <c r="MXC133" s="12"/>
      <c r="MXD133" s="12"/>
      <c r="MXE133" s="12"/>
      <c r="MXF133" s="12"/>
      <c r="MXG133" s="12"/>
      <c r="MXH133" s="12"/>
      <c r="MXI133" s="12"/>
      <c r="MXJ133" s="12"/>
      <c r="MXK133" s="12"/>
      <c r="MXL133" s="12"/>
      <c r="MXM133" s="12"/>
      <c r="MXN133" s="12"/>
      <c r="MXO133" s="12"/>
      <c r="MXP133" s="12"/>
      <c r="MXQ133" s="12"/>
      <c r="MXR133" s="12"/>
      <c r="MXS133" s="12"/>
      <c r="MXT133" s="12"/>
      <c r="MXU133" s="12"/>
      <c r="MXV133" s="12"/>
      <c r="MXW133" s="12"/>
      <c r="MXX133" s="12"/>
      <c r="MXY133" s="12"/>
      <c r="MXZ133" s="12"/>
      <c r="MYA133" s="12"/>
      <c r="MYB133" s="12"/>
      <c r="MYC133" s="12"/>
      <c r="MYD133" s="12"/>
      <c r="MYE133" s="12"/>
      <c r="MYF133" s="12"/>
      <c r="MYG133" s="12"/>
      <c r="MYH133" s="12"/>
      <c r="MYI133" s="12"/>
      <c r="MYJ133" s="12"/>
      <c r="MYK133" s="12"/>
      <c r="MYL133" s="12"/>
      <c r="MYM133" s="12"/>
      <c r="MYN133" s="12"/>
      <c r="MYO133" s="12"/>
      <c r="MYP133" s="12"/>
      <c r="MYQ133" s="12"/>
      <c r="MYR133" s="12"/>
      <c r="MYS133" s="12"/>
      <c r="MYT133" s="12"/>
      <c r="MYU133" s="12"/>
      <c r="MYV133" s="12"/>
      <c r="MYW133" s="12"/>
      <c r="MYX133" s="12"/>
      <c r="MYY133" s="12"/>
      <c r="MYZ133" s="12"/>
      <c r="MZA133" s="12"/>
      <c r="MZB133" s="12"/>
      <c r="MZC133" s="12"/>
      <c r="MZD133" s="12"/>
      <c r="MZE133" s="12"/>
      <c r="MZF133" s="12"/>
      <c r="MZG133" s="12"/>
      <c r="MZH133" s="12"/>
      <c r="MZI133" s="12"/>
      <c r="MZJ133" s="12"/>
      <c r="MZK133" s="12"/>
      <c r="MZL133" s="12"/>
      <c r="MZM133" s="12"/>
      <c r="MZN133" s="12"/>
      <c r="MZO133" s="12"/>
      <c r="MZP133" s="12"/>
      <c r="MZQ133" s="12"/>
      <c r="MZR133" s="12"/>
      <c r="MZS133" s="12"/>
      <c r="MZT133" s="12"/>
      <c r="MZU133" s="12"/>
      <c r="MZV133" s="12"/>
      <c r="MZW133" s="12"/>
      <c r="MZX133" s="12"/>
      <c r="MZY133" s="12"/>
      <c r="MZZ133" s="12"/>
      <c r="NAA133" s="12"/>
      <c r="NAB133" s="12"/>
      <c r="NAC133" s="12"/>
      <c r="NAD133" s="12"/>
      <c r="NAE133" s="12"/>
      <c r="NAF133" s="12"/>
      <c r="NAG133" s="12"/>
      <c r="NAH133" s="12"/>
      <c r="NAI133" s="12"/>
      <c r="NAJ133" s="12"/>
      <c r="NAK133" s="12"/>
      <c r="NAL133" s="12"/>
      <c r="NAM133" s="12"/>
      <c r="NAN133" s="12"/>
      <c r="NAO133" s="12"/>
      <c r="NAP133" s="12"/>
      <c r="NAQ133" s="12"/>
      <c r="NAR133" s="12"/>
      <c r="NAS133" s="12"/>
      <c r="NAT133" s="12"/>
      <c r="NAU133" s="12"/>
      <c r="NAV133" s="12"/>
      <c r="NAW133" s="12"/>
      <c r="NAX133" s="12"/>
      <c r="NAY133" s="12"/>
      <c r="NAZ133" s="12"/>
      <c r="NBA133" s="12"/>
      <c r="NBB133" s="12"/>
      <c r="NBC133" s="12"/>
      <c r="NBD133" s="12"/>
      <c r="NBE133" s="12"/>
      <c r="NBF133" s="12"/>
      <c r="NBG133" s="12"/>
      <c r="NBH133" s="12"/>
      <c r="NBI133" s="12"/>
      <c r="NBJ133" s="12"/>
      <c r="NBK133" s="12"/>
      <c r="NBL133" s="12"/>
      <c r="NBM133" s="12"/>
      <c r="NBN133" s="12"/>
      <c r="NBO133" s="12"/>
      <c r="NBP133" s="12"/>
      <c r="NBQ133" s="12"/>
      <c r="NBR133" s="12"/>
      <c r="NBS133" s="12"/>
      <c r="NBT133" s="12"/>
      <c r="NBU133" s="12"/>
      <c r="NBV133" s="12"/>
      <c r="NBW133" s="12"/>
      <c r="NBX133" s="12"/>
      <c r="NBY133" s="12"/>
      <c r="NBZ133" s="12"/>
      <c r="NCA133" s="12"/>
      <c r="NCB133" s="12"/>
      <c r="NCC133" s="12"/>
      <c r="NCD133" s="12"/>
      <c r="NCE133" s="12"/>
      <c r="NCF133" s="12"/>
      <c r="NCG133" s="12"/>
      <c r="NCH133" s="12"/>
      <c r="NCI133" s="12"/>
      <c r="NCJ133" s="12"/>
      <c r="NCK133" s="12"/>
      <c r="NCL133" s="12"/>
      <c r="NCM133" s="12"/>
      <c r="NCN133" s="12"/>
      <c r="NCO133" s="12"/>
      <c r="NCP133" s="12"/>
      <c r="NCQ133" s="12"/>
      <c r="NCR133" s="12"/>
      <c r="NCS133" s="12"/>
      <c r="NCT133" s="12"/>
      <c r="NCU133" s="12"/>
      <c r="NCV133" s="12"/>
      <c r="NCW133" s="12"/>
      <c r="NCX133" s="12"/>
      <c r="NCY133" s="12"/>
      <c r="NCZ133" s="12"/>
      <c r="NDA133" s="12"/>
      <c r="NDB133" s="12"/>
      <c r="NDC133" s="12"/>
      <c r="NDD133" s="12"/>
      <c r="NDE133" s="12"/>
      <c r="NDF133" s="12"/>
      <c r="NDG133" s="12"/>
      <c r="NDH133" s="12"/>
      <c r="NDI133" s="12"/>
      <c r="NDJ133" s="12"/>
      <c r="NDK133" s="12"/>
      <c r="NDL133" s="12"/>
      <c r="NDM133" s="12"/>
      <c r="NDN133" s="12"/>
      <c r="NDO133" s="12"/>
      <c r="NDP133" s="12"/>
      <c r="NDQ133" s="12"/>
      <c r="NDR133" s="12"/>
      <c r="NDS133" s="12"/>
      <c r="NDT133" s="12"/>
      <c r="NDU133" s="12"/>
      <c r="NDV133" s="12"/>
      <c r="NDW133" s="12"/>
      <c r="NDX133" s="12"/>
      <c r="NDY133" s="12"/>
      <c r="NDZ133" s="12"/>
      <c r="NEA133" s="12"/>
      <c r="NEB133" s="12"/>
      <c r="NEC133" s="12"/>
      <c r="NED133" s="12"/>
      <c r="NEE133" s="12"/>
      <c r="NEF133" s="12"/>
      <c r="NEG133" s="12"/>
      <c r="NEH133" s="12"/>
      <c r="NEI133" s="12"/>
      <c r="NEJ133" s="12"/>
      <c r="NEK133" s="12"/>
      <c r="NEL133" s="12"/>
      <c r="NEM133" s="12"/>
      <c r="NEN133" s="12"/>
      <c r="NEO133" s="12"/>
      <c r="NEP133" s="12"/>
      <c r="NEQ133" s="12"/>
      <c r="NER133" s="12"/>
      <c r="NES133" s="12"/>
      <c r="NET133" s="12"/>
      <c r="NEU133" s="12"/>
      <c r="NEV133" s="12"/>
      <c r="NEW133" s="12"/>
      <c r="NEX133" s="12"/>
      <c r="NEY133" s="12"/>
      <c r="NEZ133" s="12"/>
      <c r="NFA133" s="12"/>
      <c r="NFB133" s="12"/>
      <c r="NFC133" s="12"/>
      <c r="NFD133" s="12"/>
      <c r="NFE133" s="12"/>
      <c r="NFF133" s="12"/>
      <c r="NFG133" s="12"/>
      <c r="NFH133" s="12"/>
      <c r="NFI133" s="12"/>
      <c r="NFJ133" s="12"/>
      <c r="NFK133" s="12"/>
      <c r="NFL133" s="12"/>
      <c r="NFM133" s="12"/>
      <c r="NFN133" s="12"/>
      <c r="NFO133" s="12"/>
      <c r="NFP133" s="12"/>
      <c r="NFQ133" s="12"/>
      <c r="NFR133" s="12"/>
      <c r="NFS133" s="12"/>
      <c r="NFT133" s="12"/>
      <c r="NFU133" s="12"/>
      <c r="NFV133" s="12"/>
      <c r="NFW133" s="12"/>
      <c r="NFX133" s="12"/>
      <c r="NFY133" s="12"/>
      <c r="NFZ133" s="12"/>
      <c r="NGA133" s="12"/>
      <c r="NGB133" s="12"/>
      <c r="NGC133" s="12"/>
      <c r="NGD133" s="12"/>
      <c r="NGE133" s="12"/>
      <c r="NGF133" s="12"/>
      <c r="NGG133" s="12"/>
      <c r="NGH133" s="12"/>
      <c r="NGI133" s="12"/>
      <c r="NGJ133" s="12"/>
      <c r="NGK133" s="12"/>
      <c r="NGL133" s="12"/>
      <c r="NGM133" s="12"/>
      <c r="NGN133" s="12"/>
      <c r="NGO133" s="12"/>
      <c r="NGP133" s="12"/>
      <c r="NGQ133" s="12"/>
      <c r="NGR133" s="12"/>
      <c r="NGS133" s="12"/>
      <c r="NGT133" s="12"/>
      <c r="NGU133" s="12"/>
      <c r="NGV133" s="12"/>
      <c r="NGW133" s="12"/>
      <c r="NGX133" s="12"/>
      <c r="NGY133" s="12"/>
      <c r="NGZ133" s="12"/>
      <c r="NHA133" s="12"/>
      <c r="NHB133" s="12"/>
      <c r="NHC133" s="12"/>
      <c r="NHD133" s="12"/>
      <c r="NHE133" s="12"/>
      <c r="NHF133" s="12"/>
      <c r="NHG133" s="12"/>
      <c r="NHH133" s="12"/>
      <c r="NHI133" s="12"/>
      <c r="NHJ133" s="12"/>
      <c r="NHK133" s="12"/>
      <c r="NHL133" s="12"/>
      <c r="NHM133" s="12"/>
      <c r="NHN133" s="12"/>
      <c r="NHO133" s="12"/>
      <c r="NHP133" s="12"/>
      <c r="NHQ133" s="12"/>
      <c r="NHR133" s="12"/>
      <c r="NHS133" s="12"/>
      <c r="NHT133" s="12"/>
      <c r="NHU133" s="12"/>
      <c r="NHV133" s="12"/>
      <c r="NHW133" s="12"/>
      <c r="NHX133" s="12"/>
      <c r="NHY133" s="12"/>
      <c r="NHZ133" s="12"/>
      <c r="NIA133" s="12"/>
      <c r="NIB133" s="12"/>
      <c r="NIC133" s="12"/>
      <c r="NID133" s="12"/>
      <c r="NIE133" s="12"/>
      <c r="NIF133" s="12"/>
      <c r="NIG133" s="12"/>
      <c r="NIH133" s="12"/>
      <c r="NII133" s="12"/>
      <c r="NIJ133" s="12"/>
      <c r="NIK133" s="12"/>
      <c r="NIL133" s="12"/>
      <c r="NIM133" s="12"/>
      <c r="NIN133" s="12"/>
      <c r="NIO133" s="12"/>
      <c r="NIP133" s="12"/>
      <c r="NIQ133" s="12"/>
      <c r="NIR133" s="12"/>
      <c r="NIS133" s="12"/>
      <c r="NIT133" s="12"/>
      <c r="NIU133" s="12"/>
      <c r="NIV133" s="12"/>
      <c r="NIW133" s="12"/>
      <c r="NIX133" s="12"/>
      <c r="NIY133" s="12"/>
      <c r="NIZ133" s="12"/>
      <c r="NJA133" s="12"/>
      <c r="NJB133" s="12"/>
      <c r="NJC133" s="12"/>
      <c r="NJD133" s="12"/>
      <c r="NJE133" s="12"/>
      <c r="NJF133" s="12"/>
      <c r="NJG133" s="12"/>
      <c r="NJH133" s="12"/>
      <c r="NJI133" s="12"/>
      <c r="NJJ133" s="12"/>
      <c r="NJK133" s="12"/>
      <c r="NJL133" s="12"/>
      <c r="NJM133" s="12"/>
      <c r="NJN133" s="12"/>
      <c r="NJO133" s="12"/>
      <c r="NJP133" s="12"/>
      <c r="NJQ133" s="12"/>
      <c r="NJR133" s="12"/>
      <c r="NJS133" s="12"/>
      <c r="NJT133" s="12"/>
      <c r="NJU133" s="12"/>
      <c r="NJV133" s="12"/>
      <c r="NJW133" s="12"/>
      <c r="NJX133" s="12"/>
      <c r="NJY133" s="12"/>
      <c r="NJZ133" s="12"/>
      <c r="NKA133" s="12"/>
      <c r="NKB133" s="12"/>
      <c r="NKC133" s="12"/>
      <c r="NKD133" s="12"/>
      <c r="NKE133" s="12"/>
      <c r="NKF133" s="12"/>
      <c r="NKG133" s="12"/>
      <c r="NKH133" s="12"/>
      <c r="NKI133" s="12"/>
      <c r="NKJ133" s="12"/>
      <c r="NKK133" s="12"/>
      <c r="NKL133" s="12"/>
      <c r="NKM133" s="12"/>
      <c r="NKN133" s="12"/>
      <c r="NKO133" s="12"/>
      <c r="NKP133" s="12"/>
      <c r="NKQ133" s="12"/>
      <c r="NKR133" s="12"/>
      <c r="NKS133" s="12"/>
      <c r="NKT133" s="12"/>
      <c r="NKU133" s="12"/>
      <c r="NKV133" s="12"/>
      <c r="NKW133" s="12"/>
      <c r="NKX133" s="12"/>
      <c r="NKY133" s="12"/>
      <c r="NKZ133" s="12"/>
      <c r="NLA133" s="12"/>
      <c r="NLB133" s="12"/>
      <c r="NLC133" s="12"/>
      <c r="NLD133" s="12"/>
      <c r="NLE133" s="12"/>
      <c r="NLF133" s="12"/>
      <c r="NLG133" s="12"/>
      <c r="NLH133" s="12"/>
      <c r="NLI133" s="12"/>
      <c r="NLJ133" s="12"/>
      <c r="NLK133" s="12"/>
      <c r="NLL133" s="12"/>
      <c r="NLM133" s="12"/>
      <c r="NLN133" s="12"/>
      <c r="NLO133" s="12"/>
      <c r="NLP133" s="12"/>
      <c r="NLQ133" s="12"/>
      <c r="NLR133" s="12"/>
      <c r="NLS133" s="12"/>
      <c r="NLT133" s="12"/>
      <c r="NLU133" s="12"/>
      <c r="NLV133" s="12"/>
      <c r="NLW133" s="12"/>
      <c r="NLX133" s="12"/>
      <c r="NLY133" s="12"/>
      <c r="NLZ133" s="12"/>
      <c r="NMA133" s="12"/>
      <c r="NMB133" s="12"/>
      <c r="NMC133" s="12"/>
      <c r="NMD133" s="12"/>
      <c r="NME133" s="12"/>
      <c r="NMF133" s="12"/>
      <c r="NMG133" s="12"/>
      <c r="NMH133" s="12"/>
      <c r="NMI133" s="12"/>
      <c r="NMJ133" s="12"/>
      <c r="NMK133" s="12"/>
      <c r="NML133" s="12"/>
      <c r="NMM133" s="12"/>
      <c r="NMN133" s="12"/>
      <c r="NMO133" s="12"/>
      <c r="NMP133" s="12"/>
      <c r="NMQ133" s="12"/>
      <c r="NMR133" s="12"/>
      <c r="NMS133" s="12"/>
      <c r="NMT133" s="12"/>
      <c r="NMU133" s="12"/>
      <c r="NMV133" s="12"/>
      <c r="NMW133" s="12"/>
      <c r="NMX133" s="12"/>
      <c r="NMY133" s="12"/>
      <c r="NMZ133" s="12"/>
      <c r="NNA133" s="12"/>
      <c r="NNB133" s="12"/>
      <c r="NNC133" s="12"/>
      <c r="NND133" s="12"/>
      <c r="NNE133" s="12"/>
      <c r="NNF133" s="12"/>
      <c r="NNG133" s="12"/>
      <c r="NNH133" s="12"/>
      <c r="NNI133" s="12"/>
      <c r="NNJ133" s="12"/>
      <c r="NNK133" s="12"/>
      <c r="NNL133" s="12"/>
      <c r="NNM133" s="12"/>
      <c r="NNN133" s="12"/>
      <c r="NNO133" s="12"/>
      <c r="NNP133" s="12"/>
      <c r="NNQ133" s="12"/>
      <c r="NNR133" s="12"/>
      <c r="NNS133" s="12"/>
      <c r="NNT133" s="12"/>
      <c r="NNU133" s="12"/>
      <c r="NNV133" s="12"/>
      <c r="NNW133" s="12"/>
      <c r="NNX133" s="12"/>
      <c r="NNY133" s="12"/>
      <c r="NNZ133" s="12"/>
      <c r="NOA133" s="12"/>
      <c r="NOB133" s="12"/>
      <c r="NOC133" s="12"/>
      <c r="NOD133" s="12"/>
      <c r="NOE133" s="12"/>
      <c r="NOF133" s="12"/>
      <c r="NOG133" s="12"/>
      <c r="NOH133" s="12"/>
      <c r="NOI133" s="12"/>
      <c r="NOJ133" s="12"/>
      <c r="NOK133" s="12"/>
      <c r="NOL133" s="12"/>
      <c r="NOM133" s="12"/>
      <c r="NON133" s="12"/>
      <c r="NOO133" s="12"/>
      <c r="NOP133" s="12"/>
      <c r="NOQ133" s="12"/>
      <c r="NOR133" s="12"/>
      <c r="NOS133" s="12"/>
      <c r="NOT133" s="12"/>
      <c r="NOU133" s="12"/>
      <c r="NOV133" s="12"/>
      <c r="NOW133" s="12"/>
      <c r="NOX133" s="12"/>
      <c r="NOY133" s="12"/>
      <c r="NOZ133" s="12"/>
      <c r="NPA133" s="12"/>
      <c r="NPB133" s="12"/>
      <c r="NPC133" s="12"/>
      <c r="NPD133" s="12"/>
      <c r="NPE133" s="12"/>
      <c r="NPF133" s="12"/>
      <c r="NPG133" s="12"/>
      <c r="NPH133" s="12"/>
      <c r="NPI133" s="12"/>
      <c r="NPJ133" s="12"/>
      <c r="NPK133" s="12"/>
      <c r="NPL133" s="12"/>
      <c r="NPM133" s="12"/>
      <c r="NPN133" s="12"/>
      <c r="NPO133" s="12"/>
      <c r="NPP133" s="12"/>
      <c r="NPQ133" s="12"/>
      <c r="NPR133" s="12"/>
      <c r="NPS133" s="12"/>
      <c r="NPT133" s="12"/>
      <c r="NPU133" s="12"/>
      <c r="NPV133" s="12"/>
      <c r="NPW133" s="12"/>
      <c r="NPX133" s="12"/>
      <c r="NPY133" s="12"/>
      <c r="NPZ133" s="12"/>
      <c r="NQA133" s="12"/>
      <c r="NQB133" s="12"/>
      <c r="NQC133" s="12"/>
      <c r="NQD133" s="12"/>
      <c r="NQE133" s="12"/>
      <c r="NQF133" s="12"/>
      <c r="NQG133" s="12"/>
      <c r="NQH133" s="12"/>
      <c r="NQI133" s="12"/>
      <c r="NQJ133" s="12"/>
      <c r="NQK133" s="12"/>
      <c r="NQL133" s="12"/>
      <c r="NQM133" s="12"/>
      <c r="NQN133" s="12"/>
      <c r="NQO133" s="12"/>
      <c r="NQP133" s="12"/>
      <c r="NQQ133" s="12"/>
      <c r="NQR133" s="12"/>
      <c r="NQS133" s="12"/>
      <c r="NQT133" s="12"/>
      <c r="NQU133" s="12"/>
      <c r="NQV133" s="12"/>
      <c r="NQW133" s="12"/>
      <c r="NQX133" s="12"/>
      <c r="NQY133" s="12"/>
      <c r="NQZ133" s="12"/>
      <c r="NRA133" s="12"/>
      <c r="NRB133" s="12"/>
      <c r="NRC133" s="12"/>
      <c r="NRD133" s="12"/>
      <c r="NRE133" s="12"/>
      <c r="NRF133" s="12"/>
      <c r="NRG133" s="12"/>
      <c r="NRH133" s="12"/>
      <c r="NRI133" s="12"/>
      <c r="NRJ133" s="12"/>
      <c r="NRK133" s="12"/>
      <c r="NRL133" s="12"/>
      <c r="NRM133" s="12"/>
      <c r="NRN133" s="12"/>
      <c r="NRO133" s="12"/>
      <c r="NRP133" s="12"/>
      <c r="NRQ133" s="12"/>
      <c r="NRR133" s="12"/>
      <c r="NRS133" s="12"/>
      <c r="NRT133" s="12"/>
      <c r="NRU133" s="12"/>
      <c r="NRV133" s="12"/>
      <c r="NRW133" s="12"/>
      <c r="NRX133" s="12"/>
      <c r="NRY133" s="12"/>
      <c r="NRZ133" s="12"/>
      <c r="NSA133" s="12"/>
      <c r="NSB133" s="12"/>
      <c r="NSC133" s="12"/>
      <c r="NSD133" s="12"/>
      <c r="NSE133" s="12"/>
      <c r="NSF133" s="12"/>
      <c r="NSG133" s="12"/>
      <c r="NSH133" s="12"/>
      <c r="NSI133" s="12"/>
      <c r="NSJ133" s="12"/>
      <c r="NSK133" s="12"/>
      <c r="NSL133" s="12"/>
      <c r="NSM133" s="12"/>
      <c r="NSN133" s="12"/>
      <c r="NSO133" s="12"/>
      <c r="NSP133" s="12"/>
      <c r="NSQ133" s="12"/>
      <c r="NSR133" s="12"/>
      <c r="NSS133" s="12"/>
      <c r="NST133" s="12"/>
      <c r="NSU133" s="12"/>
      <c r="NSV133" s="12"/>
      <c r="NSW133" s="12"/>
      <c r="NSX133" s="12"/>
      <c r="NSY133" s="12"/>
      <c r="NSZ133" s="12"/>
      <c r="NTA133" s="12"/>
      <c r="NTB133" s="12"/>
      <c r="NTC133" s="12"/>
      <c r="NTD133" s="12"/>
      <c r="NTE133" s="12"/>
      <c r="NTF133" s="12"/>
      <c r="NTG133" s="12"/>
      <c r="NTH133" s="12"/>
      <c r="NTI133" s="12"/>
      <c r="NTJ133" s="12"/>
      <c r="NTK133" s="12"/>
      <c r="NTL133" s="12"/>
      <c r="NTM133" s="12"/>
      <c r="NTN133" s="12"/>
      <c r="NTO133" s="12"/>
      <c r="NTP133" s="12"/>
      <c r="NTQ133" s="12"/>
      <c r="NTR133" s="12"/>
      <c r="NTS133" s="12"/>
      <c r="NTT133" s="12"/>
      <c r="NTU133" s="12"/>
      <c r="NTV133" s="12"/>
      <c r="NTW133" s="12"/>
      <c r="NTX133" s="12"/>
      <c r="NTY133" s="12"/>
      <c r="NTZ133" s="12"/>
      <c r="NUA133" s="12"/>
      <c r="NUB133" s="12"/>
      <c r="NUC133" s="12"/>
      <c r="NUD133" s="12"/>
      <c r="NUE133" s="12"/>
      <c r="NUF133" s="12"/>
      <c r="NUG133" s="12"/>
      <c r="NUH133" s="12"/>
      <c r="NUI133" s="12"/>
      <c r="NUJ133" s="12"/>
      <c r="NUK133" s="12"/>
      <c r="NUL133" s="12"/>
      <c r="NUM133" s="12"/>
      <c r="NUN133" s="12"/>
      <c r="NUO133" s="12"/>
      <c r="NUP133" s="12"/>
      <c r="NUQ133" s="12"/>
      <c r="NUR133" s="12"/>
      <c r="NUS133" s="12"/>
      <c r="NUT133" s="12"/>
      <c r="NUU133" s="12"/>
      <c r="NUV133" s="12"/>
      <c r="NUW133" s="12"/>
      <c r="NUX133" s="12"/>
      <c r="NUY133" s="12"/>
      <c r="NUZ133" s="12"/>
      <c r="NVA133" s="12"/>
      <c r="NVB133" s="12"/>
      <c r="NVC133" s="12"/>
      <c r="NVD133" s="12"/>
      <c r="NVE133" s="12"/>
      <c r="NVF133" s="12"/>
      <c r="NVG133" s="12"/>
      <c r="NVH133" s="12"/>
      <c r="NVI133" s="12"/>
      <c r="NVJ133" s="12"/>
      <c r="NVK133" s="12"/>
      <c r="NVL133" s="12"/>
      <c r="NVM133" s="12"/>
      <c r="NVN133" s="12"/>
      <c r="NVO133" s="12"/>
      <c r="NVP133" s="12"/>
      <c r="NVQ133" s="12"/>
      <c r="NVR133" s="12"/>
      <c r="NVS133" s="12"/>
      <c r="NVT133" s="12"/>
      <c r="NVU133" s="12"/>
      <c r="NVV133" s="12"/>
      <c r="NVW133" s="12"/>
      <c r="NVX133" s="12"/>
      <c r="NVY133" s="12"/>
      <c r="NVZ133" s="12"/>
      <c r="NWA133" s="12"/>
      <c r="NWB133" s="12"/>
      <c r="NWC133" s="12"/>
      <c r="NWD133" s="12"/>
      <c r="NWE133" s="12"/>
      <c r="NWF133" s="12"/>
      <c r="NWG133" s="12"/>
      <c r="NWH133" s="12"/>
      <c r="NWI133" s="12"/>
      <c r="NWJ133" s="12"/>
      <c r="NWK133" s="12"/>
      <c r="NWL133" s="12"/>
      <c r="NWM133" s="12"/>
      <c r="NWN133" s="12"/>
      <c r="NWO133" s="12"/>
      <c r="NWP133" s="12"/>
      <c r="NWQ133" s="12"/>
      <c r="NWR133" s="12"/>
      <c r="NWS133" s="12"/>
      <c r="NWT133" s="12"/>
      <c r="NWU133" s="12"/>
      <c r="NWV133" s="12"/>
      <c r="NWW133" s="12"/>
      <c r="NWX133" s="12"/>
      <c r="NWY133" s="12"/>
      <c r="NWZ133" s="12"/>
      <c r="NXA133" s="12"/>
      <c r="NXB133" s="12"/>
      <c r="NXC133" s="12"/>
      <c r="NXD133" s="12"/>
      <c r="NXE133" s="12"/>
      <c r="NXF133" s="12"/>
      <c r="NXG133" s="12"/>
      <c r="NXH133" s="12"/>
      <c r="NXI133" s="12"/>
      <c r="NXJ133" s="12"/>
      <c r="NXK133" s="12"/>
      <c r="NXL133" s="12"/>
      <c r="NXM133" s="12"/>
      <c r="NXN133" s="12"/>
      <c r="NXO133" s="12"/>
      <c r="NXP133" s="12"/>
      <c r="NXQ133" s="12"/>
      <c r="NXR133" s="12"/>
      <c r="NXS133" s="12"/>
      <c r="NXT133" s="12"/>
      <c r="NXU133" s="12"/>
      <c r="NXV133" s="12"/>
      <c r="NXW133" s="12"/>
      <c r="NXX133" s="12"/>
      <c r="NXY133" s="12"/>
      <c r="NXZ133" s="12"/>
      <c r="NYA133" s="12"/>
      <c r="NYB133" s="12"/>
      <c r="NYC133" s="12"/>
      <c r="NYD133" s="12"/>
      <c r="NYE133" s="12"/>
      <c r="NYF133" s="12"/>
      <c r="NYG133" s="12"/>
      <c r="NYH133" s="12"/>
      <c r="NYI133" s="12"/>
      <c r="NYJ133" s="12"/>
      <c r="NYK133" s="12"/>
      <c r="NYL133" s="12"/>
      <c r="NYM133" s="12"/>
      <c r="NYN133" s="12"/>
      <c r="NYO133" s="12"/>
      <c r="NYP133" s="12"/>
      <c r="NYQ133" s="12"/>
      <c r="NYR133" s="12"/>
      <c r="NYS133" s="12"/>
      <c r="NYT133" s="12"/>
      <c r="NYU133" s="12"/>
      <c r="NYV133" s="12"/>
      <c r="NYW133" s="12"/>
      <c r="NYX133" s="12"/>
      <c r="NYY133" s="12"/>
      <c r="NYZ133" s="12"/>
      <c r="NZA133" s="12"/>
      <c r="NZB133" s="12"/>
      <c r="NZC133" s="12"/>
      <c r="NZD133" s="12"/>
      <c r="NZE133" s="12"/>
      <c r="NZF133" s="12"/>
      <c r="NZG133" s="12"/>
      <c r="NZH133" s="12"/>
      <c r="NZI133" s="12"/>
      <c r="NZJ133" s="12"/>
      <c r="NZK133" s="12"/>
      <c r="NZL133" s="12"/>
      <c r="NZM133" s="12"/>
      <c r="NZN133" s="12"/>
      <c r="NZO133" s="12"/>
      <c r="NZP133" s="12"/>
      <c r="NZQ133" s="12"/>
      <c r="NZR133" s="12"/>
      <c r="NZS133" s="12"/>
      <c r="NZT133" s="12"/>
      <c r="NZU133" s="12"/>
      <c r="NZV133" s="12"/>
      <c r="NZW133" s="12"/>
      <c r="NZX133" s="12"/>
      <c r="NZY133" s="12"/>
      <c r="NZZ133" s="12"/>
      <c r="OAA133" s="12"/>
      <c r="OAB133" s="12"/>
      <c r="OAC133" s="12"/>
      <c r="OAD133" s="12"/>
      <c r="OAE133" s="12"/>
      <c r="OAF133" s="12"/>
      <c r="OAG133" s="12"/>
      <c r="OAH133" s="12"/>
      <c r="OAI133" s="12"/>
      <c r="OAJ133" s="12"/>
      <c r="OAK133" s="12"/>
      <c r="OAL133" s="12"/>
      <c r="OAM133" s="12"/>
      <c r="OAN133" s="12"/>
      <c r="OAO133" s="12"/>
      <c r="OAP133" s="12"/>
      <c r="OAQ133" s="12"/>
      <c r="OAR133" s="12"/>
      <c r="OAS133" s="12"/>
      <c r="OAT133" s="12"/>
      <c r="OAU133" s="12"/>
      <c r="OAV133" s="12"/>
      <c r="OAW133" s="12"/>
      <c r="OAX133" s="12"/>
      <c r="OAY133" s="12"/>
      <c r="OAZ133" s="12"/>
      <c r="OBA133" s="12"/>
      <c r="OBB133" s="12"/>
      <c r="OBC133" s="12"/>
      <c r="OBD133" s="12"/>
      <c r="OBE133" s="12"/>
      <c r="OBF133" s="12"/>
      <c r="OBG133" s="12"/>
      <c r="OBH133" s="12"/>
      <c r="OBI133" s="12"/>
      <c r="OBJ133" s="12"/>
      <c r="OBK133" s="12"/>
      <c r="OBL133" s="12"/>
      <c r="OBM133" s="12"/>
      <c r="OBN133" s="12"/>
      <c r="OBO133" s="12"/>
      <c r="OBP133" s="12"/>
      <c r="OBQ133" s="12"/>
      <c r="OBR133" s="12"/>
      <c r="OBS133" s="12"/>
      <c r="OBT133" s="12"/>
      <c r="OBU133" s="12"/>
      <c r="OBV133" s="12"/>
      <c r="OBW133" s="12"/>
      <c r="OBX133" s="12"/>
      <c r="OBY133" s="12"/>
      <c r="OBZ133" s="12"/>
      <c r="OCA133" s="12"/>
      <c r="OCB133" s="12"/>
      <c r="OCC133" s="12"/>
      <c r="OCD133" s="12"/>
      <c r="OCE133" s="12"/>
      <c r="OCF133" s="12"/>
      <c r="OCG133" s="12"/>
      <c r="OCH133" s="12"/>
      <c r="OCI133" s="12"/>
      <c r="OCJ133" s="12"/>
      <c r="OCK133" s="12"/>
      <c r="OCL133" s="12"/>
      <c r="OCM133" s="12"/>
      <c r="OCN133" s="12"/>
      <c r="OCO133" s="12"/>
      <c r="OCP133" s="12"/>
      <c r="OCQ133" s="12"/>
      <c r="OCR133" s="12"/>
      <c r="OCS133" s="12"/>
      <c r="OCT133" s="12"/>
      <c r="OCU133" s="12"/>
      <c r="OCV133" s="12"/>
      <c r="OCW133" s="12"/>
      <c r="OCX133" s="12"/>
      <c r="OCY133" s="12"/>
      <c r="OCZ133" s="12"/>
      <c r="ODA133" s="12"/>
      <c r="ODB133" s="12"/>
      <c r="ODC133" s="12"/>
      <c r="ODD133" s="12"/>
      <c r="ODE133" s="12"/>
      <c r="ODF133" s="12"/>
      <c r="ODG133" s="12"/>
      <c r="ODH133" s="12"/>
      <c r="ODI133" s="12"/>
      <c r="ODJ133" s="12"/>
      <c r="ODK133" s="12"/>
      <c r="ODL133" s="12"/>
      <c r="ODM133" s="12"/>
      <c r="ODN133" s="12"/>
      <c r="ODO133" s="12"/>
      <c r="ODP133" s="12"/>
      <c r="ODQ133" s="12"/>
      <c r="ODR133" s="12"/>
      <c r="ODS133" s="12"/>
      <c r="ODT133" s="12"/>
      <c r="ODU133" s="12"/>
      <c r="ODV133" s="12"/>
      <c r="ODW133" s="12"/>
      <c r="ODX133" s="12"/>
      <c r="ODY133" s="12"/>
      <c r="ODZ133" s="12"/>
      <c r="OEA133" s="12"/>
      <c r="OEB133" s="12"/>
      <c r="OEC133" s="12"/>
      <c r="OED133" s="12"/>
      <c r="OEE133" s="12"/>
      <c r="OEF133" s="12"/>
      <c r="OEG133" s="12"/>
      <c r="OEH133" s="12"/>
      <c r="OEI133" s="12"/>
      <c r="OEJ133" s="12"/>
      <c r="OEK133" s="12"/>
      <c r="OEL133" s="12"/>
      <c r="OEM133" s="12"/>
      <c r="OEN133" s="12"/>
      <c r="OEO133" s="12"/>
      <c r="OEP133" s="12"/>
      <c r="OEQ133" s="12"/>
      <c r="OER133" s="12"/>
      <c r="OES133" s="12"/>
      <c r="OET133" s="12"/>
      <c r="OEU133" s="12"/>
      <c r="OEV133" s="12"/>
      <c r="OEW133" s="12"/>
      <c r="OEX133" s="12"/>
      <c r="OEY133" s="12"/>
      <c r="OEZ133" s="12"/>
      <c r="OFA133" s="12"/>
      <c r="OFB133" s="12"/>
      <c r="OFC133" s="12"/>
      <c r="OFD133" s="12"/>
      <c r="OFE133" s="12"/>
      <c r="OFF133" s="12"/>
      <c r="OFG133" s="12"/>
      <c r="OFH133" s="12"/>
      <c r="OFI133" s="12"/>
      <c r="OFJ133" s="12"/>
      <c r="OFK133" s="12"/>
      <c r="OFL133" s="12"/>
      <c r="OFM133" s="12"/>
      <c r="OFN133" s="12"/>
      <c r="OFO133" s="12"/>
      <c r="OFP133" s="12"/>
      <c r="OFQ133" s="12"/>
      <c r="OFR133" s="12"/>
      <c r="OFS133" s="12"/>
      <c r="OFT133" s="12"/>
      <c r="OFU133" s="12"/>
      <c r="OFV133" s="12"/>
      <c r="OFW133" s="12"/>
      <c r="OFX133" s="12"/>
      <c r="OFY133" s="12"/>
      <c r="OFZ133" s="12"/>
      <c r="OGA133" s="12"/>
      <c r="OGB133" s="12"/>
      <c r="OGC133" s="12"/>
      <c r="OGD133" s="12"/>
      <c r="OGE133" s="12"/>
      <c r="OGF133" s="12"/>
      <c r="OGG133" s="12"/>
      <c r="OGH133" s="12"/>
      <c r="OGI133" s="12"/>
      <c r="OGJ133" s="12"/>
      <c r="OGK133" s="12"/>
      <c r="OGL133" s="12"/>
      <c r="OGM133" s="12"/>
      <c r="OGN133" s="12"/>
      <c r="OGO133" s="12"/>
      <c r="OGP133" s="12"/>
      <c r="OGQ133" s="12"/>
      <c r="OGR133" s="12"/>
      <c r="OGS133" s="12"/>
      <c r="OGT133" s="12"/>
      <c r="OGU133" s="12"/>
      <c r="OGV133" s="12"/>
      <c r="OGW133" s="12"/>
      <c r="OGX133" s="12"/>
      <c r="OGY133" s="12"/>
      <c r="OGZ133" s="12"/>
      <c r="OHA133" s="12"/>
      <c r="OHB133" s="12"/>
      <c r="OHC133" s="12"/>
      <c r="OHD133" s="12"/>
      <c r="OHE133" s="12"/>
      <c r="OHF133" s="12"/>
      <c r="OHG133" s="12"/>
      <c r="OHH133" s="12"/>
      <c r="OHI133" s="12"/>
      <c r="OHJ133" s="12"/>
      <c r="OHK133" s="12"/>
      <c r="OHL133" s="12"/>
      <c r="OHM133" s="12"/>
      <c r="OHN133" s="12"/>
      <c r="OHO133" s="12"/>
      <c r="OHP133" s="12"/>
      <c r="OHQ133" s="12"/>
      <c r="OHR133" s="12"/>
      <c r="OHS133" s="12"/>
      <c r="OHT133" s="12"/>
      <c r="OHU133" s="12"/>
      <c r="OHV133" s="12"/>
      <c r="OHW133" s="12"/>
      <c r="OHX133" s="12"/>
      <c r="OHY133" s="12"/>
      <c r="OHZ133" s="12"/>
      <c r="OIA133" s="12"/>
      <c r="OIB133" s="12"/>
      <c r="OIC133" s="12"/>
      <c r="OID133" s="12"/>
      <c r="OIE133" s="12"/>
      <c r="OIF133" s="12"/>
      <c r="OIG133" s="12"/>
      <c r="OIH133" s="12"/>
      <c r="OII133" s="12"/>
      <c r="OIJ133" s="12"/>
      <c r="OIK133" s="12"/>
      <c r="OIL133" s="12"/>
      <c r="OIM133" s="12"/>
      <c r="OIN133" s="12"/>
      <c r="OIO133" s="12"/>
      <c r="OIP133" s="12"/>
      <c r="OIQ133" s="12"/>
      <c r="OIR133" s="12"/>
      <c r="OIS133" s="12"/>
      <c r="OIT133" s="12"/>
      <c r="OIU133" s="12"/>
      <c r="OIV133" s="12"/>
      <c r="OIW133" s="12"/>
      <c r="OIX133" s="12"/>
      <c r="OIY133" s="12"/>
      <c r="OIZ133" s="12"/>
      <c r="OJA133" s="12"/>
      <c r="OJB133" s="12"/>
      <c r="OJC133" s="12"/>
      <c r="OJD133" s="12"/>
      <c r="OJE133" s="12"/>
      <c r="OJF133" s="12"/>
      <c r="OJG133" s="12"/>
      <c r="OJH133" s="12"/>
      <c r="OJI133" s="12"/>
      <c r="OJJ133" s="12"/>
      <c r="OJK133" s="12"/>
      <c r="OJL133" s="12"/>
      <c r="OJM133" s="12"/>
      <c r="OJN133" s="12"/>
      <c r="OJO133" s="12"/>
      <c r="OJP133" s="12"/>
      <c r="OJQ133" s="12"/>
      <c r="OJR133" s="12"/>
      <c r="OJS133" s="12"/>
      <c r="OJT133" s="12"/>
      <c r="OJU133" s="12"/>
      <c r="OJV133" s="12"/>
      <c r="OJW133" s="12"/>
      <c r="OJX133" s="12"/>
      <c r="OJY133" s="12"/>
      <c r="OJZ133" s="12"/>
      <c r="OKA133" s="12"/>
      <c r="OKB133" s="12"/>
      <c r="OKC133" s="12"/>
      <c r="OKD133" s="12"/>
      <c r="OKE133" s="12"/>
      <c r="OKF133" s="12"/>
      <c r="OKG133" s="12"/>
      <c r="OKH133" s="12"/>
      <c r="OKI133" s="12"/>
      <c r="OKJ133" s="12"/>
      <c r="OKK133" s="12"/>
      <c r="OKL133" s="12"/>
      <c r="OKM133" s="12"/>
      <c r="OKN133" s="12"/>
      <c r="OKO133" s="12"/>
      <c r="OKP133" s="12"/>
      <c r="OKQ133" s="12"/>
      <c r="OKR133" s="12"/>
      <c r="OKS133" s="12"/>
      <c r="OKT133" s="12"/>
      <c r="OKU133" s="12"/>
      <c r="OKV133" s="12"/>
      <c r="OKW133" s="12"/>
      <c r="OKX133" s="12"/>
      <c r="OKY133" s="12"/>
      <c r="OKZ133" s="12"/>
      <c r="OLA133" s="12"/>
      <c r="OLB133" s="12"/>
      <c r="OLC133" s="12"/>
      <c r="OLD133" s="12"/>
      <c r="OLE133" s="12"/>
      <c r="OLF133" s="12"/>
      <c r="OLG133" s="12"/>
      <c r="OLH133" s="12"/>
      <c r="OLI133" s="12"/>
      <c r="OLJ133" s="12"/>
      <c r="OLK133" s="12"/>
      <c r="OLL133" s="12"/>
      <c r="OLM133" s="12"/>
      <c r="OLN133" s="12"/>
      <c r="OLO133" s="12"/>
      <c r="OLP133" s="12"/>
      <c r="OLQ133" s="12"/>
      <c r="OLR133" s="12"/>
      <c r="OLS133" s="12"/>
      <c r="OLT133" s="12"/>
      <c r="OLU133" s="12"/>
      <c r="OLV133" s="12"/>
      <c r="OLW133" s="12"/>
      <c r="OLX133" s="12"/>
      <c r="OLY133" s="12"/>
      <c r="OLZ133" s="12"/>
      <c r="OMA133" s="12"/>
      <c r="OMB133" s="12"/>
      <c r="OMC133" s="12"/>
      <c r="OMD133" s="12"/>
      <c r="OME133" s="12"/>
      <c r="OMF133" s="12"/>
      <c r="OMG133" s="12"/>
      <c r="OMH133" s="12"/>
      <c r="OMI133" s="12"/>
      <c r="OMJ133" s="12"/>
      <c r="OMK133" s="12"/>
      <c r="OML133" s="12"/>
      <c r="OMM133" s="12"/>
      <c r="OMN133" s="12"/>
      <c r="OMO133" s="12"/>
      <c r="OMP133" s="12"/>
      <c r="OMQ133" s="12"/>
      <c r="OMR133" s="12"/>
      <c r="OMS133" s="12"/>
      <c r="OMT133" s="12"/>
      <c r="OMU133" s="12"/>
      <c r="OMV133" s="12"/>
      <c r="OMW133" s="12"/>
      <c r="OMX133" s="12"/>
      <c r="OMY133" s="12"/>
      <c r="OMZ133" s="12"/>
      <c r="ONA133" s="12"/>
      <c r="ONB133" s="12"/>
      <c r="ONC133" s="12"/>
      <c r="OND133" s="12"/>
      <c r="ONE133" s="12"/>
      <c r="ONF133" s="12"/>
      <c r="ONG133" s="12"/>
      <c r="ONH133" s="12"/>
      <c r="ONI133" s="12"/>
      <c r="ONJ133" s="12"/>
      <c r="ONK133" s="12"/>
      <c r="ONL133" s="12"/>
      <c r="ONM133" s="12"/>
      <c r="ONN133" s="12"/>
      <c r="ONO133" s="12"/>
      <c r="ONP133" s="12"/>
      <c r="ONQ133" s="12"/>
      <c r="ONR133" s="12"/>
      <c r="ONS133" s="12"/>
      <c r="ONT133" s="12"/>
      <c r="ONU133" s="12"/>
      <c r="ONV133" s="12"/>
      <c r="ONW133" s="12"/>
      <c r="ONX133" s="12"/>
      <c r="ONY133" s="12"/>
      <c r="ONZ133" s="12"/>
      <c r="OOA133" s="12"/>
      <c r="OOB133" s="12"/>
      <c r="OOC133" s="12"/>
      <c r="OOD133" s="12"/>
      <c r="OOE133" s="12"/>
      <c r="OOF133" s="12"/>
      <c r="OOG133" s="12"/>
      <c r="OOH133" s="12"/>
      <c r="OOI133" s="12"/>
      <c r="OOJ133" s="12"/>
      <c r="OOK133" s="12"/>
      <c r="OOL133" s="12"/>
      <c r="OOM133" s="12"/>
      <c r="OON133" s="12"/>
      <c r="OOO133" s="12"/>
      <c r="OOP133" s="12"/>
      <c r="OOQ133" s="12"/>
      <c r="OOR133" s="12"/>
      <c r="OOS133" s="12"/>
      <c r="OOT133" s="12"/>
      <c r="OOU133" s="12"/>
      <c r="OOV133" s="12"/>
      <c r="OOW133" s="12"/>
      <c r="OOX133" s="12"/>
      <c r="OOY133" s="12"/>
      <c r="OOZ133" s="12"/>
      <c r="OPA133" s="12"/>
      <c r="OPB133" s="12"/>
      <c r="OPC133" s="12"/>
      <c r="OPD133" s="12"/>
      <c r="OPE133" s="12"/>
      <c r="OPF133" s="12"/>
      <c r="OPG133" s="12"/>
      <c r="OPH133" s="12"/>
      <c r="OPI133" s="12"/>
      <c r="OPJ133" s="12"/>
      <c r="OPK133" s="12"/>
      <c r="OPL133" s="12"/>
      <c r="OPM133" s="12"/>
      <c r="OPN133" s="12"/>
      <c r="OPO133" s="12"/>
      <c r="OPP133" s="12"/>
      <c r="OPQ133" s="12"/>
      <c r="OPR133" s="12"/>
      <c r="OPS133" s="12"/>
      <c r="OPT133" s="12"/>
      <c r="OPU133" s="12"/>
      <c r="OPV133" s="12"/>
      <c r="OPW133" s="12"/>
      <c r="OPX133" s="12"/>
      <c r="OPY133" s="12"/>
      <c r="OPZ133" s="12"/>
      <c r="OQA133" s="12"/>
      <c r="OQB133" s="12"/>
      <c r="OQC133" s="12"/>
      <c r="OQD133" s="12"/>
      <c r="OQE133" s="12"/>
      <c r="OQF133" s="12"/>
      <c r="OQG133" s="12"/>
      <c r="OQH133" s="12"/>
      <c r="OQI133" s="12"/>
      <c r="OQJ133" s="12"/>
      <c r="OQK133" s="12"/>
      <c r="OQL133" s="12"/>
      <c r="OQM133" s="12"/>
      <c r="OQN133" s="12"/>
      <c r="OQO133" s="12"/>
      <c r="OQP133" s="12"/>
      <c r="OQQ133" s="12"/>
      <c r="OQR133" s="12"/>
      <c r="OQS133" s="12"/>
      <c r="OQT133" s="12"/>
      <c r="OQU133" s="12"/>
      <c r="OQV133" s="12"/>
      <c r="OQW133" s="12"/>
      <c r="OQX133" s="12"/>
      <c r="OQY133" s="12"/>
      <c r="OQZ133" s="12"/>
      <c r="ORA133" s="12"/>
      <c r="ORB133" s="12"/>
      <c r="ORC133" s="12"/>
      <c r="ORD133" s="12"/>
      <c r="ORE133" s="12"/>
      <c r="ORF133" s="12"/>
      <c r="ORG133" s="12"/>
      <c r="ORH133" s="12"/>
      <c r="ORI133" s="12"/>
      <c r="ORJ133" s="12"/>
      <c r="ORK133" s="12"/>
      <c r="ORL133" s="12"/>
      <c r="ORM133" s="12"/>
      <c r="ORN133" s="12"/>
      <c r="ORO133" s="12"/>
      <c r="ORP133" s="12"/>
      <c r="ORQ133" s="12"/>
      <c r="ORR133" s="12"/>
      <c r="ORS133" s="12"/>
      <c r="ORT133" s="12"/>
      <c r="ORU133" s="12"/>
      <c r="ORV133" s="12"/>
      <c r="ORW133" s="12"/>
      <c r="ORX133" s="12"/>
      <c r="ORY133" s="12"/>
      <c r="ORZ133" s="12"/>
      <c r="OSA133" s="12"/>
      <c r="OSB133" s="12"/>
      <c r="OSC133" s="12"/>
      <c r="OSD133" s="12"/>
      <c r="OSE133" s="12"/>
      <c r="OSF133" s="12"/>
      <c r="OSG133" s="12"/>
      <c r="OSH133" s="12"/>
      <c r="OSI133" s="12"/>
      <c r="OSJ133" s="12"/>
      <c r="OSK133" s="12"/>
      <c r="OSL133" s="12"/>
      <c r="OSM133" s="12"/>
      <c r="OSN133" s="12"/>
      <c r="OSO133" s="12"/>
      <c r="OSP133" s="12"/>
      <c r="OSQ133" s="12"/>
      <c r="OSR133" s="12"/>
      <c r="OSS133" s="12"/>
      <c r="OST133" s="12"/>
      <c r="OSU133" s="12"/>
      <c r="OSV133" s="12"/>
      <c r="OSW133" s="12"/>
      <c r="OSX133" s="12"/>
      <c r="OSY133" s="12"/>
      <c r="OSZ133" s="12"/>
      <c r="OTA133" s="12"/>
      <c r="OTB133" s="12"/>
      <c r="OTC133" s="12"/>
      <c r="OTD133" s="12"/>
      <c r="OTE133" s="12"/>
      <c r="OTF133" s="12"/>
      <c r="OTG133" s="12"/>
      <c r="OTH133" s="12"/>
      <c r="OTI133" s="12"/>
      <c r="OTJ133" s="12"/>
      <c r="OTK133" s="12"/>
      <c r="OTL133" s="12"/>
      <c r="OTM133" s="12"/>
      <c r="OTN133" s="12"/>
      <c r="OTO133" s="12"/>
      <c r="OTP133" s="12"/>
      <c r="OTQ133" s="12"/>
      <c r="OTR133" s="12"/>
      <c r="OTS133" s="12"/>
      <c r="OTT133" s="12"/>
      <c r="OTU133" s="12"/>
      <c r="OTV133" s="12"/>
      <c r="OTW133" s="12"/>
      <c r="OTX133" s="12"/>
      <c r="OTY133" s="12"/>
      <c r="OTZ133" s="12"/>
      <c r="OUA133" s="12"/>
      <c r="OUB133" s="12"/>
      <c r="OUC133" s="12"/>
      <c r="OUD133" s="12"/>
      <c r="OUE133" s="12"/>
      <c r="OUF133" s="12"/>
      <c r="OUG133" s="12"/>
      <c r="OUH133" s="12"/>
      <c r="OUI133" s="12"/>
      <c r="OUJ133" s="12"/>
      <c r="OUK133" s="12"/>
      <c r="OUL133" s="12"/>
      <c r="OUM133" s="12"/>
      <c r="OUN133" s="12"/>
      <c r="OUO133" s="12"/>
      <c r="OUP133" s="12"/>
      <c r="OUQ133" s="12"/>
      <c r="OUR133" s="12"/>
      <c r="OUS133" s="12"/>
      <c r="OUT133" s="12"/>
      <c r="OUU133" s="12"/>
      <c r="OUV133" s="12"/>
      <c r="OUW133" s="12"/>
      <c r="OUX133" s="12"/>
      <c r="OUY133" s="12"/>
      <c r="OUZ133" s="12"/>
      <c r="OVA133" s="12"/>
      <c r="OVB133" s="12"/>
      <c r="OVC133" s="12"/>
      <c r="OVD133" s="12"/>
      <c r="OVE133" s="12"/>
      <c r="OVF133" s="12"/>
      <c r="OVG133" s="12"/>
      <c r="OVH133" s="12"/>
      <c r="OVI133" s="12"/>
      <c r="OVJ133" s="12"/>
      <c r="OVK133" s="12"/>
      <c r="OVL133" s="12"/>
      <c r="OVM133" s="12"/>
      <c r="OVN133" s="12"/>
      <c r="OVO133" s="12"/>
      <c r="OVP133" s="12"/>
      <c r="OVQ133" s="12"/>
      <c r="OVR133" s="12"/>
      <c r="OVS133" s="12"/>
      <c r="OVT133" s="12"/>
      <c r="OVU133" s="12"/>
      <c r="OVV133" s="12"/>
      <c r="OVW133" s="12"/>
      <c r="OVX133" s="12"/>
      <c r="OVY133" s="12"/>
      <c r="OVZ133" s="12"/>
      <c r="OWA133" s="12"/>
      <c r="OWB133" s="12"/>
      <c r="OWC133" s="12"/>
      <c r="OWD133" s="12"/>
      <c r="OWE133" s="12"/>
      <c r="OWF133" s="12"/>
      <c r="OWG133" s="12"/>
      <c r="OWH133" s="12"/>
      <c r="OWI133" s="12"/>
      <c r="OWJ133" s="12"/>
      <c r="OWK133" s="12"/>
      <c r="OWL133" s="12"/>
      <c r="OWM133" s="12"/>
      <c r="OWN133" s="12"/>
      <c r="OWO133" s="12"/>
      <c r="OWP133" s="12"/>
      <c r="OWQ133" s="12"/>
      <c r="OWR133" s="12"/>
      <c r="OWS133" s="12"/>
      <c r="OWT133" s="12"/>
      <c r="OWU133" s="12"/>
      <c r="OWV133" s="12"/>
      <c r="OWW133" s="12"/>
      <c r="OWX133" s="12"/>
      <c r="OWY133" s="12"/>
      <c r="OWZ133" s="12"/>
      <c r="OXA133" s="12"/>
      <c r="OXB133" s="12"/>
      <c r="OXC133" s="12"/>
      <c r="OXD133" s="12"/>
      <c r="OXE133" s="12"/>
      <c r="OXF133" s="12"/>
      <c r="OXG133" s="12"/>
      <c r="OXH133" s="12"/>
      <c r="OXI133" s="12"/>
      <c r="OXJ133" s="12"/>
      <c r="OXK133" s="12"/>
      <c r="OXL133" s="12"/>
      <c r="OXM133" s="12"/>
      <c r="OXN133" s="12"/>
      <c r="OXO133" s="12"/>
      <c r="OXP133" s="12"/>
      <c r="OXQ133" s="12"/>
      <c r="OXR133" s="12"/>
      <c r="OXS133" s="12"/>
      <c r="OXT133" s="12"/>
      <c r="OXU133" s="12"/>
      <c r="OXV133" s="12"/>
      <c r="OXW133" s="12"/>
      <c r="OXX133" s="12"/>
      <c r="OXY133" s="12"/>
      <c r="OXZ133" s="12"/>
      <c r="OYA133" s="12"/>
      <c r="OYB133" s="12"/>
      <c r="OYC133" s="12"/>
      <c r="OYD133" s="12"/>
      <c r="OYE133" s="12"/>
      <c r="OYF133" s="12"/>
      <c r="OYG133" s="12"/>
      <c r="OYH133" s="12"/>
      <c r="OYI133" s="12"/>
      <c r="OYJ133" s="12"/>
      <c r="OYK133" s="12"/>
      <c r="OYL133" s="12"/>
      <c r="OYM133" s="12"/>
      <c r="OYN133" s="12"/>
      <c r="OYO133" s="12"/>
      <c r="OYP133" s="12"/>
      <c r="OYQ133" s="12"/>
      <c r="OYR133" s="12"/>
      <c r="OYS133" s="12"/>
      <c r="OYT133" s="12"/>
      <c r="OYU133" s="12"/>
      <c r="OYV133" s="12"/>
      <c r="OYW133" s="12"/>
      <c r="OYX133" s="12"/>
      <c r="OYY133" s="12"/>
      <c r="OYZ133" s="12"/>
      <c r="OZA133" s="12"/>
      <c r="OZB133" s="12"/>
      <c r="OZC133" s="12"/>
      <c r="OZD133" s="12"/>
      <c r="OZE133" s="12"/>
      <c r="OZF133" s="12"/>
      <c r="OZG133" s="12"/>
      <c r="OZH133" s="12"/>
      <c r="OZI133" s="12"/>
      <c r="OZJ133" s="12"/>
      <c r="OZK133" s="12"/>
      <c r="OZL133" s="12"/>
      <c r="OZM133" s="12"/>
      <c r="OZN133" s="12"/>
      <c r="OZO133" s="12"/>
      <c r="OZP133" s="12"/>
      <c r="OZQ133" s="12"/>
      <c r="OZR133" s="12"/>
      <c r="OZS133" s="12"/>
      <c r="OZT133" s="12"/>
      <c r="OZU133" s="12"/>
      <c r="OZV133" s="12"/>
      <c r="OZW133" s="12"/>
      <c r="OZX133" s="12"/>
      <c r="OZY133" s="12"/>
      <c r="OZZ133" s="12"/>
      <c r="PAA133" s="12"/>
      <c r="PAB133" s="12"/>
      <c r="PAC133" s="12"/>
      <c r="PAD133" s="12"/>
      <c r="PAE133" s="12"/>
      <c r="PAF133" s="12"/>
      <c r="PAG133" s="12"/>
      <c r="PAH133" s="12"/>
      <c r="PAI133" s="12"/>
      <c r="PAJ133" s="12"/>
      <c r="PAK133" s="12"/>
      <c r="PAL133" s="12"/>
      <c r="PAM133" s="12"/>
      <c r="PAN133" s="12"/>
      <c r="PAO133" s="12"/>
      <c r="PAP133" s="12"/>
      <c r="PAQ133" s="12"/>
      <c r="PAR133" s="12"/>
      <c r="PAS133" s="12"/>
      <c r="PAT133" s="12"/>
      <c r="PAU133" s="12"/>
      <c r="PAV133" s="12"/>
      <c r="PAW133" s="12"/>
      <c r="PAX133" s="12"/>
      <c r="PAY133" s="12"/>
      <c r="PAZ133" s="12"/>
      <c r="PBA133" s="12"/>
      <c r="PBB133" s="12"/>
      <c r="PBC133" s="12"/>
      <c r="PBD133" s="12"/>
      <c r="PBE133" s="12"/>
      <c r="PBF133" s="12"/>
      <c r="PBG133" s="12"/>
      <c r="PBH133" s="12"/>
      <c r="PBI133" s="12"/>
      <c r="PBJ133" s="12"/>
      <c r="PBK133" s="12"/>
      <c r="PBL133" s="12"/>
      <c r="PBM133" s="12"/>
      <c r="PBN133" s="12"/>
      <c r="PBO133" s="12"/>
      <c r="PBP133" s="12"/>
      <c r="PBQ133" s="12"/>
      <c r="PBR133" s="12"/>
      <c r="PBS133" s="12"/>
      <c r="PBT133" s="12"/>
      <c r="PBU133" s="12"/>
      <c r="PBV133" s="12"/>
      <c r="PBW133" s="12"/>
      <c r="PBX133" s="12"/>
      <c r="PBY133" s="12"/>
      <c r="PBZ133" s="12"/>
      <c r="PCA133" s="12"/>
      <c r="PCB133" s="12"/>
      <c r="PCC133" s="12"/>
      <c r="PCD133" s="12"/>
      <c r="PCE133" s="12"/>
      <c r="PCF133" s="12"/>
      <c r="PCG133" s="12"/>
      <c r="PCH133" s="12"/>
      <c r="PCI133" s="12"/>
      <c r="PCJ133" s="12"/>
      <c r="PCK133" s="12"/>
      <c r="PCL133" s="12"/>
      <c r="PCM133" s="12"/>
      <c r="PCN133" s="12"/>
      <c r="PCO133" s="12"/>
      <c r="PCP133" s="12"/>
      <c r="PCQ133" s="12"/>
      <c r="PCR133" s="12"/>
      <c r="PCS133" s="12"/>
      <c r="PCT133" s="12"/>
      <c r="PCU133" s="12"/>
      <c r="PCV133" s="12"/>
      <c r="PCW133" s="12"/>
      <c r="PCX133" s="12"/>
      <c r="PCY133" s="12"/>
      <c r="PCZ133" s="12"/>
      <c r="PDA133" s="12"/>
      <c r="PDB133" s="12"/>
      <c r="PDC133" s="12"/>
      <c r="PDD133" s="12"/>
      <c r="PDE133" s="12"/>
      <c r="PDF133" s="12"/>
      <c r="PDG133" s="12"/>
      <c r="PDH133" s="12"/>
      <c r="PDI133" s="12"/>
      <c r="PDJ133" s="12"/>
      <c r="PDK133" s="12"/>
      <c r="PDL133" s="12"/>
      <c r="PDM133" s="12"/>
      <c r="PDN133" s="12"/>
      <c r="PDO133" s="12"/>
      <c r="PDP133" s="12"/>
      <c r="PDQ133" s="12"/>
      <c r="PDR133" s="12"/>
      <c r="PDS133" s="12"/>
      <c r="PDT133" s="12"/>
      <c r="PDU133" s="12"/>
      <c r="PDV133" s="12"/>
      <c r="PDW133" s="12"/>
      <c r="PDX133" s="12"/>
      <c r="PDY133" s="12"/>
      <c r="PDZ133" s="12"/>
      <c r="PEA133" s="12"/>
      <c r="PEB133" s="12"/>
      <c r="PEC133" s="12"/>
      <c r="PED133" s="12"/>
      <c r="PEE133" s="12"/>
      <c r="PEF133" s="12"/>
      <c r="PEG133" s="12"/>
      <c r="PEH133" s="12"/>
      <c r="PEI133" s="12"/>
      <c r="PEJ133" s="12"/>
      <c r="PEK133" s="12"/>
      <c r="PEL133" s="12"/>
      <c r="PEM133" s="12"/>
      <c r="PEN133" s="12"/>
      <c r="PEO133" s="12"/>
      <c r="PEP133" s="12"/>
      <c r="PEQ133" s="12"/>
      <c r="PER133" s="12"/>
      <c r="PES133" s="12"/>
      <c r="PET133" s="12"/>
      <c r="PEU133" s="12"/>
      <c r="PEV133" s="12"/>
      <c r="PEW133" s="12"/>
      <c r="PEX133" s="12"/>
      <c r="PEY133" s="12"/>
      <c r="PEZ133" s="12"/>
      <c r="PFA133" s="12"/>
      <c r="PFB133" s="12"/>
      <c r="PFC133" s="12"/>
      <c r="PFD133" s="12"/>
      <c r="PFE133" s="12"/>
      <c r="PFF133" s="12"/>
      <c r="PFG133" s="12"/>
      <c r="PFH133" s="12"/>
      <c r="PFI133" s="12"/>
      <c r="PFJ133" s="12"/>
      <c r="PFK133" s="12"/>
      <c r="PFL133" s="12"/>
      <c r="PFM133" s="12"/>
      <c r="PFN133" s="12"/>
      <c r="PFO133" s="12"/>
      <c r="PFP133" s="12"/>
      <c r="PFQ133" s="12"/>
      <c r="PFR133" s="12"/>
      <c r="PFS133" s="12"/>
      <c r="PFT133" s="12"/>
      <c r="PFU133" s="12"/>
      <c r="PFV133" s="12"/>
      <c r="PFW133" s="12"/>
      <c r="PFX133" s="12"/>
      <c r="PFY133" s="12"/>
      <c r="PFZ133" s="12"/>
      <c r="PGA133" s="12"/>
      <c r="PGB133" s="12"/>
      <c r="PGC133" s="12"/>
      <c r="PGD133" s="12"/>
      <c r="PGE133" s="12"/>
      <c r="PGF133" s="12"/>
      <c r="PGG133" s="12"/>
      <c r="PGH133" s="12"/>
      <c r="PGI133" s="12"/>
      <c r="PGJ133" s="12"/>
      <c r="PGK133" s="12"/>
      <c r="PGL133" s="12"/>
      <c r="PGM133" s="12"/>
      <c r="PGN133" s="12"/>
      <c r="PGO133" s="12"/>
      <c r="PGP133" s="12"/>
      <c r="PGQ133" s="12"/>
      <c r="PGR133" s="12"/>
      <c r="PGS133" s="12"/>
      <c r="PGT133" s="12"/>
      <c r="PGU133" s="12"/>
      <c r="PGV133" s="12"/>
      <c r="PGW133" s="12"/>
      <c r="PGX133" s="12"/>
      <c r="PGY133" s="12"/>
      <c r="PGZ133" s="12"/>
      <c r="PHA133" s="12"/>
      <c r="PHB133" s="12"/>
      <c r="PHC133" s="12"/>
      <c r="PHD133" s="12"/>
      <c r="PHE133" s="12"/>
      <c r="PHF133" s="12"/>
      <c r="PHG133" s="12"/>
      <c r="PHH133" s="12"/>
      <c r="PHI133" s="12"/>
      <c r="PHJ133" s="12"/>
      <c r="PHK133" s="12"/>
      <c r="PHL133" s="12"/>
      <c r="PHM133" s="12"/>
      <c r="PHN133" s="12"/>
      <c r="PHO133" s="12"/>
      <c r="PHP133" s="12"/>
      <c r="PHQ133" s="12"/>
      <c r="PHR133" s="12"/>
      <c r="PHS133" s="12"/>
      <c r="PHT133" s="12"/>
      <c r="PHU133" s="12"/>
      <c r="PHV133" s="12"/>
      <c r="PHW133" s="12"/>
      <c r="PHX133" s="12"/>
      <c r="PHY133" s="12"/>
      <c r="PHZ133" s="12"/>
      <c r="PIA133" s="12"/>
      <c r="PIB133" s="12"/>
      <c r="PIC133" s="12"/>
      <c r="PID133" s="12"/>
      <c r="PIE133" s="12"/>
      <c r="PIF133" s="12"/>
      <c r="PIG133" s="12"/>
      <c r="PIH133" s="12"/>
      <c r="PII133" s="12"/>
      <c r="PIJ133" s="12"/>
      <c r="PIK133" s="12"/>
      <c r="PIL133" s="12"/>
      <c r="PIM133" s="12"/>
      <c r="PIN133" s="12"/>
      <c r="PIO133" s="12"/>
      <c r="PIP133" s="12"/>
      <c r="PIQ133" s="12"/>
      <c r="PIR133" s="12"/>
      <c r="PIS133" s="12"/>
      <c r="PIT133" s="12"/>
      <c r="PIU133" s="12"/>
      <c r="PIV133" s="12"/>
      <c r="PIW133" s="12"/>
      <c r="PIX133" s="12"/>
      <c r="PIY133" s="12"/>
      <c r="PIZ133" s="12"/>
      <c r="PJA133" s="12"/>
      <c r="PJB133" s="12"/>
      <c r="PJC133" s="12"/>
      <c r="PJD133" s="12"/>
      <c r="PJE133" s="12"/>
      <c r="PJF133" s="12"/>
      <c r="PJG133" s="12"/>
      <c r="PJH133" s="12"/>
      <c r="PJI133" s="12"/>
      <c r="PJJ133" s="12"/>
      <c r="PJK133" s="12"/>
      <c r="PJL133" s="12"/>
      <c r="PJM133" s="12"/>
      <c r="PJN133" s="12"/>
      <c r="PJO133" s="12"/>
      <c r="PJP133" s="12"/>
      <c r="PJQ133" s="12"/>
      <c r="PJR133" s="12"/>
      <c r="PJS133" s="12"/>
      <c r="PJT133" s="12"/>
      <c r="PJU133" s="12"/>
      <c r="PJV133" s="12"/>
      <c r="PJW133" s="12"/>
      <c r="PJX133" s="12"/>
      <c r="PJY133" s="12"/>
      <c r="PJZ133" s="12"/>
      <c r="PKA133" s="12"/>
      <c r="PKB133" s="12"/>
      <c r="PKC133" s="12"/>
      <c r="PKD133" s="12"/>
      <c r="PKE133" s="12"/>
      <c r="PKF133" s="12"/>
      <c r="PKG133" s="12"/>
      <c r="PKH133" s="12"/>
      <c r="PKI133" s="12"/>
      <c r="PKJ133" s="12"/>
      <c r="PKK133" s="12"/>
      <c r="PKL133" s="12"/>
      <c r="PKM133" s="12"/>
      <c r="PKN133" s="12"/>
      <c r="PKO133" s="12"/>
      <c r="PKP133" s="12"/>
      <c r="PKQ133" s="12"/>
      <c r="PKR133" s="12"/>
      <c r="PKS133" s="12"/>
      <c r="PKT133" s="12"/>
      <c r="PKU133" s="12"/>
      <c r="PKV133" s="12"/>
      <c r="PKW133" s="12"/>
      <c r="PKX133" s="12"/>
      <c r="PKY133" s="12"/>
      <c r="PKZ133" s="12"/>
      <c r="PLA133" s="12"/>
      <c r="PLB133" s="12"/>
      <c r="PLC133" s="12"/>
      <c r="PLD133" s="12"/>
      <c r="PLE133" s="12"/>
      <c r="PLF133" s="12"/>
      <c r="PLG133" s="12"/>
      <c r="PLH133" s="12"/>
      <c r="PLI133" s="12"/>
      <c r="PLJ133" s="12"/>
      <c r="PLK133" s="12"/>
      <c r="PLL133" s="12"/>
      <c r="PLM133" s="12"/>
      <c r="PLN133" s="12"/>
      <c r="PLO133" s="12"/>
      <c r="PLP133" s="12"/>
      <c r="PLQ133" s="12"/>
      <c r="PLR133" s="12"/>
      <c r="PLS133" s="12"/>
      <c r="PLT133" s="12"/>
      <c r="PLU133" s="12"/>
      <c r="PLV133" s="12"/>
      <c r="PLW133" s="12"/>
      <c r="PLX133" s="12"/>
      <c r="PLY133" s="12"/>
      <c r="PLZ133" s="12"/>
      <c r="PMA133" s="12"/>
      <c r="PMB133" s="12"/>
      <c r="PMC133" s="12"/>
      <c r="PMD133" s="12"/>
      <c r="PME133" s="12"/>
      <c r="PMF133" s="12"/>
      <c r="PMG133" s="12"/>
      <c r="PMH133" s="12"/>
      <c r="PMI133" s="12"/>
      <c r="PMJ133" s="12"/>
      <c r="PMK133" s="12"/>
      <c r="PML133" s="12"/>
      <c r="PMM133" s="12"/>
      <c r="PMN133" s="12"/>
      <c r="PMO133" s="12"/>
      <c r="PMP133" s="12"/>
      <c r="PMQ133" s="12"/>
      <c r="PMR133" s="12"/>
      <c r="PMS133" s="12"/>
      <c r="PMT133" s="12"/>
      <c r="PMU133" s="12"/>
      <c r="PMV133" s="12"/>
      <c r="PMW133" s="12"/>
      <c r="PMX133" s="12"/>
      <c r="PMY133" s="12"/>
      <c r="PMZ133" s="12"/>
      <c r="PNA133" s="12"/>
      <c r="PNB133" s="12"/>
      <c r="PNC133" s="12"/>
      <c r="PND133" s="12"/>
      <c r="PNE133" s="12"/>
      <c r="PNF133" s="12"/>
      <c r="PNG133" s="12"/>
      <c r="PNH133" s="12"/>
      <c r="PNI133" s="12"/>
      <c r="PNJ133" s="12"/>
      <c r="PNK133" s="12"/>
      <c r="PNL133" s="12"/>
      <c r="PNM133" s="12"/>
      <c r="PNN133" s="12"/>
      <c r="PNO133" s="12"/>
      <c r="PNP133" s="12"/>
      <c r="PNQ133" s="12"/>
      <c r="PNR133" s="12"/>
      <c r="PNS133" s="12"/>
      <c r="PNT133" s="12"/>
      <c r="PNU133" s="12"/>
      <c r="PNV133" s="12"/>
      <c r="PNW133" s="12"/>
      <c r="PNX133" s="12"/>
      <c r="PNY133" s="12"/>
      <c r="PNZ133" s="12"/>
      <c r="POA133" s="12"/>
      <c r="POB133" s="12"/>
      <c r="POC133" s="12"/>
      <c r="POD133" s="12"/>
      <c r="POE133" s="12"/>
      <c r="POF133" s="12"/>
      <c r="POG133" s="12"/>
      <c r="POH133" s="12"/>
      <c r="POI133" s="12"/>
      <c r="POJ133" s="12"/>
      <c r="POK133" s="12"/>
      <c r="POL133" s="12"/>
      <c r="POM133" s="12"/>
      <c r="PON133" s="12"/>
      <c r="POO133" s="12"/>
      <c r="POP133" s="12"/>
      <c r="POQ133" s="12"/>
      <c r="POR133" s="12"/>
      <c r="POS133" s="12"/>
      <c r="POT133" s="12"/>
      <c r="POU133" s="12"/>
      <c r="POV133" s="12"/>
      <c r="POW133" s="12"/>
      <c r="POX133" s="12"/>
      <c r="POY133" s="12"/>
      <c r="POZ133" s="12"/>
      <c r="PPA133" s="12"/>
      <c r="PPB133" s="12"/>
      <c r="PPC133" s="12"/>
      <c r="PPD133" s="12"/>
      <c r="PPE133" s="12"/>
      <c r="PPF133" s="12"/>
      <c r="PPG133" s="12"/>
      <c r="PPH133" s="12"/>
      <c r="PPI133" s="12"/>
      <c r="PPJ133" s="12"/>
      <c r="PPK133" s="12"/>
      <c r="PPL133" s="12"/>
      <c r="PPM133" s="12"/>
      <c r="PPN133" s="12"/>
      <c r="PPO133" s="12"/>
      <c r="PPP133" s="12"/>
      <c r="PPQ133" s="12"/>
      <c r="PPR133" s="12"/>
      <c r="PPS133" s="12"/>
      <c r="PPT133" s="12"/>
      <c r="PPU133" s="12"/>
      <c r="PPV133" s="12"/>
      <c r="PPW133" s="12"/>
      <c r="PPX133" s="12"/>
      <c r="PPY133" s="12"/>
      <c r="PPZ133" s="12"/>
      <c r="PQA133" s="12"/>
      <c r="PQB133" s="12"/>
      <c r="PQC133" s="12"/>
      <c r="PQD133" s="12"/>
      <c r="PQE133" s="12"/>
      <c r="PQF133" s="12"/>
      <c r="PQG133" s="12"/>
      <c r="PQH133" s="12"/>
      <c r="PQI133" s="12"/>
      <c r="PQJ133" s="12"/>
      <c r="PQK133" s="12"/>
      <c r="PQL133" s="12"/>
      <c r="PQM133" s="12"/>
      <c r="PQN133" s="12"/>
      <c r="PQO133" s="12"/>
      <c r="PQP133" s="12"/>
      <c r="PQQ133" s="12"/>
      <c r="PQR133" s="12"/>
      <c r="PQS133" s="12"/>
      <c r="PQT133" s="12"/>
      <c r="PQU133" s="12"/>
      <c r="PQV133" s="12"/>
      <c r="PQW133" s="12"/>
      <c r="PQX133" s="12"/>
      <c r="PQY133" s="12"/>
      <c r="PQZ133" s="12"/>
      <c r="PRA133" s="12"/>
      <c r="PRB133" s="12"/>
      <c r="PRC133" s="12"/>
      <c r="PRD133" s="12"/>
      <c r="PRE133" s="12"/>
      <c r="PRF133" s="12"/>
      <c r="PRG133" s="12"/>
      <c r="PRH133" s="12"/>
      <c r="PRI133" s="12"/>
      <c r="PRJ133" s="12"/>
      <c r="PRK133" s="12"/>
      <c r="PRL133" s="12"/>
      <c r="PRM133" s="12"/>
      <c r="PRN133" s="12"/>
      <c r="PRO133" s="12"/>
      <c r="PRP133" s="12"/>
      <c r="PRQ133" s="12"/>
      <c r="PRR133" s="12"/>
      <c r="PRS133" s="12"/>
      <c r="PRT133" s="12"/>
      <c r="PRU133" s="12"/>
      <c r="PRV133" s="12"/>
      <c r="PRW133" s="12"/>
      <c r="PRX133" s="12"/>
      <c r="PRY133" s="12"/>
      <c r="PRZ133" s="12"/>
      <c r="PSA133" s="12"/>
      <c r="PSB133" s="12"/>
      <c r="PSC133" s="12"/>
      <c r="PSD133" s="12"/>
      <c r="PSE133" s="12"/>
      <c r="PSF133" s="12"/>
      <c r="PSG133" s="12"/>
      <c r="PSH133" s="12"/>
      <c r="PSI133" s="12"/>
      <c r="PSJ133" s="12"/>
      <c r="PSK133" s="12"/>
      <c r="PSL133" s="12"/>
      <c r="PSM133" s="12"/>
      <c r="PSN133" s="12"/>
      <c r="PSO133" s="12"/>
      <c r="PSP133" s="12"/>
      <c r="PSQ133" s="12"/>
      <c r="PSR133" s="12"/>
      <c r="PSS133" s="12"/>
      <c r="PST133" s="12"/>
      <c r="PSU133" s="12"/>
      <c r="PSV133" s="12"/>
      <c r="PSW133" s="12"/>
      <c r="PSX133" s="12"/>
      <c r="PSY133" s="12"/>
      <c r="PSZ133" s="12"/>
      <c r="PTA133" s="12"/>
      <c r="PTB133" s="12"/>
      <c r="PTC133" s="12"/>
      <c r="PTD133" s="12"/>
      <c r="PTE133" s="12"/>
      <c r="PTF133" s="12"/>
      <c r="PTG133" s="12"/>
      <c r="PTH133" s="12"/>
      <c r="PTI133" s="12"/>
      <c r="PTJ133" s="12"/>
      <c r="PTK133" s="12"/>
      <c r="PTL133" s="12"/>
      <c r="PTM133" s="12"/>
      <c r="PTN133" s="12"/>
      <c r="PTO133" s="12"/>
      <c r="PTP133" s="12"/>
      <c r="PTQ133" s="12"/>
      <c r="PTR133" s="12"/>
      <c r="PTS133" s="12"/>
      <c r="PTT133" s="12"/>
      <c r="PTU133" s="12"/>
      <c r="PTV133" s="12"/>
      <c r="PTW133" s="12"/>
      <c r="PTX133" s="12"/>
      <c r="PTY133" s="12"/>
      <c r="PTZ133" s="12"/>
      <c r="PUA133" s="12"/>
      <c r="PUB133" s="12"/>
      <c r="PUC133" s="12"/>
      <c r="PUD133" s="12"/>
      <c r="PUE133" s="12"/>
      <c r="PUF133" s="12"/>
      <c r="PUG133" s="12"/>
      <c r="PUH133" s="12"/>
      <c r="PUI133" s="12"/>
      <c r="PUJ133" s="12"/>
      <c r="PUK133" s="12"/>
      <c r="PUL133" s="12"/>
      <c r="PUM133" s="12"/>
      <c r="PUN133" s="12"/>
      <c r="PUO133" s="12"/>
      <c r="PUP133" s="12"/>
      <c r="PUQ133" s="12"/>
      <c r="PUR133" s="12"/>
      <c r="PUS133" s="12"/>
      <c r="PUT133" s="12"/>
      <c r="PUU133" s="12"/>
      <c r="PUV133" s="12"/>
      <c r="PUW133" s="12"/>
      <c r="PUX133" s="12"/>
      <c r="PUY133" s="12"/>
      <c r="PUZ133" s="12"/>
      <c r="PVA133" s="12"/>
      <c r="PVB133" s="12"/>
      <c r="PVC133" s="12"/>
      <c r="PVD133" s="12"/>
      <c r="PVE133" s="12"/>
      <c r="PVF133" s="12"/>
      <c r="PVG133" s="12"/>
      <c r="PVH133" s="12"/>
      <c r="PVI133" s="12"/>
      <c r="PVJ133" s="12"/>
      <c r="PVK133" s="12"/>
      <c r="PVL133" s="12"/>
      <c r="PVM133" s="12"/>
      <c r="PVN133" s="12"/>
      <c r="PVO133" s="12"/>
      <c r="PVP133" s="12"/>
      <c r="PVQ133" s="12"/>
      <c r="PVR133" s="12"/>
      <c r="PVS133" s="12"/>
      <c r="PVT133" s="12"/>
      <c r="PVU133" s="12"/>
      <c r="PVV133" s="12"/>
      <c r="PVW133" s="12"/>
      <c r="PVX133" s="12"/>
      <c r="PVY133" s="12"/>
      <c r="PVZ133" s="12"/>
      <c r="PWA133" s="12"/>
      <c r="PWB133" s="12"/>
      <c r="PWC133" s="12"/>
      <c r="PWD133" s="12"/>
      <c r="PWE133" s="12"/>
      <c r="PWF133" s="12"/>
      <c r="PWG133" s="12"/>
      <c r="PWH133" s="12"/>
      <c r="PWI133" s="12"/>
      <c r="PWJ133" s="12"/>
      <c r="PWK133" s="12"/>
      <c r="PWL133" s="12"/>
      <c r="PWM133" s="12"/>
      <c r="PWN133" s="12"/>
      <c r="PWO133" s="12"/>
      <c r="PWP133" s="12"/>
      <c r="PWQ133" s="12"/>
      <c r="PWR133" s="12"/>
      <c r="PWS133" s="12"/>
      <c r="PWT133" s="12"/>
      <c r="PWU133" s="12"/>
      <c r="PWV133" s="12"/>
      <c r="PWW133" s="12"/>
      <c r="PWX133" s="12"/>
      <c r="PWY133" s="12"/>
      <c r="PWZ133" s="12"/>
      <c r="PXA133" s="12"/>
      <c r="PXB133" s="12"/>
      <c r="PXC133" s="12"/>
      <c r="PXD133" s="12"/>
      <c r="PXE133" s="12"/>
      <c r="PXF133" s="12"/>
      <c r="PXG133" s="12"/>
      <c r="PXH133" s="12"/>
      <c r="PXI133" s="12"/>
      <c r="PXJ133" s="12"/>
      <c r="PXK133" s="12"/>
      <c r="PXL133" s="12"/>
      <c r="PXM133" s="12"/>
      <c r="PXN133" s="12"/>
      <c r="PXO133" s="12"/>
      <c r="PXP133" s="12"/>
      <c r="PXQ133" s="12"/>
      <c r="PXR133" s="12"/>
      <c r="PXS133" s="12"/>
      <c r="PXT133" s="12"/>
      <c r="PXU133" s="12"/>
      <c r="PXV133" s="12"/>
      <c r="PXW133" s="12"/>
      <c r="PXX133" s="12"/>
      <c r="PXY133" s="12"/>
      <c r="PXZ133" s="12"/>
      <c r="PYA133" s="12"/>
      <c r="PYB133" s="12"/>
      <c r="PYC133" s="12"/>
      <c r="PYD133" s="12"/>
      <c r="PYE133" s="12"/>
      <c r="PYF133" s="12"/>
      <c r="PYG133" s="12"/>
      <c r="PYH133" s="12"/>
      <c r="PYI133" s="12"/>
      <c r="PYJ133" s="12"/>
      <c r="PYK133" s="12"/>
      <c r="PYL133" s="12"/>
      <c r="PYM133" s="12"/>
      <c r="PYN133" s="12"/>
      <c r="PYO133" s="12"/>
      <c r="PYP133" s="12"/>
      <c r="PYQ133" s="12"/>
      <c r="PYR133" s="12"/>
      <c r="PYS133" s="12"/>
      <c r="PYT133" s="12"/>
      <c r="PYU133" s="12"/>
      <c r="PYV133" s="12"/>
      <c r="PYW133" s="12"/>
      <c r="PYX133" s="12"/>
      <c r="PYY133" s="12"/>
      <c r="PYZ133" s="12"/>
      <c r="PZA133" s="12"/>
      <c r="PZB133" s="12"/>
      <c r="PZC133" s="12"/>
      <c r="PZD133" s="12"/>
      <c r="PZE133" s="12"/>
      <c r="PZF133" s="12"/>
      <c r="PZG133" s="12"/>
      <c r="PZH133" s="12"/>
      <c r="PZI133" s="12"/>
      <c r="PZJ133" s="12"/>
      <c r="PZK133" s="12"/>
      <c r="PZL133" s="12"/>
      <c r="PZM133" s="12"/>
      <c r="PZN133" s="12"/>
      <c r="PZO133" s="12"/>
      <c r="PZP133" s="12"/>
      <c r="PZQ133" s="12"/>
      <c r="PZR133" s="12"/>
      <c r="PZS133" s="12"/>
      <c r="PZT133" s="12"/>
      <c r="PZU133" s="12"/>
      <c r="PZV133" s="12"/>
      <c r="PZW133" s="12"/>
      <c r="PZX133" s="12"/>
      <c r="PZY133" s="12"/>
      <c r="PZZ133" s="12"/>
      <c r="QAA133" s="12"/>
      <c r="QAB133" s="12"/>
      <c r="QAC133" s="12"/>
      <c r="QAD133" s="12"/>
      <c r="QAE133" s="12"/>
      <c r="QAF133" s="12"/>
      <c r="QAG133" s="12"/>
      <c r="QAH133" s="12"/>
      <c r="QAI133" s="12"/>
      <c r="QAJ133" s="12"/>
      <c r="QAK133" s="12"/>
      <c r="QAL133" s="12"/>
      <c r="QAM133" s="12"/>
      <c r="QAN133" s="12"/>
      <c r="QAO133" s="12"/>
      <c r="QAP133" s="12"/>
      <c r="QAQ133" s="12"/>
      <c r="QAR133" s="12"/>
      <c r="QAS133" s="12"/>
      <c r="QAT133" s="12"/>
      <c r="QAU133" s="12"/>
      <c r="QAV133" s="12"/>
      <c r="QAW133" s="12"/>
      <c r="QAX133" s="12"/>
      <c r="QAY133" s="12"/>
      <c r="QAZ133" s="12"/>
      <c r="QBA133" s="12"/>
      <c r="QBB133" s="12"/>
      <c r="QBC133" s="12"/>
      <c r="QBD133" s="12"/>
      <c r="QBE133" s="12"/>
      <c r="QBF133" s="12"/>
      <c r="QBG133" s="12"/>
      <c r="QBH133" s="12"/>
      <c r="QBI133" s="12"/>
      <c r="QBJ133" s="12"/>
      <c r="QBK133" s="12"/>
      <c r="QBL133" s="12"/>
      <c r="QBM133" s="12"/>
      <c r="QBN133" s="12"/>
      <c r="QBO133" s="12"/>
      <c r="QBP133" s="12"/>
      <c r="QBQ133" s="12"/>
      <c r="QBR133" s="12"/>
      <c r="QBS133" s="12"/>
      <c r="QBT133" s="12"/>
      <c r="QBU133" s="12"/>
      <c r="QBV133" s="12"/>
      <c r="QBW133" s="12"/>
      <c r="QBX133" s="12"/>
      <c r="QBY133" s="12"/>
      <c r="QBZ133" s="12"/>
      <c r="QCA133" s="12"/>
      <c r="QCB133" s="12"/>
      <c r="QCC133" s="12"/>
      <c r="QCD133" s="12"/>
      <c r="QCE133" s="12"/>
      <c r="QCF133" s="12"/>
      <c r="QCG133" s="12"/>
      <c r="QCH133" s="12"/>
      <c r="QCI133" s="12"/>
      <c r="QCJ133" s="12"/>
      <c r="QCK133" s="12"/>
      <c r="QCL133" s="12"/>
      <c r="QCM133" s="12"/>
      <c r="QCN133" s="12"/>
      <c r="QCO133" s="12"/>
      <c r="QCP133" s="12"/>
      <c r="QCQ133" s="12"/>
      <c r="QCR133" s="12"/>
      <c r="QCS133" s="12"/>
      <c r="QCT133" s="12"/>
      <c r="QCU133" s="12"/>
      <c r="QCV133" s="12"/>
      <c r="QCW133" s="12"/>
      <c r="QCX133" s="12"/>
      <c r="QCY133" s="12"/>
      <c r="QCZ133" s="12"/>
      <c r="QDA133" s="12"/>
      <c r="QDB133" s="12"/>
      <c r="QDC133" s="12"/>
      <c r="QDD133" s="12"/>
      <c r="QDE133" s="12"/>
      <c r="QDF133" s="12"/>
      <c r="QDG133" s="12"/>
      <c r="QDH133" s="12"/>
      <c r="QDI133" s="12"/>
      <c r="QDJ133" s="12"/>
      <c r="QDK133" s="12"/>
      <c r="QDL133" s="12"/>
      <c r="QDM133" s="12"/>
      <c r="QDN133" s="12"/>
      <c r="QDO133" s="12"/>
      <c r="QDP133" s="12"/>
      <c r="QDQ133" s="12"/>
      <c r="QDR133" s="12"/>
      <c r="QDS133" s="12"/>
      <c r="QDT133" s="12"/>
      <c r="QDU133" s="12"/>
      <c r="QDV133" s="12"/>
      <c r="QDW133" s="12"/>
      <c r="QDX133" s="12"/>
      <c r="QDY133" s="12"/>
      <c r="QDZ133" s="12"/>
      <c r="QEA133" s="12"/>
      <c r="QEB133" s="12"/>
      <c r="QEC133" s="12"/>
      <c r="QED133" s="12"/>
      <c r="QEE133" s="12"/>
      <c r="QEF133" s="12"/>
      <c r="QEG133" s="12"/>
      <c r="QEH133" s="12"/>
      <c r="QEI133" s="12"/>
      <c r="QEJ133" s="12"/>
      <c r="QEK133" s="12"/>
      <c r="QEL133" s="12"/>
      <c r="QEM133" s="12"/>
      <c r="QEN133" s="12"/>
      <c r="QEO133" s="12"/>
      <c r="QEP133" s="12"/>
      <c r="QEQ133" s="12"/>
      <c r="QER133" s="12"/>
      <c r="QES133" s="12"/>
      <c r="QET133" s="12"/>
      <c r="QEU133" s="12"/>
      <c r="QEV133" s="12"/>
      <c r="QEW133" s="12"/>
      <c r="QEX133" s="12"/>
      <c r="QEY133" s="12"/>
      <c r="QEZ133" s="12"/>
      <c r="QFA133" s="12"/>
      <c r="QFB133" s="12"/>
      <c r="QFC133" s="12"/>
      <c r="QFD133" s="12"/>
      <c r="QFE133" s="12"/>
      <c r="QFF133" s="12"/>
      <c r="QFG133" s="12"/>
      <c r="QFH133" s="12"/>
      <c r="QFI133" s="12"/>
      <c r="QFJ133" s="12"/>
      <c r="QFK133" s="12"/>
      <c r="QFL133" s="12"/>
      <c r="QFM133" s="12"/>
      <c r="QFN133" s="12"/>
      <c r="QFO133" s="12"/>
      <c r="QFP133" s="12"/>
      <c r="QFQ133" s="12"/>
      <c r="QFR133" s="12"/>
      <c r="QFS133" s="12"/>
      <c r="QFT133" s="12"/>
      <c r="QFU133" s="12"/>
      <c r="QFV133" s="12"/>
      <c r="QFW133" s="12"/>
      <c r="QFX133" s="12"/>
      <c r="QFY133" s="12"/>
      <c r="QFZ133" s="12"/>
      <c r="QGA133" s="12"/>
      <c r="QGB133" s="12"/>
      <c r="QGC133" s="12"/>
      <c r="QGD133" s="12"/>
      <c r="QGE133" s="12"/>
      <c r="QGF133" s="12"/>
      <c r="QGG133" s="12"/>
      <c r="QGH133" s="12"/>
      <c r="QGI133" s="12"/>
      <c r="QGJ133" s="12"/>
      <c r="QGK133" s="12"/>
      <c r="QGL133" s="12"/>
      <c r="QGM133" s="12"/>
      <c r="QGN133" s="12"/>
      <c r="QGO133" s="12"/>
      <c r="QGP133" s="12"/>
      <c r="QGQ133" s="12"/>
      <c r="QGR133" s="12"/>
      <c r="QGS133" s="12"/>
      <c r="QGT133" s="12"/>
      <c r="QGU133" s="12"/>
      <c r="QGV133" s="12"/>
      <c r="QGW133" s="12"/>
      <c r="QGX133" s="12"/>
      <c r="QGY133" s="12"/>
      <c r="QGZ133" s="12"/>
      <c r="QHA133" s="12"/>
      <c r="QHB133" s="12"/>
      <c r="QHC133" s="12"/>
      <c r="QHD133" s="12"/>
      <c r="QHE133" s="12"/>
      <c r="QHF133" s="12"/>
      <c r="QHG133" s="12"/>
      <c r="QHH133" s="12"/>
      <c r="QHI133" s="12"/>
      <c r="QHJ133" s="12"/>
      <c r="QHK133" s="12"/>
      <c r="QHL133" s="12"/>
      <c r="QHM133" s="12"/>
      <c r="QHN133" s="12"/>
      <c r="QHO133" s="12"/>
      <c r="QHP133" s="12"/>
      <c r="QHQ133" s="12"/>
      <c r="QHR133" s="12"/>
      <c r="QHS133" s="12"/>
      <c r="QHT133" s="12"/>
      <c r="QHU133" s="12"/>
      <c r="QHV133" s="12"/>
      <c r="QHW133" s="12"/>
      <c r="QHX133" s="12"/>
      <c r="QHY133" s="12"/>
      <c r="QHZ133" s="12"/>
      <c r="QIA133" s="12"/>
      <c r="QIB133" s="12"/>
      <c r="QIC133" s="12"/>
      <c r="QID133" s="12"/>
      <c r="QIE133" s="12"/>
      <c r="QIF133" s="12"/>
      <c r="QIG133" s="12"/>
      <c r="QIH133" s="12"/>
      <c r="QII133" s="12"/>
      <c r="QIJ133" s="12"/>
      <c r="QIK133" s="12"/>
      <c r="QIL133" s="12"/>
      <c r="QIM133" s="12"/>
      <c r="QIN133" s="12"/>
      <c r="QIO133" s="12"/>
      <c r="QIP133" s="12"/>
      <c r="QIQ133" s="12"/>
      <c r="QIR133" s="12"/>
      <c r="QIS133" s="12"/>
      <c r="QIT133" s="12"/>
      <c r="QIU133" s="12"/>
      <c r="QIV133" s="12"/>
      <c r="QIW133" s="12"/>
      <c r="QIX133" s="12"/>
      <c r="QIY133" s="12"/>
      <c r="QIZ133" s="12"/>
      <c r="QJA133" s="12"/>
      <c r="QJB133" s="12"/>
      <c r="QJC133" s="12"/>
      <c r="QJD133" s="12"/>
      <c r="QJE133" s="12"/>
      <c r="QJF133" s="12"/>
      <c r="QJG133" s="12"/>
      <c r="QJH133" s="12"/>
      <c r="QJI133" s="12"/>
      <c r="QJJ133" s="12"/>
      <c r="QJK133" s="12"/>
      <c r="QJL133" s="12"/>
      <c r="QJM133" s="12"/>
      <c r="QJN133" s="12"/>
      <c r="QJO133" s="12"/>
      <c r="QJP133" s="12"/>
      <c r="QJQ133" s="12"/>
      <c r="QJR133" s="12"/>
      <c r="QJS133" s="12"/>
      <c r="QJT133" s="12"/>
      <c r="QJU133" s="12"/>
      <c r="QJV133" s="12"/>
      <c r="QJW133" s="12"/>
      <c r="QJX133" s="12"/>
      <c r="QJY133" s="12"/>
      <c r="QJZ133" s="12"/>
      <c r="QKA133" s="12"/>
      <c r="QKB133" s="12"/>
      <c r="QKC133" s="12"/>
      <c r="QKD133" s="12"/>
      <c r="QKE133" s="12"/>
      <c r="QKF133" s="12"/>
      <c r="QKG133" s="12"/>
      <c r="QKH133" s="12"/>
      <c r="QKI133" s="12"/>
      <c r="QKJ133" s="12"/>
      <c r="QKK133" s="12"/>
      <c r="QKL133" s="12"/>
      <c r="QKM133" s="12"/>
      <c r="QKN133" s="12"/>
      <c r="QKO133" s="12"/>
      <c r="QKP133" s="12"/>
      <c r="QKQ133" s="12"/>
      <c r="QKR133" s="12"/>
      <c r="QKS133" s="12"/>
      <c r="QKT133" s="12"/>
      <c r="QKU133" s="12"/>
      <c r="QKV133" s="12"/>
      <c r="QKW133" s="12"/>
      <c r="QKX133" s="12"/>
      <c r="QKY133" s="12"/>
      <c r="QKZ133" s="12"/>
      <c r="QLA133" s="12"/>
      <c r="QLB133" s="12"/>
      <c r="QLC133" s="12"/>
      <c r="QLD133" s="12"/>
      <c r="QLE133" s="12"/>
      <c r="QLF133" s="12"/>
      <c r="QLG133" s="12"/>
      <c r="QLH133" s="12"/>
      <c r="QLI133" s="12"/>
      <c r="QLJ133" s="12"/>
      <c r="QLK133" s="12"/>
      <c r="QLL133" s="12"/>
      <c r="QLM133" s="12"/>
      <c r="QLN133" s="12"/>
      <c r="QLO133" s="12"/>
      <c r="QLP133" s="12"/>
      <c r="QLQ133" s="12"/>
      <c r="QLR133" s="12"/>
      <c r="QLS133" s="12"/>
      <c r="QLT133" s="12"/>
      <c r="QLU133" s="12"/>
      <c r="QLV133" s="12"/>
      <c r="QLW133" s="12"/>
      <c r="QLX133" s="12"/>
      <c r="QLY133" s="12"/>
      <c r="QLZ133" s="12"/>
      <c r="QMA133" s="12"/>
      <c r="QMB133" s="12"/>
      <c r="QMC133" s="12"/>
      <c r="QMD133" s="12"/>
      <c r="QME133" s="12"/>
      <c r="QMF133" s="12"/>
      <c r="QMG133" s="12"/>
      <c r="QMH133" s="12"/>
      <c r="QMI133" s="12"/>
      <c r="QMJ133" s="12"/>
      <c r="QMK133" s="12"/>
      <c r="QML133" s="12"/>
      <c r="QMM133" s="12"/>
      <c r="QMN133" s="12"/>
      <c r="QMO133" s="12"/>
      <c r="QMP133" s="12"/>
      <c r="QMQ133" s="12"/>
      <c r="QMR133" s="12"/>
      <c r="QMS133" s="12"/>
      <c r="QMT133" s="12"/>
      <c r="QMU133" s="12"/>
      <c r="QMV133" s="12"/>
      <c r="QMW133" s="12"/>
      <c r="QMX133" s="12"/>
      <c r="QMY133" s="12"/>
      <c r="QMZ133" s="12"/>
      <c r="QNA133" s="12"/>
      <c r="QNB133" s="12"/>
      <c r="QNC133" s="12"/>
      <c r="QND133" s="12"/>
      <c r="QNE133" s="12"/>
      <c r="QNF133" s="12"/>
      <c r="QNG133" s="12"/>
      <c r="QNH133" s="12"/>
      <c r="QNI133" s="12"/>
      <c r="QNJ133" s="12"/>
      <c r="QNK133" s="12"/>
      <c r="QNL133" s="12"/>
      <c r="QNM133" s="12"/>
      <c r="QNN133" s="12"/>
      <c r="QNO133" s="12"/>
      <c r="QNP133" s="12"/>
      <c r="QNQ133" s="12"/>
      <c r="QNR133" s="12"/>
      <c r="QNS133" s="12"/>
      <c r="QNT133" s="12"/>
      <c r="QNU133" s="12"/>
      <c r="QNV133" s="12"/>
      <c r="QNW133" s="12"/>
      <c r="QNX133" s="12"/>
      <c r="QNY133" s="12"/>
      <c r="QNZ133" s="12"/>
      <c r="QOA133" s="12"/>
      <c r="QOB133" s="12"/>
      <c r="QOC133" s="12"/>
      <c r="QOD133" s="12"/>
      <c r="QOE133" s="12"/>
      <c r="QOF133" s="12"/>
      <c r="QOG133" s="12"/>
      <c r="QOH133" s="12"/>
      <c r="QOI133" s="12"/>
      <c r="QOJ133" s="12"/>
      <c r="QOK133" s="12"/>
      <c r="QOL133" s="12"/>
      <c r="QOM133" s="12"/>
      <c r="QON133" s="12"/>
      <c r="QOO133" s="12"/>
      <c r="QOP133" s="12"/>
      <c r="QOQ133" s="12"/>
      <c r="QOR133" s="12"/>
      <c r="QOS133" s="12"/>
      <c r="QOT133" s="12"/>
      <c r="QOU133" s="12"/>
      <c r="QOV133" s="12"/>
      <c r="QOW133" s="12"/>
      <c r="QOX133" s="12"/>
      <c r="QOY133" s="12"/>
      <c r="QOZ133" s="12"/>
      <c r="QPA133" s="12"/>
      <c r="QPB133" s="12"/>
      <c r="QPC133" s="12"/>
      <c r="QPD133" s="12"/>
      <c r="QPE133" s="12"/>
      <c r="QPF133" s="12"/>
      <c r="QPG133" s="12"/>
      <c r="QPH133" s="12"/>
      <c r="QPI133" s="12"/>
      <c r="QPJ133" s="12"/>
      <c r="QPK133" s="12"/>
      <c r="QPL133" s="12"/>
      <c r="QPM133" s="12"/>
      <c r="QPN133" s="12"/>
      <c r="QPO133" s="12"/>
      <c r="QPP133" s="12"/>
      <c r="QPQ133" s="12"/>
      <c r="QPR133" s="12"/>
      <c r="QPS133" s="12"/>
      <c r="QPT133" s="12"/>
      <c r="QPU133" s="12"/>
      <c r="QPV133" s="12"/>
      <c r="QPW133" s="12"/>
      <c r="QPX133" s="12"/>
      <c r="QPY133" s="12"/>
      <c r="QPZ133" s="12"/>
      <c r="QQA133" s="12"/>
      <c r="QQB133" s="12"/>
      <c r="QQC133" s="12"/>
      <c r="QQD133" s="12"/>
      <c r="QQE133" s="12"/>
      <c r="QQF133" s="12"/>
      <c r="QQG133" s="12"/>
      <c r="QQH133" s="12"/>
      <c r="QQI133" s="12"/>
      <c r="QQJ133" s="12"/>
      <c r="QQK133" s="12"/>
      <c r="QQL133" s="12"/>
      <c r="QQM133" s="12"/>
      <c r="QQN133" s="12"/>
      <c r="QQO133" s="12"/>
      <c r="QQP133" s="12"/>
      <c r="QQQ133" s="12"/>
      <c r="QQR133" s="12"/>
      <c r="QQS133" s="12"/>
      <c r="QQT133" s="12"/>
      <c r="QQU133" s="12"/>
      <c r="QQV133" s="12"/>
      <c r="QQW133" s="12"/>
      <c r="QQX133" s="12"/>
      <c r="QQY133" s="12"/>
      <c r="QQZ133" s="12"/>
      <c r="QRA133" s="12"/>
      <c r="QRB133" s="12"/>
      <c r="QRC133" s="12"/>
      <c r="QRD133" s="12"/>
      <c r="QRE133" s="12"/>
      <c r="QRF133" s="12"/>
      <c r="QRG133" s="12"/>
      <c r="QRH133" s="12"/>
      <c r="QRI133" s="12"/>
      <c r="QRJ133" s="12"/>
      <c r="QRK133" s="12"/>
      <c r="QRL133" s="12"/>
      <c r="QRM133" s="12"/>
      <c r="QRN133" s="12"/>
      <c r="QRO133" s="12"/>
      <c r="QRP133" s="12"/>
      <c r="QRQ133" s="12"/>
      <c r="QRR133" s="12"/>
      <c r="QRS133" s="12"/>
      <c r="QRT133" s="12"/>
      <c r="QRU133" s="12"/>
      <c r="QRV133" s="12"/>
      <c r="QRW133" s="12"/>
      <c r="QRX133" s="12"/>
      <c r="QRY133" s="12"/>
      <c r="QRZ133" s="12"/>
      <c r="QSA133" s="12"/>
      <c r="QSB133" s="12"/>
      <c r="QSC133" s="12"/>
      <c r="QSD133" s="12"/>
      <c r="QSE133" s="12"/>
      <c r="QSF133" s="12"/>
      <c r="QSG133" s="12"/>
      <c r="QSH133" s="12"/>
      <c r="QSI133" s="12"/>
      <c r="QSJ133" s="12"/>
      <c r="QSK133" s="12"/>
      <c r="QSL133" s="12"/>
      <c r="QSM133" s="12"/>
      <c r="QSN133" s="12"/>
      <c r="QSO133" s="12"/>
      <c r="QSP133" s="12"/>
      <c r="QSQ133" s="12"/>
      <c r="QSR133" s="12"/>
      <c r="QSS133" s="12"/>
      <c r="QST133" s="12"/>
      <c r="QSU133" s="12"/>
      <c r="QSV133" s="12"/>
      <c r="QSW133" s="12"/>
      <c r="QSX133" s="12"/>
      <c r="QSY133" s="12"/>
      <c r="QSZ133" s="12"/>
      <c r="QTA133" s="12"/>
      <c r="QTB133" s="12"/>
      <c r="QTC133" s="12"/>
      <c r="QTD133" s="12"/>
      <c r="QTE133" s="12"/>
      <c r="QTF133" s="12"/>
      <c r="QTG133" s="12"/>
      <c r="QTH133" s="12"/>
      <c r="QTI133" s="12"/>
      <c r="QTJ133" s="12"/>
      <c r="QTK133" s="12"/>
      <c r="QTL133" s="12"/>
      <c r="QTM133" s="12"/>
      <c r="QTN133" s="12"/>
      <c r="QTO133" s="12"/>
      <c r="QTP133" s="12"/>
      <c r="QTQ133" s="12"/>
      <c r="QTR133" s="12"/>
      <c r="QTS133" s="12"/>
      <c r="QTT133" s="12"/>
      <c r="QTU133" s="12"/>
      <c r="QTV133" s="12"/>
      <c r="QTW133" s="12"/>
      <c r="QTX133" s="12"/>
      <c r="QTY133" s="12"/>
      <c r="QTZ133" s="12"/>
      <c r="QUA133" s="12"/>
      <c r="QUB133" s="12"/>
      <c r="QUC133" s="12"/>
      <c r="QUD133" s="12"/>
      <c r="QUE133" s="12"/>
      <c r="QUF133" s="12"/>
      <c r="QUG133" s="12"/>
      <c r="QUH133" s="12"/>
      <c r="QUI133" s="12"/>
      <c r="QUJ133" s="12"/>
      <c r="QUK133" s="12"/>
      <c r="QUL133" s="12"/>
      <c r="QUM133" s="12"/>
      <c r="QUN133" s="12"/>
      <c r="QUO133" s="12"/>
      <c r="QUP133" s="12"/>
      <c r="QUQ133" s="12"/>
      <c r="QUR133" s="12"/>
      <c r="QUS133" s="12"/>
      <c r="QUT133" s="12"/>
      <c r="QUU133" s="12"/>
      <c r="QUV133" s="12"/>
      <c r="QUW133" s="12"/>
      <c r="QUX133" s="12"/>
      <c r="QUY133" s="12"/>
      <c r="QUZ133" s="12"/>
      <c r="QVA133" s="12"/>
      <c r="QVB133" s="12"/>
      <c r="QVC133" s="12"/>
      <c r="QVD133" s="12"/>
      <c r="QVE133" s="12"/>
      <c r="QVF133" s="12"/>
      <c r="QVG133" s="12"/>
      <c r="QVH133" s="12"/>
      <c r="QVI133" s="12"/>
      <c r="QVJ133" s="12"/>
      <c r="QVK133" s="12"/>
      <c r="QVL133" s="12"/>
      <c r="QVM133" s="12"/>
      <c r="QVN133" s="12"/>
      <c r="QVO133" s="12"/>
      <c r="QVP133" s="12"/>
      <c r="QVQ133" s="12"/>
      <c r="QVR133" s="12"/>
      <c r="QVS133" s="12"/>
      <c r="QVT133" s="12"/>
      <c r="QVU133" s="12"/>
      <c r="QVV133" s="12"/>
      <c r="QVW133" s="12"/>
      <c r="QVX133" s="12"/>
      <c r="QVY133" s="12"/>
      <c r="QVZ133" s="12"/>
      <c r="QWA133" s="12"/>
      <c r="QWB133" s="12"/>
      <c r="QWC133" s="12"/>
      <c r="QWD133" s="12"/>
      <c r="QWE133" s="12"/>
      <c r="QWF133" s="12"/>
      <c r="QWG133" s="12"/>
      <c r="QWH133" s="12"/>
      <c r="QWI133" s="12"/>
      <c r="QWJ133" s="12"/>
      <c r="QWK133" s="12"/>
      <c r="QWL133" s="12"/>
      <c r="QWM133" s="12"/>
      <c r="QWN133" s="12"/>
      <c r="QWO133" s="12"/>
      <c r="QWP133" s="12"/>
      <c r="QWQ133" s="12"/>
      <c r="QWR133" s="12"/>
      <c r="QWS133" s="12"/>
      <c r="QWT133" s="12"/>
      <c r="QWU133" s="12"/>
      <c r="QWV133" s="12"/>
      <c r="QWW133" s="12"/>
      <c r="QWX133" s="12"/>
      <c r="QWY133" s="12"/>
      <c r="QWZ133" s="12"/>
      <c r="QXA133" s="12"/>
      <c r="QXB133" s="12"/>
      <c r="QXC133" s="12"/>
      <c r="QXD133" s="12"/>
      <c r="QXE133" s="12"/>
      <c r="QXF133" s="12"/>
      <c r="QXG133" s="12"/>
      <c r="QXH133" s="12"/>
      <c r="QXI133" s="12"/>
      <c r="QXJ133" s="12"/>
      <c r="QXK133" s="12"/>
      <c r="QXL133" s="12"/>
      <c r="QXM133" s="12"/>
      <c r="QXN133" s="12"/>
      <c r="QXO133" s="12"/>
      <c r="QXP133" s="12"/>
      <c r="QXQ133" s="12"/>
      <c r="QXR133" s="12"/>
      <c r="QXS133" s="12"/>
      <c r="QXT133" s="12"/>
      <c r="QXU133" s="12"/>
      <c r="QXV133" s="12"/>
      <c r="QXW133" s="12"/>
      <c r="QXX133" s="12"/>
      <c r="QXY133" s="12"/>
      <c r="QXZ133" s="12"/>
      <c r="QYA133" s="12"/>
      <c r="QYB133" s="12"/>
      <c r="QYC133" s="12"/>
      <c r="QYD133" s="12"/>
      <c r="QYE133" s="12"/>
      <c r="QYF133" s="12"/>
      <c r="QYG133" s="12"/>
      <c r="QYH133" s="12"/>
      <c r="QYI133" s="12"/>
      <c r="QYJ133" s="12"/>
      <c r="QYK133" s="12"/>
      <c r="QYL133" s="12"/>
      <c r="QYM133" s="12"/>
      <c r="QYN133" s="12"/>
      <c r="QYO133" s="12"/>
      <c r="QYP133" s="12"/>
      <c r="QYQ133" s="12"/>
      <c r="QYR133" s="12"/>
      <c r="QYS133" s="12"/>
      <c r="QYT133" s="12"/>
      <c r="QYU133" s="12"/>
      <c r="QYV133" s="12"/>
      <c r="QYW133" s="12"/>
      <c r="QYX133" s="12"/>
      <c r="QYY133" s="12"/>
      <c r="QYZ133" s="12"/>
      <c r="QZA133" s="12"/>
      <c r="QZB133" s="12"/>
      <c r="QZC133" s="12"/>
      <c r="QZD133" s="12"/>
      <c r="QZE133" s="12"/>
      <c r="QZF133" s="12"/>
      <c r="QZG133" s="12"/>
      <c r="QZH133" s="12"/>
      <c r="QZI133" s="12"/>
      <c r="QZJ133" s="12"/>
      <c r="QZK133" s="12"/>
      <c r="QZL133" s="12"/>
      <c r="QZM133" s="12"/>
      <c r="QZN133" s="12"/>
      <c r="QZO133" s="12"/>
      <c r="QZP133" s="12"/>
      <c r="QZQ133" s="12"/>
      <c r="QZR133" s="12"/>
      <c r="QZS133" s="12"/>
      <c r="QZT133" s="12"/>
      <c r="QZU133" s="12"/>
      <c r="QZV133" s="12"/>
      <c r="QZW133" s="12"/>
      <c r="QZX133" s="12"/>
      <c r="QZY133" s="12"/>
      <c r="QZZ133" s="12"/>
      <c r="RAA133" s="12"/>
      <c r="RAB133" s="12"/>
      <c r="RAC133" s="12"/>
      <c r="RAD133" s="12"/>
      <c r="RAE133" s="12"/>
      <c r="RAF133" s="12"/>
      <c r="RAG133" s="12"/>
      <c r="RAH133" s="12"/>
      <c r="RAI133" s="12"/>
      <c r="RAJ133" s="12"/>
      <c r="RAK133" s="12"/>
      <c r="RAL133" s="12"/>
      <c r="RAM133" s="12"/>
      <c r="RAN133" s="12"/>
      <c r="RAO133" s="12"/>
      <c r="RAP133" s="12"/>
      <c r="RAQ133" s="12"/>
      <c r="RAR133" s="12"/>
      <c r="RAS133" s="12"/>
      <c r="RAT133" s="12"/>
      <c r="RAU133" s="12"/>
      <c r="RAV133" s="12"/>
      <c r="RAW133" s="12"/>
      <c r="RAX133" s="12"/>
      <c r="RAY133" s="12"/>
      <c r="RAZ133" s="12"/>
      <c r="RBA133" s="12"/>
      <c r="RBB133" s="12"/>
      <c r="RBC133" s="12"/>
      <c r="RBD133" s="12"/>
      <c r="RBE133" s="12"/>
      <c r="RBF133" s="12"/>
      <c r="RBG133" s="12"/>
      <c r="RBH133" s="12"/>
      <c r="RBI133" s="12"/>
      <c r="RBJ133" s="12"/>
      <c r="RBK133" s="12"/>
      <c r="RBL133" s="12"/>
      <c r="RBM133" s="12"/>
      <c r="RBN133" s="12"/>
      <c r="RBO133" s="12"/>
      <c r="RBP133" s="12"/>
      <c r="RBQ133" s="12"/>
      <c r="RBR133" s="12"/>
      <c r="RBS133" s="12"/>
      <c r="RBT133" s="12"/>
      <c r="RBU133" s="12"/>
      <c r="RBV133" s="12"/>
      <c r="RBW133" s="12"/>
      <c r="RBX133" s="12"/>
      <c r="RBY133" s="12"/>
      <c r="RBZ133" s="12"/>
      <c r="RCA133" s="12"/>
      <c r="RCB133" s="12"/>
      <c r="RCC133" s="12"/>
      <c r="RCD133" s="12"/>
      <c r="RCE133" s="12"/>
      <c r="RCF133" s="12"/>
      <c r="RCG133" s="12"/>
      <c r="RCH133" s="12"/>
      <c r="RCI133" s="12"/>
      <c r="RCJ133" s="12"/>
      <c r="RCK133" s="12"/>
      <c r="RCL133" s="12"/>
      <c r="RCM133" s="12"/>
      <c r="RCN133" s="12"/>
      <c r="RCO133" s="12"/>
      <c r="RCP133" s="12"/>
      <c r="RCQ133" s="12"/>
      <c r="RCR133" s="12"/>
      <c r="RCS133" s="12"/>
      <c r="RCT133" s="12"/>
      <c r="RCU133" s="12"/>
      <c r="RCV133" s="12"/>
      <c r="RCW133" s="12"/>
      <c r="RCX133" s="12"/>
      <c r="RCY133" s="12"/>
      <c r="RCZ133" s="12"/>
      <c r="RDA133" s="12"/>
      <c r="RDB133" s="12"/>
      <c r="RDC133" s="12"/>
      <c r="RDD133" s="12"/>
      <c r="RDE133" s="12"/>
      <c r="RDF133" s="12"/>
      <c r="RDG133" s="12"/>
      <c r="RDH133" s="12"/>
      <c r="RDI133" s="12"/>
      <c r="RDJ133" s="12"/>
      <c r="RDK133" s="12"/>
      <c r="RDL133" s="12"/>
      <c r="RDM133" s="12"/>
      <c r="RDN133" s="12"/>
      <c r="RDO133" s="12"/>
      <c r="RDP133" s="12"/>
      <c r="RDQ133" s="12"/>
      <c r="RDR133" s="12"/>
      <c r="RDS133" s="12"/>
      <c r="RDT133" s="12"/>
      <c r="RDU133" s="12"/>
      <c r="RDV133" s="12"/>
      <c r="RDW133" s="12"/>
      <c r="RDX133" s="12"/>
      <c r="RDY133" s="12"/>
      <c r="RDZ133" s="12"/>
      <c r="REA133" s="12"/>
      <c r="REB133" s="12"/>
      <c r="REC133" s="12"/>
      <c r="RED133" s="12"/>
      <c r="REE133" s="12"/>
      <c r="REF133" s="12"/>
      <c r="REG133" s="12"/>
      <c r="REH133" s="12"/>
      <c r="REI133" s="12"/>
      <c r="REJ133" s="12"/>
      <c r="REK133" s="12"/>
      <c r="REL133" s="12"/>
      <c r="REM133" s="12"/>
      <c r="REN133" s="12"/>
      <c r="REO133" s="12"/>
      <c r="REP133" s="12"/>
      <c r="REQ133" s="12"/>
      <c r="RER133" s="12"/>
      <c r="RES133" s="12"/>
      <c r="RET133" s="12"/>
      <c r="REU133" s="12"/>
      <c r="REV133" s="12"/>
      <c r="REW133" s="12"/>
      <c r="REX133" s="12"/>
      <c r="REY133" s="12"/>
      <c r="REZ133" s="12"/>
      <c r="RFA133" s="12"/>
      <c r="RFB133" s="12"/>
      <c r="RFC133" s="12"/>
      <c r="RFD133" s="12"/>
      <c r="RFE133" s="12"/>
      <c r="RFF133" s="12"/>
      <c r="RFG133" s="12"/>
      <c r="RFH133" s="12"/>
      <c r="RFI133" s="12"/>
      <c r="RFJ133" s="12"/>
      <c r="RFK133" s="12"/>
      <c r="RFL133" s="12"/>
      <c r="RFM133" s="12"/>
      <c r="RFN133" s="12"/>
      <c r="RFO133" s="12"/>
      <c r="RFP133" s="12"/>
      <c r="RFQ133" s="12"/>
      <c r="RFR133" s="12"/>
      <c r="RFS133" s="12"/>
      <c r="RFT133" s="12"/>
      <c r="RFU133" s="12"/>
      <c r="RFV133" s="12"/>
      <c r="RFW133" s="12"/>
      <c r="RFX133" s="12"/>
      <c r="RFY133" s="12"/>
      <c r="RFZ133" s="12"/>
      <c r="RGA133" s="12"/>
      <c r="RGB133" s="12"/>
      <c r="RGC133" s="12"/>
      <c r="RGD133" s="12"/>
      <c r="RGE133" s="12"/>
      <c r="RGF133" s="12"/>
      <c r="RGG133" s="12"/>
      <c r="RGH133" s="12"/>
      <c r="RGI133" s="12"/>
      <c r="RGJ133" s="12"/>
      <c r="RGK133" s="12"/>
      <c r="RGL133" s="12"/>
      <c r="RGM133" s="12"/>
      <c r="RGN133" s="12"/>
      <c r="RGO133" s="12"/>
      <c r="RGP133" s="12"/>
      <c r="RGQ133" s="12"/>
      <c r="RGR133" s="12"/>
      <c r="RGS133" s="12"/>
      <c r="RGT133" s="12"/>
      <c r="RGU133" s="12"/>
      <c r="RGV133" s="12"/>
      <c r="RGW133" s="12"/>
      <c r="RGX133" s="12"/>
      <c r="RGY133" s="12"/>
      <c r="RGZ133" s="12"/>
      <c r="RHA133" s="12"/>
      <c r="RHB133" s="12"/>
      <c r="RHC133" s="12"/>
      <c r="RHD133" s="12"/>
      <c r="RHE133" s="12"/>
      <c r="RHF133" s="12"/>
      <c r="RHG133" s="12"/>
      <c r="RHH133" s="12"/>
      <c r="RHI133" s="12"/>
      <c r="RHJ133" s="12"/>
      <c r="RHK133" s="12"/>
      <c r="RHL133" s="12"/>
      <c r="RHM133" s="12"/>
      <c r="RHN133" s="12"/>
      <c r="RHO133" s="12"/>
      <c r="RHP133" s="12"/>
      <c r="RHQ133" s="12"/>
      <c r="RHR133" s="12"/>
      <c r="RHS133" s="12"/>
      <c r="RHT133" s="12"/>
      <c r="RHU133" s="12"/>
      <c r="RHV133" s="12"/>
      <c r="RHW133" s="12"/>
      <c r="RHX133" s="12"/>
      <c r="RHY133" s="12"/>
      <c r="RHZ133" s="12"/>
      <c r="RIA133" s="12"/>
      <c r="RIB133" s="12"/>
      <c r="RIC133" s="12"/>
      <c r="RID133" s="12"/>
      <c r="RIE133" s="12"/>
      <c r="RIF133" s="12"/>
      <c r="RIG133" s="12"/>
      <c r="RIH133" s="12"/>
      <c r="RII133" s="12"/>
      <c r="RIJ133" s="12"/>
      <c r="RIK133" s="12"/>
      <c r="RIL133" s="12"/>
      <c r="RIM133" s="12"/>
      <c r="RIN133" s="12"/>
      <c r="RIO133" s="12"/>
      <c r="RIP133" s="12"/>
      <c r="RIQ133" s="12"/>
      <c r="RIR133" s="12"/>
      <c r="RIS133" s="12"/>
      <c r="RIT133" s="12"/>
      <c r="RIU133" s="12"/>
      <c r="RIV133" s="12"/>
      <c r="RIW133" s="12"/>
      <c r="RIX133" s="12"/>
      <c r="RIY133" s="12"/>
      <c r="RIZ133" s="12"/>
      <c r="RJA133" s="12"/>
      <c r="RJB133" s="12"/>
      <c r="RJC133" s="12"/>
      <c r="RJD133" s="12"/>
      <c r="RJE133" s="12"/>
      <c r="RJF133" s="12"/>
      <c r="RJG133" s="12"/>
      <c r="RJH133" s="12"/>
      <c r="RJI133" s="12"/>
      <c r="RJJ133" s="12"/>
      <c r="RJK133" s="12"/>
      <c r="RJL133" s="12"/>
      <c r="RJM133" s="12"/>
      <c r="RJN133" s="12"/>
      <c r="RJO133" s="12"/>
      <c r="RJP133" s="12"/>
      <c r="RJQ133" s="12"/>
      <c r="RJR133" s="12"/>
      <c r="RJS133" s="12"/>
      <c r="RJT133" s="12"/>
      <c r="RJU133" s="12"/>
      <c r="RJV133" s="12"/>
      <c r="RJW133" s="12"/>
      <c r="RJX133" s="12"/>
      <c r="RJY133" s="12"/>
      <c r="RJZ133" s="12"/>
      <c r="RKA133" s="12"/>
      <c r="RKB133" s="12"/>
      <c r="RKC133" s="12"/>
      <c r="RKD133" s="12"/>
      <c r="RKE133" s="12"/>
      <c r="RKF133" s="12"/>
      <c r="RKG133" s="12"/>
      <c r="RKH133" s="12"/>
      <c r="RKI133" s="12"/>
      <c r="RKJ133" s="12"/>
      <c r="RKK133" s="12"/>
      <c r="RKL133" s="12"/>
      <c r="RKM133" s="12"/>
      <c r="RKN133" s="12"/>
      <c r="RKO133" s="12"/>
      <c r="RKP133" s="12"/>
      <c r="RKQ133" s="12"/>
      <c r="RKR133" s="12"/>
      <c r="RKS133" s="12"/>
      <c r="RKT133" s="12"/>
      <c r="RKU133" s="12"/>
      <c r="RKV133" s="12"/>
      <c r="RKW133" s="12"/>
      <c r="RKX133" s="12"/>
      <c r="RKY133" s="12"/>
      <c r="RKZ133" s="12"/>
      <c r="RLA133" s="12"/>
      <c r="RLB133" s="12"/>
      <c r="RLC133" s="12"/>
      <c r="RLD133" s="12"/>
      <c r="RLE133" s="12"/>
      <c r="RLF133" s="12"/>
      <c r="RLG133" s="12"/>
      <c r="RLH133" s="12"/>
      <c r="RLI133" s="12"/>
      <c r="RLJ133" s="12"/>
      <c r="RLK133" s="12"/>
      <c r="RLL133" s="12"/>
      <c r="RLM133" s="12"/>
      <c r="RLN133" s="12"/>
      <c r="RLO133" s="12"/>
      <c r="RLP133" s="12"/>
      <c r="RLQ133" s="12"/>
      <c r="RLR133" s="12"/>
      <c r="RLS133" s="12"/>
      <c r="RLT133" s="12"/>
      <c r="RLU133" s="12"/>
      <c r="RLV133" s="12"/>
      <c r="RLW133" s="12"/>
      <c r="RLX133" s="12"/>
      <c r="RLY133" s="12"/>
      <c r="RLZ133" s="12"/>
      <c r="RMA133" s="12"/>
      <c r="RMB133" s="12"/>
      <c r="RMC133" s="12"/>
      <c r="RMD133" s="12"/>
      <c r="RME133" s="12"/>
      <c r="RMF133" s="12"/>
      <c r="RMG133" s="12"/>
      <c r="RMH133" s="12"/>
      <c r="RMI133" s="12"/>
      <c r="RMJ133" s="12"/>
      <c r="RMK133" s="12"/>
      <c r="RML133" s="12"/>
      <c r="RMM133" s="12"/>
      <c r="RMN133" s="12"/>
      <c r="RMO133" s="12"/>
      <c r="RMP133" s="12"/>
      <c r="RMQ133" s="12"/>
      <c r="RMR133" s="12"/>
      <c r="RMS133" s="12"/>
      <c r="RMT133" s="12"/>
      <c r="RMU133" s="12"/>
      <c r="RMV133" s="12"/>
      <c r="RMW133" s="12"/>
      <c r="RMX133" s="12"/>
      <c r="RMY133" s="12"/>
      <c r="RMZ133" s="12"/>
      <c r="RNA133" s="12"/>
      <c r="RNB133" s="12"/>
      <c r="RNC133" s="12"/>
      <c r="RND133" s="12"/>
      <c r="RNE133" s="12"/>
      <c r="RNF133" s="12"/>
      <c r="RNG133" s="12"/>
      <c r="RNH133" s="12"/>
      <c r="RNI133" s="12"/>
      <c r="RNJ133" s="12"/>
      <c r="RNK133" s="12"/>
      <c r="RNL133" s="12"/>
      <c r="RNM133" s="12"/>
      <c r="RNN133" s="12"/>
      <c r="RNO133" s="12"/>
      <c r="RNP133" s="12"/>
      <c r="RNQ133" s="12"/>
      <c r="RNR133" s="12"/>
      <c r="RNS133" s="12"/>
      <c r="RNT133" s="12"/>
      <c r="RNU133" s="12"/>
      <c r="RNV133" s="12"/>
      <c r="RNW133" s="12"/>
      <c r="RNX133" s="12"/>
      <c r="RNY133" s="12"/>
      <c r="RNZ133" s="12"/>
      <c r="ROA133" s="12"/>
      <c r="ROB133" s="12"/>
      <c r="ROC133" s="12"/>
      <c r="ROD133" s="12"/>
      <c r="ROE133" s="12"/>
      <c r="ROF133" s="12"/>
      <c r="ROG133" s="12"/>
      <c r="ROH133" s="12"/>
      <c r="ROI133" s="12"/>
      <c r="ROJ133" s="12"/>
      <c r="ROK133" s="12"/>
      <c r="ROL133" s="12"/>
      <c r="ROM133" s="12"/>
      <c r="RON133" s="12"/>
      <c r="ROO133" s="12"/>
      <c r="ROP133" s="12"/>
      <c r="ROQ133" s="12"/>
      <c r="ROR133" s="12"/>
      <c r="ROS133" s="12"/>
      <c r="ROT133" s="12"/>
      <c r="ROU133" s="12"/>
      <c r="ROV133" s="12"/>
      <c r="ROW133" s="12"/>
      <c r="ROX133" s="12"/>
      <c r="ROY133" s="12"/>
      <c r="ROZ133" s="12"/>
      <c r="RPA133" s="12"/>
      <c r="RPB133" s="12"/>
      <c r="RPC133" s="12"/>
      <c r="RPD133" s="12"/>
      <c r="RPE133" s="12"/>
      <c r="RPF133" s="12"/>
      <c r="RPG133" s="12"/>
      <c r="RPH133" s="12"/>
      <c r="RPI133" s="12"/>
      <c r="RPJ133" s="12"/>
      <c r="RPK133" s="12"/>
      <c r="RPL133" s="12"/>
      <c r="RPM133" s="12"/>
      <c r="RPN133" s="12"/>
      <c r="RPO133" s="12"/>
      <c r="RPP133" s="12"/>
      <c r="RPQ133" s="12"/>
      <c r="RPR133" s="12"/>
      <c r="RPS133" s="12"/>
      <c r="RPT133" s="12"/>
      <c r="RPU133" s="12"/>
      <c r="RPV133" s="12"/>
      <c r="RPW133" s="12"/>
      <c r="RPX133" s="12"/>
      <c r="RPY133" s="12"/>
      <c r="RPZ133" s="12"/>
      <c r="RQA133" s="12"/>
      <c r="RQB133" s="12"/>
      <c r="RQC133" s="12"/>
      <c r="RQD133" s="12"/>
      <c r="RQE133" s="12"/>
      <c r="RQF133" s="12"/>
      <c r="RQG133" s="12"/>
      <c r="RQH133" s="12"/>
      <c r="RQI133" s="12"/>
      <c r="RQJ133" s="12"/>
      <c r="RQK133" s="12"/>
      <c r="RQL133" s="12"/>
      <c r="RQM133" s="12"/>
      <c r="RQN133" s="12"/>
      <c r="RQO133" s="12"/>
      <c r="RQP133" s="12"/>
      <c r="RQQ133" s="12"/>
      <c r="RQR133" s="12"/>
      <c r="RQS133" s="12"/>
      <c r="RQT133" s="12"/>
      <c r="RQU133" s="12"/>
      <c r="RQV133" s="12"/>
      <c r="RQW133" s="12"/>
      <c r="RQX133" s="12"/>
      <c r="RQY133" s="12"/>
      <c r="RQZ133" s="12"/>
      <c r="RRA133" s="12"/>
      <c r="RRB133" s="12"/>
      <c r="RRC133" s="12"/>
      <c r="RRD133" s="12"/>
      <c r="RRE133" s="12"/>
      <c r="RRF133" s="12"/>
      <c r="RRG133" s="12"/>
      <c r="RRH133" s="12"/>
      <c r="RRI133" s="12"/>
      <c r="RRJ133" s="12"/>
      <c r="RRK133" s="12"/>
      <c r="RRL133" s="12"/>
      <c r="RRM133" s="12"/>
      <c r="RRN133" s="12"/>
      <c r="RRO133" s="12"/>
      <c r="RRP133" s="12"/>
      <c r="RRQ133" s="12"/>
      <c r="RRR133" s="12"/>
      <c r="RRS133" s="12"/>
      <c r="RRT133" s="12"/>
      <c r="RRU133" s="12"/>
      <c r="RRV133" s="12"/>
      <c r="RRW133" s="12"/>
      <c r="RRX133" s="12"/>
      <c r="RRY133" s="12"/>
      <c r="RRZ133" s="12"/>
      <c r="RSA133" s="12"/>
      <c r="RSB133" s="12"/>
      <c r="RSC133" s="12"/>
      <c r="RSD133" s="12"/>
      <c r="RSE133" s="12"/>
      <c r="RSF133" s="12"/>
      <c r="RSG133" s="12"/>
      <c r="RSH133" s="12"/>
      <c r="RSI133" s="12"/>
      <c r="RSJ133" s="12"/>
      <c r="RSK133" s="12"/>
      <c r="RSL133" s="12"/>
      <c r="RSM133" s="12"/>
      <c r="RSN133" s="12"/>
      <c r="RSO133" s="12"/>
      <c r="RSP133" s="12"/>
      <c r="RSQ133" s="12"/>
      <c r="RSR133" s="12"/>
      <c r="RSS133" s="12"/>
      <c r="RST133" s="12"/>
      <c r="RSU133" s="12"/>
      <c r="RSV133" s="12"/>
      <c r="RSW133" s="12"/>
      <c r="RSX133" s="12"/>
      <c r="RSY133" s="12"/>
      <c r="RSZ133" s="12"/>
      <c r="RTA133" s="12"/>
      <c r="RTB133" s="12"/>
      <c r="RTC133" s="12"/>
      <c r="RTD133" s="12"/>
      <c r="RTE133" s="12"/>
      <c r="RTF133" s="12"/>
      <c r="RTG133" s="12"/>
      <c r="RTH133" s="12"/>
      <c r="RTI133" s="12"/>
      <c r="RTJ133" s="12"/>
      <c r="RTK133" s="12"/>
      <c r="RTL133" s="12"/>
      <c r="RTM133" s="12"/>
      <c r="RTN133" s="12"/>
      <c r="RTO133" s="12"/>
      <c r="RTP133" s="12"/>
      <c r="RTQ133" s="12"/>
      <c r="RTR133" s="12"/>
      <c r="RTS133" s="12"/>
      <c r="RTT133" s="12"/>
      <c r="RTU133" s="12"/>
      <c r="RTV133" s="12"/>
      <c r="RTW133" s="12"/>
      <c r="RTX133" s="12"/>
      <c r="RTY133" s="12"/>
      <c r="RTZ133" s="12"/>
      <c r="RUA133" s="12"/>
      <c r="RUB133" s="12"/>
      <c r="RUC133" s="12"/>
      <c r="RUD133" s="12"/>
      <c r="RUE133" s="12"/>
      <c r="RUF133" s="12"/>
      <c r="RUG133" s="12"/>
      <c r="RUH133" s="12"/>
      <c r="RUI133" s="12"/>
      <c r="RUJ133" s="12"/>
      <c r="RUK133" s="12"/>
      <c r="RUL133" s="12"/>
      <c r="RUM133" s="12"/>
      <c r="RUN133" s="12"/>
      <c r="RUO133" s="12"/>
      <c r="RUP133" s="12"/>
      <c r="RUQ133" s="12"/>
      <c r="RUR133" s="12"/>
      <c r="RUS133" s="12"/>
      <c r="RUT133" s="12"/>
      <c r="RUU133" s="12"/>
      <c r="RUV133" s="12"/>
      <c r="RUW133" s="12"/>
      <c r="RUX133" s="12"/>
      <c r="RUY133" s="12"/>
      <c r="RUZ133" s="12"/>
      <c r="RVA133" s="12"/>
      <c r="RVB133" s="12"/>
      <c r="RVC133" s="12"/>
      <c r="RVD133" s="12"/>
      <c r="RVE133" s="12"/>
      <c r="RVF133" s="12"/>
      <c r="RVG133" s="12"/>
      <c r="RVH133" s="12"/>
      <c r="RVI133" s="12"/>
      <c r="RVJ133" s="12"/>
      <c r="RVK133" s="12"/>
      <c r="RVL133" s="12"/>
      <c r="RVM133" s="12"/>
      <c r="RVN133" s="12"/>
      <c r="RVO133" s="12"/>
      <c r="RVP133" s="12"/>
      <c r="RVQ133" s="12"/>
      <c r="RVR133" s="12"/>
      <c r="RVS133" s="12"/>
      <c r="RVT133" s="12"/>
      <c r="RVU133" s="12"/>
      <c r="RVV133" s="12"/>
      <c r="RVW133" s="12"/>
      <c r="RVX133" s="12"/>
      <c r="RVY133" s="12"/>
      <c r="RVZ133" s="12"/>
      <c r="RWA133" s="12"/>
      <c r="RWB133" s="12"/>
      <c r="RWC133" s="12"/>
      <c r="RWD133" s="12"/>
      <c r="RWE133" s="12"/>
      <c r="RWF133" s="12"/>
      <c r="RWG133" s="12"/>
      <c r="RWH133" s="12"/>
      <c r="RWI133" s="12"/>
      <c r="RWJ133" s="12"/>
      <c r="RWK133" s="12"/>
      <c r="RWL133" s="12"/>
      <c r="RWM133" s="12"/>
      <c r="RWN133" s="12"/>
      <c r="RWO133" s="12"/>
      <c r="RWP133" s="12"/>
      <c r="RWQ133" s="12"/>
      <c r="RWR133" s="12"/>
      <c r="RWS133" s="12"/>
      <c r="RWT133" s="12"/>
      <c r="RWU133" s="12"/>
      <c r="RWV133" s="12"/>
      <c r="RWW133" s="12"/>
      <c r="RWX133" s="12"/>
      <c r="RWY133" s="12"/>
      <c r="RWZ133" s="12"/>
      <c r="RXA133" s="12"/>
      <c r="RXB133" s="12"/>
      <c r="RXC133" s="12"/>
      <c r="RXD133" s="12"/>
      <c r="RXE133" s="12"/>
      <c r="RXF133" s="12"/>
      <c r="RXG133" s="12"/>
      <c r="RXH133" s="12"/>
      <c r="RXI133" s="12"/>
      <c r="RXJ133" s="12"/>
      <c r="RXK133" s="12"/>
      <c r="RXL133" s="12"/>
      <c r="RXM133" s="12"/>
      <c r="RXN133" s="12"/>
      <c r="RXO133" s="12"/>
      <c r="RXP133" s="12"/>
      <c r="RXQ133" s="12"/>
      <c r="RXR133" s="12"/>
      <c r="RXS133" s="12"/>
      <c r="RXT133" s="12"/>
      <c r="RXU133" s="12"/>
      <c r="RXV133" s="12"/>
      <c r="RXW133" s="12"/>
      <c r="RXX133" s="12"/>
      <c r="RXY133" s="12"/>
      <c r="RXZ133" s="12"/>
      <c r="RYA133" s="12"/>
      <c r="RYB133" s="12"/>
      <c r="RYC133" s="12"/>
      <c r="RYD133" s="12"/>
      <c r="RYE133" s="12"/>
      <c r="RYF133" s="12"/>
      <c r="RYG133" s="12"/>
      <c r="RYH133" s="12"/>
      <c r="RYI133" s="12"/>
      <c r="RYJ133" s="12"/>
      <c r="RYK133" s="12"/>
      <c r="RYL133" s="12"/>
      <c r="RYM133" s="12"/>
      <c r="RYN133" s="12"/>
      <c r="RYO133" s="12"/>
      <c r="RYP133" s="12"/>
      <c r="RYQ133" s="12"/>
      <c r="RYR133" s="12"/>
      <c r="RYS133" s="12"/>
      <c r="RYT133" s="12"/>
      <c r="RYU133" s="12"/>
      <c r="RYV133" s="12"/>
      <c r="RYW133" s="12"/>
      <c r="RYX133" s="12"/>
      <c r="RYY133" s="12"/>
      <c r="RYZ133" s="12"/>
      <c r="RZA133" s="12"/>
      <c r="RZB133" s="12"/>
      <c r="RZC133" s="12"/>
      <c r="RZD133" s="12"/>
      <c r="RZE133" s="12"/>
      <c r="RZF133" s="12"/>
      <c r="RZG133" s="12"/>
      <c r="RZH133" s="12"/>
      <c r="RZI133" s="12"/>
      <c r="RZJ133" s="12"/>
      <c r="RZK133" s="12"/>
      <c r="RZL133" s="12"/>
      <c r="RZM133" s="12"/>
      <c r="RZN133" s="12"/>
      <c r="RZO133" s="12"/>
      <c r="RZP133" s="12"/>
      <c r="RZQ133" s="12"/>
      <c r="RZR133" s="12"/>
      <c r="RZS133" s="12"/>
      <c r="RZT133" s="12"/>
      <c r="RZU133" s="12"/>
      <c r="RZV133" s="12"/>
      <c r="RZW133" s="12"/>
      <c r="RZX133" s="12"/>
      <c r="RZY133" s="12"/>
      <c r="RZZ133" s="12"/>
      <c r="SAA133" s="12"/>
      <c r="SAB133" s="12"/>
      <c r="SAC133" s="12"/>
      <c r="SAD133" s="12"/>
      <c r="SAE133" s="12"/>
      <c r="SAF133" s="12"/>
      <c r="SAG133" s="12"/>
      <c r="SAH133" s="12"/>
      <c r="SAI133" s="12"/>
      <c r="SAJ133" s="12"/>
      <c r="SAK133" s="12"/>
      <c r="SAL133" s="12"/>
      <c r="SAM133" s="12"/>
      <c r="SAN133" s="12"/>
      <c r="SAO133" s="12"/>
      <c r="SAP133" s="12"/>
      <c r="SAQ133" s="12"/>
      <c r="SAR133" s="12"/>
      <c r="SAS133" s="12"/>
      <c r="SAT133" s="12"/>
      <c r="SAU133" s="12"/>
      <c r="SAV133" s="12"/>
      <c r="SAW133" s="12"/>
      <c r="SAX133" s="12"/>
      <c r="SAY133" s="12"/>
      <c r="SAZ133" s="12"/>
      <c r="SBA133" s="12"/>
      <c r="SBB133" s="12"/>
      <c r="SBC133" s="12"/>
      <c r="SBD133" s="12"/>
      <c r="SBE133" s="12"/>
      <c r="SBF133" s="12"/>
      <c r="SBG133" s="12"/>
      <c r="SBH133" s="12"/>
      <c r="SBI133" s="12"/>
      <c r="SBJ133" s="12"/>
      <c r="SBK133" s="12"/>
      <c r="SBL133" s="12"/>
      <c r="SBM133" s="12"/>
      <c r="SBN133" s="12"/>
      <c r="SBO133" s="12"/>
      <c r="SBP133" s="12"/>
      <c r="SBQ133" s="12"/>
      <c r="SBR133" s="12"/>
      <c r="SBS133" s="12"/>
      <c r="SBT133" s="12"/>
      <c r="SBU133" s="12"/>
      <c r="SBV133" s="12"/>
      <c r="SBW133" s="12"/>
      <c r="SBX133" s="12"/>
      <c r="SBY133" s="12"/>
      <c r="SBZ133" s="12"/>
      <c r="SCA133" s="12"/>
      <c r="SCB133" s="12"/>
      <c r="SCC133" s="12"/>
      <c r="SCD133" s="12"/>
      <c r="SCE133" s="12"/>
      <c r="SCF133" s="12"/>
      <c r="SCG133" s="12"/>
      <c r="SCH133" s="12"/>
      <c r="SCI133" s="12"/>
      <c r="SCJ133" s="12"/>
      <c r="SCK133" s="12"/>
      <c r="SCL133" s="12"/>
      <c r="SCM133" s="12"/>
      <c r="SCN133" s="12"/>
      <c r="SCO133" s="12"/>
      <c r="SCP133" s="12"/>
      <c r="SCQ133" s="12"/>
      <c r="SCR133" s="12"/>
      <c r="SCS133" s="12"/>
      <c r="SCT133" s="12"/>
      <c r="SCU133" s="12"/>
      <c r="SCV133" s="12"/>
      <c r="SCW133" s="12"/>
      <c r="SCX133" s="12"/>
      <c r="SCY133" s="12"/>
      <c r="SCZ133" s="12"/>
      <c r="SDA133" s="12"/>
      <c r="SDB133" s="12"/>
      <c r="SDC133" s="12"/>
      <c r="SDD133" s="12"/>
      <c r="SDE133" s="12"/>
      <c r="SDF133" s="12"/>
      <c r="SDG133" s="12"/>
      <c r="SDH133" s="12"/>
      <c r="SDI133" s="12"/>
      <c r="SDJ133" s="12"/>
      <c r="SDK133" s="12"/>
      <c r="SDL133" s="12"/>
      <c r="SDM133" s="12"/>
      <c r="SDN133" s="12"/>
      <c r="SDO133" s="12"/>
      <c r="SDP133" s="12"/>
      <c r="SDQ133" s="12"/>
      <c r="SDR133" s="12"/>
      <c r="SDS133" s="12"/>
      <c r="SDT133" s="12"/>
      <c r="SDU133" s="12"/>
      <c r="SDV133" s="12"/>
      <c r="SDW133" s="12"/>
      <c r="SDX133" s="12"/>
      <c r="SDY133" s="12"/>
      <c r="SDZ133" s="12"/>
      <c r="SEA133" s="12"/>
      <c r="SEB133" s="12"/>
      <c r="SEC133" s="12"/>
      <c r="SED133" s="12"/>
      <c r="SEE133" s="12"/>
      <c r="SEF133" s="12"/>
      <c r="SEG133" s="12"/>
      <c r="SEH133" s="12"/>
      <c r="SEI133" s="12"/>
      <c r="SEJ133" s="12"/>
      <c r="SEK133" s="12"/>
      <c r="SEL133" s="12"/>
      <c r="SEM133" s="12"/>
      <c r="SEN133" s="12"/>
      <c r="SEO133" s="12"/>
      <c r="SEP133" s="12"/>
      <c r="SEQ133" s="12"/>
      <c r="SER133" s="12"/>
      <c r="SES133" s="12"/>
      <c r="SET133" s="12"/>
      <c r="SEU133" s="12"/>
      <c r="SEV133" s="12"/>
      <c r="SEW133" s="12"/>
      <c r="SEX133" s="12"/>
      <c r="SEY133" s="12"/>
      <c r="SEZ133" s="12"/>
      <c r="SFA133" s="12"/>
      <c r="SFB133" s="12"/>
      <c r="SFC133" s="12"/>
      <c r="SFD133" s="12"/>
      <c r="SFE133" s="12"/>
      <c r="SFF133" s="12"/>
      <c r="SFG133" s="12"/>
      <c r="SFH133" s="12"/>
      <c r="SFI133" s="12"/>
      <c r="SFJ133" s="12"/>
      <c r="SFK133" s="12"/>
      <c r="SFL133" s="12"/>
      <c r="SFM133" s="12"/>
      <c r="SFN133" s="12"/>
      <c r="SFO133" s="12"/>
      <c r="SFP133" s="12"/>
      <c r="SFQ133" s="12"/>
      <c r="SFR133" s="12"/>
      <c r="SFS133" s="12"/>
      <c r="SFT133" s="12"/>
      <c r="SFU133" s="12"/>
      <c r="SFV133" s="12"/>
      <c r="SFW133" s="12"/>
      <c r="SFX133" s="12"/>
      <c r="SFY133" s="12"/>
      <c r="SFZ133" s="12"/>
      <c r="SGA133" s="12"/>
      <c r="SGB133" s="12"/>
      <c r="SGC133" s="12"/>
      <c r="SGD133" s="12"/>
      <c r="SGE133" s="12"/>
      <c r="SGF133" s="12"/>
      <c r="SGG133" s="12"/>
      <c r="SGH133" s="12"/>
      <c r="SGI133" s="12"/>
      <c r="SGJ133" s="12"/>
      <c r="SGK133" s="12"/>
      <c r="SGL133" s="12"/>
      <c r="SGM133" s="12"/>
      <c r="SGN133" s="12"/>
      <c r="SGO133" s="12"/>
      <c r="SGP133" s="12"/>
      <c r="SGQ133" s="12"/>
      <c r="SGR133" s="12"/>
      <c r="SGS133" s="12"/>
      <c r="SGT133" s="12"/>
      <c r="SGU133" s="12"/>
      <c r="SGV133" s="12"/>
      <c r="SGW133" s="12"/>
      <c r="SGX133" s="12"/>
      <c r="SGY133" s="12"/>
      <c r="SGZ133" s="12"/>
      <c r="SHA133" s="12"/>
      <c r="SHB133" s="12"/>
      <c r="SHC133" s="12"/>
      <c r="SHD133" s="12"/>
      <c r="SHE133" s="12"/>
      <c r="SHF133" s="12"/>
      <c r="SHG133" s="12"/>
      <c r="SHH133" s="12"/>
      <c r="SHI133" s="12"/>
      <c r="SHJ133" s="12"/>
      <c r="SHK133" s="12"/>
      <c r="SHL133" s="12"/>
      <c r="SHM133" s="12"/>
      <c r="SHN133" s="12"/>
      <c r="SHO133" s="12"/>
      <c r="SHP133" s="12"/>
      <c r="SHQ133" s="12"/>
      <c r="SHR133" s="12"/>
      <c r="SHS133" s="12"/>
      <c r="SHT133" s="12"/>
      <c r="SHU133" s="12"/>
      <c r="SHV133" s="12"/>
      <c r="SHW133" s="12"/>
      <c r="SHX133" s="12"/>
      <c r="SHY133" s="12"/>
      <c r="SHZ133" s="12"/>
      <c r="SIA133" s="12"/>
      <c r="SIB133" s="12"/>
      <c r="SIC133" s="12"/>
      <c r="SID133" s="12"/>
      <c r="SIE133" s="12"/>
      <c r="SIF133" s="12"/>
      <c r="SIG133" s="12"/>
      <c r="SIH133" s="12"/>
      <c r="SII133" s="12"/>
      <c r="SIJ133" s="12"/>
      <c r="SIK133" s="12"/>
      <c r="SIL133" s="12"/>
      <c r="SIM133" s="12"/>
      <c r="SIN133" s="12"/>
      <c r="SIO133" s="12"/>
      <c r="SIP133" s="12"/>
      <c r="SIQ133" s="12"/>
      <c r="SIR133" s="12"/>
      <c r="SIS133" s="12"/>
      <c r="SIT133" s="12"/>
      <c r="SIU133" s="12"/>
      <c r="SIV133" s="12"/>
      <c r="SIW133" s="12"/>
      <c r="SIX133" s="12"/>
      <c r="SIY133" s="12"/>
      <c r="SIZ133" s="12"/>
      <c r="SJA133" s="12"/>
      <c r="SJB133" s="12"/>
      <c r="SJC133" s="12"/>
      <c r="SJD133" s="12"/>
      <c r="SJE133" s="12"/>
      <c r="SJF133" s="12"/>
      <c r="SJG133" s="12"/>
      <c r="SJH133" s="12"/>
      <c r="SJI133" s="12"/>
      <c r="SJJ133" s="12"/>
      <c r="SJK133" s="12"/>
      <c r="SJL133" s="12"/>
      <c r="SJM133" s="12"/>
      <c r="SJN133" s="12"/>
      <c r="SJO133" s="12"/>
      <c r="SJP133" s="12"/>
      <c r="SJQ133" s="12"/>
      <c r="SJR133" s="12"/>
      <c r="SJS133" s="12"/>
      <c r="SJT133" s="12"/>
      <c r="SJU133" s="12"/>
      <c r="SJV133" s="12"/>
      <c r="SJW133" s="12"/>
      <c r="SJX133" s="12"/>
      <c r="SJY133" s="12"/>
      <c r="SJZ133" s="12"/>
      <c r="SKA133" s="12"/>
      <c r="SKB133" s="12"/>
      <c r="SKC133" s="12"/>
      <c r="SKD133" s="12"/>
      <c r="SKE133" s="12"/>
      <c r="SKF133" s="12"/>
      <c r="SKG133" s="12"/>
      <c r="SKH133" s="12"/>
      <c r="SKI133" s="12"/>
      <c r="SKJ133" s="12"/>
      <c r="SKK133" s="12"/>
      <c r="SKL133" s="12"/>
      <c r="SKM133" s="12"/>
      <c r="SKN133" s="12"/>
      <c r="SKO133" s="12"/>
      <c r="SKP133" s="12"/>
      <c r="SKQ133" s="12"/>
      <c r="SKR133" s="12"/>
      <c r="SKS133" s="12"/>
      <c r="SKT133" s="12"/>
      <c r="SKU133" s="12"/>
      <c r="SKV133" s="12"/>
      <c r="SKW133" s="12"/>
      <c r="SKX133" s="12"/>
      <c r="SKY133" s="12"/>
      <c r="SKZ133" s="12"/>
      <c r="SLA133" s="12"/>
      <c r="SLB133" s="12"/>
      <c r="SLC133" s="12"/>
      <c r="SLD133" s="12"/>
      <c r="SLE133" s="12"/>
      <c r="SLF133" s="12"/>
      <c r="SLG133" s="12"/>
      <c r="SLH133" s="12"/>
      <c r="SLI133" s="12"/>
      <c r="SLJ133" s="12"/>
      <c r="SLK133" s="12"/>
      <c r="SLL133" s="12"/>
      <c r="SLM133" s="12"/>
      <c r="SLN133" s="12"/>
      <c r="SLO133" s="12"/>
      <c r="SLP133" s="12"/>
      <c r="SLQ133" s="12"/>
      <c r="SLR133" s="12"/>
      <c r="SLS133" s="12"/>
      <c r="SLT133" s="12"/>
      <c r="SLU133" s="12"/>
      <c r="SLV133" s="12"/>
      <c r="SLW133" s="12"/>
      <c r="SLX133" s="12"/>
      <c r="SLY133" s="12"/>
      <c r="SLZ133" s="12"/>
      <c r="SMA133" s="12"/>
      <c r="SMB133" s="12"/>
      <c r="SMC133" s="12"/>
      <c r="SMD133" s="12"/>
      <c r="SME133" s="12"/>
      <c r="SMF133" s="12"/>
      <c r="SMG133" s="12"/>
      <c r="SMH133" s="12"/>
      <c r="SMI133" s="12"/>
      <c r="SMJ133" s="12"/>
      <c r="SMK133" s="12"/>
      <c r="SML133" s="12"/>
      <c r="SMM133" s="12"/>
      <c r="SMN133" s="12"/>
      <c r="SMO133" s="12"/>
      <c r="SMP133" s="12"/>
      <c r="SMQ133" s="12"/>
      <c r="SMR133" s="12"/>
      <c r="SMS133" s="12"/>
      <c r="SMT133" s="12"/>
      <c r="SMU133" s="12"/>
      <c r="SMV133" s="12"/>
      <c r="SMW133" s="12"/>
      <c r="SMX133" s="12"/>
      <c r="SMY133" s="12"/>
      <c r="SMZ133" s="12"/>
      <c r="SNA133" s="12"/>
      <c r="SNB133" s="12"/>
      <c r="SNC133" s="12"/>
      <c r="SND133" s="12"/>
      <c r="SNE133" s="12"/>
      <c r="SNF133" s="12"/>
      <c r="SNG133" s="12"/>
      <c r="SNH133" s="12"/>
      <c r="SNI133" s="12"/>
      <c r="SNJ133" s="12"/>
      <c r="SNK133" s="12"/>
      <c r="SNL133" s="12"/>
      <c r="SNM133" s="12"/>
      <c r="SNN133" s="12"/>
      <c r="SNO133" s="12"/>
      <c r="SNP133" s="12"/>
      <c r="SNQ133" s="12"/>
      <c r="SNR133" s="12"/>
      <c r="SNS133" s="12"/>
      <c r="SNT133" s="12"/>
      <c r="SNU133" s="12"/>
      <c r="SNV133" s="12"/>
      <c r="SNW133" s="12"/>
      <c r="SNX133" s="12"/>
      <c r="SNY133" s="12"/>
      <c r="SNZ133" s="12"/>
      <c r="SOA133" s="12"/>
      <c r="SOB133" s="12"/>
      <c r="SOC133" s="12"/>
      <c r="SOD133" s="12"/>
      <c r="SOE133" s="12"/>
      <c r="SOF133" s="12"/>
      <c r="SOG133" s="12"/>
      <c r="SOH133" s="12"/>
      <c r="SOI133" s="12"/>
      <c r="SOJ133" s="12"/>
      <c r="SOK133" s="12"/>
      <c r="SOL133" s="12"/>
      <c r="SOM133" s="12"/>
      <c r="SON133" s="12"/>
      <c r="SOO133" s="12"/>
      <c r="SOP133" s="12"/>
      <c r="SOQ133" s="12"/>
      <c r="SOR133" s="12"/>
      <c r="SOS133" s="12"/>
      <c r="SOT133" s="12"/>
      <c r="SOU133" s="12"/>
      <c r="SOV133" s="12"/>
      <c r="SOW133" s="12"/>
      <c r="SOX133" s="12"/>
      <c r="SOY133" s="12"/>
      <c r="SOZ133" s="12"/>
      <c r="SPA133" s="12"/>
      <c r="SPB133" s="12"/>
      <c r="SPC133" s="12"/>
      <c r="SPD133" s="12"/>
      <c r="SPE133" s="12"/>
      <c r="SPF133" s="12"/>
      <c r="SPG133" s="12"/>
      <c r="SPH133" s="12"/>
      <c r="SPI133" s="12"/>
      <c r="SPJ133" s="12"/>
      <c r="SPK133" s="12"/>
      <c r="SPL133" s="12"/>
      <c r="SPM133" s="12"/>
      <c r="SPN133" s="12"/>
      <c r="SPO133" s="12"/>
      <c r="SPP133" s="12"/>
      <c r="SPQ133" s="12"/>
      <c r="SPR133" s="12"/>
      <c r="SPS133" s="12"/>
      <c r="SPT133" s="12"/>
      <c r="SPU133" s="12"/>
      <c r="SPV133" s="12"/>
      <c r="SPW133" s="12"/>
      <c r="SPX133" s="12"/>
      <c r="SPY133" s="12"/>
      <c r="SPZ133" s="12"/>
      <c r="SQA133" s="12"/>
      <c r="SQB133" s="12"/>
      <c r="SQC133" s="12"/>
      <c r="SQD133" s="12"/>
      <c r="SQE133" s="12"/>
      <c r="SQF133" s="12"/>
      <c r="SQG133" s="12"/>
      <c r="SQH133" s="12"/>
      <c r="SQI133" s="12"/>
      <c r="SQJ133" s="12"/>
      <c r="SQK133" s="12"/>
      <c r="SQL133" s="12"/>
      <c r="SQM133" s="12"/>
      <c r="SQN133" s="12"/>
      <c r="SQO133" s="12"/>
      <c r="SQP133" s="12"/>
      <c r="SQQ133" s="12"/>
      <c r="SQR133" s="12"/>
      <c r="SQS133" s="12"/>
      <c r="SQT133" s="12"/>
      <c r="SQU133" s="12"/>
      <c r="SQV133" s="12"/>
      <c r="SQW133" s="12"/>
      <c r="SQX133" s="12"/>
      <c r="SQY133" s="12"/>
      <c r="SQZ133" s="12"/>
      <c r="SRA133" s="12"/>
      <c r="SRB133" s="12"/>
      <c r="SRC133" s="12"/>
      <c r="SRD133" s="12"/>
      <c r="SRE133" s="12"/>
      <c r="SRF133" s="12"/>
      <c r="SRG133" s="12"/>
      <c r="SRH133" s="12"/>
      <c r="SRI133" s="12"/>
      <c r="SRJ133" s="12"/>
      <c r="SRK133" s="12"/>
      <c r="SRL133" s="12"/>
      <c r="SRM133" s="12"/>
      <c r="SRN133" s="12"/>
      <c r="SRO133" s="12"/>
      <c r="SRP133" s="12"/>
      <c r="SRQ133" s="12"/>
      <c r="SRR133" s="12"/>
      <c r="SRS133" s="12"/>
      <c r="SRT133" s="12"/>
      <c r="SRU133" s="12"/>
      <c r="SRV133" s="12"/>
      <c r="SRW133" s="12"/>
      <c r="SRX133" s="12"/>
      <c r="SRY133" s="12"/>
      <c r="SRZ133" s="12"/>
      <c r="SSA133" s="12"/>
      <c r="SSB133" s="12"/>
      <c r="SSC133" s="12"/>
      <c r="SSD133" s="12"/>
      <c r="SSE133" s="12"/>
      <c r="SSF133" s="12"/>
      <c r="SSG133" s="12"/>
      <c r="SSH133" s="12"/>
      <c r="SSI133" s="12"/>
      <c r="SSJ133" s="12"/>
      <c r="SSK133" s="12"/>
      <c r="SSL133" s="12"/>
      <c r="SSM133" s="12"/>
      <c r="SSN133" s="12"/>
      <c r="SSO133" s="12"/>
      <c r="SSP133" s="12"/>
      <c r="SSQ133" s="12"/>
      <c r="SSR133" s="12"/>
      <c r="SSS133" s="12"/>
      <c r="SST133" s="12"/>
      <c r="SSU133" s="12"/>
      <c r="SSV133" s="12"/>
      <c r="SSW133" s="12"/>
      <c r="SSX133" s="12"/>
      <c r="SSY133" s="12"/>
      <c r="SSZ133" s="12"/>
      <c r="STA133" s="12"/>
      <c r="STB133" s="12"/>
      <c r="STC133" s="12"/>
      <c r="STD133" s="12"/>
      <c r="STE133" s="12"/>
      <c r="STF133" s="12"/>
      <c r="STG133" s="12"/>
      <c r="STH133" s="12"/>
      <c r="STI133" s="12"/>
      <c r="STJ133" s="12"/>
      <c r="STK133" s="12"/>
      <c r="STL133" s="12"/>
      <c r="STM133" s="12"/>
      <c r="STN133" s="12"/>
      <c r="STO133" s="12"/>
      <c r="STP133" s="12"/>
      <c r="STQ133" s="12"/>
      <c r="STR133" s="12"/>
      <c r="STS133" s="12"/>
      <c r="STT133" s="12"/>
      <c r="STU133" s="12"/>
      <c r="STV133" s="12"/>
      <c r="STW133" s="12"/>
      <c r="STX133" s="12"/>
      <c r="STY133" s="12"/>
      <c r="STZ133" s="12"/>
      <c r="SUA133" s="12"/>
      <c r="SUB133" s="12"/>
      <c r="SUC133" s="12"/>
      <c r="SUD133" s="12"/>
      <c r="SUE133" s="12"/>
      <c r="SUF133" s="12"/>
      <c r="SUG133" s="12"/>
      <c r="SUH133" s="12"/>
      <c r="SUI133" s="12"/>
      <c r="SUJ133" s="12"/>
      <c r="SUK133" s="12"/>
      <c r="SUL133" s="12"/>
      <c r="SUM133" s="12"/>
      <c r="SUN133" s="12"/>
      <c r="SUO133" s="12"/>
      <c r="SUP133" s="12"/>
      <c r="SUQ133" s="12"/>
      <c r="SUR133" s="12"/>
      <c r="SUS133" s="12"/>
      <c r="SUT133" s="12"/>
      <c r="SUU133" s="12"/>
      <c r="SUV133" s="12"/>
      <c r="SUW133" s="12"/>
      <c r="SUX133" s="12"/>
      <c r="SUY133" s="12"/>
      <c r="SUZ133" s="12"/>
      <c r="SVA133" s="12"/>
      <c r="SVB133" s="12"/>
      <c r="SVC133" s="12"/>
      <c r="SVD133" s="12"/>
      <c r="SVE133" s="12"/>
      <c r="SVF133" s="12"/>
      <c r="SVG133" s="12"/>
      <c r="SVH133" s="12"/>
      <c r="SVI133" s="12"/>
      <c r="SVJ133" s="12"/>
      <c r="SVK133" s="12"/>
      <c r="SVL133" s="12"/>
      <c r="SVM133" s="12"/>
      <c r="SVN133" s="12"/>
      <c r="SVO133" s="12"/>
      <c r="SVP133" s="12"/>
      <c r="SVQ133" s="12"/>
      <c r="SVR133" s="12"/>
      <c r="SVS133" s="12"/>
      <c r="SVT133" s="12"/>
      <c r="SVU133" s="12"/>
      <c r="SVV133" s="12"/>
      <c r="SVW133" s="12"/>
      <c r="SVX133" s="12"/>
      <c r="SVY133" s="12"/>
      <c r="SVZ133" s="12"/>
      <c r="SWA133" s="12"/>
      <c r="SWB133" s="12"/>
      <c r="SWC133" s="12"/>
      <c r="SWD133" s="12"/>
      <c r="SWE133" s="12"/>
      <c r="SWF133" s="12"/>
      <c r="SWG133" s="12"/>
      <c r="SWH133" s="12"/>
      <c r="SWI133" s="12"/>
      <c r="SWJ133" s="12"/>
      <c r="SWK133" s="12"/>
      <c r="SWL133" s="12"/>
      <c r="SWM133" s="12"/>
      <c r="SWN133" s="12"/>
      <c r="SWO133" s="12"/>
      <c r="SWP133" s="12"/>
      <c r="SWQ133" s="12"/>
      <c r="SWR133" s="12"/>
      <c r="SWS133" s="12"/>
      <c r="SWT133" s="12"/>
      <c r="SWU133" s="12"/>
      <c r="SWV133" s="12"/>
      <c r="SWW133" s="12"/>
      <c r="SWX133" s="12"/>
      <c r="SWY133" s="12"/>
      <c r="SWZ133" s="12"/>
      <c r="SXA133" s="12"/>
      <c r="SXB133" s="12"/>
      <c r="SXC133" s="12"/>
      <c r="SXD133" s="12"/>
      <c r="SXE133" s="12"/>
      <c r="SXF133" s="12"/>
      <c r="SXG133" s="12"/>
      <c r="SXH133" s="12"/>
      <c r="SXI133" s="12"/>
      <c r="SXJ133" s="12"/>
      <c r="SXK133" s="12"/>
      <c r="SXL133" s="12"/>
      <c r="SXM133" s="12"/>
      <c r="SXN133" s="12"/>
      <c r="SXO133" s="12"/>
      <c r="SXP133" s="12"/>
      <c r="SXQ133" s="12"/>
      <c r="SXR133" s="12"/>
      <c r="SXS133" s="12"/>
      <c r="SXT133" s="12"/>
      <c r="SXU133" s="12"/>
      <c r="SXV133" s="12"/>
      <c r="SXW133" s="12"/>
      <c r="SXX133" s="12"/>
      <c r="SXY133" s="12"/>
      <c r="SXZ133" s="12"/>
      <c r="SYA133" s="12"/>
      <c r="SYB133" s="12"/>
      <c r="SYC133" s="12"/>
      <c r="SYD133" s="12"/>
      <c r="SYE133" s="12"/>
      <c r="SYF133" s="12"/>
      <c r="SYG133" s="12"/>
      <c r="SYH133" s="12"/>
      <c r="SYI133" s="12"/>
      <c r="SYJ133" s="12"/>
      <c r="SYK133" s="12"/>
      <c r="SYL133" s="12"/>
      <c r="SYM133" s="12"/>
      <c r="SYN133" s="12"/>
      <c r="SYO133" s="12"/>
      <c r="SYP133" s="12"/>
      <c r="SYQ133" s="12"/>
      <c r="SYR133" s="12"/>
      <c r="SYS133" s="12"/>
      <c r="SYT133" s="12"/>
      <c r="SYU133" s="12"/>
      <c r="SYV133" s="12"/>
      <c r="SYW133" s="12"/>
      <c r="SYX133" s="12"/>
      <c r="SYY133" s="12"/>
      <c r="SYZ133" s="12"/>
      <c r="SZA133" s="12"/>
      <c r="SZB133" s="12"/>
      <c r="SZC133" s="12"/>
      <c r="SZD133" s="12"/>
      <c r="SZE133" s="12"/>
      <c r="SZF133" s="12"/>
      <c r="SZG133" s="12"/>
      <c r="SZH133" s="12"/>
      <c r="SZI133" s="12"/>
      <c r="SZJ133" s="12"/>
      <c r="SZK133" s="12"/>
      <c r="SZL133" s="12"/>
      <c r="SZM133" s="12"/>
      <c r="SZN133" s="12"/>
      <c r="SZO133" s="12"/>
      <c r="SZP133" s="12"/>
      <c r="SZQ133" s="12"/>
      <c r="SZR133" s="12"/>
      <c r="SZS133" s="12"/>
      <c r="SZT133" s="12"/>
      <c r="SZU133" s="12"/>
      <c r="SZV133" s="12"/>
      <c r="SZW133" s="12"/>
      <c r="SZX133" s="12"/>
      <c r="SZY133" s="12"/>
      <c r="SZZ133" s="12"/>
      <c r="TAA133" s="12"/>
      <c r="TAB133" s="12"/>
      <c r="TAC133" s="12"/>
      <c r="TAD133" s="12"/>
      <c r="TAE133" s="12"/>
      <c r="TAF133" s="12"/>
      <c r="TAG133" s="12"/>
      <c r="TAH133" s="12"/>
      <c r="TAI133" s="12"/>
      <c r="TAJ133" s="12"/>
      <c r="TAK133" s="12"/>
      <c r="TAL133" s="12"/>
      <c r="TAM133" s="12"/>
      <c r="TAN133" s="12"/>
      <c r="TAO133" s="12"/>
      <c r="TAP133" s="12"/>
      <c r="TAQ133" s="12"/>
      <c r="TAR133" s="12"/>
      <c r="TAS133" s="12"/>
      <c r="TAT133" s="12"/>
      <c r="TAU133" s="12"/>
      <c r="TAV133" s="12"/>
      <c r="TAW133" s="12"/>
      <c r="TAX133" s="12"/>
      <c r="TAY133" s="12"/>
      <c r="TAZ133" s="12"/>
      <c r="TBA133" s="12"/>
      <c r="TBB133" s="12"/>
      <c r="TBC133" s="12"/>
      <c r="TBD133" s="12"/>
      <c r="TBE133" s="12"/>
      <c r="TBF133" s="12"/>
      <c r="TBG133" s="12"/>
      <c r="TBH133" s="12"/>
      <c r="TBI133" s="12"/>
      <c r="TBJ133" s="12"/>
      <c r="TBK133" s="12"/>
      <c r="TBL133" s="12"/>
      <c r="TBM133" s="12"/>
      <c r="TBN133" s="12"/>
      <c r="TBO133" s="12"/>
      <c r="TBP133" s="12"/>
      <c r="TBQ133" s="12"/>
      <c r="TBR133" s="12"/>
      <c r="TBS133" s="12"/>
      <c r="TBT133" s="12"/>
      <c r="TBU133" s="12"/>
      <c r="TBV133" s="12"/>
      <c r="TBW133" s="12"/>
      <c r="TBX133" s="12"/>
      <c r="TBY133" s="12"/>
      <c r="TBZ133" s="12"/>
      <c r="TCA133" s="12"/>
      <c r="TCB133" s="12"/>
      <c r="TCC133" s="12"/>
      <c r="TCD133" s="12"/>
      <c r="TCE133" s="12"/>
      <c r="TCF133" s="12"/>
      <c r="TCG133" s="12"/>
      <c r="TCH133" s="12"/>
      <c r="TCI133" s="12"/>
      <c r="TCJ133" s="12"/>
      <c r="TCK133" s="12"/>
      <c r="TCL133" s="12"/>
      <c r="TCM133" s="12"/>
      <c r="TCN133" s="12"/>
      <c r="TCO133" s="12"/>
      <c r="TCP133" s="12"/>
      <c r="TCQ133" s="12"/>
      <c r="TCR133" s="12"/>
      <c r="TCS133" s="12"/>
      <c r="TCT133" s="12"/>
      <c r="TCU133" s="12"/>
      <c r="TCV133" s="12"/>
      <c r="TCW133" s="12"/>
      <c r="TCX133" s="12"/>
      <c r="TCY133" s="12"/>
      <c r="TCZ133" s="12"/>
      <c r="TDA133" s="12"/>
      <c r="TDB133" s="12"/>
      <c r="TDC133" s="12"/>
      <c r="TDD133" s="12"/>
      <c r="TDE133" s="12"/>
      <c r="TDF133" s="12"/>
      <c r="TDG133" s="12"/>
      <c r="TDH133" s="12"/>
      <c r="TDI133" s="12"/>
      <c r="TDJ133" s="12"/>
      <c r="TDK133" s="12"/>
      <c r="TDL133" s="12"/>
      <c r="TDM133" s="12"/>
      <c r="TDN133" s="12"/>
      <c r="TDO133" s="12"/>
      <c r="TDP133" s="12"/>
      <c r="TDQ133" s="12"/>
      <c r="TDR133" s="12"/>
      <c r="TDS133" s="12"/>
      <c r="TDT133" s="12"/>
      <c r="TDU133" s="12"/>
      <c r="TDV133" s="12"/>
      <c r="TDW133" s="12"/>
      <c r="TDX133" s="12"/>
      <c r="TDY133" s="12"/>
      <c r="TDZ133" s="12"/>
      <c r="TEA133" s="12"/>
      <c r="TEB133" s="12"/>
      <c r="TEC133" s="12"/>
      <c r="TED133" s="12"/>
      <c r="TEE133" s="12"/>
      <c r="TEF133" s="12"/>
      <c r="TEG133" s="12"/>
      <c r="TEH133" s="12"/>
      <c r="TEI133" s="12"/>
      <c r="TEJ133" s="12"/>
      <c r="TEK133" s="12"/>
      <c r="TEL133" s="12"/>
      <c r="TEM133" s="12"/>
      <c r="TEN133" s="12"/>
      <c r="TEO133" s="12"/>
      <c r="TEP133" s="12"/>
      <c r="TEQ133" s="12"/>
      <c r="TER133" s="12"/>
      <c r="TES133" s="12"/>
      <c r="TET133" s="12"/>
      <c r="TEU133" s="12"/>
      <c r="TEV133" s="12"/>
      <c r="TEW133" s="12"/>
      <c r="TEX133" s="12"/>
      <c r="TEY133" s="12"/>
      <c r="TEZ133" s="12"/>
      <c r="TFA133" s="12"/>
      <c r="TFB133" s="12"/>
      <c r="TFC133" s="12"/>
      <c r="TFD133" s="12"/>
      <c r="TFE133" s="12"/>
      <c r="TFF133" s="12"/>
      <c r="TFG133" s="12"/>
      <c r="TFH133" s="12"/>
      <c r="TFI133" s="12"/>
      <c r="TFJ133" s="12"/>
      <c r="TFK133" s="12"/>
      <c r="TFL133" s="12"/>
      <c r="TFM133" s="12"/>
      <c r="TFN133" s="12"/>
      <c r="TFO133" s="12"/>
      <c r="TFP133" s="12"/>
      <c r="TFQ133" s="12"/>
      <c r="TFR133" s="12"/>
      <c r="TFS133" s="12"/>
      <c r="TFT133" s="12"/>
      <c r="TFU133" s="12"/>
      <c r="TFV133" s="12"/>
      <c r="TFW133" s="12"/>
      <c r="TFX133" s="12"/>
      <c r="TFY133" s="12"/>
      <c r="TFZ133" s="12"/>
      <c r="TGA133" s="12"/>
      <c r="TGB133" s="12"/>
      <c r="TGC133" s="12"/>
      <c r="TGD133" s="12"/>
      <c r="TGE133" s="12"/>
      <c r="TGF133" s="12"/>
      <c r="TGG133" s="12"/>
      <c r="TGH133" s="12"/>
      <c r="TGI133" s="12"/>
      <c r="TGJ133" s="12"/>
      <c r="TGK133" s="12"/>
      <c r="TGL133" s="12"/>
      <c r="TGM133" s="12"/>
      <c r="TGN133" s="12"/>
      <c r="TGO133" s="12"/>
      <c r="TGP133" s="12"/>
      <c r="TGQ133" s="12"/>
      <c r="TGR133" s="12"/>
      <c r="TGS133" s="12"/>
      <c r="TGT133" s="12"/>
      <c r="TGU133" s="12"/>
      <c r="TGV133" s="12"/>
      <c r="TGW133" s="12"/>
      <c r="TGX133" s="12"/>
      <c r="TGY133" s="12"/>
      <c r="TGZ133" s="12"/>
      <c r="THA133" s="12"/>
      <c r="THB133" s="12"/>
      <c r="THC133" s="12"/>
      <c r="THD133" s="12"/>
      <c r="THE133" s="12"/>
      <c r="THF133" s="12"/>
      <c r="THG133" s="12"/>
      <c r="THH133" s="12"/>
      <c r="THI133" s="12"/>
      <c r="THJ133" s="12"/>
      <c r="THK133" s="12"/>
      <c r="THL133" s="12"/>
      <c r="THM133" s="12"/>
      <c r="THN133" s="12"/>
      <c r="THO133" s="12"/>
      <c r="THP133" s="12"/>
      <c r="THQ133" s="12"/>
      <c r="THR133" s="12"/>
      <c r="THS133" s="12"/>
      <c r="THT133" s="12"/>
      <c r="THU133" s="12"/>
      <c r="THV133" s="12"/>
      <c r="THW133" s="12"/>
      <c r="THX133" s="12"/>
      <c r="THY133" s="12"/>
      <c r="THZ133" s="12"/>
      <c r="TIA133" s="12"/>
      <c r="TIB133" s="12"/>
      <c r="TIC133" s="12"/>
      <c r="TID133" s="12"/>
      <c r="TIE133" s="12"/>
      <c r="TIF133" s="12"/>
      <c r="TIG133" s="12"/>
      <c r="TIH133" s="12"/>
      <c r="TII133" s="12"/>
      <c r="TIJ133" s="12"/>
      <c r="TIK133" s="12"/>
      <c r="TIL133" s="12"/>
      <c r="TIM133" s="12"/>
      <c r="TIN133" s="12"/>
      <c r="TIO133" s="12"/>
      <c r="TIP133" s="12"/>
      <c r="TIQ133" s="12"/>
      <c r="TIR133" s="12"/>
      <c r="TIS133" s="12"/>
      <c r="TIT133" s="12"/>
      <c r="TIU133" s="12"/>
      <c r="TIV133" s="12"/>
      <c r="TIW133" s="12"/>
      <c r="TIX133" s="12"/>
      <c r="TIY133" s="12"/>
      <c r="TIZ133" s="12"/>
      <c r="TJA133" s="12"/>
      <c r="TJB133" s="12"/>
      <c r="TJC133" s="12"/>
      <c r="TJD133" s="12"/>
      <c r="TJE133" s="12"/>
      <c r="TJF133" s="12"/>
      <c r="TJG133" s="12"/>
      <c r="TJH133" s="12"/>
      <c r="TJI133" s="12"/>
      <c r="TJJ133" s="12"/>
      <c r="TJK133" s="12"/>
      <c r="TJL133" s="12"/>
      <c r="TJM133" s="12"/>
      <c r="TJN133" s="12"/>
      <c r="TJO133" s="12"/>
      <c r="TJP133" s="12"/>
      <c r="TJQ133" s="12"/>
      <c r="TJR133" s="12"/>
      <c r="TJS133" s="12"/>
      <c r="TJT133" s="12"/>
      <c r="TJU133" s="12"/>
      <c r="TJV133" s="12"/>
      <c r="TJW133" s="12"/>
      <c r="TJX133" s="12"/>
      <c r="TJY133" s="12"/>
      <c r="TJZ133" s="12"/>
      <c r="TKA133" s="12"/>
      <c r="TKB133" s="12"/>
      <c r="TKC133" s="12"/>
      <c r="TKD133" s="12"/>
      <c r="TKE133" s="12"/>
      <c r="TKF133" s="12"/>
      <c r="TKG133" s="12"/>
      <c r="TKH133" s="12"/>
      <c r="TKI133" s="12"/>
      <c r="TKJ133" s="12"/>
      <c r="TKK133" s="12"/>
      <c r="TKL133" s="12"/>
      <c r="TKM133" s="12"/>
      <c r="TKN133" s="12"/>
      <c r="TKO133" s="12"/>
      <c r="TKP133" s="12"/>
      <c r="TKQ133" s="12"/>
      <c r="TKR133" s="12"/>
      <c r="TKS133" s="12"/>
      <c r="TKT133" s="12"/>
      <c r="TKU133" s="12"/>
      <c r="TKV133" s="12"/>
      <c r="TKW133" s="12"/>
      <c r="TKX133" s="12"/>
      <c r="TKY133" s="12"/>
      <c r="TKZ133" s="12"/>
      <c r="TLA133" s="12"/>
      <c r="TLB133" s="12"/>
      <c r="TLC133" s="12"/>
      <c r="TLD133" s="12"/>
      <c r="TLE133" s="12"/>
      <c r="TLF133" s="12"/>
      <c r="TLG133" s="12"/>
      <c r="TLH133" s="12"/>
      <c r="TLI133" s="12"/>
      <c r="TLJ133" s="12"/>
      <c r="TLK133" s="12"/>
      <c r="TLL133" s="12"/>
      <c r="TLM133" s="12"/>
      <c r="TLN133" s="12"/>
      <c r="TLO133" s="12"/>
      <c r="TLP133" s="12"/>
      <c r="TLQ133" s="12"/>
      <c r="TLR133" s="12"/>
      <c r="TLS133" s="12"/>
      <c r="TLT133" s="12"/>
      <c r="TLU133" s="12"/>
      <c r="TLV133" s="12"/>
      <c r="TLW133" s="12"/>
      <c r="TLX133" s="12"/>
      <c r="TLY133" s="12"/>
      <c r="TLZ133" s="12"/>
      <c r="TMA133" s="12"/>
      <c r="TMB133" s="12"/>
      <c r="TMC133" s="12"/>
      <c r="TMD133" s="12"/>
      <c r="TME133" s="12"/>
      <c r="TMF133" s="12"/>
      <c r="TMG133" s="12"/>
      <c r="TMH133" s="12"/>
      <c r="TMI133" s="12"/>
      <c r="TMJ133" s="12"/>
      <c r="TMK133" s="12"/>
      <c r="TML133" s="12"/>
      <c r="TMM133" s="12"/>
      <c r="TMN133" s="12"/>
      <c r="TMO133" s="12"/>
      <c r="TMP133" s="12"/>
      <c r="TMQ133" s="12"/>
      <c r="TMR133" s="12"/>
      <c r="TMS133" s="12"/>
      <c r="TMT133" s="12"/>
      <c r="TMU133" s="12"/>
      <c r="TMV133" s="12"/>
      <c r="TMW133" s="12"/>
      <c r="TMX133" s="12"/>
      <c r="TMY133" s="12"/>
      <c r="TMZ133" s="12"/>
      <c r="TNA133" s="12"/>
      <c r="TNB133" s="12"/>
      <c r="TNC133" s="12"/>
      <c r="TND133" s="12"/>
      <c r="TNE133" s="12"/>
      <c r="TNF133" s="12"/>
      <c r="TNG133" s="12"/>
      <c r="TNH133" s="12"/>
      <c r="TNI133" s="12"/>
      <c r="TNJ133" s="12"/>
      <c r="TNK133" s="12"/>
      <c r="TNL133" s="12"/>
      <c r="TNM133" s="12"/>
      <c r="TNN133" s="12"/>
      <c r="TNO133" s="12"/>
      <c r="TNP133" s="12"/>
      <c r="TNQ133" s="12"/>
      <c r="TNR133" s="12"/>
      <c r="TNS133" s="12"/>
      <c r="TNT133" s="12"/>
      <c r="TNU133" s="12"/>
      <c r="TNV133" s="12"/>
      <c r="TNW133" s="12"/>
      <c r="TNX133" s="12"/>
      <c r="TNY133" s="12"/>
      <c r="TNZ133" s="12"/>
      <c r="TOA133" s="12"/>
      <c r="TOB133" s="12"/>
      <c r="TOC133" s="12"/>
      <c r="TOD133" s="12"/>
      <c r="TOE133" s="12"/>
      <c r="TOF133" s="12"/>
      <c r="TOG133" s="12"/>
      <c r="TOH133" s="12"/>
      <c r="TOI133" s="12"/>
      <c r="TOJ133" s="12"/>
      <c r="TOK133" s="12"/>
      <c r="TOL133" s="12"/>
      <c r="TOM133" s="12"/>
      <c r="TON133" s="12"/>
      <c r="TOO133" s="12"/>
      <c r="TOP133" s="12"/>
      <c r="TOQ133" s="12"/>
      <c r="TOR133" s="12"/>
      <c r="TOS133" s="12"/>
      <c r="TOT133" s="12"/>
      <c r="TOU133" s="12"/>
      <c r="TOV133" s="12"/>
      <c r="TOW133" s="12"/>
      <c r="TOX133" s="12"/>
      <c r="TOY133" s="12"/>
      <c r="TOZ133" s="12"/>
      <c r="TPA133" s="12"/>
      <c r="TPB133" s="12"/>
      <c r="TPC133" s="12"/>
      <c r="TPD133" s="12"/>
      <c r="TPE133" s="12"/>
      <c r="TPF133" s="12"/>
      <c r="TPG133" s="12"/>
      <c r="TPH133" s="12"/>
      <c r="TPI133" s="12"/>
      <c r="TPJ133" s="12"/>
      <c r="TPK133" s="12"/>
      <c r="TPL133" s="12"/>
      <c r="TPM133" s="12"/>
      <c r="TPN133" s="12"/>
      <c r="TPO133" s="12"/>
      <c r="TPP133" s="12"/>
      <c r="TPQ133" s="12"/>
      <c r="TPR133" s="12"/>
      <c r="TPS133" s="12"/>
      <c r="TPT133" s="12"/>
      <c r="TPU133" s="12"/>
      <c r="TPV133" s="12"/>
      <c r="TPW133" s="12"/>
      <c r="TPX133" s="12"/>
      <c r="TPY133" s="12"/>
      <c r="TPZ133" s="12"/>
      <c r="TQA133" s="12"/>
      <c r="TQB133" s="12"/>
      <c r="TQC133" s="12"/>
      <c r="TQD133" s="12"/>
      <c r="TQE133" s="12"/>
      <c r="TQF133" s="12"/>
      <c r="TQG133" s="12"/>
      <c r="TQH133" s="12"/>
      <c r="TQI133" s="12"/>
      <c r="TQJ133" s="12"/>
      <c r="TQK133" s="12"/>
      <c r="TQL133" s="12"/>
      <c r="TQM133" s="12"/>
      <c r="TQN133" s="12"/>
      <c r="TQO133" s="12"/>
      <c r="TQP133" s="12"/>
      <c r="TQQ133" s="12"/>
      <c r="TQR133" s="12"/>
      <c r="TQS133" s="12"/>
      <c r="TQT133" s="12"/>
      <c r="TQU133" s="12"/>
      <c r="TQV133" s="12"/>
      <c r="TQW133" s="12"/>
      <c r="TQX133" s="12"/>
      <c r="TQY133" s="12"/>
      <c r="TQZ133" s="12"/>
      <c r="TRA133" s="12"/>
      <c r="TRB133" s="12"/>
      <c r="TRC133" s="12"/>
      <c r="TRD133" s="12"/>
      <c r="TRE133" s="12"/>
      <c r="TRF133" s="12"/>
      <c r="TRG133" s="12"/>
      <c r="TRH133" s="12"/>
      <c r="TRI133" s="12"/>
      <c r="TRJ133" s="12"/>
      <c r="TRK133" s="12"/>
      <c r="TRL133" s="12"/>
      <c r="TRM133" s="12"/>
      <c r="TRN133" s="12"/>
      <c r="TRO133" s="12"/>
      <c r="TRP133" s="12"/>
      <c r="TRQ133" s="12"/>
      <c r="TRR133" s="12"/>
      <c r="TRS133" s="12"/>
      <c r="TRT133" s="12"/>
      <c r="TRU133" s="12"/>
      <c r="TRV133" s="12"/>
      <c r="TRW133" s="12"/>
      <c r="TRX133" s="12"/>
      <c r="TRY133" s="12"/>
      <c r="TRZ133" s="12"/>
      <c r="TSA133" s="12"/>
      <c r="TSB133" s="12"/>
      <c r="TSC133" s="12"/>
      <c r="TSD133" s="12"/>
      <c r="TSE133" s="12"/>
      <c r="TSF133" s="12"/>
      <c r="TSG133" s="12"/>
      <c r="TSH133" s="12"/>
      <c r="TSI133" s="12"/>
      <c r="TSJ133" s="12"/>
      <c r="TSK133" s="12"/>
      <c r="TSL133" s="12"/>
      <c r="TSM133" s="12"/>
      <c r="TSN133" s="12"/>
      <c r="TSO133" s="12"/>
      <c r="TSP133" s="12"/>
      <c r="TSQ133" s="12"/>
      <c r="TSR133" s="12"/>
      <c r="TSS133" s="12"/>
      <c r="TST133" s="12"/>
      <c r="TSU133" s="12"/>
      <c r="TSV133" s="12"/>
      <c r="TSW133" s="12"/>
      <c r="TSX133" s="12"/>
      <c r="TSY133" s="12"/>
      <c r="TSZ133" s="12"/>
      <c r="TTA133" s="12"/>
      <c r="TTB133" s="12"/>
      <c r="TTC133" s="12"/>
      <c r="TTD133" s="12"/>
      <c r="TTE133" s="12"/>
      <c r="TTF133" s="12"/>
      <c r="TTG133" s="12"/>
      <c r="TTH133" s="12"/>
      <c r="TTI133" s="12"/>
      <c r="TTJ133" s="12"/>
      <c r="TTK133" s="12"/>
      <c r="TTL133" s="12"/>
      <c r="TTM133" s="12"/>
      <c r="TTN133" s="12"/>
      <c r="TTO133" s="12"/>
      <c r="TTP133" s="12"/>
      <c r="TTQ133" s="12"/>
      <c r="TTR133" s="12"/>
      <c r="TTS133" s="12"/>
      <c r="TTT133" s="12"/>
      <c r="TTU133" s="12"/>
      <c r="TTV133" s="12"/>
      <c r="TTW133" s="12"/>
      <c r="TTX133" s="12"/>
      <c r="TTY133" s="12"/>
      <c r="TTZ133" s="12"/>
      <c r="TUA133" s="12"/>
      <c r="TUB133" s="12"/>
      <c r="TUC133" s="12"/>
      <c r="TUD133" s="12"/>
      <c r="TUE133" s="12"/>
      <c r="TUF133" s="12"/>
      <c r="TUG133" s="12"/>
      <c r="TUH133" s="12"/>
      <c r="TUI133" s="12"/>
      <c r="TUJ133" s="12"/>
      <c r="TUK133" s="12"/>
      <c r="TUL133" s="12"/>
      <c r="TUM133" s="12"/>
      <c r="TUN133" s="12"/>
      <c r="TUO133" s="12"/>
      <c r="TUP133" s="12"/>
      <c r="TUQ133" s="12"/>
      <c r="TUR133" s="12"/>
      <c r="TUS133" s="12"/>
      <c r="TUT133" s="12"/>
      <c r="TUU133" s="12"/>
      <c r="TUV133" s="12"/>
      <c r="TUW133" s="12"/>
      <c r="TUX133" s="12"/>
      <c r="TUY133" s="12"/>
      <c r="TUZ133" s="12"/>
      <c r="TVA133" s="12"/>
      <c r="TVB133" s="12"/>
      <c r="TVC133" s="12"/>
      <c r="TVD133" s="12"/>
      <c r="TVE133" s="12"/>
      <c r="TVF133" s="12"/>
      <c r="TVG133" s="12"/>
      <c r="TVH133" s="12"/>
      <c r="TVI133" s="12"/>
      <c r="TVJ133" s="12"/>
      <c r="TVK133" s="12"/>
      <c r="TVL133" s="12"/>
      <c r="TVM133" s="12"/>
      <c r="TVN133" s="12"/>
      <c r="TVO133" s="12"/>
      <c r="TVP133" s="12"/>
      <c r="TVQ133" s="12"/>
      <c r="TVR133" s="12"/>
      <c r="TVS133" s="12"/>
      <c r="TVT133" s="12"/>
      <c r="TVU133" s="12"/>
      <c r="TVV133" s="12"/>
      <c r="TVW133" s="12"/>
      <c r="TVX133" s="12"/>
      <c r="TVY133" s="12"/>
      <c r="TVZ133" s="12"/>
      <c r="TWA133" s="12"/>
      <c r="TWB133" s="12"/>
      <c r="TWC133" s="12"/>
      <c r="TWD133" s="12"/>
      <c r="TWE133" s="12"/>
      <c r="TWF133" s="12"/>
      <c r="TWG133" s="12"/>
      <c r="TWH133" s="12"/>
      <c r="TWI133" s="12"/>
      <c r="TWJ133" s="12"/>
      <c r="TWK133" s="12"/>
      <c r="TWL133" s="12"/>
      <c r="TWM133" s="12"/>
      <c r="TWN133" s="12"/>
      <c r="TWO133" s="12"/>
      <c r="TWP133" s="12"/>
      <c r="TWQ133" s="12"/>
      <c r="TWR133" s="12"/>
      <c r="TWS133" s="12"/>
      <c r="TWT133" s="12"/>
      <c r="TWU133" s="12"/>
      <c r="TWV133" s="12"/>
      <c r="TWW133" s="12"/>
      <c r="TWX133" s="12"/>
      <c r="TWY133" s="12"/>
      <c r="TWZ133" s="12"/>
      <c r="TXA133" s="12"/>
      <c r="TXB133" s="12"/>
      <c r="TXC133" s="12"/>
      <c r="TXD133" s="12"/>
      <c r="TXE133" s="12"/>
      <c r="TXF133" s="12"/>
      <c r="TXG133" s="12"/>
      <c r="TXH133" s="12"/>
      <c r="TXI133" s="12"/>
      <c r="TXJ133" s="12"/>
      <c r="TXK133" s="12"/>
      <c r="TXL133" s="12"/>
      <c r="TXM133" s="12"/>
      <c r="TXN133" s="12"/>
      <c r="TXO133" s="12"/>
      <c r="TXP133" s="12"/>
      <c r="TXQ133" s="12"/>
      <c r="TXR133" s="12"/>
      <c r="TXS133" s="12"/>
      <c r="TXT133" s="12"/>
      <c r="TXU133" s="12"/>
      <c r="TXV133" s="12"/>
      <c r="TXW133" s="12"/>
      <c r="TXX133" s="12"/>
      <c r="TXY133" s="12"/>
      <c r="TXZ133" s="12"/>
      <c r="TYA133" s="12"/>
      <c r="TYB133" s="12"/>
      <c r="TYC133" s="12"/>
      <c r="TYD133" s="12"/>
      <c r="TYE133" s="12"/>
      <c r="TYF133" s="12"/>
      <c r="TYG133" s="12"/>
      <c r="TYH133" s="12"/>
      <c r="TYI133" s="12"/>
      <c r="TYJ133" s="12"/>
      <c r="TYK133" s="12"/>
      <c r="TYL133" s="12"/>
      <c r="TYM133" s="12"/>
      <c r="TYN133" s="12"/>
      <c r="TYO133" s="12"/>
      <c r="TYP133" s="12"/>
      <c r="TYQ133" s="12"/>
      <c r="TYR133" s="12"/>
      <c r="TYS133" s="12"/>
      <c r="TYT133" s="12"/>
      <c r="TYU133" s="12"/>
      <c r="TYV133" s="12"/>
      <c r="TYW133" s="12"/>
      <c r="TYX133" s="12"/>
      <c r="TYY133" s="12"/>
      <c r="TYZ133" s="12"/>
      <c r="TZA133" s="12"/>
      <c r="TZB133" s="12"/>
      <c r="TZC133" s="12"/>
      <c r="TZD133" s="12"/>
      <c r="TZE133" s="12"/>
      <c r="TZF133" s="12"/>
      <c r="TZG133" s="12"/>
      <c r="TZH133" s="12"/>
      <c r="TZI133" s="12"/>
      <c r="TZJ133" s="12"/>
      <c r="TZK133" s="12"/>
      <c r="TZL133" s="12"/>
      <c r="TZM133" s="12"/>
      <c r="TZN133" s="12"/>
      <c r="TZO133" s="12"/>
      <c r="TZP133" s="12"/>
      <c r="TZQ133" s="12"/>
      <c r="TZR133" s="12"/>
      <c r="TZS133" s="12"/>
      <c r="TZT133" s="12"/>
      <c r="TZU133" s="12"/>
      <c r="TZV133" s="12"/>
      <c r="TZW133" s="12"/>
      <c r="TZX133" s="12"/>
      <c r="TZY133" s="12"/>
      <c r="TZZ133" s="12"/>
      <c r="UAA133" s="12"/>
      <c r="UAB133" s="12"/>
      <c r="UAC133" s="12"/>
      <c r="UAD133" s="12"/>
      <c r="UAE133" s="12"/>
      <c r="UAF133" s="12"/>
      <c r="UAG133" s="12"/>
      <c r="UAH133" s="12"/>
      <c r="UAI133" s="12"/>
      <c r="UAJ133" s="12"/>
      <c r="UAK133" s="12"/>
      <c r="UAL133" s="12"/>
      <c r="UAM133" s="12"/>
      <c r="UAN133" s="12"/>
      <c r="UAO133" s="12"/>
      <c r="UAP133" s="12"/>
      <c r="UAQ133" s="12"/>
      <c r="UAR133" s="12"/>
      <c r="UAS133" s="12"/>
      <c r="UAT133" s="12"/>
      <c r="UAU133" s="12"/>
      <c r="UAV133" s="12"/>
      <c r="UAW133" s="12"/>
      <c r="UAX133" s="12"/>
      <c r="UAY133" s="12"/>
      <c r="UAZ133" s="12"/>
      <c r="UBA133" s="12"/>
      <c r="UBB133" s="12"/>
      <c r="UBC133" s="12"/>
      <c r="UBD133" s="12"/>
      <c r="UBE133" s="12"/>
      <c r="UBF133" s="12"/>
      <c r="UBG133" s="12"/>
      <c r="UBH133" s="12"/>
      <c r="UBI133" s="12"/>
      <c r="UBJ133" s="12"/>
      <c r="UBK133" s="12"/>
      <c r="UBL133" s="12"/>
      <c r="UBM133" s="12"/>
      <c r="UBN133" s="12"/>
      <c r="UBO133" s="12"/>
      <c r="UBP133" s="12"/>
      <c r="UBQ133" s="12"/>
      <c r="UBR133" s="12"/>
      <c r="UBS133" s="12"/>
      <c r="UBT133" s="12"/>
      <c r="UBU133" s="12"/>
      <c r="UBV133" s="12"/>
      <c r="UBW133" s="12"/>
      <c r="UBX133" s="12"/>
      <c r="UBY133" s="12"/>
      <c r="UBZ133" s="12"/>
      <c r="UCA133" s="12"/>
      <c r="UCB133" s="12"/>
      <c r="UCC133" s="12"/>
      <c r="UCD133" s="12"/>
      <c r="UCE133" s="12"/>
      <c r="UCF133" s="12"/>
      <c r="UCG133" s="12"/>
      <c r="UCH133" s="12"/>
      <c r="UCI133" s="12"/>
      <c r="UCJ133" s="12"/>
      <c r="UCK133" s="12"/>
      <c r="UCL133" s="12"/>
      <c r="UCM133" s="12"/>
      <c r="UCN133" s="12"/>
      <c r="UCO133" s="12"/>
      <c r="UCP133" s="12"/>
      <c r="UCQ133" s="12"/>
      <c r="UCR133" s="12"/>
      <c r="UCS133" s="12"/>
      <c r="UCT133" s="12"/>
      <c r="UCU133" s="12"/>
      <c r="UCV133" s="12"/>
      <c r="UCW133" s="12"/>
      <c r="UCX133" s="12"/>
      <c r="UCY133" s="12"/>
      <c r="UCZ133" s="12"/>
      <c r="UDA133" s="12"/>
      <c r="UDB133" s="12"/>
      <c r="UDC133" s="12"/>
      <c r="UDD133" s="12"/>
      <c r="UDE133" s="12"/>
      <c r="UDF133" s="12"/>
      <c r="UDG133" s="12"/>
      <c r="UDH133" s="12"/>
      <c r="UDI133" s="12"/>
      <c r="UDJ133" s="12"/>
      <c r="UDK133" s="12"/>
      <c r="UDL133" s="12"/>
      <c r="UDM133" s="12"/>
      <c r="UDN133" s="12"/>
      <c r="UDO133" s="12"/>
      <c r="UDP133" s="12"/>
      <c r="UDQ133" s="12"/>
      <c r="UDR133" s="12"/>
      <c r="UDS133" s="12"/>
      <c r="UDT133" s="12"/>
      <c r="UDU133" s="12"/>
      <c r="UDV133" s="12"/>
      <c r="UDW133" s="12"/>
      <c r="UDX133" s="12"/>
      <c r="UDY133" s="12"/>
      <c r="UDZ133" s="12"/>
      <c r="UEA133" s="12"/>
      <c r="UEB133" s="12"/>
      <c r="UEC133" s="12"/>
      <c r="UED133" s="12"/>
      <c r="UEE133" s="12"/>
      <c r="UEF133" s="12"/>
      <c r="UEG133" s="12"/>
      <c r="UEH133" s="12"/>
      <c r="UEI133" s="12"/>
      <c r="UEJ133" s="12"/>
      <c r="UEK133" s="12"/>
      <c r="UEL133" s="12"/>
      <c r="UEM133" s="12"/>
      <c r="UEN133" s="12"/>
      <c r="UEO133" s="12"/>
      <c r="UEP133" s="12"/>
      <c r="UEQ133" s="12"/>
      <c r="UER133" s="12"/>
      <c r="UES133" s="12"/>
      <c r="UET133" s="12"/>
      <c r="UEU133" s="12"/>
      <c r="UEV133" s="12"/>
      <c r="UEW133" s="12"/>
      <c r="UEX133" s="12"/>
      <c r="UEY133" s="12"/>
      <c r="UEZ133" s="12"/>
      <c r="UFA133" s="12"/>
      <c r="UFB133" s="12"/>
      <c r="UFC133" s="12"/>
      <c r="UFD133" s="12"/>
      <c r="UFE133" s="12"/>
      <c r="UFF133" s="12"/>
      <c r="UFG133" s="12"/>
      <c r="UFH133" s="12"/>
      <c r="UFI133" s="12"/>
      <c r="UFJ133" s="12"/>
      <c r="UFK133" s="12"/>
      <c r="UFL133" s="12"/>
      <c r="UFM133" s="12"/>
      <c r="UFN133" s="12"/>
      <c r="UFO133" s="12"/>
      <c r="UFP133" s="12"/>
      <c r="UFQ133" s="12"/>
      <c r="UFR133" s="12"/>
      <c r="UFS133" s="12"/>
      <c r="UFT133" s="12"/>
      <c r="UFU133" s="12"/>
      <c r="UFV133" s="12"/>
      <c r="UFW133" s="12"/>
      <c r="UFX133" s="12"/>
      <c r="UFY133" s="12"/>
      <c r="UFZ133" s="12"/>
      <c r="UGA133" s="12"/>
      <c r="UGB133" s="12"/>
      <c r="UGC133" s="12"/>
      <c r="UGD133" s="12"/>
      <c r="UGE133" s="12"/>
      <c r="UGF133" s="12"/>
      <c r="UGG133" s="12"/>
      <c r="UGH133" s="12"/>
      <c r="UGI133" s="12"/>
      <c r="UGJ133" s="12"/>
      <c r="UGK133" s="12"/>
      <c r="UGL133" s="12"/>
      <c r="UGM133" s="12"/>
      <c r="UGN133" s="12"/>
      <c r="UGO133" s="12"/>
      <c r="UGP133" s="12"/>
      <c r="UGQ133" s="12"/>
      <c r="UGR133" s="12"/>
      <c r="UGS133" s="12"/>
      <c r="UGT133" s="12"/>
      <c r="UGU133" s="12"/>
      <c r="UGV133" s="12"/>
      <c r="UGW133" s="12"/>
      <c r="UGX133" s="12"/>
      <c r="UGY133" s="12"/>
      <c r="UGZ133" s="12"/>
      <c r="UHA133" s="12"/>
      <c r="UHB133" s="12"/>
      <c r="UHC133" s="12"/>
      <c r="UHD133" s="12"/>
      <c r="UHE133" s="12"/>
      <c r="UHF133" s="12"/>
      <c r="UHG133" s="12"/>
      <c r="UHH133" s="12"/>
      <c r="UHI133" s="12"/>
      <c r="UHJ133" s="12"/>
      <c r="UHK133" s="12"/>
      <c r="UHL133" s="12"/>
      <c r="UHM133" s="12"/>
      <c r="UHN133" s="12"/>
      <c r="UHO133" s="12"/>
      <c r="UHP133" s="12"/>
      <c r="UHQ133" s="12"/>
      <c r="UHR133" s="12"/>
      <c r="UHS133" s="12"/>
      <c r="UHT133" s="12"/>
      <c r="UHU133" s="12"/>
      <c r="UHV133" s="12"/>
      <c r="UHW133" s="12"/>
      <c r="UHX133" s="12"/>
      <c r="UHY133" s="12"/>
      <c r="UHZ133" s="12"/>
      <c r="UIA133" s="12"/>
      <c r="UIB133" s="12"/>
      <c r="UIC133" s="12"/>
      <c r="UID133" s="12"/>
      <c r="UIE133" s="12"/>
      <c r="UIF133" s="12"/>
      <c r="UIG133" s="12"/>
      <c r="UIH133" s="12"/>
      <c r="UII133" s="12"/>
      <c r="UIJ133" s="12"/>
      <c r="UIK133" s="12"/>
      <c r="UIL133" s="12"/>
      <c r="UIM133" s="12"/>
      <c r="UIN133" s="12"/>
      <c r="UIO133" s="12"/>
      <c r="UIP133" s="12"/>
      <c r="UIQ133" s="12"/>
      <c r="UIR133" s="12"/>
      <c r="UIS133" s="12"/>
      <c r="UIT133" s="12"/>
      <c r="UIU133" s="12"/>
      <c r="UIV133" s="12"/>
      <c r="UIW133" s="12"/>
      <c r="UIX133" s="12"/>
      <c r="UIY133" s="12"/>
      <c r="UIZ133" s="12"/>
      <c r="UJA133" s="12"/>
      <c r="UJB133" s="12"/>
      <c r="UJC133" s="12"/>
      <c r="UJD133" s="12"/>
      <c r="UJE133" s="12"/>
      <c r="UJF133" s="12"/>
      <c r="UJG133" s="12"/>
      <c r="UJH133" s="12"/>
      <c r="UJI133" s="12"/>
      <c r="UJJ133" s="12"/>
      <c r="UJK133" s="12"/>
      <c r="UJL133" s="12"/>
      <c r="UJM133" s="12"/>
      <c r="UJN133" s="12"/>
      <c r="UJO133" s="12"/>
      <c r="UJP133" s="12"/>
      <c r="UJQ133" s="12"/>
      <c r="UJR133" s="12"/>
      <c r="UJS133" s="12"/>
      <c r="UJT133" s="12"/>
      <c r="UJU133" s="12"/>
      <c r="UJV133" s="12"/>
      <c r="UJW133" s="12"/>
      <c r="UJX133" s="12"/>
      <c r="UJY133" s="12"/>
      <c r="UJZ133" s="12"/>
      <c r="UKA133" s="12"/>
      <c r="UKB133" s="12"/>
      <c r="UKC133" s="12"/>
      <c r="UKD133" s="12"/>
      <c r="UKE133" s="12"/>
      <c r="UKF133" s="12"/>
      <c r="UKG133" s="12"/>
      <c r="UKH133" s="12"/>
      <c r="UKI133" s="12"/>
      <c r="UKJ133" s="12"/>
      <c r="UKK133" s="12"/>
      <c r="UKL133" s="12"/>
      <c r="UKM133" s="12"/>
      <c r="UKN133" s="12"/>
      <c r="UKO133" s="12"/>
      <c r="UKP133" s="12"/>
      <c r="UKQ133" s="12"/>
      <c r="UKR133" s="12"/>
      <c r="UKS133" s="12"/>
      <c r="UKT133" s="12"/>
      <c r="UKU133" s="12"/>
      <c r="UKV133" s="12"/>
      <c r="UKW133" s="12"/>
      <c r="UKX133" s="12"/>
      <c r="UKY133" s="12"/>
      <c r="UKZ133" s="12"/>
      <c r="ULA133" s="12"/>
      <c r="ULB133" s="12"/>
      <c r="ULC133" s="12"/>
      <c r="ULD133" s="12"/>
      <c r="ULE133" s="12"/>
      <c r="ULF133" s="12"/>
      <c r="ULG133" s="12"/>
      <c r="ULH133" s="12"/>
      <c r="ULI133" s="12"/>
      <c r="ULJ133" s="12"/>
      <c r="ULK133" s="12"/>
      <c r="ULL133" s="12"/>
      <c r="ULM133" s="12"/>
      <c r="ULN133" s="12"/>
      <c r="ULO133" s="12"/>
      <c r="ULP133" s="12"/>
      <c r="ULQ133" s="12"/>
      <c r="ULR133" s="12"/>
      <c r="ULS133" s="12"/>
      <c r="ULT133" s="12"/>
      <c r="ULU133" s="12"/>
      <c r="ULV133" s="12"/>
      <c r="ULW133" s="12"/>
      <c r="ULX133" s="12"/>
      <c r="ULY133" s="12"/>
      <c r="ULZ133" s="12"/>
      <c r="UMA133" s="12"/>
      <c r="UMB133" s="12"/>
      <c r="UMC133" s="12"/>
      <c r="UMD133" s="12"/>
      <c r="UME133" s="12"/>
      <c r="UMF133" s="12"/>
      <c r="UMG133" s="12"/>
      <c r="UMH133" s="12"/>
      <c r="UMI133" s="12"/>
      <c r="UMJ133" s="12"/>
      <c r="UMK133" s="12"/>
      <c r="UML133" s="12"/>
      <c r="UMM133" s="12"/>
      <c r="UMN133" s="12"/>
      <c r="UMO133" s="12"/>
      <c r="UMP133" s="12"/>
      <c r="UMQ133" s="12"/>
      <c r="UMR133" s="12"/>
      <c r="UMS133" s="12"/>
      <c r="UMT133" s="12"/>
      <c r="UMU133" s="12"/>
      <c r="UMV133" s="12"/>
      <c r="UMW133" s="12"/>
      <c r="UMX133" s="12"/>
      <c r="UMY133" s="12"/>
      <c r="UMZ133" s="12"/>
      <c r="UNA133" s="12"/>
      <c r="UNB133" s="12"/>
      <c r="UNC133" s="12"/>
      <c r="UND133" s="12"/>
      <c r="UNE133" s="12"/>
      <c r="UNF133" s="12"/>
      <c r="UNG133" s="12"/>
      <c r="UNH133" s="12"/>
      <c r="UNI133" s="12"/>
      <c r="UNJ133" s="12"/>
      <c r="UNK133" s="12"/>
      <c r="UNL133" s="12"/>
      <c r="UNM133" s="12"/>
      <c r="UNN133" s="12"/>
      <c r="UNO133" s="12"/>
      <c r="UNP133" s="12"/>
      <c r="UNQ133" s="12"/>
      <c r="UNR133" s="12"/>
      <c r="UNS133" s="12"/>
      <c r="UNT133" s="12"/>
      <c r="UNU133" s="12"/>
      <c r="UNV133" s="12"/>
      <c r="UNW133" s="12"/>
      <c r="UNX133" s="12"/>
      <c r="UNY133" s="12"/>
      <c r="UNZ133" s="12"/>
      <c r="UOA133" s="12"/>
      <c r="UOB133" s="12"/>
      <c r="UOC133" s="12"/>
      <c r="UOD133" s="12"/>
      <c r="UOE133" s="12"/>
      <c r="UOF133" s="12"/>
      <c r="UOG133" s="12"/>
      <c r="UOH133" s="12"/>
      <c r="UOI133" s="12"/>
      <c r="UOJ133" s="12"/>
      <c r="UOK133" s="12"/>
      <c r="UOL133" s="12"/>
      <c r="UOM133" s="12"/>
      <c r="UON133" s="12"/>
      <c r="UOO133" s="12"/>
      <c r="UOP133" s="12"/>
      <c r="UOQ133" s="12"/>
      <c r="UOR133" s="12"/>
      <c r="UOS133" s="12"/>
      <c r="UOT133" s="12"/>
      <c r="UOU133" s="12"/>
      <c r="UOV133" s="12"/>
      <c r="UOW133" s="12"/>
      <c r="UOX133" s="12"/>
      <c r="UOY133" s="12"/>
      <c r="UOZ133" s="12"/>
      <c r="UPA133" s="12"/>
      <c r="UPB133" s="12"/>
      <c r="UPC133" s="12"/>
      <c r="UPD133" s="12"/>
      <c r="UPE133" s="12"/>
      <c r="UPF133" s="12"/>
      <c r="UPG133" s="12"/>
      <c r="UPH133" s="12"/>
      <c r="UPI133" s="12"/>
      <c r="UPJ133" s="12"/>
      <c r="UPK133" s="12"/>
      <c r="UPL133" s="12"/>
      <c r="UPM133" s="12"/>
      <c r="UPN133" s="12"/>
      <c r="UPO133" s="12"/>
      <c r="UPP133" s="12"/>
      <c r="UPQ133" s="12"/>
      <c r="UPR133" s="12"/>
      <c r="UPS133" s="12"/>
      <c r="UPT133" s="12"/>
      <c r="UPU133" s="12"/>
      <c r="UPV133" s="12"/>
      <c r="UPW133" s="12"/>
      <c r="UPX133" s="12"/>
      <c r="UPY133" s="12"/>
      <c r="UPZ133" s="12"/>
      <c r="UQA133" s="12"/>
      <c r="UQB133" s="12"/>
      <c r="UQC133" s="12"/>
      <c r="UQD133" s="12"/>
      <c r="UQE133" s="12"/>
      <c r="UQF133" s="12"/>
      <c r="UQG133" s="12"/>
      <c r="UQH133" s="12"/>
      <c r="UQI133" s="12"/>
      <c r="UQJ133" s="12"/>
      <c r="UQK133" s="12"/>
      <c r="UQL133" s="12"/>
      <c r="UQM133" s="12"/>
      <c r="UQN133" s="12"/>
      <c r="UQO133" s="12"/>
      <c r="UQP133" s="12"/>
      <c r="UQQ133" s="12"/>
      <c r="UQR133" s="12"/>
      <c r="UQS133" s="12"/>
      <c r="UQT133" s="12"/>
      <c r="UQU133" s="12"/>
      <c r="UQV133" s="12"/>
      <c r="UQW133" s="12"/>
      <c r="UQX133" s="12"/>
      <c r="UQY133" s="12"/>
      <c r="UQZ133" s="12"/>
      <c r="URA133" s="12"/>
      <c r="URB133" s="12"/>
      <c r="URC133" s="12"/>
      <c r="URD133" s="12"/>
      <c r="URE133" s="12"/>
      <c r="URF133" s="12"/>
      <c r="URG133" s="12"/>
      <c r="URH133" s="12"/>
      <c r="URI133" s="12"/>
      <c r="URJ133" s="12"/>
      <c r="URK133" s="12"/>
      <c r="URL133" s="12"/>
      <c r="URM133" s="12"/>
      <c r="URN133" s="12"/>
      <c r="URO133" s="12"/>
      <c r="URP133" s="12"/>
      <c r="URQ133" s="12"/>
      <c r="URR133" s="12"/>
      <c r="URS133" s="12"/>
      <c r="URT133" s="12"/>
      <c r="URU133" s="12"/>
      <c r="URV133" s="12"/>
      <c r="URW133" s="12"/>
      <c r="URX133" s="12"/>
      <c r="URY133" s="12"/>
      <c r="URZ133" s="12"/>
      <c r="USA133" s="12"/>
      <c r="USB133" s="12"/>
      <c r="USC133" s="12"/>
      <c r="USD133" s="12"/>
      <c r="USE133" s="12"/>
      <c r="USF133" s="12"/>
      <c r="USG133" s="12"/>
      <c r="USH133" s="12"/>
      <c r="USI133" s="12"/>
      <c r="USJ133" s="12"/>
      <c r="USK133" s="12"/>
      <c r="USL133" s="12"/>
      <c r="USM133" s="12"/>
      <c r="USN133" s="12"/>
      <c r="USO133" s="12"/>
      <c r="USP133" s="12"/>
      <c r="USQ133" s="12"/>
      <c r="USR133" s="12"/>
      <c r="USS133" s="12"/>
      <c r="UST133" s="12"/>
      <c r="USU133" s="12"/>
      <c r="USV133" s="12"/>
      <c r="USW133" s="12"/>
      <c r="USX133" s="12"/>
      <c r="USY133" s="12"/>
      <c r="USZ133" s="12"/>
      <c r="UTA133" s="12"/>
      <c r="UTB133" s="12"/>
      <c r="UTC133" s="12"/>
      <c r="UTD133" s="12"/>
      <c r="UTE133" s="12"/>
      <c r="UTF133" s="12"/>
      <c r="UTG133" s="12"/>
      <c r="UTH133" s="12"/>
      <c r="UTI133" s="12"/>
      <c r="UTJ133" s="12"/>
      <c r="UTK133" s="12"/>
      <c r="UTL133" s="12"/>
      <c r="UTM133" s="12"/>
      <c r="UTN133" s="12"/>
      <c r="UTO133" s="12"/>
      <c r="UTP133" s="12"/>
      <c r="UTQ133" s="12"/>
      <c r="UTR133" s="12"/>
      <c r="UTS133" s="12"/>
      <c r="UTT133" s="12"/>
      <c r="UTU133" s="12"/>
      <c r="UTV133" s="12"/>
      <c r="UTW133" s="12"/>
      <c r="UTX133" s="12"/>
      <c r="UTY133" s="12"/>
      <c r="UTZ133" s="12"/>
      <c r="UUA133" s="12"/>
      <c r="UUB133" s="12"/>
      <c r="UUC133" s="12"/>
      <c r="UUD133" s="12"/>
      <c r="UUE133" s="12"/>
      <c r="UUF133" s="12"/>
      <c r="UUG133" s="12"/>
      <c r="UUH133" s="12"/>
      <c r="UUI133" s="12"/>
      <c r="UUJ133" s="12"/>
      <c r="UUK133" s="12"/>
      <c r="UUL133" s="12"/>
      <c r="UUM133" s="12"/>
      <c r="UUN133" s="12"/>
      <c r="UUO133" s="12"/>
      <c r="UUP133" s="12"/>
      <c r="UUQ133" s="12"/>
      <c r="UUR133" s="12"/>
      <c r="UUS133" s="12"/>
      <c r="UUT133" s="12"/>
      <c r="UUU133" s="12"/>
      <c r="UUV133" s="12"/>
      <c r="UUW133" s="12"/>
      <c r="UUX133" s="12"/>
      <c r="UUY133" s="12"/>
      <c r="UUZ133" s="12"/>
      <c r="UVA133" s="12"/>
      <c r="UVB133" s="12"/>
      <c r="UVC133" s="12"/>
      <c r="UVD133" s="12"/>
      <c r="UVE133" s="12"/>
      <c r="UVF133" s="12"/>
      <c r="UVG133" s="12"/>
      <c r="UVH133" s="12"/>
      <c r="UVI133" s="12"/>
      <c r="UVJ133" s="12"/>
      <c r="UVK133" s="12"/>
      <c r="UVL133" s="12"/>
      <c r="UVM133" s="12"/>
      <c r="UVN133" s="12"/>
      <c r="UVO133" s="12"/>
      <c r="UVP133" s="12"/>
      <c r="UVQ133" s="12"/>
      <c r="UVR133" s="12"/>
      <c r="UVS133" s="12"/>
      <c r="UVT133" s="12"/>
      <c r="UVU133" s="12"/>
      <c r="UVV133" s="12"/>
      <c r="UVW133" s="12"/>
      <c r="UVX133" s="12"/>
      <c r="UVY133" s="12"/>
      <c r="UVZ133" s="12"/>
      <c r="UWA133" s="12"/>
      <c r="UWB133" s="12"/>
      <c r="UWC133" s="12"/>
      <c r="UWD133" s="12"/>
      <c r="UWE133" s="12"/>
      <c r="UWF133" s="12"/>
      <c r="UWG133" s="12"/>
      <c r="UWH133" s="12"/>
      <c r="UWI133" s="12"/>
      <c r="UWJ133" s="12"/>
      <c r="UWK133" s="12"/>
      <c r="UWL133" s="12"/>
      <c r="UWM133" s="12"/>
      <c r="UWN133" s="12"/>
      <c r="UWO133" s="12"/>
      <c r="UWP133" s="12"/>
      <c r="UWQ133" s="12"/>
      <c r="UWR133" s="12"/>
      <c r="UWS133" s="12"/>
      <c r="UWT133" s="12"/>
      <c r="UWU133" s="12"/>
      <c r="UWV133" s="12"/>
      <c r="UWW133" s="12"/>
      <c r="UWX133" s="12"/>
      <c r="UWY133" s="12"/>
      <c r="UWZ133" s="12"/>
      <c r="UXA133" s="12"/>
      <c r="UXB133" s="12"/>
      <c r="UXC133" s="12"/>
      <c r="UXD133" s="12"/>
      <c r="UXE133" s="12"/>
      <c r="UXF133" s="12"/>
      <c r="UXG133" s="12"/>
      <c r="UXH133" s="12"/>
      <c r="UXI133" s="12"/>
      <c r="UXJ133" s="12"/>
      <c r="UXK133" s="12"/>
      <c r="UXL133" s="12"/>
      <c r="UXM133" s="12"/>
      <c r="UXN133" s="12"/>
      <c r="UXO133" s="12"/>
      <c r="UXP133" s="12"/>
      <c r="UXQ133" s="12"/>
      <c r="UXR133" s="12"/>
      <c r="UXS133" s="12"/>
      <c r="UXT133" s="12"/>
      <c r="UXU133" s="12"/>
      <c r="UXV133" s="12"/>
      <c r="UXW133" s="12"/>
      <c r="UXX133" s="12"/>
      <c r="UXY133" s="12"/>
      <c r="UXZ133" s="12"/>
      <c r="UYA133" s="12"/>
      <c r="UYB133" s="12"/>
      <c r="UYC133" s="12"/>
      <c r="UYD133" s="12"/>
      <c r="UYE133" s="12"/>
      <c r="UYF133" s="12"/>
      <c r="UYG133" s="12"/>
      <c r="UYH133" s="12"/>
      <c r="UYI133" s="12"/>
      <c r="UYJ133" s="12"/>
      <c r="UYK133" s="12"/>
      <c r="UYL133" s="12"/>
      <c r="UYM133" s="12"/>
      <c r="UYN133" s="12"/>
      <c r="UYO133" s="12"/>
      <c r="UYP133" s="12"/>
      <c r="UYQ133" s="12"/>
      <c r="UYR133" s="12"/>
      <c r="UYS133" s="12"/>
      <c r="UYT133" s="12"/>
      <c r="UYU133" s="12"/>
      <c r="UYV133" s="12"/>
      <c r="UYW133" s="12"/>
      <c r="UYX133" s="12"/>
      <c r="UYY133" s="12"/>
      <c r="UYZ133" s="12"/>
      <c r="UZA133" s="12"/>
      <c r="UZB133" s="12"/>
      <c r="UZC133" s="12"/>
      <c r="UZD133" s="12"/>
      <c r="UZE133" s="12"/>
      <c r="UZF133" s="12"/>
      <c r="UZG133" s="12"/>
      <c r="UZH133" s="12"/>
      <c r="UZI133" s="12"/>
      <c r="UZJ133" s="12"/>
      <c r="UZK133" s="12"/>
      <c r="UZL133" s="12"/>
      <c r="UZM133" s="12"/>
      <c r="UZN133" s="12"/>
      <c r="UZO133" s="12"/>
      <c r="UZP133" s="12"/>
      <c r="UZQ133" s="12"/>
      <c r="UZR133" s="12"/>
      <c r="UZS133" s="12"/>
      <c r="UZT133" s="12"/>
      <c r="UZU133" s="12"/>
      <c r="UZV133" s="12"/>
      <c r="UZW133" s="12"/>
      <c r="UZX133" s="12"/>
      <c r="UZY133" s="12"/>
      <c r="UZZ133" s="12"/>
      <c r="VAA133" s="12"/>
      <c r="VAB133" s="12"/>
      <c r="VAC133" s="12"/>
      <c r="VAD133" s="12"/>
      <c r="VAE133" s="12"/>
      <c r="VAF133" s="12"/>
      <c r="VAG133" s="12"/>
      <c r="VAH133" s="12"/>
      <c r="VAI133" s="12"/>
      <c r="VAJ133" s="12"/>
      <c r="VAK133" s="12"/>
      <c r="VAL133" s="12"/>
      <c r="VAM133" s="12"/>
      <c r="VAN133" s="12"/>
      <c r="VAO133" s="12"/>
      <c r="VAP133" s="12"/>
      <c r="VAQ133" s="12"/>
      <c r="VAR133" s="12"/>
      <c r="VAS133" s="12"/>
      <c r="VAT133" s="12"/>
      <c r="VAU133" s="12"/>
      <c r="VAV133" s="12"/>
      <c r="VAW133" s="12"/>
      <c r="VAX133" s="12"/>
      <c r="VAY133" s="12"/>
      <c r="VAZ133" s="12"/>
      <c r="VBA133" s="12"/>
      <c r="VBB133" s="12"/>
      <c r="VBC133" s="12"/>
      <c r="VBD133" s="12"/>
      <c r="VBE133" s="12"/>
      <c r="VBF133" s="12"/>
      <c r="VBG133" s="12"/>
      <c r="VBH133" s="12"/>
      <c r="VBI133" s="12"/>
      <c r="VBJ133" s="12"/>
      <c r="VBK133" s="12"/>
      <c r="VBL133" s="12"/>
      <c r="VBM133" s="12"/>
      <c r="VBN133" s="12"/>
      <c r="VBO133" s="12"/>
      <c r="VBP133" s="12"/>
      <c r="VBQ133" s="12"/>
      <c r="VBR133" s="12"/>
      <c r="VBS133" s="12"/>
      <c r="VBT133" s="12"/>
      <c r="VBU133" s="12"/>
      <c r="VBV133" s="12"/>
      <c r="VBW133" s="12"/>
      <c r="VBX133" s="12"/>
      <c r="VBY133" s="12"/>
      <c r="VBZ133" s="12"/>
      <c r="VCA133" s="12"/>
      <c r="VCB133" s="12"/>
      <c r="VCC133" s="12"/>
      <c r="VCD133" s="12"/>
      <c r="VCE133" s="12"/>
      <c r="VCF133" s="12"/>
      <c r="VCG133" s="12"/>
      <c r="VCH133" s="12"/>
      <c r="VCI133" s="12"/>
      <c r="VCJ133" s="12"/>
      <c r="VCK133" s="12"/>
      <c r="VCL133" s="12"/>
      <c r="VCM133" s="12"/>
      <c r="VCN133" s="12"/>
      <c r="VCO133" s="12"/>
      <c r="VCP133" s="12"/>
      <c r="VCQ133" s="12"/>
      <c r="VCR133" s="12"/>
      <c r="VCS133" s="12"/>
      <c r="VCT133" s="12"/>
      <c r="VCU133" s="12"/>
      <c r="VCV133" s="12"/>
      <c r="VCW133" s="12"/>
      <c r="VCX133" s="12"/>
      <c r="VCY133" s="12"/>
      <c r="VCZ133" s="12"/>
      <c r="VDA133" s="12"/>
      <c r="VDB133" s="12"/>
      <c r="VDC133" s="12"/>
      <c r="VDD133" s="12"/>
      <c r="VDE133" s="12"/>
      <c r="VDF133" s="12"/>
      <c r="VDG133" s="12"/>
      <c r="VDH133" s="12"/>
      <c r="VDI133" s="12"/>
      <c r="VDJ133" s="12"/>
      <c r="VDK133" s="12"/>
      <c r="VDL133" s="12"/>
      <c r="VDM133" s="12"/>
      <c r="VDN133" s="12"/>
      <c r="VDO133" s="12"/>
      <c r="VDP133" s="12"/>
      <c r="VDQ133" s="12"/>
      <c r="VDR133" s="12"/>
      <c r="VDS133" s="12"/>
      <c r="VDT133" s="12"/>
      <c r="VDU133" s="12"/>
      <c r="VDV133" s="12"/>
      <c r="VDW133" s="12"/>
      <c r="VDX133" s="12"/>
      <c r="VDY133" s="12"/>
      <c r="VDZ133" s="12"/>
      <c r="VEA133" s="12"/>
      <c r="VEB133" s="12"/>
      <c r="VEC133" s="12"/>
      <c r="VED133" s="12"/>
      <c r="VEE133" s="12"/>
      <c r="VEF133" s="12"/>
      <c r="VEG133" s="12"/>
      <c r="VEH133" s="12"/>
      <c r="VEI133" s="12"/>
      <c r="VEJ133" s="12"/>
      <c r="VEK133" s="12"/>
      <c r="VEL133" s="12"/>
      <c r="VEM133" s="12"/>
      <c r="VEN133" s="12"/>
      <c r="VEO133" s="12"/>
      <c r="VEP133" s="12"/>
      <c r="VEQ133" s="12"/>
      <c r="VER133" s="12"/>
      <c r="VES133" s="12"/>
      <c r="VET133" s="12"/>
      <c r="VEU133" s="12"/>
      <c r="VEV133" s="12"/>
      <c r="VEW133" s="12"/>
      <c r="VEX133" s="12"/>
      <c r="VEY133" s="12"/>
      <c r="VEZ133" s="12"/>
      <c r="VFA133" s="12"/>
      <c r="VFB133" s="12"/>
      <c r="VFC133" s="12"/>
      <c r="VFD133" s="12"/>
      <c r="VFE133" s="12"/>
      <c r="VFF133" s="12"/>
      <c r="VFG133" s="12"/>
      <c r="VFH133" s="12"/>
      <c r="VFI133" s="12"/>
      <c r="VFJ133" s="12"/>
      <c r="VFK133" s="12"/>
      <c r="VFL133" s="12"/>
      <c r="VFM133" s="12"/>
      <c r="VFN133" s="12"/>
      <c r="VFO133" s="12"/>
      <c r="VFP133" s="12"/>
      <c r="VFQ133" s="12"/>
      <c r="VFR133" s="12"/>
      <c r="VFS133" s="12"/>
      <c r="VFT133" s="12"/>
      <c r="VFU133" s="12"/>
      <c r="VFV133" s="12"/>
      <c r="VFW133" s="12"/>
      <c r="VFX133" s="12"/>
      <c r="VFY133" s="12"/>
      <c r="VFZ133" s="12"/>
      <c r="VGA133" s="12"/>
      <c r="VGB133" s="12"/>
      <c r="VGC133" s="12"/>
      <c r="VGD133" s="12"/>
      <c r="VGE133" s="12"/>
      <c r="VGF133" s="12"/>
      <c r="VGG133" s="12"/>
      <c r="VGH133" s="12"/>
      <c r="VGI133" s="12"/>
      <c r="VGJ133" s="12"/>
      <c r="VGK133" s="12"/>
      <c r="VGL133" s="12"/>
      <c r="VGM133" s="12"/>
      <c r="VGN133" s="12"/>
      <c r="VGO133" s="12"/>
      <c r="VGP133" s="12"/>
      <c r="VGQ133" s="12"/>
      <c r="VGR133" s="12"/>
      <c r="VGS133" s="12"/>
      <c r="VGT133" s="12"/>
      <c r="VGU133" s="12"/>
      <c r="VGV133" s="12"/>
      <c r="VGW133" s="12"/>
      <c r="VGX133" s="12"/>
      <c r="VGY133" s="12"/>
      <c r="VGZ133" s="12"/>
      <c r="VHA133" s="12"/>
      <c r="VHB133" s="12"/>
      <c r="VHC133" s="12"/>
      <c r="VHD133" s="12"/>
      <c r="VHE133" s="12"/>
      <c r="VHF133" s="12"/>
      <c r="VHG133" s="12"/>
      <c r="VHH133" s="12"/>
      <c r="VHI133" s="12"/>
      <c r="VHJ133" s="12"/>
      <c r="VHK133" s="12"/>
      <c r="VHL133" s="12"/>
      <c r="VHM133" s="12"/>
      <c r="VHN133" s="12"/>
      <c r="VHO133" s="12"/>
      <c r="VHP133" s="12"/>
      <c r="VHQ133" s="12"/>
      <c r="VHR133" s="12"/>
      <c r="VHS133" s="12"/>
      <c r="VHT133" s="12"/>
      <c r="VHU133" s="12"/>
      <c r="VHV133" s="12"/>
      <c r="VHW133" s="12"/>
      <c r="VHX133" s="12"/>
      <c r="VHY133" s="12"/>
      <c r="VHZ133" s="12"/>
      <c r="VIA133" s="12"/>
      <c r="VIB133" s="12"/>
      <c r="VIC133" s="12"/>
      <c r="VID133" s="12"/>
      <c r="VIE133" s="12"/>
      <c r="VIF133" s="12"/>
      <c r="VIG133" s="12"/>
      <c r="VIH133" s="12"/>
      <c r="VII133" s="12"/>
      <c r="VIJ133" s="12"/>
      <c r="VIK133" s="12"/>
      <c r="VIL133" s="12"/>
      <c r="VIM133" s="12"/>
      <c r="VIN133" s="12"/>
      <c r="VIO133" s="12"/>
      <c r="VIP133" s="12"/>
      <c r="VIQ133" s="12"/>
      <c r="VIR133" s="12"/>
      <c r="VIS133" s="12"/>
      <c r="VIT133" s="12"/>
      <c r="VIU133" s="12"/>
      <c r="VIV133" s="12"/>
      <c r="VIW133" s="12"/>
      <c r="VIX133" s="12"/>
      <c r="VIY133" s="12"/>
      <c r="VIZ133" s="12"/>
      <c r="VJA133" s="12"/>
      <c r="VJB133" s="12"/>
      <c r="VJC133" s="12"/>
      <c r="VJD133" s="12"/>
      <c r="VJE133" s="12"/>
      <c r="VJF133" s="12"/>
      <c r="VJG133" s="12"/>
      <c r="VJH133" s="12"/>
      <c r="VJI133" s="12"/>
      <c r="VJJ133" s="12"/>
      <c r="VJK133" s="12"/>
      <c r="VJL133" s="12"/>
      <c r="VJM133" s="12"/>
      <c r="VJN133" s="12"/>
      <c r="VJO133" s="12"/>
      <c r="VJP133" s="12"/>
      <c r="VJQ133" s="12"/>
      <c r="VJR133" s="12"/>
      <c r="VJS133" s="12"/>
      <c r="VJT133" s="12"/>
      <c r="VJU133" s="12"/>
      <c r="VJV133" s="12"/>
      <c r="VJW133" s="12"/>
      <c r="VJX133" s="12"/>
      <c r="VJY133" s="12"/>
      <c r="VJZ133" s="12"/>
      <c r="VKA133" s="12"/>
      <c r="VKB133" s="12"/>
      <c r="VKC133" s="12"/>
      <c r="VKD133" s="12"/>
      <c r="VKE133" s="12"/>
      <c r="VKF133" s="12"/>
      <c r="VKG133" s="12"/>
      <c r="VKH133" s="12"/>
      <c r="VKI133" s="12"/>
      <c r="VKJ133" s="12"/>
      <c r="VKK133" s="12"/>
      <c r="VKL133" s="12"/>
      <c r="VKM133" s="12"/>
      <c r="VKN133" s="12"/>
      <c r="VKO133" s="12"/>
      <c r="VKP133" s="12"/>
      <c r="VKQ133" s="12"/>
      <c r="VKR133" s="12"/>
      <c r="VKS133" s="12"/>
      <c r="VKT133" s="12"/>
      <c r="VKU133" s="12"/>
      <c r="VKV133" s="12"/>
      <c r="VKW133" s="12"/>
      <c r="VKX133" s="12"/>
      <c r="VKY133" s="12"/>
      <c r="VKZ133" s="12"/>
      <c r="VLA133" s="12"/>
      <c r="VLB133" s="12"/>
      <c r="VLC133" s="12"/>
      <c r="VLD133" s="12"/>
      <c r="VLE133" s="12"/>
      <c r="VLF133" s="12"/>
      <c r="VLG133" s="12"/>
      <c r="VLH133" s="12"/>
      <c r="VLI133" s="12"/>
      <c r="VLJ133" s="12"/>
      <c r="VLK133" s="12"/>
      <c r="VLL133" s="12"/>
      <c r="VLM133" s="12"/>
      <c r="VLN133" s="12"/>
      <c r="VLO133" s="12"/>
      <c r="VLP133" s="12"/>
      <c r="VLQ133" s="12"/>
      <c r="VLR133" s="12"/>
      <c r="VLS133" s="12"/>
      <c r="VLT133" s="12"/>
      <c r="VLU133" s="12"/>
      <c r="VLV133" s="12"/>
      <c r="VLW133" s="12"/>
      <c r="VLX133" s="12"/>
      <c r="VLY133" s="12"/>
      <c r="VLZ133" s="12"/>
      <c r="VMA133" s="12"/>
      <c r="VMB133" s="12"/>
      <c r="VMC133" s="12"/>
      <c r="VMD133" s="12"/>
      <c r="VME133" s="12"/>
      <c r="VMF133" s="12"/>
      <c r="VMG133" s="12"/>
      <c r="VMH133" s="12"/>
      <c r="VMI133" s="12"/>
      <c r="VMJ133" s="12"/>
      <c r="VMK133" s="12"/>
      <c r="VML133" s="12"/>
      <c r="VMM133" s="12"/>
      <c r="VMN133" s="12"/>
      <c r="VMO133" s="12"/>
      <c r="VMP133" s="12"/>
      <c r="VMQ133" s="12"/>
      <c r="VMR133" s="12"/>
      <c r="VMS133" s="12"/>
      <c r="VMT133" s="12"/>
      <c r="VMU133" s="12"/>
      <c r="VMV133" s="12"/>
      <c r="VMW133" s="12"/>
      <c r="VMX133" s="12"/>
      <c r="VMY133" s="12"/>
      <c r="VMZ133" s="12"/>
      <c r="VNA133" s="12"/>
      <c r="VNB133" s="12"/>
      <c r="VNC133" s="12"/>
      <c r="VND133" s="12"/>
      <c r="VNE133" s="12"/>
      <c r="VNF133" s="12"/>
      <c r="VNG133" s="12"/>
      <c r="VNH133" s="12"/>
      <c r="VNI133" s="12"/>
      <c r="VNJ133" s="12"/>
      <c r="VNK133" s="12"/>
      <c r="VNL133" s="12"/>
      <c r="VNM133" s="12"/>
      <c r="VNN133" s="12"/>
      <c r="VNO133" s="12"/>
      <c r="VNP133" s="12"/>
      <c r="VNQ133" s="12"/>
      <c r="VNR133" s="12"/>
      <c r="VNS133" s="12"/>
      <c r="VNT133" s="12"/>
      <c r="VNU133" s="12"/>
      <c r="VNV133" s="12"/>
      <c r="VNW133" s="12"/>
      <c r="VNX133" s="12"/>
      <c r="VNY133" s="12"/>
      <c r="VNZ133" s="12"/>
      <c r="VOA133" s="12"/>
      <c r="VOB133" s="12"/>
      <c r="VOC133" s="12"/>
      <c r="VOD133" s="12"/>
      <c r="VOE133" s="12"/>
      <c r="VOF133" s="12"/>
      <c r="VOG133" s="12"/>
      <c r="VOH133" s="12"/>
      <c r="VOI133" s="12"/>
      <c r="VOJ133" s="12"/>
      <c r="VOK133" s="12"/>
      <c r="VOL133" s="12"/>
      <c r="VOM133" s="12"/>
      <c r="VON133" s="12"/>
      <c r="VOO133" s="12"/>
      <c r="VOP133" s="12"/>
      <c r="VOQ133" s="12"/>
      <c r="VOR133" s="12"/>
      <c r="VOS133" s="12"/>
      <c r="VOT133" s="12"/>
      <c r="VOU133" s="12"/>
      <c r="VOV133" s="12"/>
      <c r="VOW133" s="12"/>
      <c r="VOX133" s="12"/>
      <c r="VOY133" s="12"/>
      <c r="VOZ133" s="12"/>
      <c r="VPA133" s="12"/>
      <c r="VPB133" s="12"/>
      <c r="VPC133" s="12"/>
      <c r="VPD133" s="12"/>
      <c r="VPE133" s="12"/>
      <c r="VPF133" s="12"/>
      <c r="VPG133" s="12"/>
      <c r="VPH133" s="12"/>
      <c r="VPI133" s="12"/>
      <c r="VPJ133" s="12"/>
      <c r="VPK133" s="12"/>
      <c r="VPL133" s="12"/>
      <c r="VPM133" s="12"/>
      <c r="VPN133" s="12"/>
      <c r="VPO133" s="12"/>
      <c r="VPP133" s="12"/>
      <c r="VPQ133" s="12"/>
      <c r="VPR133" s="12"/>
      <c r="VPS133" s="12"/>
      <c r="VPT133" s="12"/>
      <c r="VPU133" s="12"/>
      <c r="VPV133" s="12"/>
      <c r="VPW133" s="12"/>
      <c r="VPX133" s="12"/>
      <c r="VPY133" s="12"/>
      <c r="VPZ133" s="12"/>
      <c r="VQA133" s="12"/>
      <c r="VQB133" s="12"/>
      <c r="VQC133" s="12"/>
      <c r="VQD133" s="12"/>
      <c r="VQE133" s="12"/>
      <c r="VQF133" s="12"/>
      <c r="VQG133" s="12"/>
      <c r="VQH133" s="12"/>
      <c r="VQI133" s="12"/>
      <c r="VQJ133" s="12"/>
      <c r="VQK133" s="12"/>
      <c r="VQL133" s="12"/>
      <c r="VQM133" s="12"/>
      <c r="VQN133" s="12"/>
      <c r="VQO133" s="12"/>
      <c r="VQP133" s="12"/>
      <c r="VQQ133" s="12"/>
      <c r="VQR133" s="12"/>
      <c r="VQS133" s="12"/>
      <c r="VQT133" s="12"/>
      <c r="VQU133" s="12"/>
      <c r="VQV133" s="12"/>
      <c r="VQW133" s="12"/>
      <c r="VQX133" s="12"/>
      <c r="VQY133" s="12"/>
      <c r="VQZ133" s="12"/>
      <c r="VRA133" s="12"/>
      <c r="VRB133" s="12"/>
      <c r="VRC133" s="12"/>
      <c r="VRD133" s="12"/>
      <c r="VRE133" s="12"/>
      <c r="VRF133" s="12"/>
      <c r="VRG133" s="12"/>
      <c r="VRH133" s="12"/>
      <c r="VRI133" s="12"/>
      <c r="VRJ133" s="12"/>
      <c r="VRK133" s="12"/>
      <c r="VRL133" s="12"/>
      <c r="VRM133" s="12"/>
      <c r="VRN133" s="12"/>
      <c r="VRO133" s="12"/>
      <c r="VRP133" s="12"/>
      <c r="VRQ133" s="12"/>
      <c r="VRR133" s="12"/>
      <c r="VRS133" s="12"/>
      <c r="VRT133" s="12"/>
      <c r="VRU133" s="12"/>
      <c r="VRV133" s="12"/>
      <c r="VRW133" s="12"/>
      <c r="VRX133" s="12"/>
      <c r="VRY133" s="12"/>
      <c r="VRZ133" s="12"/>
      <c r="VSA133" s="12"/>
      <c r="VSB133" s="12"/>
      <c r="VSC133" s="12"/>
      <c r="VSD133" s="12"/>
      <c r="VSE133" s="12"/>
      <c r="VSF133" s="12"/>
      <c r="VSG133" s="12"/>
      <c r="VSH133" s="12"/>
      <c r="VSI133" s="12"/>
      <c r="VSJ133" s="12"/>
      <c r="VSK133" s="12"/>
      <c r="VSL133" s="12"/>
      <c r="VSM133" s="12"/>
      <c r="VSN133" s="12"/>
      <c r="VSO133" s="12"/>
      <c r="VSP133" s="12"/>
      <c r="VSQ133" s="12"/>
      <c r="VSR133" s="12"/>
      <c r="VSS133" s="12"/>
      <c r="VST133" s="12"/>
      <c r="VSU133" s="12"/>
      <c r="VSV133" s="12"/>
      <c r="VSW133" s="12"/>
      <c r="VSX133" s="12"/>
      <c r="VSY133" s="12"/>
      <c r="VSZ133" s="12"/>
      <c r="VTA133" s="12"/>
      <c r="VTB133" s="12"/>
      <c r="VTC133" s="12"/>
      <c r="VTD133" s="12"/>
      <c r="VTE133" s="12"/>
      <c r="VTF133" s="12"/>
      <c r="VTG133" s="12"/>
      <c r="VTH133" s="12"/>
      <c r="VTI133" s="12"/>
      <c r="VTJ133" s="12"/>
      <c r="VTK133" s="12"/>
      <c r="VTL133" s="12"/>
      <c r="VTM133" s="12"/>
      <c r="VTN133" s="12"/>
      <c r="VTO133" s="12"/>
      <c r="VTP133" s="12"/>
      <c r="VTQ133" s="12"/>
      <c r="VTR133" s="12"/>
      <c r="VTS133" s="12"/>
      <c r="VTT133" s="12"/>
      <c r="VTU133" s="12"/>
      <c r="VTV133" s="12"/>
      <c r="VTW133" s="12"/>
      <c r="VTX133" s="12"/>
      <c r="VTY133" s="12"/>
      <c r="VTZ133" s="12"/>
      <c r="VUA133" s="12"/>
      <c r="VUB133" s="12"/>
      <c r="VUC133" s="12"/>
      <c r="VUD133" s="12"/>
      <c r="VUE133" s="12"/>
      <c r="VUF133" s="12"/>
      <c r="VUG133" s="12"/>
      <c r="VUH133" s="12"/>
      <c r="VUI133" s="12"/>
      <c r="VUJ133" s="12"/>
      <c r="VUK133" s="12"/>
      <c r="VUL133" s="12"/>
      <c r="VUM133" s="12"/>
      <c r="VUN133" s="12"/>
      <c r="VUO133" s="12"/>
      <c r="VUP133" s="12"/>
      <c r="VUQ133" s="12"/>
      <c r="VUR133" s="12"/>
      <c r="VUS133" s="12"/>
      <c r="VUT133" s="12"/>
      <c r="VUU133" s="12"/>
      <c r="VUV133" s="12"/>
      <c r="VUW133" s="12"/>
      <c r="VUX133" s="12"/>
      <c r="VUY133" s="12"/>
      <c r="VUZ133" s="12"/>
      <c r="VVA133" s="12"/>
      <c r="VVB133" s="12"/>
      <c r="VVC133" s="12"/>
      <c r="VVD133" s="12"/>
      <c r="VVE133" s="12"/>
      <c r="VVF133" s="12"/>
      <c r="VVG133" s="12"/>
      <c r="VVH133" s="12"/>
      <c r="VVI133" s="12"/>
      <c r="VVJ133" s="12"/>
      <c r="VVK133" s="12"/>
      <c r="VVL133" s="12"/>
      <c r="VVM133" s="12"/>
      <c r="VVN133" s="12"/>
      <c r="VVO133" s="12"/>
      <c r="VVP133" s="12"/>
      <c r="VVQ133" s="12"/>
      <c r="VVR133" s="12"/>
      <c r="VVS133" s="12"/>
      <c r="VVT133" s="12"/>
      <c r="VVU133" s="12"/>
      <c r="VVV133" s="12"/>
      <c r="VVW133" s="12"/>
      <c r="VVX133" s="12"/>
      <c r="VVY133" s="12"/>
      <c r="VVZ133" s="12"/>
      <c r="VWA133" s="12"/>
      <c r="VWB133" s="12"/>
      <c r="VWC133" s="12"/>
      <c r="VWD133" s="12"/>
      <c r="VWE133" s="12"/>
      <c r="VWF133" s="12"/>
      <c r="VWG133" s="12"/>
      <c r="VWH133" s="12"/>
      <c r="VWI133" s="12"/>
      <c r="VWJ133" s="12"/>
      <c r="VWK133" s="12"/>
      <c r="VWL133" s="12"/>
      <c r="VWM133" s="12"/>
      <c r="VWN133" s="12"/>
      <c r="VWO133" s="12"/>
      <c r="VWP133" s="12"/>
      <c r="VWQ133" s="12"/>
      <c r="VWR133" s="12"/>
      <c r="VWS133" s="12"/>
      <c r="VWT133" s="12"/>
      <c r="VWU133" s="12"/>
      <c r="VWV133" s="12"/>
      <c r="VWW133" s="12"/>
      <c r="VWX133" s="12"/>
      <c r="VWY133" s="12"/>
      <c r="VWZ133" s="12"/>
      <c r="VXA133" s="12"/>
      <c r="VXB133" s="12"/>
      <c r="VXC133" s="12"/>
      <c r="VXD133" s="12"/>
      <c r="VXE133" s="12"/>
      <c r="VXF133" s="12"/>
      <c r="VXG133" s="12"/>
      <c r="VXH133" s="12"/>
      <c r="VXI133" s="12"/>
      <c r="VXJ133" s="12"/>
      <c r="VXK133" s="12"/>
      <c r="VXL133" s="12"/>
      <c r="VXM133" s="12"/>
      <c r="VXN133" s="12"/>
      <c r="VXO133" s="12"/>
      <c r="VXP133" s="12"/>
      <c r="VXQ133" s="12"/>
      <c r="VXR133" s="12"/>
      <c r="VXS133" s="12"/>
      <c r="VXT133" s="12"/>
      <c r="VXU133" s="12"/>
      <c r="VXV133" s="12"/>
      <c r="VXW133" s="12"/>
      <c r="VXX133" s="12"/>
      <c r="VXY133" s="12"/>
      <c r="VXZ133" s="12"/>
      <c r="VYA133" s="12"/>
      <c r="VYB133" s="12"/>
      <c r="VYC133" s="12"/>
      <c r="VYD133" s="12"/>
      <c r="VYE133" s="12"/>
      <c r="VYF133" s="12"/>
      <c r="VYG133" s="12"/>
      <c r="VYH133" s="12"/>
      <c r="VYI133" s="12"/>
      <c r="VYJ133" s="12"/>
      <c r="VYK133" s="12"/>
      <c r="VYL133" s="12"/>
      <c r="VYM133" s="12"/>
      <c r="VYN133" s="12"/>
      <c r="VYO133" s="12"/>
      <c r="VYP133" s="12"/>
      <c r="VYQ133" s="12"/>
      <c r="VYR133" s="12"/>
      <c r="VYS133" s="12"/>
      <c r="VYT133" s="12"/>
      <c r="VYU133" s="12"/>
      <c r="VYV133" s="12"/>
      <c r="VYW133" s="12"/>
      <c r="VYX133" s="12"/>
      <c r="VYY133" s="12"/>
      <c r="VYZ133" s="12"/>
      <c r="VZA133" s="12"/>
      <c r="VZB133" s="12"/>
      <c r="VZC133" s="12"/>
      <c r="VZD133" s="12"/>
      <c r="VZE133" s="12"/>
      <c r="VZF133" s="12"/>
      <c r="VZG133" s="12"/>
      <c r="VZH133" s="12"/>
      <c r="VZI133" s="12"/>
      <c r="VZJ133" s="12"/>
      <c r="VZK133" s="12"/>
      <c r="VZL133" s="12"/>
      <c r="VZM133" s="12"/>
      <c r="VZN133" s="12"/>
      <c r="VZO133" s="12"/>
      <c r="VZP133" s="12"/>
      <c r="VZQ133" s="12"/>
      <c r="VZR133" s="12"/>
      <c r="VZS133" s="12"/>
      <c r="VZT133" s="12"/>
      <c r="VZU133" s="12"/>
      <c r="VZV133" s="12"/>
      <c r="VZW133" s="12"/>
      <c r="VZX133" s="12"/>
      <c r="VZY133" s="12"/>
      <c r="VZZ133" s="12"/>
      <c r="WAA133" s="12"/>
      <c r="WAB133" s="12"/>
      <c r="WAC133" s="12"/>
      <c r="WAD133" s="12"/>
      <c r="WAE133" s="12"/>
      <c r="WAF133" s="12"/>
      <c r="WAG133" s="12"/>
      <c r="WAH133" s="12"/>
      <c r="WAI133" s="12"/>
      <c r="WAJ133" s="12"/>
      <c r="WAK133" s="12"/>
      <c r="WAL133" s="12"/>
      <c r="WAM133" s="12"/>
      <c r="WAN133" s="12"/>
      <c r="WAO133" s="12"/>
      <c r="WAP133" s="12"/>
      <c r="WAQ133" s="12"/>
      <c r="WAR133" s="12"/>
      <c r="WAS133" s="12"/>
      <c r="WAT133" s="12"/>
      <c r="WAU133" s="12"/>
      <c r="WAV133" s="12"/>
      <c r="WAW133" s="12"/>
      <c r="WAX133" s="12"/>
      <c r="WAY133" s="12"/>
      <c r="WAZ133" s="12"/>
      <c r="WBA133" s="12"/>
      <c r="WBB133" s="12"/>
      <c r="WBC133" s="12"/>
      <c r="WBD133" s="12"/>
      <c r="WBE133" s="12"/>
      <c r="WBF133" s="12"/>
      <c r="WBG133" s="12"/>
      <c r="WBH133" s="12"/>
      <c r="WBI133" s="12"/>
      <c r="WBJ133" s="12"/>
      <c r="WBK133" s="12"/>
      <c r="WBL133" s="12"/>
      <c r="WBM133" s="12"/>
      <c r="WBN133" s="12"/>
      <c r="WBO133" s="12"/>
      <c r="WBP133" s="12"/>
      <c r="WBQ133" s="12"/>
      <c r="WBR133" s="12"/>
      <c r="WBS133" s="12"/>
      <c r="WBT133" s="12"/>
      <c r="WBU133" s="12"/>
      <c r="WBV133" s="12"/>
      <c r="WBW133" s="12"/>
      <c r="WBX133" s="12"/>
      <c r="WBY133" s="12"/>
      <c r="WBZ133" s="12"/>
      <c r="WCA133" s="12"/>
      <c r="WCB133" s="12"/>
      <c r="WCC133" s="12"/>
      <c r="WCD133" s="12"/>
      <c r="WCE133" s="12"/>
      <c r="WCF133" s="12"/>
      <c r="WCG133" s="12"/>
      <c r="WCH133" s="12"/>
      <c r="WCI133" s="12"/>
      <c r="WCJ133" s="12"/>
      <c r="WCK133" s="12"/>
      <c r="WCL133" s="12"/>
      <c r="WCM133" s="12"/>
      <c r="WCN133" s="12"/>
      <c r="WCO133" s="12"/>
      <c r="WCP133" s="12"/>
      <c r="WCQ133" s="12"/>
      <c r="WCR133" s="12"/>
      <c r="WCS133" s="12"/>
      <c r="WCT133" s="12"/>
      <c r="WCU133" s="12"/>
      <c r="WCV133" s="12"/>
      <c r="WCW133" s="12"/>
      <c r="WCX133" s="12"/>
      <c r="WCY133" s="12"/>
      <c r="WCZ133" s="12"/>
      <c r="WDA133" s="12"/>
      <c r="WDB133" s="12"/>
      <c r="WDC133" s="12"/>
      <c r="WDD133" s="12"/>
      <c r="WDE133" s="12"/>
      <c r="WDF133" s="12"/>
      <c r="WDG133" s="12"/>
      <c r="WDH133" s="12"/>
      <c r="WDI133" s="12"/>
      <c r="WDJ133" s="12"/>
      <c r="WDK133" s="12"/>
      <c r="WDL133" s="12"/>
      <c r="WDM133" s="12"/>
      <c r="WDN133" s="12"/>
      <c r="WDO133" s="12"/>
      <c r="WDP133" s="12"/>
      <c r="WDQ133" s="12"/>
      <c r="WDR133" s="12"/>
      <c r="WDS133" s="12"/>
      <c r="WDT133" s="12"/>
      <c r="WDU133" s="12"/>
      <c r="WDV133" s="12"/>
      <c r="WDW133" s="12"/>
      <c r="WDX133" s="12"/>
      <c r="WDY133" s="12"/>
      <c r="WDZ133" s="12"/>
      <c r="WEA133" s="12"/>
      <c r="WEB133" s="12"/>
      <c r="WEC133" s="12"/>
      <c r="WED133" s="12"/>
      <c r="WEE133" s="12"/>
      <c r="WEF133" s="12"/>
      <c r="WEG133" s="12"/>
      <c r="WEH133" s="12"/>
      <c r="WEI133" s="12"/>
      <c r="WEJ133" s="12"/>
      <c r="WEK133" s="12"/>
      <c r="WEL133" s="12"/>
      <c r="WEM133" s="12"/>
      <c r="WEN133" s="12"/>
      <c r="WEO133" s="12"/>
      <c r="WEP133" s="12"/>
      <c r="WEQ133" s="12"/>
      <c r="WER133" s="12"/>
      <c r="WES133" s="12"/>
      <c r="WET133" s="12"/>
      <c r="WEU133" s="12"/>
      <c r="WEV133" s="12"/>
      <c r="WEW133" s="12"/>
      <c r="WEX133" s="12"/>
      <c r="WEY133" s="12"/>
      <c r="WEZ133" s="12"/>
      <c r="WFA133" s="12"/>
      <c r="WFB133" s="12"/>
      <c r="WFC133" s="12"/>
      <c r="WFD133" s="12"/>
      <c r="WFE133" s="12"/>
      <c r="WFF133" s="12"/>
      <c r="WFG133" s="12"/>
      <c r="WFH133" s="12"/>
      <c r="WFI133" s="12"/>
      <c r="WFJ133" s="12"/>
      <c r="WFK133" s="12"/>
      <c r="WFL133" s="12"/>
      <c r="WFM133" s="12"/>
      <c r="WFN133" s="12"/>
      <c r="WFO133" s="12"/>
      <c r="WFP133" s="12"/>
      <c r="WFQ133" s="12"/>
      <c r="WFR133" s="12"/>
      <c r="WFS133" s="12"/>
      <c r="WFT133" s="12"/>
      <c r="WFU133" s="12"/>
      <c r="WFV133" s="12"/>
      <c r="WFW133" s="12"/>
      <c r="WFX133" s="12"/>
      <c r="WFY133" s="12"/>
      <c r="WFZ133" s="12"/>
      <c r="WGA133" s="12"/>
      <c r="WGB133" s="12"/>
      <c r="WGC133" s="12"/>
      <c r="WGD133" s="12"/>
      <c r="WGE133" s="12"/>
      <c r="WGF133" s="12"/>
      <c r="WGG133" s="12"/>
      <c r="WGH133" s="12"/>
      <c r="WGI133" s="12"/>
      <c r="WGJ133" s="12"/>
      <c r="WGK133" s="12"/>
      <c r="WGL133" s="12"/>
      <c r="WGM133" s="12"/>
      <c r="WGN133" s="12"/>
      <c r="WGO133" s="12"/>
      <c r="WGP133" s="12"/>
      <c r="WGQ133" s="12"/>
      <c r="WGR133" s="12"/>
      <c r="WGS133" s="12"/>
      <c r="WGT133" s="12"/>
      <c r="WGU133" s="12"/>
      <c r="WGV133" s="12"/>
      <c r="WGW133" s="12"/>
      <c r="WGX133" s="12"/>
      <c r="WGY133" s="12"/>
      <c r="WGZ133" s="12"/>
      <c r="WHA133" s="12"/>
      <c r="WHB133" s="12"/>
      <c r="WHC133" s="12"/>
      <c r="WHD133" s="12"/>
      <c r="WHE133" s="12"/>
      <c r="WHF133" s="12"/>
      <c r="WHG133" s="12"/>
      <c r="WHH133" s="12"/>
      <c r="WHI133" s="12"/>
      <c r="WHJ133" s="12"/>
      <c r="WHK133" s="12"/>
      <c r="WHL133" s="12"/>
      <c r="WHM133" s="12"/>
      <c r="WHN133" s="12"/>
      <c r="WHO133" s="12"/>
      <c r="WHP133" s="12"/>
      <c r="WHQ133" s="12"/>
      <c r="WHR133" s="12"/>
      <c r="WHS133" s="12"/>
      <c r="WHT133" s="12"/>
      <c r="WHU133" s="12"/>
      <c r="WHV133" s="12"/>
      <c r="WHW133" s="12"/>
      <c r="WHX133" s="12"/>
      <c r="WHY133" s="12"/>
      <c r="WHZ133" s="12"/>
      <c r="WIA133" s="12"/>
      <c r="WIB133" s="12"/>
      <c r="WIC133" s="12"/>
      <c r="WID133" s="12"/>
      <c r="WIE133" s="12"/>
      <c r="WIF133" s="12"/>
      <c r="WIG133" s="12"/>
      <c r="WIH133" s="12"/>
      <c r="WII133" s="12"/>
      <c r="WIJ133" s="12"/>
      <c r="WIK133" s="12"/>
      <c r="WIL133" s="12"/>
      <c r="WIM133" s="12"/>
      <c r="WIN133" s="12"/>
      <c r="WIO133" s="12"/>
      <c r="WIP133" s="12"/>
      <c r="WIQ133" s="12"/>
      <c r="WIR133" s="12"/>
      <c r="WIS133" s="12"/>
      <c r="WIT133" s="12"/>
      <c r="WIU133" s="12"/>
      <c r="WIV133" s="12"/>
      <c r="WIW133" s="12"/>
      <c r="WIX133" s="12"/>
      <c r="WIY133" s="12"/>
      <c r="WIZ133" s="12"/>
      <c r="WJA133" s="12"/>
      <c r="WJB133" s="12"/>
      <c r="WJC133" s="12"/>
      <c r="WJD133" s="12"/>
      <c r="WJE133" s="12"/>
      <c r="WJF133" s="12"/>
      <c r="WJG133" s="12"/>
      <c r="WJH133" s="12"/>
      <c r="WJI133" s="12"/>
      <c r="WJJ133" s="12"/>
      <c r="WJK133" s="12"/>
      <c r="WJL133" s="12"/>
      <c r="WJM133" s="12"/>
      <c r="WJN133" s="12"/>
      <c r="WJO133" s="12"/>
      <c r="WJP133" s="12"/>
      <c r="WJQ133" s="12"/>
      <c r="WJR133" s="12"/>
      <c r="WJS133" s="12"/>
      <c r="WJT133" s="12"/>
      <c r="WJU133" s="12"/>
      <c r="WJV133" s="12"/>
      <c r="WJW133" s="12"/>
      <c r="WJX133" s="12"/>
      <c r="WJY133" s="12"/>
      <c r="WJZ133" s="12"/>
      <c r="WKA133" s="12"/>
      <c r="WKB133" s="12"/>
      <c r="WKC133" s="12"/>
      <c r="WKD133" s="12"/>
      <c r="WKE133" s="12"/>
      <c r="WKF133" s="12"/>
      <c r="WKG133" s="12"/>
      <c r="WKH133" s="12"/>
      <c r="WKI133" s="12"/>
      <c r="WKJ133" s="12"/>
      <c r="WKK133" s="12"/>
      <c r="WKL133" s="12"/>
      <c r="WKM133" s="12"/>
      <c r="WKN133" s="12"/>
      <c r="WKO133" s="12"/>
      <c r="WKP133" s="12"/>
      <c r="WKQ133" s="12"/>
      <c r="WKR133" s="12"/>
      <c r="WKS133" s="12"/>
      <c r="WKT133" s="12"/>
      <c r="WKU133" s="12"/>
      <c r="WKV133" s="12"/>
      <c r="WKW133" s="12"/>
      <c r="WKX133" s="12"/>
      <c r="WKY133" s="12"/>
      <c r="WKZ133" s="12"/>
      <c r="WLA133" s="12"/>
      <c r="WLB133" s="12"/>
      <c r="WLC133" s="12"/>
      <c r="WLD133" s="12"/>
      <c r="WLE133" s="12"/>
      <c r="WLF133" s="12"/>
      <c r="WLG133" s="12"/>
      <c r="WLH133" s="12"/>
      <c r="WLI133" s="12"/>
      <c r="WLJ133" s="12"/>
      <c r="WLK133" s="12"/>
      <c r="WLL133" s="12"/>
      <c r="WLM133" s="12"/>
      <c r="WLN133" s="12"/>
      <c r="WLO133" s="12"/>
      <c r="WLP133" s="12"/>
      <c r="WLQ133" s="12"/>
      <c r="WLR133" s="12"/>
      <c r="WLS133" s="12"/>
      <c r="WLT133" s="12"/>
      <c r="WLU133" s="12"/>
      <c r="WLV133" s="12"/>
      <c r="WLW133" s="12"/>
      <c r="WLX133" s="12"/>
      <c r="WLY133" s="12"/>
      <c r="WLZ133" s="12"/>
      <c r="WMA133" s="12"/>
      <c r="WMB133" s="12"/>
      <c r="WMC133" s="12"/>
      <c r="WMD133" s="12"/>
      <c r="WME133" s="12"/>
      <c r="WMF133" s="12"/>
      <c r="WMG133" s="12"/>
      <c r="WMH133" s="12"/>
      <c r="WMI133" s="12"/>
      <c r="WMJ133" s="12"/>
      <c r="WMK133" s="12"/>
      <c r="WML133" s="12"/>
      <c r="WMM133" s="12"/>
      <c r="WMN133" s="12"/>
      <c r="WMO133" s="12"/>
      <c r="WMP133" s="12"/>
      <c r="WMQ133" s="12"/>
      <c r="WMR133" s="12"/>
      <c r="WMS133" s="12"/>
      <c r="WMT133" s="12"/>
      <c r="WMU133" s="12"/>
      <c r="WMV133" s="12"/>
      <c r="WMW133" s="12"/>
      <c r="WMX133" s="12"/>
      <c r="WMY133" s="12"/>
      <c r="WMZ133" s="12"/>
      <c r="WNA133" s="12"/>
      <c r="WNB133" s="12"/>
      <c r="WNC133" s="12"/>
      <c r="WND133" s="12"/>
      <c r="WNE133" s="12"/>
      <c r="WNF133" s="12"/>
      <c r="WNG133" s="12"/>
      <c r="WNH133" s="12"/>
      <c r="WNI133" s="12"/>
      <c r="WNJ133" s="12"/>
      <c r="WNK133" s="12"/>
      <c r="WNL133" s="12"/>
      <c r="WNM133" s="12"/>
      <c r="WNN133" s="12"/>
      <c r="WNO133" s="12"/>
      <c r="WNP133" s="12"/>
      <c r="WNQ133" s="12"/>
      <c r="WNR133" s="12"/>
      <c r="WNS133" s="12"/>
      <c r="WNT133" s="12"/>
      <c r="WNU133" s="12"/>
      <c r="WNV133" s="12"/>
      <c r="WNW133" s="12"/>
      <c r="WNX133" s="12"/>
      <c r="WNY133" s="12"/>
      <c r="WNZ133" s="12"/>
      <c r="WOA133" s="12"/>
      <c r="WOB133" s="12"/>
      <c r="WOC133" s="12"/>
      <c r="WOD133" s="12"/>
      <c r="WOE133" s="12"/>
      <c r="WOF133" s="12"/>
      <c r="WOG133" s="12"/>
      <c r="WOH133" s="12"/>
      <c r="WOI133" s="12"/>
      <c r="WOJ133" s="12"/>
      <c r="WOK133" s="12"/>
      <c r="WOL133" s="12"/>
      <c r="WOM133" s="12"/>
      <c r="WON133" s="12"/>
      <c r="WOO133" s="12"/>
      <c r="WOP133" s="12"/>
      <c r="WOQ133" s="12"/>
      <c r="WOR133" s="12"/>
      <c r="WOS133" s="12"/>
      <c r="WOT133" s="12"/>
      <c r="WOU133" s="12"/>
      <c r="WOV133" s="12"/>
      <c r="WOW133" s="12"/>
      <c r="WOX133" s="12"/>
      <c r="WOY133" s="12"/>
      <c r="WOZ133" s="12"/>
      <c r="WPA133" s="12"/>
      <c r="WPB133" s="12"/>
      <c r="WPC133" s="12"/>
      <c r="WPD133" s="12"/>
      <c r="WPE133" s="12"/>
      <c r="WPF133" s="12"/>
      <c r="WPG133" s="12"/>
      <c r="WPH133" s="12"/>
      <c r="WPI133" s="12"/>
      <c r="WPJ133" s="12"/>
      <c r="WPK133" s="12"/>
      <c r="WPL133" s="12"/>
      <c r="WPM133" s="12"/>
      <c r="WPN133" s="12"/>
      <c r="WPO133" s="12"/>
      <c r="WPP133" s="12"/>
      <c r="WPQ133" s="12"/>
      <c r="WPR133" s="12"/>
      <c r="WPS133" s="12"/>
      <c r="WPT133" s="12"/>
      <c r="WPU133" s="12"/>
      <c r="WPV133" s="12"/>
      <c r="WPW133" s="12"/>
      <c r="WPX133" s="12"/>
      <c r="WPY133" s="12"/>
      <c r="WPZ133" s="12"/>
      <c r="WQA133" s="12"/>
      <c r="WQB133" s="12"/>
      <c r="WQC133" s="12"/>
      <c r="WQD133" s="12"/>
      <c r="WQE133" s="12"/>
      <c r="WQF133" s="12"/>
      <c r="WQG133" s="12"/>
      <c r="WQH133" s="12"/>
      <c r="WQI133" s="12"/>
      <c r="WQJ133" s="12"/>
      <c r="WQK133" s="12"/>
      <c r="WQL133" s="12"/>
      <c r="WQM133" s="12"/>
      <c r="WQN133" s="12"/>
      <c r="WQO133" s="12"/>
      <c r="WQP133" s="12"/>
      <c r="WQQ133" s="12"/>
      <c r="WQR133" s="12"/>
      <c r="WQS133" s="12"/>
      <c r="WQT133" s="12"/>
      <c r="WQU133" s="12"/>
      <c r="WQV133" s="12"/>
      <c r="WQW133" s="12"/>
      <c r="WQX133" s="12"/>
      <c r="WQY133" s="12"/>
      <c r="WQZ133" s="12"/>
      <c r="WRA133" s="12"/>
      <c r="WRB133" s="12"/>
      <c r="WRC133" s="12"/>
      <c r="WRD133" s="12"/>
      <c r="WRE133" s="12"/>
      <c r="WRF133" s="12"/>
      <c r="WRG133" s="12"/>
      <c r="WRH133" s="12"/>
      <c r="WRI133" s="12"/>
      <c r="WRJ133" s="12"/>
      <c r="WRK133" s="12"/>
      <c r="WRL133" s="12"/>
      <c r="WRM133" s="12"/>
      <c r="WRN133" s="12"/>
      <c r="WRO133" s="12"/>
      <c r="WRP133" s="12"/>
      <c r="WRQ133" s="12"/>
      <c r="WRR133" s="12"/>
      <c r="WRS133" s="12"/>
      <c r="WRT133" s="12"/>
      <c r="WRU133" s="12"/>
      <c r="WRV133" s="12"/>
      <c r="WRW133" s="12"/>
      <c r="WRX133" s="12"/>
      <c r="WRY133" s="12"/>
      <c r="WRZ133" s="12"/>
      <c r="WSA133" s="12"/>
      <c r="WSB133" s="12"/>
      <c r="WSC133" s="12"/>
      <c r="WSD133" s="12"/>
      <c r="WSE133" s="12"/>
      <c r="WSF133" s="12"/>
      <c r="WSG133" s="12"/>
      <c r="WSH133" s="12"/>
      <c r="WSI133" s="12"/>
      <c r="WSJ133" s="12"/>
      <c r="WSK133" s="12"/>
      <c r="WSL133" s="12"/>
      <c r="WSM133" s="12"/>
      <c r="WSN133" s="12"/>
      <c r="WSO133" s="12"/>
      <c r="WSP133" s="12"/>
      <c r="WSQ133" s="12"/>
      <c r="WSR133" s="12"/>
      <c r="WSS133" s="12"/>
      <c r="WST133" s="12"/>
      <c r="WSU133" s="12"/>
      <c r="WSV133" s="12"/>
      <c r="WSW133" s="12"/>
      <c r="WSX133" s="12"/>
      <c r="WSY133" s="12"/>
      <c r="WSZ133" s="12"/>
      <c r="WTA133" s="12"/>
      <c r="WTB133" s="12"/>
      <c r="WTC133" s="12"/>
      <c r="WTD133" s="12"/>
      <c r="WTE133" s="12"/>
      <c r="WTF133" s="12"/>
      <c r="WTG133" s="12"/>
      <c r="WTH133" s="12"/>
      <c r="WTI133" s="12"/>
      <c r="WTJ133" s="12"/>
      <c r="WTK133" s="12"/>
      <c r="WTL133" s="12"/>
      <c r="WTM133" s="12"/>
      <c r="WTN133" s="12"/>
      <c r="WTO133" s="12"/>
      <c r="WTP133" s="12"/>
      <c r="WTQ133" s="12"/>
      <c r="WTR133" s="12"/>
      <c r="WTS133" s="12"/>
      <c r="WTT133" s="12"/>
      <c r="WTU133" s="12"/>
      <c r="WTV133" s="12"/>
      <c r="WTW133" s="12"/>
      <c r="WTX133" s="12"/>
      <c r="WTY133" s="12"/>
      <c r="WTZ133" s="12"/>
      <c r="WUA133" s="12"/>
      <c r="WUB133" s="12"/>
      <c r="WUC133" s="12"/>
      <c r="WUD133" s="12"/>
      <c r="WUE133" s="12"/>
      <c r="WUF133" s="12"/>
      <c r="WUG133" s="12"/>
      <c r="WUH133" s="12"/>
      <c r="WUI133" s="12"/>
      <c r="WUJ133" s="12"/>
      <c r="WUK133" s="12"/>
      <c r="WUL133" s="12"/>
      <c r="WUM133" s="12"/>
      <c r="WUN133" s="12"/>
      <c r="WUO133" s="12"/>
      <c r="WUP133" s="12"/>
      <c r="WUQ133" s="12"/>
      <c r="WUR133" s="12"/>
      <c r="WUS133" s="12"/>
      <c r="WUT133" s="12"/>
      <c r="WUU133" s="12"/>
      <c r="WUV133" s="12"/>
      <c r="WUW133" s="12"/>
      <c r="WUX133" s="12"/>
      <c r="WUY133" s="12"/>
      <c r="WUZ133" s="12"/>
      <c r="WVA133" s="12"/>
      <c r="WVB133" s="12"/>
      <c r="WVC133" s="12"/>
      <c r="WVD133" s="12"/>
      <c r="WVE133" s="12"/>
      <c r="WVF133" s="12"/>
      <c r="WVG133" s="12"/>
      <c r="WVH133" s="12"/>
      <c r="WVI133" s="12"/>
      <c r="WVJ133" s="12"/>
      <c r="WVK133" s="12"/>
      <c r="WVL133" s="12"/>
      <c r="WVM133" s="12"/>
      <c r="WVN133" s="12"/>
      <c r="WVO133" s="12"/>
      <c r="WVP133" s="12"/>
      <c r="WVQ133" s="12"/>
      <c r="WVR133" s="12"/>
      <c r="WVS133" s="12"/>
      <c r="WVT133" s="12"/>
      <c r="WVU133" s="12"/>
      <c r="WVV133" s="12"/>
      <c r="WVW133" s="12"/>
      <c r="WVX133" s="12"/>
      <c r="WVY133" s="12"/>
      <c r="WVZ133" s="12"/>
      <c r="WWA133" s="12"/>
      <c r="WWB133" s="12"/>
      <c r="WWC133" s="12"/>
      <c r="WWD133" s="12"/>
      <c r="WWE133" s="12"/>
      <c r="WWF133" s="12"/>
      <c r="WWG133" s="12"/>
      <c r="WWH133" s="12"/>
      <c r="WWI133" s="12"/>
      <c r="WWJ133" s="12"/>
      <c r="WWK133" s="12"/>
      <c r="WWL133" s="12"/>
      <c r="WWM133" s="12"/>
      <c r="WWN133" s="12"/>
      <c r="WWO133" s="12"/>
      <c r="WWP133" s="12"/>
      <c r="WWQ133" s="12"/>
      <c r="WWR133" s="12"/>
      <c r="WWS133" s="12"/>
      <c r="WWT133" s="12"/>
      <c r="WWU133" s="12"/>
      <c r="WWV133" s="12"/>
      <c r="WWW133" s="12"/>
      <c r="WWX133" s="12"/>
      <c r="WWY133" s="12"/>
      <c r="WWZ133" s="12"/>
      <c r="WXA133" s="12"/>
      <c r="WXB133" s="12"/>
      <c r="WXC133" s="12"/>
      <c r="WXD133" s="12"/>
      <c r="WXE133" s="12"/>
      <c r="WXF133" s="12"/>
      <c r="WXG133" s="12"/>
      <c r="WXH133" s="12"/>
      <c r="WXI133" s="12"/>
      <c r="WXJ133" s="12"/>
      <c r="WXK133" s="12"/>
      <c r="WXL133" s="12"/>
      <c r="WXM133" s="12"/>
      <c r="WXN133" s="12"/>
      <c r="WXO133" s="12"/>
      <c r="WXP133" s="12"/>
      <c r="WXQ133" s="12"/>
      <c r="WXR133" s="12"/>
      <c r="WXS133" s="12"/>
      <c r="WXT133" s="12"/>
      <c r="WXU133" s="12"/>
      <c r="WXV133" s="12"/>
      <c r="WXW133" s="12"/>
      <c r="WXX133" s="12"/>
      <c r="WXY133" s="12"/>
      <c r="WXZ133" s="12"/>
      <c r="WYA133" s="12"/>
      <c r="WYB133" s="12"/>
      <c r="WYC133" s="12"/>
      <c r="WYD133" s="12"/>
      <c r="WYE133" s="12"/>
      <c r="WYF133" s="12"/>
      <c r="WYG133" s="12"/>
      <c r="WYH133" s="12"/>
      <c r="WYI133" s="12"/>
      <c r="WYJ133" s="12"/>
      <c r="WYK133" s="12"/>
      <c r="WYL133" s="12"/>
      <c r="WYM133" s="12"/>
      <c r="WYN133" s="12"/>
      <c r="WYO133" s="12"/>
      <c r="WYP133" s="12"/>
      <c r="WYQ133" s="12"/>
      <c r="WYR133" s="12"/>
      <c r="WYS133" s="12"/>
      <c r="WYT133" s="12"/>
      <c r="WYU133" s="12"/>
      <c r="WYV133" s="12"/>
      <c r="WYW133" s="12"/>
      <c r="WYX133" s="12"/>
      <c r="WYY133" s="12"/>
      <c r="WYZ133" s="12"/>
      <c r="WZA133" s="12"/>
      <c r="WZB133" s="12"/>
      <c r="WZC133" s="12"/>
      <c r="WZD133" s="12"/>
      <c r="WZE133" s="12"/>
      <c r="WZF133" s="12"/>
      <c r="WZG133" s="12"/>
      <c r="WZH133" s="12"/>
      <c r="WZI133" s="12"/>
      <c r="WZJ133" s="12"/>
      <c r="WZK133" s="12"/>
      <c r="WZL133" s="12"/>
      <c r="WZM133" s="12"/>
      <c r="WZN133" s="12"/>
      <c r="WZO133" s="12"/>
      <c r="WZP133" s="12"/>
      <c r="WZQ133" s="12"/>
      <c r="WZR133" s="12"/>
      <c r="WZS133" s="12"/>
      <c r="WZT133" s="12"/>
      <c r="WZU133" s="12"/>
      <c r="WZV133" s="12"/>
      <c r="WZW133" s="12"/>
      <c r="WZX133" s="12"/>
      <c r="WZY133" s="12"/>
      <c r="WZZ133" s="12"/>
      <c r="XAA133" s="12"/>
      <c r="XAB133" s="12"/>
      <c r="XAC133" s="12"/>
      <c r="XAD133" s="12"/>
      <c r="XAE133" s="12"/>
      <c r="XAF133" s="12"/>
      <c r="XAG133" s="12"/>
      <c r="XAH133" s="12"/>
      <c r="XAI133" s="12"/>
      <c r="XAJ133" s="12"/>
      <c r="XAK133" s="12"/>
      <c r="XAL133" s="12"/>
      <c r="XAM133" s="12"/>
      <c r="XAN133" s="12"/>
      <c r="XAO133" s="12"/>
      <c r="XAP133" s="12"/>
      <c r="XAQ133" s="12"/>
      <c r="XAR133" s="12"/>
      <c r="XAS133" s="12"/>
      <c r="XAT133" s="12"/>
      <c r="XAU133" s="12"/>
      <c r="XAV133" s="12"/>
      <c r="XAW133" s="12"/>
      <c r="XAX133" s="12"/>
      <c r="XAY133" s="12"/>
      <c r="XAZ133" s="12"/>
      <c r="XBA133" s="12"/>
      <c r="XBB133" s="12"/>
      <c r="XBC133" s="12"/>
      <c r="XBD133" s="12"/>
      <c r="XBE133" s="12"/>
      <c r="XBF133" s="12"/>
      <c r="XBG133" s="12"/>
      <c r="XBH133" s="12"/>
      <c r="XBI133" s="12"/>
      <c r="XBJ133" s="12"/>
      <c r="XBK133" s="12"/>
      <c r="XBL133" s="12"/>
      <c r="XBM133" s="12"/>
      <c r="XBN133" s="12"/>
      <c r="XBO133" s="12"/>
      <c r="XBP133" s="12"/>
      <c r="XBQ133" s="12"/>
      <c r="XBR133" s="12"/>
      <c r="XBS133" s="12"/>
      <c r="XBT133" s="12"/>
      <c r="XBU133" s="12"/>
      <c r="XBV133" s="12"/>
      <c r="XBW133" s="12"/>
      <c r="XBX133" s="12"/>
      <c r="XBY133" s="12"/>
      <c r="XBZ133" s="12"/>
      <c r="XCA133" s="12"/>
      <c r="XCB133" s="12"/>
      <c r="XCC133" s="12"/>
      <c r="XCD133" s="12"/>
      <c r="XCE133" s="12"/>
      <c r="XCF133" s="12"/>
      <c r="XCG133" s="12"/>
      <c r="XCH133" s="12"/>
      <c r="XCI133" s="12"/>
      <c r="XCJ133" s="12"/>
      <c r="XCK133" s="12"/>
      <c r="XCL133" s="12"/>
      <c r="XCM133" s="12"/>
      <c r="XCN133" s="12"/>
      <c r="XCO133" s="12"/>
      <c r="XCP133" s="12"/>
      <c r="XCQ133" s="12"/>
      <c r="XCR133" s="12"/>
      <c r="XCS133" s="12"/>
      <c r="XCT133" s="12"/>
      <c r="XCU133" s="12"/>
      <c r="XCV133" s="12"/>
      <c r="XCW133" s="12"/>
      <c r="XCX133" s="12"/>
      <c r="XCY133" s="12"/>
      <c r="XCZ133" s="12"/>
      <c r="XDA133" s="12"/>
      <c r="XDB133" s="12"/>
      <c r="XDC133" s="12"/>
      <c r="XDD133" s="12"/>
      <c r="XDE133" s="12"/>
      <c r="XDF133" s="12"/>
      <c r="XDG133" s="12"/>
      <c r="XDH133" s="12"/>
      <c r="XDI133" s="12"/>
      <c r="XDJ133" s="12"/>
      <c r="XDK133" s="12"/>
      <c r="XDL133" s="12"/>
      <c r="XDM133" s="12"/>
      <c r="XDN133" s="12"/>
      <c r="XDO133" s="12"/>
      <c r="XDP133" s="12"/>
      <c r="XDQ133" s="12"/>
      <c r="XDR133" s="12"/>
      <c r="XDS133" s="12"/>
      <c r="XDT133" s="12"/>
      <c r="XDU133" s="12"/>
      <c r="XDV133" s="12"/>
      <c r="XDW133" s="12"/>
      <c r="XDX133" s="12"/>
      <c r="XDY133" s="12"/>
      <c r="XDZ133" s="12"/>
      <c r="XEA133" s="12"/>
      <c r="XEB133" s="12"/>
      <c r="XEC133" s="12"/>
      <c r="XED133" s="12"/>
      <c r="XEE133" s="12"/>
      <c r="XEF133" s="12"/>
      <c r="XEG133" s="12"/>
      <c r="XEH133" s="12"/>
      <c r="XEI133" s="12"/>
      <c r="XEJ133" s="12"/>
      <c r="XEK133" s="12"/>
      <c r="XEL133" s="12"/>
      <c r="XEM133" s="12"/>
      <c r="XEN133" s="12"/>
      <c r="XEO133" s="12"/>
      <c r="XEP133" s="12"/>
      <c r="XEQ133" s="12"/>
      <c r="XER133" s="12"/>
      <c r="XES133" s="12"/>
      <c r="XET133" s="12"/>
      <c r="XEU133" s="12"/>
      <c r="XEV133" s="12"/>
    </row>
    <row r="134" spans="1:16376" hidden="1">
      <c r="A134" s="6" t="s">
        <v>20</v>
      </c>
      <c r="B134" s="6" t="s">
        <v>400</v>
      </c>
      <c r="C134" s="7" t="s">
        <v>401</v>
      </c>
      <c r="D134" s="6" t="s">
        <v>402</v>
      </c>
      <c r="E134" s="6" t="s">
        <v>403</v>
      </c>
      <c r="F134" s="7" t="s">
        <v>404</v>
      </c>
      <c r="G134" s="6" t="s">
        <v>24</v>
      </c>
      <c r="H134" s="6" t="s">
        <v>292</v>
      </c>
      <c r="I134" s="6" t="s">
        <v>35</v>
      </c>
      <c r="J134" s="21" t="s">
        <v>405</v>
      </c>
      <c r="K134" s="6" t="s">
        <v>105</v>
      </c>
      <c r="L134" s="14" t="s">
        <v>106</v>
      </c>
      <c r="M134" s="6" t="s">
        <v>406</v>
      </c>
      <c r="N134" s="6" t="s">
        <v>407</v>
      </c>
      <c r="O134" s="10">
        <v>44643</v>
      </c>
      <c r="P134" s="9" t="s">
        <v>32</v>
      </c>
      <c r="Q134" s="11">
        <v>15876</v>
      </c>
      <c r="R134" s="6" t="s">
        <v>33</v>
      </c>
      <c r="S134" s="6">
        <v>0</v>
      </c>
      <c r="T134" s="12" t="s">
        <v>34</v>
      </c>
    </row>
    <row r="135" spans="1:16376" hidden="1">
      <c r="A135" s="6" t="s">
        <v>20</v>
      </c>
      <c r="B135" s="6" t="s">
        <v>400</v>
      </c>
      <c r="C135" s="7" t="s">
        <v>401</v>
      </c>
      <c r="D135" s="6" t="s">
        <v>402</v>
      </c>
      <c r="E135" s="6" t="s">
        <v>403</v>
      </c>
      <c r="F135" s="7" t="s">
        <v>404</v>
      </c>
      <c r="G135" s="6" t="s">
        <v>24</v>
      </c>
      <c r="H135" s="6" t="s">
        <v>292</v>
      </c>
      <c r="I135" s="6" t="s">
        <v>35</v>
      </c>
      <c r="J135" s="21" t="s">
        <v>408</v>
      </c>
      <c r="K135" s="6" t="s">
        <v>105</v>
      </c>
      <c r="L135" s="14" t="s">
        <v>106</v>
      </c>
      <c r="M135" s="6" t="s">
        <v>406</v>
      </c>
      <c r="N135" s="6" t="s">
        <v>407</v>
      </c>
      <c r="O135" s="10">
        <v>44643</v>
      </c>
      <c r="P135" s="9" t="s">
        <v>32</v>
      </c>
      <c r="Q135" s="11">
        <v>15871</v>
      </c>
      <c r="R135" s="6" t="s">
        <v>33</v>
      </c>
      <c r="S135" s="6">
        <v>0</v>
      </c>
      <c r="T135" s="12" t="s">
        <v>34</v>
      </c>
    </row>
    <row r="136" spans="1:16376" hidden="1">
      <c r="A136" s="6" t="s">
        <v>20</v>
      </c>
      <c r="B136" s="6" t="s">
        <v>400</v>
      </c>
      <c r="C136" s="7" t="s">
        <v>401</v>
      </c>
      <c r="D136" s="6" t="s">
        <v>402</v>
      </c>
      <c r="E136" s="6" t="s">
        <v>403</v>
      </c>
      <c r="F136" s="7" t="s">
        <v>404</v>
      </c>
      <c r="G136" s="6" t="s">
        <v>24</v>
      </c>
      <c r="H136" s="6" t="s">
        <v>292</v>
      </c>
      <c r="I136" s="6" t="s">
        <v>39</v>
      </c>
      <c r="J136" s="21" t="s">
        <v>409</v>
      </c>
      <c r="K136" s="6" t="s">
        <v>71</v>
      </c>
      <c r="L136" s="6" t="s">
        <v>72</v>
      </c>
      <c r="M136" s="6" t="s">
        <v>406</v>
      </c>
      <c r="N136" s="6" t="s">
        <v>407</v>
      </c>
      <c r="O136" s="10">
        <v>44643</v>
      </c>
      <c r="P136" s="9" t="s">
        <v>32</v>
      </c>
      <c r="Q136" s="11">
        <v>15873</v>
      </c>
      <c r="R136" s="6" t="s">
        <v>33</v>
      </c>
      <c r="S136" s="6">
        <v>0</v>
      </c>
      <c r="T136" s="12" t="s">
        <v>34</v>
      </c>
    </row>
    <row r="137" spans="1:16376">
      <c r="A137" s="6" t="s">
        <v>20</v>
      </c>
      <c r="B137" s="6" t="s">
        <v>400</v>
      </c>
      <c r="C137" s="7" t="s">
        <v>401</v>
      </c>
      <c r="D137" s="6" t="s">
        <v>402</v>
      </c>
      <c r="E137" s="6" t="s">
        <v>403</v>
      </c>
      <c r="F137" s="7" t="s">
        <v>404</v>
      </c>
      <c r="G137" s="6" t="s">
        <v>24</v>
      </c>
      <c r="H137" s="6" t="s">
        <v>292</v>
      </c>
      <c r="I137" s="6" t="s">
        <v>26</v>
      </c>
      <c r="J137" s="21" t="s">
        <v>410</v>
      </c>
      <c r="K137" s="6" t="s">
        <v>28</v>
      </c>
      <c r="L137" s="6" t="s">
        <v>57</v>
      </c>
      <c r="M137" s="6" t="s">
        <v>406</v>
      </c>
      <c r="N137" s="6" t="s">
        <v>407</v>
      </c>
      <c r="O137" s="10">
        <v>44643</v>
      </c>
      <c r="P137" s="9" t="s">
        <v>32</v>
      </c>
      <c r="Q137" s="11">
        <v>15875</v>
      </c>
      <c r="R137" s="6" t="s">
        <v>33</v>
      </c>
      <c r="S137" s="6">
        <v>0</v>
      </c>
      <c r="T137" s="12" t="s">
        <v>34</v>
      </c>
    </row>
    <row r="138" spans="1:16376">
      <c r="A138" s="6" t="s">
        <v>20</v>
      </c>
      <c r="B138" s="6" t="s">
        <v>411</v>
      </c>
      <c r="C138" s="7" t="s">
        <v>412</v>
      </c>
      <c r="D138" s="6" t="s">
        <v>413</v>
      </c>
      <c r="E138" s="6" t="s">
        <v>86</v>
      </c>
      <c r="F138" s="7" t="s">
        <v>87</v>
      </c>
      <c r="G138" s="6" t="s">
        <v>24</v>
      </c>
      <c r="H138" s="6" t="s">
        <v>414</v>
      </c>
      <c r="I138" s="6" t="s">
        <v>26</v>
      </c>
      <c r="J138" s="21" t="s">
        <v>415</v>
      </c>
      <c r="K138" s="6" t="s">
        <v>28</v>
      </c>
      <c r="L138" s="14" t="s">
        <v>29</v>
      </c>
      <c r="M138" s="6" t="s">
        <v>416</v>
      </c>
      <c r="O138" s="10">
        <v>44371</v>
      </c>
      <c r="P138" s="9" t="s">
        <v>32</v>
      </c>
      <c r="Q138" s="35">
        <v>4192142</v>
      </c>
      <c r="R138" s="6" t="s">
        <v>949</v>
      </c>
      <c r="S138" s="6" t="s">
        <v>948</v>
      </c>
    </row>
    <row r="139" spans="1:16376" hidden="1">
      <c r="A139" s="6" t="s">
        <v>20</v>
      </c>
      <c r="B139" s="6" t="s">
        <v>411</v>
      </c>
      <c r="C139" s="7" t="s">
        <v>412</v>
      </c>
      <c r="D139" s="6" t="s">
        <v>413</v>
      </c>
      <c r="E139" s="6" t="s">
        <v>86</v>
      </c>
      <c r="F139" s="7" t="s">
        <v>87</v>
      </c>
      <c r="G139" s="6" t="s">
        <v>24</v>
      </c>
      <c r="H139" s="6" t="s">
        <v>414</v>
      </c>
      <c r="I139" s="6" t="s">
        <v>35</v>
      </c>
      <c r="J139" s="21" t="s">
        <v>417</v>
      </c>
      <c r="K139" s="6" t="s">
        <v>105</v>
      </c>
      <c r="L139" s="14" t="s">
        <v>106</v>
      </c>
      <c r="M139" s="6" t="s">
        <v>416</v>
      </c>
      <c r="O139" s="10">
        <v>44371</v>
      </c>
      <c r="P139" s="9" t="s">
        <v>32</v>
      </c>
      <c r="Q139" s="35">
        <v>4192142</v>
      </c>
      <c r="R139" s="6" t="s">
        <v>949</v>
      </c>
      <c r="S139" s="6" t="s">
        <v>948</v>
      </c>
    </row>
    <row r="140" spans="1:16376" hidden="1">
      <c r="A140" s="6" t="s">
        <v>20</v>
      </c>
      <c r="B140" s="6" t="s">
        <v>411</v>
      </c>
      <c r="C140" s="7" t="s">
        <v>412</v>
      </c>
      <c r="D140" s="6" t="s">
        <v>413</v>
      </c>
      <c r="E140" s="6" t="s">
        <v>86</v>
      </c>
      <c r="F140" s="7" t="s">
        <v>87</v>
      </c>
      <c r="G140" s="6" t="s">
        <v>24</v>
      </c>
      <c r="H140" s="6" t="s">
        <v>414</v>
      </c>
      <c r="I140" s="6" t="s">
        <v>35</v>
      </c>
      <c r="J140" s="21" t="s">
        <v>418</v>
      </c>
      <c r="K140" s="6" t="s">
        <v>105</v>
      </c>
      <c r="L140" s="14" t="s">
        <v>106</v>
      </c>
      <c r="M140" s="6" t="s">
        <v>416</v>
      </c>
      <c r="O140" s="10">
        <v>44371</v>
      </c>
      <c r="P140" s="9" t="s">
        <v>32</v>
      </c>
      <c r="Q140" s="35">
        <v>4192142</v>
      </c>
      <c r="R140" s="6" t="s">
        <v>949</v>
      </c>
      <c r="S140" s="6" t="s">
        <v>948</v>
      </c>
    </row>
    <row r="141" spans="1:16376" hidden="1">
      <c r="A141" s="6" t="s">
        <v>20</v>
      </c>
      <c r="B141" s="6" t="s">
        <v>411</v>
      </c>
      <c r="C141" s="7" t="s">
        <v>412</v>
      </c>
      <c r="D141" s="6" t="s">
        <v>413</v>
      </c>
      <c r="E141" s="6" t="s">
        <v>86</v>
      </c>
      <c r="F141" s="7" t="s">
        <v>87</v>
      </c>
      <c r="G141" s="6" t="s">
        <v>24</v>
      </c>
      <c r="H141" s="6" t="s">
        <v>414</v>
      </c>
      <c r="I141" s="6" t="s">
        <v>55</v>
      </c>
      <c r="J141" s="21" t="s">
        <v>419</v>
      </c>
      <c r="K141" s="6" t="s">
        <v>28</v>
      </c>
      <c r="L141" s="6" t="s">
        <v>169</v>
      </c>
      <c r="M141" s="6" t="s">
        <v>416</v>
      </c>
      <c r="O141" s="10">
        <v>44371</v>
      </c>
      <c r="P141" s="9" t="s">
        <v>32</v>
      </c>
      <c r="Q141" s="35">
        <v>4192142</v>
      </c>
      <c r="R141" s="6" t="s">
        <v>949</v>
      </c>
      <c r="S141" s="6" t="s">
        <v>948</v>
      </c>
    </row>
    <row r="142" spans="1:16376" hidden="1">
      <c r="A142" s="6" t="s">
        <v>20</v>
      </c>
      <c r="B142" s="6" t="s">
        <v>411</v>
      </c>
      <c r="C142" s="7" t="s">
        <v>412</v>
      </c>
      <c r="D142" s="6" t="s">
        <v>413</v>
      </c>
      <c r="E142" s="6" t="s">
        <v>86</v>
      </c>
      <c r="F142" s="7" t="s">
        <v>87</v>
      </c>
      <c r="G142" s="6" t="s">
        <v>24</v>
      </c>
      <c r="H142" s="6" t="s">
        <v>414</v>
      </c>
      <c r="I142" s="6" t="s">
        <v>39</v>
      </c>
      <c r="J142" s="21" t="s">
        <v>420</v>
      </c>
      <c r="K142" s="6" t="s">
        <v>71</v>
      </c>
      <c r="L142" s="6" t="s">
        <v>72</v>
      </c>
      <c r="M142" s="6" t="s">
        <v>416</v>
      </c>
      <c r="O142" s="10">
        <v>44371</v>
      </c>
      <c r="P142" s="9" t="s">
        <v>32</v>
      </c>
      <c r="Q142" s="35">
        <v>4192142</v>
      </c>
      <c r="R142" s="6" t="s">
        <v>949</v>
      </c>
      <c r="S142" s="6" t="s">
        <v>948</v>
      </c>
    </row>
    <row r="143" spans="1:16376" hidden="1">
      <c r="A143" s="6" t="s">
        <v>20</v>
      </c>
      <c r="B143" s="6" t="s">
        <v>411</v>
      </c>
      <c r="C143" s="7" t="s">
        <v>412</v>
      </c>
      <c r="D143" s="6" t="s">
        <v>413</v>
      </c>
      <c r="E143" s="6" t="s">
        <v>86</v>
      </c>
      <c r="F143" s="7" t="s">
        <v>87</v>
      </c>
      <c r="G143" s="6" t="s">
        <v>24</v>
      </c>
      <c r="H143" s="6" t="s">
        <v>414</v>
      </c>
      <c r="I143" s="6" t="s">
        <v>39</v>
      </c>
      <c r="J143" s="21" t="s">
        <v>421</v>
      </c>
      <c r="K143" s="6" t="s">
        <v>71</v>
      </c>
      <c r="L143" s="6" t="s">
        <v>72</v>
      </c>
      <c r="M143" s="6" t="s">
        <v>416</v>
      </c>
      <c r="N143" s="36"/>
      <c r="O143" s="10">
        <v>44371</v>
      </c>
      <c r="P143" s="9" t="s">
        <v>32</v>
      </c>
      <c r="Q143" s="35">
        <v>4192142</v>
      </c>
      <c r="R143" s="6" t="s">
        <v>949</v>
      </c>
      <c r="S143" s="6" t="s">
        <v>948</v>
      </c>
    </row>
    <row r="144" spans="1:16376" hidden="1">
      <c r="A144" s="6" t="s">
        <v>20</v>
      </c>
      <c r="B144" s="6" t="s">
        <v>411</v>
      </c>
      <c r="C144" s="7" t="s">
        <v>412</v>
      </c>
      <c r="D144" s="6" t="s">
        <v>413</v>
      </c>
      <c r="E144" s="6" t="s">
        <v>86</v>
      </c>
      <c r="F144" s="7" t="s">
        <v>87</v>
      </c>
      <c r="G144" s="6" t="s">
        <v>24</v>
      </c>
      <c r="H144" s="6" t="s">
        <v>414</v>
      </c>
      <c r="I144" s="6" t="s">
        <v>99</v>
      </c>
      <c r="J144" s="21" t="s">
        <v>422</v>
      </c>
      <c r="K144" s="6" t="s">
        <v>28</v>
      </c>
      <c r="L144" s="6" t="s">
        <v>423</v>
      </c>
      <c r="M144" s="6" t="s">
        <v>416</v>
      </c>
      <c r="O144" s="10">
        <v>44371</v>
      </c>
      <c r="P144" s="9" t="s">
        <v>32</v>
      </c>
      <c r="Q144" s="11">
        <v>4192142</v>
      </c>
      <c r="R144" s="6" t="s">
        <v>949</v>
      </c>
      <c r="S144" s="6" t="s">
        <v>948</v>
      </c>
    </row>
    <row r="145" spans="1:20">
      <c r="A145" s="6" t="s">
        <v>20</v>
      </c>
      <c r="B145" s="6" t="s">
        <v>424</v>
      </c>
      <c r="C145" s="7" t="s">
        <v>425</v>
      </c>
      <c r="D145" s="6" t="s">
        <v>426</v>
      </c>
      <c r="E145" s="6" t="s">
        <v>269</v>
      </c>
      <c r="F145" s="7" t="s">
        <v>270</v>
      </c>
      <c r="G145" s="6" t="s">
        <v>24</v>
      </c>
      <c r="H145" s="6" t="s">
        <v>25</v>
      </c>
      <c r="I145" s="6" t="s">
        <v>26</v>
      </c>
      <c r="J145" s="21" t="s">
        <v>427</v>
      </c>
      <c r="K145" s="6" t="s">
        <v>28</v>
      </c>
      <c r="L145" s="6" t="s">
        <v>29</v>
      </c>
      <c r="M145" s="6" t="s">
        <v>428</v>
      </c>
      <c r="N145" s="6" t="s">
        <v>429</v>
      </c>
      <c r="O145" s="10">
        <v>44432</v>
      </c>
      <c r="P145" s="9" t="s">
        <v>32</v>
      </c>
      <c r="Q145" s="11">
        <v>13504</v>
      </c>
      <c r="R145" s="6" t="s">
        <v>33</v>
      </c>
      <c r="S145" s="6" t="s">
        <v>978</v>
      </c>
      <c r="T145" s="12" t="s">
        <v>34</v>
      </c>
    </row>
    <row r="146" spans="1:20" hidden="1">
      <c r="A146" s="6" t="s">
        <v>20</v>
      </c>
      <c r="B146" s="6" t="s">
        <v>424</v>
      </c>
      <c r="C146" s="7" t="s">
        <v>425</v>
      </c>
      <c r="D146" s="6" t="s">
        <v>426</v>
      </c>
      <c r="E146" s="6" t="s">
        <v>269</v>
      </c>
      <c r="F146" s="7" t="s">
        <v>270</v>
      </c>
      <c r="G146" s="6" t="s">
        <v>24</v>
      </c>
      <c r="H146" s="6" t="s">
        <v>25</v>
      </c>
      <c r="I146" s="6" t="s">
        <v>35</v>
      </c>
      <c r="J146" s="21" t="s">
        <v>430</v>
      </c>
      <c r="K146" s="6" t="s">
        <v>105</v>
      </c>
      <c r="L146" s="14" t="s">
        <v>106</v>
      </c>
      <c r="M146" s="6" t="s">
        <v>428</v>
      </c>
      <c r="N146" s="6" t="s">
        <v>429</v>
      </c>
      <c r="O146" s="10">
        <v>44432</v>
      </c>
      <c r="P146" s="9" t="s">
        <v>32</v>
      </c>
      <c r="Q146" s="11">
        <v>13510</v>
      </c>
      <c r="R146" s="6" t="s">
        <v>33</v>
      </c>
      <c r="S146" s="6">
        <v>0</v>
      </c>
      <c r="T146" s="12" t="s">
        <v>34</v>
      </c>
    </row>
    <row r="147" spans="1:20" hidden="1">
      <c r="A147" s="6" t="s">
        <v>20</v>
      </c>
      <c r="B147" s="6" t="s">
        <v>424</v>
      </c>
      <c r="C147" s="7" t="s">
        <v>425</v>
      </c>
      <c r="D147" s="6" t="s">
        <v>426</v>
      </c>
      <c r="E147" s="6" t="s">
        <v>269</v>
      </c>
      <c r="F147" s="7" t="s">
        <v>270</v>
      </c>
      <c r="G147" s="6" t="s">
        <v>24</v>
      </c>
      <c r="H147" s="6" t="s">
        <v>25</v>
      </c>
      <c r="I147" s="6" t="s">
        <v>99</v>
      </c>
      <c r="J147" s="21" t="s">
        <v>431</v>
      </c>
      <c r="K147" s="6" t="s">
        <v>281</v>
      </c>
      <c r="L147" s="6" t="s">
        <v>282</v>
      </c>
      <c r="M147" s="6" t="s">
        <v>428</v>
      </c>
      <c r="N147" s="6" t="s">
        <v>429</v>
      </c>
      <c r="O147" s="10">
        <v>44432</v>
      </c>
      <c r="P147" s="9" t="s">
        <v>32</v>
      </c>
      <c r="Q147" s="11">
        <v>13508</v>
      </c>
      <c r="R147" s="6" t="s">
        <v>33</v>
      </c>
      <c r="S147" s="6">
        <v>0</v>
      </c>
      <c r="T147" s="12" t="s">
        <v>34</v>
      </c>
    </row>
    <row r="148" spans="1:20">
      <c r="A148" s="6" t="s">
        <v>20</v>
      </c>
      <c r="B148" s="6" t="s">
        <v>432</v>
      </c>
      <c r="C148" s="7" t="s">
        <v>433</v>
      </c>
      <c r="D148" s="6" t="s">
        <v>434</v>
      </c>
      <c r="E148" s="6" t="s">
        <v>435</v>
      </c>
      <c r="F148" s="7" t="s">
        <v>436</v>
      </c>
      <c r="G148" s="6" t="s">
        <v>47</v>
      </c>
      <c r="H148" s="6" t="s">
        <v>69</v>
      </c>
      <c r="I148" s="6" t="s">
        <v>26</v>
      </c>
      <c r="J148" s="21" t="s">
        <v>437</v>
      </c>
      <c r="K148" s="6" t="s">
        <v>28</v>
      </c>
      <c r="L148" s="6" t="s">
        <v>57</v>
      </c>
      <c r="M148" s="6" t="s">
        <v>438</v>
      </c>
      <c r="N148" s="6" t="s">
        <v>63</v>
      </c>
      <c r="O148" s="10">
        <v>44657</v>
      </c>
      <c r="P148" s="37" t="s">
        <v>32</v>
      </c>
      <c r="Q148" s="11">
        <v>16104</v>
      </c>
      <c r="R148" s="6" t="s">
        <v>33</v>
      </c>
      <c r="S148" s="6">
        <v>0</v>
      </c>
      <c r="T148" s="12" t="s">
        <v>34</v>
      </c>
    </row>
    <row r="149" spans="1:20">
      <c r="A149" s="6" t="s">
        <v>20</v>
      </c>
      <c r="B149" s="6" t="s">
        <v>439</v>
      </c>
      <c r="C149" s="7" t="s">
        <v>440</v>
      </c>
      <c r="D149" s="6" t="s">
        <v>441</v>
      </c>
      <c r="E149" s="6" t="s">
        <v>442</v>
      </c>
      <c r="F149" s="7" t="s">
        <v>443</v>
      </c>
      <c r="G149" s="6" t="s">
        <v>148</v>
      </c>
      <c r="H149" s="6" t="s">
        <v>69</v>
      </c>
      <c r="I149" s="6" t="s">
        <v>26</v>
      </c>
      <c r="J149" s="21" t="s">
        <v>444</v>
      </c>
      <c r="K149" s="6" t="s">
        <v>28</v>
      </c>
      <c r="L149" s="6" t="s">
        <v>29</v>
      </c>
      <c r="M149" s="14" t="s">
        <v>445</v>
      </c>
      <c r="N149" s="14" t="s">
        <v>446</v>
      </c>
      <c r="O149" s="10">
        <v>44421</v>
      </c>
      <c r="P149" s="9" t="s">
        <v>32</v>
      </c>
      <c r="Q149" s="11">
        <v>13345</v>
      </c>
      <c r="R149" s="6" t="s">
        <v>33</v>
      </c>
      <c r="S149" s="6" t="s">
        <v>979</v>
      </c>
      <c r="T149" s="12" t="s">
        <v>34</v>
      </c>
    </row>
    <row r="150" spans="1:20" hidden="1">
      <c r="A150" s="14" t="s">
        <v>20</v>
      </c>
      <c r="B150" s="6" t="s">
        <v>439</v>
      </c>
      <c r="C150" s="7" t="s">
        <v>440</v>
      </c>
      <c r="D150" s="6" t="s">
        <v>441</v>
      </c>
      <c r="E150" s="6" t="s">
        <v>442</v>
      </c>
      <c r="F150" s="7" t="s">
        <v>443</v>
      </c>
      <c r="G150" s="6" t="s">
        <v>148</v>
      </c>
      <c r="H150" s="6" t="s">
        <v>69</v>
      </c>
      <c r="I150" s="6" t="s">
        <v>35</v>
      </c>
      <c r="J150" s="21" t="s">
        <v>447</v>
      </c>
      <c r="K150" s="6" t="s">
        <v>105</v>
      </c>
      <c r="L150" s="14" t="s">
        <v>106</v>
      </c>
      <c r="M150" s="14" t="s">
        <v>445</v>
      </c>
      <c r="N150" s="14" t="s">
        <v>446</v>
      </c>
      <c r="O150" s="10">
        <v>44421</v>
      </c>
      <c r="P150" s="9" t="s">
        <v>32</v>
      </c>
      <c r="Q150" s="11">
        <v>13346</v>
      </c>
      <c r="R150" s="6" t="s">
        <v>33</v>
      </c>
      <c r="S150" s="6">
        <v>0</v>
      </c>
      <c r="T150" s="12" t="s">
        <v>34</v>
      </c>
    </row>
    <row r="151" spans="1:20" hidden="1">
      <c r="A151" s="14" t="s">
        <v>20</v>
      </c>
      <c r="B151" s="6" t="s">
        <v>439</v>
      </c>
      <c r="C151" s="7" t="s">
        <v>440</v>
      </c>
      <c r="D151" s="6" t="s">
        <v>441</v>
      </c>
      <c r="E151" s="6" t="s">
        <v>442</v>
      </c>
      <c r="F151" s="7" t="s">
        <v>443</v>
      </c>
      <c r="G151" s="6" t="s">
        <v>148</v>
      </c>
      <c r="H151" s="6" t="s">
        <v>69</v>
      </c>
      <c r="I151" s="6" t="s">
        <v>55</v>
      </c>
      <c r="J151" s="21" t="s">
        <v>448</v>
      </c>
      <c r="K151" s="6" t="s">
        <v>28</v>
      </c>
      <c r="L151" s="6" t="s">
        <v>102</v>
      </c>
      <c r="M151" s="14" t="s">
        <v>445</v>
      </c>
      <c r="N151" s="14" t="s">
        <v>446</v>
      </c>
      <c r="O151" s="10">
        <v>44421</v>
      </c>
      <c r="P151" s="9" t="s">
        <v>32</v>
      </c>
      <c r="Q151" s="11">
        <v>13348</v>
      </c>
      <c r="R151" s="6" t="s">
        <v>33</v>
      </c>
      <c r="S151" s="6" t="s">
        <v>975</v>
      </c>
      <c r="T151" s="12" t="s">
        <v>34</v>
      </c>
    </row>
    <row r="152" spans="1:20" hidden="1">
      <c r="A152" s="6" t="s">
        <v>20</v>
      </c>
      <c r="B152" s="6" t="s">
        <v>439</v>
      </c>
      <c r="C152" s="7" t="s">
        <v>440</v>
      </c>
      <c r="D152" s="6" t="s">
        <v>441</v>
      </c>
      <c r="E152" s="6" t="s">
        <v>442</v>
      </c>
      <c r="F152" s="7" t="s">
        <v>443</v>
      </c>
      <c r="G152" s="6" t="s">
        <v>148</v>
      </c>
      <c r="H152" s="6" t="s">
        <v>69</v>
      </c>
      <c r="I152" s="6" t="s">
        <v>55</v>
      </c>
      <c r="J152" s="21" t="s">
        <v>449</v>
      </c>
      <c r="K152" s="6" t="s">
        <v>28</v>
      </c>
      <c r="L152" s="6" t="s">
        <v>102</v>
      </c>
      <c r="M152" s="14" t="s">
        <v>445</v>
      </c>
      <c r="N152" s="14" t="s">
        <v>446</v>
      </c>
      <c r="O152" s="10">
        <v>44421</v>
      </c>
      <c r="P152" s="9" t="s">
        <v>32</v>
      </c>
      <c r="Q152" s="11">
        <v>13347</v>
      </c>
      <c r="R152" s="6" t="s">
        <v>33</v>
      </c>
      <c r="S152" s="6" t="s">
        <v>980</v>
      </c>
      <c r="T152" s="12" t="s">
        <v>34</v>
      </c>
    </row>
    <row r="153" spans="1:20" hidden="1">
      <c r="A153" s="14" t="s">
        <v>20</v>
      </c>
      <c r="B153" s="6" t="s">
        <v>439</v>
      </c>
      <c r="C153" s="7" t="s">
        <v>440</v>
      </c>
      <c r="D153" s="6" t="s">
        <v>441</v>
      </c>
      <c r="E153" s="6" t="s">
        <v>442</v>
      </c>
      <c r="F153" s="7" t="s">
        <v>443</v>
      </c>
      <c r="G153" s="6" t="s">
        <v>148</v>
      </c>
      <c r="H153" s="6" t="s">
        <v>69</v>
      </c>
      <c r="I153" s="6" t="s">
        <v>39</v>
      </c>
      <c r="J153" s="21" t="s">
        <v>450</v>
      </c>
      <c r="K153" s="6" t="s">
        <v>71</v>
      </c>
      <c r="L153" s="6" t="s">
        <v>72</v>
      </c>
      <c r="M153" s="14" t="s">
        <v>445</v>
      </c>
      <c r="N153" s="14" t="s">
        <v>446</v>
      </c>
      <c r="O153" s="10">
        <v>44421</v>
      </c>
      <c r="P153" s="9" t="s">
        <v>32</v>
      </c>
      <c r="Q153" s="11">
        <v>13349</v>
      </c>
      <c r="R153" s="6" t="s">
        <v>33</v>
      </c>
      <c r="S153" s="6">
        <v>0</v>
      </c>
      <c r="T153" s="12" t="s">
        <v>34</v>
      </c>
    </row>
    <row r="154" spans="1:20">
      <c r="A154" s="6" t="s">
        <v>20</v>
      </c>
      <c r="B154" s="6" t="s">
        <v>451</v>
      </c>
      <c r="C154" s="7" t="s">
        <v>452</v>
      </c>
      <c r="D154" s="6" t="s">
        <v>453</v>
      </c>
      <c r="E154" s="6" t="s">
        <v>454</v>
      </c>
      <c r="F154" s="7" t="s">
        <v>455</v>
      </c>
      <c r="G154" s="6" t="s">
        <v>47</v>
      </c>
      <c r="H154" s="6" t="s">
        <v>231</v>
      </c>
      <c r="I154" s="6" t="s">
        <v>26</v>
      </c>
      <c r="J154" s="21" t="s">
        <v>456</v>
      </c>
      <c r="K154" s="6" t="s">
        <v>28</v>
      </c>
      <c r="L154" s="6" t="s">
        <v>29</v>
      </c>
      <c r="M154" s="6" t="s">
        <v>457</v>
      </c>
      <c r="N154" s="6" t="s">
        <v>458</v>
      </c>
      <c r="O154" s="10">
        <v>44425</v>
      </c>
      <c r="P154" s="9" t="s">
        <v>32</v>
      </c>
      <c r="Q154" s="11">
        <v>13480</v>
      </c>
      <c r="R154" s="6" t="s">
        <v>33</v>
      </c>
      <c r="S154" s="6">
        <v>0</v>
      </c>
      <c r="T154" s="12" t="s">
        <v>34</v>
      </c>
    </row>
    <row r="155" spans="1:20" hidden="1">
      <c r="A155" s="6" t="s">
        <v>20</v>
      </c>
      <c r="B155" s="6" t="s">
        <v>451</v>
      </c>
      <c r="C155" s="7" t="s">
        <v>452</v>
      </c>
      <c r="D155" s="6" t="s">
        <v>453</v>
      </c>
      <c r="E155" s="6" t="s">
        <v>454</v>
      </c>
      <c r="F155" s="7" t="s">
        <v>455</v>
      </c>
      <c r="G155" s="6" t="s">
        <v>47</v>
      </c>
      <c r="H155" s="6" t="s">
        <v>231</v>
      </c>
      <c r="I155" s="6" t="s">
        <v>35</v>
      </c>
      <c r="J155" s="21" t="s">
        <v>459</v>
      </c>
      <c r="K155" s="6" t="s">
        <v>40</v>
      </c>
      <c r="L155" s="6" t="s">
        <v>153</v>
      </c>
      <c r="M155" s="6" t="s">
        <v>457</v>
      </c>
      <c r="N155" s="6" t="s">
        <v>458</v>
      </c>
      <c r="O155" s="10">
        <v>44425</v>
      </c>
      <c r="P155" s="9" t="s">
        <v>32</v>
      </c>
      <c r="Q155" s="11">
        <v>13481</v>
      </c>
      <c r="R155" s="6" t="s">
        <v>33</v>
      </c>
      <c r="S155" s="6" t="s">
        <v>981</v>
      </c>
      <c r="T155" s="12" t="s">
        <v>34</v>
      </c>
    </row>
    <row r="156" spans="1:20" hidden="1">
      <c r="A156" s="6" t="s">
        <v>20</v>
      </c>
      <c r="B156" s="6" t="s">
        <v>451</v>
      </c>
      <c r="C156" s="7" t="s">
        <v>452</v>
      </c>
      <c r="D156" s="6" t="s">
        <v>453</v>
      </c>
      <c r="E156" s="6" t="s">
        <v>454</v>
      </c>
      <c r="F156" s="7" t="s">
        <v>455</v>
      </c>
      <c r="G156" s="6" t="s">
        <v>47</v>
      </c>
      <c r="H156" s="6" t="s">
        <v>231</v>
      </c>
      <c r="I156" s="6" t="s">
        <v>39</v>
      </c>
      <c r="J156" s="21" t="s">
        <v>460</v>
      </c>
      <c r="K156" s="6" t="s">
        <v>40</v>
      </c>
      <c r="L156" s="6" t="s">
        <v>95</v>
      </c>
      <c r="M156" s="6" t="s">
        <v>457</v>
      </c>
      <c r="N156" s="6" t="s">
        <v>458</v>
      </c>
      <c r="O156" s="10">
        <v>44425</v>
      </c>
      <c r="P156" s="9" t="s">
        <v>32</v>
      </c>
      <c r="Q156" s="11">
        <v>13482</v>
      </c>
      <c r="R156" s="6" t="s">
        <v>33</v>
      </c>
      <c r="S156" s="6">
        <v>0</v>
      </c>
      <c r="T156" s="12" t="s">
        <v>34</v>
      </c>
    </row>
    <row r="157" spans="1:20">
      <c r="A157" s="6" t="s">
        <v>20</v>
      </c>
      <c r="B157" s="6" t="s">
        <v>461</v>
      </c>
      <c r="C157" s="7" t="s">
        <v>462</v>
      </c>
      <c r="D157" s="151" t="s">
        <v>463</v>
      </c>
      <c r="E157" s="6" t="s">
        <v>464</v>
      </c>
      <c r="F157" s="7" t="s">
        <v>465</v>
      </c>
      <c r="G157" s="6" t="s">
        <v>79</v>
      </c>
      <c r="H157" s="6" t="s">
        <v>216</v>
      </c>
      <c r="I157" s="6" t="s">
        <v>26</v>
      </c>
      <c r="J157" s="21" t="s">
        <v>466</v>
      </c>
      <c r="K157" s="6" t="s">
        <v>28</v>
      </c>
      <c r="L157" s="6" t="s">
        <v>57</v>
      </c>
      <c r="M157" s="6" t="s">
        <v>467</v>
      </c>
      <c r="N157" s="6" t="s">
        <v>294</v>
      </c>
      <c r="O157" s="10">
        <v>44371</v>
      </c>
      <c r="P157" s="9" t="s">
        <v>32</v>
      </c>
      <c r="Q157" s="11">
        <v>12677</v>
      </c>
      <c r="R157" s="6" t="s">
        <v>33</v>
      </c>
      <c r="S157" s="6">
        <v>0</v>
      </c>
      <c r="T157" s="12" t="s">
        <v>34</v>
      </c>
    </row>
    <row r="158" spans="1:20" hidden="1">
      <c r="A158" s="6" t="s">
        <v>20</v>
      </c>
      <c r="B158" s="6" t="s">
        <v>461</v>
      </c>
      <c r="C158" s="7" t="s">
        <v>462</v>
      </c>
      <c r="D158" s="151" t="s">
        <v>463</v>
      </c>
      <c r="E158" s="6" t="s">
        <v>464</v>
      </c>
      <c r="F158" s="7" t="s">
        <v>465</v>
      </c>
      <c r="G158" s="6" t="s">
        <v>79</v>
      </c>
      <c r="H158" s="6" t="s">
        <v>216</v>
      </c>
      <c r="I158" s="6" t="s">
        <v>35</v>
      </c>
      <c r="J158" s="21" t="s">
        <v>468</v>
      </c>
      <c r="K158" s="6" t="s">
        <v>49</v>
      </c>
      <c r="L158" s="6" t="s">
        <v>50</v>
      </c>
      <c r="M158" s="6" t="s">
        <v>467</v>
      </c>
      <c r="N158" s="6" t="s">
        <v>294</v>
      </c>
      <c r="O158" s="10">
        <v>44371</v>
      </c>
      <c r="P158" s="9" t="s">
        <v>32</v>
      </c>
      <c r="Q158" s="11">
        <v>12679</v>
      </c>
      <c r="R158" s="6" t="s">
        <v>33</v>
      </c>
      <c r="S158" s="6" t="s">
        <v>982</v>
      </c>
      <c r="T158" s="12" t="s">
        <v>34</v>
      </c>
    </row>
    <row r="159" spans="1:20" hidden="1">
      <c r="A159" s="6" t="s">
        <v>20</v>
      </c>
      <c r="B159" s="6" t="s">
        <v>461</v>
      </c>
      <c r="C159" s="7" t="s">
        <v>462</v>
      </c>
      <c r="D159" s="151" t="s">
        <v>463</v>
      </c>
      <c r="E159" s="6" t="s">
        <v>464</v>
      </c>
      <c r="F159" s="7" t="s">
        <v>465</v>
      </c>
      <c r="G159" s="6" t="s">
        <v>79</v>
      </c>
      <c r="H159" s="6" t="s">
        <v>216</v>
      </c>
      <c r="I159" s="6" t="s">
        <v>125</v>
      </c>
      <c r="J159" s="21" t="s">
        <v>469</v>
      </c>
      <c r="K159" s="6" t="s">
        <v>105</v>
      </c>
      <c r="L159" s="6" t="s">
        <v>127</v>
      </c>
      <c r="M159" s="6" t="s">
        <v>467</v>
      </c>
      <c r="N159" s="6" t="s">
        <v>294</v>
      </c>
      <c r="O159" s="10">
        <v>44371</v>
      </c>
      <c r="P159" s="9" t="s">
        <v>32</v>
      </c>
      <c r="Q159" s="11">
        <v>12710</v>
      </c>
      <c r="R159" s="6" t="s">
        <v>33</v>
      </c>
      <c r="S159" s="6">
        <v>0</v>
      </c>
      <c r="T159" s="12" t="s">
        <v>34</v>
      </c>
    </row>
    <row r="160" spans="1:20" hidden="1">
      <c r="A160" s="6" t="s">
        <v>20</v>
      </c>
      <c r="B160" s="6" t="s">
        <v>461</v>
      </c>
      <c r="C160" s="7" t="s">
        <v>462</v>
      </c>
      <c r="D160" s="151" t="s">
        <v>463</v>
      </c>
      <c r="E160" s="6" t="s">
        <v>464</v>
      </c>
      <c r="F160" s="7" t="s">
        <v>465</v>
      </c>
      <c r="G160" s="6" t="s">
        <v>79</v>
      </c>
      <c r="H160" s="6" t="s">
        <v>216</v>
      </c>
      <c r="I160" s="6" t="s">
        <v>125</v>
      </c>
      <c r="J160" s="21" t="s">
        <v>470</v>
      </c>
      <c r="K160" s="6" t="s">
        <v>49</v>
      </c>
      <c r="L160" s="6" t="s">
        <v>54</v>
      </c>
      <c r="M160" s="6" t="s">
        <v>467</v>
      </c>
      <c r="N160" s="6" t="s">
        <v>294</v>
      </c>
      <c r="O160" s="10">
        <v>44371</v>
      </c>
      <c r="P160" s="9" t="s">
        <v>32</v>
      </c>
      <c r="Q160" s="11">
        <v>12678</v>
      </c>
      <c r="R160" s="6" t="s">
        <v>33</v>
      </c>
      <c r="S160" s="6" t="s">
        <v>983</v>
      </c>
      <c r="T160" s="12" t="s">
        <v>34</v>
      </c>
    </row>
    <row r="161" spans="1:20" hidden="1">
      <c r="A161" s="6" t="s">
        <v>20</v>
      </c>
      <c r="B161" s="6" t="s">
        <v>471</v>
      </c>
      <c r="C161" s="7" t="s">
        <v>472</v>
      </c>
      <c r="D161" s="6" t="s">
        <v>473</v>
      </c>
      <c r="E161" s="6" t="s">
        <v>474</v>
      </c>
      <c r="F161" s="7" t="s">
        <v>475</v>
      </c>
      <c r="G161" s="6" t="s">
        <v>476</v>
      </c>
      <c r="H161" s="6" t="s">
        <v>69</v>
      </c>
      <c r="I161" s="6" t="s">
        <v>99</v>
      </c>
      <c r="J161" s="21" t="s">
        <v>477</v>
      </c>
      <c r="K161" s="6" t="s">
        <v>28</v>
      </c>
      <c r="L161" s="6" t="s">
        <v>101</v>
      </c>
      <c r="M161" s="6" t="s">
        <v>478</v>
      </c>
      <c r="N161" s="6" t="s">
        <v>124</v>
      </c>
      <c r="O161" s="10">
        <v>44368</v>
      </c>
      <c r="P161" s="9" t="s">
        <v>32</v>
      </c>
      <c r="Q161" s="11">
        <v>12620</v>
      </c>
      <c r="R161" s="6" t="s">
        <v>33</v>
      </c>
      <c r="S161" s="6">
        <v>0</v>
      </c>
      <c r="T161" s="12" t="s">
        <v>34</v>
      </c>
    </row>
    <row r="162" spans="1:20" hidden="1">
      <c r="A162" s="6" t="s">
        <v>20</v>
      </c>
      <c r="B162" s="6" t="s">
        <v>471</v>
      </c>
      <c r="C162" s="7" t="s">
        <v>472</v>
      </c>
      <c r="D162" s="6" t="s">
        <v>473</v>
      </c>
      <c r="E162" s="6" t="s">
        <v>474</v>
      </c>
      <c r="F162" s="7" t="s">
        <v>475</v>
      </c>
      <c r="G162" s="6" t="s">
        <v>476</v>
      </c>
      <c r="H162" s="6" t="s">
        <v>69</v>
      </c>
      <c r="I162" s="6" t="s">
        <v>35</v>
      </c>
      <c r="J162" s="21" t="s">
        <v>479</v>
      </c>
      <c r="K162" s="6" t="s">
        <v>348</v>
      </c>
      <c r="L162" s="6">
        <v>912</v>
      </c>
      <c r="M162" s="6" t="s">
        <v>478</v>
      </c>
      <c r="N162" s="6" t="s">
        <v>124</v>
      </c>
      <c r="O162" s="10">
        <v>44368</v>
      </c>
      <c r="P162" s="9" t="s">
        <v>32</v>
      </c>
      <c r="Q162" s="11">
        <v>12621</v>
      </c>
      <c r="R162" s="6" t="s">
        <v>33</v>
      </c>
      <c r="S162" s="6">
        <v>0</v>
      </c>
      <c r="T162" s="12" t="s">
        <v>34</v>
      </c>
    </row>
    <row r="163" spans="1:20" hidden="1">
      <c r="A163" s="6" t="s">
        <v>20</v>
      </c>
      <c r="B163" s="6" t="s">
        <v>471</v>
      </c>
      <c r="C163" s="7" t="s">
        <v>472</v>
      </c>
      <c r="D163" s="6" t="s">
        <v>473</v>
      </c>
      <c r="E163" s="6" t="s">
        <v>474</v>
      </c>
      <c r="F163" s="7" t="s">
        <v>475</v>
      </c>
      <c r="G163" s="6" t="s">
        <v>476</v>
      </c>
      <c r="H163" s="6" t="s">
        <v>69</v>
      </c>
      <c r="I163" s="6" t="s">
        <v>55</v>
      </c>
      <c r="J163" s="21" t="s">
        <v>480</v>
      </c>
      <c r="K163" s="6" t="s">
        <v>481</v>
      </c>
      <c r="L163" s="6" t="s">
        <v>482</v>
      </c>
      <c r="M163" s="6" t="s">
        <v>478</v>
      </c>
      <c r="N163" s="6" t="s">
        <v>124</v>
      </c>
      <c r="O163" s="10">
        <v>44368</v>
      </c>
      <c r="P163" s="9" t="s">
        <v>32</v>
      </c>
      <c r="Q163" s="11">
        <v>12622</v>
      </c>
      <c r="R163" s="6" t="s">
        <v>33</v>
      </c>
      <c r="S163" s="6">
        <v>0</v>
      </c>
      <c r="T163" s="12" t="s">
        <v>34</v>
      </c>
    </row>
    <row r="164" spans="1:20" hidden="1">
      <c r="A164" s="6" t="s">
        <v>20</v>
      </c>
      <c r="B164" s="6" t="s">
        <v>471</v>
      </c>
      <c r="C164" s="7" t="s">
        <v>472</v>
      </c>
      <c r="D164" s="6" t="s">
        <v>473</v>
      </c>
      <c r="E164" s="6" t="s">
        <v>474</v>
      </c>
      <c r="F164" s="7" t="s">
        <v>475</v>
      </c>
      <c r="G164" s="6" t="s">
        <v>476</v>
      </c>
      <c r="H164" s="6" t="s">
        <v>69</v>
      </c>
      <c r="I164" s="6" t="s">
        <v>39</v>
      </c>
      <c r="J164" s="21" t="s">
        <v>483</v>
      </c>
      <c r="K164" s="6" t="s">
        <v>91</v>
      </c>
      <c r="L164" s="6" t="s">
        <v>484</v>
      </c>
      <c r="M164" s="6" t="s">
        <v>478</v>
      </c>
      <c r="N164" s="6" t="s">
        <v>124</v>
      </c>
      <c r="O164" s="10">
        <v>44368</v>
      </c>
      <c r="P164" s="9" t="s">
        <v>32</v>
      </c>
      <c r="Q164" s="11">
        <v>12625</v>
      </c>
      <c r="R164" s="6" t="s">
        <v>33</v>
      </c>
      <c r="S164" s="6">
        <v>0</v>
      </c>
      <c r="T164" s="12" t="s">
        <v>34</v>
      </c>
    </row>
    <row r="165" spans="1:20" hidden="1">
      <c r="A165" s="6" t="s">
        <v>20</v>
      </c>
      <c r="B165" s="6" t="s">
        <v>471</v>
      </c>
      <c r="C165" s="7" t="s">
        <v>472</v>
      </c>
      <c r="D165" s="6" t="s">
        <v>473</v>
      </c>
      <c r="E165" s="6" t="s">
        <v>474</v>
      </c>
      <c r="F165" s="7" t="s">
        <v>475</v>
      </c>
      <c r="G165" s="6" t="s">
        <v>476</v>
      </c>
      <c r="H165" s="6" t="s">
        <v>69</v>
      </c>
      <c r="I165" s="6" t="s">
        <v>39</v>
      </c>
      <c r="J165" s="21" t="s">
        <v>485</v>
      </c>
      <c r="K165" s="6" t="s">
        <v>348</v>
      </c>
      <c r="L165" s="6" t="s">
        <v>349</v>
      </c>
      <c r="M165" s="6" t="s">
        <v>478</v>
      </c>
      <c r="N165" s="6" t="s">
        <v>124</v>
      </c>
      <c r="O165" s="10">
        <v>44368</v>
      </c>
      <c r="P165" s="9" t="s">
        <v>32</v>
      </c>
      <c r="Q165" s="11">
        <v>12626</v>
      </c>
      <c r="R165" s="6" t="s">
        <v>33</v>
      </c>
      <c r="S165" s="6">
        <v>0</v>
      </c>
      <c r="T165" s="12" t="s">
        <v>34</v>
      </c>
    </row>
    <row r="166" spans="1:20" hidden="1">
      <c r="A166" s="6" t="s">
        <v>20</v>
      </c>
      <c r="B166" s="6" t="s">
        <v>471</v>
      </c>
      <c r="C166" s="7" t="s">
        <v>472</v>
      </c>
      <c r="D166" s="6" t="s">
        <v>473</v>
      </c>
      <c r="E166" s="6" t="s">
        <v>474</v>
      </c>
      <c r="F166" s="7" t="s">
        <v>475</v>
      </c>
      <c r="G166" s="6" t="s">
        <v>476</v>
      </c>
      <c r="H166" s="6" t="s">
        <v>69</v>
      </c>
      <c r="I166" s="6" t="s">
        <v>39</v>
      </c>
      <c r="J166" s="21" t="s">
        <v>486</v>
      </c>
      <c r="K166" s="6" t="s">
        <v>348</v>
      </c>
      <c r="L166" s="6" t="s">
        <v>349</v>
      </c>
      <c r="M166" s="6" t="s">
        <v>478</v>
      </c>
      <c r="N166" s="6" t="s">
        <v>124</v>
      </c>
      <c r="O166" s="10">
        <v>44368</v>
      </c>
      <c r="P166" s="9" t="s">
        <v>32</v>
      </c>
      <c r="Q166" s="11">
        <v>12627</v>
      </c>
      <c r="R166" s="6" t="s">
        <v>33</v>
      </c>
      <c r="S166" s="6">
        <v>0</v>
      </c>
      <c r="T166" s="12" t="s">
        <v>34</v>
      </c>
    </row>
    <row r="167" spans="1:20">
      <c r="A167" s="6" t="s">
        <v>20</v>
      </c>
      <c r="B167" s="6" t="s">
        <v>58</v>
      </c>
      <c r="C167" s="7" t="s">
        <v>59</v>
      </c>
      <c r="D167" s="6" t="s">
        <v>60</v>
      </c>
      <c r="E167" s="6" t="s">
        <v>45</v>
      </c>
      <c r="F167" s="7" t="s">
        <v>46</v>
      </c>
      <c r="G167" s="6" t="s">
        <v>47</v>
      </c>
      <c r="H167" s="6" t="s">
        <v>25</v>
      </c>
      <c r="I167" s="6" t="s">
        <v>26</v>
      </c>
      <c r="J167" s="21" t="s">
        <v>487</v>
      </c>
      <c r="K167" s="6" t="s">
        <v>28</v>
      </c>
      <c r="L167" s="6" t="s">
        <v>57</v>
      </c>
      <c r="M167" s="6" t="s">
        <v>62</v>
      </c>
      <c r="N167" s="6" t="s">
        <v>63</v>
      </c>
      <c r="O167" s="10">
        <v>44623</v>
      </c>
      <c r="P167" s="9" t="s">
        <v>32</v>
      </c>
      <c r="Q167" s="11">
        <v>15645</v>
      </c>
      <c r="R167" s="6" t="s">
        <v>33</v>
      </c>
      <c r="S167" s="6">
        <v>0</v>
      </c>
      <c r="T167" s="12" t="s">
        <v>34</v>
      </c>
    </row>
    <row r="168" spans="1:20" hidden="1">
      <c r="A168" s="6" t="s">
        <v>20</v>
      </c>
      <c r="B168" s="14" t="s">
        <v>488</v>
      </c>
      <c r="C168" s="7" t="s">
        <v>489</v>
      </c>
      <c r="D168" s="6" t="s">
        <v>490</v>
      </c>
      <c r="E168" s="6" t="s">
        <v>269</v>
      </c>
      <c r="F168" s="7" t="s">
        <v>270</v>
      </c>
      <c r="G168" s="6" t="s">
        <v>24</v>
      </c>
      <c r="H168" s="6" t="s">
        <v>25</v>
      </c>
      <c r="I168" s="6" t="s">
        <v>99</v>
      </c>
      <c r="J168" s="21" t="s">
        <v>491</v>
      </c>
      <c r="K168" s="6" t="s">
        <v>28</v>
      </c>
      <c r="L168" s="6" t="s">
        <v>101</v>
      </c>
      <c r="M168" s="6" t="s">
        <v>492</v>
      </c>
      <c r="O168" s="10">
        <v>43739</v>
      </c>
      <c r="P168" s="9" t="s">
        <v>960</v>
      </c>
      <c r="Q168" s="11" t="s">
        <v>948</v>
      </c>
      <c r="R168" s="6" t="s">
        <v>949</v>
      </c>
      <c r="S168" s="6" t="s">
        <v>948</v>
      </c>
    </row>
    <row r="169" spans="1:20" hidden="1">
      <c r="A169" s="6" t="s">
        <v>20</v>
      </c>
      <c r="B169" s="6" t="s">
        <v>488</v>
      </c>
      <c r="C169" s="7" t="s">
        <v>489</v>
      </c>
      <c r="D169" s="6" t="s">
        <v>490</v>
      </c>
      <c r="E169" s="6" t="s">
        <v>269</v>
      </c>
      <c r="F169" s="7" t="s">
        <v>270</v>
      </c>
      <c r="G169" s="6" t="s">
        <v>24</v>
      </c>
      <c r="H169" s="6" t="s">
        <v>25</v>
      </c>
      <c r="I169" s="6" t="s">
        <v>35</v>
      </c>
      <c r="J169" s="21" t="s">
        <v>493</v>
      </c>
      <c r="K169" s="6" t="s">
        <v>40</v>
      </c>
      <c r="L169" s="6" t="s">
        <v>494</v>
      </c>
      <c r="M169" s="6" t="s">
        <v>492</v>
      </c>
      <c r="N169" s="6" t="s">
        <v>242</v>
      </c>
      <c r="O169" s="10">
        <v>44469</v>
      </c>
      <c r="P169" s="9" t="s">
        <v>32</v>
      </c>
      <c r="Q169" s="11">
        <v>13874</v>
      </c>
      <c r="R169" s="6" t="s">
        <v>33</v>
      </c>
      <c r="S169" s="6">
        <v>0</v>
      </c>
      <c r="T169" s="12" t="s">
        <v>34</v>
      </c>
    </row>
    <row r="170" spans="1:20" hidden="1">
      <c r="A170" s="6" t="s">
        <v>20</v>
      </c>
      <c r="B170" s="14" t="s">
        <v>488</v>
      </c>
      <c r="C170" s="7" t="s">
        <v>489</v>
      </c>
      <c r="D170" s="6" t="s">
        <v>490</v>
      </c>
      <c r="E170" s="6" t="s">
        <v>269</v>
      </c>
      <c r="F170" s="7" t="s">
        <v>270</v>
      </c>
      <c r="G170" s="6" t="s">
        <v>24</v>
      </c>
      <c r="H170" s="6" t="s">
        <v>25</v>
      </c>
      <c r="I170" s="6" t="s">
        <v>35</v>
      </c>
      <c r="J170" s="21" t="s">
        <v>495</v>
      </c>
      <c r="K170" s="6" t="s">
        <v>105</v>
      </c>
      <c r="L170" s="14" t="s">
        <v>106</v>
      </c>
      <c r="M170" s="6" t="s">
        <v>492</v>
      </c>
      <c r="N170" s="6" t="s">
        <v>242</v>
      </c>
      <c r="O170" s="10">
        <v>44469</v>
      </c>
      <c r="P170" s="9" t="s">
        <v>32</v>
      </c>
      <c r="Q170" s="11">
        <v>13875</v>
      </c>
      <c r="R170" s="6" t="s">
        <v>33</v>
      </c>
      <c r="S170" s="6">
        <v>0</v>
      </c>
      <c r="T170" s="12" t="s">
        <v>34</v>
      </c>
    </row>
    <row r="171" spans="1:20" hidden="1">
      <c r="A171" s="6" t="s">
        <v>20</v>
      </c>
      <c r="B171" s="6" t="s">
        <v>488</v>
      </c>
      <c r="C171" s="7" t="s">
        <v>489</v>
      </c>
      <c r="D171" s="6" t="s">
        <v>490</v>
      </c>
      <c r="E171" s="6" t="s">
        <v>269</v>
      </c>
      <c r="F171" s="7" t="s">
        <v>270</v>
      </c>
      <c r="G171" s="6" t="s">
        <v>24</v>
      </c>
      <c r="H171" s="6" t="s">
        <v>25</v>
      </c>
      <c r="I171" s="6" t="s">
        <v>55</v>
      </c>
      <c r="J171" s="21" t="s">
        <v>867</v>
      </c>
      <c r="K171" s="6" t="s">
        <v>28</v>
      </c>
      <c r="L171" s="6" t="s">
        <v>169</v>
      </c>
      <c r="M171" s="6" t="s">
        <v>492</v>
      </c>
      <c r="N171" s="6" t="s">
        <v>242</v>
      </c>
      <c r="O171" s="10">
        <v>44469</v>
      </c>
      <c r="P171" s="9" t="s">
        <v>32</v>
      </c>
      <c r="Q171" s="11">
        <v>13878</v>
      </c>
      <c r="R171" s="6" t="s">
        <v>33</v>
      </c>
      <c r="S171" s="6">
        <v>0</v>
      </c>
      <c r="T171" s="12" t="s">
        <v>34</v>
      </c>
    </row>
    <row r="172" spans="1:20" hidden="1">
      <c r="A172" s="6" t="s">
        <v>20</v>
      </c>
      <c r="B172" s="14" t="s">
        <v>488</v>
      </c>
      <c r="C172" s="7" t="s">
        <v>489</v>
      </c>
      <c r="D172" s="6" t="s">
        <v>490</v>
      </c>
      <c r="E172" s="6" t="s">
        <v>269</v>
      </c>
      <c r="F172" s="7" t="s">
        <v>270</v>
      </c>
      <c r="G172" s="6" t="s">
        <v>24</v>
      </c>
      <c r="H172" s="6" t="s">
        <v>25</v>
      </c>
      <c r="I172" s="6" t="s">
        <v>125</v>
      </c>
      <c r="J172" s="21" t="s">
        <v>497</v>
      </c>
      <c r="K172" s="6" t="s">
        <v>28</v>
      </c>
      <c r="L172" s="6" t="s">
        <v>498</v>
      </c>
      <c r="M172" s="6" t="s">
        <v>492</v>
      </c>
      <c r="N172" s="6" t="s">
        <v>242</v>
      </c>
      <c r="O172" s="10">
        <v>44469</v>
      </c>
      <c r="P172" s="9" t="s">
        <v>32</v>
      </c>
      <c r="Q172" s="11">
        <v>13879</v>
      </c>
      <c r="R172" s="6" t="s">
        <v>33</v>
      </c>
      <c r="S172" s="6">
        <v>0</v>
      </c>
      <c r="T172" s="12" t="s">
        <v>34</v>
      </c>
    </row>
    <row r="173" spans="1:20" hidden="1">
      <c r="A173" s="6" t="s">
        <v>20</v>
      </c>
      <c r="B173" s="6" t="s">
        <v>488</v>
      </c>
      <c r="C173" s="7" t="s">
        <v>489</v>
      </c>
      <c r="D173" s="6" t="s">
        <v>490</v>
      </c>
      <c r="E173" s="6" t="s">
        <v>269</v>
      </c>
      <c r="F173" s="7" t="s">
        <v>270</v>
      </c>
      <c r="G173" s="6" t="s">
        <v>24</v>
      </c>
      <c r="H173" s="6" t="s">
        <v>25</v>
      </c>
      <c r="I173" s="6" t="s">
        <v>39</v>
      </c>
      <c r="J173" s="21" t="s">
        <v>868</v>
      </c>
      <c r="K173" s="6" t="s">
        <v>71</v>
      </c>
      <c r="L173" s="6" t="s">
        <v>72</v>
      </c>
      <c r="M173" s="6" t="s">
        <v>492</v>
      </c>
      <c r="N173" s="6" t="s">
        <v>242</v>
      </c>
      <c r="O173" s="10">
        <v>44034</v>
      </c>
      <c r="P173" s="9" t="s">
        <v>960</v>
      </c>
      <c r="Q173" s="11" t="s">
        <v>948</v>
      </c>
      <c r="R173" s="6" t="s">
        <v>949</v>
      </c>
      <c r="S173" s="6" t="s">
        <v>948</v>
      </c>
    </row>
    <row r="174" spans="1:20" hidden="1">
      <c r="A174" s="6" t="s">
        <v>20</v>
      </c>
      <c r="B174" s="6" t="s">
        <v>488</v>
      </c>
      <c r="C174" s="7" t="s">
        <v>489</v>
      </c>
      <c r="D174" s="6" t="s">
        <v>490</v>
      </c>
      <c r="E174" s="6" t="s">
        <v>269</v>
      </c>
      <c r="F174" s="7" t="s">
        <v>270</v>
      </c>
      <c r="G174" s="6" t="s">
        <v>24</v>
      </c>
      <c r="H174" s="6" t="s">
        <v>25</v>
      </c>
      <c r="I174" s="6" t="s">
        <v>89</v>
      </c>
      <c r="J174" s="21" t="s">
        <v>499</v>
      </c>
      <c r="K174" s="6" t="s">
        <v>500</v>
      </c>
      <c r="L174" s="6" t="s">
        <v>501</v>
      </c>
      <c r="M174" s="6" t="s">
        <v>492</v>
      </c>
      <c r="N174" s="6" t="s">
        <v>242</v>
      </c>
      <c r="O174" s="10">
        <v>44497</v>
      </c>
      <c r="P174" s="9" t="s">
        <v>32</v>
      </c>
      <c r="Q174" s="11">
        <v>14169</v>
      </c>
      <c r="R174" s="6" t="s">
        <v>33</v>
      </c>
      <c r="S174" s="6">
        <v>0</v>
      </c>
      <c r="T174" s="12" t="s">
        <v>34</v>
      </c>
    </row>
    <row r="175" spans="1:20" hidden="1">
      <c r="A175" s="6" t="s">
        <v>20</v>
      </c>
      <c r="B175" s="6" t="s">
        <v>488</v>
      </c>
      <c r="C175" s="7" t="s">
        <v>489</v>
      </c>
      <c r="D175" s="6" t="s">
        <v>490</v>
      </c>
      <c r="E175" s="6" t="s">
        <v>269</v>
      </c>
      <c r="F175" s="7" t="s">
        <v>270</v>
      </c>
      <c r="G175" s="6" t="s">
        <v>24</v>
      </c>
      <c r="H175" s="6" t="s">
        <v>25</v>
      </c>
      <c r="I175" s="6" t="s">
        <v>99</v>
      </c>
      <c r="J175" s="21" t="s">
        <v>502</v>
      </c>
      <c r="K175" s="6" t="s">
        <v>28</v>
      </c>
      <c r="L175" s="6" t="s">
        <v>101</v>
      </c>
      <c r="M175" s="6" t="s">
        <v>492</v>
      </c>
      <c r="N175" s="6" t="s">
        <v>242</v>
      </c>
      <c r="O175" s="10">
        <v>44497</v>
      </c>
      <c r="P175" s="9" t="s">
        <v>32</v>
      </c>
      <c r="Q175" s="11">
        <v>14171</v>
      </c>
      <c r="R175" s="6" t="s">
        <v>33</v>
      </c>
      <c r="S175" s="6">
        <v>0</v>
      </c>
      <c r="T175" s="12" t="s">
        <v>34</v>
      </c>
    </row>
    <row r="176" spans="1:20" hidden="1">
      <c r="A176" s="6" t="s">
        <v>20</v>
      </c>
      <c r="B176" s="6" t="s">
        <v>503</v>
      </c>
      <c r="C176" s="7" t="s">
        <v>504</v>
      </c>
      <c r="D176" s="6" t="s">
        <v>505</v>
      </c>
      <c r="E176" s="6" t="s">
        <v>210</v>
      </c>
      <c r="F176" s="7" t="s">
        <v>208</v>
      </c>
      <c r="G176" s="6" t="s">
        <v>506</v>
      </c>
      <c r="H176" s="6" t="s">
        <v>69</v>
      </c>
      <c r="I176" s="6" t="s">
        <v>89</v>
      </c>
      <c r="J176" s="21" t="s">
        <v>507</v>
      </c>
      <c r="K176" s="6" t="s">
        <v>91</v>
      </c>
      <c r="L176" s="6" t="s">
        <v>508</v>
      </c>
      <c r="M176" s="6" t="s">
        <v>123</v>
      </c>
      <c r="N176" s="6" t="s">
        <v>124</v>
      </c>
      <c r="O176" s="10">
        <v>44678</v>
      </c>
      <c r="P176" s="9" t="s">
        <v>32</v>
      </c>
      <c r="Q176" s="11">
        <v>16221</v>
      </c>
      <c r="R176" s="6" t="s">
        <v>33</v>
      </c>
      <c r="S176" s="6" t="s">
        <v>984</v>
      </c>
      <c r="T176" s="12" t="s">
        <v>34</v>
      </c>
    </row>
    <row r="177" spans="1:16376" hidden="1">
      <c r="A177" s="6" t="s">
        <v>20</v>
      </c>
      <c r="B177" s="6" t="s">
        <v>503</v>
      </c>
      <c r="C177" s="7" t="s">
        <v>504</v>
      </c>
      <c r="D177" s="6" t="s">
        <v>505</v>
      </c>
      <c r="E177" s="6" t="s">
        <v>210</v>
      </c>
      <c r="F177" s="7" t="s">
        <v>208</v>
      </c>
      <c r="G177" s="6" t="s">
        <v>506</v>
      </c>
      <c r="H177" s="6" t="s">
        <v>69</v>
      </c>
      <c r="I177" s="6" t="s">
        <v>39</v>
      </c>
      <c r="J177" s="21" t="s">
        <v>941</v>
      </c>
      <c r="K177" s="6" t="s">
        <v>71</v>
      </c>
      <c r="L177" s="6" t="s">
        <v>72</v>
      </c>
      <c r="M177" s="6" t="s">
        <v>123</v>
      </c>
      <c r="N177" s="6" t="s">
        <v>124</v>
      </c>
      <c r="O177" s="10">
        <v>44678</v>
      </c>
      <c r="P177" s="9" t="s">
        <v>32</v>
      </c>
      <c r="Q177" s="11">
        <v>16222</v>
      </c>
      <c r="R177" s="6" t="s">
        <v>33</v>
      </c>
      <c r="S177" s="6">
        <v>0</v>
      </c>
      <c r="T177" s="12" t="s">
        <v>34</v>
      </c>
    </row>
    <row r="178" spans="1:16376" hidden="1">
      <c r="A178" s="6" t="s">
        <v>20</v>
      </c>
      <c r="B178" s="6" t="s">
        <v>510</v>
      </c>
      <c r="C178" s="7" t="s">
        <v>511</v>
      </c>
      <c r="D178" s="6" t="s">
        <v>512</v>
      </c>
      <c r="E178" s="6" t="s">
        <v>510</v>
      </c>
      <c r="F178" s="7" t="s">
        <v>511</v>
      </c>
      <c r="G178" s="6" t="s">
        <v>513</v>
      </c>
      <c r="H178" s="6" t="s">
        <v>80</v>
      </c>
      <c r="I178" s="6" t="s">
        <v>35</v>
      </c>
      <c r="J178" s="21" t="s">
        <v>514</v>
      </c>
      <c r="K178" s="6" t="s">
        <v>105</v>
      </c>
      <c r="L178" s="14" t="s">
        <v>106</v>
      </c>
      <c r="M178" s="6" t="s">
        <v>515</v>
      </c>
      <c r="N178" s="6" t="s">
        <v>516</v>
      </c>
      <c r="O178" s="10">
        <v>44424</v>
      </c>
      <c r="P178" s="9" t="s">
        <v>32</v>
      </c>
      <c r="Q178" s="11">
        <v>13447</v>
      </c>
      <c r="R178" s="6" t="s">
        <v>33</v>
      </c>
      <c r="S178" s="6">
        <v>0</v>
      </c>
      <c r="T178" s="12" t="s">
        <v>34</v>
      </c>
    </row>
    <row r="179" spans="1:16376" hidden="1">
      <c r="A179" s="6" t="s">
        <v>20</v>
      </c>
      <c r="B179" s="6" t="s">
        <v>510</v>
      </c>
      <c r="C179" s="7" t="s">
        <v>511</v>
      </c>
      <c r="D179" s="6" t="s">
        <v>512</v>
      </c>
      <c r="E179" s="6" t="s">
        <v>510</v>
      </c>
      <c r="F179" s="7" t="s">
        <v>511</v>
      </c>
      <c r="G179" s="6" t="s">
        <v>513</v>
      </c>
      <c r="H179" s="6" t="s">
        <v>80</v>
      </c>
      <c r="I179" s="6" t="s">
        <v>89</v>
      </c>
      <c r="J179" s="21" t="s">
        <v>517</v>
      </c>
      <c r="K179" s="6" t="s">
        <v>91</v>
      </c>
      <c r="L179" s="6" t="s">
        <v>518</v>
      </c>
      <c r="M179" s="6" t="s">
        <v>515</v>
      </c>
      <c r="N179" s="6" t="s">
        <v>516</v>
      </c>
      <c r="O179" s="10">
        <v>44426</v>
      </c>
      <c r="P179" s="9" t="s">
        <v>32</v>
      </c>
      <c r="Q179" s="11">
        <v>13443</v>
      </c>
      <c r="R179" s="6" t="s">
        <v>33</v>
      </c>
      <c r="S179" s="6">
        <v>0</v>
      </c>
      <c r="T179" s="12" t="s">
        <v>34</v>
      </c>
    </row>
    <row r="180" spans="1:16376">
      <c r="A180" s="6" t="s">
        <v>20</v>
      </c>
      <c r="B180" s="6" t="s">
        <v>510</v>
      </c>
      <c r="C180" s="7" t="s">
        <v>511</v>
      </c>
      <c r="D180" s="6" t="s">
        <v>512</v>
      </c>
      <c r="E180" s="6" t="s">
        <v>510</v>
      </c>
      <c r="F180" s="7" t="s">
        <v>511</v>
      </c>
      <c r="G180" s="6" t="s">
        <v>513</v>
      </c>
      <c r="H180" s="6" t="s">
        <v>80</v>
      </c>
      <c r="I180" s="6" t="s">
        <v>26</v>
      </c>
      <c r="J180" s="21" t="s">
        <v>519</v>
      </c>
      <c r="K180" s="6" t="s">
        <v>28</v>
      </c>
      <c r="L180" s="6" t="s">
        <v>57</v>
      </c>
      <c r="M180" s="6" t="s">
        <v>515</v>
      </c>
      <c r="N180" s="6" t="s">
        <v>516</v>
      </c>
      <c r="O180" s="10">
        <v>44424</v>
      </c>
      <c r="P180" s="9" t="s">
        <v>32</v>
      </c>
      <c r="Q180" s="11">
        <v>13445</v>
      </c>
      <c r="R180" s="6" t="s">
        <v>33</v>
      </c>
      <c r="S180" s="6">
        <v>0</v>
      </c>
      <c r="T180" s="12" t="s">
        <v>34</v>
      </c>
    </row>
    <row r="181" spans="1:16376">
      <c r="A181" s="6" t="s">
        <v>20</v>
      </c>
      <c r="B181" s="6" t="s">
        <v>510</v>
      </c>
      <c r="C181" s="7" t="s">
        <v>511</v>
      </c>
      <c r="D181" s="6" t="s">
        <v>512</v>
      </c>
      <c r="E181" s="6" t="s">
        <v>510</v>
      </c>
      <c r="F181" s="7" t="s">
        <v>511</v>
      </c>
      <c r="G181" s="6" t="s">
        <v>513</v>
      </c>
      <c r="H181" s="6" t="s">
        <v>80</v>
      </c>
      <c r="I181" s="6" t="s">
        <v>26</v>
      </c>
      <c r="J181" s="21" t="s">
        <v>520</v>
      </c>
      <c r="K181" s="6" t="s">
        <v>28</v>
      </c>
      <c r="L181" s="6" t="s">
        <v>57</v>
      </c>
      <c r="M181" s="6" t="s">
        <v>515</v>
      </c>
      <c r="N181" s="6" t="s">
        <v>516</v>
      </c>
      <c r="O181" s="10">
        <v>44424</v>
      </c>
      <c r="P181" s="9" t="s">
        <v>32</v>
      </c>
      <c r="Q181" s="11">
        <v>13444</v>
      </c>
      <c r="R181" s="6" t="s">
        <v>33</v>
      </c>
      <c r="S181" s="6">
        <v>0</v>
      </c>
      <c r="T181" s="12" t="s">
        <v>34</v>
      </c>
    </row>
    <row r="182" spans="1:16376" hidden="1">
      <c r="A182" s="6" t="s">
        <v>20</v>
      </c>
      <c r="B182" s="6" t="s">
        <v>510</v>
      </c>
      <c r="C182" s="7" t="s">
        <v>511</v>
      </c>
      <c r="D182" s="6" t="s">
        <v>512</v>
      </c>
      <c r="E182" s="6" t="s">
        <v>510</v>
      </c>
      <c r="F182" s="7" t="s">
        <v>511</v>
      </c>
      <c r="G182" s="6" t="s">
        <v>513</v>
      </c>
      <c r="H182" s="6" t="s">
        <v>80</v>
      </c>
      <c r="I182" s="6" t="s">
        <v>35</v>
      </c>
      <c r="J182" s="21" t="s">
        <v>521</v>
      </c>
      <c r="K182" s="6" t="s">
        <v>105</v>
      </c>
      <c r="L182" s="14" t="s">
        <v>106</v>
      </c>
      <c r="M182" s="6" t="s">
        <v>515</v>
      </c>
      <c r="N182" s="6" t="s">
        <v>516</v>
      </c>
      <c r="O182" s="10">
        <v>44424</v>
      </c>
      <c r="P182" s="9" t="s">
        <v>32</v>
      </c>
      <c r="Q182" s="11">
        <v>13446</v>
      </c>
      <c r="R182" s="6" t="s">
        <v>33</v>
      </c>
      <c r="S182" s="6">
        <v>0</v>
      </c>
      <c r="T182" s="12" t="s">
        <v>34</v>
      </c>
    </row>
    <row r="183" spans="1:16376" hidden="1">
      <c r="A183" s="6" t="s">
        <v>20</v>
      </c>
      <c r="B183" s="6" t="s">
        <v>510</v>
      </c>
      <c r="C183" s="7" t="s">
        <v>511</v>
      </c>
      <c r="D183" s="6" t="s">
        <v>512</v>
      </c>
      <c r="E183" s="6" t="s">
        <v>510</v>
      </c>
      <c r="F183" s="7" t="s">
        <v>511</v>
      </c>
      <c r="G183" s="6" t="s">
        <v>513</v>
      </c>
      <c r="H183" s="6" t="s">
        <v>80</v>
      </c>
      <c r="I183" s="6" t="s">
        <v>55</v>
      </c>
      <c r="J183" s="21" t="s">
        <v>522</v>
      </c>
      <c r="K183" s="6" t="s">
        <v>28</v>
      </c>
      <c r="L183" s="6" t="s">
        <v>102</v>
      </c>
      <c r="M183" s="6" t="s">
        <v>515</v>
      </c>
      <c r="N183" s="6" t="s">
        <v>516</v>
      </c>
      <c r="O183" s="10">
        <v>44426</v>
      </c>
      <c r="P183" s="9" t="s">
        <v>32</v>
      </c>
      <c r="Q183" s="11">
        <v>13442</v>
      </c>
      <c r="R183" s="6" t="s">
        <v>33</v>
      </c>
      <c r="S183" s="6" t="s">
        <v>985</v>
      </c>
      <c r="T183" s="12" t="s">
        <v>34</v>
      </c>
    </row>
    <row r="184" spans="1:16376" hidden="1">
      <c r="A184" s="6" t="s">
        <v>20</v>
      </c>
      <c r="B184" s="6" t="s">
        <v>510</v>
      </c>
      <c r="C184" s="7" t="s">
        <v>511</v>
      </c>
      <c r="D184" s="6" t="s">
        <v>512</v>
      </c>
      <c r="E184" s="6" t="s">
        <v>510</v>
      </c>
      <c r="F184" s="7" t="s">
        <v>511</v>
      </c>
      <c r="G184" s="6" t="s">
        <v>513</v>
      </c>
      <c r="H184" s="6" t="s">
        <v>80</v>
      </c>
      <c r="I184" s="6" t="s">
        <v>125</v>
      </c>
      <c r="J184" s="21" t="s">
        <v>523</v>
      </c>
      <c r="K184" s="6" t="s">
        <v>524</v>
      </c>
      <c r="L184" s="6" t="s">
        <v>525</v>
      </c>
      <c r="M184" s="6" t="s">
        <v>515</v>
      </c>
      <c r="N184" s="6" t="s">
        <v>516</v>
      </c>
      <c r="O184" s="10">
        <v>44424</v>
      </c>
      <c r="P184" s="9" t="s">
        <v>32</v>
      </c>
      <c r="Q184" s="11">
        <v>13449</v>
      </c>
      <c r="R184" s="6" t="s">
        <v>33</v>
      </c>
      <c r="S184" s="6">
        <v>0</v>
      </c>
      <c r="T184" s="12" t="s">
        <v>34</v>
      </c>
    </row>
    <row r="185" spans="1:16376" hidden="1">
      <c r="A185" s="6" t="s">
        <v>20</v>
      </c>
      <c r="B185" s="6" t="s">
        <v>510</v>
      </c>
      <c r="C185" s="7" t="s">
        <v>511</v>
      </c>
      <c r="D185" s="6" t="s">
        <v>512</v>
      </c>
      <c r="E185" s="6" t="s">
        <v>510</v>
      </c>
      <c r="F185" s="7" t="s">
        <v>511</v>
      </c>
      <c r="G185" s="6" t="s">
        <v>513</v>
      </c>
      <c r="H185" s="6" t="s">
        <v>80</v>
      </c>
      <c r="I185" s="6" t="s">
        <v>39</v>
      </c>
      <c r="J185" s="21" t="s">
        <v>526</v>
      </c>
      <c r="K185" s="6" t="s">
        <v>71</v>
      </c>
      <c r="L185" s="6" t="s">
        <v>72</v>
      </c>
      <c r="M185" s="6" t="s">
        <v>515</v>
      </c>
      <c r="N185" s="6" t="s">
        <v>516</v>
      </c>
      <c r="O185" s="10">
        <v>44424</v>
      </c>
      <c r="P185" s="9" t="s">
        <v>32</v>
      </c>
      <c r="Q185" s="11">
        <v>13452</v>
      </c>
      <c r="R185" s="6" t="s">
        <v>33</v>
      </c>
      <c r="S185" s="6" t="s">
        <v>986</v>
      </c>
      <c r="T185" s="12" t="s">
        <v>34</v>
      </c>
    </row>
    <row r="186" spans="1:16376" hidden="1">
      <c r="A186" s="6" t="s">
        <v>20</v>
      </c>
      <c r="B186" s="6" t="s">
        <v>510</v>
      </c>
      <c r="C186" s="7" t="s">
        <v>511</v>
      </c>
      <c r="D186" s="6" t="s">
        <v>512</v>
      </c>
      <c r="E186" s="6" t="s">
        <v>510</v>
      </c>
      <c r="F186" s="7" t="s">
        <v>511</v>
      </c>
      <c r="G186" s="6" t="s">
        <v>513</v>
      </c>
      <c r="H186" s="6" t="s">
        <v>80</v>
      </c>
      <c r="I186" s="6" t="s">
        <v>39</v>
      </c>
      <c r="J186" s="21" t="s">
        <v>527</v>
      </c>
      <c r="K186" s="6" t="s">
        <v>71</v>
      </c>
      <c r="L186" s="6" t="s">
        <v>72</v>
      </c>
      <c r="M186" s="6" t="s">
        <v>515</v>
      </c>
      <c r="N186" s="6" t="s">
        <v>516</v>
      </c>
      <c r="O186" s="10">
        <v>44424</v>
      </c>
      <c r="P186" s="9" t="s">
        <v>32</v>
      </c>
      <c r="Q186" s="11">
        <v>13456</v>
      </c>
      <c r="R186" s="6" t="s">
        <v>33</v>
      </c>
      <c r="S186" s="6">
        <v>0</v>
      </c>
      <c r="T186" s="12" t="s">
        <v>34</v>
      </c>
    </row>
    <row r="187" spans="1:16376" hidden="1">
      <c r="A187" s="6" t="s">
        <v>20</v>
      </c>
      <c r="B187" s="6" t="s">
        <v>510</v>
      </c>
      <c r="C187" s="7" t="s">
        <v>511</v>
      </c>
      <c r="D187" s="6" t="s">
        <v>512</v>
      </c>
      <c r="E187" s="6" t="s">
        <v>510</v>
      </c>
      <c r="F187" s="7" t="s">
        <v>511</v>
      </c>
      <c r="G187" s="6" t="s">
        <v>513</v>
      </c>
      <c r="H187" s="6" t="s">
        <v>80</v>
      </c>
      <c r="I187" s="6" t="s">
        <v>39</v>
      </c>
      <c r="J187" s="21" t="s">
        <v>528</v>
      </c>
      <c r="K187" s="6" t="s">
        <v>71</v>
      </c>
      <c r="L187" s="6" t="s">
        <v>72</v>
      </c>
      <c r="M187" s="6" t="s">
        <v>515</v>
      </c>
      <c r="N187" s="6" t="s">
        <v>516</v>
      </c>
      <c r="O187" s="10">
        <v>44424</v>
      </c>
      <c r="P187" s="9" t="s">
        <v>32</v>
      </c>
      <c r="Q187" s="11">
        <v>13458</v>
      </c>
      <c r="R187" s="6" t="s">
        <v>33</v>
      </c>
      <c r="S187" s="6" t="s">
        <v>987</v>
      </c>
      <c r="T187" s="12" t="s">
        <v>34</v>
      </c>
    </row>
    <row r="188" spans="1:16376" hidden="1">
      <c r="A188" s="6" t="s">
        <v>20</v>
      </c>
      <c r="B188" s="6" t="s">
        <v>510</v>
      </c>
      <c r="C188" s="7" t="s">
        <v>511</v>
      </c>
      <c r="D188" s="6" t="s">
        <v>512</v>
      </c>
      <c r="E188" s="6" t="s">
        <v>510</v>
      </c>
      <c r="F188" s="7" t="s">
        <v>511</v>
      </c>
      <c r="G188" s="6" t="s">
        <v>513</v>
      </c>
      <c r="H188" s="6" t="s">
        <v>80</v>
      </c>
      <c r="I188" s="6" t="s">
        <v>39</v>
      </c>
      <c r="J188" s="21" t="s">
        <v>529</v>
      </c>
      <c r="K188" s="6" t="s">
        <v>71</v>
      </c>
      <c r="L188" s="6" t="s">
        <v>72</v>
      </c>
      <c r="M188" s="6" t="s">
        <v>515</v>
      </c>
      <c r="N188" s="6" t="s">
        <v>516</v>
      </c>
      <c r="O188" s="10">
        <v>44424</v>
      </c>
      <c r="P188" s="9" t="s">
        <v>32</v>
      </c>
      <c r="Q188" s="11">
        <v>13438</v>
      </c>
      <c r="R188" s="6" t="s">
        <v>33</v>
      </c>
      <c r="S188" s="6" t="s">
        <v>988</v>
      </c>
      <c r="T188" s="12" t="s">
        <v>34</v>
      </c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  <c r="DB188" s="38"/>
      <c r="DC188" s="38"/>
      <c r="DD188" s="38"/>
      <c r="DE188" s="38"/>
      <c r="DF188" s="38"/>
      <c r="DG188" s="38"/>
      <c r="DH188" s="38"/>
      <c r="DI188" s="38"/>
      <c r="DJ188" s="38"/>
      <c r="DK188" s="38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8"/>
      <c r="HL188" s="38"/>
      <c r="HM188" s="38"/>
      <c r="HN188" s="38"/>
      <c r="HO188" s="38"/>
      <c r="HP188" s="38"/>
      <c r="HQ188" s="38"/>
      <c r="HR188" s="38"/>
      <c r="HS188" s="38"/>
      <c r="HT188" s="38"/>
      <c r="HU188" s="38"/>
      <c r="HV188" s="38"/>
      <c r="HW188" s="38"/>
      <c r="HX188" s="38"/>
      <c r="HY188" s="38"/>
      <c r="HZ188" s="38"/>
      <c r="IA188" s="38"/>
      <c r="IB188" s="38"/>
      <c r="IC188" s="38"/>
      <c r="ID188" s="38"/>
      <c r="IE188" s="38"/>
      <c r="IF188" s="38"/>
      <c r="IG188" s="38"/>
      <c r="IH188" s="38"/>
      <c r="II188" s="38"/>
      <c r="IJ188" s="38"/>
      <c r="IK188" s="38"/>
      <c r="IL188" s="38"/>
      <c r="IM188" s="38"/>
      <c r="IN188" s="38"/>
      <c r="IO188" s="38"/>
      <c r="IP188" s="38"/>
      <c r="IQ188" s="38"/>
      <c r="IR188" s="38"/>
      <c r="IS188" s="38"/>
      <c r="IT188" s="38"/>
      <c r="IU188" s="38"/>
      <c r="IV188" s="38"/>
      <c r="IW188" s="38"/>
      <c r="IX188" s="38"/>
      <c r="IY188" s="38"/>
      <c r="IZ188" s="38"/>
      <c r="JA188" s="38"/>
      <c r="JB188" s="38"/>
      <c r="JC188" s="38"/>
      <c r="JD188" s="38"/>
      <c r="JE188" s="38"/>
      <c r="JF188" s="38"/>
      <c r="JG188" s="38"/>
      <c r="JH188" s="38"/>
      <c r="JI188" s="38"/>
      <c r="JJ188" s="38"/>
      <c r="JK188" s="38"/>
      <c r="JL188" s="38"/>
      <c r="JM188" s="38"/>
      <c r="JN188" s="38"/>
      <c r="JO188" s="38"/>
      <c r="JP188" s="38"/>
      <c r="JQ188" s="38"/>
      <c r="JR188" s="38"/>
      <c r="JS188" s="38"/>
      <c r="JT188" s="38"/>
      <c r="JU188" s="38"/>
      <c r="JV188" s="38"/>
      <c r="JW188" s="38"/>
      <c r="JX188" s="38"/>
      <c r="JY188" s="38"/>
      <c r="JZ188" s="38"/>
      <c r="KA188" s="38"/>
      <c r="KB188" s="38"/>
      <c r="KC188" s="38"/>
      <c r="KD188" s="38"/>
      <c r="KE188" s="38"/>
      <c r="KF188" s="38"/>
      <c r="KG188" s="38"/>
      <c r="KH188" s="38"/>
      <c r="KI188" s="38"/>
      <c r="KJ188" s="38"/>
      <c r="KK188" s="38"/>
      <c r="KL188" s="38"/>
      <c r="KM188" s="38"/>
      <c r="KN188" s="38"/>
      <c r="KO188" s="38"/>
      <c r="KP188" s="38"/>
      <c r="KQ188" s="38"/>
      <c r="KR188" s="38"/>
      <c r="KS188" s="38"/>
      <c r="KT188" s="38"/>
      <c r="KU188" s="38"/>
      <c r="KV188" s="38"/>
      <c r="KW188" s="38"/>
      <c r="KX188" s="38"/>
      <c r="KY188" s="38"/>
      <c r="KZ188" s="38"/>
      <c r="LA188" s="38"/>
      <c r="LB188" s="38"/>
      <c r="LC188" s="38"/>
      <c r="LD188" s="38"/>
      <c r="LE188" s="38"/>
      <c r="LF188" s="38"/>
      <c r="LG188" s="38"/>
      <c r="LH188" s="38"/>
      <c r="LI188" s="38"/>
      <c r="LJ188" s="38"/>
      <c r="LK188" s="38"/>
      <c r="LL188" s="38"/>
      <c r="LM188" s="38"/>
      <c r="LN188" s="38"/>
      <c r="LO188" s="38"/>
      <c r="LP188" s="38"/>
      <c r="LQ188" s="38"/>
      <c r="LR188" s="38"/>
      <c r="LS188" s="38"/>
      <c r="LT188" s="38"/>
      <c r="LU188" s="38"/>
      <c r="LV188" s="38"/>
      <c r="LW188" s="38"/>
      <c r="LX188" s="38"/>
      <c r="LY188" s="38"/>
      <c r="LZ188" s="38"/>
      <c r="MA188" s="38"/>
      <c r="MB188" s="38"/>
      <c r="MC188" s="38"/>
      <c r="MD188" s="38"/>
      <c r="ME188" s="38"/>
      <c r="MF188" s="38"/>
      <c r="MG188" s="38"/>
      <c r="MH188" s="38"/>
      <c r="MI188" s="38"/>
      <c r="MJ188" s="38"/>
      <c r="MK188" s="38"/>
      <c r="ML188" s="38"/>
      <c r="MM188" s="38"/>
      <c r="MN188" s="38"/>
      <c r="MO188" s="38"/>
      <c r="MP188" s="38"/>
      <c r="MQ188" s="38"/>
      <c r="MR188" s="38"/>
      <c r="MS188" s="38"/>
      <c r="MT188" s="38"/>
      <c r="MU188" s="38"/>
      <c r="MV188" s="38"/>
      <c r="MW188" s="38"/>
      <c r="MX188" s="38"/>
      <c r="MY188" s="38"/>
      <c r="MZ188" s="38"/>
      <c r="NA188" s="38"/>
      <c r="NB188" s="38"/>
      <c r="NC188" s="38"/>
      <c r="ND188" s="38"/>
      <c r="NE188" s="38"/>
      <c r="NF188" s="38"/>
      <c r="NG188" s="38"/>
      <c r="NH188" s="38"/>
      <c r="NI188" s="38"/>
      <c r="NJ188" s="38"/>
      <c r="NK188" s="38"/>
      <c r="NL188" s="38"/>
      <c r="NM188" s="38"/>
      <c r="NN188" s="38"/>
      <c r="NO188" s="38"/>
      <c r="NP188" s="38"/>
      <c r="NQ188" s="38"/>
      <c r="NR188" s="38"/>
      <c r="NS188" s="38"/>
      <c r="NT188" s="38"/>
      <c r="NU188" s="38"/>
      <c r="NV188" s="38"/>
      <c r="NW188" s="38"/>
      <c r="NX188" s="38"/>
      <c r="NY188" s="38"/>
      <c r="NZ188" s="38"/>
      <c r="OA188" s="38"/>
      <c r="OB188" s="38"/>
      <c r="OC188" s="38"/>
      <c r="OD188" s="38"/>
      <c r="OE188" s="38"/>
      <c r="OF188" s="38"/>
      <c r="OG188" s="38"/>
      <c r="OH188" s="38"/>
      <c r="OI188" s="38"/>
      <c r="OJ188" s="38"/>
      <c r="OK188" s="38"/>
      <c r="OL188" s="38"/>
      <c r="OM188" s="38"/>
      <c r="ON188" s="38"/>
      <c r="OO188" s="38"/>
      <c r="OP188" s="38"/>
      <c r="OQ188" s="38"/>
      <c r="OR188" s="38"/>
      <c r="OS188" s="38"/>
      <c r="OT188" s="38"/>
      <c r="OU188" s="38"/>
      <c r="OV188" s="38"/>
      <c r="OW188" s="38"/>
      <c r="OX188" s="38"/>
      <c r="OY188" s="38"/>
      <c r="OZ188" s="38"/>
      <c r="PA188" s="38"/>
      <c r="PB188" s="38"/>
      <c r="PC188" s="38"/>
      <c r="PD188" s="38"/>
      <c r="PE188" s="38"/>
      <c r="PF188" s="38"/>
      <c r="PG188" s="38"/>
      <c r="PH188" s="38"/>
      <c r="PI188" s="38"/>
      <c r="PJ188" s="38"/>
      <c r="PK188" s="38"/>
      <c r="PL188" s="38"/>
      <c r="PM188" s="38"/>
      <c r="PN188" s="38"/>
      <c r="PO188" s="38"/>
      <c r="PP188" s="38"/>
      <c r="PQ188" s="38"/>
      <c r="PR188" s="38"/>
      <c r="PS188" s="38"/>
      <c r="PT188" s="38"/>
      <c r="PU188" s="38"/>
      <c r="PV188" s="38"/>
      <c r="PW188" s="38"/>
      <c r="PX188" s="38"/>
      <c r="PY188" s="38"/>
      <c r="PZ188" s="38"/>
      <c r="QA188" s="38"/>
      <c r="QB188" s="38"/>
      <c r="QC188" s="38"/>
      <c r="QD188" s="38"/>
      <c r="QE188" s="38"/>
      <c r="QF188" s="38"/>
      <c r="QG188" s="38"/>
      <c r="QH188" s="38"/>
      <c r="QI188" s="38"/>
      <c r="QJ188" s="38"/>
      <c r="QK188" s="38"/>
      <c r="QL188" s="38"/>
      <c r="QM188" s="38"/>
      <c r="QN188" s="38"/>
      <c r="QO188" s="38"/>
      <c r="QP188" s="38"/>
      <c r="QQ188" s="38"/>
      <c r="QR188" s="38"/>
      <c r="QS188" s="38"/>
      <c r="QT188" s="38"/>
      <c r="QU188" s="38"/>
      <c r="QV188" s="38"/>
      <c r="QW188" s="38"/>
      <c r="QX188" s="38"/>
      <c r="QY188" s="38"/>
      <c r="QZ188" s="38"/>
      <c r="RA188" s="38"/>
      <c r="RB188" s="38"/>
      <c r="RC188" s="38"/>
      <c r="RD188" s="38"/>
      <c r="RE188" s="38"/>
      <c r="RF188" s="38"/>
      <c r="RG188" s="38"/>
      <c r="RH188" s="38"/>
      <c r="RI188" s="38"/>
      <c r="RJ188" s="38"/>
      <c r="RK188" s="38"/>
      <c r="RL188" s="38"/>
      <c r="RM188" s="38"/>
      <c r="RN188" s="38"/>
      <c r="RO188" s="38"/>
      <c r="RP188" s="38"/>
      <c r="RQ188" s="38"/>
      <c r="RR188" s="38"/>
      <c r="RS188" s="38"/>
      <c r="RT188" s="38"/>
      <c r="RU188" s="38"/>
      <c r="RV188" s="38"/>
      <c r="RW188" s="38"/>
      <c r="RX188" s="38"/>
      <c r="RY188" s="38"/>
      <c r="RZ188" s="38"/>
      <c r="SA188" s="38"/>
      <c r="SB188" s="38"/>
      <c r="SC188" s="38"/>
      <c r="SD188" s="38"/>
      <c r="SE188" s="38"/>
      <c r="SF188" s="38"/>
      <c r="SG188" s="38"/>
      <c r="SH188" s="38"/>
      <c r="SI188" s="38"/>
      <c r="SJ188" s="38"/>
      <c r="SK188" s="38"/>
      <c r="SL188" s="38"/>
      <c r="SM188" s="38"/>
      <c r="SN188" s="38"/>
      <c r="SO188" s="38"/>
      <c r="SP188" s="38"/>
      <c r="SQ188" s="38"/>
      <c r="SR188" s="38"/>
      <c r="SS188" s="38"/>
      <c r="ST188" s="38"/>
      <c r="SU188" s="38"/>
      <c r="SV188" s="38"/>
      <c r="SW188" s="38"/>
      <c r="SX188" s="38"/>
      <c r="SY188" s="38"/>
      <c r="SZ188" s="38"/>
      <c r="TA188" s="38"/>
      <c r="TB188" s="38"/>
      <c r="TC188" s="38"/>
      <c r="TD188" s="38"/>
      <c r="TE188" s="38"/>
      <c r="TF188" s="38"/>
      <c r="TG188" s="38"/>
      <c r="TH188" s="38"/>
      <c r="TI188" s="38"/>
      <c r="TJ188" s="38"/>
      <c r="TK188" s="38"/>
      <c r="TL188" s="38"/>
      <c r="TM188" s="38"/>
      <c r="TN188" s="38"/>
      <c r="TO188" s="38"/>
      <c r="TP188" s="38"/>
      <c r="TQ188" s="38"/>
      <c r="TR188" s="38"/>
      <c r="TS188" s="38"/>
      <c r="TT188" s="38"/>
      <c r="TU188" s="38"/>
      <c r="TV188" s="38"/>
      <c r="TW188" s="38"/>
      <c r="TX188" s="38"/>
      <c r="TY188" s="38"/>
      <c r="TZ188" s="38"/>
      <c r="UA188" s="38"/>
      <c r="UB188" s="38"/>
      <c r="UC188" s="38"/>
      <c r="UD188" s="38"/>
      <c r="UE188" s="38"/>
      <c r="UF188" s="38"/>
      <c r="UG188" s="38"/>
      <c r="UH188" s="38"/>
      <c r="UI188" s="38"/>
      <c r="UJ188" s="38"/>
      <c r="UK188" s="38"/>
      <c r="UL188" s="38"/>
      <c r="UM188" s="38"/>
      <c r="UN188" s="38"/>
      <c r="UO188" s="38"/>
      <c r="UP188" s="38"/>
      <c r="UQ188" s="38"/>
      <c r="UR188" s="38"/>
      <c r="US188" s="38"/>
      <c r="UT188" s="38"/>
      <c r="UU188" s="38"/>
      <c r="UV188" s="38"/>
      <c r="UW188" s="38"/>
      <c r="UX188" s="38"/>
      <c r="UY188" s="38"/>
      <c r="UZ188" s="38"/>
      <c r="VA188" s="38"/>
      <c r="VB188" s="38"/>
      <c r="VC188" s="38"/>
      <c r="VD188" s="38"/>
      <c r="VE188" s="38"/>
      <c r="VF188" s="38"/>
      <c r="VG188" s="38"/>
      <c r="VH188" s="38"/>
      <c r="VI188" s="38"/>
      <c r="VJ188" s="38"/>
      <c r="VK188" s="38"/>
      <c r="VL188" s="38"/>
      <c r="VM188" s="38"/>
      <c r="VN188" s="38"/>
      <c r="VO188" s="38"/>
      <c r="VP188" s="38"/>
      <c r="VQ188" s="38"/>
      <c r="VR188" s="38"/>
      <c r="VS188" s="38"/>
      <c r="VT188" s="38"/>
      <c r="VU188" s="38"/>
      <c r="VV188" s="38"/>
      <c r="VW188" s="38"/>
      <c r="VX188" s="38"/>
      <c r="VY188" s="38"/>
      <c r="VZ188" s="38"/>
      <c r="WA188" s="38"/>
      <c r="WB188" s="38"/>
      <c r="WC188" s="38"/>
      <c r="WD188" s="38"/>
      <c r="WE188" s="38"/>
      <c r="WF188" s="38"/>
      <c r="WG188" s="38"/>
      <c r="WH188" s="38"/>
      <c r="WI188" s="38"/>
      <c r="WJ188" s="38"/>
      <c r="WK188" s="38"/>
      <c r="WL188" s="38"/>
      <c r="WM188" s="38"/>
      <c r="WN188" s="38"/>
      <c r="WO188" s="38"/>
      <c r="WP188" s="38"/>
      <c r="WQ188" s="38"/>
      <c r="WR188" s="38"/>
      <c r="WS188" s="38"/>
      <c r="WT188" s="38"/>
      <c r="WU188" s="38"/>
      <c r="WV188" s="38"/>
      <c r="WW188" s="38"/>
      <c r="WX188" s="38"/>
      <c r="WY188" s="38"/>
      <c r="WZ188" s="38"/>
      <c r="XA188" s="38"/>
      <c r="XB188" s="38"/>
      <c r="XC188" s="38"/>
      <c r="XD188" s="38"/>
      <c r="XE188" s="38"/>
      <c r="XF188" s="38"/>
      <c r="XG188" s="38"/>
      <c r="XH188" s="38"/>
      <c r="XI188" s="38"/>
      <c r="XJ188" s="38"/>
      <c r="XK188" s="38"/>
      <c r="XL188" s="38"/>
      <c r="XM188" s="38"/>
      <c r="XN188" s="38"/>
      <c r="XO188" s="38"/>
      <c r="XP188" s="38"/>
      <c r="XQ188" s="38"/>
      <c r="XR188" s="38"/>
      <c r="XS188" s="38"/>
      <c r="XT188" s="38"/>
      <c r="XU188" s="38"/>
      <c r="XV188" s="38"/>
      <c r="XW188" s="38"/>
      <c r="XX188" s="38"/>
      <c r="XY188" s="38"/>
      <c r="XZ188" s="38"/>
      <c r="YA188" s="38"/>
      <c r="YB188" s="38"/>
      <c r="YC188" s="38"/>
      <c r="YD188" s="38"/>
      <c r="YE188" s="38"/>
      <c r="YF188" s="38"/>
      <c r="YG188" s="38"/>
      <c r="YH188" s="38"/>
      <c r="YI188" s="38"/>
      <c r="YJ188" s="38"/>
      <c r="YK188" s="38"/>
      <c r="YL188" s="38"/>
      <c r="YM188" s="38"/>
      <c r="YN188" s="38"/>
      <c r="YO188" s="38"/>
      <c r="YP188" s="38"/>
      <c r="YQ188" s="38"/>
      <c r="YR188" s="38"/>
      <c r="YS188" s="38"/>
      <c r="YT188" s="38"/>
      <c r="YU188" s="38"/>
      <c r="YV188" s="38"/>
      <c r="YW188" s="38"/>
      <c r="YX188" s="38"/>
      <c r="YY188" s="38"/>
      <c r="YZ188" s="38"/>
      <c r="ZA188" s="38"/>
      <c r="ZB188" s="38"/>
      <c r="ZC188" s="38"/>
      <c r="ZD188" s="38"/>
      <c r="ZE188" s="38"/>
      <c r="ZF188" s="38"/>
      <c r="ZG188" s="38"/>
      <c r="ZH188" s="38"/>
      <c r="ZI188" s="38"/>
      <c r="ZJ188" s="38"/>
      <c r="ZK188" s="38"/>
      <c r="ZL188" s="38"/>
      <c r="ZM188" s="38"/>
      <c r="ZN188" s="38"/>
      <c r="ZO188" s="38"/>
      <c r="ZP188" s="38"/>
      <c r="ZQ188" s="38"/>
      <c r="ZR188" s="38"/>
      <c r="ZS188" s="38"/>
      <c r="ZT188" s="38"/>
      <c r="ZU188" s="38"/>
      <c r="ZV188" s="38"/>
      <c r="ZW188" s="38"/>
      <c r="ZX188" s="38"/>
      <c r="ZY188" s="38"/>
      <c r="ZZ188" s="38"/>
      <c r="AAA188" s="38"/>
      <c r="AAB188" s="38"/>
      <c r="AAC188" s="38"/>
      <c r="AAD188" s="38"/>
      <c r="AAE188" s="38"/>
      <c r="AAF188" s="38"/>
      <c r="AAG188" s="38"/>
      <c r="AAH188" s="38"/>
      <c r="AAI188" s="38"/>
      <c r="AAJ188" s="38"/>
      <c r="AAK188" s="38"/>
      <c r="AAL188" s="38"/>
      <c r="AAM188" s="38"/>
      <c r="AAN188" s="38"/>
      <c r="AAO188" s="38"/>
      <c r="AAP188" s="38"/>
      <c r="AAQ188" s="38"/>
      <c r="AAR188" s="38"/>
      <c r="AAS188" s="38"/>
      <c r="AAT188" s="38"/>
      <c r="AAU188" s="38"/>
      <c r="AAV188" s="38"/>
      <c r="AAW188" s="38"/>
      <c r="AAX188" s="38"/>
      <c r="AAY188" s="38"/>
      <c r="AAZ188" s="38"/>
      <c r="ABA188" s="38"/>
      <c r="ABB188" s="38"/>
      <c r="ABC188" s="38"/>
      <c r="ABD188" s="38"/>
      <c r="ABE188" s="38"/>
      <c r="ABF188" s="38"/>
      <c r="ABG188" s="38"/>
      <c r="ABH188" s="38"/>
      <c r="ABI188" s="38"/>
      <c r="ABJ188" s="38"/>
      <c r="ABK188" s="38"/>
      <c r="ABL188" s="38"/>
      <c r="ABM188" s="38"/>
      <c r="ABN188" s="38"/>
      <c r="ABO188" s="38"/>
      <c r="ABP188" s="38"/>
      <c r="ABQ188" s="38"/>
      <c r="ABR188" s="38"/>
      <c r="ABS188" s="38"/>
      <c r="ABT188" s="38"/>
      <c r="ABU188" s="38"/>
      <c r="ABV188" s="38"/>
      <c r="ABW188" s="38"/>
      <c r="ABX188" s="38"/>
      <c r="ABY188" s="38"/>
      <c r="ABZ188" s="38"/>
      <c r="ACA188" s="38"/>
      <c r="ACB188" s="38"/>
      <c r="ACC188" s="38"/>
      <c r="ACD188" s="38"/>
      <c r="ACE188" s="38"/>
      <c r="ACF188" s="38"/>
      <c r="ACG188" s="38"/>
      <c r="ACH188" s="38"/>
      <c r="ACI188" s="38"/>
      <c r="ACJ188" s="38"/>
      <c r="ACK188" s="38"/>
      <c r="ACL188" s="38"/>
      <c r="ACM188" s="38"/>
      <c r="ACN188" s="38"/>
      <c r="ACO188" s="38"/>
      <c r="ACP188" s="38"/>
      <c r="ACQ188" s="38"/>
      <c r="ACR188" s="38"/>
      <c r="ACS188" s="38"/>
      <c r="ACT188" s="38"/>
      <c r="ACU188" s="38"/>
      <c r="ACV188" s="38"/>
      <c r="ACW188" s="38"/>
      <c r="ACX188" s="38"/>
      <c r="ACY188" s="38"/>
      <c r="ACZ188" s="38"/>
      <c r="ADA188" s="38"/>
      <c r="ADB188" s="38"/>
      <c r="ADC188" s="38"/>
      <c r="ADD188" s="38"/>
      <c r="ADE188" s="38"/>
      <c r="ADF188" s="38"/>
      <c r="ADG188" s="38"/>
      <c r="ADH188" s="38"/>
      <c r="ADI188" s="38"/>
      <c r="ADJ188" s="38"/>
      <c r="ADK188" s="38"/>
      <c r="ADL188" s="38"/>
      <c r="ADM188" s="38"/>
      <c r="ADN188" s="38"/>
      <c r="ADO188" s="38"/>
      <c r="ADP188" s="38"/>
      <c r="ADQ188" s="38"/>
      <c r="ADR188" s="38"/>
      <c r="ADS188" s="38"/>
      <c r="ADT188" s="38"/>
      <c r="ADU188" s="38"/>
      <c r="ADV188" s="38"/>
      <c r="ADW188" s="38"/>
      <c r="ADX188" s="38"/>
      <c r="ADY188" s="38"/>
      <c r="ADZ188" s="38"/>
      <c r="AEA188" s="38"/>
      <c r="AEB188" s="38"/>
      <c r="AEC188" s="38"/>
      <c r="AED188" s="38"/>
      <c r="AEE188" s="38"/>
      <c r="AEF188" s="38"/>
      <c r="AEG188" s="38"/>
      <c r="AEH188" s="38"/>
      <c r="AEI188" s="38"/>
      <c r="AEJ188" s="38"/>
      <c r="AEK188" s="38"/>
      <c r="AEL188" s="38"/>
      <c r="AEM188" s="38"/>
      <c r="AEN188" s="38"/>
      <c r="AEO188" s="38"/>
      <c r="AEP188" s="38"/>
      <c r="AEQ188" s="38"/>
      <c r="AER188" s="38"/>
      <c r="AES188" s="38"/>
      <c r="AET188" s="38"/>
      <c r="AEU188" s="38"/>
      <c r="AEV188" s="38"/>
      <c r="AEW188" s="38"/>
      <c r="AEX188" s="38"/>
      <c r="AEY188" s="38"/>
      <c r="AEZ188" s="38"/>
      <c r="AFA188" s="38"/>
      <c r="AFB188" s="38"/>
      <c r="AFC188" s="38"/>
      <c r="AFD188" s="38"/>
      <c r="AFE188" s="38"/>
      <c r="AFF188" s="38"/>
      <c r="AFG188" s="38"/>
      <c r="AFH188" s="38"/>
      <c r="AFI188" s="38"/>
      <c r="AFJ188" s="38"/>
      <c r="AFK188" s="38"/>
      <c r="AFL188" s="38"/>
      <c r="AFM188" s="38"/>
      <c r="AFN188" s="38"/>
      <c r="AFO188" s="38"/>
      <c r="AFP188" s="38"/>
      <c r="AFQ188" s="38"/>
      <c r="AFR188" s="38"/>
      <c r="AFS188" s="38"/>
      <c r="AFT188" s="38"/>
      <c r="AFU188" s="38"/>
      <c r="AFV188" s="38"/>
      <c r="AFW188" s="38"/>
      <c r="AFX188" s="38"/>
      <c r="AFY188" s="38"/>
      <c r="AFZ188" s="38"/>
      <c r="AGA188" s="38"/>
      <c r="AGB188" s="38"/>
      <c r="AGC188" s="38"/>
      <c r="AGD188" s="38"/>
      <c r="AGE188" s="38"/>
      <c r="AGF188" s="38"/>
      <c r="AGG188" s="38"/>
      <c r="AGH188" s="38"/>
      <c r="AGI188" s="38"/>
      <c r="AGJ188" s="38"/>
      <c r="AGK188" s="38"/>
      <c r="AGL188" s="38"/>
      <c r="AGM188" s="38"/>
      <c r="AGN188" s="38"/>
      <c r="AGO188" s="38"/>
      <c r="AGP188" s="38"/>
      <c r="AGQ188" s="38"/>
      <c r="AGR188" s="38"/>
      <c r="AGS188" s="38"/>
      <c r="AGT188" s="38"/>
      <c r="AGU188" s="38"/>
      <c r="AGV188" s="38"/>
      <c r="AGW188" s="38"/>
      <c r="AGX188" s="38"/>
      <c r="AGY188" s="38"/>
      <c r="AGZ188" s="38"/>
      <c r="AHA188" s="38"/>
      <c r="AHB188" s="38"/>
      <c r="AHC188" s="38"/>
      <c r="AHD188" s="38"/>
      <c r="AHE188" s="38"/>
      <c r="AHF188" s="38"/>
      <c r="AHG188" s="38"/>
      <c r="AHH188" s="38"/>
      <c r="AHI188" s="38"/>
      <c r="AHJ188" s="38"/>
      <c r="AHK188" s="38"/>
      <c r="AHL188" s="38"/>
      <c r="AHM188" s="38"/>
      <c r="AHN188" s="38"/>
      <c r="AHO188" s="38"/>
      <c r="AHP188" s="38"/>
      <c r="AHQ188" s="38"/>
      <c r="AHR188" s="38"/>
      <c r="AHS188" s="38"/>
      <c r="AHT188" s="38"/>
      <c r="AHU188" s="38"/>
      <c r="AHV188" s="38"/>
      <c r="AHW188" s="38"/>
      <c r="AHX188" s="38"/>
      <c r="AHY188" s="38"/>
      <c r="AHZ188" s="38"/>
      <c r="AIA188" s="38"/>
      <c r="AIB188" s="38"/>
      <c r="AIC188" s="38"/>
      <c r="AID188" s="38"/>
      <c r="AIE188" s="38"/>
      <c r="AIF188" s="38"/>
      <c r="AIG188" s="38"/>
      <c r="AIH188" s="38"/>
      <c r="AII188" s="38"/>
      <c r="AIJ188" s="38"/>
      <c r="AIK188" s="38"/>
      <c r="AIL188" s="38"/>
      <c r="AIM188" s="38"/>
      <c r="AIN188" s="38"/>
      <c r="AIO188" s="38"/>
      <c r="AIP188" s="38"/>
      <c r="AIQ188" s="38"/>
      <c r="AIR188" s="38"/>
      <c r="AIS188" s="38"/>
      <c r="AIT188" s="38"/>
      <c r="AIU188" s="38"/>
      <c r="AIV188" s="38"/>
      <c r="AIW188" s="38"/>
      <c r="AIX188" s="38"/>
      <c r="AIY188" s="38"/>
      <c r="AIZ188" s="38"/>
      <c r="AJA188" s="38"/>
      <c r="AJB188" s="38"/>
      <c r="AJC188" s="38"/>
      <c r="AJD188" s="38"/>
      <c r="AJE188" s="38"/>
      <c r="AJF188" s="38"/>
      <c r="AJG188" s="38"/>
      <c r="AJH188" s="38"/>
      <c r="AJI188" s="38"/>
      <c r="AJJ188" s="38"/>
      <c r="AJK188" s="38"/>
      <c r="AJL188" s="38"/>
      <c r="AJM188" s="38"/>
      <c r="AJN188" s="38"/>
      <c r="AJO188" s="38"/>
      <c r="AJP188" s="38"/>
      <c r="AJQ188" s="38"/>
      <c r="AJR188" s="38"/>
      <c r="AJS188" s="38"/>
      <c r="AJT188" s="38"/>
      <c r="AJU188" s="38"/>
      <c r="AJV188" s="38"/>
      <c r="AJW188" s="38"/>
      <c r="AJX188" s="38"/>
      <c r="AJY188" s="38"/>
      <c r="AJZ188" s="38"/>
      <c r="AKA188" s="38"/>
      <c r="AKB188" s="38"/>
      <c r="AKC188" s="38"/>
      <c r="AKD188" s="38"/>
      <c r="AKE188" s="38"/>
      <c r="AKF188" s="38"/>
      <c r="AKG188" s="38"/>
      <c r="AKH188" s="38"/>
      <c r="AKI188" s="38"/>
      <c r="AKJ188" s="38"/>
      <c r="AKK188" s="38"/>
      <c r="AKL188" s="38"/>
      <c r="AKM188" s="38"/>
      <c r="AKN188" s="38"/>
      <c r="AKO188" s="38"/>
      <c r="AKP188" s="38"/>
      <c r="AKQ188" s="38"/>
      <c r="AKR188" s="38"/>
      <c r="AKS188" s="38"/>
      <c r="AKT188" s="38"/>
      <c r="AKU188" s="38"/>
      <c r="AKV188" s="38"/>
      <c r="AKW188" s="38"/>
      <c r="AKX188" s="38"/>
      <c r="AKY188" s="38"/>
      <c r="AKZ188" s="38"/>
      <c r="ALA188" s="38"/>
      <c r="ALB188" s="38"/>
      <c r="ALC188" s="38"/>
      <c r="ALD188" s="38"/>
      <c r="ALE188" s="38"/>
      <c r="ALF188" s="38"/>
      <c r="ALG188" s="38"/>
      <c r="ALH188" s="38"/>
      <c r="ALI188" s="38"/>
      <c r="ALJ188" s="38"/>
      <c r="ALK188" s="38"/>
      <c r="ALL188" s="38"/>
      <c r="ALM188" s="38"/>
      <c r="ALN188" s="38"/>
      <c r="ALO188" s="38"/>
      <c r="ALP188" s="38"/>
      <c r="ALQ188" s="38"/>
      <c r="ALR188" s="38"/>
      <c r="ALS188" s="38"/>
      <c r="ALT188" s="38"/>
      <c r="ALU188" s="38"/>
      <c r="ALV188" s="38"/>
      <c r="ALW188" s="38"/>
      <c r="ALX188" s="38"/>
      <c r="ALY188" s="38"/>
      <c r="ALZ188" s="38"/>
      <c r="AMA188" s="38"/>
      <c r="AMB188" s="38"/>
      <c r="AMC188" s="38"/>
      <c r="AMD188" s="38"/>
      <c r="AME188" s="38"/>
      <c r="AMF188" s="38"/>
      <c r="AMG188" s="38"/>
      <c r="AMH188" s="38"/>
      <c r="AMI188" s="38"/>
      <c r="AMJ188" s="38"/>
      <c r="AMK188" s="38"/>
      <c r="AML188" s="38"/>
      <c r="AMM188" s="38"/>
      <c r="AMN188" s="38"/>
      <c r="AMO188" s="38"/>
      <c r="AMP188" s="38"/>
      <c r="AMQ188" s="38"/>
      <c r="AMR188" s="38"/>
      <c r="AMS188" s="38"/>
      <c r="AMT188" s="38"/>
      <c r="AMU188" s="38"/>
      <c r="AMV188" s="38"/>
      <c r="AMW188" s="38"/>
      <c r="AMX188" s="38"/>
      <c r="AMY188" s="38"/>
      <c r="AMZ188" s="38"/>
      <c r="ANA188" s="38"/>
      <c r="ANB188" s="38"/>
      <c r="ANC188" s="38"/>
      <c r="AND188" s="38"/>
      <c r="ANE188" s="38"/>
      <c r="ANF188" s="38"/>
      <c r="ANG188" s="38"/>
      <c r="ANH188" s="38"/>
      <c r="ANI188" s="38"/>
      <c r="ANJ188" s="38"/>
      <c r="ANK188" s="38"/>
      <c r="ANL188" s="38"/>
      <c r="ANM188" s="38"/>
      <c r="ANN188" s="38"/>
      <c r="ANO188" s="38"/>
      <c r="ANP188" s="38"/>
      <c r="ANQ188" s="38"/>
      <c r="ANR188" s="38"/>
      <c r="ANS188" s="38"/>
      <c r="ANT188" s="38"/>
      <c r="ANU188" s="38"/>
      <c r="ANV188" s="38"/>
      <c r="ANW188" s="38"/>
      <c r="ANX188" s="38"/>
      <c r="ANY188" s="38"/>
      <c r="ANZ188" s="38"/>
      <c r="AOA188" s="38"/>
      <c r="AOB188" s="38"/>
      <c r="AOC188" s="38"/>
      <c r="AOD188" s="38"/>
      <c r="AOE188" s="38"/>
      <c r="AOF188" s="38"/>
      <c r="AOG188" s="38"/>
      <c r="AOH188" s="38"/>
      <c r="AOI188" s="38"/>
      <c r="AOJ188" s="38"/>
      <c r="AOK188" s="38"/>
      <c r="AOL188" s="38"/>
      <c r="AOM188" s="38"/>
      <c r="AON188" s="38"/>
      <c r="AOO188" s="38"/>
      <c r="AOP188" s="38"/>
      <c r="AOQ188" s="38"/>
      <c r="AOR188" s="38"/>
      <c r="AOS188" s="38"/>
      <c r="AOT188" s="38"/>
      <c r="AOU188" s="38"/>
      <c r="AOV188" s="38"/>
      <c r="AOW188" s="38"/>
      <c r="AOX188" s="38"/>
      <c r="AOY188" s="38"/>
      <c r="AOZ188" s="38"/>
      <c r="APA188" s="38"/>
      <c r="APB188" s="38"/>
      <c r="APC188" s="38"/>
      <c r="APD188" s="38"/>
      <c r="APE188" s="38"/>
      <c r="APF188" s="38"/>
      <c r="APG188" s="38"/>
      <c r="APH188" s="38"/>
      <c r="API188" s="38"/>
      <c r="APJ188" s="38"/>
      <c r="APK188" s="38"/>
      <c r="APL188" s="38"/>
      <c r="APM188" s="38"/>
      <c r="APN188" s="38"/>
      <c r="APO188" s="38"/>
      <c r="APP188" s="38"/>
      <c r="APQ188" s="38"/>
      <c r="APR188" s="38"/>
      <c r="APS188" s="38"/>
      <c r="APT188" s="38"/>
      <c r="APU188" s="38"/>
      <c r="APV188" s="38"/>
      <c r="APW188" s="38"/>
      <c r="APX188" s="38"/>
      <c r="APY188" s="38"/>
      <c r="APZ188" s="38"/>
      <c r="AQA188" s="38"/>
      <c r="AQB188" s="38"/>
      <c r="AQC188" s="38"/>
      <c r="AQD188" s="38"/>
      <c r="AQE188" s="38"/>
      <c r="AQF188" s="38"/>
      <c r="AQG188" s="38"/>
      <c r="AQH188" s="38"/>
      <c r="AQI188" s="38"/>
      <c r="AQJ188" s="38"/>
      <c r="AQK188" s="38"/>
      <c r="AQL188" s="38"/>
      <c r="AQM188" s="38"/>
      <c r="AQN188" s="38"/>
      <c r="AQO188" s="38"/>
      <c r="AQP188" s="38"/>
      <c r="AQQ188" s="38"/>
      <c r="AQR188" s="38"/>
      <c r="AQS188" s="38"/>
      <c r="AQT188" s="38"/>
      <c r="AQU188" s="38"/>
      <c r="AQV188" s="38"/>
      <c r="AQW188" s="38"/>
      <c r="AQX188" s="38"/>
      <c r="AQY188" s="38"/>
      <c r="AQZ188" s="38"/>
      <c r="ARA188" s="38"/>
      <c r="ARB188" s="38"/>
      <c r="ARC188" s="38"/>
      <c r="ARD188" s="38"/>
      <c r="ARE188" s="38"/>
      <c r="ARF188" s="38"/>
      <c r="ARG188" s="38"/>
      <c r="ARH188" s="38"/>
      <c r="ARI188" s="38"/>
      <c r="ARJ188" s="38"/>
      <c r="ARK188" s="38"/>
      <c r="ARL188" s="38"/>
      <c r="ARM188" s="38"/>
      <c r="ARN188" s="38"/>
      <c r="ARO188" s="38"/>
      <c r="ARP188" s="38"/>
      <c r="ARQ188" s="38"/>
      <c r="ARR188" s="38"/>
      <c r="ARS188" s="38"/>
      <c r="ART188" s="38"/>
      <c r="ARU188" s="38"/>
      <c r="ARV188" s="38"/>
      <c r="ARW188" s="38"/>
      <c r="ARX188" s="38"/>
      <c r="ARY188" s="38"/>
      <c r="ARZ188" s="38"/>
      <c r="ASA188" s="38"/>
      <c r="ASB188" s="38"/>
      <c r="ASC188" s="38"/>
      <c r="ASD188" s="38"/>
      <c r="ASE188" s="38"/>
      <c r="ASF188" s="38"/>
      <c r="ASG188" s="38"/>
      <c r="ASH188" s="38"/>
      <c r="ASI188" s="38"/>
      <c r="ASJ188" s="38"/>
      <c r="ASK188" s="38"/>
      <c r="ASL188" s="38"/>
      <c r="ASM188" s="38"/>
      <c r="ASN188" s="38"/>
      <c r="ASO188" s="38"/>
      <c r="ASP188" s="38"/>
      <c r="ASQ188" s="38"/>
      <c r="ASR188" s="38"/>
      <c r="ASS188" s="38"/>
      <c r="AST188" s="38"/>
      <c r="ASU188" s="38"/>
      <c r="ASV188" s="38"/>
      <c r="ASW188" s="38"/>
      <c r="ASX188" s="38"/>
      <c r="ASY188" s="38"/>
      <c r="ASZ188" s="38"/>
      <c r="ATA188" s="38"/>
      <c r="ATB188" s="38"/>
      <c r="ATC188" s="38"/>
      <c r="ATD188" s="38"/>
      <c r="ATE188" s="38"/>
      <c r="ATF188" s="38"/>
      <c r="ATG188" s="38"/>
      <c r="ATH188" s="38"/>
      <c r="ATI188" s="38"/>
      <c r="ATJ188" s="38"/>
      <c r="ATK188" s="38"/>
      <c r="ATL188" s="38"/>
      <c r="ATM188" s="38"/>
      <c r="ATN188" s="38"/>
      <c r="ATO188" s="38"/>
      <c r="ATP188" s="38"/>
      <c r="ATQ188" s="38"/>
      <c r="ATR188" s="38"/>
      <c r="ATS188" s="38"/>
      <c r="ATT188" s="38"/>
      <c r="ATU188" s="38"/>
      <c r="ATV188" s="38"/>
      <c r="ATW188" s="38"/>
      <c r="ATX188" s="38"/>
      <c r="ATY188" s="38"/>
      <c r="ATZ188" s="38"/>
      <c r="AUA188" s="38"/>
      <c r="AUB188" s="38"/>
      <c r="AUC188" s="38"/>
      <c r="AUD188" s="38"/>
      <c r="AUE188" s="38"/>
      <c r="AUF188" s="38"/>
      <c r="AUG188" s="38"/>
      <c r="AUH188" s="38"/>
      <c r="AUI188" s="38"/>
      <c r="AUJ188" s="38"/>
      <c r="AUK188" s="38"/>
      <c r="AUL188" s="38"/>
      <c r="AUM188" s="38"/>
      <c r="AUN188" s="38"/>
      <c r="AUO188" s="38"/>
      <c r="AUP188" s="38"/>
      <c r="AUQ188" s="38"/>
      <c r="AUR188" s="38"/>
      <c r="AUS188" s="38"/>
      <c r="AUT188" s="38"/>
      <c r="AUU188" s="38"/>
      <c r="AUV188" s="38"/>
      <c r="AUW188" s="38"/>
      <c r="AUX188" s="38"/>
      <c r="AUY188" s="38"/>
      <c r="AUZ188" s="38"/>
      <c r="AVA188" s="38"/>
      <c r="AVB188" s="38"/>
      <c r="AVC188" s="38"/>
      <c r="AVD188" s="38"/>
      <c r="AVE188" s="38"/>
      <c r="AVF188" s="38"/>
      <c r="AVG188" s="38"/>
      <c r="AVH188" s="38"/>
      <c r="AVI188" s="38"/>
      <c r="AVJ188" s="38"/>
      <c r="AVK188" s="38"/>
      <c r="AVL188" s="38"/>
      <c r="AVM188" s="38"/>
      <c r="AVN188" s="38"/>
      <c r="AVO188" s="38"/>
      <c r="AVP188" s="38"/>
      <c r="AVQ188" s="38"/>
      <c r="AVR188" s="38"/>
      <c r="AVS188" s="38"/>
      <c r="AVT188" s="38"/>
      <c r="AVU188" s="38"/>
      <c r="AVV188" s="38"/>
      <c r="AVW188" s="38"/>
      <c r="AVX188" s="38"/>
      <c r="AVY188" s="38"/>
      <c r="AVZ188" s="38"/>
      <c r="AWA188" s="38"/>
      <c r="AWB188" s="38"/>
      <c r="AWC188" s="38"/>
      <c r="AWD188" s="38"/>
      <c r="AWE188" s="38"/>
      <c r="AWF188" s="38"/>
      <c r="AWG188" s="38"/>
      <c r="AWH188" s="38"/>
      <c r="AWI188" s="38"/>
      <c r="AWJ188" s="38"/>
      <c r="AWK188" s="38"/>
      <c r="AWL188" s="38"/>
      <c r="AWM188" s="38"/>
      <c r="AWN188" s="38"/>
      <c r="AWO188" s="38"/>
      <c r="AWP188" s="38"/>
      <c r="AWQ188" s="38"/>
      <c r="AWR188" s="38"/>
      <c r="AWS188" s="38"/>
      <c r="AWT188" s="38"/>
      <c r="AWU188" s="38"/>
      <c r="AWV188" s="38"/>
      <c r="AWW188" s="38"/>
      <c r="AWX188" s="38"/>
      <c r="AWY188" s="38"/>
      <c r="AWZ188" s="38"/>
      <c r="AXA188" s="38"/>
      <c r="AXB188" s="38"/>
      <c r="AXC188" s="38"/>
      <c r="AXD188" s="38"/>
      <c r="AXE188" s="38"/>
      <c r="AXF188" s="38"/>
      <c r="AXG188" s="38"/>
      <c r="AXH188" s="38"/>
      <c r="AXI188" s="38"/>
      <c r="AXJ188" s="38"/>
      <c r="AXK188" s="38"/>
      <c r="AXL188" s="38"/>
      <c r="AXM188" s="38"/>
      <c r="AXN188" s="38"/>
      <c r="AXO188" s="38"/>
      <c r="AXP188" s="38"/>
      <c r="AXQ188" s="38"/>
      <c r="AXR188" s="38"/>
      <c r="AXS188" s="38"/>
      <c r="AXT188" s="38"/>
      <c r="AXU188" s="38"/>
      <c r="AXV188" s="38"/>
      <c r="AXW188" s="38"/>
      <c r="AXX188" s="38"/>
      <c r="AXY188" s="38"/>
      <c r="AXZ188" s="38"/>
      <c r="AYA188" s="38"/>
      <c r="AYB188" s="38"/>
      <c r="AYC188" s="38"/>
      <c r="AYD188" s="38"/>
      <c r="AYE188" s="38"/>
      <c r="AYF188" s="38"/>
      <c r="AYG188" s="38"/>
      <c r="AYH188" s="38"/>
      <c r="AYI188" s="38"/>
      <c r="AYJ188" s="38"/>
      <c r="AYK188" s="38"/>
      <c r="AYL188" s="38"/>
      <c r="AYM188" s="38"/>
      <c r="AYN188" s="38"/>
      <c r="AYO188" s="38"/>
      <c r="AYP188" s="38"/>
      <c r="AYQ188" s="38"/>
      <c r="AYR188" s="38"/>
      <c r="AYS188" s="38"/>
      <c r="AYT188" s="38"/>
      <c r="AYU188" s="38"/>
      <c r="AYV188" s="38"/>
      <c r="AYW188" s="38"/>
      <c r="AYX188" s="38"/>
      <c r="AYY188" s="38"/>
      <c r="AYZ188" s="38"/>
      <c r="AZA188" s="38"/>
      <c r="AZB188" s="38"/>
      <c r="AZC188" s="38"/>
      <c r="AZD188" s="38"/>
      <c r="AZE188" s="38"/>
      <c r="AZF188" s="38"/>
      <c r="AZG188" s="38"/>
      <c r="AZH188" s="38"/>
      <c r="AZI188" s="38"/>
      <c r="AZJ188" s="38"/>
      <c r="AZK188" s="38"/>
      <c r="AZL188" s="38"/>
      <c r="AZM188" s="38"/>
      <c r="AZN188" s="38"/>
      <c r="AZO188" s="38"/>
      <c r="AZP188" s="38"/>
      <c r="AZQ188" s="38"/>
      <c r="AZR188" s="38"/>
      <c r="AZS188" s="38"/>
      <c r="AZT188" s="38"/>
      <c r="AZU188" s="38"/>
      <c r="AZV188" s="38"/>
      <c r="AZW188" s="38"/>
      <c r="AZX188" s="38"/>
      <c r="AZY188" s="38"/>
      <c r="AZZ188" s="38"/>
      <c r="BAA188" s="38"/>
      <c r="BAB188" s="38"/>
      <c r="BAC188" s="38"/>
      <c r="BAD188" s="38"/>
      <c r="BAE188" s="38"/>
      <c r="BAF188" s="38"/>
      <c r="BAG188" s="38"/>
      <c r="BAH188" s="38"/>
      <c r="BAI188" s="38"/>
      <c r="BAJ188" s="38"/>
      <c r="BAK188" s="38"/>
      <c r="BAL188" s="38"/>
      <c r="BAM188" s="38"/>
      <c r="BAN188" s="38"/>
      <c r="BAO188" s="38"/>
      <c r="BAP188" s="38"/>
      <c r="BAQ188" s="38"/>
      <c r="BAR188" s="38"/>
      <c r="BAS188" s="38"/>
      <c r="BAT188" s="38"/>
      <c r="BAU188" s="38"/>
      <c r="BAV188" s="38"/>
      <c r="BAW188" s="38"/>
      <c r="BAX188" s="38"/>
      <c r="BAY188" s="38"/>
      <c r="BAZ188" s="38"/>
      <c r="BBA188" s="38"/>
      <c r="BBB188" s="38"/>
      <c r="BBC188" s="38"/>
      <c r="BBD188" s="38"/>
      <c r="BBE188" s="38"/>
      <c r="BBF188" s="38"/>
      <c r="BBG188" s="38"/>
      <c r="BBH188" s="38"/>
      <c r="BBI188" s="38"/>
      <c r="BBJ188" s="38"/>
      <c r="BBK188" s="38"/>
      <c r="BBL188" s="38"/>
      <c r="BBM188" s="38"/>
      <c r="BBN188" s="38"/>
      <c r="BBO188" s="38"/>
      <c r="BBP188" s="38"/>
      <c r="BBQ188" s="38"/>
      <c r="BBR188" s="38"/>
      <c r="BBS188" s="38"/>
      <c r="BBT188" s="38"/>
      <c r="BBU188" s="38"/>
      <c r="BBV188" s="38"/>
      <c r="BBW188" s="38"/>
      <c r="BBX188" s="38"/>
      <c r="BBY188" s="38"/>
      <c r="BBZ188" s="38"/>
      <c r="BCA188" s="38"/>
      <c r="BCB188" s="38"/>
      <c r="BCC188" s="38"/>
      <c r="BCD188" s="38"/>
      <c r="BCE188" s="38"/>
      <c r="BCF188" s="38"/>
      <c r="BCG188" s="38"/>
      <c r="BCH188" s="38"/>
      <c r="BCI188" s="38"/>
      <c r="BCJ188" s="38"/>
      <c r="BCK188" s="38"/>
      <c r="BCL188" s="38"/>
      <c r="BCM188" s="38"/>
      <c r="BCN188" s="38"/>
      <c r="BCO188" s="38"/>
      <c r="BCP188" s="38"/>
      <c r="BCQ188" s="38"/>
      <c r="BCR188" s="38"/>
      <c r="BCS188" s="38"/>
      <c r="BCT188" s="38"/>
      <c r="BCU188" s="38"/>
      <c r="BCV188" s="38"/>
      <c r="BCW188" s="38"/>
      <c r="BCX188" s="38"/>
      <c r="BCY188" s="38"/>
      <c r="BCZ188" s="38"/>
      <c r="BDA188" s="38"/>
      <c r="BDB188" s="38"/>
      <c r="BDC188" s="38"/>
      <c r="BDD188" s="38"/>
      <c r="BDE188" s="38"/>
      <c r="BDF188" s="38"/>
      <c r="BDG188" s="38"/>
      <c r="BDH188" s="38"/>
      <c r="BDI188" s="38"/>
      <c r="BDJ188" s="38"/>
      <c r="BDK188" s="38"/>
      <c r="BDL188" s="38"/>
      <c r="BDM188" s="38"/>
      <c r="BDN188" s="38"/>
      <c r="BDO188" s="38"/>
      <c r="BDP188" s="38"/>
      <c r="BDQ188" s="38"/>
      <c r="BDR188" s="38"/>
      <c r="BDS188" s="38"/>
      <c r="BDT188" s="38"/>
      <c r="BDU188" s="38"/>
      <c r="BDV188" s="38"/>
      <c r="BDW188" s="38"/>
      <c r="BDX188" s="38"/>
      <c r="BDY188" s="38"/>
      <c r="BDZ188" s="38"/>
      <c r="BEA188" s="38"/>
      <c r="BEB188" s="38"/>
      <c r="BEC188" s="38"/>
      <c r="BED188" s="38"/>
      <c r="BEE188" s="38"/>
      <c r="BEF188" s="38"/>
      <c r="BEG188" s="38"/>
      <c r="BEH188" s="38"/>
      <c r="BEI188" s="38"/>
      <c r="BEJ188" s="38"/>
      <c r="BEK188" s="38"/>
      <c r="BEL188" s="38"/>
      <c r="BEM188" s="38"/>
      <c r="BEN188" s="38"/>
      <c r="BEO188" s="38"/>
      <c r="BEP188" s="38"/>
      <c r="BEQ188" s="38"/>
      <c r="BER188" s="38"/>
      <c r="BES188" s="38"/>
      <c r="BET188" s="38"/>
      <c r="BEU188" s="38"/>
      <c r="BEV188" s="38"/>
      <c r="BEW188" s="38"/>
      <c r="BEX188" s="38"/>
      <c r="BEY188" s="38"/>
      <c r="BEZ188" s="38"/>
      <c r="BFA188" s="38"/>
      <c r="BFB188" s="38"/>
      <c r="BFC188" s="38"/>
      <c r="BFD188" s="38"/>
      <c r="BFE188" s="38"/>
      <c r="BFF188" s="38"/>
      <c r="BFG188" s="38"/>
      <c r="BFH188" s="38"/>
      <c r="BFI188" s="38"/>
      <c r="BFJ188" s="38"/>
      <c r="BFK188" s="38"/>
      <c r="BFL188" s="38"/>
      <c r="BFM188" s="38"/>
      <c r="BFN188" s="38"/>
      <c r="BFO188" s="38"/>
      <c r="BFP188" s="38"/>
      <c r="BFQ188" s="38"/>
      <c r="BFR188" s="38"/>
      <c r="BFS188" s="38"/>
      <c r="BFT188" s="38"/>
      <c r="BFU188" s="38"/>
      <c r="BFV188" s="38"/>
      <c r="BFW188" s="38"/>
      <c r="BFX188" s="38"/>
      <c r="BFY188" s="38"/>
      <c r="BFZ188" s="38"/>
      <c r="BGA188" s="38"/>
      <c r="BGB188" s="38"/>
      <c r="BGC188" s="38"/>
      <c r="BGD188" s="38"/>
      <c r="BGE188" s="38"/>
      <c r="BGF188" s="38"/>
      <c r="BGG188" s="38"/>
      <c r="BGH188" s="38"/>
      <c r="BGI188" s="38"/>
      <c r="BGJ188" s="38"/>
      <c r="BGK188" s="38"/>
      <c r="BGL188" s="38"/>
      <c r="BGM188" s="38"/>
      <c r="BGN188" s="38"/>
      <c r="BGO188" s="38"/>
      <c r="BGP188" s="38"/>
      <c r="BGQ188" s="38"/>
      <c r="BGR188" s="38"/>
      <c r="BGS188" s="38"/>
      <c r="BGT188" s="38"/>
      <c r="BGU188" s="38"/>
      <c r="BGV188" s="38"/>
      <c r="BGW188" s="38"/>
      <c r="BGX188" s="38"/>
      <c r="BGY188" s="38"/>
      <c r="BGZ188" s="38"/>
      <c r="BHA188" s="38"/>
      <c r="BHB188" s="38"/>
      <c r="BHC188" s="38"/>
      <c r="BHD188" s="38"/>
      <c r="BHE188" s="38"/>
      <c r="BHF188" s="38"/>
      <c r="BHG188" s="38"/>
      <c r="BHH188" s="38"/>
      <c r="BHI188" s="38"/>
      <c r="BHJ188" s="38"/>
      <c r="BHK188" s="38"/>
      <c r="BHL188" s="38"/>
      <c r="BHM188" s="38"/>
      <c r="BHN188" s="38"/>
      <c r="BHO188" s="38"/>
      <c r="BHP188" s="38"/>
      <c r="BHQ188" s="38"/>
      <c r="BHR188" s="38"/>
      <c r="BHS188" s="38"/>
      <c r="BHT188" s="38"/>
      <c r="BHU188" s="38"/>
      <c r="BHV188" s="38"/>
      <c r="BHW188" s="38"/>
      <c r="BHX188" s="38"/>
      <c r="BHY188" s="38"/>
      <c r="BHZ188" s="38"/>
      <c r="BIA188" s="38"/>
      <c r="BIB188" s="38"/>
      <c r="BIC188" s="38"/>
      <c r="BID188" s="38"/>
      <c r="BIE188" s="38"/>
      <c r="BIF188" s="38"/>
      <c r="BIG188" s="38"/>
      <c r="BIH188" s="38"/>
      <c r="BII188" s="38"/>
      <c r="BIJ188" s="38"/>
      <c r="BIK188" s="38"/>
      <c r="BIL188" s="38"/>
      <c r="BIM188" s="38"/>
      <c r="BIN188" s="38"/>
      <c r="BIO188" s="38"/>
      <c r="BIP188" s="38"/>
      <c r="BIQ188" s="38"/>
      <c r="BIR188" s="38"/>
      <c r="BIS188" s="38"/>
      <c r="BIT188" s="38"/>
      <c r="BIU188" s="38"/>
      <c r="BIV188" s="38"/>
      <c r="BIW188" s="38"/>
      <c r="BIX188" s="38"/>
      <c r="BIY188" s="38"/>
      <c r="BIZ188" s="38"/>
      <c r="BJA188" s="38"/>
      <c r="BJB188" s="38"/>
      <c r="BJC188" s="38"/>
      <c r="BJD188" s="38"/>
      <c r="BJE188" s="38"/>
      <c r="BJF188" s="38"/>
      <c r="BJG188" s="38"/>
      <c r="BJH188" s="38"/>
      <c r="BJI188" s="38"/>
      <c r="BJJ188" s="38"/>
      <c r="BJK188" s="38"/>
      <c r="BJL188" s="38"/>
      <c r="BJM188" s="38"/>
      <c r="BJN188" s="38"/>
      <c r="BJO188" s="38"/>
      <c r="BJP188" s="38"/>
      <c r="BJQ188" s="38"/>
      <c r="BJR188" s="38"/>
      <c r="BJS188" s="38"/>
      <c r="BJT188" s="38"/>
      <c r="BJU188" s="38"/>
      <c r="BJV188" s="38"/>
      <c r="BJW188" s="38"/>
      <c r="BJX188" s="38"/>
      <c r="BJY188" s="38"/>
      <c r="BJZ188" s="38"/>
      <c r="BKA188" s="38"/>
      <c r="BKB188" s="38"/>
      <c r="BKC188" s="38"/>
      <c r="BKD188" s="38"/>
      <c r="BKE188" s="38"/>
      <c r="BKF188" s="38"/>
      <c r="BKG188" s="38"/>
      <c r="BKH188" s="38"/>
      <c r="BKI188" s="38"/>
      <c r="BKJ188" s="38"/>
      <c r="BKK188" s="38"/>
      <c r="BKL188" s="38"/>
      <c r="BKM188" s="38"/>
      <c r="BKN188" s="38"/>
      <c r="BKO188" s="38"/>
      <c r="BKP188" s="38"/>
      <c r="BKQ188" s="38"/>
      <c r="BKR188" s="38"/>
      <c r="BKS188" s="38"/>
      <c r="BKT188" s="38"/>
      <c r="BKU188" s="38"/>
      <c r="BKV188" s="38"/>
      <c r="BKW188" s="38"/>
      <c r="BKX188" s="38"/>
      <c r="BKY188" s="38"/>
      <c r="BKZ188" s="38"/>
      <c r="BLA188" s="38"/>
      <c r="BLB188" s="38"/>
      <c r="BLC188" s="38"/>
      <c r="BLD188" s="38"/>
      <c r="BLE188" s="38"/>
      <c r="BLF188" s="38"/>
      <c r="BLG188" s="38"/>
      <c r="BLH188" s="38"/>
      <c r="BLI188" s="38"/>
      <c r="BLJ188" s="38"/>
      <c r="BLK188" s="38"/>
      <c r="BLL188" s="38"/>
      <c r="BLM188" s="38"/>
      <c r="BLN188" s="38"/>
      <c r="BLO188" s="38"/>
      <c r="BLP188" s="38"/>
      <c r="BLQ188" s="38"/>
      <c r="BLR188" s="38"/>
      <c r="BLS188" s="38"/>
      <c r="BLT188" s="38"/>
      <c r="BLU188" s="38"/>
      <c r="BLV188" s="38"/>
      <c r="BLW188" s="38"/>
      <c r="BLX188" s="38"/>
      <c r="BLY188" s="38"/>
      <c r="BLZ188" s="38"/>
      <c r="BMA188" s="38"/>
      <c r="BMB188" s="38"/>
      <c r="BMC188" s="38"/>
      <c r="BMD188" s="38"/>
      <c r="BME188" s="38"/>
      <c r="BMF188" s="38"/>
      <c r="BMG188" s="38"/>
      <c r="BMH188" s="38"/>
      <c r="BMI188" s="38"/>
      <c r="BMJ188" s="38"/>
      <c r="BMK188" s="38"/>
      <c r="BML188" s="38"/>
      <c r="BMM188" s="38"/>
      <c r="BMN188" s="38"/>
      <c r="BMO188" s="38"/>
      <c r="BMP188" s="38"/>
      <c r="BMQ188" s="38"/>
      <c r="BMR188" s="38"/>
      <c r="BMS188" s="38"/>
      <c r="BMT188" s="38"/>
      <c r="BMU188" s="38"/>
      <c r="BMV188" s="38"/>
      <c r="BMW188" s="38"/>
      <c r="BMX188" s="38"/>
      <c r="BMY188" s="38"/>
      <c r="BMZ188" s="38"/>
      <c r="BNA188" s="38"/>
      <c r="BNB188" s="38"/>
      <c r="BNC188" s="38"/>
      <c r="BND188" s="38"/>
      <c r="BNE188" s="38"/>
      <c r="BNF188" s="38"/>
      <c r="BNG188" s="38"/>
      <c r="BNH188" s="38"/>
      <c r="BNI188" s="38"/>
      <c r="BNJ188" s="38"/>
      <c r="BNK188" s="38"/>
      <c r="BNL188" s="38"/>
      <c r="BNM188" s="38"/>
      <c r="BNN188" s="38"/>
      <c r="BNO188" s="38"/>
      <c r="BNP188" s="38"/>
      <c r="BNQ188" s="38"/>
      <c r="BNR188" s="38"/>
      <c r="BNS188" s="38"/>
      <c r="BNT188" s="38"/>
      <c r="BNU188" s="38"/>
      <c r="BNV188" s="38"/>
      <c r="BNW188" s="38"/>
      <c r="BNX188" s="38"/>
      <c r="BNY188" s="38"/>
      <c r="BNZ188" s="38"/>
      <c r="BOA188" s="38"/>
      <c r="BOB188" s="38"/>
      <c r="BOC188" s="38"/>
      <c r="BOD188" s="38"/>
      <c r="BOE188" s="38"/>
      <c r="BOF188" s="38"/>
      <c r="BOG188" s="38"/>
      <c r="BOH188" s="38"/>
      <c r="BOI188" s="38"/>
      <c r="BOJ188" s="38"/>
      <c r="BOK188" s="38"/>
      <c r="BOL188" s="38"/>
      <c r="BOM188" s="38"/>
      <c r="BON188" s="38"/>
      <c r="BOO188" s="38"/>
      <c r="BOP188" s="38"/>
      <c r="BOQ188" s="38"/>
      <c r="BOR188" s="38"/>
      <c r="BOS188" s="38"/>
      <c r="BOT188" s="38"/>
      <c r="BOU188" s="38"/>
      <c r="BOV188" s="38"/>
      <c r="BOW188" s="38"/>
      <c r="BOX188" s="38"/>
      <c r="BOY188" s="38"/>
      <c r="BOZ188" s="38"/>
      <c r="BPA188" s="38"/>
      <c r="BPB188" s="38"/>
      <c r="BPC188" s="38"/>
      <c r="BPD188" s="38"/>
      <c r="BPE188" s="38"/>
      <c r="BPF188" s="38"/>
      <c r="BPG188" s="38"/>
      <c r="BPH188" s="38"/>
      <c r="BPI188" s="38"/>
      <c r="BPJ188" s="38"/>
      <c r="BPK188" s="38"/>
      <c r="BPL188" s="38"/>
      <c r="BPM188" s="38"/>
      <c r="BPN188" s="38"/>
      <c r="BPO188" s="38"/>
      <c r="BPP188" s="38"/>
      <c r="BPQ188" s="38"/>
      <c r="BPR188" s="38"/>
      <c r="BPS188" s="38"/>
      <c r="BPT188" s="38"/>
      <c r="BPU188" s="38"/>
      <c r="BPV188" s="38"/>
      <c r="BPW188" s="38"/>
      <c r="BPX188" s="38"/>
      <c r="BPY188" s="38"/>
      <c r="BPZ188" s="38"/>
      <c r="BQA188" s="38"/>
      <c r="BQB188" s="38"/>
      <c r="BQC188" s="38"/>
      <c r="BQD188" s="38"/>
      <c r="BQE188" s="38"/>
      <c r="BQF188" s="38"/>
      <c r="BQG188" s="38"/>
      <c r="BQH188" s="38"/>
      <c r="BQI188" s="38"/>
      <c r="BQJ188" s="38"/>
      <c r="BQK188" s="38"/>
      <c r="BQL188" s="38"/>
      <c r="BQM188" s="38"/>
      <c r="BQN188" s="38"/>
      <c r="BQO188" s="38"/>
      <c r="BQP188" s="38"/>
      <c r="BQQ188" s="38"/>
      <c r="BQR188" s="38"/>
      <c r="BQS188" s="38"/>
      <c r="BQT188" s="38"/>
      <c r="BQU188" s="38"/>
      <c r="BQV188" s="38"/>
      <c r="BQW188" s="38"/>
      <c r="BQX188" s="38"/>
      <c r="BQY188" s="38"/>
      <c r="BQZ188" s="38"/>
      <c r="BRA188" s="38"/>
      <c r="BRB188" s="38"/>
      <c r="BRC188" s="38"/>
      <c r="BRD188" s="38"/>
      <c r="BRE188" s="38"/>
      <c r="BRF188" s="38"/>
      <c r="BRG188" s="38"/>
      <c r="BRH188" s="38"/>
      <c r="BRI188" s="38"/>
      <c r="BRJ188" s="38"/>
      <c r="BRK188" s="38"/>
      <c r="BRL188" s="38"/>
      <c r="BRM188" s="38"/>
      <c r="BRN188" s="38"/>
      <c r="BRO188" s="38"/>
      <c r="BRP188" s="38"/>
      <c r="BRQ188" s="38"/>
      <c r="BRR188" s="38"/>
      <c r="BRS188" s="38"/>
      <c r="BRT188" s="38"/>
      <c r="BRU188" s="38"/>
      <c r="BRV188" s="38"/>
      <c r="BRW188" s="38"/>
      <c r="BRX188" s="38"/>
      <c r="BRY188" s="38"/>
      <c r="BRZ188" s="38"/>
      <c r="BSA188" s="38"/>
      <c r="BSB188" s="38"/>
      <c r="BSC188" s="38"/>
      <c r="BSD188" s="38"/>
      <c r="BSE188" s="38"/>
      <c r="BSF188" s="38"/>
      <c r="BSG188" s="38"/>
      <c r="BSH188" s="38"/>
      <c r="BSI188" s="38"/>
      <c r="BSJ188" s="38"/>
      <c r="BSK188" s="38"/>
      <c r="BSL188" s="38"/>
      <c r="BSM188" s="38"/>
      <c r="BSN188" s="38"/>
      <c r="BSO188" s="38"/>
      <c r="BSP188" s="38"/>
      <c r="BSQ188" s="38"/>
      <c r="BSR188" s="38"/>
      <c r="BSS188" s="38"/>
      <c r="BST188" s="38"/>
      <c r="BSU188" s="38"/>
      <c r="BSV188" s="38"/>
      <c r="BSW188" s="38"/>
      <c r="BSX188" s="38"/>
      <c r="BSY188" s="38"/>
      <c r="BSZ188" s="38"/>
      <c r="BTA188" s="38"/>
      <c r="BTB188" s="38"/>
      <c r="BTC188" s="38"/>
      <c r="BTD188" s="38"/>
      <c r="BTE188" s="38"/>
      <c r="BTF188" s="38"/>
      <c r="BTG188" s="38"/>
      <c r="BTH188" s="38"/>
      <c r="BTI188" s="38"/>
      <c r="BTJ188" s="38"/>
      <c r="BTK188" s="38"/>
      <c r="BTL188" s="38"/>
      <c r="BTM188" s="38"/>
      <c r="BTN188" s="38"/>
      <c r="BTO188" s="38"/>
      <c r="BTP188" s="38"/>
      <c r="BTQ188" s="38"/>
      <c r="BTR188" s="38"/>
      <c r="BTS188" s="38"/>
      <c r="BTT188" s="38"/>
      <c r="BTU188" s="38"/>
      <c r="BTV188" s="38"/>
      <c r="BTW188" s="38"/>
      <c r="BTX188" s="38"/>
      <c r="BTY188" s="38"/>
      <c r="BTZ188" s="38"/>
      <c r="BUA188" s="38"/>
      <c r="BUB188" s="38"/>
      <c r="BUC188" s="38"/>
      <c r="BUD188" s="38"/>
      <c r="BUE188" s="38"/>
      <c r="BUF188" s="38"/>
      <c r="BUG188" s="38"/>
      <c r="BUH188" s="38"/>
      <c r="BUI188" s="38"/>
      <c r="BUJ188" s="38"/>
      <c r="BUK188" s="38"/>
      <c r="BUL188" s="38"/>
      <c r="BUM188" s="38"/>
      <c r="BUN188" s="38"/>
      <c r="BUO188" s="38"/>
      <c r="BUP188" s="38"/>
      <c r="BUQ188" s="38"/>
      <c r="BUR188" s="38"/>
      <c r="BUS188" s="38"/>
      <c r="BUT188" s="38"/>
      <c r="BUU188" s="38"/>
      <c r="BUV188" s="38"/>
      <c r="BUW188" s="38"/>
      <c r="BUX188" s="38"/>
      <c r="BUY188" s="38"/>
      <c r="BUZ188" s="38"/>
      <c r="BVA188" s="38"/>
      <c r="BVB188" s="38"/>
      <c r="BVC188" s="38"/>
      <c r="BVD188" s="38"/>
      <c r="BVE188" s="38"/>
      <c r="BVF188" s="38"/>
      <c r="BVG188" s="38"/>
      <c r="BVH188" s="38"/>
      <c r="BVI188" s="38"/>
      <c r="BVJ188" s="38"/>
      <c r="BVK188" s="38"/>
      <c r="BVL188" s="38"/>
      <c r="BVM188" s="38"/>
      <c r="BVN188" s="38"/>
      <c r="BVO188" s="38"/>
      <c r="BVP188" s="38"/>
      <c r="BVQ188" s="38"/>
      <c r="BVR188" s="38"/>
      <c r="BVS188" s="38"/>
      <c r="BVT188" s="38"/>
      <c r="BVU188" s="38"/>
      <c r="BVV188" s="38"/>
      <c r="BVW188" s="38"/>
      <c r="BVX188" s="38"/>
      <c r="BVY188" s="38"/>
      <c r="BVZ188" s="38"/>
      <c r="BWA188" s="38"/>
      <c r="BWB188" s="38"/>
      <c r="BWC188" s="38"/>
      <c r="BWD188" s="38"/>
      <c r="BWE188" s="38"/>
      <c r="BWF188" s="38"/>
      <c r="BWG188" s="38"/>
      <c r="BWH188" s="38"/>
      <c r="BWI188" s="38"/>
      <c r="BWJ188" s="38"/>
      <c r="BWK188" s="38"/>
      <c r="BWL188" s="38"/>
      <c r="BWM188" s="38"/>
      <c r="BWN188" s="38"/>
      <c r="BWO188" s="38"/>
      <c r="BWP188" s="38"/>
      <c r="BWQ188" s="38"/>
      <c r="BWR188" s="38"/>
      <c r="BWS188" s="38"/>
      <c r="BWT188" s="38"/>
      <c r="BWU188" s="38"/>
      <c r="BWV188" s="38"/>
      <c r="BWW188" s="38"/>
      <c r="BWX188" s="38"/>
      <c r="BWY188" s="38"/>
      <c r="BWZ188" s="38"/>
      <c r="BXA188" s="38"/>
      <c r="BXB188" s="38"/>
      <c r="BXC188" s="38"/>
      <c r="BXD188" s="38"/>
      <c r="BXE188" s="38"/>
      <c r="BXF188" s="38"/>
      <c r="BXG188" s="38"/>
      <c r="BXH188" s="38"/>
      <c r="BXI188" s="38"/>
      <c r="BXJ188" s="38"/>
      <c r="BXK188" s="38"/>
      <c r="BXL188" s="38"/>
      <c r="BXM188" s="38"/>
      <c r="BXN188" s="38"/>
      <c r="BXO188" s="38"/>
      <c r="BXP188" s="38"/>
      <c r="BXQ188" s="38"/>
      <c r="BXR188" s="38"/>
      <c r="BXS188" s="38"/>
      <c r="BXT188" s="38"/>
      <c r="BXU188" s="38"/>
      <c r="BXV188" s="38"/>
      <c r="BXW188" s="38"/>
      <c r="BXX188" s="38"/>
      <c r="BXY188" s="38"/>
      <c r="BXZ188" s="38"/>
      <c r="BYA188" s="38"/>
      <c r="BYB188" s="38"/>
      <c r="BYC188" s="38"/>
      <c r="BYD188" s="38"/>
      <c r="BYE188" s="38"/>
      <c r="BYF188" s="38"/>
      <c r="BYG188" s="38"/>
      <c r="BYH188" s="38"/>
      <c r="BYI188" s="38"/>
      <c r="BYJ188" s="38"/>
      <c r="BYK188" s="38"/>
      <c r="BYL188" s="38"/>
      <c r="BYM188" s="38"/>
      <c r="BYN188" s="38"/>
      <c r="BYO188" s="38"/>
      <c r="BYP188" s="38"/>
      <c r="BYQ188" s="38"/>
      <c r="BYR188" s="38"/>
      <c r="BYS188" s="38"/>
      <c r="BYT188" s="38"/>
      <c r="BYU188" s="38"/>
      <c r="BYV188" s="38"/>
      <c r="BYW188" s="38"/>
      <c r="BYX188" s="38"/>
      <c r="BYY188" s="38"/>
      <c r="BYZ188" s="38"/>
      <c r="BZA188" s="38"/>
      <c r="BZB188" s="38"/>
      <c r="BZC188" s="38"/>
      <c r="BZD188" s="38"/>
      <c r="BZE188" s="38"/>
      <c r="BZF188" s="38"/>
      <c r="BZG188" s="38"/>
      <c r="BZH188" s="38"/>
      <c r="BZI188" s="38"/>
      <c r="BZJ188" s="38"/>
      <c r="BZK188" s="38"/>
      <c r="BZL188" s="38"/>
      <c r="BZM188" s="38"/>
      <c r="BZN188" s="38"/>
      <c r="BZO188" s="38"/>
      <c r="BZP188" s="38"/>
      <c r="BZQ188" s="38"/>
      <c r="BZR188" s="38"/>
      <c r="BZS188" s="38"/>
      <c r="BZT188" s="38"/>
      <c r="BZU188" s="38"/>
      <c r="BZV188" s="38"/>
      <c r="BZW188" s="38"/>
      <c r="BZX188" s="38"/>
      <c r="BZY188" s="38"/>
      <c r="BZZ188" s="38"/>
      <c r="CAA188" s="38"/>
      <c r="CAB188" s="38"/>
      <c r="CAC188" s="38"/>
      <c r="CAD188" s="38"/>
      <c r="CAE188" s="38"/>
      <c r="CAF188" s="38"/>
      <c r="CAG188" s="38"/>
      <c r="CAH188" s="38"/>
      <c r="CAI188" s="38"/>
      <c r="CAJ188" s="38"/>
      <c r="CAK188" s="38"/>
      <c r="CAL188" s="38"/>
      <c r="CAM188" s="38"/>
      <c r="CAN188" s="38"/>
      <c r="CAO188" s="38"/>
      <c r="CAP188" s="38"/>
      <c r="CAQ188" s="38"/>
      <c r="CAR188" s="38"/>
      <c r="CAS188" s="38"/>
      <c r="CAT188" s="38"/>
      <c r="CAU188" s="38"/>
      <c r="CAV188" s="38"/>
      <c r="CAW188" s="38"/>
      <c r="CAX188" s="38"/>
      <c r="CAY188" s="38"/>
      <c r="CAZ188" s="38"/>
      <c r="CBA188" s="38"/>
      <c r="CBB188" s="38"/>
      <c r="CBC188" s="38"/>
      <c r="CBD188" s="38"/>
      <c r="CBE188" s="38"/>
      <c r="CBF188" s="38"/>
      <c r="CBG188" s="38"/>
      <c r="CBH188" s="38"/>
      <c r="CBI188" s="38"/>
      <c r="CBJ188" s="38"/>
      <c r="CBK188" s="38"/>
      <c r="CBL188" s="38"/>
      <c r="CBM188" s="38"/>
      <c r="CBN188" s="38"/>
      <c r="CBO188" s="38"/>
      <c r="CBP188" s="38"/>
      <c r="CBQ188" s="38"/>
      <c r="CBR188" s="38"/>
      <c r="CBS188" s="38"/>
      <c r="CBT188" s="38"/>
      <c r="CBU188" s="38"/>
      <c r="CBV188" s="38"/>
      <c r="CBW188" s="38"/>
      <c r="CBX188" s="38"/>
      <c r="CBY188" s="38"/>
      <c r="CBZ188" s="38"/>
      <c r="CCA188" s="38"/>
      <c r="CCB188" s="38"/>
      <c r="CCC188" s="38"/>
      <c r="CCD188" s="38"/>
      <c r="CCE188" s="38"/>
      <c r="CCF188" s="38"/>
      <c r="CCG188" s="38"/>
      <c r="CCH188" s="38"/>
      <c r="CCI188" s="38"/>
      <c r="CCJ188" s="38"/>
      <c r="CCK188" s="38"/>
      <c r="CCL188" s="38"/>
      <c r="CCM188" s="38"/>
      <c r="CCN188" s="38"/>
      <c r="CCO188" s="38"/>
      <c r="CCP188" s="38"/>
      <c r="CCQ188" s="38"/>
      <c r="CCR188" s="38"/>
      <c r="CCS188" s="38"/>
      <c r="CCT188" s="38"/>
      <c r="CCU188" s="38"/>
      <c r="CCV188" s="38"/>
      <c r="CCW188" s="38"/>
      <c r="CCX188" s="38"/>
      <c r="CCY188" s="38"/>
      <c r="CCZ188" s="38"/>
      <c r="CDA188" s="38"/>
      <c r="CDB188" s="38"/>
      <c r="CDC188" s="38"/>
      <c r="CDD188" s="38"/>
      <c r="CDE188" s="38"/>
      <c r="CDF188" s="38"/>
      <c r="CDG188" s="38"/>
      <c r="CDH188" s="38"/>
      <c r="CDI188" s="38"/>
      <c r="CDJ188" s="38"/>
      <c r="CDK188" s="38"/>
      <c r="CDL188" s="38"/>
      <c r="CDM188" s="38"/>
      <c r="CDN188" s="38"/>
      <c r="CDO188" s="38"/>
      <c r="CDP188" s="38"/>
      <c r="CDQ188" s="38"/>
      <c r="CDR188" s="38"/>
      <c r="CDS188" s="38"/>
      <c r="CDT188" s="38"/>
      <c r="CDU188" s="38"/>
      <c r="CDV188" s="38"/>
      <c r="CDW188" s="38"/>
      <c r="CDX188" s="38"/>
      <c r="CDY188" s="38"/>
      <c r="CDZ188" s="38"/>
      <c r="CEA188" s="38"/>
      <c r="CEB188" s="38"/>
      <c r="CEC188" s="38"/>
      <c r="CED188" s="38"/>
      <c r="CEE188" s="38"/>
      <c r="CEF188" s="38"/>
      <c r="CEG188" s="38"/>
      <c r="CEH188" s="38"/>
      <c r="CEI188" s="38"/>
      <c r="CEJ188" s="38"/>
      <c r="CEK188" s="38"/>
      <c r="CEL188" s="38"/>
      <c r="CEM188" s="38"/>
      <c r="CEN188" s="38"/>
      <c r="CEO188" s="38"/>
      <c r="CEP188" s="38"/>
      <c r="CEQ188" s="38"/>
      <c r="CER188" s="38"/>
      <c r="CES188" s="38"/>
      <c r="CET188" s="38"/>
      <c r="CEU188" s="38"/>
      <c r="CEV188" s="38"/>
      <c r="CEW188" s="38"/>
      <c r="CEX188" s="38"/>
      <c r="CEY188" s="38"/>
      <c r="CEZ188" s="38"/>
      <c r="CFA188" s="38"/>
      <c r="CFB188" s="38"/>
      <c r="CFC188" s="38"/>
      <c r="CFD188" s="38"/>
      <c r="CFE188" s="38"/>
      <c r="CFF188" s="38"/>
      <c r="CFG188" s="38"/>
      <c r="CFH188" s="38"/>
      <c r="CFI188" s="38"/>
      <c r="CFJ188" s="38"/>
      <c r="CFK188" s="38"/>
      <c r="CFL188" s="38"/>
      <c r="CFM188" s="38"/>
      <c r="CFN188" s="38"/>
      <c r="CFO188" s="38"/>
      <c r="CFP188" s="38"/>
      <c r="CFQ188" s="38"/>
      <c r="CFR188" s="38"/>
      <c r="CFS188" s="38"/>
      <c r="CFT188" s="38"/>
      <c r="CFU188" s="38"/>
      <c r="CFV188" s="38"/>
      <c r="CFW188" s="38"/>
      <c r="CFX188" s="38"/>
      <c r="CFY188" s="38"/>
      <c r="CFZ188" s="38"/>
      <c r="CGA188" s="38"/>
      <c r="CGB188" s="38"/>
      <c r="CGC188" s="38"/>
      <c r="CGD188" s="38"/>
      <c r="CGE188" s="38"/>
      <c r="CGF188" s="38"/>
      <c r="CGG188" s="38"/>
      <c r="CGH188" s="38"/>
      <c r="CGI188" s="38"/>
      <c r="CGJ188" s="38"/>
      <c r="CGK188" s="38"/>
      <c r="CGL188" s="38"/>
      <c r="CGM188" s="38"/>
      <c r="CGN188" s="38"/>
      <c r="CGO188" s="38"/>
      <c r="CGP188" s="38"/>
      <c r="CGQ188" s="38"/>
      <c r="CGR188" s="38"/>
      <c r="CGS188" s="38"/>
      <c r="CGT188" s="38"/>
      <c r="CGU188" s="38"/>
      <c r="CGV188" s="38"/>
      <c r="CGW188" s="38"/>
      <c r="CGX188" s="38"/>
      <c r="CGY188" s="38"/>
      <c r="CGZ188" s="38"/>
      <c r="CHA188" s="38"/>
      <c r="CHB188" s="38"/>
      <c r="CHC188" s="38"/>
      <c r="CHD188" s="38"/>
      <c r="CHE188" s="38"/>
      <c r="CHF188" s="38"/>
      <c r="CHG188" s="38"/>
      <c r="CHH188" s="38"/>
      <c r="CHI188" s="38"/>
      <c r="CHJ188" s="38"/>
      <c r="CHK188" s="38"/>
      <c r="CHL188" s="38"/>
      <c r="CHM188" s="38"/>
      <c r="CHN188" s="38"/>
      <c r="CHO188" s="38"/>
      <c r="CHP188" s="38"/>
      <c r="CHQ188" s="38"/>
      <c r="CHR188" s="38"/>
      <c r="CHS188" s="38"/>
      <c r="CHT188" s="38"/>
      <c r="CHU188" s="38"/>
      <c r="CHV188" s="38"/>
      <c r="CHW188" s="38"/>
      <c r="CHX188" s="38"/>
      <c r="CHY188" s="38"/>
      <c r="CHZ188" s="38"/>
      <c r="CIA188" s="38"/>
      <c r="CIB188" s="38"/>
      <c r="CIC188" s="38"/>
      <c r="CID188" s="38"/>
      <c r="CIE188" s="38"/>
      <c r="CIF188" s="38"/>
      <c r="CIG188" s="38"/>
      <c r="CIH188" s="38"/>
      <c r="CII188" s="38"/>
      <c r="CIJ188" s="38"/>
      <c r="CIK188" s="38"/>
      <c r="CIL188" s="38"/>
      <c r="CIM188" s="38"/>
      <c r="CIN188" s="38"/>
      <c r="CIO188" s="38"/>
      <c r="CIP188" s="38"/>
      <c r="CIQ188" s="38"/>
      <c r="CIR188" s="38"/>
      <c r="CIS188" s="38"/>
      <c r="CIT188" s="38"/>
      <c r="CIU188" s="38"/>
      <c r="CIV188" s="38"/>
      <c r="CIW188" s="38"/>
      <c r="CIX188" s="38"/>
      <c r="CIY188" s="38"/>
      <c r="CIZ188" s="38"/>
      <c r="CJA188" s="38"/>
      <c r="CJB188" s="38"/>
      <c r="CJC188" s="38"/>
      <c r="CJD188" s="38"/>
      <c r="CJE188" s="38"/>
      <c r="CJF188" s="38"/>
      <c r="CJG188" s="38"/>
      <c r="CJH188" s="38"/>
      <c r="CJI188" s="38"/>
      <c r="CJJ188" s="38"/>
      <c r="CJK188" s="38"/>
      <c r="CJL188" s="38"/>
      <c r="CJM188" s="38"/>
      <c r="CJN188" s="38"/>
      <c r="CJO188" s="38"/>
      <c r="CJP188" s="38"/>
      <c r="CJQ188" s="38"/>
      <c r="CJR188" s="38"/>
      <c r="CJS188" s="38"/>
      <c r="CJT188" s="38"/>
      <c r="CJU188" s="38"/>
      <c r="CJV188" s="38"/>
      <c r="CJW188" s="38"/>
      <c r="CJX188" s="38"/>
      <c r="CJY188" s="38"/>
      <c r="CJZ188" s="38"/>
      <c r="CKA188" s="38"/>
      <c r="CKB188" s="38"/>
      <c r="CKC188" s="38"/>
      <c r="CKD188" s="38"/>
      <c r="CKE188" s="38"/>
      <c r="CKF188" s="38"/>
      <c r="CKG188" s="38"/>
      <c r="CKH188" s="38"/>
      <c r="CKI188" s="38"/>
      <c r="CKJ188" s="38"/>
      <c r="CKK188" s="38"/>
      <c r="CKL188" s="38"/>
      <c r="CKM188" s="38"/>
      <c r="CKN188" s="38"/>
      <c r="CKO188" s="38"/>
      <c r="CKP188" s="38"/>
      <c r="CKQ188" s="38"/>
      <c r="CKR188" s="38"/>
      <c r="CKS188" s="38"/>
      <c r="CKT188" s="38"/>
      <c r="CKU188" s="38"/>
      <c r="CKV188" s="38"/>
      <c r="CKW188" s="38"/>
      <c r="CKX188" s="38"/>
      <c r="CKY188" s="38"/>
      <c r="CKZ188" s="38"/>
      <c r="CLA188" s="38"/>
      <c r="CLB188" s="38"/>
      <c r="CLC188" s="38"/>
      <c r="CLD188" s="38"/>
      <c r="CLE188" s="38"/>
      <c r="CLF188" s="38"/>
      <c r="CLG188" s="38"/>
      <c r="CLH188" s="38"/>
      <c r="CLI188" s="38"/>
      <c r="CLJ188" s="38"/>
      <c r="CLK188" s="38"/>
      <c r="CLL188" s="38"/>
      <c r="CLM188" s="38"/>
      <c r="CLN188" s="38"/>
      <c r="CLO188" s="38"/>
      <c r="CLP188" s="38"/>
      <c r="CLQ188" s="38"/>
      <c r="CLR188" s="38"/>
      <c r="CLS188" s="38"/>
      <c r="CLT188" s="38"/>
      <c r="CLU188" s="38"/>
      <c r="CLV188" s="38"/>
      <c r="CLW188" s="38"/>
      <c r="CLX188" s="38"/>
      <c r="CLY188" s="38"/>
      <c r="CLZ188" s="38"/>
      <c r="CMA188" s="38"/>
      <c r="CMB188" s="38"/>
      <c r="CMC188" s="38"/>
      <c r="CMD188" s="38"/>
      <c r="CME188" s="38"/>
      <c r="CMF188" s="38"/>
      <c r="CMG188" s="38"/>
      <c r="CMH188" s="38"/>
      <c r="CMI188" s="38"/>
      <c r="CMJ188" s="38"/>
      <c r="CMK188" s="38"/>
      <c r="CML188" s="38"/>
      <c r="CMM188" s="38"/>
      <c r="CMN188" s="38"/>
      <c r="CMO188" s="38"/>
      <c r="CMP188" s="38"/>
      <c r="CMQ188" s="38"/>
      <c r="CMR188" s="38"/>
      <c r="CMS188" s="38"/>
      <c r="CMT188" s="38"/>
      <c r="CMU188" s="38"/>
      <c r="CMV188" s="38"/>
      <c r="CMW188" s="38"/>
      <c r="CMX188" s="38"/>
      <c r="CMY188" s="38"/>
      <c r="CMZ188" s="38"/>
      <c r="CNA188" s="38"/>
      <c r="CNB188" s="38"/>
      <c r="CNC188" s="38"/>
      <c r="CND188" s="38"/>
      <c r="CNE188" s="38"/>
      <c r="CNF188" s="38"/>
      <c r="CNG188" s="38"/>
      <c r="CNH188" s="38"/>
      <c r="CNI188" s="38"/>
      <c r="CNJ188" s="38"/>
      <c r="CNK188" s="38"/>
      <c r="CNL188" s="38"/>
      <c r="CNM188" s="38"/>
      <c r="CNN188" s="38"/>
      <c r="CNO188" s="38"/>
      <c r="CNP188" s="38"/>
      <c r="CNQ188" s="38"/>
      <c r="CNR188" s="38"/>
      <c r="CNS188" s="38"/>
      <c r="CNT188" s="38"/>
      <c r="CNU188" s="38"/>
      <c r="CNV188" s="38"/>
      <c r="CNW188" s="38"/>
      <c r="CNX188" s="38"/>
      <c r="CNY188" s="38"/>
      <c r="CNZ188" s="38"/>
      <c r="COA188" s="38"/>
      <c r="COB188" s="38"/>
      <c r="COC188" s="38"/>
      <c r="COD188" s="38"/>
      <c r="COE188" s="38"/>
      <c r="COF188" s="38"/>
      <c r="COG188" s="38"/>
      <c r="COH188" s="38"/>
      <c r="COI188" s="38"/>
      <c r="COJ188" s="38"/>
      <c r="COK188" s="38"/>
      <c r="COL188" s="38"/>
      <c r="COM188" s="38"/>
      <c r="CON188" s="38"/>
      <c r="COO188" s="38"/>
      <c r="COP188" s="38"/>
      <c r="COQ188" s="38"/>
      <c r="COR188" s="38"/>
      <c r="COS188" s="38"/>
      <c r="COT188" s="38"/>
      <c r="COU188" s="38"/>
      <c r="COV188" s="38"/>
      <c r="COW188" s="38"/>
      <c r="COX188" s="38"/>
      <c r="COY188" s="38"/>
      <c r="COZ188" s="38"/>
      <c r="CPA188" s="38"/>
      <c r="CPB188" s="38"/>
      <c r="CPC188" s="38"/>
      <c r="CPD188" s="38"/>
      <c r="CPE188" s="38"/>
      <c r="CPF188" s="38"/>
      <c r="CPG188" s="38"/>
      <c r="CPH188" s="38"/>
      <c r="CPI188" s="38"/>
      <c r="CPJ188" s="38"/>
      <c r="CPK188" s="38"/>
      <c r="CPL188" s="38"/>
      <c r="CPM188" s="38"/>
      <c r="CPN188" s="38"/>
      <c r="CPO188" s="38"/>
      <c r="CPP188" s="38"/>
      <c r="CPQ188" s="38"/>
      <c r="CPR188" s="38"/>
      <c r="CPS188" s="38"/>
      <c r="CPT188" s="38"/>
      <c r="CPU188" s="38"/>
      <c r="CPV188" s="38"/>
      <c r="CPW188" s="38"/>
      <c r="CPX188" s="38"/>
      <c r="CPY188" s="38"/>
      <c r="CPZ188" s="38"/>
      <c r="CQA188" s="38"/>
      <c r="CQB188" s="38"/>
      <c r="CQC188" s="38"/>
      <c r="CQD188" s="38"/>
      <c r="CQE188" s="38"/>
      <c r="CQF188" s="38"/>
      <c r="CQG188" s="38"/>
      <c r="CQH188" s="38"/>
      <c r="CQI188" s="38"/>
      <c r="CQJ188" s="38"/>
      <c r="CQK188" s="38"/>
      <c r="CQL188" s="38"/>
      <c r="CQM188" s="38"/>
      <c r="CQN188" s="38"/>
      <c r="CQO188" s="38"/>
      <c r="CQP188" s="38"/>
      <c r="CQQ188" s="38"/>
      <c r="CQR188" s="38"/>
      <c r="CQS188" s="38"/>
      <c r="CQT188" s="38"/>
      <c r="CQU188" s="38"/>
      <c r="CQV188" s="38"/>
      <c r="CQW188" s="38"/>
      <c r="CQX188" s="38"/>
      <c r="CQY188" s="38"/>
      <c r="CQZ188" s="38"/>
      <c r="CRA188" s="38"/>
      <c r="CRB188" s="38"/>
      <c r="CRC188" s="38"/>
      <c r="CRD188" s="38"/>
      <c r="CRE188" s="38"/>
      <c r="CRF188" s="38"/>
      <c r="CRG188" s="38"/>
      <c r="CRH188" s="38"/>
      <c r="CRI188" s="38"/>
      <c r="CRJ188" s="38"/>
      <c r="CRK188" s="38"/>
      <c r="CRL188" s="38"/>
      <c r="CRM188" s="38"/>
      <c r="CRN188" s="38"/>
      <c r="CRO188" s="38"/>
      <c r="CRP188" s="38"/>
      <c r="CRQ188" s="38"/>
      <c r="CRR188" s="38"/>
      <c r="CRS188" s="38"/>
      <c r="CRT188" s="38"/>
      <c r="CRU188" s="38"/>
      <c r="CRV188" s="38"/>
      <c r="CRW188" s="38"/>
      <c r="CRX188" s="38"/>
      <c r="CRY188" s="38"/>
      <c r="CRZ188" s="38"/>
      <c r="CSA188" s="38"/>
      <c r="CSB188" s="38"/>
      <c r="CSC188" s="38"/>
      <c r="CSD188" s="38"/>
      <c r="CSE188" s="38"/>
      <c r="CSF188" s="38"/>
      <c r="CSG188" s="38"/>
      <c r="CSH188" s="38"/>
      <c r="CSI188" s="38"/>
      <c r="CSJ188" s="38"/>
      <c r="CSK188" s="38"/>
      <c r="CSL188" s="38"/>
      <c r="CSM188" s="38"/>
      <c r="CSN188" s="38"/>
      <c r="CSO188" s="38"/>
      <c r="CSP188" s="38"/>
      <c r="CSQ188" s="38"/>
      <c r="CSR188" s="38"/>
      <c r="CSS188" s="38"/>
      <c r="CST188" s="38"/>
      <c r="CSU188" s="38"/>
      <c r="CSV188" s="38"/>
      <c r="CSW188" s="38"/>
      <c r="CSX188" s="38"/>
      <c r="CSY188" s="38"/>
      <c r="CSZ188" s="38"/>
      <c r="CTA188" s="38"/>
      <c r="CTB188" s="38"/>
      <c r="CTC188" s="38"/>
      <c r="CTD188" s="38"/>
      <c r="CTE188" s="38"/>
      <c r="CTF188" s="38"/>
      <c r="CTG188" s="38"/>
      <c r="CTH188" s="38"/>
      <c r="CTI188" s="38"/>
      <c r="CTJ188" s="38"/>
      <c r="CTK188" s="38"/>
      <c r="CTL188" s="38"/>
      <c r="CTM188" s="38"/>
      <c r="CTN188" s="38"/>
      <c r="CTO188" s="38"/>
      <c r="CTP188" s="38"/>
      <c r="CTQ188" s="38"/>
      <c r="CTR188" s="38"/>
      <c r="CTS188" s="38"/>
      <c r="CTT188" s="38"/>
      <c r="CTU188" s="38"/>
      <c r="CTV188" s="38"/>
      <c r="CTW188" s="38"/>
      <c r="CTX188" s="38"/>
      <c r="CTY188" s="38"/>
      <c r="CTZ188" s="38"/>
      <c r="CUA188" s="38"/>
      <c r="CUB188" s="38"/>
      <c r="CUC188" s="38"/>
      <c r="CUD188" s="38"/>
      <c r="CUE188" s="38"/>
      <c r="CUF188" s="38"/>
      <c r="CUG188" s="38"/>
      <c r="CUH188" s="38"/>
      <c r="CUI188" s="38"/>
      <c r="CUJ188" s="38"/>
      <c r="CUK188" s="38"/>
      <c r="CUL188" s="38"/>
      <c r="CUM188" s="38"/>
      <c r="CUN188" s="38"/>
      <c r="CUO188" s="38"/>
      <c r="CUP188" s="38"/>
      <c r="CUQ188" s="38"/>
      <c r="CUR188" s="38"/>
      <c r="CUS188" s="38"/>
      <c r="CUT188" s="38"/>
      <c r="CUU188" s="38"/>
      <c r="CUV188" s="38"/>
      <c r="CUW188" s="38"/>
      <c r="CUX188" s="38"/>
      <c r="CUY188" s="38"/>
      <c r="CUZ188" s="38"/>
      <c r="CVA188" s="38"/>
      <c r="CVB188" s="38"/>
      <c r="CVC188" s="38"/>
      <c r="CVD188" s="38"/>
      <c r="CVE188" s="38"/>
      <c r="CVF188" s="38"/>
      <c r="CVG188" s="38"/>
      <c r="CVH188" s="38"/>
      <c r="CVI188" s="38"/>
      <c r="CVJ188" s="38"/>
      <c r="CVK188" s="38"/>
      <c r="CVL188" s="38"/>
      <c r="CVM188" s="38"/>
      <c r="CVN188" s="38"/>
      <c r="CVO188" s="38"/>
      <c r="CVP188" s="38"/>
      <c r="CVQ188" s="38"/>
      <c r="CVR188" s="38"/>
      <c r="CVS188" s="38"/>
      <c r="CVT188" s="38"/>
      <c r="CVU188" s="38"/>
      <c r="CVV188" s="38"/>
      <c r="CVW188" s="38"/>
      <c r="CVX188" s="38"/>
      <c r="CVY188" s="38"/>
      <c r="CVZ188" s="38"/>
      <c r="CWA188" s="38"/>
      <c r="CWB188" s="38"/>
      <c r="CWC188" s="38"/>
      <c r="CWD188" s="38"/>
      <c r="CWE188" s="38"/>
      <c r="CWF188" s="38"/>
      <c r="CWG188" s="38"/>
      <c r="CWH188" s="38"/>
      <c r="CWI188" s="38"/>
      <c r="CWJ188" s="38"/>
      <c r="CWK188" s="38"/>
      <c r="CWL188" s="38"/>
      <c r="CWM188" s="38"/>
      <c r="CWN188" s="38"/>
      <c r="CWO188" s="38"/>
      <c r="CWP188" s="38"/>
      <c r="CWQ188" s="38"/>
      <c r="CWR188" s="38"/>
      <c r="CWS188" s="38"/>
      <c r="CWT188" s="38"/>
      <c r="CWU188" s="38"/>
      <c r="CWV188" s="38"/>
      <c r="CWW188" s="38"/>
      <c r="CWX188" s="38"/>
      <c r="CWY188" s="38"/>
      <c r="CWZ188" s="38"/>
      <c r="CXA188" s="38"/>
      <c r="CXB188" s="38"/>
      <c r="CXC188" s="38"/>
      <c r="CXD188" s="38"/>
      <c r="CXE188" s="38"/>
      <c r="CXF188" s="38"/>
      <c r="CXG188" s="38"/>
      <c r="CXH188" s="38"/>
      <c r="CXI188" s="38"/>
      <c r="CXJ188" s="38"/>
      <c r="CXK188" s="38"/>
      <c r="CXL188" s="38"/>
      <c r="CXM188" s="38"/>
      <c r="CXN188" s="38"/>
      <c r="CXO188" s="38"/>
      <c r="CXP188" s="38"/>
      <c r="CXQ188" s="38"/>
      <c r="CXR188" s="38"/>
      <c r="CXS188" s="38"/>
      <c r="CXT188" s="38"/>
      <c r="CXU188" s="38"/>
      <c r="CXV188" s="38"/>
      <c r="CXW188" s="38"/>
      <c r="CXX188" s="38"/>
      <c r="CXY188" s="38"/>
      <c r="CXZ188" s="38"/>
      <c r="CYA188" s="38"/>
      <c r="CYB188" s="38"/>
      <c r="CYC188" s="38"/>
      <c r="CYD188" s="38"/>
      <c r="CYE188" s="38"/>
      <c r="CYF188" s="38"/>
      <c r="CYG188" s="38"/>
      <c r="CYH188" s="38"/>
      <c r="CYI188" s="38"/>
      <c r="CYJ188" s="38"/>
      <c r="CYK188" s="38"/>
      <c r="CYL188" s="38"/>
      <c r="CYM188" s="38"/>
      <c r="CYN188" s="38"/>
      <c r="CYO188" s="38"/>
      <c r="CYP188" s="38"/>
      <c r="CYQ188" s="38"/>
      <c r="CYR188" s="38"/>
      <c r="CYS188" s="38"/>
      <c r="CYT188" s="38"/>
      <c r="CYU188" s="38"/>
      <c r="CYV188" s="38"/>
      <c r="CYW188" s="38"/>
      <c r="CYX188" s="38"/>
      <c r="CYY188" s="38"/>
      <c r="CYZ188" s="38"/>
      <c r="CZA188" s="38"/>
      <c r="CZB188" s="38"/>
      <c r="CZC188" s="38"/>
      <c r="CZD188" s="38"/>
      <c r="CZE188" s="38"/>
      <c r="CZF188" s="38"/>
      <c r="CZG188" s="38"/>
      <c r="CZH188" s="38"/>
      <c r="CZI188" s="38"/>
      <c r="CZJ188" s="38"/>
      <c r="CZK188" s="38"/>
      <c r="CZL188" s="38"/>
      <c r="CZM188" s="38"/>
      <c r="CZN188" s="38"/>
      <c r="CZO188" s="38"/>
      <c r="CZP188" s="38"/>
      <c r="CZQ188" s="38"/>
      <c r="CZR188" s="38"/>
      <c r="CZS188" s="38"/>
      <c r="CZT188" s="38"/>
      <c r="CZU188" s="38"/>
      <c r="CZV188" s="38"/>
      <c r="CZW188" s="38"/>
      <c r="CZX188" s="38"/>
      <c r="CZY188" s="38"/>
      <c r="CZZ188" s="38"/>
      <c r="DAA188" s="38"/>
      <c r="DAB188" s="38"/>
      <c r="DAC188" s="38"/>
      <c r="DAD188" s="38"/>
      <c r="DAE188" s="38"/>
      <c r="DAF188" s="38"/>
      <c r="DAG188" s="38"/>
      <c r="DAH188" s="38"/>
      <c r="DAI188" s="38"/>
      <c r="DAJ188" s="38"/>
      <c r="DAK188" s="38"/>
      <c r="DAL188" s="38"/>
      <c r="DAM188" s="38"/>
      <c r="DAN188" s="38"/>
      <c r="DAO188" s="38"/>
      <c r="DAP188" s="38"/>
      <c r="DAQ188" s="38"/>
      <c r="DAR188" s="38"/>
      <c r="DAS188" s="38"/>
      <c r="DAT188" s="38"/>
      <c r="DAU188" s="38"/>
      <c r="DAV188" s="38"/>
      <c r="DAW188" s="38"/>
      <c r="DAX188" s="38"/>
      <c r="DAY188" s="38"/>
      <c r="DAZ188" s="38"/>
      <c r="DBA188" s="38"/>
      <c r="DBB188" s="38"/>
      <c r="DBC188" s="38"/>
      <c r="DBD188" s="38"/>
      <c r="DBE188" s="38"/>
      <c r="DBF188" s="38"/>
      <c r="DBG188" s="38"/>
      <c r="DBH188" s="38"/>
      <c r="DBI188" s="38"/>
      <c r="DBJ188" s="38"/>
      <c r="DBK188" s="38"/>
      <c r="DBL188" s="38"/>
      <c r="DBM188" s="38"/>
      <c r="DBN188" s="38"/>
      <c r="DBO188" s="38"/>
      <c r="DBP188" s="38"/>
      <c r="DBQ188" s="38"/>
      <c r="DBR188" s="38"/>
      <c r="DBS188" s="38"/>
      <c r="DBT188" s="38"/>
      <c r="DBU188" s="38"/>
      <c r="DBV188" s="38"/>
      <c r="DBW188" s="38"/>
      <c r="DBX188" s="38"/>
      <c r="DBY188" s="38"/>
      <c r="DBZ188" s="38"/>
      <c r="DCA188" s="38"/>
      <c r="DCB188" s="38"/>
      <c r="DCC188" s="38"/>
      <c r="DCD188" s="38"/>
      <c r="DCE188" s="38"/>
      <c r="DCF188" s="38"/>
      <c r="DCG188" s="38"/>
      <c r="DCH188" s="38"/>
      <c r="DCI188" s="38"/>
      <c r="DCJ188" s="38"/>
      <c r="DCK188" s="38"/>
      <c r="DCL188" s="38"/>
      <c r="DCM188" s="38"/>
      <c r="DCN188" s="38"/>
      <c r="DCO188" s="38"/>
      <c r="DCP188" s="38"/>
      <c r="DCQ188" s="38"/>
      <c r="DCR188" s="38"/>
      <c r="DCS188" s="38"/>
      <c r="DCT188" s="38"/>
      <c r="DCU188" s="38"/>
      <c r="DCV188" s="38"/>
      <c r="DCW188" s="38"/>
      <c r="DCX188" s="38"/>
      <c r="DCY188" s="38"/>
      <c r="DCZ188" s="38"/>
      <c r="DDA188" s="38"/>
      <c r="DDB188" s="38"/>
      <c r="DDC188" s="38"/>
      <c r="DDD188" s="38"/>
      <c r="DDE188" s="38"/>
      <c r="DDF188" s="38"/>
      <c r="DDG188" s="38"/>
      <c r="DDH188" s="38"/>
      <c r="DDI188" s="38"/>
      <c r="DDJ188" s="38"/>
      <c r="DDK188" s="38"/>
      <c r="DDL188" s="38"/>
      <c r="DDM188" s="38"/>
      <c r="DDN188" s="38"/>
      <c r="DDO188" s="38"/>
      <c r="DDP188" s="38"/>
      <c r="DDQ188" s="38"/>
      <c r="DDR188" s="38"/>
      <c r="DDS188" s="38"/>
      <c r="DDT188" s="38"/>
      <c r="DDU188" s="38"/>
      <c r="DDV188" s="38"/>
      <c r="DDW188" s="38"/>
      <c r="DDX188" s="38"/>
      <c r="DDY188" s="38"/>
      <c r="DDZ188" s="38"/>
      <c r="DEA188" s="38"/>
      <c r="DEB188" s="38"/>
      <c r="DEC188" s="38"/>
      <c r="DED188" s="38"/>
      <c r="DEE188" s="38"/>
      <c r="DEF188" s="38"/>
      <c r="DEG188" s="38"/>
      <c r="DEH188" s="38"/>
      <c r="DEI188" s="38"/>
      <c r="DEJ188" s="38"/>
      <c r="DEK188" s="38"/>
      <c r="DEL188" s="38"/>
      <c r="DEM188" s="38"/>
      <c r="DEN188" s="38"/>
      <c r="DEO188" s="38"/>
      <c r="DEP188" s="38"/>
      <c r="DEQ188" s="38"/>
      <c r="DER188" s="38"/>
      <c r="DES188" s="38"/>
      <c r="DET188" s="38"/>
      <c r="DEU188" s="38"/>
      <c r="DEV188" s="38"/>
      <c r="DEW188" s="38"/>
      <c r="DEX188" s="38"/>
      <c r="DEY188" s="38"/>
      <c r="DEZ188" s="38"/>
      <c r="DFA188" s="38"/>
      <c r="DFB188" s="38"/>
      <c r="DFC188" s="38"/>
      <c r="DFD188" s="38"/>
      <c r="DFE188" s="38"/>
      <c r="DFF188" s="38"/>
      <c r="DFG188" s="38"/>
      <c r="DFH188" s="38"/>
      <c r="DFI188" s="38"/>
      <c r="DFJ188" s="38"/>
      <c r="DFK188" s="38"/>
      <c r="DFL188" s="38"/>
      <c r="DFM188" s="38"/>
      <c r="DFN188" s="38"/>
      <c r="DFO188" s="38"/>
      <c r="DFP188" s="38"/>
      <c r="DFQ188" s="38"/>
      <c r="DFR188" s="38"/>
      <c r="DFS188" s="38"/>
      <c r="DFT188" s="38"/>
      <c r="DFU188" s="38"/>
      <c r="DFV188" s="38"/>
      <c r="DFW188" s="38"/>
      <c r="DFX188" s="38"/>
      <c r="DFY188" s="38"/>
      <c r="DFZ188" s="38"/>
      <c r="DGA188" s="38"/>
      <c r="DGB188" s="38"/>
      <c r="DGC188" s="38"/>
      <c r="DGD188" s="38"/>
      <c r="DGE188" s="38"/>
      <c r="DGF188" s="38"/>
      <c r="DGG188" s="38"/>
      <c r="DGH188" s="38"/>
      <c r="DGI188" s="38"/>
      <c r="DGJ188" s="38"/>
      <c r="DGK188" s="38"/>
      <c r="DGL188" s="38"/>
      <c r="DGM188" s="38"/>
      <c r="DGN188" s="38"/>
      <c r="DGO188" s="38"/>
      <c r="DGP188" s="38"/>
      <c r="DGQ188" s="38"/>
      <c r="DGR188" s="38"/>
      <c r="DGS188" s="38"/>
      <c r="DGT188" s="38"/>
      <c r="DGU188" s="38"/>
      <c r="DGV188" s="38"/>
      <c r="DGW188" s="38"/>
      <c r="DGX188" s="38"/>
      <c r="DGY188" s="38"/>
      <c r="DGZ188" s="38"/>
      <c r="DHA188" s="38"/>
      <c r="DHB188" s="38"/>
      <c r="DHC188" s="38"/>
      <c r="DHD188" s="38"/>
      <c r="DHE188" s="38"/>
      <c r="DHF188" s="38"/>
      <c r="DHG188" s="38"/>
      <c r="DHH188" s="38"/>
      <c r="DHI188" s="38"/>
      <c r="DHJ188" s="38"/>
      <c r="DHK188" s="38"/>
      <c r="DHL188" s="38"/>
      <c r="DHM188" s="38"/>
      <c r="DHN188" s="38"/>
      <c r="DHO188" s="38"/>
      <c r="DHP188" s="38"/>
      <c r="DHQ188" s="38"/>
      <c r="DHR188" s="38"/>
      <c r="DHS188" s="38"/>
      <c r="DHT188" s="38"/>
      <c r="DHU188" s="38"/>
      <c r="DHV188" s="38"/>
      <c r="DHW188" s="38"/>
      <c r="DHX188" s="38"/>
      <c r="DHY188" s="38"/>
      <c r="DHZ188" s="38"/>
      <c r="DIA188" s="38"/>
      <c r="DIB188" s="38"/>
      <c r="DIC188" s="38"/>
      <c r="DID188" s="38"/>
      <c r="DIE188" s="38"/>
      <c r="DIF188" s="38"/>
      <c r="DIG188" s="38"/>
      <c r="DIH188" s="38"/>
      <c r="DII188" s="38"/>
      <c r="DIJ188" s="38"/>
      <c r="DIK188" s="38"/>
      <c r="DIL188" s="38"/>
      <c r="DIM188" s="38"/>
      <c r="DIN188" s="38"/>
      <c r="DIO188" s="38"/>
      <c r="DIP188" s="38"/>
      <c r="DIQ188" s="38"/>
      <c r="DIR188" s="38"/>
      <c r="DIS188" s="38"/>
      <c r="DIT188" s="38"/>
      <c r="DIU188" s="38"/>
      <c r="DIV188" s="38"/>
      <c r="DIW188" s="38"/>
      <c r="DIX188" s="38"/>
      <c r="DIY188" s="38"/>
      <c r="DIZ188" s="38"/>
      <c r="DJA188" s="38"/>
      <c r="DJB188" s="38"/>
      <c r="DJC188" s="38"/>
      <c r="DJD188" s="38"/>
      <c r="DJE188" s="38"/>
      <c r="DJF188" s="38"/>
      <c r="DJG188" s="38"/>
      <c r="DJH188" s="38"/>
      <c r="DJI188" s="38"/>
      <c r="DJJ188" s="38"/>
      <c r="DJK188" s="38"/>
      <c r="DJL188" s="38"/>
      <c r="DJM188" s="38"/>
      <c r="DJN188" s="38"/>
      <c r="DJO188" s="38"/>
      <c r="DJP188" s="38"/>
      <c r="DJQ188" s="38"/>
      <c r="DJR188" s="38"/>
      <c r="DJS188" s="38"/>
      <c r="DJT188" s="38"/>
      <c r="DJU188" s="38"/>
      <c r="DJV188" s="38"/>
      <c r="DJW188" s="38"/>
      <c r="DJX188" s="38"/>
      <c r="DJY188" s="38"/>
      <c r="DJZ188" s="38"/>
      <c r="DKA188" s="38"/>
      <c r="DKB188" s="38"/>
      <c r="DKC188" s="38"/>
      <c r="DKD188" s="38"/>
      <c r="DKE188" s="38"/>
      <c r="DKF188" s="38"/>
      <c r="DKG188" s="38"/>
      <c r="DKH188" s="38"/>
      <c r="DKI188" s="38"/>
      <c r="DKJ188" s="38"/>
      <c r="DKK188" s="38"/>
      <c r="DKL188" s="38"/>
      <c r="DKM188" s="38"/>
      <c r="DKN188" s="38"/>
      <c r="DKO188" s="38"/>
      <c r="DKP188" s="38"/>
      <c r="DKQ188" s="38"/>
      <c r="DKR188" s="38"/>
      <c r="DKS188" s="38"/>
      <c r="DKT188" s="38"/>
      <c r="DKU188" s="38"/>
      <c r="DKV188" s="38"/>
      <c r="DKW188" s="38"/>
      <c r="DKX188" s="38"/>
      <c r="DKY188" s="38"/>
      <c r="DKZ188" s="38"/>
      <c r="DLA188" s="38"/>
      <c r="DLB188" s="38"/>
      <c r="DLC188" s="38"/>
      <c r="DLD188" s="38"/>
      <c r="DLE188" s="38"/>
      <c r="DLF188" s="38"/>
      <c r="DLG188" s="38"/>
      <c r="DLH188" s="38"/>
      <c r="DLI188" s="38"/>
      <c r="DLJ188" s="38"/>
      <c r="DLK188" s="38"/>
      <c r="DLL188" s="38"/>
      <c r="DLM188" s="38"/>
      <c r="DLN188" s="38"/>
      <c r="DLO188" s="38"/>
      <c r="DLP188" s="38"/>
      <c r="DLQ188" s="38"/>
      <c r="DLR188" s="38"/>
      <c r="DLS188" s="38"/>
      <c r="DLT188" s="38"/>
      <c r="DLU188" s="38"/>
      <c r="DLV188" s="38"/>
      <c r="DLW188" s="38"/>
      <c r="DLX188" s="38"/>
      <c r="DLY188" s="38"/>
      <c r="DLZ188" s="38"/>
      <c r="DMA188" s="38"/>
      <c r="DMB188" s="38"/>
      <c r="DMC188" s="38"/>
      <c r="DMD188" s="38"/>
      <c r="DME188" s="38"/>
      <c r="DMF188" s="38"/>
      <c r="DMG188" s="38"/>
      <c r="DMH188" s="38"/>
      <c r="DMI188" s="38"/>
      <c r="DMJ188" s="38"/>
      <c r="DMK188" s="38"/>
      <c r="DML188" s="38"/>
      <c r="DMM188" s="38"/>
      <c r="DMN188" s="38"/>
      <c r="DMO188" s="38"/>
      <c r="DMP188" s="38"/>
      <c r="DMQ188" s="38"/>
      <c r="DMR188" s="38"/>
      <c r="DMS188" s="38"/>
      <c r="DMT188" s="38"/>
      <c r="DMU188" s="38"/>
      <c r="DMV188" s="38"/>
      <c r="DMW188" s="38"/>
      <c r="DMX188" s="38"/>
      <c r="DMY188" s="38"/>
      <c r="DMZ188" s="38"/>
      <c r="DNA188" s="38"/>
      <c r="DNB188" s="38"/>
      <c r="DNC188" s="38"/>
      <c r="DND188" s="38"/>
      <c r="DNE188" s="38"/>
      <c r="DNF188" s="38"/>
      <c r="DNG188" s="38"/>
      <c r="DNH188" s="38"/>
      <c r="DNI188" s="38"/>
      <c r="DNJ188" s="38"/>
      <c r="DNK188" s="38"/>
      <c r="DNL188" s="38"/>
      <c r="DNM188" s="38"/>
      <c r="DNN188" s="38"/>
      <c r="DNO188" s="38"/>
      <c r="DNP188" s="38"/>
      <c r="DNQ188" s="38"/>
      <c r="DNR188" s="38"/>
      <c r="DNS188" s="38"/>
      <c r="DNT188" s="38"/>
      <c r="DNU188" s="38"/>
      <c r="DNV188" s="38"/>
      <c r="DNW188" s="38"/>
      <c r="DNX188" s="38"/>
      <c r="DNY188" s="38"/>
      <c r="DNZ188" s="38"/>
      <c r="DOA188" s="38"/>
      <c r="DOB188" s="38"/>
      <c r="DOC188" s="38"/>
      <c r="DOD188" s="38"/>
      <c r="DOE188" s="38"/>
      <c r="DOF188" s="38"/>
      <c r="DOG188" s="38"/>
      <c r="DOH188" s="38"/>
      <c r="DOI188" s="38"/>
      <c r="DOJ188" s="38"/>
      <c r="DOK188" s="38"/>
      <c r="DOL188" s="38"/>
      <c r="DOM188" s="38"/>
      <c r="DON188" s="38"/>
      <c r="DOO188" s="38"/>
      <c r="DOP188" s="38"/>
      <c r="DOQ188" s="38"/>
      <c r="DOR188" s="38"/>
      <c r="DOS188" s="38"/>
      <c r="DOT188" s="38"/>
      <c r="DOU188" s="38"/>
      <c r="DOV188" s="38"/>
      <c r="DOW188" s="38"/>
      <c r="DOX188" s="38"/>
      <c r="DOY188" s="38"/>
      <c r="DOZ188" s="38"/>
      <c r="DPA188" s="38"/>
      <c r="DPB188" s="38"/>
      <c r="DPC188" s="38"/>
      <c r="DPD188" s="38"/>
      <c r="DPE188" s="38"/>
      <c r="DPF188" s="38"/>
      <c r="DPG188" s="38"/>
      <c r="DPH188" s="38"/>
      <c r="DPI188" s="38"/>
      <c r="DPJ188" s="38"/>
      <c r="DPK188" s="38"/>
      <c r="DPL188" s="38"/>
      <c r="DPM188" s="38"/>
      <c r="DPN188" s="38"/>
      <c r="DPO188" s="38"/>
      <c r="DPP188" s="38"/>
      <c r="DPQ188" s="38"/>
      <c r="DPR188" s="38"/>
      <c r="DPS188" s="38"/>
      <c r="DPT188" s="38"/>
      <c r="DPU188" s="38"/>
      <c r="DPV188" s="38"/>
      <c r="DPW188" s="38"/>
      <c r="DPX188" s="38"/>
      <c r="DPY188" s="38"/>
      <c r="DPZ188" s="38"/>
      <c r="DQA188" s="38"/>
      <c r="DQB188" s="38"/>
      <c r="DQC188" s="38"/>
      <c r="DQD188" s="38"/>
      <c r="DQE188" s="38"/>
      <c r="DQF188" s="38"/>
      <c r="DQG188" s="38"/>
      <c r="DQH188" s="38"/>
      <c r="DQI188" s="38"/>
      <c r="DQJ188" s="38"/>
      <c r="DQK188" s="38"/>
      <c r="DQL188" s="38"/>
      <c r="DQM188" s="38"/>
      <c r="DQN188" s="38"/>
      <c r="DQO188" s="38"/>
      <c r="DQP188" s="38"/>
      <c r="DQQ188" s="38"/>
      <c r="DQR188" s="38"/>
      <c r="DQS188" s="38"/>
      <c r="DQT188" s="38"/>
      <c r="DQU188" s="38"/>
      <c r="DQV188" s="38"/>
      <c r="DQW188" s="38"/>
      <c r="DQX188" s="38"/>
      <c r="DQY188" s="38"/>
      <c r="DQZ188" s="38"/>
      <c r="DRA188" s="38"/>
      <c r="DRB188" s="38"/>
      <c r="DRC188" s="38"/>
      <c r="DRD188" s="38"/>
      <c r="DRE188" s="38"/>
      <c r="DRF188" s="38"/>
      <c r="DRG188" s="38"/>
      <c r="DRH188" s="38"/>
      <c r="DRI188" s="38"/>
      <c r="DRJ188" s="38"/>
      <c r="DRK188" s="38"/>
      <c r="DRL188" s="38"/>
      <c r="DRM188" s="38"/>
      <c r="DRN188" s="38"/>
      <c r="DRO188" s="38"/>
      <c r="DRP188" s="38"/>
      <c r="DRQ188" s="38"/>
      <c r="DRR188" s="38"/>
      <c r="DRS188" s="38"/>
      <c r="DRT188" s="38"/>
      <c r="DRU188" s="38"/>
      <c r="DRV188" s="38"/>
      <c r="DRW188" s="38"/>
      <c r="DRX188" s="38"/>
      <c r="DRY188" s="38"/>
      <c r="DRZ188" s="38"/>
      <c r="DSA188" s="38"/>
      <c r="DSB188" s="38"/>
      <c r="DSC188" s="38"/>
      <c r="DSD188" s="38"/>
      <c r="DSE188" s="38"/>
      <c r="DSF188" s="38"/>
      <c r="DSG188" s="38"/>
      <c r="DSH188" s="38"/>
      <c r="DSI188" s="38"/>
      <c r="DSJ188" s="38"/>
      <c r="DSK188" s="38"/>
      <c r="DSL188" s="38"/>
      <c r="DSM188" s="38"/>
      <c r="DSN188" s="38"/>
      <c r="DSO188" s="38"/>
      <c r="DSP188" s="38"/>
      <c r="DSQ188" s="38"/>
      <c r="DSR188" s="38"/>
      <c r="DSS188" s="38"/>
      <c r="DST188" s="38"/>
      <c r="DSU188" s="38"/>
      <c r="DSV188" s="38"/>
      <c r="DSW188" s="38"/>
      <c r="DSX188" s="38"/>
      <c r="DSY188" s="38"/>
      <c r="DSZ188" s="38"/>
      <c r="DTA188" s="38"/>
      <c r="DTB188" s="38"/>
      <c r="DTC188" s="38"/>
      <c r="DTD188" s="38"/>
      <c r="DTE188" s="38"/>
      <c r="DTF188" s="38"/>
      <c r="DTG188" s="38"/>
      <c r="DTH188" s="38"/>
      <c r="DTI188" s="38"/>
      <c r="DTJ188" s="38"/>
      <c r="DTK188" s="38"/>
      <c r="DTL188" s="38"/>
      <c r="DTM188" s="38"/>
      <c r="DTN188" s="38"/>
      <c r="DTO188" s="38"/>
      <c r="DTP188" s="38"/>
      <c r="DTQ188" s="38"/>
      <c r="DTR188" s="38"/>
      <c r="DTS188" s="38"/>
      <c r="DTT188" s="38"/>
      <c r="DTU188" s="38"/>
      <c r="DTV188" s="38"/>
      <c r="DTW188" s="38"/>
      <c r="DTX188" s="38"/>
      <c r="DTY188" s="38"/>
      <c r="DTZ188" s="38"/>
      <c r="DUA188" s="38"/>
      <c r="DUB188" s="38"/>
      <c r="DUC188" s="38"/>
      <c r="DUD188" s="38"/>
      <c r="DUE188" s="38"/>
      <c r="DUF188" s="38"/>
      <c r="DUG188" s="38"/>
      <c r="DUH188" s="38"/>
      <c r="DUI188" s="38"/>
      <c r="DUJ188" s="38"/>
      <c r="DUK188" s="38"/>
      <c r="DUL188" s="38"/>
      <c r="DUM188" s="38"/>
      <c r="DUN188" s="38"/>
      <c r="DUO188" s="38"/>
      <c r="DUP188" s="38"/>
      <c r="DUQ188" s="38"/>
      <c r="DUR188" s="38"/>
      <c r="DUS188" s="38"/>
      <c r="DUT188" s="38"/>
      <c r="DUU188" s="38"/>
      <c r="DUV188" s="38"/>
      <c r="DUW188" s="38"/>
      <c r="DUX188" s="38"/>
      <c r="DUY188" s="38"/>
      <c r="DUZ188" s="38"/>
      <c r="DVA188" s="38"/>
      <c r="DVB188" s="38"/>
      <c r="DVC188" s="38"/>
      <c r="DVD188" s="38"/>
      <c r="DVE188" s="38"/>
      <c r="DVF188" s="38"/>
      <c r="DVG188" s="38"/>
      <c r="DVH188" s="38"/>
      <c r="DVI188" s="38"/>
      <c r="DVJ188" s="38"/>
      <c r="DVK188" s="38"/>
      <c r="DVL188" s="38"/>
      <c r="DVM188" s="38"/>
      <c r="DVN188" s="38"/>
      <c r="DVO188" s="38"/>
      <c r="DVP188" s="38"/>
      <c r="DVQ188" s="38"/>
      <c r="DVR188" s="38"/>
      <c r="DVS188" s="38"/>
      <c r="DVT188" s="38"/>
      <c r="DVU188" s="38"/>
      <c r="DVV188" s="38"/>
      <c r="DVW188" s="38"/>
      <c r="DVX188" s="38"/>
      <c r="DVY188" s="38"/>
      <c r="DVZ188" s="38"/>
      <c r="DWA188" s="38"/>
      <c r="DWB188" s="38"/>
      <c r="DWC188" s="38"/>
      <c r="DWD188" s="38"/>
      <c r="DWE188" s="38"/>
      <c r="DWF188" s="38"/>
      <c r="DWG188" s="38"/>
      <c r="DWH188" s="38"/>
      <c r="DWI188" s="38"/>
      <c r="DWJ188" s="38"/>
      <c r="DWK188" s="38"/>
      <c r="DWL188" s="38"/>
      <c r="DWM188" s="38"/>
      <c r="DWN188" s="38"/>
      <c r="DWO188" s="38"/>
      <c r="DWP188" s="38"/>
      <c r="DWQ188" s="38"/>
      <c r="DWR188" s="38"/>
      <c r="DWS188" s="38"/>
      <c r="DWT188" s="38"/>
      <c r="DWU188" s="38"/>
      <c r="DWV188" s="38"/>
      <c r="DWW188" s="38"/>
      <c r="DWX188" s="38"/>
      <c r="DWY188" s="38"/>
      <c r="DWZ188" s="38"/>
      <c r="DXA188" s="38"/>
      <c r="DXB188" s="38"/>
      <c r="DXC188" s="38"/>
      <c r="DXD188" s="38"/>
      <c r="DXE188" s="38"/>
      <c r="DXF188" s="38"/>
      <c r="DXG188" s="38"/>
      <c r="DXH188" s="38"/>
      <c r="DXI188" s="38"/>
      <c r="DXJ188" s="38"/>
      <c r="DXK188" s="38"/>
      <c r="DXL188" s="38"/>
      <c r="DXM188" s="38"/>
      <c r="DXN188" s="38"/>
      <c r="DXO188" s="38"/>
      <c r="DXP188" s="38"/>
      <c r="DXQ188" s="38"/>
      <c r="DXR188" s="38"/>
      <c r="DXS188" s="38"/>
      <c r="DXT188" s="38"/>
      <c r="DXU188" s="38"/>
      <c r="DXV188" s="38"/>
      <c r="DXW188" s="38"/>
      <c r="DXX188" s="38"/>
      <c r="DXY188" s="38"/>
      <c r="DXZ188" s="38"/>
      <c r="DYA188" s="38"/>
      <c r="DYB188" s="38"/>
      <c r="DYC188" s="38"/>
      <c r="DYD188" s="38"/>
      <c r="DYE188" s="38"/>
      <c r="DYF188" s="38"/>
      <c r="DYG188" s="38"/>
      <c r="DYH188" s="38"/>
      <c r="DYI188" s="38"/>
      <c r="DYJ188" s="38"/>
      <c r="DYK188" s="38"/>
      <c r="DYL188" s="38"/>
      <c r="DYM188" s="38"/>
      <c r="DYN188" s="38"/>
      <c r="DYO188" s="38"/>
      <c r="DYP188" s="38"/>
      <c r="DYQ188" s="38"/>
      <c r="DYR188" s="38"/>
      <c r="DYS188" s="38"/>
      <c r="DYT188" s="38"/>
      <c r="DYU188" s="38"/>
      <c r="DYV188" s="38"/>
      <c r="DYW188" s="38"/>
      <c r="DYX188" s="38"/>
      <c r="DYY188" s="38"/>
      <c r="DYZ188" s="38"/>
      <c r="DZA188" s="38"/>
      <c r="DZB188" s="38"/>
      <c r="DZC188" s="38"/>
      <c r="DZD188" s="38"/>
      <c r="DZE188" s="38"/>
      <c r="DZF188" s="38"/>
      <c r="DZG188" s="38"/>
      <c r="DZH188" s="38"/>
      <c r="DZI188" s="38"/>
      <c r="DZJ188" s="38"/>
      <c r="DZK188" s="38"/>
      <c r="DZL188" s="38"/>
      <c r="DZM188" s="38"/>
      <c r="DZN188" s="38"/>
      <c r="DZO188" s="38"/>
      <c r="DZP188" s="38"/>
      <c r="DZQ188" s="38"/>
      <c r="DZR188" s="38"/>
      <c r="DZS188" s="38"/>
      <c r="DZT188" s="38"/>
      <c r="DZU188" s="38"/>
      <c r="DZV188" s="38"/>
      <c r="DZW188" s="38"/>
      <c r="DZX188" s="38"/>
      <c r="DZY188" s="38"/>
      <c r="DZZ188" s="38"/>
      <c r="EAA188" s="38"/>
      <c r="EAB188" s="38"/>
      <c r="EAC188" s="38"/>
      <c r="EAD188" s="38"/>
      <c r="EAE188" s="38"/>
      <c r="EAF188" s="38"/>
      <c r="EAG188" s="38"/>
      <c r="EAH188" s="38"/>
      <c r="EAI188" s="38"/>
      <c r="EAJ188" s="38"/>
      <c r="EAK188" s="38"/>
      <c r="EAL188" s="38"/>
      <c r="EAM188" s="38"/>
      <c r="EAN188" s="38"/>
      <c r="EAO188" s="38"/>
      <c r="EAP188" s="38"/>
      <c r="EAQ188" s="38"/>
      <c r="EAR188" s="38"/>
      <c r="EAS188" s="38"/>
      <c r="EAT188" s="38"/>
      <c r="EAU188" s="38"/>
      <c r="EAV188" s="38"/>
      <c r="EAW188" s="38"/>
      <c r="EAX188" s="38"/>
      <c r="EAY188" s="38"/>
      <c r="EAZ188" s="38"/>
      <c r="EBA188" s="38"/>
      <c r="EBB188" s="38"/>
      <c r="EBC188" s="38"/>
      <c r="EBD188" s="38"/>
      <c r="EBE188" s="38"/>
      <c r="EBF188" s="38"/>
      <c r="EBG188" s="38"/>
      <c r="EBH188" s="38"/>
      <c r="EBI188" s="38"/>
      <c r="EBJ188" s="38"/>
      <c r="EBK188" s="38"/>
      <c r="EBL188" s="38"/>
      <c r="EBM188" s="38"/>
      <c r="EBN188" s="38"/>
      <c r="EBO188" s="38"/>
      <c r="EBP188" s="38"/>
      <c r="EBQ188" s="38"/>
      <c r="EBR188" s="38"/>
      <c r="EBS188" s="38"/>
      <c r="EBT188" s="38"/>
      <c r="EBU188" s="38"/>
      <c r="EBV188" s="38"/>
      <c r="EBW188" s="38"/>
      <c r="EBX188" s="38"/>
      <c r="EBY188" s="38"/>
      <c r="EBZ188" s="38"/>
      <c r="ECA188" s="38"/>
      <c r="ECB188" s="38"/>
      <c r="ECC188" s="38"/>
      <c r="ECD188" s="38"/>
      <c r="ECE188" s="38"/>
      <c r="ECF188" s="38"/>
      <c r="ECG188" s="38"/>
      <c r="ECH188" s="38"/>
      <c r="ECI188" s="38"/>
      <c r="ECJ188" s="38"/>
      <c r="ECK188" s="38"/>
      <c r="ECL188" s="38"/>
      <c r="ECM188" s="38"/>
      <c r="ECN188" s="38"/>
      <c r="ECO188" s="38"/>
      <c r="ECP188" s="38"/>
      <c r="ECQ188" s="38"/>
      <c r="ECR188" s="38"/>
      <c r="ECS188" s="38"/>
      <c r="ECT188" s="38"/>
      <c r="ECU188" s="38"/>
      <c r="ECV188" s="38"/>
      <c r="ECW188" s="38"/>
      <c r="ECX188" s="38"/>
      <c r="ECY188" s="38"/>
      <c r="ECZ188" s="38"/>
      <c r="EDA188" s="38"/>
      <c r="EDB188" s="38"/>
      <c r="EDC188" s="38"/>
      <c r="EDD188" s="38"/>
      <c r="EDE188" s="38"/>
      <c r="EDF188" s="38"/>
      <c r="EDG188" s="38"/>
      <c r="EDH188" s="38"/>
      <c r="EDI188" s="38"/>
      <c r="EDJ188" s="38"/>
      <c r="EDK188" s="38"/>
      <c r="EDL188" s="38"/>
      <c r="EDM188" s="38"/>
      <c r="EDN188" s="38"/>
      <c r="EDO188" s="38"/>
      <c r="EDP188" s="38"/>
      <c r="EDQ188" s="38"/>
      <c r="EDR188" s="38"/>
      <c r="EDS188" s="38"/>
      <c r="EDT188" s="38"/>
      <c r="EDU188" s="38"/>
      <c r="EDV188" s="38"/>
      <c r="EDW188" s="38"/>
      <c r="EDX188" s="38"/>
      <c r="EDY188" s="38"/>
      <c r="EDZ188" s="38"/>
      <c r="EEA188" s="38"/>
      <c r="EEB188" s="38"/>
      <c r="EEC188" s="38"/>
      <c r="EED188" s="38"/>
      <c r="EEE188" s="38"/>
      <c r="EEF188" s="38"/>
      <c r="EEG188" s="38"/>
      <c r="EEH188" s="38"/>
      <c r="EEI188" s="38"/>
      <c r="EEJ188" s="38"/>
      <c r="EEK188" s="38"/>
      <c r="EEL188" s="38"/>
      <c r="EEM188" s="38"/>
      <c r="EEN188" s="38"/>
      <c r="EEO188" s="38"/>
      <c r="EEP188" s="38"/>
      <c r="EEQ188" s="38"/>
      <c r="EER188" s="38"/>
      <c r="EES188" s="38"/>
      <c r="EET188" s="38"/>
      <c r="EEU188" s="38"/>
      <c r="EEV188" s="38"/>
      <c r="EEW188" s="38"/>
      <c r="EEX188" s="38"/>
      <c r="EEY188" s="38"/>
      <c r="EEZ188" s="38"/>
      <c r="EFA188" s="38"/>
      <c r="EFB188" s="38"/>
      <c r="EFC188" s="38"/>
      <c r="EFD188" s="38"/>
      <c r="EFE188" s="38"/>
      <c r="EFF188" s="38"/>
      <c r="EFG188" s="38"/>
      <c r="EFH188" s="38"/>
      <c r="EFI188" s="38"/>
      <c r="EFJ188" s="38"/>
      <c r="EFK188" s="38"/>
      <c r="EFL188" s="38"/>
      <c r="EFM188" s="38"/>
      <c r="EFN188" s="38"/>
      <c r="EFO188" s="38"/>
      <c r="EFP188" s="38"/>
      <c r="EFQ188" s="38"/>
      <c r="EFR188" s="38"/>
      <c r="EFS188" s="38"/>
      <c r="EFT188" s="38"/>
      <c r="EFU188" s="38"/>
      <c r="EFV188" s="38"/>
      <c r="EFW188" s="38"/>
      <c r="EFX188" s="38"/>
      <c r="EFY188" s="38"/>
      <c r="EFZ188" s="38"/>
      <c r="EGA188" s="38"/>
      <c r="EGB188" s="38"/>
      <c r="EGC188" s="38"/>
      <c r="EGD188" s="38"/>
      <c r="EGE188" s="38"/>
      <c r="EGF188" s="38"/>
      <c r="EGG188" s="38"/>
      <c r="EGH188" s="38"/>
      <c r="EGI188" s="38"/>
      <c r="EGJ188" s="38"/>
      <c r="EGK188" s="38"/>
      <c r="EGL188" s="38"/>
      <c r="EGM188" s="38"/>
      <c r="EGN188" s="38"/>
      <c r="EGO188" s="38"/>
      <c r="EGP188" s="38"/>
      <c r="EGQ188" s="38"/>
      <c r="EGR188" s="38"/>
      <c r="EGS188" s="38"/>
      <c r="EGT188" s="38"/>
      <c r="EGU188" s="38"/>
      <c r="EGV188" s="38"/>
      <c r="EGW188" s="38"/>
      <c r="EGX188" s="38"/>
      <c r="EGY188" s="38"/>
      <c r="EGZ188" s="38"/>
      <c r="EHA188" s="38"/>
      <c r="EHB188" s="38"/>
      <c r="EHC188" s="38"/>
      <c r="EHD188" s="38"/>
      <c r="EHE188" s="38"/>
      <c r="EHF188" s="38"/>
      <c r="EHG188" s="38"/>
      <c r="EHH188" s="38"/>
      <c r="EHI188" s="38"/>
      <c r="EHJ188" s="38"/>
      <c r="EHK188" s="38"/>
      <c r="EHL188" s="38"/>
      <c r="EHM188" s="38"/>
      <c r="EHN188" s="38"/>
      <c r="EHO188" s="38"/>
      <c r="EHP188" s="38"/>
      <c r="EHQ188" s="38"/>
      <c r="EHR188" s="38"/>
      <c r="EHS188" s="38"/>
      <c r="EHT188" s="38"/>
      <c r="EHU188" s="38"/>
      <c r="EHV188" s="38"/>
      <c r="EHW188" s="38"/>
      <c r="EHX188" s="38"/>
      <c r="EHY188" s="38"/>
      <c r="EHZ188" s="38"/>
      <c r="EIA188" s="38"/>
      <c r="EIB188" s="38"/>
      <c r="EIC188" s="38"/>
      <c r="EID188" s="38"/>
      <c r="EIE188" s="38"/>
      <c r="EIF188" s="38"/>
      <c r="EIG188" s="38"/>
      <c r="EIH188" s="38"/>
      <c r="EII188" s="38"/>
      <c r="EIJ188" s="38"/>
      <c r="EIK188" s="38"/>
      <c r="EIL188" s="38"/>
      <c r="EIM188" s="38"/>
      <c r="EIN188" s="38"/>
      <c r="EIO188" s="38"/>
      <c r="EIP188" s="38"/>
      <c r="EIQ188" s="38"/>
      <c r="EIR188" s="38"/>
      <c r="EIS188" s="38"/>
      <c r="EIT188" s="38"/>
      <c r="EIU188" s="38"/>
      <c r="EIV188" s="38"/>
      <c r="EIW188" s="38"/>
      <c r="EIX188" s="38"/>
      <c r="EIY188" s="38"/>
      <c r="EIZ188" s="38"/>
      <c r="EJA188" s="38"/>
      <c r="EJB188" s="38"/>
      <c r="EJC188" s="38"/>
      <c r="EJD188" s="38"/>
      <c r="EJE188" s="38"/>
      <c r="EJF188" s="38"/>
      <c r="EJG188" s="38"/>
      <c r="EJH188" s="38"/>
      <c r="EJI188" s="38"/>
      <c r="EJJ188" s="38"/>
      <c r="EJK188" s="38"/>
      <c r="EJL188" s="38"/>
      <c r="EJM188" s="38"/>
      <c r="EJN188" s="38"/>
      <c r="EJO188" s="38"/>
      <c r="EJP188" s="38"/>
      <c r="EJQ188" s="38"/>
      <c r="EJR188" s="38"/>
      <c r="EJS188" s="38"/>
      <c r="EJT188" s="38"/>
      <c r="EJU188" s="38"/>
      <c r="EJV188" s="38"/>
      <c r="EJW188" s="38"/>
      <c r="EJX188" s="38"/>
      <c r="EJY188" s="38"/>
      <c r="EJZ188" s="38"/>
      <c r="EKA188" s="38"/>
      <c r="EKB188" s="38"/>
      <c r="EKC188" s="38"/>
      <c r="EKD188" s="38"/>
      <c r="EKE188" s="38"/>
      <c r="EKF188" s="38"/>
      <c r="EKG188" s="38"/>
      <c r="EKH188" s="38"/>
      <c r="EKI188" s="38"/>
      <c r="EKJ188" s="38"/>
      <c r="EKK188" s="38"/>
      <c r="EKL188" s="38"/>
      <c r="EKM188" s="38"/>
      <c r="EKN188" s="38"/>
      <c r="EKO188" s="38"/>
      <c r="EKP188" s="38"/>
      <c r="EKQ188" s="38"/>
      <c r="EKR188" s="38"/>
      <c r="EKS188" s="38"/>
      <c r="EKT188" s="38"/>
      <c r="EKU188" s="38"/>
      <c r="EKV188" s="38"/>
      <c r="EKW188" s="38"/>
      <c r="EKX188" s="38"/>
      <c r="EKY188" s="38"/>
      <c r="EKZ188" s="38"/>
      <c r="ELA188" s="38"/>
      <c r="ELB188" s="38"/>
      <c r="ELC188" s="38"/>
      <c r="ELD188" s="38"/>
      <c r="ELE188" s="38"/>
      <c r="ELF188" s="38"/>
      <c r="ELG188" s="38"/>
      <c r="ELH188" s="38"/>
      <c r="ELI188" s="38"/>
      <c r="ELJ188" s="38"/>
      <c r="ELK188" s="38"/>
      <c r="ELL188" s="38"/>
      <c r="ELM188" s="38"/>
      <c r="ELN188" s="38"/>
      <c r="ELO188" s="38"/>
      <c r="ELP188" s="38"/>
      <c r="ELQ188" s="38"/>
      <c r="ELR188" s="38"/>
      <c r="ELS188" s="38"/>
      <c r="ELT188" s="38"/>
      <c r="ELU188" s="38"/>
      <c r="ELV188" s="38"/>
      <c r="ELW188" s="38"/>
      <c r="ELX188" s="38"/>
      <c r="ELY188" s="38"/>
      <c r="ELZ188" s="38"/>
      <c r="EMA188" s="38"/>
      <c r="EMB188" s="38"/>
      <c r="EMC188" s="38"/>
      <c r="EMD188" s="38"/>
      <c r="EME188" s="38"/>
      <c r="EMF188" s="38"/>
      <c r="EMG188" s="38"/>
      <c r="EMH188" s="38"/>
      <c r="EMI188" s="38"/>
      <c r="EMJ188" s="38"/>
      <c r="EMK188" s="38"/>
      <c r="EML188" s="38"/>
      <c r="EMM188" s="38"/>
      <c r="EMN188" s="38"/>
      <c r="EMO188" s="38"/>
      <c r="EMP188" s="38"/>
      <c r="EMQ188" s="38"/>
      <c r="EMR188" s="38"/>
      <c r="EMS188" s="38"/>
      <c r="EMT188" s="38"/>
      <c r="EMU188" s="38"/>
      <c r="EMV188" s="38"/>
      <c r="EMW188" s="38"/>
      <c r="EMX188" s="38"/>
      <c r="EMY188" s="38"/>
      <c r="EMZ188" s="38"/>
      <c r="ENA188" s="38"/>
      <c r="ENB188" s="38"/>
      <c r="ENC188" s="38"/>
      <c r="END188" s="38"/>
      <c r="ENE188" s="38"/>
      <c r="ENF188" s="38"/>
      <c r="ENG188" s="38"/>
      <c r="ENH188" s="38"/>
      <c r="ENI188" s="38"/>
      <c r="ENJ188" s="38"/>
      <c r="ENK188" s="38"/>
      <c r="ENL188" s="38"/>
      <c r="ENM188" s="38"/>
      <c r="ENN188" s="38"/>
      <c r="ENO188" s="38"/>
      <c r="ENP188" s="38"/>
      <c r="ENQ188" s="38"/>
      <c r="ENR188" s="38"/>
      <c r="ENS188" s="38"/>
      <c r="ENT188" s="38"/>
      <c r="ENU188" s="38"/>
      <c r="ENV188" s="38"/>
      <c r="ENW188" s="38"/>
      <c r="ENX188" s="38"/>
      <c r="ENY188" s="38"/>
      <c r="ENZ188" s="38"/>
      <c r="EOA188" s="38"/>
      <c r="EOB188" s="38"/>
      <c r="EOC188" s="38"/>
      <c r="EOD188" s="38"/>
      <c r="EOE188" s="38"/>
      <c r="EOF188" s="38"/>
      <c r="EOG188" s="38"/>
      <c r="EOH188" s="38"/>
      <c r="EOI188" s="38"/>
      <c r="EOJ188" s="38"/>
      <c r="EOK188" s="38"/>
      <c r="EOL188" s="38"/>
      <c r="EOM188" s="38"/>
      <c r="EON188" s="38"/>
      <c r="EOO188" s="38"/>
      <c r="EOP188" s="38"/>
      <c r="EOQ188" s="38"/>
      <c r="EOR188" s="38"/>
      <c r="EOS188" s="38"/>
      <c r="EOT188" s="38"/>
      <c r="EOU188" s="38"/>
      <c r="EOV188" s="38"/>
      <c r="EOW188" s="38"/>
      <c r="EOX188" s="38"/>
      <c r="EOY188" s="38"/>
      <c r="EOZ188" s="38"/>
      <c r="EPA188" s="38"/>
      <c r="EPB188" s="38"/>
      <c r="EPC188" s="38"/>
      <c r="EPD188" s="38"/>
      <c r="EPE188" s="38"/>
      <c r="EPF188" s="38"/>
      <c r="EPG188" s="38"/>
      <c r="EPH188" s="38"/>
      <c r="EPI188" s="38"/>
      <c r="EPJ188" s="38"/>
      <c r="EPK188" s="38"/>
      <c r="EPL188" s="38"/>
      <c r="EPM188" s="38"/>
      <c r="EPN188" s="38"/>
      <c r="EPO188" s="38"/>
      <c r="EPP188" s="38"/>
      <c r="EPQ188" s="38"/>
      <c r="EPR188" s="38"/>
      <c r="EPS188" s="38"/>
      <c r="EPT188" s="38"/>
      <c r="EPU188" s="38"/>
      <c r="EPV188" s="38"/>
      <c r="EPW188" s="38"/>
      <c r="EPX188" s="38"/>
      <c r="EPY188" s="38"/>
      <c r="EPZ188" s="38"/>
      <c r="EQA188" s="38"/>
      <c r="EQB188" s="38"/>
      <c r="EQC188" s="38"/>
      <c r="EQD188" s="38"/>
      <c r="EQE188" s="38"/>
      <c r="EQF188" s="38"/>
      <c r="EQG188" s="38"/>
      <c r="EQH188" s="38"/>
      <c r="EQI188" s="38"/>
      <c r="EQJ188" s="38"/>
      <c r="EQK188" s="38"/>
      <c r="EQL188" s="38"/>
      <c r="EQM188" s="38"/>
      <c r="EQN188" s="38"/>
      <c r="EQO188" s="38"/>
      <c r="EQP188" s="38"/>
      <c r="EQQ188" s="38"/>
      <c r="EQR188" s="38"/>
      <c r="EQS188" s="38"/>
      <c r="EQT188" s="38"/>
      <c r="EQU188" s="38"/>
      <c r="EQV188" s="38"/>
      <c r="EQW188" s="38"/>
      <c r="EQX188" s="38"/>
      <c r="EQY188" s="38"/>
      <c r="EQZ188" s="38"/>
      <c r="ERA188" s="38"/>
      <c r="ERB188" s="38"/>
      <c r="ERC188" s="38"/>
      <c r="ERD188" s="38"/>
      <c r="ERE188" s="38"/>
      <c r="ERF188" s="38"/>
      <c r="ERG188" s="38"/>
      <c r="ERH188" s="38"/>
      <c r="ERI188" s="38"/>
      <c r="ERJ188" s="38"/>
      <c r="ERK188" s="38"/>
      <c r="ERL188" s="38"/>
      <c r="ERM188" s="38"/>
      <c r="ERN188" s="38"/>
      <c r="ERO188" s="38"/>
      <c r="ERP188" s="38"/>
      <c r="ERQ188" s="38"/>
      <c r="ERR188" s="38"/>
      <c r="ERS188" s="38"/>
      <c r="ERT188" s="38"/>
      <c r="ERU188" s="38"/>
      <c r="ERV188" s="38"/>
      <c r="ERW188" s="38"/>
      <c r="ERX188" s="38"/>
      <c r="ERY188" s="38"/>
      <c r="ERZ188" s="38"/>
      <c r="ESA188" s="38"/>
      <c r="ESB188" s="38"/>
      <c r="ESC188" s="38"/>
      <c r="ESD188" s="38"/>
      <c r="ESE188" s="38"/>
      <c r="ESF188" s="38"/>
      <c r="ESG188" s="38"/>
      <c r="ESH188" s="38"/>
      <c r="ESI188" s="38"/>
      <c r="ESJ188" s="38"/>
      <c r="ESK188" s="38"/>
      <c r="ESL188" s="38"/>
      <c r="ESM188" s="38"/>
      <c r="ESN188" s="38"/>
      <c r="ESO188" s="38"/>
      <c r="ESP188" s="38"/>
      <c r="ESQ188" s="38"/>
      <c r="ESR188" s="38"/>
      <c r="ESS188" s="38"/>
      <c r="EST188" s="38"/>
      <c r="ESU188" s="38"/>
      <c r="ESV188" s="38"/>
      <c r="ESW188" s="38"/>
      <c r="ESX188" s="38"/>
      <c r="ESY188" s="38"/>
      <c r="ESZ188" s="38"/>
      <c r="ETA188" s="38"/>
      <c r="ETB188" s="38"/>
      <c r="ETC188" s="38"/>
      <c r="ETD188" s="38"/>
      <c r="ETE188" s="38"/>
      <c r="ETF188" s="38"/>
      <c r="ETG188" s="38"/>
      <c r="ETH188" s="38"/>
      <c r="ETI188" s="38"/>
      <c r="ETJ188" s="38"/>
      <c r="ETK188" s="38"/>
      <c r="ETL188" s="38"/>
      <c r="ETM188" s="38"/>
      <c r="ETN188" s="38"/>
      <c r="ETO188" s="38"/>
      <c r="ETP188" s="38"/>
      <c r="ETQ188" s="38"/>
      <c r="ETR188" s="38"/>
      <c r="ETS188" s="38"/>
      <c r="ETT188" s="38"/>
      <c r="ETU188" s="38"/>
      <c r="ETV188" s="38"/>
      <c r="ETW188" s="38"/>
      <c r="ETX188" s="38"/>
      <c r="ETY188" s="38"/>
      <c r="ETZ188" s="38"/>
      <c r="EUA188" s="38"/>
      <c r="EUB188" s="38"/>
      <c r="EUC188" s="38"/>
      <c r="EUD188" s="38"/>
      <c r="EUE188" s="38"/>
      <c r="EUF188" s="38"/>
      <c r="EUG188" s="38"/>
      <c r="EUH188" s="38"/>
      <c r="EUI188" s="38"/>
      <c r="EUJ188" s="38"/>
      <c r="EUK188" s="38"/>
      <c r="EUL188" s="38"/>
      <c r="EUM188" s="38"/>
      <c r="EUN188" s="38"/>
      <c r="EUO188" s="38"/>
      <c r="EUP188" s="38"/>
      <c r="EUQ188" s="38"/>
      <c r="EUR188" s="38"/>
      <c r="EUS188" s="38"/>
      <c r="EUT188" s="38"/>
      <c r="EUU188" s="38"/>
      <c r="EUV188" s="38"/>
      <c r="EUW188" s="38"/>
      <c r="EUX188" s="38"/>
      <c r="EUY188" s="38"/>
      <c r="EUZ188" s="38"/>
      <c r="EVA188" s="38"/>
      <c r="EVB188" s="38"/>
      <c r="EVC188" s="38"/>
      <c r="EVD188" s="38"/>
      <c r="EVE188" s="38"/>
      <c r="EVF188" s="38"/>
      <c r="EVG188" s="38"/>
      <c r="EVH188" s="38"/>
      <c r="EVI188" s="38"/>
      <c r="EVJ188" s="38"/>
      <c r="EVK188" s="38"/>
      <c r="EVL188" s="38"/>
      <c r="EVM188" s="38"/>
      <c r="EVN188" s="38"/>
      <c r="EVO188" s="38"/>
      <c r="EVP188" s="38"/>
      <c r="EVQ188" s="38"/>
      <c r="EVR188" s="38"/>
      <c r="EVS188" s="38"/>
      <c r="EVT188" s="38"/>
      <c r="EVU188" s="38"/>
      <c r="EVV188" s="38"/>
      <c r="EVW188" s="38"/>
      <c r="EVX188" s="38"/>
      <c r="EVY188" s="38"/>
      <c r="EVZ188" s="38"/>
      <c r="EWA188" s="38"/>
      <c r="EWB188" s="38"/>
      <c r="EWC188" s="38"/>
      <c r="EWD188" s="38"/>
      <c r="EWE188" s="38"/>
      <c r="EWF188" s="38"/>
      <c r="EWG188" s="38"/>
      <c r="EWH188" s="38"/>
      <c r="EWI188" s="38"/>
      <c r="EWJ188" s="38"/>
      <c r="EWK188" s="38"/>
      <c r="EWL188" s="38"/>
      <c r="EWM188" s="38"/>
      <c r="EWN188" s="38"/>
      <c r="EWO188" s="38"/>
      <c r="EWP188" s="38"/>
      <c r="EWQ188" s="38"/>
      <c r="EWR188" s="38"/>
      <c r="EWS188" s="38"/>
      <c r="EWT188" s="38"/>
      <c r="EWU188" s="38"/>
      <c r="EWV188" s="38"/>
      <c r="EWW188" s="38"/>
      <c r="EWX188" s="38"/>
      <c r="EWY188" s="38"/>
      <c r="EWZ188" s="38"/>
      <c r="EXA188" s="38"/>
      <c r="EXB188" s="38"/>
      <c r="EXC188" s="38"/>
      <c r="EXD188" s="38"/>
      <c r="EXE188" s="38"/>
      <c r="EXF188" s="38"/>
      <c r="EXG188" s="38"/>
      <c r="EXH188" s="38"/>
      <c r="EXI188" s="38"/>
      <c r="EXJ188" s="38"/>
      <c r="EXK188" s="38"/>
      <c r="EXL188" s="38"/>
      <c r="EXM188" s="38"/>
      <c r="EXN188" s="38"/>
      <c r="EXO188" s="38"/>
      <c r="EXP188" s="38"/>
      <c r="EXQ188" s="38"/>
      <c r="EXR188" s="38"/>
      <c r="EXS188" s="38"/>
      <c r="EXT188" s="38"/>
      <c r="EXU188" s="38"/>
      <c r="EXV188" s="38"/>
      <c r="EXW188" s="38"/>
      <c r="EXX188" s="38"/>
      <c r="EXY188" s="38"/>
      <c r="EXZ188" s="38"/>
      <c r="EYA188" s="38"/>
      <c r="EYB188" s="38"/>
      <c r="EYC188" s="38"/>
      <c r="EYD188" s="38"/>
      <c r="EYE188" s="38"/>
      <c r="EYF188" s="38"/>
      <c r="EYG188" s="38"/>
      <c r="EYH188" s="38"/>
      <c r="EYI188" s="38"/>
      <c r="EYJ188" s="38"/>
      <c r="EYK188" s="38"/>
      <c r="EYL188" s="38"/>
      <c r="EYM188" s="38"/>
      <c r="EYN188" s="38"/>
      <c r="EYO188" s="38"/>
      <c r="EYP188" s="38"/>
      <c r="EYQ188" s="38"/>
      <c r="EYR188" s="38"/>
      <c r="EYS188" s="38"/>
      <c r="EYT188" s="38"/>
      <c r="EYU188" s="38"/>
      <c r="EYV188" s="38"/>
      <c r="EYW188" s="38"/>
      <c r="EYX188" s="38"/>
      <c r="EYY188" s="38"/>
      <c r="EYZ188" s="38"/>
      <c r="EZA188" s="38"/>
      <c r="EZB188" s="38"/>
      <c r="EZC188" s="38"/>
      <c r="EZD188" s="38"/>
      <c r="EZE188" s="38"/>
      <c r="EZF188" s="38"/>
      <c r="EZG188" s="38"/>
      <c r="EZH188" s="38"/>
      <c r="EZI188" s="38"/>
      <c r="EZJ188" s="38"/>
      <c r="EZK188" s="38"/>
      <c r="EZL188" s="38"/>
      <c r="EZM188" s="38"/>
      <c r="EZN188" s="38"/>
      <c r="EZO188" s="38"/>
      <c r="EZP188" s="38"/>
      <c r="EZQ188" s="38"/>
      <c r="EZR188" s="38"/>
      <c r="EZS188" s="38"/>
      <c r="EZT188" s="38"/>
      <c r="EZU188" s="38"/>
      <c r="EZV188" s="38"/>
      <c r="EZW188" s="38"/>
      <c r="EZX188" s="38"/>
      <c r="EZY188" s="38"/>
      <c r="EZZ188" s="38"/>
      <c r="FAA188" s="38"/>
      <c r="FAB188" s="38"/>
      <c r="FAC188" s="38"/>
      <c r="FAD188" s="38"/>
      <c r="FAE188" s="38"/>
      <c r="FAF188" s="38"/>
      <c r="FAG188" s="38"/>
      <c r="FAH188" s="38"/>
      <c r="FAI188" s="38"/>
      <c r="FAJ188" s="38"/>
      <c r="FAK188" s="38"/>
      <c r="FAL188" s="38"/>
      <c r="FAM188" s="38"/>
      <c r="FAN188" s="38"/>
      <c r="FAO188" s="38"/>
      <c r="FAP188" s="38"/>
      <c r="FAQ188" s="38"/>
      <c r="FAR188" s="38"/>
      <c r="FAS188" s="38"/>
      <c r="FAT188" s="38"/>
      <c r="FAU188" s="38"/>
      <c r="FAV188" s="38"/>
      <c r="FAW188" s="38"/>
      <c r="FAX188" s="38"/>
      <c r="FAY188" s="38"/>
      <c r="FAZ188" s="38"/>
      <c r="FBA188" s="38"/>
      <c r="FBB188" s="38"/>
      <c r="FBC188" s="38"/>
      <c r="FBD188" s="38"/>
      <c r="FBE188" s="38"/>
      <c r="FBF188" s="38"/>
      <c r="FBG188" s="38"/>
      <c r="FBH188" s="38"/>
      <c r="FBI188" s="38"/>
      <c r="FBJ188" s="38"/>
      <c r="FBK188" s="38"/>
      <c r="FBL188" s="38"/>
      <c r="FBM188" s="38"/>
      <c r="FBN188" s="38"/>
      <c r="FBO188" s="38"/>
      <c r="FBP188" s="38"/>
      <c r="FBQ188" s="38"/>
      <c r="FBR188" s="38"/>
      <c r="FBS188" s="38"/>
      <c r="FBT188" s="38"/>
      <c r="FBU188" s="38"/>
      <c r="FBV188" s="38"/>
      <c r="FBW188" s="38"/>
      <c r="FBX188" s="38"/>
      <c r="FBY188" s="38"/>
      <c r="FBZ188" s="38"/>
      <c r="FCA188" s="38"/>
      <c r="FCB188" s="38"/>
      <c r="FCC188" s="38"/>
      <c r="FCD188" s="38"/>
      <c r="FCE188" s="38"/>
      <c r="FCF188" s="38"/>
      <c r="FCG188" s="38"/>
      <c r="FCH188" s="38"/>
      <c r="FCI188" s="38"/>
      <c r="FCJ188" s="38"/>
      <c r="FCK188" s="38"/>
      <c r="FCL188" s="38"/>
      <c r="FCM188" s="38"/>
      <c r="FCN188" s="38"/>
      <c r="FCO188" s="38"/>
      <c r="FCP188" s="38"/>
      <c r="FCQ188" s="38"/>
      <c r="FCR188" s="38"/>
      <c r="FCS188" s="38"/>
      <c r="FCT188" s="38"/>
      <c r="FCU188" s="38"/>
      <c r="FCV188" s="38"/>
      <c r="FCW188" s="38"/>
      <c r="FCX188" s="38"/>
      <c r="FCY188" s="38"/>
      <c r="FCZ188" s="38"/>
      <c r="FDA188" s="38"/>
      <c r="FDB188" s="38"/>
      <c r="FDC188" s="38"/>
      <c r="FDD188" s="38"/>
      <c r="FDE188" s="38"/>
      <c r="FDF188" s="38"/>
      <c r="FDG188" s="38"/>
      <c r="FDH188" s="38"/>
      <c r="FDI188" s="38"/>
      <c r="FDJ188" s="38"/>
      <c r="FDK188" s="38"/>
      <c r="FDL188" s="38"/>
      <c r="FDM188" s="38"/>
      <c r="FDN188" s="38"/>
      <c r="FDO188" s="38"/>
      <c r="FDP188" s="38"/>
      <c r="FDQ188" s="38"/>
      <c r="FDR188" s="38"/>
      <c r="FDS188" s="38"/>
      <c r="FDT188" s="38"/>
      <c r="FDU188" s="38"/>
      <c r="FDV188" s="38"/>
      <c r="FDW188" s="38"/>
      <c r="FDX188" s="38"/>
      <c r="FDY188" s="38"/>
      <c r="FDZ188" s="38"/>
      <c r="FEA188" s="38"/>
      <c r="FEB188" s="38"/>
      <c r="FEC188" s="38"/>
      <c r="FED188" s="38"/>
      <c r="FEE188" s="38"/>
      <c r="FEF188" s="38"/>
      <c r="FEG188" s="38"/>
      <c r="FEH188" s="38"/>
      <c r="FEI188" s="38"/>
      <c r="FEJ188" s="38"/>
      <c r="FEK188" s="38"/>
      <c r="FEL188" s="38"/>
      <c r="FEM188" s="38"/>
      <c r="FEN188" s="38"/>
      <c r="FEO188" s="38"/>
      <c r="FEP188" s="38"/>
      <c r="FEQ188" s="38"/>
      <c r="FER188" s="38"/>
      <c r="FES188" s="38"/>
      <c r="FET188" s="38"/>
      <c r="FEU188" s="38"/>
      <c r="FEV188" s="38"/>
      <c r="FEW188" s="38"/>
      <c r="FEX188" s="38"/>
      <c r="FEY188" s="38"/>
      <c r="FEZ188" s="38"/>
      <c r="FFA188" s="38"/>
      <c r="FFB188" s="38"/>
      <c r="FFC188" s="38"/>
      <c r="FFD188" s="38"/>
      <c r="FFE188" s="38"/>
      <c r="FFF188" s="38"/>
      <c r="FFG188" s="38"/>
      <c r="FFH188" s="38"/>
      <c r="FFI188" s="38"/>
      <c r="FFJ188" s="38"/>
      <c r="FFK188" s="38"/>
      <c r="FFL188" s="38"/>
      <c r="FFM188" s="38"/>
      <c r="FFN188" s="38"/>
      <c r="FFO188" s="38"/>
      <c r="FFP188" s="38"/>
      <c r="FFQ188" s="38"/>
      <c r="FFR188" s="38"/>
      <c r="FFS188" s="38"/>
      <c r="FFT188" s="38"/>
      <c r="FFU188" s="38"/>
      <c r="FFV188" s="38"/>
      <c r="FFW188" s="38"/>
      <c r="FFX188" s="38"/>
      <c r="FFY188" s="38"/>
      <c r="FFZ188" s="38"/>
      <c r="FGA188" s="38"/>
      <c r="FGB188" s="38"/>
      <c r="FGC188" s="38"/>
      <c r="FGD188" s="38"/>
      <c r="FGE188" s="38"/>
      <c r="FGF188" s="38"/>
      <c r="FGG188" s="38"/>
      <c r="FGH188" s="38"/>
      <c r="FGI188" s="38"/>
      <c r="FGJ188" s="38"/>
      <c r="FGK188" s="38"/>
      <c r="FGL188" s="38"/>
      <c r="FGM188" s="38"/>
      <c r="FGN188" s="38"/>
      <c r="FGO188" s="38"/>
      <c r="FGP188" s="38"/>
      <c r="FGQ188" s="38"/>
      <c r="FGR188" s="38"/>
      <c r="FGS188" s="38"/>
      <c r="FGT188" s="38"/>
      <c r="FGU188" s="38"/>
      <c r="FGV188" s="38"/>
      <c r="FGW188" s="38"/>
      <c r="FGX188" s="38"/>
      <c r="FGY188" s="38"/>
      <c r="FGZ188" s="38"/>
      <c r="FHA188" s="38"/>
      <c r="FHB188" s="38"/>
      <c r="FHC188" s="38"/>
      <c r="FHD188" s="38"/>
      <c r="FHE188" s="38"/>
      <c r="FHF188" s="38"/>
      <c r="FHG188" s="38"/>
      <c r="FHH188" s="38"/>
      <c r="FHI188" s="38"/>
      <c r="FHJ188" s="38"/>
      <c r="FHK188" s="38"/>
      <c r="FHL188" s="38"/>
      <c r="FHM188" s="38"/>
      <c r="FHN188" s="38"/>
      <c r="FHO188" s="38"/>
      <c r="FHP188" s="38"/>
      <c r="FHQ188" s="38"/>
      <c r="FHR188" s="38"/>
      <c r="FHS188" s="38"/>
      <c r="FHT188" s="38"/>
      <c r="FHU188" s="38"/>
      <c r="FHV188" s="38"/>
      <c r="FHW188" s="38"/>
      <c r="FHX188" s="38"/>
      <c r="FHY188" s="38"/>
      <c r="FHZ188" s="38"/>
      <c r="FIA188" s="38"/>
      <c r="FIB188" s="38"/>
      <c r="FIC188" s="38"/>
      <c r="FID188" s="38"/>
      <c r="FIE188" s="38"/>
      <c r="FIF188" s="38"/>
      <c r="FIG188" s="38"/>
      <c r="FIH188" s="38"/>
      <c r="FII188" s="38"/>
      <c r="FIJ188" s="38"/>
      <c r="FIK188" s="38"/>
      <c r="FIL188" s="38"/>
      <c r="FIM188" s="38"/>
      <c r="FIN188" s="38"/>
      <c r="FIO188" s="38"/>
      <c r="FIP188" s="38"/>
      <c r="FIQ188" s="38"/>
      <c r="FIR188" s="38"/>
      <c r="FIS188" s="38"/>
      <c r="FIT188" s="38"/>
      <c r="FIU188" s="38"/>
      <c r="FIV188" s="38"/>
      <c r="FIW188" s="38"/>
      <c r="FIX188" s="38"/>
      <c r="FIY188" s="38"/>
      <c r="FIZ188" s="38"/>
      <c r="FJA188" s="38"/>
      <c r="FJB188" s="38"/>
      <c r="FJC188" s="38"/>
      <c r="FJD188" s="38"/>
      <c r="FJE188" s="38"/>
      <c r="FJF188" s="38"/>
      <c r="FJG188" s="38"/>
      <c r="FJH188" s="38"/>
      <c r="FJI188" s="38"/>
      <c r="FJJ188" s="38"/>
      <c r="FJK188" s="38"/>
      <c r="FJL188" s="38"/>
      <c r="FJM188" s="38"/>
      <c r="FJN188" s="38"/>
      <c r="FJO188" s="38"/>
      <c r="FJP188" s="38"/>
      <c r="FJQ188" s="38"/>
      <c r="FJR188" s="38"/>
      <c r="FJS188" s="38"/>
      <c r="FJT188" s="38"/>
      <c r="FJU188" s="38"/>
      <c r="FJV188" s="38"/>
      <c r="FJW188" s="38"/>
      <c r="FJX188" s="38"/>
      <c r="FJY188" s="38"/>
      <c r="FJZ188" s="38"/>
      <c r="FKA188" s="38"/>
      <c r="FKB188" s="38"/>
      <c r="FKC188" s="38"/>
      <c r="FKD188" s="38"/>
      <c r="FKE188" s="38"/>
      <c r="FKF188" s="38"/>
      <c r="FKG188" s="38"/>
      <c r="FKH188" s="38"/>
      <c r="FKI188" s="38"/>
      <c r="FKJ188" s="38"/>
      <c r="FKK188" s="38"/>
      <c r="FKL188" s="38"/>
      <c r="FKM188" s="38"/>
      <c r="FKN188" s="38"/>
      <c r="FKO188" s="38"/>
      <c r="FKP188" s="38"/>
      <c r="FKQ188" s="38"/>
      <c r="FKR188" s="38"/>
      <c r="FKS188" s="38"/>
      <c r="FKT188" s="38"/>
      <c r="FKU188" s="38"/>
      <c r="FKV188" s="38"/>
      <c r="FKW188" s="38"/>
      <c r="FKX188" s="38"/>
      <c r="FKY188" s="38"/>
      <c r="FKZ188" s="38"/>
      <c r="FLA188" s="38"/>
      <c r="FLB188" s="38"/>
      <c r="FLC188" s="38"/>
      <c r="FLD188" s="38"/>
      <c r="FLE188" s="38"/>
      <c r="FLF188" s="38"/>
      <c r="FLG188" s="38"/>
      <c r="FLH188" s="38"/>
      <c r="FLI188" s="38"/>
      <c r="FLJ188" s="38"/>
      <c r="FLK188" s="38"/>
      <c r="FLL188" s="38"/>
      <c r="FLM188" s="38"/>
      <c r="FLN188" s="38"/>
      <c r="FLO188" s="38"/>
      <c r="FLP188" s="38"/>
      <c r="FLQ188" s="38"/>
      <c r="FLR188" s="38"/>
      <c r="FLS188" s="38"/>
      <c r="FLT188" s="38"/>
      <c r="FLU188" s="38"/>
      <c r="FLV188" s="38"/>
      <c r="FLW188" s="38"/>
      <c r="FLX188" s="38"/>
      <c r="FLY188" s="38"/>
      <c r="FLZ188" s="38"/>
      <c r="FMA188" s="38"/>
      <c r="FMB188" s="38"/>
      <c r="FMC188" s="38"/>
      <c r="FMD188" s="38"/>
      <c r="FME188" s="38"/>
      <c r="FMF188" s="38"/>
      <c r="FMG188" s="38"/>
      <c r="FMH188" s="38"/>
      <c r="FMI188" s="38"/>
      <c r="FMJ188" s="38"/>
      <c r="FMK188" s="38"/>
      <c r="FML188" s="38"/>
      <c r="FMM188" s="38"/>
      <c r="FMN188" s="38"/>
      <c r="FMO188" s="38"/>
      <c r="FMP188" s="38"/>
      <c r="FMQ188" s="38"/>
      <c r="FMR188" s="38"/>
      <c r="FMS188" s="38"/>
      <c r="FMT188" s="38"/>
      <c r="FMU188" s="38"/>
      <c r="FMV188" s="38"/>
      <c r="FMW188" s="38"/>
      <c r="FMX188" s="38"/>
      <c r="FMY188" s="38"/>
      <c r="FMZ188" s="38"/>
      <c r="FNA188" s="38"/>
      <c r="FNB188" s="38"/>
      <c r="FNC188" s="38"/>
      <c r="FND188" s="38"/>
      <c r="FNE188" s="38"/>
      <c r="FNF188" s="38"/>
      <c r="FNG188" s="38"/>
      <c r="FNH188" s="38"/>
      <c r="FNI188" s="38"/>
      <c r="FNJ188" s="38"/>
      <c r="FNK188" s="38"/>
      <c r="FNL188" s="38"/>
      <c r="FNM188" s="38"/>
      <c r="FNN188" s="38"/>
      <c r="FNO188" s="38"/>
      <c r="FNP188" s="38"/>
      <c r="FNQ188" s="38"/>
      <c r="FNR188" s="38"/>
      <c r="FNS188" s="38"/>
      <c r="FNT188" s="38"/>
      <c r="FNU188" s="38"/>
      <c r="FNV188" s="38"/>
      <c r="FNW188" s="38"/>
      <c r="FNX188" s="38"/>
      <c r="FNY188" s="38"/>
      <c r="FNZ188" s="38"/>
      <c r="FOA188" s="38"/>
      <c r="FOB188" s="38"/>
      <c r="FOC188" s="38"/>
      <c r="FOD188" s="38"/>
      <c r="FOE188" s="38"/>
      <c r="FOF188" s="38"/>
      <c r="FOG188" s="38"/>
      <c r="FOH188" s="38"/>
      <c r="FOI188" s="38"/>
      <c r="FOJ188" s="38"/>
      <c r="FOK188" s="38"/>
      <c r="FOL188" s="38"/>
      <c r="FOM188" s="38"/>
      <c r="FON188" s="38"/>
      <c r="FOO188" s="38"/>
      <c r="FOP188" s="38"/>
      <c r="FOQ188" s="38"/>
      <c r="FOR188" s="38"/>
      <c r="FOS188" s="38"/>
      <c r="FOT188" s="38"/>
      <c r="FOU188" s="38"/>
      <c r="FOV188" s="38"/>
      <c r="FOW188" s="38"/>
      <c r="FOX188" s="38"/>
      <c r="FOY188" s="38"/>
      <c r="FOZ188" s="38"/>
      <c r="FPA188" s="38"/>
      <c r="FPB188" s="38"/>
      <c r="FPC188" s="38"/>
      <c r="FPD188" s="38"/>
      <c r="FPE188" s="38"/>
      <c r="FPF188" s="38"/>
      <c r="FPG188" s="38"/>
      <c r="FPH188" s="38"/>
      <c r="FPI188" s="38"/>
      <c r="FPJ188" s="38"/>
      <c r="FPK188" s="38"/>
      <c r="FPL188" s="38"/>
      <c r="FPM188" s="38"/>
      <c r="FPN188" s="38"/>
      <c r="FPO188" s="38"/>
      <c r="FPP188" s="38"/>
      <c r="FPQ188" s="38"/>
      <c r="FPR188" s="38"/>
      <c r="FPS188" s="38"/>
      <c r="FPT188" s="38"/>
      <c r="FPU188" s="38"/>
      <c r="FPV188" s="38"/>
      <c r="FPW188" s="38"/>
      <c r="FPX188" s="38"/>
      <c r="FPY188" s="38"/>
      <c r="FPZ188" s="38"/>
      <c r="FQA188" s="38"/>
      <c r="FQB188" s="38"/>
      <c r="FQC188" s="38"/>
      <c r="FQD188" s="38"/>
      <c r="FQE188" s="38"/>
      <c r="FQF188" s="38"/>
      <c r="FQG188" s="38"/>
      <c r="FQH188" s="38"/>
      <c r="FQI188" s="38"/>
      <c r="FQJ188" s="38"/>
      <c r="FQK188" s="38"/>
      <c r="FQL188" s="38"/>
      <c r="FQM188" s="38"/>
      <c r="FQN188" s="38"/>
      <c r="FQO188" s="38"/>
      <c r="FQP188" s="38"/>
      <c r="FQQ188" s="38"/>
      <c r="FQR188" s="38"/>
      <c r="FQS188" s="38"/>
      <c r="FQT188" s="38"/>
      <c r="FQU188" s="38"/>
      <c r="FQV188" s="38"/>
      <c r="FQW188" s="38"/>
      <c r="FQX188" s="38"/>
      <c r="FQY188" s="38"/>
      <c r="FQZ188" s="38"/>
      <c r="FRA188" s="38"/>
      <c r="FRB188" s="38"/>
      <c r="FRC188" s="38"/>
      <c r="FRD188" s="38"/>
      <c r="FRE188" s="38"/>
      <c r="FRF188" s="38"/>
      <c r="FRG188" s="38"/>
      <c r="FRH188" s="38"/>
      <c r="FRI188" s="38"/>
      <c r="FRJ188" s="38"/>
      <c r="FRK188" s="38"/>
      <c r="FRL188" s="38"/>
      <c r="FRM188" s="38"/>
      <c r="FRN188" s="38"/>
      <c r="FRO188" s="38"/>
      <c r="FRP188" s="38"/>
      <c r="FRQ188" s="38"/>
      <c r="FRR188" s="38"/>
      <c r="FRS188" s="38"/>
      <c r="FRT188" s="38"/>
      <c r="FRU188" s="38"/>
      <c r="FRV188" s="38"/>
      <c r="FRW188" s="38"/>
      <c r="FRX188" s="38"/>
      <c r="FRY188" s="38"/>
      <c r="FRZ188" s="38"/>
      <c r="FSA188" s="38"/>
      <c r="FSB188" s="38"/>
      <c r="FSC188" s="38"/>
      <c r="FSD188" s="38"/>
      <c r="FSE188" s="38"/>
      <c r="FSF188" s="38"/>
      <c r="FSG188" s="38"/>
      <c r="FSH188" s="38"/>
      <c r="FSI188" s="38"/>
      <c r="FSJ188" s="38"/>
      <c r="FSK188" s="38"/>
      <c r="FSL188" s="38"/>
      <c r="FSM188" s="38"/>
      <c r="FSN188" s="38"/>
      <c r="FSO188" s="38"/>
      <c r="FSP188" s="38"/>
      <c r="FSQ188" s="38"/>
      <c r="FSR188" s="38"/>
      <c r="FSS188" s="38"/>
      <c r="FST188" s="38"/>
      <c r="FSU188" s="38"/>
      <c r="FSV188" s="38"/>
      <c r="FSW188" s="38"/>
      <c r="FSX188" s="38"/>
      <c r="FSY188" s="38"/>
      <c r="FSZ188" s="38"/>
      <c r="FTA188" s="38"/>
      <c r="FTB188" s="38"/>
      <c r="FTC188" s="38"/>
      <c r="FTD188" s="38"/>
      <c r="FTE188" s="38"/>
      <c r="FTF188" s="38"/>
      <c r="FTG188" s="38"/>
      <c r="FTH188" s="38"/>
      <c r="FTI188" s="38"/>
      <c r="FTJ188" s="38"/>
      <c r="FTK188" s="38"/>
      <c r="FTL188" s="38"/>
      <c r="FTM188" s="38"/>
      <c r="FTN188" s="38"/>
      <c r="FTO188" s="38"/>
      <c r="FTP188" s="38"/>
      <c r="FTQ188" s="38"/>
      <c r="FTR188" s="38"/>
      <c r="FTS188" s="38"/>
      <c r="FTT188" s="38"/>
      <c r="FTU188" s="38"/>
      <c r="FTV188" s="38"/>
      <c r="FTW188" s="38"/>
      <c r="FTX188" s="38"/>
      <c r="FTY188" s="38"/>
      <c r="FTZ188" s="38"/>
      <c r="FUA188" s="38"/>
      <c r="FUB188" s="38"/>
      <c r="FUC188" s="38"/>
      <c r="FUD188" s="38"/>
      <c r="FUE188" s="38"/>
      <c r="FUF188" s="38"/>
      <c r="FUG188" s="38"/>
      <c r="FUH188" s="38"/>
      <c r="FUI188" s="38"/>
      <c r="FUJ188" s="38"/>
      <c r="FUK188" s="38"/>
      <c r="FUL188" s="38"/>
      <c r="FUM188" s="38"/>
      <c r="FUN188" s="38"/>
      <c r="FUO188" s="38"/>
      <c r="FUP188" s="38"/>
      <c r="FUQ188" s="38"/>
      <c r="FUR188" s="38"/>
      <c r="FUS188" s="38"/>
      <c r="FUT188" s="38"/>
      <c r="FUU188" s="38"/>
      <c r="FUV188" s="38"/>
      <c r="FUW188" s="38"/>
      <c r="FUX188" s="38"/>
      <c r="FUY188" s="38"/>
      <c r="FUZ188" s="38"/>
      <c r="FVA188" s="38"/>
      <c r="FVB188" s="38"/>
      <c r="FVC188" s="38"/>
      <c r="FVD188" s="38"/>
      <c r="FVE188" s="38"/>
      <c r="FVF188" s="38"/>
      <c r="FVG188" s="38"/>
      <c r="FVH188" s="38"/>
      <c r="FVI188" s="38"/>
      <c r="FVJ188" s="38"/>
      <c r="FVK188" s="38"/>
      <c r="FVL188" s="38"/>
      <c r="FVM188" s="38"/>
      <c r="FVN188" s="38"/>
      <c r="FVO188" s="38"/>
      <c r="FVP188" s="38"/>
      <c r="FVQ188" s="38"/>
      <c r="FVR188" s="38"/>
      <c r="FVS188" s="38"/>
      <c r="FVT188" s="38"/>
      <c r="FVU188" s="38"/>
      <c r="FVV188" s="38"/>
      <c r="FVW188" s="38"/>
      <c r="FVX188" s="38"/>
      <c r="FVY188" s="38"/>
      <c r="FVZ188" s="38"/>
      <c r="FWA188" s="38"/>
      <c r="FWB188" s="38"/>
      <c r="FWC188" s="38"/>
      <c r="FWD188" s="38"/>
      <c r="FWE188" s="38"/>
      <c r="FWF188" s="38"/>
      <c r="FWG188" s="38"/>
      <c r="FWH188" s="38"/>
      <c r="FWI188" s="38"/>
      <c r="FWJ188" s="38"/>
      <c r="FWK188" s="38"/>
      <c r="FWL188" s="38"/>
      <c r="FWM188" s="38"/>
      <c r="FWN188" s="38"/>
      <c r="FWO188" s="38"/>
      <c r="FWP188" s="38"/>
      <c r="FWQ188" s="38"/>
      <c r="FWR188" s="38"/>
      <c r="FWS188" s="38"/>
      <c r="FWT188" s="38"/>
      <c r="FWU188" s="38"/>
      <c r="FWV188" s="38"/>
      <c r="FWW188" s="38"/>
      <c r="FWX188" s="38"/>
      <c r="FWY188" s="38"/>
      <c r="FWZ188" s="38"/>
      <c r="FXA188" s="38"/>
      <c r="FXB188" s="38"/>
      <c r="FXC188" s="38"/>
      <c r="FXD188" s="38"/>
      <c r="FXE188" s="38"/>
      <c r="FXF188" s="38"/>
      <c r="FXG188" s="38"/>
      <c r="FXH188" s="38"/>
      <c r="FXI188" s="38"/>
      <c r="FXJ188" s="38"/>
      <c r="FXK188" s="38"/>
      <c r="FXL188" s="38"/>
      <c r="FXM188" s="38"/>
      <c r="FXN188" s="38"/>
      <c r="FXO188" s="38"/>
      <c r="FXP188" s="38"/>
      <c r="FXQ188" s="38"/>
      <c r="FXR188" s="38"/>
      <c r="FXS188" s="38"/>
      <c r="FXT188" s="38"/>
      <c r="FXU188" s="38"/>
      <c r="FXV188" s="38"/>
      <c r="FXW188" s="38"/>
      <c r="FXX188" s="38"/>
      <c r="FXY188" s="38"/>
      <c r="FXZ188" s="38"/>
      <c r="FYA188" s="38"/>
      <c r="FYB188" s="38"/>
      <c r="FYC188" s="38"/>
      <c r="FYD188" s="38"/>
      <c r="FYE188" s="38"/>
      <c r="FYF188" s="38"/>
      <c r="FYG188" s="38"/>
      <c r="FYH188" s="38"/>
      <c r="FYI188" s="38"/>
      <c r="FYJ188" s="38"/>
      <c r="FYK188" s="38"/>
      <c r="FYL188" s="38"/>
      <c r="FYM188" s="38"/>
      <c r="FYN188" s="38"/>
      <c r="FYO188" s="38"/>
      <c r="FYP188" s="38"/>
      <c r="FYQ188" s="38"/>
      <c r="FYR188" s="38"/>
      <c r="FYS188" s="38"/>
      <c r="FYT188" s="38"/>
      <c r="FYU188" s="38"/>
      <c r="FYV188" s="38"/>
      <c r="FYW188" s="38"/>
      <c r="FYX188" s="38"/>
      <c r="FYY188" s="38"/>
      <c r="FYZ188" s="38"/>
      <c r="FZA188" s="38"/>
      <c r="FZB188" s="38"/>
      <c r="FZC188" s="38"/>
      <c r="FZD188" s="38"/>
      <c r="FZE188" s="38"/>
      <c r="FZF188" s="38"/>
      <c r="FZG188" s="38"/>
      <c r="FZH188" s="38"/>
      <c r="FZI188" s="38"/>
      <c r="FZJ188" s="38"/>
      <c r="FZK188" s="38"/>
      <c r="FZL188" s="38"/>
      <c r="FZM188" s="38"/>
      <c r="FZN188" s="38"/>
      <c r="FZO188" s="38"/>
      <c r="FZP188" s="38"/>
      <c r="FZQ188" s="38"/>
      <c r="FZR188" s="38"/>
      <c r="FZS188" s="38"/>
      <c r="FZT188" s="38"/>
      <c r="FZU188" s="38"/>
      <c r="FZV188" s="38"/>
      <c r="FZW188" s="38"/>
      <c r="FZX188" s="38"/>
      <c r="FZY188" s="38"/>
      <c r="FZZ188" s="38"/>
      <c r="GAA188" s="38"/>
      <c r="GAB188" s="38"/>
      <c r="GAC188" s="38"/>
      <c r="GAD188" s="38"/>
      <c r="GAE188" s="38"/>
      <c r="GAF188" s="38"/>
      <c r="GAG188" s="38"/>
      <c r="GAH188" s="38"/>
      <c r="GAI188" s="38"/>
      <c r="GAJ188" s="38"/>
      <c r="GAK188" s="38"/>
      <c r="GAL188" s="38"/>
      <c r="GAM188" s="38"/>
      <c r="GAN188" s="38"/>
      <c r="GAO188" s="38"/>
      <c r="GAP188" s="38"/>
      <c r="GAQ188" s="38"/>
      <c r="GAR188" s="38"/>
      <c r="GAS188" s="38"/>
      <c r="GAT188" s="38"/>
      <c r="GAU188" s="38"/>
      <c r="GAV188" s="38"/>
      <c r="GAW188" s="38"/>
      <c r="GAX188" s="38"/>
      <c r="GAY188" s="38"/>
      <c r="GAZ188" s="38"/>
      <c r="GBA188" s="38"/>
      <c r="GBB188" s="38"/>
      <c r="GBC188" s="38"/>
      <c r="GBD188" s="38"/>
      <c r="GBE188" s="38"/>
      <c r="GBF188" s="38"/>
      <c r="GBG188" s="38"/>
      <c r="GBH188" s="38"/>
      <c r="GBI188" s="38"/>
      <c r="GBJ188" s="38"/>
      <c r="GBK188" s="38"/>
      <c r="GBL188" s="38"/>
      <c r="GBM188" s="38"/>
      <c r="GBN188" s="38"/>
      <c r="GBO188" s="38"/>
      <c r="GBP188" s="38"/>
      <c r="GBQ188" s="38"/>
      <c r="GBR188" s="38"/>
      <c r="GBS188" s="38"/>
      <c r="GBT188" s="38"/>
      <c r="GBU188" s="38"/>
      <c r="GBV188" s="38"/>
      <c r="GBW188" s="38"/>
      <c r="GBX188" s="38"/>
      <c r="GBY188" s="38"/>
      <c r="GBZ188" s="38"/>
      <c r="GCA188" s="38"/>
      <c r="GCB188" s="38"/>
      <c r="GCC188" s="38"/>
      <c r="GCD188" s="38"/>
      <c r="GCE188" s="38"/>
      <c r="GCF188" s="38"/>
      <c r="GCG188" s="38"/>
      <c r="GCH188" s="38"/>
      <c r="GCI188" s="38"/>
      <c r="GCJ188" s="38"/>
      <c r="GCK188" s="38"/>
      <c r="GCL188" s="38"/>
      <c r="GCM188" s="38"/>
      <c r="GCN188" s="38"/>
      <c r="GCO188" s="38"/>
      <c r="GCP188" s="38"/>
      <c r="GCQ188" s="38"/>
      <c r="GCR188" s="38"/>
      <c r="GCS188" s="38"/>
      <c r="GCT188" s="38"/>
      <c r="GCU188" s="38"/>
      <c r="GCV188" s="38"/>
      <c r="GCW188" s="38"/>
      <c r="GCX188" s="38"/>
      <c r="GCY188" s="38"/>
      <c r="GCZ188" s="38"/>
      <c r="GDA188" s="38"/>
      <c r="GDB188" s="38"/>
      <c r="GDC188" s="38"/>
      <c r="GDD188" s="38"/>
      <c r="GDE188" s="38"/>
      <c r="GDF188" s="38"/>
      <c r="GDG188" s="38"/>
      <c r="GDH188" s="38"/>
      <c r="GDI188" s="38"/>
      <c r="GDJ188" s="38"/>
      <c r="GDK188" s="38"/>
      <c r="GDL188" s="38"/>
      <c r="GDM188" s="38"/>
      <c r="GDN188" s="38"/>
      <c r="GDO188" s="38"/>
      <c r="GDP188" s="38"/>
      <c r="GDQ188" s="38"/>
      <c r="GDR188" s="38"/>
      <c r="GDS188" s="38"/>
      <c r="GDT188" s="38"/>
      <c r="GDU188" s="38"/>
      <c r="GDV188" s="38"/>
      <c r="GDW188" s="38"/>
      <c r="GDX188" s="38"/>
      <c r="GDY188" s="38"/>
      <c r="GDZ188" s="38"/>
      <c r="GEA188" s="38"/>
      <c r="GEB188" s="38"/>
      <c r="GEC188" s="38"/>
      <c r="GED188" s="38"/>
      <c r="GEE188" s="38"/>
      <c r="GEF188" s="38"/>
      <c r="GEG188" s="38"/>
      <c r="GEH188" s="38"/>
      <c r="GEI188" s="38"/>
      <c r="GEJ188" s="38"/>
      <c r="GEK188" s="38"/>
      <c r="GEL188" s="38"/>
      <c r="GEM188" s="38"/>
      <c r="GEN188" s="38"/>
      <c r="GEO188" s="38"/>
      <c r="GEP188" s="38"/>
      <c r="GEQ188" s="38"/>
      <c r="GER188" s="38"/>
      <c r="GES188" s="38"/>
      <c r="GET188" s="38"/>
      <c r="GEU188" s="38"/>
      <c r="GEV188" s="38"/>
      <c r="GEW188" s="38"/>
      <c r="GEX188" s="38"/>
      <c r="GEY188" s="38"/>
      <c r="GEZ188" s="38"/>
      <c r="GFA188" s="38"/>
      <c r="GFB188" s="38"/>
      <c r="GFC188" s="38"/>
      <c r="GFD188" s="38"/>
      <c r="GFE188" s="38"/>
      <c r="GFF188" s="38"/>
      <c r="GFG188" s="38"/>
      <c r="GFH188" s="38"/>
      <c r="GFI188" s="38"/>
      <c r="GFJ188" s="38"/>
      <c r="GFK188" s="38"/>
      <c r="GFL188" s="38"/>
      <c r="GFM188" s="38"/>
      <c r="GFN188" s="38"/>
      <c r="GFO188" s="38"/>
      <c r="GFP188" s="38"/>
      <c r="GFQ188" s="38"/>
      <c r="GFR188" s="38"/>
      <c r="GFS188" s="38"/>
      <c r="GFT188" s="38"/>
      <c r="GFU188" s="38"/>
      <c r="GFV188" s="38"/>
      <c r="GFW188" s="38"/>
      <c r="GFX188" s="38"/>
      <c r="GFY188" s="38"/>
      <c r="GFZ188" s="38"/>
      <c r="GGA188" s="38"/>
      <c r="GGB188" s="38"/>
      <c r="GGC188" s="38"/>
      <c r="GGD188" s="38"/>
      <c r="GGE188" s="38"/>
      <c r="GGF188" s="38"/>
      <c r="GGG188" s="38"/>
      <c r="GGH188" s="38"/>
      <c r="GGI188" s="38"/>
      <c r="GGJ188" s="38"/>
      <c r="GGK188" s="38"/>
      <c r="GGL188" s="38"/>
      <c r="GGM188" s="38"/>
      <c r="GGN188" s="38"/>
      <c r="GGO188" s="38"/>
      <c r="GGP188" s="38"/>
      <c r="GGQ188" s="38"/>
      <c r="GGR188" s="38"/>
      <c r="GGS188" s="38"/>
      <c r="GGT188" s="38"/>
      <c r="GGU188" s="38"/>
      <c r="GGV188" s="38"/>
      <c r="GGW188" s="38"/>
      <c r="GGX188" s="38"/>
      <c r="GGY188" s="38"/>
      <c r="GGZ188" s="38"/>
      <c r="GHA188" s="38"/>
      <c r="GHB188" s="38"/>
      <c r="GHC188" s="38"/>
      <c r="GHD188" s="38"/>
      <c r="GHE188" s="38"/>
      <c r="GHF188" s="38"/>
      <c r="GHG188" s="38"/>
      <c r="GHH188" s="38"/>
      <c r="GHI188" s="38"/>
      <c r="GHJ188" s="38"/>
      <c r="GHK188" s="38"/>
      <c r="GHL188" s="38"/>
      <c r="GHM188" s="38"/>
      <c r="GHN188" s="38"/>
      <c r="GHO188" s="38"/>
      <c r="GHP188" s="38"/>
      <c r="GHQ188" s="38"/>
      <c r="GHR188" s="38"/>
      <c r="GHS188" s="38"/>
      <c r="GHT188" s="38"/>
      <c r="GHU188" s="38"/>
      <c r="GHV188" s="38"/>
      <c r="GHW188" s="38"/>
      <c r="GHX188" s="38"/>
      <c r="GHY188" s="38"/>
      <c r="GHZ188" s="38"/>
      <c r="GIA188" s="38"/>
      <c r="GIB188" s="38"/>
      <c r="GIC188" s="38"/>
      <c r="GID188" s="38"/>
      <c r="GIE188" s="38"/>
      <c r="GIF188" s="38"/>
      <c r="GIG188" s="38"/>
      <c r="GIH188" s="38"/>
      <c r="GII188" s="38"/>
      <c r="GIJ188" s="38"/>
      <c r="GIK188" s="38"/>
      <c r="GIL188" s="38"/>
      <c r="GIM188" s="38"/>
      <c r="GIN188" s="38"/>
      <c r="GIO188" s="38"/>
      <c r="GIP188" s="38"/>
      <c r="GIQ188" s="38"/>
      <c r="GIR188" s="38"/>
      <c r="GIS188" s="38"/>
      <c r="GIT188" s="38"/>
      <c r="GIU188" s="38"/>
      <c r="GIV188" s="38"/>
      <c r="GIW188" s="38"/>
      <c r="GIX188" s="38"/>
      <c r="GIY188" s="38"/>
      <c r="GIZ188" s="38"/>
      <c r="GJA188" s="38"/>
      <c r="GJB188" s="38"/>
      <c r="GJC188" s="38"/>
      <c r="GJD188" s="38"/>
      <c r="GJE188" s="38"/>
      <c r="GJF188" s="38"/>
      <c r="GJG188" s="38"/>
      <c r="GJH188" s="38"/>
      <c r="GJI188" s="38"/>
      <c r="GJJ188" s="38"/>
      <c r="GJK188" s="38"/>
      <c r="GJL188" s="38"/>
      <c r="GJM188" s="38"/>
      <c r="GJN188" s="38"/>
      <c r="GJO188" s="38"/>
      <c r="GJP188" s="38"/>
      <c r="GJQ188" s="38"/>
      <c r="GJR188" s="38"/>
      <c r="GJS188" s="38"/>
      <c r="GJT188" s="38"/>
      <c r="GJU188" s="38"/>
      <c r="GJV188" s="38"/>
      <c r="GJW188" s="38"/>
      <c r="GJX188" s="38"/>
      <c r="GJY188" s="38"/>
      <c r="GJZ188" s="38"/>
      <c r="GKA188" s="38"/>
      <c r="GKB188" s="38"/>
      <c r="GKC188" s="38"/>
      <c r="GKD188" s="38"/>
      <c r="GKE188" s="38"/>
      <c r="GKF188" s="38"/>
      <c r="GKG188" s="38"/>
      <c r="GKH188" s="38"/>
      <c r="GKI188" s="38"/>
      <c r="GKJ188" s="38"/>
      <c r="GKK188" s="38"/>
      <c r="GKL188" s="38"/>
      <c r="GKM188" s="38"/>
      <c r="GKN188" s="38"/>
      <c r="GKO188" s="38"/>
      <c r="GKP188" s="38"/>
      <c r="GKQ188" s="38"/>
      <c r="GKR188" s="38"/>
      <c r="GKS188" s="38"/>
      <c r="GKT188" s="38"/>
      <c r="GKU188" s="38"/>
      <c r="GKV188" s="38"/>
      <c r="GKW188" s="38"/>
      <c r="GKX188" s="38"/>
      <c r="GKY188" s="38"/>
      <c r="GKZ188" s="38"/>
      <c r="GLA188" s="38"/>
      <c r="GLB188" s="38"/>
      <c r="GLC188" s="38"/>
      <c r="GLD188" s="38"/>
      <c r="GLE188" s="38"/>
      <c r="GLF188" s="38"/>
      <c r="GLG188" s="38"/>
      <c r="GLH188" s="38"/>
      <c r="GLI188" s="38"/>
      <c r="GLJ188" s="38"/>
      <c r="GLK188" s="38"/>
      <c r="GLL188" s="38"/>
      <c r="GLM188" s="38"/>
      <c r="GLN188" s="38"/>
      <c r="GLO188" s="38"/>
      <c r="GLP188" s="38"/>
      <c r="GLQ188" s="38"/>
      <c r="GLR188" s="38"/>
      <c r="GLS188" s="38"/>
      <c r="GLT188" s="38"/>
      <c r="GLU188" s="38"/>
      <c r="GLV188" s="38"/>
      <c r="GLW188" s="38"/>
      <c r="GLX188" s="38"/>
      <c r="GLY188" s="38"/>
      <c r="GLZ188" s="38"/>
      <c r="GMA188" s="38"/>
      <c r="GMB188" s="38"/>
      <c r="GMC188" s="38"/>
      <c r="GMD188" s="38"/>
      <c r="GME188" s="38"/>
      <c r="GMF188" s="38"/>
      <c r="GMG188" s="38"/>
      <c r="GMH188" s="38"/>
      <c r="GMI188" s="38"/>
      <c r="GMJ188" s="38"/>
      <c r="GMK188" s="38"/>
      <c r="GML188" s="38"/>
      <c r="GMM188" s="38"/>
      <c r="GMN188" s="38"/>
      <c r="GMO188" s="38"/>
      <c r="GMP188" s="38"/>
      <c r="GMQ188" s="38"/>
      <c r="GMR188" s="38"/>
      <c r="GMS188" s="38"/>
      <c r="GMT188" s="38"/>
      <c r="GMU188" s="38"/>
      <c r="GMV188" s="38"/>
      <c r="GMW188" s="38"/>
      <c r="GMX188" s="38"/>
      <c r="GMY188" s="38"/>
      <c r="GMZ188" s="38"/>
      <c r="GNA188" s="38"/>
      <c r="GNB188" s="38"/>
      <c r="GNC188" s="38"/>
      <c r="GND188" s="38"/>
      <c r="GNE188" s="38"/>
      <c r="GNF188" s="38"/>
      <c r="GNG188" s="38"/>
      <c r="GNH188" s="38"/>
      <c r="GNI188" s="38"/>
      <c r="GNJ188" s="38"/>
      <c r="GNK188" s="38"/>
      <c r="GNL188" s="38"/>
      <c r="GNM188" s="38"/>
      <c r="GNN188" s="38"/>
      <c r="GNO188" s="38"/>
      <c r="GNP188" s="38"/>
      <c r="GNQ188" s="38"/>
      <c r="GNR188" s="38"/>
      <c r="GNS188" s="38"/>
      <c r="GNT188" s="38"/>
      <c r="GNU188" s="38"/>
      <c r="GNV188" s="38"/>
      <c r="GNW188" s="38"/>
      <c r="GNX188" s="38"/>
      <c r="GNY188" s="38"/>
      <c r="GNZ188" s="38"/>
      <c r="GOA188" s="38"/>
      <c r="GOB188" s="38"/>
      <c r="GOC188" s="38"/>
      <c r="GOD188" s="38"/>
      <c r="GOE188" s="38"/>
      <c r="GOF188" s="38"/>
      <c r="GOG188" s="38"/>
      <c r="GOH188" s="38"/>
      <c r="GOI188" s="38"/>
      <c r="GOJ188" s="38"/>
      <c r="GOK188" s="38"/>
      <c r="GOL188" s="38"/>
      <c r="GOM188" s="38"/>
      <c r="GON188" s="38"/>
      <c r="GOO188" s="38"/>
      <c r="GOP188" s="38"/>
      <c r="GOQ188" s="38"/>
      <c r="GOR188" s="38"/>
      <c r="GOS188" s="38"/>
      <c r="GOT188" s="38"/>
      <c r="GOU188" s="38"/>
      <c r="GOV188" s="38"/>
      <c r="GOW188" s="38"/>
      <c r="GOX188" s="38"/>
      <c r="GOY188" s="38"/>
      <c r="GOZ188" s="38"/>
      <c r="GPA188" s="38"/>
      <c r="GPB188" s="38"/>
      <c r="GPC188" s="38"/>
      <c r="GPD188" s="38"/>
      <c r="GPE188" s="38"/>
      <c r="GPF188" s="38"/>
      <c r="GPG188" s="38"/>
      <c r="GPH188" s="38"/>
      <c r="GPI188" s="38"/>
      <c r="GPJ188" s="38"/>
      <c r="GPK188" s="38"/>
      <c r="GPL188" s="38"/>
      <c r="GPM188" s="38"/>
      <c r="GPN188" s="38"/>
      <c r="GPO188" s="38"/>
      <c r="GPP188" s="38"/>
      <c r="GPQ188" s="38"/>
      <c r="GPR188" s="38"/>
      <c r="GPS188" s="38"/>
      <c r="GPT188" s="38"/>
      <c r="GPU188" s="38"/>
      <c r="GPV188" s="38"/>
      <c r="GPW188" s="38"/>
      <c r="GPX188" s="38"/>
      <c r="GPY188" s="38"/>
      <c r="GPZ188" s="38"/>
      <c r="GQA188" s="38"/>
      <c r="GQB188" s="38"/>
      <c r="GQC188" s="38"/>
      <c r="GQD188" s="38"/>
      <c r="GQE188" s="38"/>
      <c r="GQF188" s="38"/>
      <c r="GQG188" s="38"/>
      <c r="GQH188" s="38"/>
      <c r="GQI188" s="38"/>
      <c r="GQJ188" s="38"/>
      <c r="GQK188" s="38"/>
      <c r="GQL188" s="38"/>
      <c r="GQM188" s="38"/>
      <c r="GQN188" s="38"/>
      <c r="GQO188" s="38"/>
      <c r="GQP188" s="38"/>
      <c r="GQQ188" s="38"/>
      <c r="GQR188" s="38"/>
      <c r="GQS188" s="38"/>
      <c r="GQT188" s="38"/>
      <c r="GQU188" s="38"/>
      <c r="GQV188" s="38"/>
      <c r="GQW188" s="38"/>
      <c r="GQX188" s="38"/>
      <c r="GQY188" s="38"/>
      <c r="GQZ188" s="38"/>
      <c r="GRA188" s="38"/>
      <c r="GRB188" s="38"/>
      <c r="GRC188" s="38"/>
      <c r="GRD188" s="38"/>
      <c r="GRE188" s="38"/>
      <c r="GRF188" s="38"/>
      <c r="GRG188" s="38"/>
      <c r="GRH188" s="38"/>
      <c r="GRI188" s="38"/>
      <c r="GRJ188" s="38"/>
      <c r="GRK188" s="38"/>
      <c r="GRL188" s="38"/>
      <c r="GRM188" s="38"/>
      <c r="GRN188" s="38"/>
      <c r="GRO188" s="38"/>
      <c r="GRP188" s="38"/>
      <c r="GRQ188" s="38"/>
      <c r="GRR188" s="38"/>
      <c r="GRS188" s="38"/>
      <c r="GRT188" s="38"/>
      <c r="GRU188" s="38"/>
      <c r="GRV188" s="38"/>
      <c r="GRW188" s="38"/>
      <c r="GRX188" s="38"/>
      <c r="GRY188" s="38"/>
      <c r="GRZ188" s="38"/>
      <c r="GSA188" s="38"/>
      <c r="GSB188" s="38"/>
      <c r="GSC188" s="38"/>
      <c r="GSD188" s="38"/>
      <c r="GSE188" s="38"/>
      <c r="GSF188" s="38"/>
      <c r="GSG188" s="38"/>
      <c r="GSH188" s="38"/>
      <c r="GSI188" s="38"/>
      <c r="GSJ188" s="38"/>
      <c r="GSK188" s="38"/>
      <c r="GSL188" s="38"/>
      <c r="GSM188" s="38"/>
      <c r="GSN188" s="38"/>
      <c r="GSO188" s="38"/>
      <c r="GSP188" s="38"/>
      <c r="GSQ188" s="38"/>
      <c r="GSR188" s="38"/>
      <c r="GSS188" s="38"/>
      <c r="GST188" s="38"/>
      <c r="GSU188" s="38"/>
      <c r="GSV188" s="38"/>
      <c r="GSW188" s="38"/>
      <c r="GSX188" s="38"/>
      <c r="GSY188" s="38"/>
      <c r="GSZ188" s="38"/>
      <c r="GTA188" s="38"/>
      <c r="GTB188" s="38"/>
      <c r="GTC188" s="38"/>
      <c r="GTD188" s="38"/>
      <c r="GTE188" s="38"/>
      <c r="GTF188" s="38"/>
      <c r="GTG188" s="38"/>
      <c r="GTH188" s="38"/>
      <c r="GTI188" s="38"/>
      <c r="GTJ188" s="38"/>
      <c r="GTK188" s="38"/>
      <c r="GTL188" s="38"/>
      <c r="GTM188" s="38"/>
      <c r="GTN188" s="38"/>
      <c r="GTO188" s="38"/>
      <c r="GTP188" s="38"/>
      <c r="GTQ188" s="38"/>
      <c r="GTR188" s="38"/>
      <c r="GTS188" s="38"/>
      <c r="GTT188" s="38"/>
      <c r="GTU188" s="38"/>
      <c r="GTV188" s="38"/>
      <c r="GTW188" s="38"/>
      <c r="GTX188" s="38"/>
      <c r="GTY188" s="38"/>
      <c r="GTZ188" s="38"/>
      <c r="GUA188" s="38"/>
      <c r="GUB188" s="38"/>
      <c r="GUC188" s="38"/>
      <c r="GUD188" s="38"/>
      <c r="GUE188" s="38"/>
      <c r="GUF188" s="38"/>
      <c r="GUG188" s="38"/>
      <c r="GUH188" s="38"/>
      <c r="GUI188" s="38"/>
      <c r="GUJ188" s="38"/>
      <c r="GUK188" s="38"/>
      <c r="GUL188" s="38"/>
      <c r="GUM188" s="38"/>
      <c r="GUN188" s="38"/>
      <c r="GUO188" s="38"/>
      <c r="GUP188" s="38"/>
      <c r="GUQ188" s="38"/>
      <c r="GUR188" s="38"/>
      <c r="GUS188" s="38"/>
      <c r="GUT188" s="38"/>
      <c r="GUU188" s="38"/>
      <c r="GUV188" s="38"/>
      <c r="GUW188" s="38"/>
      <c r="GUX188" s="38"/>
      <c r="GUY188" s="38"/>
      <c r="GUZ188" s="38"/>
      <c r="GVA188" s="38"/>
      <c r="GVB188" s="38"/>
      <c r="GVC188" s="38"/>
      <c r="GVD188" s="38"/>
      <c r="GVE188" s="38"/>
      <c r="GVF188" s="38"/>
      <c r="GVG188" s="38"/>
      <c r="GVH188" s="38"/>
      <c r="GVI188" s="38"/>
      <c r="GVJ188" s="38"/>
      <c r="GVK188" s="38"/>
      <c r="GVL188" s="38"/>
      <c r="GVM188" s="38"/>
      <c r="GVN188" s="38"/>
      <c r="GVO188" s="38"/>
      <c r="GVP188" s="38"/>
      <c r="GVQ188" s="38"/>
      <c r="GVR188" s="38"/>
      <c r="GVS188" s="38"/>
      <c r="GVT188" s="38"/>
      <c r="GVU188" s="38"/>
      <c r="GVV188" s="38"/>
      <c r="GVW188" s="38"/>
      <c r="GVX188" s="38"/>
      <c r="GVY188" s="38"/>
      <c r="GVZ188" s="38"/>
      <c r="GWA188" s="38"/>
      <c r="GWB188" s="38"/>
      <c r="GWC188" s="38"/>
      <c r="GWD188" s="38"/>
      <c r="GWE188" s="38"/>
      <c r="GWF188" s="38"/>
      <c r="GWG188" s="38"/>
      <c r="GWH188" s="38"/>
      <c r="GWI188" s="38"/>
      <c r="GWJ188" s="38"/>
      <c r="GWK188" s="38"/>
      <c r="GWL188" s="38"/>
      <c r="GWM188" s="38"/>
      <c r="GWN188" s="38"/>
      <c r="GWO188" s="38"/>
      <c r="GWP188" s="38"/>
      <c r="GWQ188" s="38"/>
      <c r="GWR188" s="38"/>
      <c r="GWS188" s="38"/>
      <c r="GWT188" s="38"/>
      <c r="GWU188" s="38"/>
      <c r="GWV188" s="38"/>
      <c r="GWW188" s="38"/>
      <c r="GWX188" s="38"/>
      <c r="GWY188" s="38"/>
      <c r="GWZ188" s="38"/>
      <c r="GXA188" s="38"/>
      <c r="GXB188" s="38"/>
      <c r="GXC188" s="38"/>
      <c r="GXD188" s="38"/>
      <c r="GXE188" s="38"/>
      <c r="GXF188" s="38"/>
      <c r="GXG188" s="38"/>
      <c r="GXH188" s="38"/>
      <c r="GXI188" s="38"/>
      <c r="GXJ188" s="38"/>
      <c r="GXK188" s="38"/>
      <c r="GXL188" s="38"/>
      <c r="GXM188" s="38"/>
      <c r="GXN188" s="38"/>
      <c r="GXO188" s="38"/>
      <c r="GXP188" s="38"/>
      <c r="GXQ188" s="38"/>
      <c r="GXR188" s="38"/>
      <c r="GXS188" s="38"/>
      <c r="GXT188" s="38"/>
      <c r="GXU188" s="38"/>
      <c r="GXV188" s="38"/>
      <c r="GXW188" s="38"/>
      <c r="GXX188" s="38"/>
      <c r="GXY188" s="38"/>
      <c r="GXZ188" s="38"/>
      <c r="GYA188" s="38"/>
      <c r="GYB188" s="38"/>
      <c r="GYC188" s="38"/>
      <c r="GYD188" s="38"/>
      <c r="GYE188" s="38"/>
      <c r="GYF188" s="38"/>
      <c r="GYG188" s="38"/>
      <c r="GYH188" s="38"/>
      <c r="GYI188" s="38"/>
      <c r="GYJ188" s="38"/>
      <c r="GYK188" s="38"/>
      <c r="GYL188" s="38"/>
      <c r="GYM188" s="38"/>
      <c r="GYN188" s="38"/>
      <c r="GYO188" s="38"/>
      <c r="GYP188" s="38"/>
      <c r="GYQ188" s="38"/>
      <c r="GYR188" s="38"/>
      <c r="GYS188" s="38"/>
      <c r="GYT188" s="38"/>
      <c r="GYU188" s="38"/>
      <c r="GYV188" s="38"/>
      <c r="GYW188" s="38"/>
      <c r="GYX188" s="38"/>
      <c r="GYY188" s="38"/>
      <c r="GYZ188" s="38"/>
      <c r="GZA188" s="38"/>
      <c r="GZB188" s="38"/>
      <c r="GZC188" s="38"/>
      <c r="GZD188" s="38"/>
      <c r="GZE188" s="38"/>
      <c r="GZF188" s="38"/>
      <c r="GZG188" s="38"/>
      <c r="GZH188" s="38"/>
      <c r="GZI188" s="38"/>
      <c r="GZJ188" s="38"/>
      <c r="GZK188" s="38"/>
      <c r="GZL188" s="38"/>
      <c r="GZM188" s="38"/>
      <c r="GZN188" s="38"/>
      <c r="GZO188" s="38"/>
      <c r="GZP188" s="38"/>
      <c r="GZQ188" s="38"/>
      <c r="GZR188" s="38"/>
      <c r="GZS188" s="38"/>
      <c r="GZT188" s="38"/>
      <c r="GZU188" s="38"/>
      <c r="GZV188" s="38"/>
      <c r="GZW188" s="38"/>
      <c r="GZX188" s="38"/>
      <c r="GZY188" s="38"/>
      <c r="GZZ188" s="38"/>
      <c r="HAA188" s="38"/>
      <c r="HAB188" s="38"/>
      <c r="HAC188" s="38"/>
      <c r="HAD188" s="38"/>
      <c r="HAE188" s="38"/>
      <c r="HAF188" s="38"/>
      <c r="HAG188" s="38"/>
      <c r="HAH188" s="38"/>
      <c r="HAI188" s="38"/>
      <c r="HAJ188" s="38"/>
      <c r="HAK188" s="38"/>
      <c r="HAL188" s="38"/>
      <c r="HAM188" s="38"/>
      <c r="HAN188" s="38"/>
      <c r="HAO188" s="38"/>
      <c r="HAP188" s="38"/>
      <c r="HAQ188" s="38"/>
      <c r="HAR188" s="38"/>
      <c r="HAS188" s="38"/>
      <c r="HAT188" s="38"/>
      <c r="HAU188" s="38"/>
      <c r="HAV188" s="38"/>
      <c r="HAW188" s="38"/>
      <c r="HAX188" s="38"/>
      <c r="HAY188" s="38"/>
      <c r="HAZ188" s="38"/>
      <c r="HBA188" s="38"/>
      <c r="HBB188" s="38"/>
      <c r="HBC188" s="38"/>
      <c r="HBD188" s="38"/>
      <c r="HBE188" s="38"/>
      <c r="HBF188" s="38"/>
      <c r="HBG188" s="38"/>
      <c r="HBH188" s="38"/>
      <c r="HBI188" s="38"/>
      <c r="HBJ188" s="38"/>
      <c r="HBK188" s="38"/>
      <c r="HBL188" s="38"/>
      <c r="HBM188" s="38"/>
      <c r="HBN188" s="38"/>
      <c r="HBO188" s="38"/>
      <c r="HBP188" s="38"/>
      <c r="HBQ188" s="38"/>
      <c r="HBR188" s="38"/>
      <c r="HBS188" s="38"/>
      <c r="HBT188" s="38"/>
      <c r="HBU188" s="38"/>
      <c r="HBV188" s="38"/>
      <c r="HBW188" s="38"/>
      <c r="HBX188" s="38"/>
      <c r="HBY188" s="38"/>
      <c r="HBZ188" s="38"/>
      <c r="HCA188" s="38"/>
      <c r="HCB188" s="38"/>
      <c r="HCC188" s="38"/>
      <c r="HCD188" s="38"/>
      <c r="HCE188" s="38"/>
      <c r="HCF188" s="38"/>
      <c r="HCG188" s="38"/>
      <c r="HCH188" s="38"/>
      <c r="HCI188" s="38"/>
      <c r="HCJ188" s="38"/>
      <c r="HCK188" s="38"/>
      <c r="HCL188" s="38"/>
      <c r="HCM188" s="38"/>
      <c r="HCN188" s="38"/>
      <c r="HCO188" s="38"/>
      <c r="HCP188" s="38"/>
      <c r="HCQ188" s="38"/>
      <c r="HCR188" s="38"/>
      <c r="HCS188" s="38"/>
      <c r="HCT188" s="38"/>
      <c r="HCU188" s="38"/>
      <c r="HCV188" s="38"/>
      <c r="HCW188" s="38"/>
      <c r="HCX188" s="38"/>
      <c r="HCY188" s="38"/>
      <c r="HCZ188" s="38"/>
      <c r="HDA188" s="38"/>
      <c r="HDB188" s="38"/>
      <c r="HDC188" s="38"/>
      <c r="HDD188" s="38"/>
      <c r="HDE188" s="38"/>
      <c r="HDF188" s="38"/>
      <c r="HDG188" s="38"/>
      <c r="HDH188" s="38"/>
      <c r="HDI188" s="38"/>
      <c r="HDJ188" s="38"/>
      <c r="HDK188" s="38"/>
      <c r="HDL188" s="38"/>
      <c r="HDM188" s="38"/>
      <c r="HDN188" s="38"/>
      <c r="HDO188" s="38"/>
      <c r="HDP188" s="38"/>
      <c r="HDQ188" s="38"/>
      <c r="HDR188" s="38"/>
      <c r="HDS188" s="38"/>
      <c r="HDT188" s="38"/>
      <c r="HDU188" s="38"/>
      <c r="HDV188" s="38"/>
      <c r="HDW188" s="38"/>
      <c r="HDX188" s="38"/>
      <c r="HDY188" s="38"/>
      <c r="HDZ188" s="38"/>
      <c r="HEA188" s="38"/>
      <c r="HEB188" s="38"/>
      <c r="HEC188" s="38"/>
      <c r="HED188" s="38"/>
      <c r="HEE188" s="38"/>
      <c r="HEF188" s="38"/>
      <c r="HEG188" s="38"/>
      <c r="HEH188" s="38"/>
      <c r="HEI188" s="38"/>
      <c r="HEJ188" s="38"/>
      <c r="HEK188" s="38"/>
      <c r="HEL188" s="38"/>
      <c r="HEM188" s="38"/>
      <c r="HEN188" s="38"/>
      <c r="HEO188" s="38"/>
      <c r="HEP188" s="38"/>
      <c r="HEQ188" s="38"/>
      <c r="HER188" s="38"/>
      <c r="HES188" s="38"/>
      <c r="HET188" s="38"/>
      <c r="HEU188" s="38"/>
      <c r="HEV188" s="38"/>
      <c r="HEW188" s="38"/>
      <c r="HEX188" s="38"/>
      <c r="HEY188" s="38"/>
      <c r="HEZ188" s="38"/>
      <c r="HFA188" s="38"/>
      <c r="HFB188" s="38"/>
      <c r="HFC188" s="38"/>
      <c r="HFD188" s="38"/>
      <c r="HFE188" s="38"/>
      <c r="HFF188" s="38"/>
      <c r="HFG188" s="38"/>
      <c r="HFH188" s="38"/>
      <c r="HFI188" s="38"/>
      <c r="HFJ188" s="38"/>
      <c r="HFK188" s="38"/>
      <c r="HFL188" s="38"/>
      <c r="HFM188" s="38"/>
      <c r="HFN188" s="38"/>
      <c r="HFO188" s="38"/>
      <c r="HFP188" s="38"/>
      <c r="HFQ188" s="38"/>
      <c r="HFR188" s="38"/>
      <c r="HFS188" s="38"/>
      <c r="HFT188" s="38"/>
      <c r="HFU188" s="38"/>
      <c r="HFV188" s="38"/>
      <c r="HFW188" s="38"/>
      <c r="HFX188" s="38"/>
      <c r="HFY188" s="38"/>
      <c r="HFZ188" s="38"/>
      <c r="HGA188" s="38"/>
      <c r="HGB188" s="38"/>
      <c r="HGC188" s="38"/>
      <c r="HGD188" s="38"/>
      <c r="HGE188" s="38"/>
      <c r="HGF188" s="38"/>
      <c r="HGG188" s="38"/>
      <c r="HGH188" s="38"/>
      <c r="HGI188" s="38"/>
      <c r="HGJ188" s="38"/>
      <c r="HGK188" s="38"/>
      <c r="HGL188" s="38"/>
      <c r="HGM188" s="38"/>
      <c r="HGN188" s="38"/>
      <c r="HGO188" s="38"/>
      <c r="HGP188" s="38"/>
      <c r="HGQ188" s="38"/>
      <c r="HGR188" s="38"/>
      <c r="HGS188" s="38"/>
      <c r="HGT188" s="38"/>
      <c r="HGU188" s="38"/>
      <c r="HGV188" s="38"/>
      <c r="HGW188" s="38"/>
      <c r="HGX188" s="38"/>
      <c r="HGY188" s="38"/>
      <c r="HGZ188" s="38"/>
      <c r="HHA188" s="38"/>
      <c r="HHB188" s="38"/>
      <c r="HHC188" s="38"/>
      <c r="HHD188" s="38"/>
      <c r="HHE188" s="38"/>
      <c r="HHF188" s="38"/>
      <c r="HHG188" s="38"/>
      <c r="HHH188" s="38"/>
      <c r="HHI188" s="38"/>
      <c r="HHJ188" s="38"/>
      <c r="HHK188" s="38"/>
      <c r="HHL188" s="38"/>
      <c r="HHM188" s="38"/>
      <c r="HHN188" s="38"/>
      <c r="HHO188" s="38"/>
      <c r="HHP188" s="38"/>
      <c r="HHQ188" s="38"/>
      <c r="HHR188" s="38"/>
      <c r="HHS188" s="38"/>
      <c r="HHT188" s="38"/>
      <c r="HHU188" s="38"/>
      <c r="HHV188" s="38"/>
      <c r="HHW188" s="38"/>
      <c r="HHX188" s="38"/>
      <c r="HHY188" s="38"/>
      <c r="HHZ188" s="38"/>
      <c r="HIA188" s="38"/>
      <c r="HIB188" s="38"/>
      <c r="HIC188" s="38"/>
      <c r="HID188" s="38"/>
      <c r="HIE188" s="38"/>
      <c r="HIF188" s="38"/>
      <c r="HIG188" s="38"/>
      <c r="HIH188" s="38"/>
      <c r="HII188" s="38"/>
      <c r="HIJ188" s="38"/>
      <c r="HIK188" s="38"/>
      <c r="HIL188" s="38"/>
      <c r="HIM188" s="38"/>
      <c r="HIN188" s="38"/>
      <c r="HIO188" s="38"/>
      <c r="HIP188" s="38"/>
      <c r="HIQ188" s="38"/>
      <c r="HIR188" s="38"/>
      <c r="HIS188" s="38"/>
      <c r="HIT188" s="38"/>
      <c r="HIU188" s="38"/>
      <c r="HIV188" s="38"/>
      <c r="HIW188" s="38"/>
      <c r="HIX188" s="38"/>
      <c r="HIY188" s="38"/>
      <c r="HIZ188" s="38"/>
      <c r="HJA188" s="38"/>
      <c r="HJB188" s="38"/>
      <c r="HJC188" s="38"/>
      <c r="HJD188" s="38"/>
      <c r="HJE188" s="38"/>
      <c r="HJF188" s="38"/>
      <c r="HJG188" s="38"/>
      <c r="HJH188" s="38"/>
      <c r="HJI188" s="38"/>
      <c r="HJJ188" s="38"/>
      <c r="HJK188" s="38"/>
      <c r="HJL188" s="38"/>
      <c r="HJM188" s="38"/>
      <c r="HJN188" s="38"/>
      <c r="HJO188" s="38"/>
      <c r="HJP188" s="38"/>
      <c r="HJQ188" s="38"/>
      <c r="HJR188" s="38"/>
      <c r="HJS188" s="38"/>
      <c r="HJT188" s="38"/>
      <c r="HJU188" s="38"/>
      <c r="HJV188" s="38"/>
      <c r="HJW188" s="38"/>
      <c r="HJX188" s="38"/>
      <c r="HJY188" s="38"/>
      <c r="HJZ188" s="38"/>
      <c r="HKA188" s="38"/>
      <c r="HKB188" s="38"/>
      <c r="HKC188" s="38"/>
      <c r="HKD188" s="38"/>
      <c r="HKE188" s="38"/>
      <c r="HKF188" s="38"/>
      <c r="HKG188" s="38"/>
      <c r="HKH188" s="38"/>
      <c r="HKI188" s="38"/>
      <c r="HKJ188" s="38"/>
      <c r="HKK188" s="38"/>
      <c r="HKL188" s="38"/>
      <c r="HKM188" s="38"/>
      <c r="HKN188" s="38"/>
      <c r="HKO188" s="38"/>
      <c r="HKP188" s="38"/>
      <c r="HKQ188" s="38"/>
      <c r="HKR188" s="38"/>
      <c r="HKS188" s="38"/>
      <c r="HKT188" s="38"/>
      <c r="HKU188" s="38"/>
      <c r="HKV188" s="38"/>
      <c r="HKW188" s="38"/>
      <c r="HKX188" s="38"/>
      <c r="HKY188" s="38"/>
      <c r="HKZ188" s="38"/>
      <c r="HLA188" s="38"/>
      <c r="HLB188" s="38"/>
      <c r="HLC188" s="38"/>
      <c r="HLD188" s="38"/>
      <c r="HLE188" s="38"/>
      <c r="HLF188" s="38"/>
      <c r="HLG188" s="38"/>
      <c r="HLH188" s="38"/>
      <c r="HLI188" s="38"/>
      <c r="HLJ188" s="38"/>
      <c r="HLK188" s="38"/>
      <c r="HLL188" s="38"/>
      <c r="HLM188" s="38"/>
      <c r="HLN188" s="38"/>
      <c r="HLO188" s="38"/>
      <c r="HLP188" s="38"/>
      <c r="HLQ188" s="38"/>
      <c r="HLR188" s="38"/>
      <c r="HLS188" s="38"/>
      <c r="HLT188" s="38"/>
      <c r="HLU188" s="38"/>
      <c r="HLV188" s="38"/>
      <c r="HLW188" s="38"/>
      <c r="HLX188" s="38"/>
      <c r="HLY188" s="38"/>
      <c r="HLZ188" s="38"/>
      <c r="HMA188" s="38"/>
      <c r="HMB188" s="38"/>
      <c r="HMC188" s="38"/>
      <c r="HMD188" s="38"/>
      <c r="HME188" s="38"/>
      <c r="HMF188" s="38"/>
      <c r="HMG188" s="38"/>
      <c r="HMH188" s="38"/>
      <c r="HMI188" s="38"/>
      <c r="HMJ188" s="38"/>
      <c r="HMK188" s="38"/>
      <c r="HML188" s="38"/>
      <c r="HMM188" s="38"/>
      <c r="HMN188" s="38"/>
      <c r="HMO188" s="38"/>
      <c r="HMP188" s="38"/>
      <c r="HMQ188" s="38"/>
      <c r="HMR188" s="38"/>
      <c r="HMS188" s="38"/>
      <c r="HMT188" s="38"/>
      <c r="HMU188" s="38"/>
      <c r="HMV188" s="38"/>
      <c r="HMW188" s="38"/>
      <c r="HMX188" s="38"/>
      <c r="HMY188" s="38"/>
      <c r="HMZ188" s="38"/>
      <c r="HNA188" s="38"/>
      <c r="HNB188" s="38"/>
      <c r="HNC188" s="38"/>
      <c r="HND188" s="38"/>
      <c r="HNE188" s="38"/>
      <c r="HNF188" s="38"/>
      <c r="HNG188" s="38"/>
      <c r="HNH188" s="38"/>
      <c r="HNI188" s="38"/>
      <c r="HNJ188" s="38"/>
      <c r="HNK188" s="38"/>
      <c r="HNL188" s="38"/>
      <c r="HNM188" s="38"/>
      <c r="HNN188" s="38"/>
      <c r="HNO188" s="38"/>
      <c r="HNP188" s="38"/>
      <c r="HNQ188" s="38"/>
      <c r="HNR188" s="38"/>
      <c r="HNS188" s="38"/>
      <c r="HNT188" s="38"/>
      <c r="HNU188" s="38"/>
      <c r="HNV188" s="38"/>
      <c r="HNW188" s="38"/>
      <c r="HNX188" s="38"/>
      <c r="HNY188" s="38"/>
      <c r="HNZ188" s="38"/>
      <c r="HOA188" s="38"/>
      <c r="HOB188" s="38"/>
      <c r="HOC188" s="38"/>
      <c r="HOD188" s="38"/>
      <c r="HOE188" s="38"/>
      <c r="HOF188" s="38"/>
      <c r="HOG188" s="38"/>
      <c r="HOH188" s="38"/>
      <c r="HOI188" s="38"/>
      <c r="HOJ188" s="38"/>
      <c r="HOK188" s="38"/>
      <c r="HOL188" s="38"/>
      <c r="HOM188" s="38"/>
      <c r="HON188" s="38"/>
      <c r="HOO188" s="38"/>
      <c r="HOP188" s="38"/>
      <c r="HOQ188" s="38"/>
      <c r="HOR188" s="38"/>
      <c r="HOS188" s="38"/>
      <c r="HOT188" s="38"/>
      <c r="HOU188" s="38"/>
      <c r="HOV188" s="38"/>
      <c r="HOW188" s="38"/>
      <c r="HOX188" s="38"/>
      <c r="HOY188" s="38"/>
      <c r="HOZ188" s="38"/>
      <c r="HPA188" s="38"/>
      <c r="HPB188" s="38"/>
      <c r="HPC188" s="38"/>
      <c r="HPD188" s="38"/>
      <c r="HPE188" s="38"/>
      <c r="HPF188" s="38"/>
      <c r="HPG188" s="38"/>
      <c r="HPH188" s="38"/>
      <c r="HPI188" s="38"/>
      <c r="HPJ188" s="38"/>
      <c r="HPK188" s="38"/>
      <c r="HPL188" s="38"/>
      <c r="HPM188" s="38"/>
      <c r="HPN188" s="38"/>
      <c r="HPO188" s="38"/>
      <c r="HPP188" s="38"/>
      <c r="HPQ188" s="38"/>
      <c r="HPR188" s="38"/>
      <c r="HPS188" s="38"/>
      <c r="HPT188" s="38"/>
      <c r="HPU188" s="38"/>
      <c r="HPV188" s="38"/>
      <c r="HPW188" s="38"/>
      <c r="HPX188" s="38"/>
      <c r="HPY188" s="38"/>
      <c r="HPZ188" s="38"/>
      <c r="HQA188" s="38"/>
      <c r="HQB188" s="38"/>
      <c r="HQC188" s="38"/>
      <c r="HQD188" s="38"/>
      <c r="HQE188" s="38"/>
      <c r="HQF188" s="38"/>
      <c r="HQG188" s="38"/>
      <c r="HQH188" s="38"/>
      <c r="HQI188" s="38"/>
      <c r="HQJ188" s="38"/>
      <c r="HQK188" s="38"/>
      <c r="HQL188" s="38"/>
      <c r="HQM188" s="38"/>
      <c r="HQN188" s="38"/>
      <c r="HQO188" s="38"/>
      <c r="HQP188" s="38"/>
      <c r="HQQ188" s="38"/>
      <c r="HQR188" s="38"/>
      <c r="HQS188" s="38"/>
      <c r="HQT188" s="38"/>
      <c r="HQU188" s="38"/>
      <c r="HQV188" s="38"/>
      <c r="HQW188" s="38"/>
      <c r="HQX188" s="38"/>
      <c r="HQY188" s="38"/>
      <c r="HQZ188" s="38"/>
      <c r="HRA188" s="38"/>
      <c r="HRB188" s="38"/>
      <c r="HRC188" s="38"/>
      <c r="HRD188" s="38"/>
      <c r="HRE188" s="38"/>
      <c r="HRF188" s="38"/>
      <c r="HRG188" s="38"/>
      <c r="HRH188" s="38"/>
      <c r="HRI188" s="38"/>
      <c r="HRJ188" s="38"/>
      <c r="HRK188" s="38"/>
      <c r="HRL188" s="38"/>
      <c r="HRM188" s="38"/>
      <c r="HRN188" s="38"/>
      <c r="HRO188" s="38"/>
      <c r="HRP188" s="38"/>
      <c r="HRQ188" s="38"/>
      <c r="HRR188" s="38"/>
      <c r="HRS188" s="38"/>
      <c r="HRT188" s="38"/>
      <c r="HRU188" s="38"/>
      <c r="HRV188" s="38"/>
      <c r="HRW188" s="38"/>
      <c r="HRX188" s="38"/>
      <c r="HRY188" s="38"/>
      <c r="HRZ188" s="38"/>
      <c r="HSA188" s="38"/>
      <c r="HSB188" s="38"/>
      <c r="HSC188" s="38"/>
      <c r="HSD188" s="38"/>
      <c r="HSE188" s="38"/>
      <c r="HSF188" s="38"/>
      <c r="HSG188" s="38"/>
      <c r="HSH188" s="38"/>
      <c r="HSI188" s="38"/>
      <c r="HSJ188" s="38"/>
      <c r="HSK188" s="38"/>
      <c r="HSL188" s="38"/>
      <c r="HSM188" s="38"/>
      <c r="HSN188" s="38"/>
      <c r="HSO188" s="38"/>
      <c r="HSP188" s="38"/>
      <c r="HSQ188" s="38"/>
      <c r="HSR188" s="38"/>
      <c r="HSS188" s="38"/>
      <c r="HST188" s="38"/>
      <c r="HSU188" s="38"/>
      <c r="HSV188" s="38"/>
      <c r="HSW188" s="38"/>
      <c r="HSX188" s="38"/>
      <c r="HSY188" s="38"/>
      <c r="HSZ188" s="38"/>
      <c r="HTA188" s="38"/>
      <c r="HTB188" s="38"/>
      <c r="HTC188" s="38"/>
      <c r="HTD188" s="38"/>
      <c r="HTE188" s="38"/>
      <c r="HTF188" s="38"/>
      <c r="HTG188" s="38"/>
      <c r="HTH188" s="38"/>
      <c r="HTI188" s="38"/>
      <c r="HTJ188" s="38"/>
      <c r="HTK188" s="38"/>
      <c r="HTL188" s="38"/>
      <c r="HTM188" s="38"/>
      <c r="HTN188" s="38"/>
      <c r="HTO188" s="38"/>
      <c r="HTP188" s="38"/>
      <c r="HTQ188" s="38"/>
      <c r="HTR188" s="38"/>
      <c r="HTS188" s="38"/>
      <c r="HTT188" s="38"/>
      <c r="HTU188" s="38"/>
      <c r="HTV188" s="38"/>
      <c r="HTW188" s="38"/>
      <c r="HTX188" s="38"/>
      <c r="HTY188" s="38"/>
      <c r="HTZ188" s="38"/>
      <c r="HUA188" s="38"/>
      <c r="HUB188" s="38"/>
      <c r="HUC188" s="38"/>
      <c r="HUD188" s="38"/>
      <c r="HUE188" s="38"/>
      <c r="HUF188" s="38"/>
      <c r="HUG188" s="38"/>
      <c r="HUH188" s="38"/>
      <c r="HUI188" s="38"/>
      <c r="HUJ188" s="38"/>
      <c r="HUK188" s="38"/>
      <c r="HUL188" s="38"/>
      <c r="HUM188" s="38"/>
      <c r="HUN188" s="38"/>
      <c r="HUO188" s="38"/>
      <c r="HUP188" s="38"/>
      <c r="HUQ188" s="38"/>
      <c r="HUR188" s="38"/>
      <c r="HUS188" s="38"/>
      <c r="HUT188" s="38"/>
      <c r="HUU188" s="38"/>
      <c r="HUV188" s="38"/>
      <c r="HUW188" s="38"/>
      <c r="HUX188" s="38"/>
      <c r="HUY188" s="38"/>
      <c r="HUZ188" s="38"/>
      <c r="HVA188" s="38"/>
      <c r="HVB188" s="38"/>
      <c r="HVC188" s="38"/>
      <c r="HVD188" s="38"/>
      <c r="HVE188" s="38"/>
      <c r="HVF188" s="38"/>
      <c r="HVG188" s="38"/>
      <c r="HVH188" s="38"/>
      <c r="HVI188" s="38"/>
      <c r="HVJ188" s="38"/>
      <c r="HVK188" s="38"/>
      <c r="HVL188" s="38"/>
      <c r="HVM188" s="38"/>
      <c r="HVN188" s="38"/>
      <c r="HVO188" s="38"/>
      <c r="HVP188" s="38"/>
      <c r="HVQ188" s="38"/>
      <c r="HVR188" s="38"/>
      <c r="HVS188" s="38"/>
      <c r="HVT188" s="38"/>
      <c r="HVU188" s="38"/>
      <c r="HVV188" s="38"/>
      <c r="HVW188" s="38"/>
      <c r="HVX188" s="38"/>
      <c r="HVY188" s="38"/>
      <c r="HVZ188" s="38"/>
      <c r="HWA188" s="38"/>
      <c r="HWB188" s="38"/>
      <c r="HWC188" s="38"/>
      <c r="HWD188" s="38"/>
      <c r="HWE188" s="38"/>
      <c r="HWF188" s="38"/>
      <c r="HWG188" s="38"/>
      <c r="HWH188" s="38"/>
      <c r="HWI188" s="38"/>
      <c r="HWJ188" s="38"/>
      <c r="HWK188" s="38"/>
      <c r="HWL188" s="38"/>
      <c r="HWM188" s="38"/>
      <c r="HWN188" s="38"/>
      <c r="HWO188" s="38"/>
      <c r="HWP188" s="38"/>
      <c r="HWQ188" s="38"/>
      <c r="HWR188" s="38"/>
      <c r="HWS188" s="38"/>
      <c r="HWT188" s="38"/>
      <c r="HWU188" s="38"/>
      <c r="HWV188" s="38"/>
      <c r="HWW188" s="38"/>
      <c r="HWX188" s="38"/>
      <c r="HWY188" s="38"/>
      <c r="HWZ188" s="38"/>
      <c r="HXA188" s="38"/>
      <c r="HXB188" s="38"/>
      <c r="HXC188" s="38"/>
      <c r="HXD188" s="38"/>
      <c r="HXE188" s="38"/>
      <c r="HXF188" s="38"/>
      <c r="HXG188" s="38"/>
      <c r="HXH188" s="38"/>
      <c r="HXI188" s="38"/>
      <c r="HXJ188" s="38"/>
      <c r="HXK188" s="38"/>
      <c r="HXL188" s="38"/>
      <c r="HXM188" s="38"/>
      <c r="HXN188" s="38"/>
      <c r="HXO188" s="38"/>
      <c r="HXP188" s="38"/>
      <c r="HXQ188" s="38"/>
      <c r="HXR188" s="38"/>
      <c r="HXS188" s="38"/>
      <c r="HXT188" s="38"/>
      <c r="HXU188" s="38"/>
      <c r="HXV188" s="38"/>
      <c r="HXW188" s="38"/>
      <c r="HXX188" s="38"/>
      <c r="HXY188" s="38"/>
      <c r="HXZ188" s="38"/>
      <c r="HYA188" s="38"/>
      <c r="HYB188" s="38"/>
      <c r="HYC188" s="38"/>
      <c r="HYD188" s="38"/>
      <c r="HYE188" s="38"/>
      <c r="HYF188" s="38"/>
      <c r="HYG188" s="38"/>
      <c r="HYH188" s="38"/>
      <c r="HYI188" s="38"/>
      <c r="HYJ188" s="38"/>
      <c r="HYK188" s="38"/>
      <c r="HYL188" s="38"/>
      <c r="HYM188" s="38"/>
      <c r="HYN188" s="38"/>
      <c r="HYO188" s="38"/>
      <c r="HYP188" s="38"/>
      <c r="HYQ188" s="38"/>
      <c r="HYR188" s="38"/>
      <c r="HYS188" s="38"/>
      <c r="HYT188" s="38"/>
      <c r="HYU188" s="38"/>
      <c r="HYV188" s="38"/>
      <c r="HYW188" s="38"/>
      <c r="HYX188" s="38"/>
      <c r="HYY188" s="38"/>
      <c r="HYZ188" s="38"/>
      <c r="HZA188" s="38"/>
      <c r="HZB188" s="38"/>
      <c r="HZC188" s="38"/>
      <c r="HZD188" s="38"/>
      <c r="HZE188" s="38"/>
      <c r="HZF188" s="38"/>
      <c r="HZG188" s="38"/>
      <c r="HZH188" s="38"/>
      <c r="HZI188" s="38"/>
      <c r="HZJ188" s="38"/>
      <c r="HZK188" s="38"/>
      <c r="HZL188" s="38"/>
      <c r="HZM188" s="38"/>
      <c r="HZN188" s="38"/>
      <c r="HZO188" s="38"/>
      <c r="HZP188" s="38"/>
      <c r="HZQ188" s="38"/>
      <c r="HZR188" s="38"/>
      <c r="HZS188" s="38"/>
      <c r="HZT188" s="38"/>
      <c r="HZU188" s="38"/>
      <c r="HZV188" s="38"/>
      <c r="HZW188" s="38"/>
      <c r="HZX188" s="38"/>
      <c r="HZY188" s="38"/>
      <c r="HZZ188" s="38"/>
      <c r="IAA188" s="38"/>
      <c r="IAB188" s="38"/>
      <c r="IAC188" s="38"/>
      <c r="IAD188" s="38"/>
      <c r="IAE188" s="38"/>
      <c r="IAF188" s="38"/>
      <c r="IAG188" s="38"/>
      <c r="IAH188" s="38"/>
      <c r="IAI188" s="38"/>
      <c r="IAJ188" s="38"/>
      <c r="IAK188" s="38"/>
      <c r="IAL188" s="38"/>
      <c r="IAM188" s="38"/>
      <c r="IAN188" s="38"/>
      <c r="IAO188" s="38"/>
      <c r="IAP188" s="38"/>
      <c r="IAQ188" s="38"/>
      <c r="IAR188" s="38"/>
      <c r="IAS188" s="38"/>
      <c r="IAT188" s="38"/>
      <c r="IAU188" s="38"/>
      <c r="IAV188" s="38"/>
      <c r="IAW188" s="38"/>
      <c r="IAX188" s="38"/>
      <c r="IAY188" s="38"/>
      <c r="IAZ188" s="38"/>
      <c r="IBA188" s="38"/>
      <c r="IBB188" s="38"/>
      <c r="IBC188" s="38"/>
      <c r="IBD188" s="38"/>
      <c r="IBE188" s="38"/>
      <c r="IBF188" s="38"/>
      <c r="IBG188" s="38"/>
      <c r="IBH188" s="38"/>
      <c r="IBI188" s="38"/>
      <c r="IBJ188" s="38"/>
      <c r="IBK188" s="38"/>
      <c r="IBL188" s="38"/>
      <c r="IBM188" s="38"/>
      <c r="IBN188" s="38"/>
      <c r="IBO188" s="38"/>
      <c r="IBP188" s="38"/>
      <c r="IBQ188" s="38"/>
      <c r="IBR188" s="38"/>
      <c r="IBS188" s="38"/>
      <c r="IBT188" s="38"/>
      <c r="IBU188" s="38"/>
      <c r="IBV188" s="38"/>
      <c r="IBW188" s="38"/>
      <c r="IBX188" s="38"/>
      <c r="IBY188" s="38"/>
      <c r="IBZ188" s="38"/>
      <c r="ICA188" s="38"/>
      <c r="ICB188" s="38"/>
      <c r="ICC188" s="38"/>
      <c r="ICD188" s="38"/>
      <c r="ICE188" s="38"/>
      <c r="ICF188" s="38"/>
      <c r="ICG188" s="38"/>
      <c r="ICH188" s="38"/>
      <c r="ICI188" s="38"/>
      <c r="ICJ188" s="38"/>
      <c r="ICK188" s="38"/>
      <c r="ICL188" s="38"/>
      <c r="ICM188" s="38"/>
      <c r="ICN188" s="38"/>
      <c r="ICO188" s="38"/>
      <c r="ICP188" s="38"/>
      <c r="ICQ188" s="38"/>
      <c r="ICR188" s="38"/>
      <c r="ICS188" s="38"/>
      <c r="ICT188" s="38"/>
      <c r="ICU188" s="38"/>
      <c r="ICV188" s="38"/>
      <c r="ICW188" s="38"/>
      <c r="ICX188" s="38"/>
      <c r="ICY188" s="38"/>
      <c r="ICZ188" s="38"/>
      <c r="IDA188" s="38"/>
      <c r="IDB188" s="38"/>
      <c r="IDC188" s="38"/>
      <c r="IDD188" s="38"/>
      <c r="IDE188" s="38"/>
      <c r="IDF188" s="38"/>
      <c r="IDG188" s="38"/>
      <c r="IDH188" s="38"/>
      <c r="IDI188" s="38"/>
      <c r="IDJ188" s="38"/>
      <c r="IDK188" s="38"/>
      <c r="IDL188" s="38"/>
      <c r="IDM188" s="38"/>
      <c r="IDN188" s="38"/>
      <c r="IDO188" s="38"/>
      <c r="IDP188" s="38"/>
      <c r="IDQ188" s="38"/>
      <c r="IDR188" s="38"/>
      <c r="IDS188" s="38"/>
      <c r="IDT188" s="38"/>
      <c r="IDU188" s="38"/>
      <c r="IDV188" s="38"/>
      <c r="IDW188" s="38"/>
      <c r="IDX188" s="38"/>
      <c r="IDY188" s="38"/>
      <c r="IDZ188" s="38"/>
      <c r="IEA188" s="38"/>
      <c r="IEB188" s="38"/>
      <c r="IEC188" s="38"/>
      <c r="IED188" s="38"/>
      <c r="IEE188" s="38"/>
      <c r="IEF188" s="38"/>
      <c r="IEG188" s="38"/>
      <c r="IEH188" s="38"/>
      <c r="IEI188" s="38"/>
      <c r="IEJ188" s="38"/>
      <c r="IEK188" s="38"/>
      <c r="IEL188" s="38"/>
      <c r="IEM188" s="38"/>
      <c r="IEN188" s="38"/>
      <c r="IEO188" s="38"/>
      <c r="IEP188" s="38"/>
      <c r="IEQ188" s="38"/>
      <c r="IER188" s="38"/>
      <c r="IES188" s="38"/>
      <c r="IET188" s="38"/>
      <c r="IEU188" s="38"/>
      <c r="IEV188" s="38"/>
      <c r="IEW188" s="38"/>
      <c r="IEX188" s="38"/>
      <c r="IEY188" s="38"/>
      <c r="IEZ188" s="38"/>
      <c r="IFA188" s="38"/>
      <c r="IFB188" s="38"/>
      <c r="IFC188" s="38"/>
      <c r="IFD188" s="38"/>
      <c r="IFE188" s="38"/>
      <c r="IFF188" s="38"/>
      <c r="IFG188" s="38"/>
      <c r="IFH188" s="38"/>
      <c r="IFI188" s="38"/>
      <c r="IFJ188" s="38"/>
      <c r="IFK188" s="38"/>
      <c r="IFL188" s="38"/>
      <c r="IFM188" s="38"/>
      <c r="IFN188" s="38"/>
      <c r="IFO188" s="38"/>
      <c r="IFP188" s="38"/>
      <c r="IFQ188" s="38"/>
      <c r="IFR188" s="38"/>
      <c r="IFS188" s="38"/>
      <c r="IFT188" s="38"/>
      <c r="IFU188" s="38"/>
      <c r="IFV188" s="38"/>
      <c r="IFW188" s="38"/>
      <c r="IFX188" s="38"/>
      <c r="IFY188" s="38"/>
      <c r="IFZ188" s="38"/>
      <c r="IGA188" s="38"/>
      <c r="IGB188" s="38"/>
      <c r="IGC188" s="38"/>
      <c r="IGD188" s="38"/>
      <c r="IGE188" s="38"/>
      <c r="IGF188" s="38"/>
      <c r="IGG188" s="38"/>
      <c r="IGH188" s="38"/>
      <c r="IGI188" s="38"/>
      <c r="IGJ188" s="38"/>
      <c r="IGK188" s="38"/>
      <c r="IGL188" s="38"/>
      <c r="IGM188" s="38"/>
      <c r="IGN188" s="38"/>
      <c r="IGO188" s="38"/>
      <c r="IGP188" s="38"/>
      <c r="IGQ188" s="38"/>
      <c r="IGR188" s="38"/>
      <c r="IGS188" s="38"/>
      <c r="IGT188" s="38"/>
      <c r="IGU188" s="38"/>
      <c r="IGV188" s="38"/>
      <c r="IGW188" s="38"/>
      <c r="IGX188" s="38"/>
      <c r="IGY188" s="38"/>
      <c r="IGZ188" s="38"/>
      <c r="IHA188" s="38"/>
      <c r="IHB188" s="38"/>
      <c r="IHC188" s="38"/>
      <c r="IHD188" s="38"/>
      <c r="IHE188" s="38"/>
      <c r="IHF188" s="38"/>
      <c r="IHG188" s="38"/>
      <c r="IHH188" s="38"/>
      <c r="IHI188" s="38"/>
      <c r="IHJ188" s="38"/>
      <c r="IHK188" s="38"/>
      <c r="IHL188" s="38"/>
      <c r="IHM188" s="38"/>
      <c r="IHN188" s="38"/>
      <c r="IHO188" s="38"/>
      <c r="IHP188" s="38"/>
      <c r="IHQ188" s="38"/>
      <c r="IHR188" s="38"/>
      <c r="IHS188" s="38"/>
      <c r="IHT188" s="38"/>
      <c r="IHU188" s="38"/>
      <c r="IHV188" s="38"/>
      <c r="IHW188" s="38"/>
      <c r="IHX188" s="38"/>
      <c r="IHY188" s="38"/>
      <c r="IHZ188" s="38"/>
      <c r="IIA188" s="38"/>
      <c r="IIB188" s="38"/>
      <c r="IIC188" s="38"/>
      <c r="IID188" s="38"/>
      <c r="IIE188" s="38"/>
      <c r="IIF188" s="38"/>
      <c r="IIG188" s="38"/>
      <c r="IIH188" s="38"/>
      <c r="III188" s="38"/>
      <c r="IIJ188" s="38"/>
      <c r="IIK188" s="38"/>
      <c r="IIL188" s="38"/>
      <c r="IIM188" s="38"/>
      <c r="IIN188" s="38"/>
      <c r="IIO188" s="38"/>
      <c r="IIP188" s="38"/>
      <c r="IIQ188" s="38"/>
      <c r="IIR188" s="38"/>
      <c r="IIS188" s="38"/>
      <c r="IIT188" s="38"/>
      <c r="IIU188" s="38"/>
      <c r="IIV188" s="38"/>
      <c r="IIW188" s="38"/>
      <c r="IIX188" s="38"/>
      <c r="IIY188" s="38"/>
      <c r="IIZ188" s="38"/>
      <c r="IJA188" s="38"/>
      <c r="IJB188" s="38"/>
      <c r="IJC188" s="38"/>
      <c r="IJD188" s="38"/>
      <c r="IJE188" s="38"/>
      <c r="IJF188" s="38"/>
      <c r="IJG188" s="38"/>
      <c r="IJH188" s="38"/>
      <c r="IJI188" s="38"/>
      <c r="IJJ188" s="38"/>
      <c r="IJK188" s="38"/>
      <c r="IJL188" s="38"/>
      <c r="IJM188" s="38"/>
      <c r="IJN188" s="38"/>
      <c r="IJO188" s="38"/>
      <c r="IJP188" s="38"/>
      <c r="IJQ188" s="38"/>
      <c r="IJR188" s="38"/>
      <c r="IJS188" s="38"/>
      <c r="IJT188" s="38"/>
      <c r="IJU188" s="38"/>
      <c r="IJV188" s="38"/>
      <c r="IJW188" s="38"/>
      <c r="IJX188" s="38"/>
      <c r="IJY188" s="38"/>
      <c r="IJZ188" s="38"/>
      <c r="IKA188" s="38"/>
      <c r="IKB188" s="38"/>
      <c r="IKC188" s="38"/>
      <c r="IKD188" s="38"/>
      <c r="IKE188" s="38"/>
      <c r="IKF188" s="38"/>
      <c r="IKG188" s="38"/>
      <c r="IKH188" s="38"/>
      <c r="IKI188" s="38"/>
      <c r="IKJ188" s="38"/>
      <c r="IKK188" s="38"/>
      <c r="IKL188" s="38"/>
      <c r="IKM188" s="38"/>
      <c r="IKN188" s="38"/>
      <c r="IKO188" s="38"/>
      <c r="IKP188" s="38"/>
      <c r="IKQ188" s="38"/>
      <c r="IKR188" s="38"/>
      <c r="IKS188" s="38"/>
      <c r="IKT188" s="38"/>
      <c r="IKU188" s="38"/>
      <c r="IKV188" s="38"/>
      <c r="IKW188" s="38"/>
      <c r="IKX188" s="38"/>
      <c r="IKY188" s="38"/>
      <c r="IKZ188" s="38"/>
      <c r="ILA188" s="38"/>
      <c r="ILB188" s="38"/>
      <c r="ILC188" s="38"/>
      <c r="ILD188" s="38"/>
      <c r="ILE188" s="38"/>
      <c r="ILF188" s="38"/>
      <c r="ILG188" s="38"/>
      <c r="ILH188" s="38"/>
      <c r="ILI188" s="38"/>
      <c r="ILJ188" s="38"/>
      <c r="ILK188" s="38"/>
      <c r="ILL188" s="38"/>
      <c r="ILM188" s="38"/>
      <c r="ILN188" s="38"/>
      <c r="ILO188" s="38"/>
      <c r="ILP188" s="38"/>
      <c r="ILQ188" s="38"/>
      <c r="ILR188" s="38"/>
      <c r="ILS188" s="38"/>
      <c r="ILT188" s="38"/>
      <c r="ILU188" s="38"/>
      <c r="ILV188" s="38"/>
      <c r="ILW188" s="38"/>
      <c r="ILX188" s="38"/>
      <c r="ILY188" s="38"/>
      <c r="ILZ188" s="38"/>
      <c r="IMA188" s="38"/>
      <c r="IMB188" s="38"/>
      <c r="IMC188" s="38"/>
      <c r="IMD188" s="38"/>
      <c r="IME188" s="38"/>
      <c r="IMF188" s="38"/>
      <c r="IMG188" s="38"/>
      <c r="IMH188" s="38"/>
      <c r="IMI188" s="38"/>
      <c r="IMJ188" s="38"/>
      <c r="IMK188" s="38"/>
      <c r="IML188" s="38"/>
      <c r="IMM188" s="38"/>
      <c r="IMN188" s="38"/>
      <c r="IMO188" s="38"/>
      <c r="IMP188" s="38"/>
      <c r="IMQ188" s="38"/>
      <c r="IMR188" s="38"/>
      <c r="IMS188" s="38"/>
      <c r="IMT188" s="38"/>
      <c r="IMU188" s="38"/>
      <c r="IMV188" s="38"/>
      <c r="IMW188" s="38"/>
      <c r="IMX188" s="38"/>
      <c r="IMY188" s="38"/>
      <c r="IMZ188" s="38"/>
      <c r="INA188" s="38"/>
      <c r="INB188" s="38"/>
      <c r="INC188" s="38"/>
      <c r="IND188" s="38"/>
      <c r="INE188" s="38"/>
      <c r="INF188" s="38"/>
      <c r="ING188" s="38"/>
      <c r="INH188" s="38"/>
      <c r="INI188" s="38"/>
      <c r="INJ188" s="38"/>
      <c r="INK188" s="38"/>
      <c r="INL188" s="38"/>
      <c r="INM188" s="38"/>
      <c r="INN188" s="38"/>
      <c r="INO188" s="38"/>
      <c r="INP188" s="38"/>
      <c r="INQ188" s="38"/>
      <c r="INR188" s="38"/>
      <c r="INS188" s="38"/>
      <c r="INT188" s="38"/>
      <c r="INU188" s="38"/>
      <c r="INV188" s="38"/>
      <c r="INW188" s="38"/>
      <c r="INX188" s="38"/>
      <c r="INY188" s="38"/>
      <c r="INZ188" s="38"/>
      <c r="IOA188" s="38"/>
      <c r="IOB188" s="38"/>
      <c r="IOC188" s="38"/>
      <c r="IOD188" s="38"/>
      <c r="IOE188" s="38"/>
      <c r="IOF188" s="38"/>
      <c r="IOG188" s="38"/>
      <c r="IOH188" s="38"/>
      <c r="IOI188" s="38"/>
      <c r="IOJ188" s="38"/>
      <c r="IOK188" s="38"/>
      <c r="IOL188" s="38"/>
      <c r="IOM188" s="38"/>
      <c r="ION188" s="38"/>
      <c r="IOO188" s="38"/>
      <c r="IOP188" s="38"/>
      <c r="IOQ188" s="38"/>
      <c r="IOR188" s="38"/>
      <c r="IOS188" s="38"/>
      <c r="IOT188" s="38"/>
      <c r="IOU188" s="38"/>
      <c r="IOV188" s="38"/>
      <c r="IOW188" s="38"/>
      <c r="IOX188" s="38"/>
      <c r="IOY188" s="38"/>
      <c r="IOZ188" s="38"/>
      <c r="IPA188" s="38"/>
      <c r="IPB188" s="38"/>
      <c r="IPC188" s="38"/>
      <c r="IPD188" s="38"/>
      <c r="IPE188" s="38"/>
      <c r="IPF188" s="38"/>
      <c r="IPG188" s="38"/>
      <c r="IPH188" s="38"/>
      <c r="IPI188" s="38"/>
      <c r="IPJ188" s="38"/>
      <c r="IPK188" s="38"/>
      <c r="IPL188" s="38"/>
      <c r="IPM188" s="38"/>
      <c r="IPN188" s="38"/>
      <c r="IPO188" s="38"/>
      <c r="IPP188" s="38"/>
      <c r="IPQ188" s="38"/>
      <c r="IPR188" s="38"/>
      <c r="IPS188" s="38"/>
      <c r="IPT188" s="38"/>
      <c r="IPU188" s="38"/>
      <c r="IPV188" s="38"/>
      <c r="IPW188" s="38"/>
      <c r="IPX188" s="38"/>
      <c r="IPY188" s="38"/>
      <c r="IPZ188" s="38"/>
      <c r="IQA188" s="38"/>
      <c r="IQB188" s="38"/>
      <c r="IQC188" s="38"/>
      <c r="IQD188" s="38"/>
      <c r="IQE188" s="38"/>
      <c r="IQF188" s="38"/>
      <c r="IQG188" s="38"/>
      <c r="IQH188" s="38"/>
      <c r="IQI188" s="38"/>
      <c r="IQJ188" s="38"/>
      <c r="IQK188" s="38"/>
      <c r="IQL188" s="38"/>
      <c r="IQM188" s="38"/>
      <c r="IQN188" s="38"/>
      <c r="IQO188" s="38"/>
      <c r="IQP188" s="38"/>
      <c r="IQQ188" s="38"/>
      <c r="IQR188" s="38"/>
      <c r="IQS188" s="38"/>
      <c r="IQT188" s="38"/>
      <c r="IQU188" s="38"/>
      <c r="IQV188" s="38"/>
      <c r="IQW188" s="38"/>
      <c r="IQX188" s="38"/>
      <c r="IQY188" s="38"/>
      <c r="IQZ188" s="38"/>
      <c r="IRA188" s="38"/>
      <c r="IRB188" s="38"/>
      <c r="IRC188" s="38"/>
      <c r="IRD188" s="38"/>
      <c r="IRE188" s="38"/>
      <c r="IRF188" s="38"/>
      <c r="IRG188" s="38"/>
      <c r="IRH188" s="38"/>
      <c r="IRI188" s="38"/>
      <c r="IRJ188" s="38"/>
      <c r="IRK188" s="38"/>
      <c r="IRL188" s="38"/>
      <c r="IRM188" s="38"/>
      <c r="IRN188" s="38"/>
      <c r="IRO188" s="38"/>
      <c r="IRP188" s="38"/>
      <c r="IRQ188" s="38"/>
      <c r="IRR188" s="38"/>
      <c r="IRS188" s="38"/>
      <c r="IRT188" s="38"/>
      <c r="IRU188" s="38"/>
      <c r="IRV188" s="38"/>
      <c r="IRW188" s="38"/>
      <c r="IRX188" s="38"/>
      <c r="IRY188" s="38"/>
      <c r="IRZ188" s="38"/>
      <c r="ISA188" s="38"/>
      <c r="ISB188" s="38"/>
      <c r="ISC188" s="38"/>
      <c r="ISD188" s="38"/>
      <c r="ISE188" s="38"/>
      <c r="ISF188" s="38"/>
      <c r="ISG188" s="38"/>
      <c r="ISH188" s="38"/>
      <c r="ISI188" s="38"/>
      <c r="ISJ188" s="38"/>
      <c r="ISK188" s="38"/>
      <c r="ISL188" s="38"/>
      <c r="ISM188" s="38"/>
      <c r="ISN188" s="38"/>
      <c r="ISO188" s="38"/>
      <c r="ISP188" s="38"/>
      <c r="ISQ188" s="38"/>
      <c r="ISR188" s="38"/>
      <c r="ISS188" s="38"/>
      <c r="IST188" s="38"/>
      <c r="ISU188" s="38"/>
      <c r="ISV188" s="38"/>
      <c r="ISW188" s="38"/>
      <c r="ISX188" s="38"/>
      <c r="ISY188" s="38"/>
      <c r="ISZ188" s="38"/>
      <c r="ITA188" s="38"/>
      <c r="ITB188" s="38"/>
      <c r="ITC188" s="38"/>
      <c r="ITD188" s="38"/>
      <c r="ITE188" s="38"/>
      <c r="ITF188" s="38"/>
      <c r="ITG188" s="38"/>
      <c r="ITH188" s="38"/>
      <c r="ITI188" s="38"/>
      <c r="ITJ188" s="38"/>
      <c r="ITK188" s="38"/>
      <c r="ITL188" s="38"/>
      <c r="ITM188" s="38"/>
      <c r="ITN188" s="38"/>
      <c r="ITO188" s="38"/>
      <c r="ITP188" s="38"/>
      <c r="ITQ188" s="38"/>
      <c r="ITR188" s="38"/>
      <c r="ITS188" s="38"/>
      <c r="ITT188" s="38"/>
      <c r="ITU188" s="38"/>
      <c r="ITV188" s="38"/>
      <c r="ITW188" s="38"/>
      <c r="ITX188" s="38"/>
      <c r="ITY188" s="38"/>
      <c r="ITZ188" s="38"/>
      <c r="IUA188" s="38"/>
      <c r="IUB188" s="38"/>
      <c r="IUC188" s="38"/>
      <c r="IUD188" s="38"/>
      <c r="IUE188" s="38"/>
      <c r="IUF188" s="38"/>
      <c r="IUG188" s="38"/>
      <c r="IUH188" s="38"/>
      <c r="IUI188" s="38"/>
      <c r="IUJ188" s="38"/>
      <c r="IUK188" s="38"/>
      <c r="IUL188" s="38"/>
      <c r="IUM188" s="38"/>
      <c r="IUN188" s="38"/>
      <c r="IUO188" s="38"/>
      <c r="IUP188" s="38"/>
      <c r="IUQ188" s="38"/>
      <c r="IUR188" s="38"/>
      <c r="IUS188" s="38"/>
      <c r="IUT188" s="38"/>
      <c r="IUU188" s="38"/>
      <c r="IUV188" s="38"/>
      <c r="IUW188" s="38"/>
      <c r="IUX188" s="38"/>
      <c r="IUY188" s="38"/>
      <c r="IUZ188" s="38"/>
      <c r="IVA188" s="38"/>
      <c r="IVB188" s="38"/>
      <c r="IVC188" s="38"/>
      <c r="IVD188" s="38"/>
      <c r="IVE188" s="38"/>
      <c r="IVF188" s="38"/>
      <c r="IVG188" s="38"/>
      <c r="IVH188" s="38"/>
      <c r="IVI188" s="38"/>
      <c r="IVJ188" s="38"/>
      <c r="IVK188" s="38"/>
      <c r="IVL188" s="38"/>
      <c r="IVM188" s="38"/>
      <c r="IVN188" s="38"/>
      <c r="IVO188" s="38"/>
      <c r="IVP188" s="38"/>
      <c r="IVQ188" s="38"/>
      <c r="IVR188" s="38"/>
      <c r="IVS188" s="38"/>
      <c r="IVT188" s="38"/>
      <c r="IVU188" s="38"/>
      <c r="IVV188" s="38"/>
      <c r="IVW188" s="38"/>
      <c r="IVX188" s="38"/>
      <c r="IVY188" s="38"/>
      <c r="IVZ188" s="38"/>
      <c r="IWA188" s="38"/>
      <c r="IWB188" s="38"/>
      <c r="IWC188" s="38"/>
      <c r="IWD188" s="38"/>
      <c r="IWE188" s="38"/>
      <c r="IWF188" s="38"/>
      <c r="IWG188" s="38"/>
      <c r="IWH188" s="38"/>
      <c r="IWI188" s="38"/>
      <c r="IWJ188" s="38"/>
      <c r="IWK188" s="38"/>
      <c r="IWL188" s="38"/>
      <c r="IWM188" s="38"/>
      <c r="IWN188" s="38"/>
      <c r="IWO188" s="38"/>
      <c r="IWP188" s="38"/>
      <c r="IWQ188" s="38"/>
      <c r="IWR188" s="38"/>
      <c r="IWS188" s="38"/>
      <c r="IWT188" s="38"/>
      <c r="IWU188" s="38"/>
      <c r="IWV188" s="38"/>
      <c r="IWW188" s="38"/>
      <c r="IWX188" s="38"/>
      <c r="IWY188" s="38"/>
      <c r="IWZ188" s="38"/>
      <c r="IXA188" s="38"/>
      <c r="IXB188" s="38"/>
      <c r="IXC188" s="38"/>
      <c r="IXD188" s="38"/>
      <c r="IXE188" s="38"/>
      <c r="IXF188" s="38"/>
      <c r="IXG188" s="38"/>
      <c r="IXH188" s="38"/>
      <c r="IXI188" s="38"/>
      <c r="IXJ188" s="38"/>
      <c r="IXK188" s="38"/>
      <c r="IXL188" s="38"/>
      <c r="IXM188" s="38"/>
      <c r="IXN188" s="38"/>
      <c r="IXO188" s="38"/>
      <c r="IXP188" s="38"/>
      <c r="IXQ188" s="38"/>
      <c r="IXR188" s="38"/>
      <c r="IXS188" s="38"/>
      <c r="IXT188" s="38"/>
      <c r="IXU188" s="38"/>
      <c r="IXV188" s="38"/>
      <c r="IXW188" s="38"/>
      <c r="IXX188" s="38"/>
      <c r="IXY188" s="38"/>
      <c r="IXZ188" s="38"/>
      <c r="IYA188" s="38"/>
      <c r="IYB188" s="38"/>
      <c r="IYC188" s="38"/>
      <c r="IYD188" s="38"/>
      <c r="IYE188" s="38"/>
      <c r="IYF188" s="38"/>
      <c r="IYG188" s="38"/>
      <c r="IYH188" s="38"/>
      <c r="IYI188" s="38"/>
      <c r="IYJ188" s="38"/>
      <c r="IYK188" s="38"/>
      <c r="IYL188" s="38"/>
      <c r="IYM188" s="38"/>
      <c r="IYN188" s="38"/>
      <c r="IYO188" s="38"/>
      <c r="IYP188" s="38"/>
      <c r="IYQ188" s="38"/>
      <c r="IYR188" s="38"/>
      <c r="IYS188" s="38"/>
      <c r="IYT188" s="38"/>
      <c r="IYU188" s="38"/>
      <c r="IYV188" s="38"/>
      <c r="IYW188" s="38"/>
      <c r="IYX188" s="38"/>
      <c r="IYY188" s="38"/>
      <c r="IYZ188" s="38"/>
      <c r="IZA188" s="38"/>
      <c r="IZB188" s="38"/>
      <c r="IZC188" s="38"/>
      <c r="IZD188" s="38"/>
      <c r="IZE188" s="38"/>
      <c r="IZF188" s="38"/>
      <c r="IZG188" s="38"/>
      <c r="IZH188" s="38"/>
      <c r="IZI188" s="38"/>
      <c r="IZJ188" s="38"/>
      <c r="IZK188" s="38"/>
      <c r="IZL188" s="38"/>
      <c r="IZM188" s="38"/>
      <c r="IZN188" s="38"/>
      <c r="IZO188" s="38"/>
      <c r="IZP188" s="38"/>
      <c r="IZQ188" s="38"/>
      <c r="IZR188" s="38"/>
      <c r="IZS188" s="38"/>
      <c r="IZT188" s="38"/>
      <c r="IZU188" s="38"/>
      <c r="IZV188" s="38"/>
      <c r="IZW188" s="38"/>
      <c r="IZX188" s="38"/>
      <c r="IZY188" s="38"/>
      <c r="IZZ188" s="38"/>
      <c r="JAA188" s="38"/>
      <c r="JAB188" s="38"/>
      <c r="JAC188" s="38"/>
      <c r="JAD188" s="38"/>
      <c r="JAE188" s="38"/>
      <c r="JAF188" s="38"/>
      <c r="JAG188" s="38"/>
      <c r="JAH188" s="38"/>
      <c r="JAI188" s="38"/>
      <c r="JAJ188" s="38"/>
      <c r="JAK188" s="38"/>
      <c r="JAL188" s="38"/>
      <c r="JAM188" s="38"/>
      <c r="JAN188" s="38"/>
      <c r="JAO188" s="38"/>
      <c r="JAP188" s="38"/>
      <c r="JAQ188" s="38"/>
      <c r="JAR188" s="38"/>
      <c r="JAS188" s="38"/>
      <c r="JAT188" s="38"/>
      <c r="JAU188" s="38"/>
      <c r="JAV188" s="38"/>
      <c r="JAW188" s="38"/>
      <c r="JAX188" s="38"/>
      <c r="JAY188" s="38"/>
      <c r="JAZ188" s="38"/>
      <c r="JBA188" s="38"/>
      <c r="JBB188" s="38"/>
      <c r="JBC188" s="38"/>
      <c r="JBD188" s="38"/>
      <c r="JBE188" s="38"/>
      <c r="JBF188" s="38"/>
      <c r="JBG188" s="38"/>
      <c r="JBH188" s="38"/>
      <c r="JBI188" s="38"/>
      <c r="JBJ188" s="38"/>
      <c r="JBK188" s="38"/>
      <c r="JBL188" s="38"/>
      <c r="JBM188" s="38"/>
      <c r="JBN188" s="38"/>
      <c r="JBO188" s="38"/>
      <c r="JBP188" s="38"/>
      <c r="JBQ188" s="38"/>
      <c r="JBR188" s="38"/>
      <c r="JBS188" s="38"/>
      <c r="JBT188" s="38"/>
      <c r="JBU188" s="38"/>
      <c r="JBV188" s="38"/>
      <c r="JBW188" s="38"/>
      <c r="JBX188" s="38"/>
      <c r="JBY188" s="38"/>
      <c r="JBZ188" s="38"/>
      <c r="JCA188" s="38"/>
      <c r="JCB188" s="38"/>
      <c r="JCC188" s="38"/>
      <c r="JCD188" s="38"/>
      <c r="JCE188" s="38"/>
      <c r="JCF188" s="38"/>
      <c r="JCG188" s="38"/>
      <c r="JCH188" s="38"/>
      <c r="JCI188" s="38"/>
      <c r="JCJ188" s="38"/>
      <c r="JCK188" s="38"/>
      <c r="JCL188" s="38"/>
      <c r="JCM188" s="38"/>
      <c r="JCN188" s="38"/>
      <c r="JCO188" s="38"/>
      <c r="JCP188" s="38"/>
      <c r="JCQ188" s="38"/>
      <c r="JCR188" s="38"/>
      <c r="JCS188" s="38"/>
      <c r="JCT188" s="38"/>
      <c r="JCU188" s="38"/>
      <c r="JCV188" s="38"/>
      <c r="JCW188" s="38"/>
      <c r="JCX188" s="38"/>
      <c r="JCY188" s="38"/>
      <c r="JCZ188" s="38"/>
      <c r="JDA188" s="38"/>
      <c r="JDB188" s="38"/>
      <c r="JDC188" s="38"/>
      <c r="JDD188" s="38"/>
      <c r="JDE188" s="38"/>
      <c r="JDF188" s="38"/>
      <c r="JDG188" s="38"/>
      <c r="JDH188" s="38"/>
      <c r="JDI188" s="38"/>
      <c r="JDJ188" s="38"/>
      <c r="JDK188" s="38"/>
      <c r="JDL188" s="38"/>
      <c r="JDM188" s="38"/>
      <c r="JDN188" s="38"/>
      <c r="JDO188" s="38"/>
      <c r="JDP188" s="38"/>
      <c r="JDQ188" s="38"/>
      <c r="JDR188" s="38"/>
      <c r="JDS188" s="38"/>
      <c r="JDT188" s="38"/>
      <c r="JDU188" s="38"/>
      <c r="JDV188" s="38"/>
      <c r="JDW188" s="38"/>
      <c r="JDX188" s="38"/>
      <c r="JDY188" s="38"/>
      <c r="JDZ188" s="38"/>
      <c r="JEA188" s="38"/>
      <c r="JEB188" s="38"/>
      <c r="JEC188" s="38"/>
      <c r="JED188" s="38"/>
      <c r="JEE188" s="38"/>
      <c r="JEF188" s="38"/>
      <c r="JEG188" s="38"/>
      <c r="JEH188" s="38"/>
      <c r="JEI188" s="38"/>
      <c r="JEJ188" s="38"/>
      <c r="JEK188" s="38"/>
      <c r="JEL188" s="38"/>
      <c r="JEM188" s="38"/>
      <c r="JEN188" s="38"/>
      <c r="JEO188" s="38"/>
      <c r="JEP188" s="38"/>
      <c r="JEQ188" s="38"/>
      <c r="JER188" s="38"/>
      <c r="JES188" s="38"/>
      <c r="JET188" s="38"/>
      <c r="JEU188" s="38"/>
      <c r="JEV188" s="38"/>
      <c r="JEW188" s="38"/>
      <c r="JEX188" s="38"/>
      <c r="JEY188" s="38"/>
      <c r="JEZ188" s="38"/>
      <c r="JFA188" s="38"/>
      <c r="JFB188" s="38"/>
      <c r="JFC188" s="38"/>
      <c r="JFD188" s="38"/>
      <c r="JFE188" s="38"/>
      <c r="JFF188" s="38"/>
      <c r="JFG188" s="38"/>
      <c r="JFH188" s="38"/>
      <c r="JFI188" s="38"/>
      <c r="JFJ188" s="38"/>
      <c r="JFK188" s="38"/>
      <c r="JFL188" s="38"/>
      <c r="JFM188" s="38"/>
      <c r="JFN188" s="38"/>
      <c r="JFO188" s="38"/>
      <c r="JFP188" s="38"/>
      <c r="JFQ188" s="38"/>
      <c r="JFR188" s="38"/>
      <c r="JFS188" s="38"/>
      <c r="JFT188" s="38"/>
      <c r="JFU188" s="38"/>
      <c r="JFV188" s="38"/>
      <c r="JFW188" s="38"/>
      <c r="JFX188" s="38"/>
      <c r="JFY188" s="38"/>
      <c r="JFZ188" s="38"/>
      <c r="JGA188" s="38"/>
      <c r="JGB188" s="38"/>
      <c r="JGC188" s="38"/>
      <c r="JGD188" s="38"/>
      <c r="JGE188" s="38"/>
      <c r="JGF188" s="38"/>
      <c r="JGG188" s="38"/>
      <c r="JGH188" s="38"/>
      <c r="JGI188" s="38"/>
      <c r="JGJ188" s="38"/>
      <c r="JGK188" s="38"/>
      <c r="JGL188" s="38"/>
      <c r="JGM188" s="38"/>
      <c r="JGN188" s="38"/>
      <c r="JGO188" s="38"/>
      <c r="JGP188" s="38"/>
      <c r="JGQ188" s="38"/>
      <c r="JGR188" s="38"/>
      <c r="JGS188" s="38"/>
      <c r="JGT188" s="38"/>
      <c r="JGU188" s="38"/>
      <c r="JGV188" s="38"/>
      <c r="JGW188" s="38"/>
      <c r="JGX188" s="38"/>
      <c r="JGY188" s="38"/>
      <c r="JGZ188" s="38"/>
      <c r="JHA188" s="38"/>
      <c r="JHB188" s="38"/>
      <c r="JHC188" s="38"/>
      <c r="JHD188" s="38"/>
      <c r="JHE188" s="38"/>
      <c r="JHF188" s="38"/>
      <c r="JHG188" s="38"/>
      <c r="JHH188" s="38"/>
      <c r="JHI188" s="38"/>
      <c r="JHJ188" s="38"/>
      <c r="JHK188" s="38"/>
      <c r="JHL188" s="38"/>
      <c r="JHM188" s="38"/>
      <c r="JHN188" s="38"/>
      <c r="JHO188" s="38"/>
      <c r="JHP188" s="38"/>
      <c r="JHQ188" s="38"/>
      <c r="JHR188" s="38"/>
      <c r="JHS188" s="38"/>
      <c r="JHT188" s="38"/>
      <c r="JHU188" s="38"/>
      <c r="JHV188" s="38"/>
      <c r="JHW188" s="38"/>
      <c r="JHX188" s="38"/>
      <c r="JHY188" s="38"/>
      <c r="JHZ188" s="38"/>
      <c r="JIA188" s="38"/>
      <c r="JIB188" s="38"/>
      <c r="JIC188" s="38"/>
      <c r="JID188" s="38"/>
      <c r="JIE188" s="38"/>
      <c r="JIF188" s="38"/>
      <c r="JIG188" s="38"/>
      <c r="JIH188" s="38"/>
      <c r="JII188" s="38"/>
      <c r="JIJ188" s="38"/>
      <c r="JIK188" s="38"/>
      <c r="JIL188" s="38"/>
      <c r="JIM188" s="38"/>
      <c r="JIN188" s="38"/>
      <c r="JIO188" s="38"/>
      <c r="JIP188" s="38"/>
      <c r="JIQ188" s="38"/>
      <c r="JIR188" s="38"/>
      <c r="JIS188" s="38"/>
      <c r="JIT188" s="38"/>
      <c r="JIU188" s="38"/>
      <c r="JIV188" s="38"/>
      <c r="JIW188" s="38"/>
      <c r="JIX188" s="38"/>
      <c r="JIY188" s="38"/>
      <c r="JIZ188" s="38"/>
      <c r="JJA188" s="38"/>
      <c r="JJB188" s="38"/>
      <c r="JJC188" s="38"/>
      <c r="JJD188" s="38"/>
      <c r="JJE188" s="38"/>
      <c r="JJF188" s="38"/>
      <c r="JJG188" s="38"/>
      <c r="JJH188" s="38"/>
      <c r="JJI188" s="38"/>
      <c r="JJJ188" s="38"/>
      <c r="JJK188" s="38"/>
      <c r="JJL188" s="38"/>
      <c r="JJM188" s="38"/>
      <c r="JJN188" s="38"/>
      <c r="JJO188" s="38"/>
      <c r="JJP188" s="38"/>
      <c r="JJQ188" s="38"/>
      <c r="JJR188" s="38"/>
      <c r="JJS188" s="38"/>
      <c r="JJT188" s="38"/>
      <c r="JJU188" s="38"/>
      <c r="JJV188" s="38"/>
      <c r="JJW188" s="38"/>
      <c r="JJX188" s="38"/>
      <c r="JJY188" s="38"/>
      <c r="JJZ188" s="38"/>
      <c r="JKA188" s="38"/>
      <c r="JKB188" s="38"/>
      <c r="JKC188" s="38"/>
      <c r="JKD188" s="38"/>
      <c r="JKE188" s="38"/>
      <c r="JKF188" s="38"/>
      <c r="JKG188" s="38"/>
      <c r="JKH188" s="38"/>
      <c r="JKI188" s="38"/>
      <c r="JKJ188" s="38"/>
      <c r="JKK188" s="38"/>
      <c r="JKL188" s="38"/>
      <c r="JKM188" s="38"/>
      <c r="JKN188" s="38"/>
      <c r="JKO188" s="38"/>
      <c r="JKP188" s="38"/>
      <c r="JKQ188" s="38"/>
      <c r="JKR188" s="38"/>
      <c r="JKS188" s="38"/>
      <c r="JKT188" s="38"/>
      <c r="JKU188" s="38"/>
      <c r="JKV188" s="38"/>
      <c r="JKW188" s="38"/>
      <c r="JKX188" s="38"/>
      <c r="JKY188" s="38"/>
      <c r="JKZ188" s="38"/>
      <c r="JLA188" s="38"/>
      <c r="JLB188" s="38"/>
      <c r="JLC188" s="38"/>
      <c r="JLD188" s="38"/>
      <c r="JLE188" s="38"/>
      <c r="JLF188" s="38"/>
      <c r="JLG188" s="38"/>
      <c r="JLH188" s="38"/>
      <c r="JLI188" s="38"/>
      <c r="JLJ188" s="38"/>
      <c r="JLK188" s="38"/>
      <c r="JLL188" s="38"/>
      <c r="JLM188" s="38"/>
      <c r="JLN188" s="38"/>
      <c r="JLO188" s="38"/>
      <c r="JLP188" s="38"/>
      <c r="JLQ188" s="38"/>
      <c r="JLR188" s="38"/>
      <c r="JLS188" s="38"/>
      <c r="JLT188" s="38"/>
      <c r="JLU188" s="38"/>
      <c r="JLV188" s="38"/>
      <c r="JLW188" s="38"/>
      <c r="JLX188" s="38"/>
      <c r="JLY188" s="38"/>
      <c r="JLZ188" s="38"/>
      <c r="JMA188" s="38"/>
      <c r="JMB188" s="38"/>
      <c r="JMC188" s="38"/>
      <c r="JMD188" s="38"/>
      <c r="JME188" s="38"/>
      <c r="JMF188" s="38"/>
      <c r="JMG188" s="38"/>
      <c r="JMH188" s="38"/>
      <c r="JMI188" s="38"/>
      <c r="JMJ188" s="38"/>
      <c r="JMK188" s="38"/>
      <c r="JML188" s="38"/>
      <c r="JMM188" s="38"/>
      <c r="JMN188" s="38"/>
      <c r="JMO188" s="38"/>
      <c r="JMP188" s="38"/>
      <c r="JMQ188" s="38"/>
      <c r="JMR188" s="38"/>
      <c r="JMS188" s="38"/>
      <c r="JMT188" s="38"/>
      <c r="JMU188" s="38"/>
      <c r="JMV188" s="38"/>
      <c r="JMW188" s="38"/>
      <c r="JMX188" s="38"/>
      <c r="JMY188" s="38"/>
      <c r="JMZ188" s="38"/>
      <c r="JNA188" s="38"/>
      <c r="JNB188" s="38"/>
      <c r="JNC188" s="38"/>
      <c r="JND188" s="38"/>
      <c r="JNE188" s="38"/>
      <c r="JNF188" s="38"/>
      <c r="JNG188" s="38"/>
      <c r="JNH188" s="38"/>
      <c r="JNI188" s="38"/>
      <c r="JNJ188" s="38"/>
      <c r="JNK188" s="38"/>
      <c r="JNL188" s="38"/>
      <c r="JNM188" s="38"/>
      <c r="JNN188" s="38"/>
      <c r="JNO188" s="38"/>
      <c r="JNP188" s="38"/>
      <c r="JNQ188" s="38"/>
      <c r="JNR188" s="38"/>
      <c r="JNS188" s="38"/>
      <c r="JNT188" s="38"/>
      <c r="JNU188" s="38"/>
      <c r="JNV188" s="38"/>
      <c r="JNW188" s="38"/>
      <c r="JNX188" s="38"/>
      <c r="JNY188" s="38"/>
      <c r="JNZ188" s="38"/>
      <c r="JOA188" s="38"/>
      <c r="JOB188" s="38"/>
      <c r="JOC188" s="38"/>
      <c r="JOD188" s="38"/>
      <c r="JOE188" s="38"/>
      <c r="JOF188" s="38"/>
      <c r="JOG188" s="38"/>
      <c r="JOH188" s="38"/>
      <c r="JOI188" s="38"/>
      <c r="JOJ188" s="38"/>
      <c r="JOK188" s="38"/>
      <c r="JOL188" s="38"/>
      <c r="JOM188" s="38"/>
      <c r="JON188" s="38"/>
      <c r="JOO188" s="38"/>
      <c r="JOP188" s="38"/>
      <c r="JOQ188" s="38"/>
      <c r="JOR188" s="38"/>
      <c r="JOS188" s="38"/>
      <c r="JOT188" s="38"/>
      <c r="JOU188" s="38"/>
      <c r="JOV188" s="38"/>
      <c r="JOW188" s="38"/>
      <c r="JOX188" s="38"/>
      <c r="JOY188" s="38"/>
      <c r="JOZ188" s="38"/>
      <c r="JPA188" s="38"/>
      <c r="JPB188" s="38"/>
      <c r="JPC188" s="38"/>
      <c r="JPD188" s="38"/>
      <c r="JPE188" s="38"/>
      <c r="JPF188" s="38"/>
      <c r="JPG188" s="38"/>
      <c r="JPH188" s="38"/>
      <c r="JPI188" s="38"/>
      <c r="JPJ188" s="38"/>
      <c r="JPK188" s="38"/>
      <c r="JPL188" s="38"/>
      <c r="JPM188" s="38"/>
      <c r="JPN188" s="38"/>
      <c r="JPO188" s="38"/>
      <c r="JPP188" s="38"/>
      <c r="JPQ188" s="38"/>
      <c r="JPR188" s="38"/>
      <c r="JPS188" s="38"/>
      <c r="JPT188" s="38"/>
      <c r="JPU188" s="38"/>
      <c r="JPV188" s="38"/>
      <c r="JPW188" s="38"/>
      <c r="JPX188" s="38"/>
      <c r="JPY188" s="38"/>
      <c r="JPZ188" s="38"/>
      <c r="JQA188" s="38"/>
      <c r="JQB188" s="38"/>
      <c r="JQC188" s="38"/>
      <c r="JQD188" s="38"/>
      <c r="JQE188" s="38"/>
      <c r="JQF188" s="38"/>
      <c r="JQG188" s="38"/>
      <c r="JQH188" s="38"/>
      <c r="JQI188" s="38"/>
      <c r="JQJ188" s="38"/>
      <c r="JQK188" s="38"/>
      <c r="JQL188" s="38"/>
      <c r="JQM188" s="38"/>
      <c r="JQN188" s="38"/>
      <c r="JQO188" s="38"/>
      <c r="JQP188" s="38"/>
      <c r="JQQ188" s="38"/>
      <c r="JQR188" s="38"/>
      <c r="JQS188" s="38"/>
      <c r="JQT188" s="38"/>
      <c r="JQU188" s="38"/>
      <c r="JQV188" s="38"/>
      <c r="JQW188" s="38"/>
      <c r="JQX188" s="38"/>
      <c r="JQY188" s="38"/>
      <c r="JQZ188" s="38"/>
      <c r="JRA188" s="38"/>
      <c r="JRB188" s="38"/>
      <c r="JRC188" s="38"/>
      <c r="JRD188" s="38"/>
      <c r="JRE188" s="38"/>
      <c r="JRF188" s="38"/>
      <c r="JRG188" s="38"/>
      <c r="JRH188" s="38"/>
      <c r="JRI188" s="38"/>
      <c r="JRJ188" s="38"/>
      <c r="JRK188" s="38"/>
      <c r="JRL188" s="38"/>
      <c r="JRM188" s="38"/>
      <c r="JRN188" s="38"/>
      <c r="JRO188" s="38"/>
      <c r="JRP188" s="38"/>
      <c r="JRQ188" s="38"/>
      <c r="JRR188" s="38"/>
      <c r="JRS188" s="38"/>
      <c r="JRT188" s="38"/>
      <c r="JRU188" s="38"/>
      <c r="JRV188" s="38"/>
      <c r="JRW188" s="38"/>
      <c r="JRX188" s="38"/>
      <c r="JRY188" s="38"/>
      <c r="JRZ188" s="38"/>
      <c r="JSA188" s="38"/>
      <c r="JSB188" s="38"/>
      <c r="JSC188" s="38"/>
      <c r="JSD188" s="38"/>
      <c r="JSE188" s="38"/>
      <c r="JSF188" s="38"/>
      <c r="JSG188" s="38"/>
      <c r="JSH188" s="38"/>
      <c r="JSI188" s="38"/>
      <c r="JSJ188" s="38"/>
      <c r="JSK188" s="38"/>
      <c r="JSL188" s="38"/>
      <c r="JSM188" s="38"/>
      <c r="JSN188" s="38"/>
      <c r="JSO188" s="38"/>
      <c r="JSP188" s="38"/>
      <c r="JSQ188" s="38"/>
      <c r="JSR188" s="38"/>
      <c r="JSS188" s="38"/>
      <c r="JST188" s="38"/>
      <c r="JSU188" s="38"/>
      <c r="JSV188" s="38"/>
      <c r="JSW188" s="38"/>
      <c r="JSX188" s="38"/>
      <c r="JSY188" s="38"/>
      <c r="JSZ188" s="38"/>
      <c r="JTA188" s="38"/>
      <c r="JTB188" s="38"/>
      <c r="JTC188" s="38"/>
      <c r="JTD188" s="38"/>
      <c r="JTE188" s="38"/>
      <c r="JTF188" s="38"/>
      <c r="JTG188" s="38"/>
      <c r="JTH188" s="38"/>
      <c r="JTI188" s="38"/>
      <c r="JTJ188" s="38"/>
      <c r="JTK188" s="38"/>
      <c r="JTL188" s="38"/>
      <c r="JTM188" s="38"/>
      <c r="JTN188" s="38"/>
      <c r="JTO188" s="38"/>
      <c r="JTP188" s="38"/>
      <c r="JTQ188" s="38"/>
      <c r="JTR188" s="38"/>
      <c r="JTS188" s="38"/>
      <c r="JTT188" s="38"/>
      <c r="JTU188" s="38"/>
      <c r="JTV188" s="38"/>
      <c r="JTW188" s="38"/>
      <c r="JTX188" s="38"/>
      <c r="JTY188" s="38"/>
      <c r="JTZ188" s="38"/>
      <c r="JUA188" s="38"/>
      <c r="JUB188" s="38"/>
      <c r="JUC188" s="38"/>
      <c r="JUD188" s="38"/>
      <c r="JUE188" s="38"/>
      <c r="JUF188" s="38"/>
      <c r="JUG188" s="38"/>
      <c r="JUH188" s="38"/>
      <c r="JUI188" s="38"/>
      <c r="JUJ188" s="38"/>
      <c r="JUK188" s="38"/>
      <c r="JUL188" s="38"/>
      <c r="JUM188" s="38"/>
      <c r="JUN188" s="38"/>
      <c r="JUO188" s="38"/>
      <c r="JUP188" s="38"/>
      <c r="JUQ188" s="38"/>
      <c r="JUR188" s="38"/>
      <c r="JUS188" s="38"/>
      <c r="JUT188" s="38"/>
      <c r="JUU188" s="38"/>
      <c r="JUV188" s="38"/>
      <c r="JUW188" s="38"/>
      <c r="JUX188" s="38"/>
      <c r="JUY188" s="38"/>
      <c r="JUZ188" s="38"/>
      <c r="JVA188" s="38"/>
      <c r="JVB188" s="38"/>
      <c r="JVC188" s="38"/>
      <c r="JVD188" s="38"/>
      <c r="JVE188" s="38"/>
      <c r="JVF188" s="38"/>
      <c r="JVG188" s="38"/>
      <c r="JVH188" s="38"/>
      <c r="JVI188" s="38"/>
      <c r="JVJ188" s="38"/>
      <c r="JVK188" s="38"/>
      <c r="JVL188" s="38"/>
      <c r="JVM188" s="38"/>
      <c r="JVN188" s="38"/>
      <c r="JVO188" s="38"/>
      <c r="JVP188" s="38"/>
      <c r="JVQ188" s="38"/>
      <c r="JVR188" s="38"/>
      <c r="JVS188" s="38"/>
      <c r="JVT188" s="38"/>
      <c r="JVU188" s="38"/>
      <c r="JVV188" s="38"/>
      <c r="JVW188" s="38"/>
      <c r="JVX188" s="38"/>
      <c r="JVY188" s="38"/>
      <c r="JVZ188" s="38"/>
      <c r="JWA188" s="38"/>
      <c r="JWB188" s="38"/>
      <c r="JWC188" s="38"/>
      <c r="JWD188" s="38"/>
      <c r="JWE188" s="38"/>
      <c r="JWF188" s="38"/>
      <c r="JWG188" s="38"/>
      <c r="JWH188" s="38"/>
      <c r="JWI188" s="38"/>
      <c r="JWJ188" s="38"/>
      <c r="JWK188" s="38"/>
      <c r="JWL188" s="38"/>
      <c r="JWM188" s="38"/>
      <c r="JWN188" s="38"/>
      <c r="JWO188" s="38"/>
      <c r="JWP188" s="38"/>
      <c r="JWQ188" s="38"/>
      <c r="JWR188" s="38"/>
      <c r="JWS188" s="38"/>
      <c r="JWT188" s="38"/>
      <c r="JWU188" s="38"/>
      <c r="JWV188" s="38"/>
      <c r="JWW188" s="38"/>
      <c r="JWX188" s="38"/>
      <c r="JWY188" s="38"/>
      <c r="JWZ188" s="38"/>
      <c r="JXA188" s="38"/>
      <c r="JXB188" s="38"/>
      <c r="JXC188" s="38"/>
      <c r="JXD188" s="38"/>
      <c r="JXE188" s="38"/>
      <c r="JXF188" s="38"/>
      <c r="JXG188" s="38"/>
      <c r="JXH188" s="38"/>
      <c r="JXI188" s="38"/>
      <c r="JXJ188" s="38"/>
      <c r="JXK188" s="38"/>
      <c r="JXL188" s="38"/>
      <c r="JXM188" s="38"/>
      <c r="JXN188" s="38"/>
      <c r="JXO188" s="38"/>
      <c r="JXP188" s="38"/>
      <c r="JXQ188" s="38"/>
      <c r="JXR188" s="38"/>
      <c r="JXS188" s="38"/>
      <c r="JXT188" s="38"/>
      <c r="JXU188" s="38"/>
      <c r="JXV188" s="38"/>
      <c r="JXW188" s="38"/>
      <c r="JXX188" s="38"/>
      <c r="JXY188" s="38"/>
      <c r="JXZ188" s="38"/>
      <c r="JYA188" s="38"/>
      <c r="JYB188" s="38"/>
      <c r="JYC188" s="38"/>
      <c r="JYD188" s="38"/>
      <c r="JYE188" s="38"/>
      <c r="JYF188" s="38"/>
      <c r="JYG188" s="38"/>
      <c r="JYH188" s="38"/>
      <c r="JYI188" s="38"/>
      <c r="JYJ188" s="38"/>
      <c r="JYK188" s="38"/>
      <c r="JYL188" s="38"/>
      <c r="JYM188" s="38"/>
      <c r="JYN188" s="38"/>
      <c r="JYO188" s="38"/>
      <c r="JYP188" s="38"/>
      <c r="JYQ188" s="38"/>
      <c r="JYR188" s="38"/>
      <c r="JYS188" s="38"/>
      <c r="JYT188" s="38"/>
      <c r="JYU188" s="38"/>
      <c r="JYV188" s="38"/>
      <c r="JYW188" s="38"/>
      <c r="JYX188" s="38"/>
      <c r="JYY188" s="38"/>
      <c r="JYZ188" s="38"/>
      <c r="JZA188" s="38"/>
      <c r="JZB188" s="38"/>
      <c r="JZC188" s="38"/>
      <c r="JZD188" s="38"/>
      <c r="JZE188" s="38"/>
      <c r="JZF188" s="38"/>
      <c r="JZG188" s="38"/>
      <c r="JZH188" s="38"/>
      <c r="JZI188" s="38"/>
      <c r="JZJ188" s="38"/>
      <c r="JZK188" s="38"/>
      <c r="JZL188" s="38"/>
      <c r="JZM188" s="38"/>
      <c r="JZN188" s="38"/>
      <c r="JZO188" s="38"/>
      <c r="JZP188" s="38"/>
      <c r="JZQ188" s="38"/>
      <c r="JZR188" s="38"/>
      <c r="JZS188" s="38"/>
      <c r="JZT188" s="38"/>
      <c r="JZU188" s="38"/>
      <c r="JZV188" s="38"/>
      <c r="JZW188" s="38"/>
      <c r="JZX188" s="38"/>
      <c r="JZY188" s="38"/>
      <c r="JZZ188" s="38"/>
      <c r="KAA188" s="38"/>
      <c r="KAB188" s="38"/>
      <c r="KAC188" s="38"/>
      <c r="KAD188" s="38"/>
      <c r="KAE188" s="38"/>
      <c r="KAF188" s="38"/>
      <c r="KAG188" s="38"/>
      <c r="KAH188" s="38"/>
      <c r="KAI188" s="38"/>
      <c r="KAJ188" s="38"/>
      <c r="KAK188" s="38"/>
      <c r="KAL188" s="38"/>
      <c r="KAM188" s="38"/>
      <c r="KAN188" s="38"/>
      <c r="KAO188" s="38"/>
      <c r="KAP188" s="38"/>
      <c r="KAQ188" s="38"/>
      <c r="KAR188" s="38"/>
      <c r="KAS188" s="38"/>
      <c r="KAT188" s="38"/>
      <c r="KAU188" s="38"/>
      <c r="KAV188" s="38"/>
      <c r="KAW188" s="38"/>
      <c r="KAX188" s="38"/>
      <c r="KAY188" s="38"/>
      <c r="KAZ188" s="38"/>
      <c r="KBA188" s="38"/>
      <c r="KBB188" s="38"/>
      <c r="KBC188" s="38"/>
      <c r="KBD188" s="38"/>
      <c r="KBE188" s="38"/>
      <c r="KBF188" s="38"/>
      <c r="KBG188" s="38"/>
      <c r="KBH188" s="38"/>
      <c r="KBI188" s="38"/>
      <c r="KBJ188" s="38"/>
      <c r="KBK188" s="38"/>
      <c r="KBL188" s="38"/>
      <c r="KBM188" s="38"/>
      <c r="KBN188" s="38"/>
      <c r="KBO188" s="38"/>
      <c r="KBP188" s="38"/>
      <c r="KBQ188" s="38"/>
      <c r="KBR188" s="38"/>
      <c r="KBS188" s="38"/>
      <c r="KBT188" s="38"/>
      <c r="KBU188" s="38"/>
      <c r="KBV188" s="38"/>
      <c r="KBW188" s="38"/>
      <c r="KBX188" s="38"/>
      <c r="KBY188" s="38"/>
      <c r="KBZ188" s="38"/>
      <c r="KCA188" s="38"/>
      <c r="KCB188" s="38"/>
      <c r="KCC188" s="38"/>
      <c r="KCD188" s="38"/>
      <c r="KCE188" s="38"/>
      <c r="KCF188" s="38"/>
      <c r="KCG188" s="38"/>
      <c r="KCH188" s="38"/>
      <c r="KCI188" s="38"/>
      <c r="KCJ188" s="38"/>
      <c r="KCK188" s="38"/>
      <c r="KCL188" s="38"/>
      <c r="KCM188" s="38"/>
      <c r="KCN188" s="38"/>
      <c r="KCO188" s="38"/>
      <c r="KCP188" s="38"/>
      <c r="KCQ188" s="38"/>
      <c r="KCR188" s="38"/>
      <c r="KCS188" s="38"/>
      <c r="KCT188" s="38"/>
      <c r="KCU188" s="38"/>
      <c r="KCV188" s="38"/>
      <c r="KCW188" s="38"/>
      <c r="KCX188" s="38"/>
      <c r="KCY188" s="38"/>
      <c r="KCZ188" s="38"/>
      <c r="KDA188" s="38"/>
      <c r="KDB188" s="38"/>
      <c r="KDC188" s="38"/>
      <c r="KDD188" s="38"/>
      <c r="KDE188" s="38"/>
      <c r="KDF188" s="38"/>
      <c r="KDG188" s="38"/>
      <c r="KDH188" s="38"/>
      <c r="KDI188" s="38"/>
      <c r="KDJ188" s="38"/>
      <c r="KDK188" s="38"/>
      <c r="KDL188" s="38"/>
      <c r="KDM188" s="38"/>
      <c r="KDN188" s="38"/>
      <c r="KDO188" s="38"/>
      <c r="KDP188" s="38"/>
      <c r="KDQ188" s="38"/>
      <c r="KDR188" s="38"/>
      <c r="KDS188" s="38"/>
      <c r="KDT188" s="38"/>
      <c r="KDU188" s="38"/>
      <c r="KDV188" s="38"/>
      <c r="KDW188" s="38"/>
      <c r="KDX188" s="38"/>
      <c r="KDY188" s="38"/>
      <c r="KDZ188" s="38"/>
      <c r="KEA188" s="38"/>
      <c r="KEB188" s="38"/>
      <c r="KEC188" s="38"/>
      <c r="KED188" s="38"/>
      <c r="KEE188" s="38"/>
      <c r="KEF188" s="38"/>
      <c r="KEG188" s="38"/>
      <c r="KEH188" s="38"/>
      <c r="KEI188" s="38"/>
      <c r="KEJ188" s="38"/>
      <c r="KEK188" s="38"/>
      <c r="KEL188" s="38"/>
      <c r="KEM188" s="38"/>
      <c r="KEN188" s="38"/>
      <c r="KEO188" s="38"/>
      <c r="KEP188" s="38"/>
      <c r="KEQ188" s="38"/>
      <c r="KER188" s="38"/>
      <c r="KES188" s="38"/>
      <c r="KET188" s="38"/>
      <c r="KEU188" s="38"/>
      <c r="KEV188" s="38"/>
      <c r="KEW188" s="38"/>
      <c r="KEX188" s="38"/>
      <c r="KEY188" s="38"/>
      <c r="KEZ188" s="38"/>
      <c r="KFA188" s="38"/>
      <c r="KFB188" s="38"/>
      <c r="KFC188" s="38"/>
      <c r="KFD188" s="38"/>
      <c r="KFE188" s="38"/>
      <c r="KFF188" s="38"/>
      <c r="KFG188" s="38"/>
      <c r="KFH188" s="38"/>
      <c r="KFI188" s="38"/>
      <c r="KFJ188" s="38"/>
      <c r="KFK188" s="38"/>
      <c r="KFL188" s="38"/>
      <c r="KFM188" s="38"/>
      <c r="KFN188" s="38"/>
      <c r="KFO188" s="38"/>
      <c r="KFP188" s="38"/>
      <c r="KFQ188" s="38"/>
      <c r="KFR188" s="38"/>
      <c r="KFS188" s="38"/>
      <c r="KFT188" s="38"/>
      <c r="KFU188" s="38"/>
      <c r="KFV188" s="38"/>
      <c r="KFW188" s="38"/>
      <c r="KFX188" s="38"/>
      <c r="KFY188" s="38"/>
      <c r="KFZ188" s="38"/>
      <c r="KGA188" s="38"/>
      <c r="KGB188" s="38"/>
      <c r="KGC188" s="38"/>
      <c r="KGD188" s="38"/>
      <c r="KGE188" s="38"/>
      <c r="KGF188" s="38"/>
      <c r="KGG188" s="38"/>
      <c r="KGH188" s="38"/>
      <c r="KGI188" s="38"/>
      <c r="KGJ188" s="38"/>
      <c r="KGK188" s="38"/>
      <c r="KGL188" s="38"/>
      <c r="KGM188" s="38"/>
      <c r="KGN188" s="38"/>
      <c r="KGO188" s="38"/>
      <c r="KGP188" s="38"/>
      <c r="KGQ188" s="38"/>
      <c r="KGR188" s="38"/>
      <c r="KGS188" s="38"/>
      <c r="KGT188" s="38"/>
      <c r="KGU188" s="38"/>
      <c r="KGV188" s="38"/>
      <c r="KGW188" s="38"/>
      <c r="KGX188" s="38"/>
      <c r="KGY188" s="38"/>
      <c r="KGZ188" s="38"/>
      <c r="KHA188" s="38"/>
      <c r="KHB188" s="38"/>
      <c r="KHC188" s="38"/>
      <c r="KHD188" s="38"/>
      <c r="KHE188" s="38"/>
      <c r="KHF188" s="38"/>
      <c r="KHG188" s="38"/>
      <c r="KHH188" s="38"/>
      <c r="KHI188" s="38"/>
      <c r="KHJ188" s="38"/>
      <c r="KHK188" s="38"/>
      <c r="KHL188" s="38"/>
      <c r="KHM188" s="38"/>
      <c r="KHN188" s="38"/>
      <c r="KHO188" s="38"/>
      <c r="KHP188" s="38"/>
      <c r="KHQ188" s="38"/>
      <c r="KHR188" s="38"/>
      <c r="KHS188" s="38"/>
      <c r="KHT188" s="38"/>
      <c r="KHU188" s="38"/>
      <c r="KHV188" s="38"/>
      <c r="KHW188" s="38"/>
      <c r="KHX188" s="38"/>
      <c r="KHY188" s="38"/>
      <c r="KHZ188" s="38"/>
      <c r="KIA188" s="38"/>
      <c r="KIB188" s="38"/>
      <c r="KIC188" s="38"/>
      <c r="KID188" s="38"/>
      <c r="KIE188" s="38"/>
      <c r="KIF188" s="38"/>
      <c r="KIG188" s="38"/>
      <c r="KIH188" s="38"/>
      <c r="KII188" s="38"/>
      <c r="KIJ188" s="38"/>
      <c r="KIK188" s="38"/>
      <c r="KIL188" s="38"/>
      <c r="KIM188" s="38"/>
      <c r="KIN188" s="38"/>
      <c r="KIO188" s="38"/>
      <c r="KIP188" s="38"/>
      <c r="KIQ188" s="38"/>
      <c r="KIR188" s="38"/>
      <c r="KIS188" s="38"/>
      <c r="KIT188" s="38"/>
      <c r="KIU188" s="38"/>
      <c r="KIV188" s="38"/>
      <c r="KIW188" s="38"/>
      <c r="KIX188" s="38"/>
      <c r="KIY188" s="38"/>
      <c r="KIZ188" s="38"/>
      <c r="KJA188" s="38"/>
      <c r="KJB188" s="38"/>
      <c r="KJC188" s="38"/>
      <c r="KJD188" s="38"/>
      <c r="KJE188" s="38"/>
      <c r="KJF188" s="38"/>
      <c r="KJG188" s="38"/>
      <c r="KJH188" s="38"/>
      <c r="KJI188" s="38"/>
      <c r="KJJ188" s="38"/>
      <c r="KJK188" s="38"/>
      <c r="KJL188" s="38"/>
      <c r="KJM188" s="38"/>
      <c r="KJN188" s="38"/>
      <c r="KJO188" s="38"/>
      <c r="KJP188" s="38"/>
      <c r="KJQ188" s="38"/>
      <c r="KJR188" s="38"/>
      <c r="KJS188" s="38"/>
      <c r="KJT188" s="38"/>
      <c r="KJU188" s="38"/>
      <c r="KJV188" s="38"/>
      <c r="KJW188" s="38"/>
      <c r="KJX188" s="38"/>
      <c r="KJY188" s="38"/>
      <c r="KJZ188" s="38"/>
      <c r="KKA188" s="38"/>
      <c r="KKB188" s="38"/>
      <c r="KKC188" s="38"/>
      <c r="KKD188" s="38"/>
      <c r="KKE188" s="38"/>
      <c r="KKF188" s="38"/>
      <c r="KKG188" s="38"/>
      <c r="KKH188" s="38"/>
      <c r="KKI188" s="38"/>
      <c r="KKJ188" s="38"/>
      <c r="KKK188" s="38"/>
      <c r="KKL188" s="38"/>
      <c r="KKM188" s="38"/>
      <c r="KKN188" s="38"/>
      <c r="KKO188" s="38"/>
      <c r="KKP188" s="38"/>
      <c r="KKQ188" s="38"/>
      <c r="KKR188" s="38"/>
      <c r="KKS188" s="38"/>
      <c r="KKT188" s="38"/>
      <c r="KKU188" s="38"/>
      <c r="KKV188" s="38"/>
      <c r="KKW188" s="38"/>
      <c r="KKX188" s="38"/>
      <c r="KKY188" s="38"/>
      <c r="KKZ188" s="38"/>
      <c r="KLA188" s="38"/>
      <c r="KLB188" s="38"/>
      <c r="KLC188" s="38"/>
      <c r="KLD188" s="38"/>
      <c r="KLE188" s="38"/>
      <c r="KLF188" s="38"/>
      <c r="KLG188" s="38"/>
      <c r="KLH188" s="38"/>
      <c r="KLI188" s="38"/>
      <c r="KLJ188" s="38"/>
      <c r="KLK188" s="38"/>
      <c r="KLL188" s="38"/>
      <c r="KLM188" s="38"/>
      <c r="KLN188" s="38"/>
      <c r="KLO188" s="38"/>
      <c r="KLP188" s="38"/>
      <c r="KLQ188" s="38"/>
      <c r="KLR188" s="38"/>
      <c r="KLS188" s="38"/>
      <c r="KLT188" s="38"/>
      <c r="KLU188" s="38"/>
      <c r="KLV188" s="38"/>
      <c r="KLW188" s="38"/>
      <c r="KLX188" s="38"/>
      <c r="KLY188" s="38"/>
      <c r="KLZ188" s="38"/>
      <c r="KMA188" s="38"/>
      <c r="KMB188" s="38"/>
      <c r="KMC188" s="38"/>
      <c r="KMD188" s="38"/>
      <c r="KME188" s="38"/>
      <c r="KMF188" s="38"/>
      <c r="KMG188" s="38"/>
      <c r="KMH188" s="38"/>
      <c r="KMI188" s="38"/>
      <c r="KMJ188" s="38"/>
      <c r="KMK188" s="38"/>
      <c r="KML188" s="38"/>
      <c r="KMM188" s="38"/>
      <c r="KMN188" s="38"/>
      <c r="KMO188" s="38"/>
      <c r="KMP188" s="38"/>
      <c r="KMQ188" s="38"/>
      <c r="KMR188" s="38"/>
      <c r="KMS188" s="38"/>
      <c r="KMT188" s="38"/>
      <c r="KMU188" s="38"/>
      <c r="KMV188" s="38"/>
      <c r="KMW188" s="38"/>
      <c r="KMX188" s="38"/>
      <c r="KMY188" s="38"/>
      <c r="KMZ188" s="38"/>
      <c r="KNA188" s="38"/>
      <c r="KNB188" s="38"/>
      <c r="KNC188" s="38"/>
      <c r="KND188" s="38"/>
      <c r="KNE188" s="38"/>
      <c r="KNF188" s="38"/>
      <c r="KNG188" s="38"/>
      <c r="KNH188" s="38"/>
      <c r="KNI188" s="38"/>
      <c r="KNJ188" s="38"/>
      <c r="KNK188" s="38"/>
      <c r="KNL188" s="38"/>
      <c r="KNM188" s="38"/>
      <c r="KNN188" s="38"/>
      <c r="KNO188" s="38"/>
      <c r="KNP188" s="38"/>
      <c r="KNQ188" s="38"/>
      <c r="KNR188" s="38"/>
      <c r="KNS188" s="38"/>
      <c r="KNT188" s="38"/>
      <c r="KNU188" s="38"/>
      <c r="KNV188" s="38"/>
      <c r="KNW188" s="38"/>
      <c r="KNX188" s="38"/>
      <c r="KNY188" s="38"/>
      <c r="KNZ188" s="38"/>
      <c r="KOA188" s="38"/>
      <c r="KOB188" s="38"/>
      <c r="KOC188" s="38"/>
      <c r="KOD188" s="38"/>
      <c r="KOE188" s="38"/>
      <c r="KOF188" s="38"/>
      <c r="KOG188" s="38"/>
      <c r="KOH188" s="38"/>
      <c r="KOI188" s="38"/>
      <c r="KOJ188" s="38"/>
      <c r="KOK188" s="38"/>
      <c r="KOL188" s="38"/>
      <c r="KOM188" s="38"/>
      <c r="KON188" s="38"/>
      <c r="KOO188" s="38"/>
      <c r="KOP188" s="38"/>
      <c r="KOQ188" s="38"/>
      <c r="KOR188" s="38"/>
      <c r="KOS188" s="38"/>
      <c r="KOT188" s="38"/>
      <c r="KOU188" s="38"/>
      <c r="KOV188" s="38"/>
      <c r="KOW188" s="38"/>
      <c r="KOX188" s="38"/>
      <c r="KOY188" s="38"/>
      <c r="KOZ188" s="38"/>
      <c r="KPA188" s="38"/>
      <c r="KPB188" s="38"/>
      <c r="KPC188" s="38"/>
      <c r="KPD188" s="38"/>
      <c r="KPE188" s="38"/>
      <c r="KPF188" s="38"/>
      <c r="KPG188" s="38"/>
      <c r="KPH188" s="38"/>
      <c r="KPI188" s="38"/>
      <c r="KPJ188" s="38"/>
      <c r="KPK188" s="38"/>
      <c r="KPL188" s="38"/>
      <c r="KPM188" s="38"/>
      <c r="KPN188" s="38"/>
      <c r="KPO188" s="38"/>
      <c r="KPP188" s="38"/>
      <c r="KPQ188" s="38"/>
      <c r="KPR188" s="38"/>
      <c r="KPS188" s="38"/>
      <c r="KPT188" s="38"/>
      <c r="KPU188" s="38"/>
      <c r="KPV188" s="38"/>
      <c r="KPW188" s="38"/>
      <c r="KPX188" s="38"/>
      <c r="KPY188" s="38"/>
      <c r="KPZ188" s="38"/>
      <c r="KQA188" s="38"/>
      <c r="KQB188" s="38"/>
      <c r="KQC188" s="38"/>
      <c r="KQD188" s="38"/>
      <c r="KQE188" s="38"/>
      <c r="KQF188" s="38"/>
      <c r="KQG188" s="38"/>
      <c r="KQH188" s="38"/>
      <c r="KQI188" s="38"/>
      <c r="KQJ188" s="38"/>
      <c r="KQK188" s="38"/>
      <c r="KQL188" s="38"/>
      <c r="KQM188" s="38"/>
      <c r="KQN188" s="38"/>
      <c r="KQO188" s="38"/>
      <c r="KQP188" s="38"/>
      <c r="KQQ188" s="38"/>
      <c r="KQR188" s="38"/>
      <c r="KQS188" s="38"/>
      <c r="KQT188" s="38"/>
      <c r="KQU188" s="38"/>
      <c r="KQV188" s="38"/>
      <c r="KQW188" s="38"/>
      <c r="KQX188" s="38"/>
      <c r="KQY188" s="38"/>
      <c r="KQZ188" s="38"/>
      <c r="KRA188" s="38"/>
      <c r="KRB188" s="38"/>
      <c r="KRC188" s="38"/>
      <c r="KRD188" s="38"/>
      <c r="KRE188" s="38"/>
      <c r="KRF188" s="38"/>
      <c r="KRG188" s="38"/>
      <c r="KRH188" s="38"/>
      <c r="KRI188" s="38"/>
      <c r="KRJ188" s="38"/>
      <c r="KRK188" s="38"/>
      <c r="KRL188" s="38"/>
      <c r="KRM188" s="38"/>
      <c r="KRN188" s="38"/>
      <c r="KRO188" s="38"/>
      <c r="KRP188" s="38"/>
      <c r="KRQ188" s="38"/>
      <c r="KRR188" s="38"/>
      <c r="KRS188" s="38"/>
      <c r="KRT188" s="38"/>
      <c r="KRU188" s="38"/>
      <c r="KRV188" s="38"/>
      <c r="KRW188" s="38"/>
      <c r="KRX188" s="38"/>
      <c r="KRY188" s="38"/>
      <c r="KRZ188" s="38"/>
      <c r="KSA188" s="38"/>
      <c r="KSB188" s="38"/>
      <c r="KSC188" s="38"/>
      <c r="KSD188" s="38"/>
      <c r="KSE188" s="38"/>
      <c r="KSF188" s="38"/>
      <c r="KSG188" s="38"/>
      <c r="KSH188" s="38"/>
      <c r="KSI188" s="38"/>
      <c r="KSJ188" s="38"/>
      <c r="KSK188" s="38"/>
      <c r="KSL188" s="38"/>
      <c r="KSM188" s="38"/>
      <c r="KSN188" s="38"/>
      <c r="KSO188" s="38"/>
      <c r="KSP188" s="38"/>
      <c r="KSQ188" s="38"/>
      <c r="KSR188" s="38"/>
      <c r="KSS188" s="38"/>
      <c r="KST188" s="38"/>
      <c r="KSU188" s="38"/>
      <c r="KSV188" s="38"/>
      <c r="KSW188" s="38"/>
      <c r="KSX188" s="38"/>
      <c r="KSY188" s="38"/>
      <c r="KSZ188" s="38"/>
      <c r="KTA188" s="38"/>
      <c r="KTB188" s="38"/>
      <c r="KTC188" s="38"/>
      <c r="KTD188" s="38"/>
      <c r="KTE188" s="38"/>
      <c r="KTF188" s="38"/>
      <c r="KTG188" s="38"/>
      <c r="KTH188" s="38"/>
      <c r="KTI188" s="38"/>
      <c r="KTJ188" s="38"/>
      <c r="KTK188" s="38"/>
      <c r="KTL188" s="38"/>
      <c r="KTM188" s="38"/>
      <c r="KTN188" s="38"/>
      <c r="KTO188" s="38"/>
      <c r="KTP188" s="38"/>
      <c r="KTQ188" s="38"/>
      <c r="KTR188" s="38"/>
      <c r="KTS188" s="38"/>
      <c r="KTT188" s="38"/>
      <c r="KTU188" s="38"/>
      <c r="KTV188" s="38"/>
      <c r="KTW188" s="38"/>
      <c r="KTX188" s="38"/>
      <c r="KTY188" s="38"/>
      <c r="KTZ188" s="38"/>
      <c r="KUA188" s="38"/>
      <c r="KUB188" s="38"/>
      <c r="KUC188" s="38"/>
      <c r="KUD188" s="38"/>
      <c r="KUE188" s="38"/>
      <c r="KUF188" s="38"/>
      <c r="KUG188" s="38"/>
      <c r="KUH188" s="38"/>
      <c r="KUI188" s="38"/>
      <c r="KUJ188" s="38"/>
      <c r="KUK188" s="38"/>
      <c r="KUL188" s="38"/>
      <c r="KUM188" s="38"/>
      <c r="KUN188" s="38"/>
      <c r="KUO188" s="38"/>
      <c r="KUP188" s="38"/>
      <c r="KUQ188" s="38"/>
      <c r="KUR188" s="38"/>
      <c r="KUS188" s="38"/>
      <c r="KUT188" s="38"/>
      <c r="KUU188" s="38"/>
      <c r="KUV188" s="38"/>
      <c r="KUW188" s="38"/>
      <c r="KUX188" s="38"/>
      <c r="KUY188" s="38"/>
      <c r="KUZ188" s="38"/>
      <c r="KVA188" s="38"/>
      <c r="KVB188" s="38"/>
      <c r="KVC188" s="38"/>
      <c r="KVD188" s="38"/>
      <c r="KVE188" s="38"/>
      <c r="KVF188" s="38"/>
      <c r="KVG188" s="38"/>
      <c r="KVH188" s="38"/>
      <c r="KVI188" s="38"/>
      <c r="KVJ188" s="38"/>
      <c r="KVK188" s="38"/>
      <c r="KVL188" s="38"/>
      <c r="KVM188" s="38"/>
      <c r="KVN188" s="38"/>
      <c r="KVO188" s="38"/>
      <c r="KVP188" s="38"/>
      <c r="KVQ188" s="38"/>
      <c r="KVR188" s="38"/>
      <c r="KVS188" s="38"/>
      <c r="KVT188" s="38"/>
      <c r="KVU188" s="38"/>
      <c r="KVV188" s="38"/>
      <c r="KVW188" s="38"/>
      <c r="KVX188" s="38"/>
      <c r="KVY188" s="38"/>
      <c r="KVZ188" s="38"/>
      <c r="KWA188" s="38"/>
      <c r="KWB188" s="38"/>
      <c r="KWC188" s="38"/>
      <c r="KWD188" s="38"/>
      <c r="KWE188" s="38"/>
      <c r="KWF188" s="38"/>
      <c r="KWG188" s="38"/>
      <c r="KWH188" s="38"/>
      <c r="KWI188" s="38"/>
      <c r="KWJ188" s="38"/>
      <c r="KWK188" s="38"/>
      <c r="KWL188" s="38"/>
      <c r="KWM188" s="38"/>
      <c r="KWN188" s="38"/>
      <c r="KWO188" s="38"/>
      <c r="KWP188" s="38"/>
      <c r="KWQ188" s="38"/>
      <c r="KWR188" s="38"/>
      <c r="KWS188" s="38"/>
      <c r="KWT188" s="38"/>
      <c r="KWU188" s="38"/>
      <c r="KWV188" s="38"/>
      <c r="KWW188" s="38"/>
      <c r="KWX188" s="38"/>
      <c r="KWY188" s="38"/>
      <c r="KWZ188" s="38"/>
      <c r="KXA188" s="38"/>
      <c r="KXB188" s="38"/>
      <c r="KXC188" s="38"/>
      <c r="KXD188" s="38"/>
      <c r="KXE188" s="38"/>
      <c r="KXF188" s="38"/>
      <c r="KXG188" s="38"/>
      <c r="KXH188" s="38"/>
      <c r="KXI188" s="38"/>
      <c r="KXJ188" s="38"/>
      <c r="KXK188" s="38"/>
      <c r="KXL188" s="38"/>
      <c r="KXM188" s="38"/>
      <c r="KXN188" s="38"/>
      <c r="KXO188" s="38"/>
      <c r="KXP188" s="38"/>
      <c r="KXQ188" s="38"/>
      <c r="KXR188" s="38"/>
      <c r="KXS188" s="38"/>
      <c r="KXT188" s="38"/>
      <c r="KXU188" s="38"/>
      <c r="KXV188" s="38"/>
      <c r="KXW188" s="38"/>
      <c r="KXX188" s="38"/>
      <c r="KXY188" s="38"/>
      <c r="KXZ188" s="38"/>
      <c r="KYA188" s="38"/>
      <c r="KYB188" s="38"/>
      <c r="KYC188" s="38"/>
      <c r="KYD188" s="38"/>
      <c r="KYE188" s="38"/>
      <c r="KYF188" s="38"/>
      <c r="KYG188" s="38"/>
      <c r="KYH188" s="38"/>
      <c r="KYI188" s="38"/>
      <c r="KYJ188" s="38"/>
      <c r="KYK188" s="38"/>
      <c r="KYL188" s="38"/>
      <c r="KYM188" s="38"/>
      <c r="KYN188" s="38"/>
      <c r="KYO188" s="38"/>
      <c r="KYP188" s="38"/>
      <c r="KYQ188" s="38"/>
      <c r="KYR188" s="38"/>
      <c r="KYS188" s="38"/>
      <c r="KYT188" s="38"/>
      <c r="KYU188" s="38"/>
      <c r="KYV188" s="38"/>
      <c r="KYW188" s="38"/>
      <c r="KYX188" s="38"/>
      <c r="KYY188" s="38"/>
      <c r="KYZ188" s="38"/>
      <c r="KZA188" s="38"/>
      <c r="KZB188" s="38"/>
      <c r="KZC188" s="38"/>
      <c r="KZD188" s="38"/>
      <c r="KZE188" s="38"/>
      <c r="KZF188" s="38"/>
      <c r="KZG188" s="38"/>
      <c r="KZH188" s="38"/>
      <c r="KZI188" s="38"/>
      <c r="KZJ188" s="38"/>
      <c r="KZK188" s="38"/>
      <c r="KZL188" s="38"/>
      <c r="KZM188" s="38"/>
      <c r="KZN188" s="38"/>
      <c r="KZO188" s="38"/>
      <c r="KZP188" s="38"/>
      <c r="KZQ188" s="38"/>
      <c r="KZR188" s="38"/>
      <c r="KZS188" s="38"/>
      <c r="KZT188" s="38"/>
      <c r="KZU188" s="38"/>
      <c r="KZV188" s="38"/>
      <c r="KZW188" s="38"/>
      <c r="KZX188" s="38"/>
      <c r="KZY188" s="38"/>
      <c r="KZZ188" s="38"/>
      <c r="LAA188" s="38"/>
      <c r="LAB188" s="38"/>
      <c r="LAC188" s="38"/>
      <c r="LAD188" s="38"/>
      <c r="LAE188" s="38"/>
      <c r="LAF188" s="38"/>
      <c r="LAG188" s="38"/>
      <c r="LAH188" s="38"/>
      <c r="LAI188" s="38"/>
      <c r="LAJ188" s="38"/>
      <c r="LAK188" s="38"/>
      <c r="LAL188" s="38"/>
      <c r="LAM188" s="38"/>
      <c r="LAN188" s="38"/>
      <c r="LAO188" s="38"/>
      <c r="LAP188" s="38"/>
      <c r="LAQ188" s="38"/>
      <c r="LAR188" s="38"/>
      <c r="LAS188" s="38"/>
      <c r="LAT188" s="38"/>
      <c r="LAU188" s="38"/>
      <c r="LAV188" s="38"/>
      <c r="LAW188" s="38"/>
      <c r="LAX188" s="38"/>
      <c r="LAY188" s="38"/>
      <c r="LAZ188" s="38"/>
      <c r="LBA188" s="38"/>
      <c r="LBB188" s="38"/>
      <c r="LBC188" s="38"/>
      <c r="LBD188" s="38"/>
      <c r="LBE188" s="38"/>
      <c r="LBF188" s="38"/>
      <c r="LBG188" s="38"/>
      <c r="LBH188" s="38"/>
      <c r="LBI188" s="38"/>
      <c r="LBJ188" s="38"/>
      <c r="LBK188" s="38"/>
      <c r="LBL188" s="38"/>
      <c r="LBM188" s="38"/>
      <c r="LBN188" s="38"/>
      <c r="LBO188" s="38"/>
      <c r="LBP188" s="38"/>
      <c r="LBQ188" s="38"/>
      <c r="LBR188" s="38"/>
      <c r="LBS188" s="38"/>
      <c r="LBT188" s="38"/>
      <c r="LBU188" s="38"/>
      <c r="LBV188" s="38"/>
      <c r="LBW188" s="38"/>
      <c r="LBX188" s="38"/>
      <c r="LBY188" s="38"/>
      <c r="LBZ188" s="38"/>
      <c r="LCA188" s="38"/>
      <c r="LCB188" s="38"/>
      <c r="LCC188" s="38"/>
      <c r="LCD188" s="38"/>
      <c r="LCE188" s="38"/>
      <c r="LCF188" s="38"/>
      <c r="LCG188" s="38"/>
      <c r="LCH188" s="38"/>
      <c r="LCI188" s="38"/>
      <c r="LCJ188" s="38"/>
      <c r="LCK188" s="38"/>
      <c r="LCL188" s="38"/>
      <c r="LCM188" s="38"/>
      <c r="LCN188" s="38"/>
      <c r="LCO188" s="38"/>
      <c r="LCP188" s="38"/>
      <c r="LCQ188" s="38"/>
      <c r="LCR188" s="38"/>
      <c r="LCS188" s="38"/>
      <c r="LCT188" s="38"/>
      <c r="LCU188" s="38"/>
      <c r="LCV188" s="38"/>
      <c r="LCW188" s="38"/>
      <c r="LCX188" s="38"/>
      <c r="LCY188" s="38"/>
      <c r="LCZ188" s="38"/>
      <c r="LDA188" s="38"/>
      <c r="LDB188" s="38"/>
      <c r="LDC188" s="38"/>
      <c r="LDD188" s="38"/>
      <c r="LDE188" s="38"/>
      <c r="LDF188" s="38"/>
      <c r="LDG188" s="38"/>
      <c r="LDH188" s="38"/>
      <c r="LDI188" s="38"/>
      <c r="LDJ188" s="38"/>
      <c r="LDK188" s="38"/>
      <c r="LDL188" s="38"/>
      <c r="LDM188" s="38"/>
      <c r="LDN188" s="38"/>
      <c r="LDO188" s="38"/>
      <c r="LDP188" s="38"/>
      <c r="LDQ188" s="38"/>
      <c r="LDR188" s="38"/>
      <c r="LDS188" s="38"/>
      <c r="LDT188" s="38"/>
      <c r="LDU188" s="38"/>
      <c r="LDV188" s="38"/>
      <c r="LDW188" s="38"/>
      <c r="LDX188" s="38"/>
      <c r="LDY188" s="38"/>
      <c r="LDZ188" s="38"/>
      <c r="LEA188" s="38"/>
      <c r="LEB188" s="38"/>
      <c r="LEC188" s="38"/>
      <c r="LED188" s="38"/>
      <c r="LEE188" s="38"/>
      <c r="LEF188" s="38"/>
      <c r="LEG188" s="38"/>
      <c r="LEH188" s="38"/>
      <c r="LEI188" s="38"/>
      <c r="LEJ188" s="38"/>
      <c r="LEK188" s="38"/>
      <c r="LEL188" s="38"/>
      <c r="LEM188" s="38"/>
      <c r="LEN188" s="38"/>
      <c r="LEO188" s="38"/>
      <c r="LEP188" s="38"/>
      <c r="LEQ188" s="38"/>
      <c r="LER188" s="38"/>
      <c r="LES188" s="38"/>
      <c r="LET188" s="38"/>
      <c r="LEU188" s="38"/>
      <c r="LEV188" s="38"/>
      <c r="LEW188" s="38"/>
      <c r="LEX188" s="38"/>
      <c r="LEY188" s="38"/>
      <c r="LEZ188" s="38"/>
      <c r="LFA188" s="38"/>
      <c r="LFB188" s="38"/>
      <c r="LFC188" s="38"/>
      <c r="LFD188" s="38"/>
      <c r="LFE188" s="38"/>
      <c r="LFF188" s="38"/>
      <c r="LFG188" s="38"/>
      <c r="LFH188" s="38"/>
      <c r="LFI188" s="38"/>
      <c r="LFJ188" s="38"/>
      <c r="LFK188" s="38"/>
      <c r="LFL188" s="38"/>
      <c r="LFM188" s="38"/>
      <c r="LFN188" s="38"/>
      <c r="LFO188" s="38"/>
      <c r="LFP188" s="38"/>
      <c r="LFQ188" s="38"/>
      <c r="LFR188" s="38"/>
      <c r="LFS188" s="38"/>
      <c r="LFT188" s="38"/>
      <c r="LFU188" s="38"/>
      <c r="LFV188" s="38"/>
      <c r="LFW188" s="38"/>
      <c r="LFX188" s="38"/>
      <c r="LFY188" s="38"/>
      <c r="LFZ188" s="38"/>
      <c r="LGA188" s="38"/>
      <c r="LGB188" s="38"/>
      <c r="LGC188" s="38"/>
      <c r="LGD188" s="38"/>
      <c r="LGE188" s="38"/>
      <c r="LGF188" s="38"/>
      <c r="LGG188" s="38"/>
      <c r="LGH188" s="38"/>
      <c r="LGI188" s="38"/>
      <c r="LGJ188" s="38"/>
      <c r="LGK188" s="38"/>
      <c r="LGL188" s="38"/>
      <c r="LGM188" s="38"/>
      <c r="LGN188" s="38"/>
      <c r="LGO188" s="38"/>
      <c r="LGP188" s="38"/>
      <c r="LGQ188" s="38"/>
      <c r="LGR188" s="38"/>
      <c r="LGS188" s="38"/>
      <c r="LGT188" s="38"/>
      <c r="LGU188" s="38"/>
      <c r="LGV188" s="38"/>
      <c r="LGW188" s="38"/>
      <c r="LGX188" s="38"/>
      <c r="LGY188" s="38"/>
      <c r="LGZ188" s="38"/>
      <c r="LHA188" s="38"/>
      <c r="LHB188" s="38"/>
      <c r="LHC188" s="38"/>
      <c r="LHD188" s="38"/>
      <c r="LHE188" s="38"/>
      <c r="LHF188" s="38"/>
      <c r="LHG188" s="38"/>
      <c r="LHH188" s="38"/>
      <c r="LHI188" s="38"/>
      <c r="LHJ188" s="38"/>
      <c r="LHK188" s="38"/>
      <c r="LHL188" s="38"/>
      <c r="LHM188" s="38"/>
      <c r="LHN188" s="38"/>
      <c r="LHO188" s="38"/>
      <c r="LHP188" s="38"/>
      <c r="LHQ188" s="38"/>
      <c r="LHR188" s="38"/>
      <c r="LHS188" s="38"/>
      <c r="LHT188" s="38"/>
      <c r="LHU188" s="38"/>
      <c r="LHV188" s="38"/>
      <c r="LHW188" s="38"/>
      <c r="LHX188" s="38"/>
      <c r="LHY188" s="38"/>
      <c r="LHZ188" s="38"/>
      <c r="LIA188" s="38"/>
      <c r="LIB188" s="38"/>
      <c r="LIC188" s="38"/>
      <c r="LID188" s="38"/>
      <c r="LIE188" s="38"/>
      <c r="LIF188" s="38"/>
      <c r="LIG188" s="38"/>
      <c r="LIH188" s="38"/>
      <c r="LII188" s="38"/>
      <c r="LIJ188" s="38"/>
      <c r="LIK188" s="38"/>
      <c r="LIL188" s="38"/>
      <c r="LIM188" s="38"/>
      <c r="LIN188" s="38"/>
      <c r="LIO188" s="38"/>
      <c r="LIP188" s="38"/>
      <c r="LIQ188" s="38"/>
      <c r="LIR188" s="38"/>
      <c r="LIS188" s="38"/>
      <c r="LIT188" s="38"/>
      <c r="LIU188" s="38"/>
      <c r="LIV188" s="38"/>
      <c r="LIW188" s="38"/>
      <c r="LIX188" s="38"/>
      <c r="LIY188" s="38"/>
      <c r="LIZ188" s="38"/>
      <c r="LJA188" s="38"/>
      <c r="LJB188" s="38"/>
      <c r="LJC188" s="38"/>
      <c r="LJD188" s="38"/>
      <c r="LJE188" s="38"/>
      <c r="LJF188" s="38"/>
      <c r="LJG188" s="38"/>
      <c r="LJH188" s="38"/>
      <c r="LJI188" s="38"/>
      <c r="LJJ188" s="38"/>
      <c r="LJK188" s="38"/>
      <c r="LJL188" s="38"/>
      <c r="LJM188" s="38"/>
      <c r="LJN188" s="38"/>
      <c r="LJO188" s="38"/>
      <c r="LJP188" s="38"/>
      <c r="LJQ188" s="38"/>
      <c r="LJR188" s="38"/>
      <c r="LJS188" s="38"/>
      <c r="LJT188" s="38"/>
      <c r="LJU188" s="38"/>
      <c r="LJV188" s="38"/>
      <c r="LJW188" s="38"/>
      <c r="LJX188" s="38"/>
      <c r="LJY188" s="38"/>
      <c r="LJZ188" s="38"/>
      <c r="LKA188" s="38"/>
      <c r="LKB188" s="38"/>
      <c r="LKC188" s="38"/>
      <c r="LKD188" s="38"/>
      <c r="LKE188" s="38"/>
      <c r="LKF188" s="38"/>
      <c r="LKG188" s="38"/>
      <c r="LKH188" s="38"/>
      <c r="LKI188" s="38"/>
      <c r="LKJ188" s="38"/>
      <c r="LKK188" s="38"/>
      <c r="LKL188" s="38"/>
      <c r="LKM188" s="38"/>
      <c r="LKN188" s="38"/>
      <c r="LKO188" s="38"/>
      <c r="LKP188" s="38"/>
      <c r="LKQ188" s="38"/>
      <c r="LKR188" s="38"/>
      <c r="LKS188" s="38"/>
      <c r="LKT188" s="38"/>
      <c r="LKU188" s="38"/>
      <c r="LKV188" s="38"/>
      <c r="LKW188" s="38"/>
      <c r="LKX188" s="38"/>
      <c r="LKY188" s="38"/>
      <c r="LKZ188" s="38"/>
      <c r="LLA188" s="38"/>
      <c r="LLB188" s="38"/>
      <c r="LLC188" s="38"/>
      <c r="LLD188" s="38"/>
      <c r="LLE188" s="38"/>
      <c r="LLF188" s="38"/>
      <c r="LLG188" s="38"/>
      <c r="LLH188" s="38"/>
      <c r="LLI188" s="38"/>
      <c r="LLJ188" s="38"/>
      <c r="LLK188" s="38"/>
      <c r="LLL188" s="38"/>
      <c r="LLM188" s="38"/>
      <c r="LLN188" s="38"/>
      <c r="LLO188" s="38"/>
      <c r="LLP188" s="38"/>
      <c r="LLQ188" s="38"/>
      <c r="LLR188" s="38"/>
      <c r="LLS188" s="38"/>
      <c r="LLT188" s="38"/>
      <c r="LLU188" s="38"/>
      <c r="LLV188" s="38"/>
      <c r="LLW188" s="38"/>
      <c r="LLX188" s="38"/>
      <c r="LLY188" s="38"/>
      <c r="LLZ188" s="38"/>
      <c r="LMA188" s="38"/>
      <c r="LMB188" s="38"/>
      <c r="LMC188" s="38"/>
      <c r="LMD188" s="38"/>
      <c r="LME188" s="38"/>
      <c r="LMF188" s="38"/>
      <c r="LMG188" s="38"/>
      <c r="LMH188" s="38"/>
      <c r="LMI188" s="38"/>
      <c r="LMJ188" s="38"/>
      <c r="LMK188" s="38"/>
      <c r="LML188" s="38"/>
      <c r="LMM188" s="38"/>
      <c r="LMN188" s="38"/>
      <c r="LMO188" s="38"/>
      <c r="LMP188" s="38"/>
      <c r="LMQ188" s="38"/>
      <c r="LMR188" s="38"/>
      <c r="LMS188" s="38"/>
      <c r="LMT188" s="38"/>
      <c r="LMU188" s="38"/>
      <c r="LMV188" s="38"/>
      <c r="LMW188" s="38"/>
      <c r="LMX188" s="38"/>
      <c r="LMY188" s="38"/>
      <c r="LMZ188" s="38"/>
      <c r="LNA188" s="38"/>
      <c r="LNB188" s="38"/>
      <c r="LNC188" s="38"/>
      <c r="LND188" s="38"/>
      <c r="LNE188" s="38"/>
      <c r="LNF188" s="38"/>
      <c r="LNG188" s="38"/>
      <c r="LNH188" s="38"/>
      <c r="LNI188" s="38"/>
      <c r="LNJ188" s="38"/>
      <c r="LNK188" s="38"/>
      <c r="LNL188" s="38"/>
      <c r="LNM188" s="38"/>
      <c r="LNN188" s="38"/>
      <c r="LNO188" s="38"/>
      <c r="LNP188" s="38"/>
      <c r="LNQ188" s="38"/>
      <c r="LNR188" s="38"/>
      <c r="LNS188" s="38"/>
      <c r="LNT188" s="38"/>
      <c r="LNU188" s="38"/>
      <c r="LNV188" s="38"/>
      <c r="LNW188" s="38"/>
      <c r="LNX188" s="38"/>
      <c r="LNY188" s="38"/>
      <c r="LNZ188" s="38"/>
      <c r="LOA188" s="38"/>
      <c r="LOB188" s="38"/>
      <c r="LOC188" s="38"/>
      <c r="LOD188" s="38"/>
      <c r="LOE188" s="38"/>
      <c r="LOF188" s="38"/>
      <c r="LOG188" s="38"/>
      <c r="LOH188" s="38"/>
      <c r="LOI188" s="38"/>
      <c r="LOJ188" s="38"/>
      <c r="LOK188" s="38"/>
      <c r="LOL188" s="38"/>
      <c r="LOM188" s="38"/>
      <c r="LON188" s="38"/>
      <c r="LOO188" s="38"/>
      <c r="LOP188" s="38"/>
      <c r="LOQ188" s="38"/>
      <c r="LOR188" s="38"/>
      <c r="LOS188" s="38"/>
      <c r="LOT188" s="38"/>
      <c r="LOU188" s="38"/>
      <c r="LOV188" s="38"/>
      <c r="LOW188" s="38"/>
      <c r="LOX188" s="38"/>
      <c r="LOY188" s="38"/>
      <c r="LOZ188" s="38"/>
      <c r="LPA188" s="38"/>
      <c r="LPB188" s="38"/>
      <c r="LPC188" s="38"/>
      <c r="LPD188" s="38"/>
      <c r="LPE188" s="38"/>
      <c r="LPF188" s="38"/>
      <c r="LPG188" s="38"/>
      <c r="LPH188" s="38"/>
      <c r="LPI188" s="38"/>
      <c r="LPJ188" s="38"/>
      <c r="LPK188" s="38"/>
      <c r="LPL188" s="38"/>
      <c r="LPM188" s="38"/>
      <c r="LPN188" s="38"/>
      <c r="LPO188" s="38"/>
      <c r="LPP188" s="38"/>
      <c r="LPQ188" s="38"/>
      <c r="LPR188" s="38"/>
      <c r="LPS188" s="38"/>
      <c r="LPT188" s="38"/>
      <c r="LPU188" s="38"/>
      <c r="LPV188" s="38"/>
      <c r="LPW188" s="38"/>
      <c r="LPX188" s="38"/>
      <c r="LPY188" s="38"/>
      <c r="LPZ188" s="38"/>
      <c r="LQA188" s="38"/>
      <c r="LQB188" s="38"/>
      <c r="LQC188" s="38"/>
      <c r="LQD188" s="38"/>
      <c r="LQE188" s="38"/>
      <c r="LQF188" s="38"/>
      <c r="LQG188" s="38"/>
      <c r="LQH188" s="38"/>
      <c r="LQI188" s="38"/>
      <c r="LQJ188" s="38"/>
      <c r="LQK188" s="38"/>
      <c r="LQL188" s="38"/>
      <c r="LQM188" s="38"/>
      <c r="LQN188" s="38"/>
      <c r="LQO188" s="38"/>
      <c r="LQP188" s="38"/>
      <c r="LQQ188" s="38"/>
      <c r="LQR188" s="38"/>
      <c r="LQS188" s="38"/>
      <c r="LQT188" s="38"/>
      <c r="LQU188" s="38"/>
      <c r="LQV188" s="38"/>
      <c r="LQW188" s="38"/>
      <c r="LQX188" s="38"/>
      <c r="LQY188" s="38"/>
      <c r="LQZ188" s="38"/>
      <c r="LRA188" s="38"/>
      <c r="LRB188" s="38"/>
      <c r="LRC188" s="38"/>
      <c r="LRD188" s="38"/>
      <c r="LRE188" s="38"/>
      <c r="LRF188" s="38"/>
      <c r="LRG188" s="38"/>
      <c r="LRH188" s="38"/>
      <c r="LRI188" s="38"/>
      <c r="LRJ188" s="38"/>
      <c r="LRK188" s="38"/>
      <c r="LRL188" s="38"/>
      <c r="LRM188" s="38"/>
      <c r="LRN188" s="38"/>
      <c r="LRO188" s="38"/>
      <c r="LRP188" s="38"/>
      <c r="LRQ188" s="38"/>
      <c r="LRR188" s="38"/>
      <c r="LRS188" s="38"/>
      <c r="LRT188" s="38"/>
      <c r="LRU188" s="38"/>
      <c r="LRV188" s="38"/>
      <c r="LRW188" s="38"/>
      <c r="LRX188" s="38"/>
      <c r="LRY188" s="38"/>
      <c r="LRZ188" s="38"/>
      <c r="LSA188" s="38"/>
      <c r="LSB188" s="38"/>
      <c r="LSC188" s="38"/>
      <c r="LSD188" s="38"/>
      <c r="LSE188" s="38"/>
      <c r="LSF188" s="38"/>
      <c r="LSG188" s="38"/>
      <c r="LSH188" s="38"/>
      <c r="LSI188" s="38"/>
      <c r="LSJ188" s="38"/>
      <c r="LSK188" s="38"/>
      <c r="LSL188" s="38"/>
      <c r="LSM188" s="38"/>
      <c r="LSN188" s="38"/>
      <c r="LSO188" s="38"/>
      <c r="LSP188" s="38"/>
      <c r="LSQ188" s="38"/>
      <c r="LSR188" s="38"/>
      <c r="LSS188" s="38"/>
      <c r="LST188" s="38"/>
      <c r="LSU188" s="38"/>
      <c r="LSV188" s="38"/>
      <c r="LSW188" s="38"/>
      <c r="LSX188" s="38"/>
      <c r="LSY188" s="38"/>
      <c r="LSZ188" s="38"/>
      <c r="LTA188" s="38"/>
      <c r="LTB188" s="38"/>
      <c r="LTC188" s="38"/>
      <c r="LTD188" s="38"/>
      <c r="LTE188" s="38"/>
      <c r="LTF188" s="38"/>
      <c r="LTG188" s="38"/>
      <c r="LTH188" s="38"/>
      <c r="LTI188" s="38"/>
      <c r="LTJ188" s="38"/>
      <c r="LTK188" s="38"/>
      <c r="LTL188" s="38"/>
      <c r="LTM188" s="38"/>
      <c r="LTN188" s="38"/>
      <c r="LTO188" s="38"/>
      <c r="LTP188" s="38"/>
      <c r="LTQ188" s="38"/>
      <c r="LTR188" s="38"/>
      <c r="LTS188" s="38"/>
      <c r="LTT188" s="38"/>
      <c r="LTU188" s="38"/>
      <c r="LTV188" s="38"/>
      <c r="LTW188" s="38"/>
      <c r="LTX188" s="38"/>
      <c r="LTY188" s="38"/>
      <c r="LTZ188" s="38"/>
      <c r="LUA188" s="38"/>
      <c r="LUB188" s="38"/>
      <c r="LUC188" s="38"/>
      <c r="LUD188" s="38"/>
      <c r="LUE188" s="38"/>
      <c r="LUF188" s="38"/>
      <c r="LUG188" s="38"/>
      <c r="LUH188" s="38"/>
      <c r="LUI188" s="38"/>
      <c r="LUJ188" s="38"/>
      <c r="LUK188" s="38"/>
      <c r="LUL188" s="38"/>
      <c r="LUM188" s="38"/>
      <c r="LUN188" s="38"/>
      <c r="LUO188" s="38"/>
      <c r="LUP188" s="38"/>
      <c r="LUQ188" s="38"/>
      <c r="LUR188" s="38"/>
      <c r="LUS188" s="38"/>
      <c r="LUT188" s="38"/>
      <c r="LUU188" s="38"/>
      <c r="LUV188" s="38"/>
      <c r="LUW188" s="38"/>
      <c r="LUX188" s="38"/>
      <c r="LUY188" s="38"/>
      <c r="LUZ188" s="38"/>
      <c r="LVA188" s="38"/>
      <c r="LVB188" s="38"/>
      <c r="LVC188" s="38"/>
      <c r="LVD188" s="38"/>
      <c r="LVE188" s="38"/>
      <c r="LVF188" s="38"/>
      <c r="LVG188" s="38"/>
      <c r="LVH188" s="38"/>
      <c r="LVI188" s="38"/>
      <c r="LVJ188" s="38"/>
      <c r="LVK188" s="38"/>
      <c r="LVL188" s="38"/>
      <c r="LVM188" s="38"/>
      <c r="LVN188" s="38"/>
      <c r="LVO188" s="38"/>
      <c r="LVP188" s="38"/>
      <c r="LVQ188" s="38"/>
      <c r="LVR188" s="38"/>
      <c r="LVS188" s="38"/>
      <c r="LVT188" s="38"/>
      <c r="LVU188" s="38"/>
      <c r="LVV188" s="38"/>
      <c r="LVW188" s="38"/>
      <c r="LVX188" s="38"/>
      <c r="LVY188" s="38"/>
      <c r="LVZ188" s="38"/>
      <c r="LWA188" s="38"/>
      <c r="LWB188" s="38"/>
      <c r="LWC188" s="38"/>
      <c r="LWD188" s="38"/>
      <c r="LWE188" s="38"/>
      <c r="LWF188" s="38"/>
      <c r="LWG188" s="38"/>
      <c r="LWH188" s="38"/>
      <c r="LWI188" s="38"/>
      <c r="LWJ188" s="38"/>
      <c r="LWK188" s="38"/>
      <c r="LWL188" s="38"/>
      <c r="LWM188" s="38"/>
      <c r="LWN188" s="38"/>
      <c r="LWO188" s="38"/>
      <c r="LWP188" s="38"/>
      <c r="LWQ188" s="38"/>
      <c r="LWR188" s="38"/>
      <c r="LWS188" s="38"/>
      <c r="LWT188" s="38"/>
      <c r="LWU188" s="38"/>
      <c r="LWV188" s="38"/>
      <c r="LWW188" s="38"/>
      <c r="LWX188" s="38"/>
      <c r="LWY188" s="38"/>
      <c r="LWZ188" s="38"/>
      <c r="LXA188" s="38"/>
      <c r="LXB188" s="38"/>
      <c r="LXC188" s="38"/>
      <c r="LXD188" s="38"/>
      <c r="LXE188" s="38"/>
      <c r="LXF188" s="38"/>
      <c r="LXG188" s="38"/>
      <c r="LXH188" s="38"/>
      <c r="LXI188" s="38"/>
      <c r="LXJ188" s="38"/>
      <c r="LXK188" s="38"/>
      <c r="LXL188" s="38"/>
      <c r="LXM188" s="38"/>
      <c r="LXN188" s="38"/>
      <c r="LXO188" s="38"/>
      <c r="LXP188" s="38"/>
      <c r="LXQ188" s="38"/>
      <c r="LXR188" s="38"/>
      <c r="LXS188" s="38"/>
      <c r="LXT188" s="38"/>
      <c r="LXU188" s="38"/>
      <c r="LXV188" s="38"/>
      <c r="LXW188" s="38"/>
      <c r="LXX188" s="38"/>
      <c r="LXY188" s="38"/>
      <c r="LXZ188" s="38"/>
      <c r="LYA188" s="38"/>
      <c r="LYB188" s="38"/>
      <c r="LYC188" s="38"/>
      <c r="LYD188" s="38"/>
      <c r="LYE188" s="38"/>
      <c r="LYF188" s="38"/>
      <c r="LYG188" s="38"/>
      <c r="LYH188" s="38"/>
      <c r="LYI188" s="38"/>
      <c r="LYJ188" s="38"/>
      <c r="LYK188" s="38"/>
      <c r="LYL188" s="38"/>
      <c r="LYM188" s="38"/>
      <c r="LYN188" s="38"/>
      <c r="LYO188" s="38"/>
      <c r="LYP188" s="38"/>
      <c r="LYQ188" s="38"/>
      <c r="LYR188" s="38"/>
      <c r="LYS188" s="38"/>
      <c r="LYT188" s="38"/>
      <c r="LYU188" s="38"/>
      <c r="LYV188" s="38"/>
      <c r="LYW188" s="38"/>
      <c r="LYX188" s="38"/>
      <c r="LYY188" s="38"/>
      <c r="LYZ188" s="38"/>
      <c r="LZA188" s="38"/>
      <c r="LZB188" s="38"/>
      <c r="LZC188" s="38"/>
      <c r="LZD188" s="38"/>
      <c r="LZE188" s="38"/>
      <c r="LZF188" s="38"/>
      <c r="LZG188" s="38"/>
      <c r="LZH188" s="38"/>
      <c r="LZI188" s="38"/>
      <c r="LZJ188" s="38"/>
      <c r="LZK188" s="38"/>
      <c r="LZL188" s="38"/>
      <c r="LZM188" s="38"/>
      <c r="LZN188" s="38"/>
      <c r="LZO188" s="38"/>
      <c r="LZP188" s="38"/>
      <c r="LZQ188" s="38"/>
      <c r="LZR188" s="38"/>
      <c r="LZS188" s="38"/>
      <c r="LZT188" s="38"/>
      <c r="LZU188" s="38"/>
      <c r="LZV188" s="38"/>
      <c r="LZW188" s="38"/>
      <c r="LZX188" s="38"/>
      <c r="LZY188" s="38"/>
      <c r="LZZ188" s="38"/>
      <c r="MAA188" s="38"/>
      <c r="MAB188" s="38"/>
      <c r="MAC188" s="38"/>
      <c r="MAD188" s="38"/>
      <c r="MAE188" s="38"/>
      <c r="MAF188" s="38"/>
      <c r="MAG188" s="38"/>
      <c r="MAH188" s="38"/>
      <c r="MAI188" s="38"/>
      <c r="MAJ188" s="38"/>
      <c r="MAK188" s="38"/>
      <c r="MAL188" s="38"/>
      <c r="MAM188" s="38"/>
      <c r="MAN188" s="38"/>
      <c r="MAO188" s="38"/>
      <c r="MAP188" s="38"/>
      <c r="MAQ188" s="38"/>
      <c r="MAR188" s="38"/>
      <c r="MAS188" s="38"/>
      <c r="MAT188" s="38"/>
      <c r="MAU188" s="38"/>
      <c r="MAV188" s="38"/>
      <c r="MAW188" s="38"/>
      <c r="MAX188" s="38"/>
      <c r="MAY188" s="38"/>
      <c r="MAZ188" s="38"/>
      <c r="MBA188" s="38"/>
      <c r="MBB188" s="38"/>
      <c r="MBC188" s="38"/>
      <c r="MBD188" s="38"/>
      <c r="MBE188" s="38"/>
      <c r="MBF188" s="38"/>
      <c r="MBG188" s="38"/>
      <c r="MBH188" s="38"/>
      <c r="MBI188" s="38"/>
      <c r="MBJ188" s="38"/>
      <c r="MBK188" s="38"/>
      <c r="MBL188" s="38"/>
      <c r="MBM188" s="38"/>
      <c r="MBN188" s="38"/>
      <c r="MBO188" s="38"/>
      <c r="MBP188" s="38"/>
      <c r="MBQ188" s="38"/>
      <c r="MBR188" s="38"/>
      <c r="MBS188" s="38"/>
      <c r="MBT188" s="38"/>
      <c r="MBU188" s="38"/>
      <c r="MBV188" s="38"/>
      <c r="MBW188" s="38"/>
      <c r="MBX188" s="38"/>
      <c r="MBY188" s="38"/>
      <c r="MBZ188" s="38"/>
      <c r="MCA188" s="38"/>
      <c r="MCB188" s="38"/>
      <c r="MCC188" s="38"/>
      <c r="MCD188" s="38"/>
      <c r="MCE188" s="38"/>
      <c r="MCF188" s="38"/>
      <c r="MCG188" s="38"/>
      <c r="MCH188" s="38"/>
      <c r="MCI188" s="38"/>
      <c r="MCJ188" s="38"/>
      <c r="MCK188" s="38"/>
      <c r="MCL188" s="38"/>
      <c r="MCM188" s="38"/>
      <c r="MCN188" s="38"/>
      <c r="MCO188" s="38"/>
      <c r="MCP188" s="38"/>
      <c r="MCQ188" s="38"/>
      <c r="MCR188" s="38"/>
      <c r="MCS188" s="38"/>
      <c r="MCT188" s="38"/>
      <c r="MCU188" s="38"/>
      <c r="MCV188" s="38"/>
      <c r="MCW188" s="38"/>
      <c r="MCX188" s="38"/>
      <c r="MCY188" s="38"/>
      <c r="MCZ188" s="38"/>
      <c r="MDA188" s="38"/>
      <c r="MDB188" s="38"/>
      <c r="MDC188" s="38"/>
      <c r="MDD188" s="38"/>
      <c r="MDE188" s="38"/>
      <c r="MDF188" s="38"/>
      <c r="MDG188" s="38"/>
      <c r="MDH188" s="38"/>
      <c r="MDI188" s="38"/>
      <c r="MDJ188" s="38"/>
      <c r="MDK188" s="38"/>
      <c r="MDL188" s="38"/>
      <c r="MDM188" s="38"/>
      <c r="MDN188" s="38"/>
      <c r="MDO188" s="38"/>
      <c r="MDP188" s="38"/>
      <c r="MDQ188" s="38"/>
      <c r="MDR188" s="38"/>
      <c r="MDS188" s="38"/>
      <c r="MDT188" s="38"/>
      <c r="MDU188" s="38"/>
      <c r="MDV188" s="38"/>
      <c r="MDW188" s="38"/>
      <c r="MDX188" s="38"/>
      <c r="MDY188" s="38"/>
      <c r="MDZ188" s="38"/>
      <c r="MEA188" s="38"/>
      <c r="MEB188" s="38"/>
      <c r="MEC188" s="38"/>
      <c r="MED188" s="38"/>
      <c r="MEE188" s="38"/>
      <c r="MEF188" s="38"/>
      <c r="MEG188" s="38"/>
      <c r="MEH188" s="38"/>
      <c r="MEI188" s="38"/>
      <c r="MEJ188" s="38"/>
      <c r="MEK188" s="38"/>
      <c r="MEL188" s="38"/>
      <c r="MEM188" s="38"/>
      <c r="MEN188" s="38"/>
      <c r="MEO188" s="38"/>
      <c r="MEP188" s="38"/>
      <c r="MEQ188" s="38"/>
      <c r="MER188" s="38"/>
      <c r="MES188" s="38"/>
      <c r="MET188" s="38"/>
      <c r="MEU188" s="38"/>
      <c r="MEV188" s="38"/>
      <c r="MEW188" s="38"/>
      <c r="MEX188" s="38"/>
      <c r="MEY188" s="38"/>
      <c r="MEZ188" s="38"/>
      <c r="MFA188" s="38"/>
      <c r="MFB188" s="38"/>
      <c r="MFC188" s="38"/>
      <c r="MFD188" s="38"/>
      <c r="MFE188" s="38"/>
      <c r="MFF188" s="38"/>
      <c r="MFG188" s="38"/>
      <c r="MFH188" s="38"/>
      <c r="MFI188" s="38"/>
      <c r="MFJ188" s="38"/>
      <c r="MFK188" s="38"/>
      <c r="MFL188" s="38"/>
      <c r="MFM188" s="38"/>
      <c r="MFN188" s="38"/>
      <c r="MFO188" s="38"/>
      <c r="MFP188" s="38"/>
      <c r="MFQ188" s="38"/>
      <c r="MFR188" s="38"/>
      <c r="MFS188" s="38"/>
      <c r="MFT188" s="38"/>
      <c r="MFU188" s="38"/>
      <c r="MFV188" s="38"/>
      <c r="MFW188" s="38"/>
      <c r="MFX188" s="38"/>
      <c r="MFY188" s="38"/>
      <c r="MFZ188" s="38"/>
      <c r="MGA188" s="38"/>
      <c r="MGB188" s="38"/>
      <c r="MGC188" s="38"/>
      <c r="MGD188" s="38"/>
      <c r="MGE188" s="38"/>
      <c r="MGF188" s="38"/>
      <c r="MGG188" s="38"/>
      <c r="MGH188" s="38"/>
      <c r="MGI188" s="38"/>
      <c r="MGJ188" s="38"/>
      <c r="MGK188" s="38"/>
      <c r="MGL188" s="38"/>
      <c r="MGM188" s="38"/>
      <c r="MGN188" s="38"/>
      <c r="MGO188" s="38"/>
      <c r="MGP188" s="38"/>
      <c r="MGQ188" s="38"/>
      <c r="MGR188" s="38"/>
      <c r="MGS188" s="38"/>
      <c r="MGT188" s="38"/>
      <c r="MGU188" s="38"/>
      <c r="MGV188" s="38"/>
      <c r="MGW188" s="38"/>
      <c r="MGX188" s="38"/>
      <c r="MGY188" s="38"/>
      <c r="MGZ188" s="38"/>
      <c r="MHA188" s="38"/>
      <c r="MHB188" s="38"/>
      <c r="MHC188" s="38"/>
      <c r="MHD188" s="38"/>
      <c r="MHE188" s="38"/>
      <c r="MHF188" s="38"/>
      <c r="MHG188" s="38"/>
      <c r="MHH188" s="38"/>
      <c r="MHI188" s="38"/>
      <c r="MHJ188" s="38"/>
      <c r="MHK188" s="38"/>
      <c r="MHL188" s="38"/>
      <c r="MHM188" s="38"/>
      <c r="MHN188" s="38"/>
      <c r="MHO188" s="38"/>
      <c r="MHP188" s="38"/>
      <c r="MHQ188" s="38"/>
      <c r="MHR188" s="38"/>
      <c r="MHS188" s="38"/>
      <c r="MHT188" s="38"/>
      <c r="MHU188" s="38"/>
      <c r="MHV188" s="38"/>
      <c r="MHW188" s="38"/>
      <c r="MHX188" s="38"/>
      <c r="MHY188" s="38"/>
      <c r="MHZ188" s="38"/>
      <c r="MIA188" s="38"/>
      <c r="MIB188" s="38"/>
      <c r="MIC188" s="38"/>
      <c r="MID188" s="38"/>
      <c r="MIE188" s="38"/>
      <c r="MIF188" s="38"/>
      <c r="MIG188" s="38"/>
      <c r="MIH188" s="38"/>
      <c r="MII188" s="38"/>
      <c r="MIJ188" s="38"/>
      <c r="MIK188" s="38"/>
      <c r="MIL188" s="38"/>
      <c r="MIM188" s="38"/>
      <c r="MIN188" s="38"/>
      <c r="MIO188" s="38"/>
      <c r="MIP188" s="38"/>
      <c r="MIQ188" s="38"/>
      <c r="MIR188" s="38"/>
      <c r="MIS188" s="38"/>
      <c r="MIT188" s="38"/>
      <c r="MIU188" s="38"/>
      <c r="MIV188" s="38"/>
      <c r="MIW188" s="38"/>
      <c r="MIX188" s="38"/>
      <c r="MIY188" s="38"/>
      <c r="MIZ188" s="38"/>
      <c r="MJA188" s="38"/>
      <c r="MJB188" s="38"/>
      <c r="MJC188" s="38"/>
      <c r="MJD188" s="38"/>
      <c r="MJE188" s="38"/>
      <c r="MJF188" s="38"/>
      <c r="MJG188" s="38"/>
      <c r="MJH188" s="38"/>
      <c r="MJI188" s="38"/>
      <c r="MJJ188" s="38"/>
      <c r="MJK188" s="38"/>
      <c r="MJL188" s="38"/>
      <c r="MJM188" s="38"/>
      <c r="MJN188" s="38"/>
      <c r="MJO188" s="38"/>
      <c r="MJP188" s="38"/>
      <c r="MJQ188" s="38"/>
      <c r="MJR188" s="38"/>
      <c r="MJS188" s="38"/>
      <c r="MJT188" s="38"/>
      <c r="MJU188" s="38"/>
      <c r="MJV188" s="38"/>
      <c r="MJW188" s="38"/>
      <c r="MJX188" s="38"/>
      <c r="MJY188" s="38"/>
      <c r="MJZ188" s="38"/>
      <c r="MKA188" s="38"/>
      <c r="MKB188" s="38"/>
      <c r="MKC188" s="38"/>
      <c r="MKD188" s="38"/>
      <c r="MKE188" s="38"/>
      <c r="MKF188" s="38"/>
      <c r="MKG188" s="38"/>
      <c r="MKH188" s="38"/>
      <c r="MKI188" s="38"/>
      <c r="MKJ188" s="38"/>
      <c r="MKK188" s="38"/>
      <c r="MKL188" s="38"/>
      <c r="MKM188" s="38"/>
      <c r="MKN188" s="38"/>
      <c r="MKO188" s="38"/>
      <c r="MKP188" s="38"/>
      <c r="MKQ188" s="38"/>
      <c r="MKR188" s="38"/>
      <c r="MKS188" s="38"/>
      <c r="MKT188" s="38"/>
      <c r="MKU188" s="38"/>
      <c r="MKV188" s="38"/>
      <c r="MKW188" s="38"/>
      <c r="MKX188" s="38"/>
      <c r="MKY188" s="38"/>
      <c r="MKZ188" s="38"/>
      <c r="MLA188" s="38"/>
      <c r="MLB188" s="38"/>
      <c r="MLC188" s="38"/>
      <c r="MLD188" s="38"/>
      <c r="MLE188" s="38"/>
      <c r="MLF188" s="38"/>
      <c r="MLG188" s="38"/>
      <c r="MLH188" s="38"/>
      <c r="MLI188" s="38"/>
      <c r="MLJ188" s="38"/>
      <c r="MLK188" s="38"/>
      <c r="MLL188" s="38"/>
      <c r="MLM188" s="38"/>
      <c r="MLN188" s="38"/>
      <c r="MLO188" s="38"/>
      <c r="MLP188" s="38"/>
      <c r="MLQ188" s="38"/>
      <c r="MLR188" s="38"/>
      <c r="MLS188" s="38"/>
      <c r="MLT188" s="38"/>
      <c r="MLU188" s="38"/>
      <c r="MLV188" s="38"/>
      <c r="MLW188" s="38"/>
      <c r="MLX188" s="38"/>
      <c r="MLY188" s="38"/>
      <c r="MLZ188" s="38"/>
      <c r="MMA188" s="38"/>
      <c r="MMB188" s="38"/>
      <c r="MMC188" s="38"/>
      <c r="MMD188" s="38"/>
      <c r="MME188" s="38"/>
      <c r="MMF188" s="38"/>
      <c r="MMG188" s="38"/>
      <c r="MMH188" s="38"/>
      <c r="MMI188" s="38"/>
      <c r="MMJ188" s="38"/>
      <c r="MMK188" s="38"/>
      <c r="MML188" s="38"/>
      <c r="MMM188" s="38"/>
      <c r="MMN188" s="38"/>
      <c r="MMO188" s="38"/>
      <c r="MMP188" s="38"/>
      <c r="MMQ188" s="38"/>
      <c r="MMR188" s="38"/>
      <c r="MMS188" s="38"/>
      <c r="MMT188" s="38"/>
      <c r="MMU188" s="38"/>
      <c r="MMV188" s="38"/>
      <c r="MMW188" s="38"/>
      <c r="MMX188" s="38"/>
      <c r="MMY188" s="38"/>
      <c r="MMZ188" s="38"/>
      <c r="MNA188" s="38"/>
      <c r="MNB188" s="38"/>
      <c r="MNC188" s="38"/>
      <c r="MND188" s="38"/>
      <c r="MNE188" s="38"/>
      <c r="MNF188" s="38"/>
      <c r="MNG188" s="38"/>
      <c r="MNH188" s="38"/>
      <c r="MNI188" s="38"/>
      <c r="MNJ188" s="38"/>
      <c r="MNK188" s="38"/>
      <c r="MNL188" s="38"/>
      <c r="MNM188" s="38"/>
      <c r="MNN188" s="38"/>
      <c r="MNO188" s="38"/>
      <c r="MNP188" s="38"/>
      <c r="MNQ188" s="38"/>
      <c r="MNR188" s="38"/>
      <c r="MNS188" s="38"/>
      <c r="MNT188" s="38"/>
      <c r="MNU188" s="38"/>
      <c r="MNV188" s="38"/>
      <c r="MNW188" s="38"/>
      <c r="MNX188" s="38"/>
      <c r="MNY188" s="38"/>
      <c r="MNZ188" s="38"/>
      <c r="MOA188" s="38"/>
      <c r="MOB188" s="38"/>
      <c r="MOC188" s="38"/>
      <c r="MOD188" s="38"/>
      <c r="MOE188" s="38"/>
      <c r="MOF188" s="38"/>
      <c r="MOG188" s="38"/>
      <c r="MOH188" s="38"/>
      <c r="MOI188" s="38"/>
      <c r="MOJ188" s="38"/>
      <c r="MOK188" s="38"/>
      <c r="MOL188" s="38"/>
      <c r="MOM188" s="38"/>
      <c r="MON188" s="38"/>
      <c r="MOO188" s="38"/>
      <c r="MOP188" s="38"/>
      <c r="MOQ188" s="38"/>
      <c r="MOR188" s="38"/>
      <c r="MOS188" s="38"/>
      <c r="MOT188" s="38"/>
      <c r="MOU188" s="38"/>
      <c r="MOV188" s="38"/>
      <c r="MOW188" s="38"/>
      <c r="MOX188" s="38"/>
      <c r="MOY188" s="38"/>
      <c r="MOZ188" s="38"/>
      <c r="MPA188" s="38"/>
      <c r="MPB188" s="38"/>
      <c r="MPC188" s="38"/>
      <c r="MPD188" s="38"/>
      <c r="MPE188" s="38"/>
      <c r="MPF188" s="38"/>
      <c r="MPG188" s="38"/>
      <c r="MPH188" s="38"/>
      <c r="MPI188" s="38"/>
      <c r="MPJ188" s="38"/>
      <c r="MPK188" s="38"/>
      <c r="MPL188" s="38"/>
      <c r="MPM188" s="38"/>
      <c r="MPN188" s="38"/>
      <c r="MPO188" s="38"/>
      <c r="MPP188" s="38"/>
      <c r="MPQ188" s="38"/>
      <c r="MPR188" s="38"/>
      <c r="MPS188" s="38"/>
      <c r="MPT188" s="38"/>
      <c r="MPU188" s="38"/>
      <c r="MPV188" s="38"/>
      <c r="MPW188" s="38"/>
      <c r="MPX188" s="38"/>
      <c r="MPY188" s="38"/>
      <c r="MPZ188" s="38"/>
      <c r="MQA188" s="38"/>
      <c r="MQB188" s="38"/>
      <c r="MQC188" s="38"/>
      <c r="MQD188" s="38"/>
      <c r="MQE188" s="38"/>
      <c r="MQF188" s="38"/>
      <c r="MQG188" s="38"/>
      <c r="MQH188" s="38"/>
      <c r="MQI188" s="38"/>
      <c r="MQJ188" s="38"/>
      <c r="MQK188" s="38"/>
      <c r="MQL188" s="38"/>
      <c r="MQM188" s="38"/>
      <c r="MQN188" s="38"/>
      <c r="MQO188" s="38"/>
      <c r="MQP188" s="38"/>
      <c r="MQQ188" s="38"/>
      <c r="MQR188" s="38"/>
      <c r="MQS188" s="38"/>
      <c r="MQT188" s="38"/>
      <c r="MQU188" s="38"/>
      <c r="MQV188" s="38"/>
      <c r="MQW188" s="38"/>
      <c r="MQX188" s="38"/>
      <c r="MQY188" s="38"/>
      <c r="MQZ188" s="38"/>
      <c r="MRA188" s="38"/>
      <c r="MRB188" s="38"/>
      <c r="MRC188" s="38"/>
      <c r="MRD188" s="38"/>
      <c r="MRE188" s="38"/>
      <c r="MRF188" s="38"/>
      <c r="MRG188" s="38"/>
      <c r="MRH188" s="38"/>
      <c r="MRI188" s="38"/>
      <c r="MRJ188" s="38"/>
      <c r="MRK188" s="38"/>
      <c r="MRL188" s="38"/>
      <c r="MRM188" s="38"/>
      <c r="MRN188" s="38"/>
      <c r="MRO188" s="38"/>
      <c r="MRP188" s="38"/>
      <c r="MRQ188" s="38"/>
      <c r="MRR188" s="38"/>
      <c r="MRS188" s="38"/>
      <c r="MRT188" s="38"/>
      <c r="MRU188" s="38"/>
      <c r="MRV188" s="38"/>
      <c r="MRW188" s="38"/>
      <c r="MRX188" s="38"/>
      <c r="MRY188" s="38"/>
      <c r="MRZ188" s="38"/>
      <c r="MSA188" s="38"/>
      <c r="MSB188" s="38"/>
      <c r="MSC188" s="38"/>
      <c r="MSD188" s="38"/>
      <c r="MSE188" s="38"/>
      <c r="MSF188" s="38"/>
      <c r="MSG188" s="38"/>
      <c r="MSH188" s="38"/>
      <c r="MSI188" s="38"/>
      <c r="MSJ188" s="38"/>
      <c r="MSK188" s="38"/>
      <c r="MSL188" s="38"/>
      <c r="MSM188" s="38"/>
      <c r="MSN188" s="38"/>
      <c r="MSO188" s="38"/>
      <c r="MSP188" s="38"/>
      <c r="MSQ188" s="38"/>
      <c r="MSR188" s="38"/>
      <c r="MSS188" s="38"/>
      <c r="MST188" s="38"/>
      <c r="MSU188" s="38"/>
      <c r="MSV188" s="38"/>
      <c r="MSW188" s="38"/>
      <c r="MSX188" s="38"/>
      <c r="MSY188" s="38"/>
      <c r="MSZ188" s="38"/>
      <c r="MTA188" s="38"/>
      <c r="MTB188" s="38"/>
      <c r="MTC188" s="38"/>
      <c r="MTD188" s="38"/>
      <c r="MTE188" s="38"/>
      <c r="MTF188" s="38"/>
      <c r="MTG188" s="38"/>
      <c r="MTH188" s="38"/>
      <c r="MTI188" s="38"/>
      <c r="MTJ188" s="38"/>
      <c r="MTK188" s="38"/>
      <c r="MTL188" s="38"/>
      <c r="MTM188" s="38"/>
      <c r="MTN188" s="38"/>
      <c r="MTO188" s="38"/>
      <c r="MTP188" s="38"/>
      <c r="MTQ188" s="38"/>
      <c r="MTR188" s="38"/>
      <c r="MTS188" s="38"/>
      <c r="MTT188" s="38"/>
      <c r="MTU188" s="38"/>
      <c r="MTV188" s="38"/>
      <c r="MTW188" s="38"/>
      <c r="MTX188" s="38"/>
      <c r="MTY188" s="38"/>
      <c r="MTZ188" s="38"/>
      <c r="MUA188" s="38"/>
      <c r="MUB188" s="38"/>
      <c r="MUC188" s="38"/>
      <c r="MUD188" s="38"/>
      <c r="MUE188" s="38"/>
      <c r="MUF188" s="38"/>
      <c r="MUG188" s="38"/>
      <c r="MUH188" s="38"/>
      <c r="MUI188" s="38"/>
      <c r="MUJ188" s="38"/>
      <c r="MUK188" s="38"/>
      <c r="MUL188" s="38"/>
      <c r="MUM188" s="38"/>
      <c r="MUN188" s="38"/>
      <c r="MUO188" s="38"/>
      <c r="MUP188" s="38"/>
      <c r="MUQ188" s="38"/>
      <c r="MUR188" s="38"/>
      <c r="MUS188" s="38"/>
      <c r="MUT188" s="38"/>
      <c r="MUU188" s="38"/>
      <c r="MUV188" s="38"/>
      <c r="MUW188" s="38"/>
      <c r="MUX188" s="38"/>
      <c r="MUY188" s="38"/>
      <c r="MUZ188" s="38"/>
      <c r="MVA188" s="38"/>
      <c r="MVB188" s="38"/>
      <c r="MVC188" s="38"/>
      <c r="MVD188" s="38"/>
      <c r="MVE188" s="38"/>
      <c r="MVF188" s="38"/>
      <c r="MVG188" s="38"/>
      <c r="MVH188" s="38"/>
      <c r="MVI188" s="38"/>
      <c r="MVJ188" s="38"/>
      <c r="MVK188" s="38"/>
      <c r="MVL188" s="38"/>
      <c r="MVM188" s="38"/>
      <c r="MVN188" s="38"/>
      <c r="MVO188" s="38"/>
      <c r="MVP188" s="38"/>
      <c r="MVQ188" s="38"/>
      <c r="MVR188" s="38"/>
      <c r="MVS188" s="38"/>
      <c r="MVT188" s="38"/>
      <c r="MVU188" s="38"/>
      <c r="MVV188" s="38"/>
      <c r="MVW188" s="38"/>
      <c r="MVX188" s="38"/>
      <c r="MVY188" s="38"/>
      <c r="MVZ188" s="38"/>
      <c r="MWA188" s="38"/>
      <c r="MWB188" s="38"/>
      <c r="MWC188" s="38"/>
      <c r="MWD188" s="38"/>
      <c r="MWE188" s="38"/>
      <c r="MWF188" s="38"/>
      <c r="MWG188" s="38"/>
      <c r="MWH188" s="38"/>
      <c r="MWI188" s="38"/>
      <c r="MWJ188" s="38"/>
      <c r="MWK188" s="38"/>
      <c r="MWL188" s="38"/>
      <c r="MWM188" s="38"/>
      <c r="MWN188" s="38"/>
      <c r="MWO188" s="38"/>
      <c r="MWP188" s="38"/>
      <c r="MWQ188" s="38"/>
      <c r="MWR188" s="38"/>
      <c r="MWS188" s="38"/>
      <c r="MWT188" s="38"/>
      <c r="MWU188" s="38"/>
      <c r="MWV188" s="38"/>
      <c r="MWW188" s="38"/>
      <c r="MWX188" s="38"/>
      <c r="MWY188" s="38"/>
      <c r="MWZ188" s="38"/>
      <c r="MXA188" s="38"/>
      <c r="MXB188" s="38"/>
      <c r="MXC188" s="38"/>
      <c r="MXD188" s="38"/>
      <c r="MXE188" s="38"/>
      <c r="MXF188" s="38"/>
      <c r="MXG188" s="38"/>
      <c r="MXH188" s="38"/>
      <c r="MXI188" s="38"/>
      <c r="MXJ188" s="38"/>
      <c r="MXK188" s="38"/>
      <c r="MXL188" s="38"/>
      <c r="MXM188" s="38"/>
      <c r="MXN188" s="38"/>
      <c r="MXO188" s="38"/>
      <c r="MXP188" s="38"/>
      <c r="MXQ188" s="38"/>
      <c r="MXR188" s="38"/>
      <c r="MXS188" s="38"/>
      <c r="MXT188" s="38"/>
      <c r="MXU188" s="38"/>
      <c r="MXV188" s="38"/>
      <c r="MXW188" s="38"/>
      <c r="MXX188" s="38"/>
      <c r="MXY188" s="38"/>
      <c r="MXZ188" s="38"/>
      <c r="MYA188" s="38"/>
      <c r="MYB188" s="38"/>
      <c r="MYC188" s="38"/>
      <c r="MYD188" s="38"/>
      <c r="MYE188" s="38"/>
      <c r="MYF188" s="38"/>
      <c r="MYG188" s="38"/>
      <c r="MYH188" s="38"/>
      <c r="MYI188" s="38"/>
      <c r="MYJ188" s="38"/>
      <c r="MYK188" s="38"/>
      <c r="MYL188" s="38"/>
      <c r="MYM188" s="38"/>
      <c r="MYN188" s="38"/>
      <c r="MYO188" s="38"/>
      <c r="MYP188" s="38"/>
      <c r="MYQ188" s="38"/>
      <c r="MYR188" s="38"/>
      <c r="MYS188" s="38"/>
      <c r="MYT188" s="38"/>
      <c r="MYU188" s="38"/>
      <c r="MYV188" s="38"/>
      <c r="MYW188" s="38"/>
      <c r="MYX188" s="38"/>
      <c r="MYY188" s="38"/>
      <c r="MYZ188" s="38"/>
      <c r="MZA188" s="38"/>
      <c r="MZB188" s="38"/>
      <c r="MZC188" s="38"/>
      <c r="MZD188" s="38"/>
      <c r="MZE188" s="38"/>
      <c r="MZF188" s="38"/>
      <c r="MZG188" s="38"/>
      <c r="MZH188" s="38"/>
      <c r="MZI188" s="38"/>
      <c r="MZJ188" s="38"/>
      <c r="MZK188" s="38"/>
      <c r="MZL188" s="38"/>
      <c r="MZM188" s="38"/>
      <c r="MZN188" s="38"/>
      <c r="MZO188" s="38"/>
      <c r="MZP188" s="38"/>
      <c r="MZQ188" s="38"/>
      <c r="MZR188" s="38"/>
      <c r="MZS188" s="38"/>
      <c r="MZT188" s="38"/>
      <c r="MZU188" s="38"/>
      <c r="MZV188" s="38"/>
      <c r="MZW188" s="38"/>
      <c r="MZX188" s="38"/>
      <c r="MZY188" s="38"/>
      <c r="MZZ188" s="38"/>
      <c r="NAA188" s="38"/>
      <c r="NAB188" s="38"/>
      <c r="NAC188" s="38"/>
      <c r="NAD188" s="38"/>
      <c r="NAE188" s="38"/>
      <c r="NAF188" s="38"/>
      <c r="NAG188" s="38"/>
      <c r="NAH188" s="38"/>
      <c r="NAI188" s="38"/>
      <c r="NAJ188" s="38"/>
      <c r="NAK188" s="38"/>
      <c r="NAL188" s="38"/>
      <c r="NAM188" s="38"/>
      <c r="NAN188" s="38"/>
      <c r="NAO188" s="38"/>
      <c r="NAP188" s="38"/>
      <c r="NAQ188" s="38"/>
      <c r="NAR188" s="38"/>
      <c r="NAS188" s="38"/>
      <c r="NAT188" s="38"/>
      <c r="NAU188" s="38"/>
      <c r="NAV188" s="38"/>
      <c r="NAW188" s="38"/>
      <c r="NAX188" s="38"/>
      <c r="NAY188" s="38"/>
      <c r="NAZ188" s="38"/>
      <c r="NBA188" s="38"/>
      <c r="NBB188" s="38"/>
      <c r="NBC188" s="38"/>
      <c r="NBD188" s="38"/>
      <c r="NBE188" s="38"/>
      <c r="NBF188" s="38"/>
      <c r="NBG188" s="38"/>
      <c r="NBH188" s="38"/>
      <c r="NBI188" s="38"/>
      <c r="NBJ188" s="38"/>
      <c r="NBK188" s="38"/>
      <c r="NBL188" s="38"/>
      <c r="NBM188" s="38"/>
      <c r="NBN188" s="38"/>
      <c r="NBO188" s="38"/>
      <c r="NBP188" s="38"/>
      <c r="NBQ188" s="38"/>
      <c r="NBR188" s="38"/>
      <c r="NBS188" s="38"/>
      <c r="NBT188" s="38"/>
      <c r="NBU188" s="38"/>
      <c r="NBV188" s="38"/>
      <c r="NBW188" s="38"/>
      <c r="NBX188" s="38"/>
      <c r="NBY188" s="38"/>
      <c r="NBZ188" s="38"/>
      <c r="NCA188" s="38"/>
      <c r="NCB188" s="38"/>
      <c r="NCC188" s="38"/>
      <c r="NCD188" s="38"/>
      <c r="NCE188" s="38"/>
      <c r="NCF188" s="38"/>
      <c r="NCG188" s="38"/>
      <c r="NCH188" s="38"/>
      <c r="NCI188" s="38"/>
      <c r="NCJ188" s="38"/>
      <c r="NCK188" s="38"/>
      <c r="NCL188" s="38"/>
      <c r="NCM188" s="38"/>
      <c r="NCN188" s="38"/>
      <c r="NCO188" s="38"/>
      <c r="NCP188" s="38"/>
      <c r="NCQ188" s="38"/>
      <c r="NCR188" s="38"/>
      <c r="NCS188" s="38"/>
      <c r="NCT188" s="38"/>
      <c r="NCU188" s="38"/>
      <c r="NCV188" s="38"/>
      <c r="NCW188" s="38"/>
      <c r="NCX188" s="38"/>
      <c r="NCY188" s="38"/>
      <c r="NCZ188" s="38"/>
      <c r="NDA188" s="38"/>
      <c r="NDB188" s="38"/>
      <c r="NDC188" s="38"/>
      <c r="NDD188" s="38"/>
      <c r="NDE188" s="38"/>
      <c r="NDF188" s="38"/>
      <c r="NDG188" s="38"/>
      <c r="NDH188" s="38"/>
      <c r="NDI188" s="38"/>
      <c r="NDJ188" s="38"/>
      <c r="NDK188" s="38"/>
      <c r="NDL188" s="38"/>
      <c r="NDM188" s="38"/>
      <c r="NDN188" s="38"/>
      <c r="NDO188" s="38"/>
      <c r="NDP188" s="38"/>
      <c r="NDQ188" s="38"/>
      <c r="NDR188" s="38"/>
      <c r="NDS188" s="38"/>
      <c r="NDT188" s="38"/>
      <c r="NDU188" s="38"/>
      <c r="NDV188" s="38"/>
      <c r="NDW188" s="38"/>
      <c r="NDX188" s="38"/>
      <c r="NDY188" s="38"/>
      <c r="NDZ188" s="38"/>
      <c r="NEA188" s="38"/>
      <c r="NEB188" s="38"/>
      <c r="NEC188" s="38"/>
      <c r="NED188" s="38"/>
      <c r="NEE188" s="38"/>
      <c r="NEF188" s="38"/>
      <c r="NEG188" s="38"/>
      <c r="NEH188" s="38"/>
      <c r="NEI188" s="38"/>
      <c r="NEJ188" s="38"/>
      <c r="NEK188" s="38"/>
      <c r="NEL188" s="38"/>
      <c r="NEM188" s="38"/>
      <c r="NEN188" s="38"/>
      <c r="NEO188" s="38"/>
      <c r="NEP188" s="38"/>
      <c r="NEQ188" s="38"/>
      <c r="NER188" s="38"/>
      <c r="NES188" s="38"/>
      <c r="NET188" s="38"/>
      <c r="NEU188" s="38"/>
      <c r="NEV188" s="38"/>
      <c r="NEW188" s="38"/>
      <c r="NEX188" s="38"/>
      <c r="NEY188" s="38"/>
      <c r="NEZ188" s="38"/>
      <c r="NFA188" s="38"/>
      <c r="NFB188" s="38"/>
      <c r="NFC188" s="38"/>
      <c r="NFD188" s="38"/>
      <c r="NFE188" s="38"/>
      <c r="NFF188" s="38"/>
      <c r="NFG188" s="38"/>
      <c r="NFH188" s="38"/>
      <c r="NFI188" s="38"/>
      <c r="NFJ188" s="38"/>
      <c r="NFK188" s="38"/>
      <c r="NFL188" s="38"/>
      <c r="NFM188" s="38"/>
      <c r="NFN188" s="38"/>
      <c r="NFO188" s="38"/>
      <c r="NFP188" s="38"/>
      <c r="NFQ188" s="38"/>
      <c r="NFR188" s="38"/>
      <c r="NFS188" s="38"/>
      <c r="NFT188" s="38"/>
      <c r="NFU188" s="38"/>
      <c r="NFV188" s="38"/>
      <c r="NFW188" s="38"/>
      <c r="NFX188" s="38"/>
      <c r="NFY188" s="38"/>
      <c r="NFZ188" s="38"/>
      <c r="NGA188" s="38"/>
      <c r="NGB188" s="38"/>
      <c r="NGC188" s="38"/>
      <c r="NGD188" s="38"/>
      <c r="NGE188" s="38"/>
      <c r="NGF188" s="38"/>
      <c r="NGG188" s="38"/>
      <c r="NGH188" s="38"/>
      <c r="NGI188" s="38"/>
      <c r="NGJ188" s="38"/>
      <c r="NGK188" s="38"/>
      <c r="NGL188" s="38"/>
      <c r="NGM188" s="38"/>
      <c r="NGN188" s="38"/>
      <c r="NGO188" s="38"/>
      <c r="NGP188" s="38"/>
      <c r="NGQ188" s="38"/>
      <c r="NGR188" s="38"/>
      <c r="NGS188" s="38"/>
      <c r="NGT188" s="38"/>
      <c r="NGU188" s="38"/>
      <c r="NGV188" s="38"/>
      <c r="NGW188" s="38"/>
      <c r="NGX188" s="38"/>
      <c r="NGY188" s="38"/>
      <c r="NGZ188" s="38"/>
      <c r="NHA188" s="38"/>
      <c r="NHB188" s="38"/>
      <c r="NHC188" s="38"/>
      <c r="NHD188" s="38"/>
      <c r="NHE188" s="38"/>
      <c r="NHF188" s="38"/>
      <c r="NHG188" s="38"/>
      <c r="NHH188" s="38"/>
      <c r="NHI188" s="38"/>
      <c r="NHJ188" s="38"/>
      <c r="NHK188" s="38"/>
      <c r="NHL188" s="38"/>
      <c r="NHM188" s="38"/>
      <c r="NHN188" s="38"/>
      <c r="NHO188" s="38"/>
      <c r="NHP188" s="38"/>
      <c r="NHQ188" s="38"/>
      <c r="NHR188" s="38"/>
      <c r="NHS188" s="38"/>
      <c r="NHT188" s="38"/>
      <c r="NHU188" s="38"/>
      <c r="NHV188" s="38"/>
      <c r="NHW188" s="38"/>
      <c r="NHX188" s="38"/>
      <c r="NHY188" s="38"/>
      <c r="NHZ188" s="38"/>
      <c r="NIA188" s="38"/>
      <c r="NIB188" s="38"/>
      <c r="NIC188" s="38"/>
      <c r="NID188" s="38"/>
      <c r="NIE188" s="38"/>
      <c r="NIF188" s="38"/>
      <c r="NIG188" s="38"/>
      <c r="NIH188" s="38"/>
      <c r="NII188" s="38"/>
      <c r="NIJ188" s="38"/>
      <c r="NIK188" s="38"/>
      <c r="NIL188" s="38"/>
      <c r="NIM188" s="38"/>
      <c r="NIN188" s="38"/>
      <c r="NIO188" s="38"/>
      <c r="NIP188" s="38"/>
      <c r="NIQ188" s="38"/>
      <c r="NIR188" s="38"/>
      <c r="NIS188" s="38"/>
      <c r="NIT188" s="38"/>
      <c r="NIU188" s="38"/>
      <c r="NIV188" s="38"/>
      <c r="NIW188" s="38"/>
      <c r="NIX188" s="38"/>
      <c r="NIY188" s="38"/>
      <c r="NIZ188" s="38"/>
      <c r="NJA188" s="38"/>
      <c r="NJB188" s="38"/>
      <c r="NJC188" s="38"/>
      <c r="NJD188" s="38"/>
      <c r="NJE188" s="38"/>
      <c r="NJF188" s="38"/>
      <c r="NJG188" s="38"/>
      <c r="NJH188" s="38"/>
      <c r="NJI188" s="38"/>
      <c r="NJJ188" s="38"/>
      <c r="NJK188" s="38"/>
      <c r="NJL188" s="38"/>
      <c r="NJM188" s="38"/>
      <c r="NJN188" s="38"/>
      <c r="NJO188" s="38"/>
      <c r="NJP188" s="38"/>
      <c r="NJQ188" s="38"/>
      <c r="NJR188" s="38"/>
      <c r="NJS188" s="38"/>
      <c r="NJT188" s="38"/>
      <c r="NJU188" s="38"/>
      <c r="NJV188" s="38"/>
      <c r="NJW188" s="38"/>
      <c r="NJX188" s="38"/>
      <c r="NJY188" s="38"/>
      <c r="NJZ188" s="38"/>
      <c r="NKA188" s="38"/>
      <c r="NKB188" s="38"/>
      <c r="NKC188" s="38"/>
      <c r="NKD188" s="38"/>
      <c r="NKE188" s="38"/>
      <c r="NKF188" s="38"/>
      <c r="NKG188" s="38"/>
      <c r="NKH188" s="38"/>
      <c r="NKI188" s="38"/>
      <c r="NKJ188" s="38"/>
      <c r="NKK188" s="38"/>
      <c r="NKL188" s="38"/>
      <c r="NKM188" s="38"/>
      <c r="NKN188" s="38"/>
      <c r="NKO188" s="38"/>
      <c r="NKP188" s="38"/>
      <c r="NKQ188" s="38"/>
      <c r="NKR188" s="38"/>
      <c r="NKS188" s="38"/>
      <c r="NKT188" s="38"/>
      <c r="NKU188" s="38"/>
      <c r="NKV188" s="38"/>
      <c r="NKW188" s="38"/>
      <c r="NKX188" s="38"/>
      <c r="NKY188" s="38"/>
      <c r="NKZ188" s="38"/>
      <c r="NLA188" s="38"/>
      <c r="NLB188" s="38"/>
      <c r="NLC188" s="38"/>
      <c r="NLD188" s="38"/>
      <c r="NLE188" s="38"/>
      <c r="NLF188" s="38"/>
      <c r="NLG188" s="38"/>
      <c r="NLH188" s="38"/>
      <c r="NLI188" s="38"/>
      <c r="NLJ188" s="38"/>
      <c r="NLK188" s="38"/>
      <c r="NLL188" s="38"/>
      <c r="NLM188" s="38"/>
      <c r="NLN188" s="38"/>
      <c r="NLO188" s="38"/>
      <c r="NLP188" s="38"/>
      <c r="NLQ188" s="38"/>
      <c r="NLR188" s="38"/>
      <c r="NLS188" s="38"/>
      <c r="NLT188" s="38"/>
      <c r="NLU188" s="38"/>
      <c r="NLV188" s="38"/>
      <c r="NLW188" s="38"/>
      <c r="NLX188" s="38"/>
      <c r="NLY188" s="38"/>
      <c r="NLZ188" s="38"/>
      <c r="NMA188" s="38"/>
      <c r="NMB188" s="38"/>
      <c r="NMC188" s="38"/>
      <c r="NMD188" s="38"/>
      <c r="NME188" s="38"/>
      <c r="NMF188" s="38"/>
      <c r="NMG188" s="38"/>
      <c r="NMH188" s="38"/>
      <c r="NMI188" s="38"/>
      <c r="NMJ188" s="38"/>
      <c r="NMK188" s="38"/>
      <c r="NML188" s="38"/>
      <c r="NMM188" s="38"/>
      <c r="NMN188" s="38"/>
      <c r="NMO188" s="38"/>
      <c r="NMP188" s="38"/>
      <c r="NMQ188" s="38"/>
      <c r="NMR188" s="38"/>
      <c r="NMS188" s="38"/>
      <c r="NMT188" s="38"/>
      <c r="NMU188" s="38"/>
      <c r="NMV188" s="38"/>
      <c r="NMW188" s="38"/>
      <c r="NMX188" s="38"/>
      <c r="NMY188" s="38"/>
      <c r="NMZ188" s="38"/>
      <c r="NNA188" s="38"/>
      <c r="NNB188" s="38"/>
      <c r="NNC188" s="38"/>
      <c r="NND188" s="38"/>
      <c r="NNE188" s="38"/>
      <c r="NNF188" s="38"/>
      <c r="NNG188" s="38"/>
      <c r="NNH188" s="38"/>
      <c r="NNI188" s="38"/>
      <c r="NNJ188" s="38"/>
      <c r="NNK188" s="38"/>
      <c r="NNL188" s="38"/>
      <c r="NNM188" s="38"/>
      <c r="NNN188" s="38"/>
      <c r="NNO188" s="38"/>
      <c r="NNP188" s="38"/>
      <c r="NNQ188" s="38"/>
      <c r="NNR188" s="38"/>
      <c r="NNS188" s="38"/>
      <c r="NNT188" s="38"/>
      <c r="NNU188" s="38"/>
      <c r="NNV188" s="38"/>
      <c r="NNW188" s="38"/>
      <c r="NNX188" s="38"/>
      <c r="NNY188" s="38"/>
      <c r="NNZ188" s="38"/>
      <c r="NOA188" s="38"/>
      <c r="NOB188" s="38"/>
      <c r="NOC188" s="38"/>
      <c r="NOD188" s="38"/>
      <c r="NOE188" s="38"/>
      <c r="NOF188" s="38"/>
      <c r="NOG188" s="38"/>
      <c r="NOH188" s="38"/>
      <c r="NOI188" s="38"/>
      <c r="NOJ188" s="38"/>
      <c r="NOK188" s="38"/>
      <c r="NOL188" s="38"/>
      <c r="NOM188" s="38"/>
      <c r="NON188" s="38"/>
      <c r="NOO188" s="38"/>
      <c r="NOP188" s="38"/>
      <c r="NOQ188" s="38"/>
      <c r="NOR188" s="38"/>
      <c r="NOS188" s="38"/>
      <c r="NOT188" s="38"/>
      <c r="NOU188" s="38"/>
      <c r="NOV188" s="38"/>
      <c r="NOW188" s="38"/>
      <c r="NOX188" s="38"/>
      <c r="NOY188" s="38"/>
      <c r="NOZ188" s="38"/>
      <c r="NPA188" s="38"/>
      <c r="NPB188" s="38"/>
      <c r="NPC188" s="38"/>
      <c r="NPD188" s="38"/>
      <c r="NPE188" s="38"/>
      <c r="NPF188" s="38"/>
      <c r="NPG188" s="38"/>
      <c r="NPH188" s="38"/>
      <c r="NPI188" s="38"/>
      <c r="NPJ188" s="38"/>
      <c r="NPK188" s="38"/>
      <c r="NPL188" s="38"/>
      <c r="NPM188" s="38"/>
      <c r="NPN188" s="38"/>
      <c r="NPO188" s="38"/>
      <c r="NPP188" s="38"/>
      <c r="NPQ188" s="38"/>
      <c r="NPR188" s="38"/>
      <c r="NPS188" s="38"/>
      <c r="NPT188" s="38"/>
      <c r="NPU188" s="38"/>
      <c r="NPV188" s="38"/>
      <c r="NPW188" s="38"/>
      <c r="NPX188" s="38"/>
      <c r="NPY188" s="38"/>
      <c r="NPZ188" s="38"/>
      <c r="NQA188" s="38"/>
      <c r="NQB188" s="38"/>
      <c r="NQC188" s="38"/>
      <c r="NQD188" s="38"/>
      <c r="NQE188" s="38"/>
      <c r="NQF188" s="38"/>
      <c r="NQG188" s="38"/>
      <c r="NQH188" s="38"/>
      <c r="NQI188" s="38"/>
      <c r="NQJ188" s="38"/>
      <c r="NQK188" s="38"/>
      <c r="NQL188" s="38"/>
      <c r="NQM188" s="38"/>
      <c r="NQN188" s="38"/>
      <c r="NQO188" s="38"/>
      <c r="NQP188" s="38"/>
      <c r="NQQ188" s="38"/>
      <c r="NQR188" s="38"/>
      <c r="NQS188" s="38"/>
      <c r="NQT188" s="38"/>
      <c r="NQU188" s="38"/>
      <c r="NQV188" s="38"/>
      <c r="NQW188" s="38"/>
      <c r="NQX188" s="38"/>
      <c r="NQY188" s="38"/>
      <c r="NQZ188" s="38"/>
      <c r="NRA188" s="38"/>
      <c r="NRB188" s="38"/>
      <c r="NRC188" s="38"/>
      <c r="NRD188" s="38"/>
      <c r="NRE188" s="38"/>
      <c r="NRF188" s="38"/>
      <c r="NRG188" s="38"/>
      <c r="NRH188" s="38"/>
      <c r="NRI188" s="38"/>
      <c r="NRJ188" s="38"/>
      <c r="NRK188" s="38"/>
      <c r="NRL188" s="38"/>
      <c r="NRM188" s="38"/>
      <c r="NRN188" s="38"/>
      <c r="NRO188" s="38"/>
      <c r="NRP188" s="38"/>
      <c r="NRQ188" s="38"/>
      <c r="NRR188" s="38"/>
      <c r="NRS188" s="38"/>
      <c r="NRT188" s="38"/>
      <c r="NRU188" s="38"/>
      <c r="NRV188" s="38"/>
      <c r="NRW188" s="38"/>
      <c r="NRX188" s="38"/>
      <c r="NRY188" s="38"/>
      <c r="NRZ188" s="38"/>
      <c r="NSA188" s="38"/>
      <c r="NSB188" s="38"/>
      <c r="NSC188" s="38"/>
      <c r="NSD188" s="38"/>
      <c r="NSE188" s="38"/>
      <c r="NSF188" s="38"/>
      <c r="NSG188" s="38"/>
      <c r="NSH188" s="38"/>
      <c r="NSI188" s="38"/>
      <c r="NSJ188" s="38"/>
      <c r="NSK188" s="38"/>
      <c r="NSL188" s="38"/>
      <c r="NSM188" s="38"/>
      <c r="NSN188" s="38"/>
      <c r="NSO188" s="38"/>
      <c r="NSP188" s="38"/>
      <c r="NSQ188" s="38"/>
      <c r="NSR188" s="38"/>
      <c r="NSS188" s="38"/>
      <c r="NST188" s="38"/>
      <c r="NSU188" s="38"/>
      <c r="NSV188" s="38"/>
      <c r="NSW188" s="38"/>
      <c r="NSX188" s="38"/>
      <c r="NSY188" s="38"/>
      <c r="NSZ188" s="38"/>
      <c r="NTA188" s="38"/>
      <c r="NTB188" s="38"/>
      <c r="NTC188" s="38"/>
      <c r="NTD188" s="38"/>
      <c r="NTE188" s="38"/>
      <c r="NTF188" s="38"/>
      <c r="NTG188" s="38"/>
      <c r="NTH188" s="38"/>
      <c r="NTI188" s="38"/>
      <c r="NTJ188" s="38"/>
      <c r="NTK188" s="38"/>
      <c r="NTL188" s="38"/>
      <c r="NTM188" s="38"/>
      <c r="NTN188" s="38"/>
      <c r="NTO188" s="38"/>
      <c r="NTP188" s="38"/>
      <c r="NTQ188" s="38"/>
      <c r="NTR188" s="38"/>
      <c r="NTS188" s="38"/>
      <c r="NTT188" s="38"/>
      <c r="NTU188" s="38"/>
      <c r="NTV188" s="38"/>
      <c r="NTW188" s="38"/>
      <c r="NTX188" s="38"/>
      <c r="NTY188" s="38"/>
      <c r="NTZ188" s="38"/>
      <c r="NUA188" s="38"/>
      <c r="NUB188" s="38"/>
      <c r="NUC188" s="38"/>
      <c r="NUD188" s="38"/>
      <c r="NUE188" s="38"/>
      <c r="NUF188" s="38"/>
      <c r="NUG188" s="38"/>
      <c r="NUH188" s="38"/>
      <c r="NUI188" s="38"/>
      <c r="NUJ188" s="38"/>
      <c r="NUK188" s="38"/>
      <c r="NUL188" s="38"/>
      <c r="NUM188" s="38"/>
      <c r="NUN188" s="38"/>
      <c r="NUO188" s="38"/>
      <c r="NUP188" s="38"/>
      <c r="NUQ188" s="38"/>
      <c r="NUR188" s="38"/>
      <c r="NUS188" s="38"/>
      <c r="NUT188" s="38"/>
      <c r="NUU188" s="38"/>
      <c r="NUV188" s="38"/>
      <c r="NUW188" s="38"/>
      <c r="NUX188" s="38"/>
      <c r="NUY188" s="38"/>
      <c r="NUZ188" s="38"/>
      <c r="NVA188" s="38"/>
      <c r="NVB188" s="38"/>
      <c r="NVC188" s="38"/>
      <c r="NVD188" s="38"/>
      <c r="NVE188" s="38"/>
      <c r="NVF188" s="38"/>
      <c r="NVG188" s="38"/>
      <c r="NVH188" s="38"/>
      <c r="NVI188" s="38"/>
      <c r="NVJ188" s="38"/>
      <c r="NVK188" s="38"/>
      <c r="NVL188" s="38"/>
      <c r="NVM188" s="38"/>
      <c r="NVN188" s="38"/>
      <c r="NVO188" s="38"/>
      <c r="NVP188" s="38"/>
      <c r="NVQ188" s="38"/>
      <c r="NVR188" s="38"/>
      <c r="NVS188" s="38"/>
      <c r="NVT188" s="38"/>
      <c r="NVU188" s="38"/>
      <c r="NVV188" s="38"/>
      <c r="NVW188" s="38"/>
      <c r="NVX188" s="38"/>
      <c r="NVY188" s="38"/>
      <c r="NVZ188" s="38"/>
      <c r="NWA188" s="38"/>
      <c r="NWB188" s="38"/>
      <c r="NWC188" s="38"/>
      <c r="NWD188" s="38"/>
      <c r="NWE188" s="38"/>
      <c r="NWF188" s="38"/>
      <c r="NWG188" s="38"/>
      <c r="NWH188" s="38"/>
      <c r="NWI188" s="38"/>
      <c r="NWJ188" s="38"/>
      <c r="NWK188" s="38"/>
      <c r="NWL188" s="38"/>
      <c r="NWM188" s="38"/>
      <c r="NWN188" s="38"/>
      <c r="NWO188" s="38"/>
      <c r="NWP188" s="38"/>
      <c r="NWQ188" s="38"/>
      <c r="NWR188" s="38"/>
      <c r="NWS188" s="38"/>
      <c r="NWT188" s="38"/>
      <c r="NWU188" s="38"/>
      <c r="NWV188" s="38"/>
      <c r="NWW188" s="38"/>
      <c r="NWX188" s="38"/>
      <c r="NWY188" s="38"/>
      <c r="NWZ188" s="38"/>
      <c r="NXA188" s="38"/>
      <c r="NXB188" s="38"/>
      <c r="NXC188" s="38"/>
      <c r="NXD188" s="38"/>
      <c r="NXE188" s="38"/>
      <c r="NXF188" s="38"/>
      <c r="NXG188" s="38"/>
      <c r="NXH188" s="38"/>
      <c r="NXI188" s="38"/>
      <c r="NXJ188" s="38"/>
      <c r="NXK188" s="38"/>
      <c r="NXL188" s="38"/>
      <c r="NXM188" s="38"/>
      <c r="NXN188" s="38"/>
      <c r="NXO188" s="38"/>
      <c r="NXP188" s="38"/>
      <c r="NXQ188" s="38"/>
      <c r="NXR188" s="38"/>
      <c r="NXS188" s="38"/>
      <c r="NXT188" s="38"/>
      <c r="NXU188" s="38"/>
      <c r="NXV188" s="38"/>
      <c r="NXW188" s="38"/>
      <c r="NXX188" s="38"/>
      <c r="NXY188" s="38"/>
      <c r="NXZ188" s="38"/>
      <c r="NYA188" s="38"/>
      <c r="NYB188" s="38"/>
      <c r="NYC188" s="38"/>
      <c r="NYD188" s="38"/>
      <c r="NYE188" s="38"/>
      <c r="NYF188" s="38"/>
      <c r="NYG188" s="38"/>
      <c r="NYH188" s="38"/>
      <c r="NYI188" s="38"/>
      <c r="NYJ188" s="38"/>
      <c r="NYK188" s="38"/>
      <c r="NYL188" s="38"/>
      <c r="NYM188" s="38"/>
      <c r="NYN188" s="38"/>
      <c r="NYO188" s="38"/>
      <c r="NYP188" s="38"/>
      <c r="NYQ188" s="38"/>
      <c r="NYR188" s="38"/>
      <c r="NYS188" s="38"/>
      <c r="NYT188" s="38"/>
      <c r="NYU188" s="38"/>
      <c r="NYV188" s="38"/>
      <c r="NYW188" s="38"/>
      <c r="NYX188" s="38"/>
      <c r="NYY188" s="38"/>
      <c r="NYZ188" s="38"/>
      <c r="NZA188" s="38"/>
      <c r="NZB188" s="38"/>
      <c r="NZC188" s="38"/>
      <c r="NZD188" s="38"/>
      <c r="NZE188" s="38"/>
      <c r="NZF188" s="38"/>
      <c r="NZG188" s="38"/>
      <c r="NZH188" s="38"/>
      <c r="NZI188" s="38"/>
      <c r="NZJ188" s="38"/>
      <c r="NZK188" s="38"/>
      <c r="NZL188" s="38"/>
      <c r="NZM188" s="38"/>
      <c r="NZN188" s="38"/>
      <c r="NZO188" s="38"/>
      <c r="NZP188" s="38"/>
      <c r="NZQ188" s="38"/>
      <c r="NZR188" s="38"/>
      <c r="NZS188" s="38"/>
      <c r="NZT188" s="38"/>
      <c r="NZU188" s="38"/>
      <c r="NZV188" s="38"/>
      <c r="NZW188" s="38"/>
      <c r="NZX188" s="38"/>
      <c r="NZY188" s="38"/>
      <c r="NZZ188" s="38"/>
      <c r="OAA188" s="38"/>
      <c r="OAB188" s="38"/>
      <c r="OAC188" s="38"/>
      <c r="OAD188" s="38"/>
      <c r="OAE188" s="38"/>
      <c r="OAF188" s="38"/>
      <c r="OAG188" s="38"/>
      <c r="OAH188" s="38"/>
      <c r="OAI188" s="38"/>
      <c r="OAJ188" s="38"/>
      <c r="OAK188" s="38"/>
      <c r="OAL188" s="38"/>
      <c r="OAM188" s="38"/>
      <c r="OAN188" s="38"/>
      <c r="OAO188" s="38"/>
      <c r="OAP188" s="38"/>
      <c r="OAQ188" s="38"/>
      <c r="OAR188" s="38"/>
      <c r="OAS188" s="38"/>
      <c r="OAT188" s="38"/>
      <c r="OAU188" s="38"/>
      <c r="OAV188" s="38"/>
      <c r="OAW188" s="38"/>
      <c r="OAX188" s="38"/>
      <c r="OAY188" s="38"/>
      <c r="OAZ188" s="38"/>
      <c r="OBA188" s="38"/>
      <c r="OBB188" s="38"/>
      <c r="OBC188" s="38"/>
      <c r="OBD188" s="38"/>
      <c r="OBE188" s="38"/>
      <c r="OBF188" s="38"/>
      <c r="OBG188" s="38"/>
      <c r="OBH188" s="38"/>
      <c r="OBI188" s="38"/>
      <c r="OBJ188" s="38"/>
      <c r="OBK188" s="38"/>
      <c r="OBL188" s="38"/>
      <c r="OBM188" s="38"/>
      <c r="OBN188" s="38"/>
      <c r="OBO188" s="38"/>
      <c r="OBP188" s="38"/>
      <c r="OBQ188" s="38"/>
      <c r="OBR188" s="38"/>
      <c r="OBS188" s="38"/>
      <c r="OBT188" s="38"/>
      <c r="OBU188" s="38"/>
      <c r="OBV188" s="38"/>
      <c r="OBW188" s="38"/>
      <c r="OBX188" s="38"/>
      <c r="OBY188" s="38"/>
      <c r="OBZ188" s="38"/>
      <c r="OCA188" s="38"/>
      <c r="OCB188" s="38"/>
      <c r="OCC188" s="38"/>
      <c r="OCD188" s="38"/>
      <c r="OCE188" s="38"/>
      <c r="OCF188" s="38"/>
      <c r="OCG188" s="38"/>
      <c r="OCH188" s="38"/>
      <c r="OCI188" s="38"/>
      <c r="OCJ188" s="38"/>
      <c r="OCK188" s="38"/>
      <c r="OCL188" s="38"/>
      <c r="OCM188" s="38"/>
      <c r="OCN188" s="38"/>
      <c r="OCO188" s="38"/>
      <c r="OCP188" s="38"/>
      <c r="OCQ188" s="38"/>
      <c r="OCR188" s="38"/>
      <c r="OCS188" s="38"/>
      <c r="OCT188" s="38"/>
      <c r="OCU188" s="38"/>
      <c r="OCV188" s="38"/>
      <c r="OCW188" s="38"/>
      <c r="OCX188" s="38"/>
      <c r="OCY188" s="38"/>
      <c r="OCZ188" s="38"/>
      <c r="ODA188" s="38"/>
      <c r="ODB188" s="38"/>
      <c r="ODC188" s="38"/>
      <c r="ODD188" s="38"/>
      <c r="ODE188" s="38"/>
      <c r="ODF188" s="38"/>
      <c r="ODG188" s="38"/>
      <c r="ODH188" s="38"/>
      <c r="ODI188" s="38"/>
      <c r="ODJ188" s="38"/>
      <c r="ODK188" s="38"/>
      <c r="ODL188" s="38"/>
      <c r="ODM188" s="38"/>
      <c r="ODN188" s="38"/>
      <c r="ODO188" s="38"/>
      <c r="ODP188" s="38"/>
      <c r="ODQ188" s="38"/>
      <c r="ODR188" s="38"/>
      <c r="ODS188" s="38"/>
      <c r="ODT188" s="38"/>
      <c r="ODU188" s="38"/>
      <c r="ODV188" s="38"/>
      <c r="ODW188" s="38"/>
      <c r="ODX188" s="38"/>
      <c r="ODY188" s="38"/>
      <c r="ODZ188" s="38"/>
      <c r="OEA188" s="38"/>
      <c r="OEB188" s="38"/>
      <c r="OEC188" s="38"/>
      <c r="OED188" s="38"/>
      <c r="OEE188" s="38"/>
      <c r="OEF188" s="38"/>
      <c r="OEG188" s="38"/>
      <c r="OEH188" s="38"/>
      <c r="OEI188" s="38"/>
      <c r="OEJ188" s="38"/>
      <c r="OEK188" s="38"/>
      <c r="OEL188" s="38"/>
      <c r="OEM188" s="38"/>
      <c r="OEN188" s="38"/>
      <c r="OEO188" s="38"/>
      <c r="OEP188" s="38"/>
      <c r="OEQ188" s="38"/>
      <c r="OER188" s="38"/>
      <c r="OES188" s="38"/>
      <c r="OET188" s="38"/>
      <c r="OEU188" s="38"/>
      <c r="OEV188" s="38"/>
      <c r="OEW188" s="38"/>
      <c r="OEX188" s="38"/>
      <c r="OEY188" s="38"/>
      <c r="OEZ188" s="38"/>
      <c r="OFA188" s="38"/>
      <c r="OFB188" s="38"/>
      <c r="OFC188" s="38"/>
      <c r="OFD188" s="38"/>
      <c r="OFE188" s="38"/>
      <c r="OFF188" s="38"/>
      <c r="OFG188" s="38"/>
      <c r="OFH188" s="38"/>
      <c r="OFI188" s="38"/>
      <c r="OFJ188" s="38"/>
      <c r="OFK188" s="38"/>
      <c r="OFL188" s="38"/>
      <c r="OFM188" s="38"/>
      <c r="OFN188" s="38"/>
      <c r="OFO188" s="38"/>
      <c r="OFP188" s="38"/>
      <c r="OFQ188" s="38"/>
      <c r="OFR188" s="38"/>
      <c r="OFS188" s="38"/>
      <c r="OFT188" s="38"/>
      <c r="OFU188" s="38"/>
      <c r="OFV188" s="38"/>
      <c r="OFW188" s="38"/>
      <c r="OFX188" s="38"/>
      <c r="OFY188" s="38"/>
      <c r="OFZ188" s="38"/>
      <c r="OGA188" s="38"/>
      <c r="OGB188" s="38"/>
      <c r="OGC188" s="38"/>
      <c r="OGD188" s="38"/>
      <c r="OGE188" s="38"/>
      <c r="OGF188" s="38"/>
      <c r="OGG188" s="38"/>
      <c r="OGH188" s="38"/>
      <c r="OGI188" s="38"/>
      <c r="OGJ188" s="38"/>
      <c r="OGK188" s="38"/>
      <c r="OGL188" s="38"/>
      <c r="OGM188" s="38"/>
      <c r="OGN188" s="38"/>
      <c r="OGO188" s="38"/>
      <c r="OGP188" s="38"/>
      <c r="OGQ188" s="38"/>
      <c r="OGR188" s="38"/>
      <c r="OGS188" s="38"/>
      <c r="OGT188" s="38"/>
      <c r="OGU188" s="38"/>
      <c r="OGV188" s="38"/>
      <c r="OGW188" s="38"/>
      <c r="OGX188" s="38"/>
      <c r="OGY188" s="38"/>
      <c r="OGZ188" s="38"/>
      <c r="OHA188" s="38"/>
      <c r="OHB188" s="38"/>
      <c r="OHC188" s="38"/>
      <c r="OHD188" s="38"/>
      <c r="OHE188" s="38"/>
      <c r="OHF188" s="38"/>
      <c r="OHG188" s="38"/>
      <c r="OHH188" s="38"/>
      <c r="OHI188" s="38"/>
      <c r="OHJ188" s="38"/>
      <c r="OHK188" s="38"/>
      <c r="OHL188" s="38"/>
      <c r="OHM188" s="38"/>
      <c r="OHN188" s="38"/>
      <c r="OHO188" s="38"/>
      <c r="OHP188" s="38"/>
      <c r="OHQ188" s="38"/>
      <c r="OHR188" s="38"/>
      <c r="OHS188" s="38"/>
      <c r="OHT188" s="38"/>
      <c r="OHU188" s="38"/>
      <c r="OHV188" s="38"/>
      <c r="OHW188" s="38"/>
      <c r="OHX188" s="38"/>
      <c r="OHY188" s="38"/>
      <c r="OHZ188" s="38"/>
      <c r="OIA188" s="38"/>
      <c r="OIB188" s="38"/>
      <c r="OIC188" s="38"/>
      <c r="OID188" s="38"/>
      <c r="OIE188" s="38"/>
      <c r="OIF188" s="38"/>
      <c r="OIG188" s="38"/>
      <c r="OIH188" s="38"/>
      <c r="OII188" s="38"/>
      <c r="OIJ188" s="38"/>
      <c r="OIK188" s="38"/>
      <c r="OIL188" s="38"/>
      <c r="OIM188" s="38"/>
      <c r="OIN188" s="38"/>
      <c r="OIO188" s="38"/>
      <c r="OIP188" s="38"/>
      <c r="OIQ188" s="38"/>
      <c r="OIR188" s="38"/>
      <c r="OIS188" s="38"/>
      <c r="OIT188" s="38"/>
      <c r="OIU188" s="38"/>
      <c r="OIV188" s="38"/>
      <c r="OIW188" s="38"/>
      <c r="OIX188" s="38"/>
      <c r="OIY188" s="38"/>
      <c r="OIZ188" s="38"/>
      <c r="OJA188" s="38"/>
      <c r="OJB188" s="38"/>
      <c r="OJC188" s="38"/>
      <c r="OJD188" s="38"/>
      <c r="OJE188" s="38"/>
      <c r="OJF188" s="38"/>
      <c r="OJG188" s="38"/>
      <c r="OJH188" s="38"/>
      <c r="OJI188" s="38"/>
      <c r="OJJ188" s="38"/>
      <c r="OJK188" s="38"/>
      <c r="OJL188" s="38"/>
      <c r="OJM188" s="38"/>
      <c r="OJN188" s="38"/>
      <c r="OJO188" s="38"/>
      <c r="OJP188" s="38"/>
      <c r="OJQ188" s="38"/>
      <c r="OJR188" s="38"/>
      <c r="OJS188" s="38"/>
      <c r="OJT188" s="38"/>
      <c r="OJU188" s="38"/>
      <c r="OJV188" s="38"/>
      <c r="OJW188" s="38"/>
      <c r="OJX188" s="38"/>
      <c r="OJY188" s="38"/>
      <c r="OJZ188" s="38"/>
      <c r="OKA188" s="38"/>
      <c r="OKB188" s="38"/>
      <c r="OKC188" s="38"/>
      <c r="OKD188" s="38"/>
      <c r="OKE188" s="38"/>
      <c r="OKF188" s="38"/>
      <c r="OKG188" s="38"/>
      <c r="OKH188" s="38"/>
      <c r="OKI188" s="38"/>
      <c r="OKJ188" s="38"/>
      <c r="OKK188" s="38"/>
      <c r="OKL188" s="38"/>
      <c r="OKM188" s="38"/>
      <c r="OKN188" s="38"/>
      <c r="OKO188" s="38"/>
      <c r="OKP188" s="38"/>
      <c r="OKQ188" s="38"/>
      <c r="OKR188" s="38"/>
      <c r="OKS188" s="38"/>
      <c r="OKT188" s="38"/>
      <c r="OKU188" s="38"/>
      <c r="OKV188" s="38"/>
      <c r="OKW188" s="38"/>
      <c r="OKX188" s="38"/>
      <c r="OKY188" s="38"/>
      <c r="OKZ188" s="38"/>
      <c r="OLA188" s="38"/>
      <c r="OLB188" s="38"/>
      <c r="OLC188" s="38"/>
      <c r="OLD188" s="38"/>
      <c r="OLE188" s="38"/>
      <c r="OLF188" s="38"/>
      <c r="OLG188" s="38"/>
      <c r="OLH188" s="38"/>
      <c r="OLI188" s="38"/>
      <c r="OLJ188" s="38"/>
      <c r="OLK188" s="38"/>
      <c r="OLL188" s="38"/>
      <c r="OLM188" s="38"/>
      <c r="OLN188" s="38"/>
      <c r="OLO188" s="38"/>
      <c r="OLP188" s="38"/>
      <c r="OLQ188" s="38"/>
      <c r="OLR188" s="38"/>
      <c r="OLS188" s="38"/>
      <c r="OLT188" s="38"/>
      <c r="OLU188" s="38"/>
      <c r="OLV188" s="38"/>
      <c r="OLW188" s="38"/>
      <c r="OLX188" s="38"/>
      <c r="OLY188" s="38"/>
      <c r="OLZ188" s="38"/>
      <c r="OMA188" s="38"/>
      <c r="OMB188" s="38"/>
      <c r="OMC188" s="38"/>
      <c r="OMD188" s="38"/>
      <c r="OME188" s="38"/>
      <c r="OMF188" s="38"/>
      <c r="OMG188" s="38"/>
      <c r="OMH188" s="38"/>
      <c r="OMI188" s="38"/>
      <c r="OMJ188" s="38"/>
      <c r="OMK188" s="38"/>
      <c r="OML188" s="38"/>
      <c r="OMM188" s="38"/>
      <c r="OMN188" s="38"/>
      <c r="OMO188" s="38"/>
      <c r="OMP188" s="38"/>
      <c r="OMQ188" s="38"/>
      <c r="OMR188" s="38"/>
      <c r="OMS188" s="38"/>
      <c r="OMT188" s="38"/>
      <c r="OMU188" s="38"/>
      <c r="OMV188" s="38"/>
      <c r="OMW188" s="38"/>
      <c r="OMX188" s="38"/>
      <c r="OMY188" s="38"/>
      <c r="OMZ188" s="38"/>
      <c r="ONA188" s="38"/>
      <c r="ONB188" s="38"/>
      <c r="ONC188" s="38"/>
      <c r="OND188" s="38"/>
      <c r="ONE188" s="38"/>
      <c r="ONF188" s="38"/>
      <c r="ONG188" s="38"/>
      <c r="ONH188" s="38"/>
      <c r="ONI188" s="38"/>
      <c r="ONJ188" s="38"/>
      <c r="ONK188" s="38"/>
      <c r="ONL188" s="38"/>
      <c r="ONM188" s="38"/>
      <c r="ONN188" s="38"/>
      <c r="ONO188" s="38"/>
      <c r="ONP188" s="38"/>
      <c r="ONQ188" s="38"/>
      <c r="ONR188" s="38"/>
      <c r="ONS188" s="38"/>
      <c r="ONT188" s="38"/>
      <c r="ONU188" s="38"/>
      <c r="ONV188" s="38"/>
      <c r="ONW188" s="38"/>
      <c r="ONX188" s="38"/>
      <c r="ONY188" s="38"/>
      <c r="ONZ188" s="38"/>
      <c r="OOA188" s="38"/>
      <c r="OOB188" s="38"/>
      <c r="OOC188" s="38"/>
      <c r="OOD188" s="38"/>
      <c r="OOE188" s="38"/>
      <c r="OOF188" s="38"/>
      <c r="OOG188" s="38"/>
      <c r="OOH188" s="38"/>
      <c r="OOI188" s="38"/>
      <c r="OOJ188" s="38"/>
      <c r="OOK188" s="38"/>
      <c r="OOL188" s="38"/>
      <c r="OOM188" s="38"/>
      <c r="OON188" s="38"/>
      <c r="OOO188" s="38"/>
      <c r="OOP188" s="38"/>
      <c r="OOQ188" s="38"/>
      <c r="OOR188" s="38"/>
      <c r="OOS188" s="38"/>
      <c r="OOT188" s="38"/>
      <c r="OOU188" s="38"/>
      <c r="OOV188" s="38"/>
      <c r="OOW188" s="38"/>
      <c r="OOX188" s="38"/>
      <c r="OOY188" s="38"/>
      <c r="OOZ188" s="38"/>
      <c r="OPA188" s="38"/>
      <c r="OPB188" s="38"/>
      <c r="OPC188" s="38"/>
      <c r="OPD188" s="38"/>
      <c r="OPE188" s="38"/>
      <c r="OPF188" s="38"/>
      <c r="OPG188" s="38"/>
      <c r="OPH188" s="38"/>
      <c r="OPI188" s="38"/>
      <c r="OPJ188" s="38"/>
      <c r="OPK188" s="38"/>
      <c r="OPL188" s="38"/>
      <c r="OPM188" s="38"/>
      <c r="OPN188" s="38"/>
      <c r="OPO188" s="38"/>
      <c r="OPP188" s="38"/>
      <c r="OPQ188" s="38"/>
      <c r="OPR188" s="38"/>
      <c r="OPS188" s="38"/>
      <c r="OPT188" s="38"/>
      <c r="OPU188" s="38"/>
      <c r="OPV188" s="38"/>
      <c r="OPW188" s="38"/>
      <c r="OPX188" s="38"/>
      <c r="OPY188" s="38"/>
      <c r="OPZ188" s="38"/>
      <c r="OQA188" s="38"/>
      <c r="OQB188" s="38"/>
      <c r="OQC188" s="38"/>
      <c r="OQD188" s="38"/>
      <c r="OQE188" s="38"/>
      <c r="OQF188" s="38"/>
      <c r="OQG188" s="38"/>
      <c r="OQH188" s="38"/>
      <c r="OQI188" s="38"/>
      <c r="OQJ188" s="38"/>
      <c r="OQK188" s="38"/>
      <c r="OQL188" s="38"/>
      <c r="OQM188" s="38"/>
      <c r="OQN188" s="38"/>
      <c r="OQO188" s="38"/>
      <c r="OQP188" s="38"/>
      <c r="OQQ188" s="38"/>
      <c r="OQR188" s="38"/>
      <c r="OQS188" s="38"/>
      <c r="OQT188" s="38"/>
      <c r="OQU188" s="38"/>
      <c r="OQV188" s="38"/>
      <c r="OQW188" s="38"/>
      <c r="OQX188" s="38"/>
      <c r="OQY188" s="38"/>
      <c r="OQZ188" s="38"/>
      <c r="ORA188" s="38"/>
      <c r="ORB188" s="38"/>
      <c r="ORC188" s="38"/>
      <c r="ORD188" s="38"/>
      <c r="ORE188" s="38"/>
      <c r="ORF188" s="38"/>
      <c r="ORG188" s="38"/>
      <c r="ORH188" s="38"/>
      <c r="ORI188" s="38"/>
      <c r="ORJ188" s="38"/>
      <c r="ORK188" s="38"/>
      <c r="ORL188" s="38"/>
      <c r="ORM188" s="38"/>
      <c r="ORN188" s="38"/>
      <c r="ORO188" s="38"/>
      <c r="ORP188" s="38"/>
      <c r="ORQ188" s="38"/>
      <c r="ORR188" s="38"/>
      <c r="ORS188" s="38"/>
      <c r="ORT188" s="38"/>
      <c r="ORU188" s="38"/>
      <c r="ORV188" s="38"/>
      <c r="ORW188" s="38"/>
      <c r="ORX188" s="38"/>
      <c r="ORY188" s="38"/>
      <c r="ORZ188" s="38"/>
      <c r="OSA188" s="38"/>
      <c r="OSB188" s="38"/>
      <c r="OSC188" s="38"/>
      <c r="OSD188" s="38"/>
      <c r="OSE188" s="38"/>
      <c r="OSF188" s="38"/>
      <c r="OSG188" s="38"/>
      <c r="OSH188" s="38"/>
      <c r="OSI188" s="38"/>
      <c r="OSJ188" s="38"/>
      <c r="OSK188" s="38"/>
      <c r="OSL188" s="38"/>
      <c r="OSM188" s="38"/>
      <c r="OSN188" s="38"/>
      <c r="OSO188" s="38"/>
      <c r="OSP188" s="38"/>
      <c r="OSQ188" s="38"/>
      <c r="OSR188" s="38"/>
      <c r="OSS188" s="38"/>
      <c r="OST188" s="38"/>
      <c r="OSU188" s="38"/>
      <c r="OSV188" s="38"/>
      <c r="OSW188" s="38"/>
      <c r="OSX188" s="38"/>
      <c r="OSY188" s="38"/>
      <c r="OSZ188" s="38"/>
      <c r="OTA188" s="38"/>
      <c r="OTB188" s="38"/>
      <c r="OTC188" s="38"/>
      <c r="OTD188" s="38"/>
      <c r="OTE188" s="38"/>
      <c r="OTF188" s="38"/>
      <c r="OTG188" s="38"/>
      <c r="OTH188" s="38"/>
      <c r="OTI188" s="38"/>
      <c r="OTJ188" s="38"/>
      <c r="OTK188" s="38"/>
      <c r="OTL188" s="38"/>
      <c r="OTM188" s="38"/>
      <c r="OTN188" s="38"/>
      <c r="OTO188" s="38"/>
      <c r="OTP188" s="38"/>
      <c r="OTQ188" s="38"/>
      <c r="OTR188" s="38"/>
      <c r="OTS188" s="38"/>
      <c r="OTT188" s="38"/>
      <c r="OTU188" s="38"/>
      <c r="OTV188" s="38"/>
      <c r="OTW188" s="38"/>
      <c r="OTX188" s="38"/>
      <c r="OTY188" s="38"/>
      <c r="OTZ188" s="38"/>
      <c r="OUA188" s="38"/>
      <c r="OUB188" s="38"/>
      <c r="OUC188" s="38"/>
      <c r="OUD188" s="38"/>
      <c r="OUE188" s="38"/>
      <c r="OUF188" s="38"/>
      <c r="OUG188" s="38"/>
      <c r="OUH188" s="38"/>
      <c r="OUI188" s="38"/>
      <c r="OUJ188" s="38"/>
      <c r="OUK188" s="38"/>
      <c r="OUL188" s="38"/>
      <c r="OUM188" s="38"/>
      <c r="OUN188" s="38"/>
      <c r="OUO188" s="38"/>
      <c r="OUP188" s="38"/>
      <c r="OUQ188" s="38"/>
      <c r="OUR188" s="38"/>
      <c r="OUS188" s="38"/>
      <c r="OUT188" s="38"/>
      <c r="OUU188" s="38"/>
      <c r="OUV188" s="38"/>
      <c r="OUW188" s="38"/>
      <c r="OUX188" s="38"/>
      <c r="OUY188" s="38"/>
      <c r="OUZ188" s="38"/>
      <c r="OVA188" s="38"/>
      <c r="OVB188" s="38"/>
      <c r="OVC188" s="38"/>
      <c r="OVD188" s="38"/>
      <c r="OVE188" s="38"/>
      <c r="OVF188" s="38"/>
      <c r="OVG188" s="38"/>
      <c r="OVH188" s="38"/>
      <c r="OVI188" s="38"/>
      <c r="OVJ188" s="38"/>
      <c r="OVK188" s="38"/>
      <c r="OVL188" s="38"/>
      <c r="OVM188" s="38"/>
      <c r="OVN188" s="38"/>
      <c r="OVO188" s="38"/>
      <c r="OVP188" s="38"/>
      <c r="OVQ188" s="38"/>
      <c r="OVR188" s="38"/>
      <c r="OVS188" s="38"/>
      <c r="OVT188" s="38"/>
      <c r="OVU188" s="38"/>
      <c r="OVV188" s="38"/>
      <c r="OVW188" s="38"/>
      <c r="OVX188" s="38"/>
      <c r="OVY188" s="38"/>
      <c r="OVZ188" s="38"/>
      <c r="OWA188" s="38"/>
      <c r="OWB188" s="38"/>
      <c r="OWC188" s="38"/>
      <c r="OWD188" s="38"/>
      <c r="OWE188" s="38"/>
      <c r="OWF188" s="38"/>
      <c r="OWG188" s="38"/>
      <c r="OWH188" s="38"/>
      <c r="OWI188" s="38"/>
      <c r="OWJ188" s="38"/>
      <c r="OWK188" s="38"/>
      <c r="OWL188" s="38"/>
      <c r="OWM188" s="38"/>
      <c r="OWN188" s="38"/>
      <c r="OWO188" s="38"/>
      <c r="OWP188" s="38"/>
      <c r="OWQ188" s="38"/>
      <c r="OWR188" s="38"/>
      <c r="OWS188" s="38"/>
      <c r="OWT188" s="38"/>
      <c r="OWU188" s="38"/>
      <c r="OWV188" s="38"/>
      <c r="OWW188" s="38"/>
      <c r="OWX188" s="38"/>
      <c r="OWY188" s="38"/>
      <c r="OWZ188" s="38"/>
      <c r="OXA188" s="38"/>
      <c r="OXB188" s="38"/>
      <c r="OXC188" s="38"/>
      <c r="OXD188" s="38"/>
      <c r="OXE188" s="38"/>
      <c r="OXF188" s="38"/>
      <c r="OXG188" s="38"/>
      <c r="OXH188" s="38"/>
      <c r="OXI188" s="38"/>
      <c r="OXJ188" s="38"/>
      <c r="OXK188" s="38"/>
      <c r="OXL188" s="38"/>
      <c r="OXM188" s="38"/>
      <c r="OXN188" s="38"/>
      <c r="OXO188" s="38"/>
      <c r="OXP188" s="38"/>
      <c r="OXQ188" s="38"/>
      <c r="OXR188" s="38"/>
      <c r="OXS188" s="38"/>
      <c r="OXT188" s="38"/>
      <c r="OXU188" s="38"/>
      <c r="OXV188" s="38"/>
      <c r="OXW188" s="38"/>
      <c r="OXX188" s="38"/>
      <c r="OXY188" s="38"/>
      <c r="OXZ188" s="38"/>
      <c r="OYA188" s="38"/>
      <c r="OYB188" s="38"/>
      <c r="OYC188" s="38"/>
      <c r="OYD188" s="38"/>
      <c r="OYE188" s="38"/>
      <c r="OYF188" s="38"/>
      <c r="OYG188" s="38"/>
      <c r="OYH188" s="38"/>
      <c r="OYI188" s="38"/>
      <c r="OYJ188" s="38"/>
      <c r="OYK188" s="38"/>
      <c r="OYL188" s="38"/>
      <c r="OYM188" s="38"/>
      <c r="OYN188" s="38"/>
      <c r="OYO188" s="38"/>
      <c r="OYP188" s="38"/>
      <c r="OYQ188" s="38"/>
      <c r="OYR188" s="38"/>
      <c r="OYS188" s="38"/>
      <c r="OYT188" s="38"/>
      <c r="OYU188" s="38"/>
      <c r="OYV188" s="38"/>
      <c r="OYW188" s="38"/>
      <c r="OYX188" s="38"/>
      <c r="OYY188" s="38"/>
      <c r="OYZ188" s="38"/>
      <c r="OZA188" s="38"/>
      <c r="OZB188" s="38"/>
      <c r="OZC188" s="38"/>
      <c r="OZD188" s="38"/>
      <c r="OZE188" s="38"/>
      <c r="OZF188" s="38"/>
      <c r="OZG188" s="38"/>
      <c r="OZH188" s="38"/>
      <c r="OZI188" s="38"/>
      <c r="OZJ188" s="38"/>
      <c r="OZK188" s="38"/>
      <c r="OZL188" s="38"/>
      <c r="OZM188" s="38"/>
      <c r="OZN188" s="38"/>
      <c r="OZO188" s="38"/>
      <c r="OZP188" s="38"/>
      <c r="OZQ188" s="38"/>
      <c r="OZR188" s="38"/>
      <c r="OZS188" s="38"/>
      <c r="OZT188" s="38"/>
      <c r="OZU188" s="38"/>
      <c r="OZV188" s="38"/>
      <c r="OZW188" s="38"/>
      <c r="OZX188" s="38"/>
      <c r="OZY188" s="38"/>
      <c r="OZZ188" s="38"/>
      <c r="PAA188" s="38"/>
      <c r="PAB188" s="38"/>
      <c r="PAC188" s="38"/>
      <c r="PAD188" s="38"/>
      <c r="PAE188" s="38"/>
      <c r="PAF188" s="38"/>
      <c r="PAG188" s="38"/>
      <c r="PAH188" s="38"/>
      <c r="PAI188" s="38"/>
      <c r="PAJ188" s="38"/>
      <c r="PAK188" s="38"/>
      <c r="PAL188" s="38"/>
      <c r="PAM188" s="38"/>
      <c r="PAN188" s="38"/>
      <c r="PAO188" s="38"/>
      <c r="PAP188" s="38"/>
      <c r="PAQ188" s="38"/>
      <c r="PAR188" s="38"/>
      <c r="PAS188" s="38"/>
      <c r="PAT188" s="38"/>
      <c r="PAU188" s="38"/>
      <c r="PAV188" s="38"/>
      <c r="PAW188" s="38"/>
      <c r="PAX188" s="38"/>
      <c r="PAY188" s="38"/>
      <c r="PAZ188" s="38"/>
      <c r="PBA188" s="38"/>
      <c r="PBB188" s="38"/>
      <c r="PBC188" s="38"/>
      <c r="PBD188" s="38"/>
      <c r="PBE188" s="38"/>
      <c r="PBF188" s="38"/>
      <c r="PBG188" s="38"/>
      <c r="PBH188" s="38"/>
      <c r="PBI188" s="38"/>
      <c r="PBJ188" s="38"/>
      <c r="PBK188" s="38"/>
      <c r="PBL188" s="38"/>
      <c r="PBM188" s="38"/>
      <c r="PBN188" s="38"/>
      <c r="PBO188" s="38"/>
      <c r="PBP188" s="38"/>
      <c r="PBQ188" s="38"/>
      <c r="PBR188" s="38"/>
      <c r="PBS188" s="38"/>
      <c r="PBT188" s="38"/>
      <c r="PBU188" s="38"/>
      <c r="PBV188" s="38"/>
      <c r="PBW188" s="38"/>
      <c r="PBX188" s="38"/>
      <c r="PBY188" s="38"/>
      <c r="PBZ188" s="38"/>
      <c r="PCA188" s="38"/>
      <c r="PCB188" s="38"/>
      <c r="PCC188" s="38"/>
      <c r="PCD188" s="38"/>
      <c r="PCE188" s="38"/>
      <c r="PCF188" s="38"/>
      <c r="PCG188" s="38"/>
      <c r="PCH188" s="38"/>
      <c r="PCI188" s="38"/>
      <c r="PCJ188" s="38"/>
      <c r="PCK188" s="38"/>
      <c r="PCL188" s="38"/>
      <c r="PCM188" s="38"/>
      <c r="PCN188" s="38"/>
      <c r="PCO188" s="38"/>
      <c r="PCP188" s="38"/>
      <c r="PCQ188" s="38"/>
      <c r="PCR188" s="38"/>
      <c r="PCS188" s="38"/>
      <c r="PCT188" s="38"/>
      <c r="PCU188" s="38"/>
      <c r="PCV188" s="38"/>
      <c r="PCW188" s="38"/>
      <c r="PCX188" s="38"/>
      <c r="PCY188" s="38"/>
      <c r="PCZ188" s="38"/>
      <c r="PDA188" s="38"/>
      <c r="PDB188" s="38"/>
      <c r="PDC188" s="38"/>
      <c r="PDD188" s="38"/>
      <c r="PDE188" s="38"/>
      <c r="PDF188" s="38"/>
      <c r="PDG188" s="38"/>
      <c r="PDH188" s="38"/>
      <c r="PDI188" s="38"/>
      <c r="PDJ188" s="38"/>
      <c r="PDK188" s="38"/>
      <c r="PDL188" s="38"/>
      <c r="PDM188" s="38"/>
      <c r="PDN188" s="38"/>
      <c r="PDO188" s="38"/>
      <c r="PDP188" s="38"/>
      <c r="PDQ188" s="38"/>
      <c r="PDR188" s="38"/>
      <c r="PDS188" s="38"/>
      <c r="PDT188" s="38"/>
      <c r="PDU188" s="38"/>
      <c r="PDV188" s="38"/>
      <c r="PDW188" s="38"/>
      <c r="PDX188" s="38"/>
      <c r="PDY188" s="38"/>
      <c r="PDZ188" s="38"/>
      <c r="PEA188" s="38"/>
      <c r="PEB188" s="38"/>
      <c r="PEC188" s="38"/>
      <c r="PED188" s="38"/>
      <c r="PEE188" s="38"/>
      <c r="PEF188" s="38"/>
      <c r="PEG188" s="38"/>
      <c r="PEH188" s="38"/>
      <c r="PEI188" s="38"/>
      <c r="PEJ188" s="38"/>
      <c r="PEK188" s="38"/>
      <c r="PEL188" s="38"/>
      <c r="PEM188" s="38"/>
      <c r="PEN188" s="38"/>
      <c r="PEO188" s="38"/>
      <c r="PEP188" s="38"/>
      <c r="PEQ188" s="38"/>
      <c r="PER188" s="38"/>
      <c r="PES188" s="38"/>
      <c r="PET188" s="38"/>
      <c r="PEU188" s="38"/>
      <c r="PEV188" s="38"/>
      <c r="PEW188" s="38"/>
      <c r="PEX188" s="38"/>
      <c r="PEY188" s="38"/>
      <c r="PEZ188" s="38"/>
      <c r="PFA188" s="38"/>
      <c r="PFB188" s="38"/>
      <c r="PFC188" s="38"/>
      <c r="PFD188" s="38"/>
      <c r="PFE188" s="38"/>
      <c r="PFF188" s="38"/>
      <c r="PFG188" s="38"/>
      <c r="PFH188" s="38"/>
      <c r="PFI188" s="38"/>
      <c r="PFJ188" s="38"/>
      <c r="PFK188" s="38"/>
      <c r="PFL188" s="38"/>
      <c r="PFM188" s="38"/>
      <c r="PFN188" s="38"/>
      <c r="PFO188" s="38"/>
      <c r="PFP188" s="38"/>
      <c r="PFQ188" s="38"/>
      <c r="PFR188" s="38"/>
      <c r="PFS188" s="38"/>
      <c r="PFT188" s="38"/>
      <c r="PFU188" s="38"/>
      <c r="PFV188" s="38"/>
      <c r="PFW188" s="38"/>
      <c r="PFX188" s="38"/>
      <c r="PFY188" s="38"/>
      <c r="PFZ188" s="38"/>
      <c r="PGA188" s="38"/>
      <c r="PGB188" s="38"/>
      <c r="PGC188" s="38"/>
      <c r="PGD188" s="38"/>
      <c r="PGE188" s="38"/>
      <c r="PGF188" s="38"/>
      <c r="PGG188" s="38"/>
      <c r="PGH188" s="38"/>
      <c r="PGI188" s="38"/>
      <c r="PGJ188" s="38"/>
      <c r="PGK188" s="38"/>
      <c r="PGL188" s="38"/>
      <c r="PGM188" s="38"/>
      <c r="PGN188" s="38"/>
      <c r="PGO188" s="38"/>
      <c r="PGP188" s="38"/>
      <c r="PGQ188" s="38"/>
      <c r="PGR188" s="38"/>
      <c r="PGS188" s="38"/>
      <c r="PGT188" s="38"/>
      <c r="PGU188" s="38"/>
      <c r="PGV188" s="38"/>
      <c r="PGW188" s="38"/>
      <c r="PGX188" s="38"/>
      <c r="PGY188" s="38"/>
      <c r="PGZ188" s="38"/>
      <c r="PHA188" s="38"/>
      <c r="PHB188" s="38"/>
      <c r="PHC188" s="38"/>
      <c r="PHD188" s="38"/>
      <c r="PHE188" s="38"/>
      <c r="PHF188" s="38"/>
      <c r="PHG188" s="38"/>
      <c r="PHH188" s="38"/>
      <c r="PHI188" s="38"/>
      <c r="PHJ188" s="38"/>
      <c r="PHK188" s="38"/>
      <c r="PHL188" s="38"/>
      <c r="PHM188" s="38"/>
      <c r="PHN188" s="38"/>
      <c r="PHO188" s="38"/>
      <c r="PHP188" s="38"/>
      <c r="PHQ188" s="38"/>
      <c r="PHR188" s="38"/>
      <c r="PHS188" s="38"/>
      <c r="PHT188" s="38"/>
      <c r="PHU188" s="38"/>
      <c r="PHV188" s="38"/>
      <c r="PHW188" s="38"/>
      <c r="PHX188" s="38"/>
      <c r="PHY188" s="38"/>
      <c r="PHZ188" s="38"/>
      <c r="PIA188" s="38"/>
      <c r="PIB188" s="38"/>
      <c r="PIC188" s="38"/>
      <c r="PID188" s="38"/>
      <c r="PIE188" s="38"/>
      <c r="PIF188" s="38"/>
      <c r="PIG188" s="38"/>
      <c r="PIH188" s="38"/>
      <c r="PII188" s="38"/>
      <c r="PIJ188" s="38"/>
      <c r="PIK188" s="38"/>
      <c r="PIL188" s="38"/>
      <c r="PIM188" s="38"/>
      <c r="PIN188" s="38"/>
      <c r="PIO188" s="38"/>
      <c r="PIP188" s="38"/>
      <c r="PIQ188" s="38"/>
      <c r="PIR188" s="38"/>
      <c r="PIS188" s="38"/>
      <c r="PIT188" s="38"/>
      <c r="PIU188" s="38"/>
      <c r="PIV188" s="38"/>
      <c r="PIW188" s="38"/>
      <c r="PIX188" s="38"/>
      <c r="PIY188" s="38"/>
      <c r="PIZ188" s="38"/>
      <c r="PJA188" s="38"/>
      <c r="PJB188" s="38"/>
      <c r="PJC188" s="38"/>
      <c r="PJD188" s="38"/>
      <c r="PJE188" s="38"/>
      <c r="PJF188" s="38"/>
      <c r="PJG188" s="38"/>
      <c r="PJH188" s="38"/>
      <c r="PJI188" s="38"/>
      <c r="PJJ188" s="38"/>
      <c r="PJK188" s="38"/>
      <c r="PJL188" s="38"/>
      <c r="PJM188" s="38"/>
      <c r="PJN188" s="38"/>
      <c r="PJO188" s="38"/>
      <c r="PJP188" s="38"/>
      <c r="PJQ188" s="38"/>
      <c r="PJR188" s="38"/>
      <c r="PJS188" s="38"/>
      <c r="PJT188" s="38"/>
      <c r="PJU188" s="38"/>
      <c r="PJV188" s="38"/>
      <c r="PJW188" s="38"/>
      <c r="PJX188" s="38"/>
      <c r="PJY188" s="38"/>
      <c r="PJZ188" s="38"/>
      <c r="PKA188" s="38"/>
      <c r="PKB188" s="38"/>
      <c r="PKC188" s="38"/>
      <c r="PKD188" s="38"/>
      <c r="PKE188" s="38"/>
      <c r="PKF188" s="38"/>
      <c r="PKG188" s="38"/>
      <c r="PKH188" s="38"/>
      <c r="PKI188" s="38"/>
      <c r="PKJ188" s="38"/>
      <c r="PKK188" s="38"/>
      <c r="PKL188" s="38"/>
      <c r="PKM188" s="38"/>
      <c r="PKN188" s="38"/>
      <c r="PKO188" s="38"/>
      <c r="PKP188" s="38"/>
      <c r="PKQ188" s="38"/>
      <c r="PKR188" s="38"/>
      <c r="PKS188" s="38"/>
      <c r="PKT188" s="38"/>
      <c r="PKU188" s="38"/>
      <c r="PKV188" s="38"/>
      <c r="PKW188" s="38"/>
      <c r="PKX188" s="38"/>
      <c r="PKY188" s="38"/>
      <c r="PKZ188" s="38"/>
      <c r="PLA188" s="38"/>
      <c r="PLB188" s="38"/>
      <c r="PLC188" s="38"/>
      <c r="PLD188" s="38"/>
      <c r="PLE188" s="38"/>
      <c r="PLF188" s="38"/>
      <c r="PLG188" s="38"/>
      <c r="PLH188" s="38"/>
      <c r="PLI188" s="38"/>
      <c r="PLJ188" s="38"/>
      <c r="PLK188" s="38"/>
      <c r="PLL188" s="38"/>
      <c r="PLM188" s="38"/>
      <c r="PLN188" s="38"/>
      <c r="PLO188" s="38"/>
      <c r="PLP188" s="38"/>
      <c r="PLQ188" s="38"/>
      <c r="PLR188" s="38"/>
      <c r="PLS188" s="38"/>
      <c r="PLT188" s="38"/>
      <c r="PLU188" s="38"/>
      <c r="PLV188" s="38"/>
      <c r="PLW188" s="38"/>
      <c r="PLX188" s="38"/>
      <c r="PLY188" s="38"/>
      <c r="PLZ188" s="38"/>
      <c r="PMA188" s="38"/>
      <c r="PMB188" s="38"/>
      <c r="PMC188" s="38"/>
      <c r="PMD188" s="38"/>
      <c r="PME188" s="38"/>
      <c r="PMF188" s="38"/>
      <c r="PMG188" s="38"/>
      <c r="PMH188" s="38"/>
      <c r="PMI188" s="38"/>
      <c r="PMJ188" s="38"/>
      <c r="PMK188" s="38"/>
      <c r="PML188" s="38"/>
      <c r="PMM188" s="38"/>
      <c r="PMN188" s="38"/>
      <c r="PMO188" s="38"/>
      <c r="PMP188" s="38"/>
      <c r="PMQ188" s="38"/>
      <c r="PMR188" s="38"/>
      <c r="PMS188" s="38"/>
      <c r="PMT188" s="38"/>
      <c r="PMU188" s="38"/>
      <c r="PMV188" s="38"/>
      <c r="PMW188" s="38"/>
      <c r="PMX188" s="38"/>
      <c r="PMY188" s="38"/>
      <c r="PMZ188" s="38"/>
      <c r="PNA188" s="38"/>
      <c r="PNB188" s="38"/>
      <c r="PNC188" s="38"/>
      <c r="PND188" s="38"/>
      <c r="PNE188" s="38"/>
      <c r="PNF188" s="38"/>
      <c r="PNG188" s="38"/>
      <c r="PNH188" s="38"/>
      <c r="PNI188" s="38"/>
      <c r="PNJ188" s="38"/>
      <c r="PNK188" s="38"/>
      <c r="PNL188" s="38"/>
      <c r="PNM188" s="38"/>
      <c r="PNN188" s="38"/>
      <c r="PNO188" s="38"/>
      <c r="PNP188" s="38"/>
      <c r="PNQ188" s="38"/>
      <c r="PNR188" s="38"/>
      <c r="PNS188" s="38"/>
      <c r="PNT188" s="38"/>
      <c r="PNU188" s="38"/>
      <c r="PNV188" s="38"/>
      <c r="PNW188" s="38"/>
      <c r="PNX188" s="38"/>
      <c r="PNY188" s="38"/>
      <c r="PNZ188" s="38"/>
      <c r="POA188" s="38"/>
      <c r="POB188" s="38"/>
      <c r="POC188" s="38"/>
      <c r="POD188" s="38"/>
      <c r="POE188" s="38"/>
      <c r="POF188" s="38"/>
      <c r="POG188" s="38"/>
      <c r="POH188" s="38"/>
      <c r="POI188" s="38"/>
      <c r="POJ188" s="38"/>
      <c r="POK188" s="38"/>
      <c r="POL188" s="38"/>
      <c r="POM188" s="38"/>
      <c r="PON188" s="38"/>
      <c r="POO188" s="38"/>
      <c r="POP188" s="38"/>
      <c r="POQ188" s="38"/>
      <c r="POR188" s="38"/>
      <c r="POS188" s="38"/>
      <c r="POT188" s="38"/>
      <c r="POU188" s="38"/>
      <c r="POV188" s="38"/>
      <c r="POW188" s="38"/>
      <c r="POX188" s="38"/>
      <c r="POY188" s="38"/>
      <c r="POZ188" s="38"/>
      <c r="PPA188" s="38"/>
      <c r="PPB188" s="38"/>
      <c r="PPC188" s="38"/>
      <c r="PPD188" s="38"/>
      <c r="PPE188" s="38"/>
      <c r="PPF188" s="38"/>
      <c r="PPG188" s="38"/>
      <c r="PPH188" s="38"/>
      <c r="PPI188" s="38"/>
      <c r="PPJ188" s="38"/>
      <c r="PPK188" s="38"/>
      <c r="PPL188" s="38"/>
      <c r="PPM188" s="38"/>
      <c r="PPN188" s="38"/>
      <c r="PPO188" s="38"/>
      <c r="PPP188" s="38"/>
      <c r="PPQ188" s="38"/>
      <c r="PPR188" s="38"/>
      <c r="PPS188" s="38"/>
      <c r="PPT188" s="38"/>
      <c r="PPU188" s="38"/>
      <c r="PPV188" s="38"/>
      <c r="PPW188" s="38"/>
      <c r="PPX188" s="38"/>
      <c r="PPY188" s="38"/>
      <c r="PPZ188" s="38"/>
      <c r="PQA188" s="38"/>
      <c r="PQB188" s="38"/>
      <c r="PQC188" s="38"/>
      <c r="PQD188" s="38"/>
      <c r="PQE188" s="38"/>
      <c r="PQF188" s="38"/>
      <c r="PQG188" s="38"/>
      <c r="PQH188" s="38"/>
      <c r="PQI188" s="38"/>
      <c r="PQJ188" s="38"/>
      <c r="PQK188" s="38"/>
      <c r="PQL188" s="38"/>
      <c r="PQM188" s="38"/>
      <c r="PQN188" s="38"/>
      <c r="PQO188" s="38"/>
      <c r="PQP188" s="38"/>
      <c r="PQQ188" s="38"/>
      <c r="PQR188" s="38"/>
      <c r="PQS188" s="38"/>
      <c r="PQT188" s="38"/>
      <c r="PQU188" s="38"/>
      <c r="PQV188" s="38"/>
      <c r="PQW188" s="38"/>
      <c r="PQX188" s="38"/>
      <c r="PQY188" s="38"/>
      <c r="PQZ188" s="38"/>
      <c r="PRA188" s="38"/>
      <c r="PRB188" s="38"/>
      <c r="PRC188" s="38"/>
      <c r="PRD188" s="38"/>
      <c r="PRE188" s="38"/>
      <c r="PRF188" s="38"/>
      <c r="PRG188" s="38"/>
      <c r="PRH188" s="38"/>
      <c r="PRI188" s="38"/>
      <c r="PRJ188" s="38"/>
      <c r="PRK188" s="38"/>
      <c r="PRL188" s="38"/>
      <c r="PRM188" s="38"/>
      <c r="PRN188" s="38"/>
      <c r="PRO188" s="38"/>
      <c r="PRP188" s="38"/>
      <c r="PRQ188" s="38"/>
      <c r="PRR188" s="38"/>
      <c r="PRS188" s="38"/>
      <c r="PRT188" s="38"/>
      <c r="PRU188" s="38"/>
      <c r="PRV188" s="38"/>
      <c r="PRW188" s="38"/>
      <c r="PRX188" s="38"/>
      <c r="PRY188" s="38"/>
      <c r="PRZ188" s="38"/>
      <c r="PSA188" s="38"/>
      <c r="PSB188" s="38"/>
      <c r="PSC188" s="38"/>
      <c r="PSD188" s="38"/>
      <c r="PSE188" s="38"/>
      <c r="PSF188" s="38"/>
      <c r="PSG188" s="38"/>
      <c r="PSH188" s="38"/>
      <c r="PSI188" s="38"/>
      <c r="PSJ188" s="38"/>
      <c r="PSK188" s="38"/>
      <c r="PSL188" s="38"/>
      <c r="PSM188" s="38"/>
      <c r="PSN188" s="38"/>
      <c r="PSO188" s="38"/>
      <c r="PSP188" s="38"/>
      <c r="PSQ188" s="38"/>
      <c r="PSR188" s="38"/>
      <c r="PSS188" s="38"/>
      <c r="PST188" s="38"/>
      <c r="PSU188" s="38"/>
      <c r="PSV188" s="38"/>
      <c r="PSW188" s="38"/>
      <c r="PSX188" s="38"/>
      <c r="PSY188" s="38"/>
      <c r="PSZ188" s="38"/>
      <c r="PTA188" s="38"/>
      <c r="PTB188" s="38"/>
      <c r="PTC188" s="38"/>
      <c r="PTD188" s="38"/>
      <c r="PTE188" s="38"/>
      <c r="PTF188" s="38"/>
      <c r="PTG188" s="38"/>
      <c r="PTH188" s="38"/>
      <c r="PTI188" s="38"/>
      <c r="PTJ188" s="38"/>
      <c r="PTK188" s="38"/>
      <c r="PTL188" s="38"/>
      <c r="PTM188" s="38"/>
      <c r="PTN188" s="38"/>
      <c r="PTO188" s="38"/>
      <c r="PTP188" s="38"/>
      <c r="PTQ188" s="38"/>
      <c r="PTR188" s="38"/>
      <c r="PTS188" s="38"/>
      <c r="PTT188" s="38"/>
      <c r="PTU188" s="38"/>
      <c r="PTV188" s="38"/>
      <c r="PTW188" s="38"/>
      <c r="PTX188" s="38"/>
      <c r="PTY188" s="38"/>
      <c r="PTZ188" s="38"/>
      <c r="PUA188" s="38"/>
      <c r="PUB188" s="38"/>
      <c r="PUC188" s="38"/>
      <c r="PUD188" s="38"/>
      <c r="PUE188" s="38"/>
      <c r="PUF188" s="38"/>
      <c r="PUG188" s="38"/>
      <c r="PUH188" s="38"/>
      <c r="PUI188" s="38"/>
      <c r="PUJ188" s="38"/>
      <c r="PUK188" s="38"/>
      <c r="PUL188" s="38"/>
      <c r="PUM188" s="38"/>
      <c r="PUN188" s="38"/>
      <c r="PUO188" s="38"/>
      <c r="PUP188" s="38"/>
      <c r="PUQ188" s="38"/>
      <c r="PUR188" s="38"/>
      <c r="PUS188" s="38"/>
      <c r="PUT188" s="38"/>
      <c r="PUU188" s="38"/>
      <c r="PUV188" s="38"/>
      <c r="PUW188" s="38"/>
      <c r="PUX188" s="38"/>
      <c r="PUY188" s="38"/>
      <c r="PUZ188" s="38"/>
      <c r="PVA188" s="38"/>
      <c r="PVB188" s="38"/>
      <c r="PVC188" s="38"/>
      <c r="PVD188" s="38"/>
      <c r="PVE188" s="38"/>
      <c r="PVF188" s="38"/>
      <c r="PVG188" s="38"/>
      <c r="PVH188" s="38"/>
      <c r="PVI188" s="38"/>
      <c r="PVJ188" s="38"/>
      <c r="PVK188" s="38"/>
      <c r="PVL188" s="38"/>
      <c r="PVM188" s="38"/>
      <c r="PVN188" s="38"/>
      <c r="PVO188" s="38"/>
      <c r="PVP188" s="38"/>
      <c r="PVQ188" s="38"/>
      <c r="PVR188" s="38"/>
      <c r="PVS188" s="38"/>
      <c r="PVT188" s="38"/>
      <c r="PVU188" s="38"/>
      <c r="PVV188" s="38"/>
      <c r="PVW188" s="38"/>
      <c r="PVX188" s="38"/>
      <c r="PVY188" s="38"/>
      <c r="PVZ188" s="38"/>
      <c r="PWA188" s="38"/>
      <c r="PWB188" s="38"/>
      <c r="PWC188" s="38"/>
      <c r="PWD188" s="38"/>
      <c r="PWE188" s="38"/>
      <c r="PWF188" s="38"/>
      <c r="PWG188" s="38"/>
      <c r="PWH188" s="38"/>
      <c r="PWI188" s="38"/>
      <c r="PWJ188" s="38"/>
      <c r="PWK188" s="38"/>
      <c r="PWL188" s="38"/>
      <c r="PWM188" s="38"/>
      <c r="PWN188" s="38"/>
      <c r="PWO188" s="38"/>
      <c r="PWP188" s="38"/>
      <c r="PWQ188" s="38"/>
      <c r="PWR188" s="38"/>
      <c r="PWS188" s="38"/>
      <c r="PWT188" s="38"/>
      <c r="PWU188" s="38"/>
      <c r="PWV188" s="38"/>
      <c r="PWW188" s="38"/>
      <c r="PWX188" s="38"/>
      <c r="PWY188" s="38"/>
      <c r="PWZ188" s="38"/>
      <c r="PXA188" s="38"/>
      <c r="PXB188" s="38"/>
      <c r="PXC188" s="38"/>
      <c r="PXD188" s="38"/>
      <c r="PXE188" s="38"/>
      <c r="PXF188" s="38"/>
      <c r="PXG188" s="38"/>
      <c r="PXH188" s="38"/>
      <c r="PXI188" s="38"/>
      <c r="PXJ188" s="38"/>
      <c r="PXK188" s="38"/>
      <c r="PXL188" s="38"/>
      <c r="PXM188" s="38"/>
      <c r="PXN188" s="38"/>
      <c r="PXO188" s="38"/>
      <c r="PXP188" s="38"/>
      <c r="PXQ188" s="38"/>
      <c r="PXR188" s="38"/>
      <c r="PXS188" s="38"/>
      <c r="PXT188" s="38"/>
      <c r="PXU188" s="38"/>
      <c r="PXV188" s="38"/>
      <c r="PXW188" s="38"/>
      <c r="PXX188" s="38"/>
      <c r="PXY188" s="38"/>
      <c r="PXZ188" s="38"/>
      <c r="PYA188" s="38"/>
      <c r="PYB188" s="38"/>
      <c r="PYC188" s="38"/>
      <c r="PYD188" s="38"/>
      <c r="PYE188" s="38"/>
      <c r="PYF188" s="38"/>
      <c r="PYG188" s="38"/>
      <c r="PYH188" s="38"/>
      <c r="PYI188" s="38"/>
      <c r="PYJ188" s="38"/>
      <c r="PYK188" s="38"/>
      <c r="PYL188" s="38"/>
      <c r="PYM188" s="38"/>
      <c r="PYN188" s="38"/>
      <c r="PYO188" s="38"/>
      <c r="PYP188" s="38"/>
      <c r="PYQ188" s="38"/>
      <c r="PYR188" s="38"/>
      <c r="PYS188" s="38"/>
      <c r="PYT188" s="38"/>
      <c r="PYU188" s="38"/>
      <c r="PYV188" s="38"/>
      <c r="PYW188" s="38"/>
      <c r="PYX188" s="38"/>
      <c r="PYY188" s="38"/>
      <c r="PYZ188" s="38"/>
      <c r="PZA188" s="38"/>
      <c r="PZB188" s="38"/>
      <c r="PZC188" s="38"/>
      <c r="PZD188" s="38"/>
      <c r="PZE188" s="38"/>
      <c r="PZF188" s="38"/>
      <c r="PZG188" s="38"/>
      <c r="PZH188" s="38"/>
      <c r="PZI188" s="38"/>
      <c r="PZJ188" s="38"/>
      <c r="PZK188" s="38"/>
      <c r="PZL188" s="38"/>
      <c r="PZM188" s="38"/>
      <c r="PZN188" s="38"/>
      <c r="PZO188" s="38"/>
      <c r="PZP188" s="38"/>
      <c r="PZQ188" s="38"/>
      <c r="PZR188" s="38"/>
      <c r="PZS188" s="38"/>
      <c r="PZT188" s="38"/>
      <c r="PZU188" s="38"/>
      <c r="PZV188" s="38"/>
      <c r="PZW188" s="38"/>
      <c r="PZX188" s="38"/>
      <c r="PZY188" s="38"/>
      <c r="PZZ188" s="38"/>
      <c r="QAA188" s="38"/>
      <c r="QAB188" s="38"/>
      <c r="QAC188" s="38"/>
      <c r="QAD188" s="38"/>
      <c r="QAE188" s="38"/>
      <c r="QAF188" s="38"/>
      <c r="QAG188" s="38"/>
      <c r="QAH188" s="38"/>
      <c r="QAI188" s="38"/>
      <c r="QAJ188" s="38"/>
      <c r="QAK188" s="38"/>
      <c r="QAL188" s="38"/>
      <c r="QAM188" s="38"/>
      <c r="QAN188" s="38"/>
      <c r="QAO188" s="38"/>
      <c r="QAP188" s="38"/>
      <c r="QAQ188" s="38"/>
      <c r="QAR188" s="38"/>
      <c r="QAS188" s="38"/>
      <c r="QAT188" s="38"/>
      <c r="QAU188" s="38"/>
      <c r="QAV188" s="38"/>
      <c r="QAW188" s="38"/>
      <c r="QAX188" s="38"/>
      <c r="QAY188" s="38"/>
      <c r="QAZ188" s="38"/>
      <c r="QBA188" s="38"/>
      <c r="QBB188" s="38"/>
      <c r="QBC188" s="38"/>
      <c r="QBD188" s="38"/>
      <c r="QBE188" s="38"/>
      <c r="QBF188" s="38"/>
      <c r="QBG188" s="38"/>
      <c r="QBH188" s="38"/>
      <c r="QBI188" s="38"/>
      <c r="QBJ188" s="38"/>
      <c r="QBK188" s="38"/>
      <c r="QBL188" s="38"/>
      <c r="QBM188" s="38"/>
      <c r="QBN188" s="38"/>
      <c r="QBO188" s="38"/>
      <c r="QBP188" s="38"/>
      <c r="QBQ188" s="38"/>
      <c r="QBR188" s="38"/>
      <c r="QBS188" s="38"/>
      <c r="QBT188" s="38"/>
      <c r="QBU188" s="38"/>
      <c r="QBV188" s="38"/>
      <c r="QBW188" s="38"/>
      <c r="QBX188" s="38"/>
      <c r="QBY188" s="38"/>
      <c r="QBZ188" s="38"/>
      <c r="QCA188" s="38"/>
      <c r="QCB188" s="38"/>
      <c r="QCC188" s="38"/>
      <c r="QCD188" s="38"/>
      <c r="QCE188" s="38"/>
      <c r="QCF188" s="38"/>
      <c r="QCG188" s="38"/>
      <c r="QCH188" s="38"/>
      <c r="QCI188" s="38"/>
      <c r="QCJ188" s="38"/>
      <c r="QCK188" s="38"/>
      <c r="QCL188" s="38"/>
      <c r="QCM188" s="38"/>
      <c r="QCN188" s="38"/>
      <c r="QCO188" s="38"/>
      <c r="QCP188" s="38"/>
      <c r="QCQ188" s="38"/>
      <c r="QCR188" s="38"/>
      <c r="QCS188" s="38"/>
      <c r="QCT188" s="38"/>
      <c r="QCU188" s="38"/>
      <c r="QCV188" s="38"/>
      <c r="QCW188" s="38"/>
      <c r="QCX188" s="38"/>
      <c r="QCY188" s="38"/>
      <c r="QCZ188" s="38"/>
      <c r="QDA188" s="38"/>
      <c r="QDB188" s="38"/>
      <c r="QDC188" s="38"/>
      <c r="QDD188" s="38"/>
      <c r="QDE188" s="38"/>
      <c r="QDF188" s="38"/>
      <c r="QDG188" s="38"/>
      <c r="QDH188" s="38"/>
      <c r="QDI188" s="38"/>
      <c r="QDJ188" s="38"/>
      <c r="QDK188" s="38"/>
      <c r="QDL188" s="38"/>
      <c r="QDM188" s="38"/>
      <c r="QDN188" s="38"/>
      <c r="QDO188" s="38"/>
      <c r="QDP188" s="38"/>
      <c r="QDQ188" s="38"/>
      <c r="QDR188" s="38"/>
      <c r="QDS188" s="38"/>
      <c r="QDT188" s="38"/>
      <c r="QDU188" s="38"/>
      <c r="QDV188" s="38"/>
      <c r="QDW188" s="38"/>
      <c r="QDX188" s="38"/>
      <c r="QDY188" s="38"/>
      <c r="QDZ188" s="38"/>
      <c r="QEA188" s="38"/>
      <c r="QEB188" s="38"/>
      <c r="QEC188" s="38"/>
      <c r="QED188" s="38"/>
      <c r="QEE188" s="38"/>
      <c r="QEF188" s="38"/>
      <c r="QEG188" s="38"/>
      <c r="QEH188" s="38"/>
      <c r="QEI188" s="38"/>
      <c r="QEJ188" s="38"/>
      <c r="QEK188" s="38"/>
      <c r="QEL188" s="38"/>
      <c r="QEM188" s="38"/>
      <c r="QEN188" s="38"/>
      <c r="QEO188" s="38"/>
      <c r="QEP188" s="38"/>
      <c r="QEQ188" s="38"/>
      <c r="QER188" s="38"/>
      <c r="QES188" s="38"/>
      <c r="QET188" s="38"/>
      <c r="QEU188" s="38"/>
      <c r="QEV188" s="38"/>
      <c r="QEW188" s="38"/>
      <c r="QEX188" s="38"/>
      <c r="QEY188" s="38"/>
      <c r="QEZ188" s="38"/>
      <c r="QFA188" s="38"/>
      <c r="QFB188" s="38"/>
      <c r="QFC188" s="38"/>
      <c r="QFD188" s="38"/>
      <c r="QFE188" s="38"/>
      <c r="QFF188" s="38"/>
      <c r="QFG188" s="38"/>
      <c r="QFH188" s="38"/>
      <c r="QFI188" s="38"/>
      <c r="QFJ188" s="38"/>
      <c r="QFK188" s="38"/>
      <c r="QFL188" s="38"/>
      <c r="QFM188" s="38"/>
      <c r="QFN188" s="38"/>
      <c r="QFO188" s="38"/>
      <c r="QFP188" s="38"/>
      <c r="QFQ188" s="38"/>
      <c r="QFR188" s="38"/>
      <c r="QFS188" s="38"/>
      <c r="QFT188" s="38"/>
      <c r="QFU188" s="38"/>
      <c r="QFV188" s="38"/>
      <c r="QFW188" s="38"/>
      <c r="QFX188" s="38"/>
      <c r="QFY188" s="38"/>
      <c r="QFZ188" s="38"/>
      <c r="QGA188" s="38"/>
      <c r="QGB188" s="38"/>
      <c r="QGC188" s="38"/>
      <c r="QGD188" s="38"/>
      <c r="QGE188" s="38"/>
      <c r="QGF188" s="38"/>
      <c r="QGG188" s="38"/>
      <c r="QGH188" s="38"/>
      <c r="QGI188" s="38"/>
      <c r="QGJ188" s="38"/>
      <c r="QGK188" s="38"/>
      <c r="QGL188" s="38"/>
      <c r="QGM188" s="38"/>
      <c r="QGN188" s="38"/>
      <c r="QGO188" s="38"/>
      <c r="QGP188" s="38"/>
      <c r="QGQ188" s="38"/>
      <c r="QGR188" s="38"/>
      <c r="QGS188" s="38"/>
      <c r="QGT188" s="38"/>
      <c r="QGU188" s="38"/>
      <c r="QGV188" s="38"/>
      <c r="QGW188" s="38"/>
      <c r="QGX188" s="38"/>
      <c r="QGY188" s="38"/>
      <c r="QGZ188" s="38"/>
      <c r="QHA188" s="38"/>
      <c r="QHB188" s="38"/>
      <c r="QHC188" s="38"/>
      <c r="QHD188" s="38"/>
      <c r="QHE188" s="38"/>
      <c r="QHF188" s="38"/>
      <c r="QHG188" s="38"/>
      <c r="QHH188" s="38"/>
      <c r="QHI188" s="38"/>
      <c r="QHJ188" s="38"/>
      <c r="QHK188" s="38"/>
      <c r="QHL188" s="38"/>
      <c r="QHM188" s="38"/>
      <c r="QHN188" s="38"/>
      <c r="QHO188" s="38"/>
      <c r="QHP188" s="38"/>
      <c r="QHQ188" s="38"/>
      <c r="QHR188" s="38"/>
      <c r="QHS188" s="38"/>
      <c r="QHT188" s="38"/>
      <c r="QHU188" s="38"/>
      <c r="QHV188" s="38"/>
      <c r="QHW188" s="38"/>
      <c r="QHX188" s="38"/>
      <c r="QHY188" s="38"/>
      <c r="QHZ188" s="38"/>
      <c r="QIA188" s="38"/>
      <c r="QIB188" s="38"/>
      <c r="QIC188" s="38"/>
      <c r="QID188" s="38"/>
      <c r="QIE188" s="38"/>
      <c r="QIF188" s="38"/>
      <c r="QIG188" s="38"/>
      <c r="QIH188" s="38"/>
      <c r="QII188" s="38"/>
      <c r="QIJ188" s="38"/>
      <c r="QIK188" s="38"/>
      <c r="QIL188" s="38"/>
      <c r="QIM188" s="38"/>
      <c r="QIN188" s="38"/>
      <c r="QIO188" s="38"/>
      <c r="QIP188" s="38"/>
      <c r="QIQ188" s="38"/>
      <c r="QIR188" s="38"/>
      <c r="QIS188" s="38"/>
      <c r="QIT188" s="38"/>
      <c r="QIU188" s="38"/>
      <c r="QIV188" s="38"/>
      <c r="QIW188" s="38"/>
      <c r="QIX188" s="38"/>
      <c r="QIY188" s="38"/>
      <c r="QIZ188" s="38"/>
      <c r="QJA188" s="38"/>
      <c r="QJB188" s="38"/>
      <c r="QJC188" s="38"/>
      <c r="QJD188" s="38"/>
      <c r="QJE188" s="38"/>
      <c r="QJF188" s="38"/>
      <c r="QJG188" s="38"/>
      <c r="QJH188" s="38"/>
      <c r="QJI188" s="38"/>
      <c r="QJJ188" s="38"/>
      <c r="QJK188" s="38"/>
      <c r="QJL188" s="38"/>
      <c r="QJM188" s="38"/>
      <c r="QJN188" s="38"/>
      <c r="QJO188" s="38"/>
      <c r="QJP188" s="38"/>
      <c r="QJQ188" s="38"/>
      <c r="QJR188" s="38"/>
      <c r="QJS188" s="38"/>
      <c r="QJT188" s="38"/>
      <c r="QJU188" s="38"/>
      <c r="QJV188" s="38"/>
      <c r="QJW188" s="38"/>
      <c r="QJX188" s="38"/>
      <c r="QJY188" s="38"/>
      <c r="QJZ188" s="38"/>
      <c r="QKA188" s="38"/>
      <c r="QKB188" s="38"/>
      <c r="QKC188" s="38"/>
      <c r="QKD188" s="38"/>
      <c r="QKE188" s="38"/>
      <c r="QKF188" s="38"/>
      <c r="QKG188" s="38"/>
      <c r="QKH188" s="38"/>
      <c r="QKI188" s="38"/>
      <c r="QKJ188" s="38"/>
      <c r="QKK188" s="38"/>
      <c r="QKL188" s="38"/>
      <c r="QKM188" s="38"/>
      <c r="QKN188" s="38"/>
      <c r="QKO188" s="38"/>
      <c r="QKP188" s="38"/>
      <c r="QKQ188" s="38"/>
      <c r="QKR188" s="38"/>
      <c r="QKS188" s="38"/>
      <c r="QKT188" s="38"/>
      <c r="QKU188" s="38"/>
      <c r="QKV188" s="38"/>
      <c r="QKW188" s="38"/>
      <c r="QKX188" s="38"/>
      <c r="QKY188" s="38"/>
      <c r="QKZ188" s="38"/>
      <c r="QLA188" s="38"/>
      <c r="QLB188" s="38"/>
      <c r="QLC188" s="38"/>
      <c r="QLD188" s="38"/>
      <c r="QLE188" s="38"/>
      <c r="QLF188" s="38"/>
      <c r="QLG188" s="38"/>
      <c r="QLH188" s="38"/>
      <c r="QLI188" s="38"/>
      <c r="QLJ188" s="38"/>
      <c r="QLK188" s="38"/>
      <c r="QLL188" s="38"/>
      <c r="QLM188" s="38"/>
      <c r="QLN188" s="38"/>
      <c r="QLO188" s="38"/>
      <c r="QLP188" s="38"/>
      <c r="QLQ188" s="38"/>
      <c r="QLR188" s="38"/>
      <c r="QLS188" s="38"/>
      <c r="QLT188" s="38"/>
      <c r="QLU188" s="38"/>
      <c r="QLV188" s="38"/>
      <c r="QLW188" s="38"/>
      <c r="QLX188" s="38"/>
      <c r="QLY188" s="38"/>
      <c r="QLZ188" s="38"/>
      <c r="QMA188" s="38"/>
      <c r="QMB188" s="38"/>
      <c r="QMC188" s="38"/>
      <c r="QMD188" s="38"/>
      <c r="QME188" s="38"/>
      <c r="QMF188" s="38"/>
      <c r="QMG188" s="38"/>
      <c r="QMH188" s="38"/>
      <c r="QMI188" s="38"/>
      <c r="QMJ188" s="38"/>
      <c r="QMK188" s="38"/>
      <c r="QML188" s="38"/>
      <c r="QMM188" s="38"/>
      <c r="QMN188" s="38"/>
      <c r="QMO188" s="38"/>
      <c r="QMP188" s="38"/>
      <c r="QMQ188" s="38"/>
      <c r="QMR188" s="38"/>
      <c r="QMS188" s="38"/>
      <c r="QMT188" s="38"/>
      <c r="QMU188" s="38"/>
      <c r="QMV188" s="38"/>
      <c r="QMW188" s="38"/>
      <c r="QMX188" s="38"/>
      <c r="QMY188" s="38"/>
      <c r="QMZ188" s="38"/>
      <c r="QNA188" s="38"/>
      <c r="QNB188" s="38"/>
      <c r="QNC188" s="38"/>
      <c r="QND188" s="38"/>
      <c r="QNE188" s="38"/>
      <c r="QNF188" s="38"/>
      <c r="QNG188" s="38"/>
      <c r="QNH188" s="38"/>
      <c r="QNI188" s="38"/>
      <c r="QNJ188" s="38"/>
      <c r="QNK188" s="38"/>
      <c r="QNL188" s="38"/>
      <c r="QNM188" s="38"/>
      <c r="QNN188" s="38"/>
      <c r="QNO188" s="38"/>
      <c r="QNP188" s="38"/>
      <c r="QNQ188" s="38"/>
      <c r="QNR188" s="38"/>
      <c r="QNS188" s="38"/>
      <c r="QNT188" s="38"/>
      <c r="QNU188" s="38"/>
      <c r="QNV188" s="38"/>
      <c r="QNW188" s="38"/>
      <c r="QNX188" s="38"/>
      <c r="QNY188" s="38"/>
      <c r="QNZ188" s="38"/>
      <c r="QOA188" s="38"/>
      <c r="QOB188" s="38"/>
      <c r="QOC188" s="38"/>
      <c r="QOD188" s="38"/>
      <c r="QOE188" s="38"/>
      <c r="QOF188" s="38"/>
      <c r="QOG188" s="38"/>
      <c r="QOH188" s="38"/>
      <c r="QOI188" s="38"/>
      <c r="QOJ188" s="38"/>
      <c r="QOK188" s="38"/>
      <c r="QOL188" s="38"/>
      <c r="QOM188" s="38"/>
      <c r="QON188" s="38"/>
      <c r="QOO188" s="38"/>
      <c r="QOP188" s="38"/>
      <c r="QOQ188" s="38"/>
      <c r="QOR188" s="38"/>
      <c r="QOS188" s="38"/>
      <c r="QOT188" s="38"/>
      <c r="QOU188" s="38"/>
      <c r="QOV188" s="38"/>
      <c r="QOW188" s="38"/>
      <c r="QOX188" s="38"/>
      <c r="QOY188" s="38"/>
      <c r="QOZ188" s="38"/>
      <c r="QPA188" s="38"/>
      <c r="QPB188" s="38"/>
      <c r="QPC188" s="38"/>
      <c r="QPD188" s="38"/>
      <c r="QPE188" s="38"/>
      <c r="QPF188" s="38"/>
      <c r="QPG188" s="38"/>
      <c r="QPH188" s="38"/>
      <c r="QPI188" s="38"/>
      <c r="QPJ188" s="38"/>
      <c r="QPK188" s="38"/>
      <c r="QPL188" s="38"/>
      <c r="QPM188" s="38"/>
      <c r="QPN188" s="38"/>
      <c r="QPO188" s="38"/>
      <c r="QPP188" s="38"/>
      <c r="QPQ188" s="38"/>
      <c r="QPR188" s="38"/>
      <c r="QPS188" s="38"/>
      <c r="QPT188" s="38"/>
      <c r="QPU188" s="38"/>
      <c r="QPV188" s="38"/>
      <c r="QPW188" s="38"/>
      <c r="QPX188" s="38"/>
      <c r="QPY188" s="38"/>
      <c r="QPZ188" s="38"/>
      <c r="QQA188" s="38"/>
      <c r="QQB188" s="38"/>
      <c r="QQC188" s="38"/>
      <c r="QQD188" s="38"/>
      <c r="QQE188" s="38"/>
      <c r="QQF188" s="38"/>
      <c r="QQG188" s="38"/>
      <c r="QQH188" s="38"/>
      <c r="QQI188" s="38"/>
      <c r="QQJ188" s="38"/>
      <c r="QQK188" s="38"/>
      <c r="QQL188" s="38"/>
      <c r="QQM188" s="38"/>
      <c r="QQN188" s="38"/>
      <c r="QQO188" s="38"/>
      <c r="QQP188" s="38"/>
      <c r="QQQ188" s="38"/>
      <c r="QQR188" s="38"/>
      <c r="QQS188" s="38"/>
      <c r="QQT188" s="38"/>
      <c r="QQU188" s="38"/>
      <c r="QQV188" s="38"/>
      <c r="QQW188" s="38"/>
      <c r="QQX188" s="38"/>
      <c r="QQY188" s="38"/>
      <c r="QQZ188" s="38"/>
      <c r="QRA188" s="38"/>
      <c r="QRB188" s="38"/>
      <c r="QRC188" s="38"/>
      <c r="QRD188" s="38"/>
      <c r="QRE188" s="38"/>
      <c r="QRF188" s="38"/>
      <c r="QRG188" s="38"/>
      <c r="QRH188" s="38"/>
      <c r="QRI188" s="38"/>
      <c r="QRJ188" s="38"/>
      <c r="QRK188" s="38"/>
      <c r="QRL188" s="38"/>
      <c r="QRM188" s="38"/>
      <c r="QRN188" s="38"/>
      <c r="QRO188" s="38"/>
      <c r="QRP188" s="38"/>
      <c r="QRQ188" s="38"/>
      <c r="QRR188" s="38"/>
      <c r="QRS188" s="38"/>
      <c r="QRT188" s="38"/>
      <c r="QRU188" s="38"/>
      <c r="QRV188" s="38"/>
      <c r="QRW188" s="38"/>
      <c r="QRX188" s="38"/>
      <c r="QRY188" s="38"/>
      <c r="QRZ188" s="38"/>
      <c r="QSA188" s="38"/>
      <c r="QSB188" s="38"/>
      <c r="QSC188" s="38"/>
      <c r="QSD188" s="38"/>
      <c r="QSE188" s="38"/>
      <c r="QSF188" s="38"/>
      <c r="QSG188" s="38"/>
      <c r="QSH188" s="38"/>
      <c r="QSI188" s="38"/>
      <c r="QSJ188" s="38"/>
      <c r="QSK188" s="38"/>
      <c r="QSL188" s="38"/>
      <c r="QSM188" s="38"/>
      <c r="QSN188" s="38"/>
      <c r="QSO188" s="38"/>
      <c r="QSP188" s="38"/>
      <c r="QSQ188" s="38"/>
      <c r="QSR188" s="38"/>
      <c r="QSS188" s="38"/>
      <c r="QST188" s="38"/>
      <c r="QSU188" s="38"/>
      <c r="QSV188" s="38"/>
      <c r="QSW188" s="38"/>
      <c r="QSX188" s="38"/>
      <c r="QSY188" s="38"/>
      <c r="QSZ188" s="38"/>
      <c r="QTA188" s="38"/>
      <c r="QTB188" s="38"/>
      <c r="QTC188" s="38"/>
      <c r="QTD188" s="38"/>
      <c r="QTE188" s="38"/>
      <c r="QTF188" s="38"/>
      <c r="QTG188" s="38"/>
      <c r="QTH188" s="38"/>
      <c r="QTI188" s="38"/>
      <c r="QTJ188" s="38"/>
      <c r="QTK188" s="38"/>
      <c r="QTL188" s="38"/>
      <c r="QTM188" s="38"/>
      <c r="QTN188" s="38"/>
      <c r="QTO188" s="38"/>
      <c r="QTP188" s="38"/>
      <c r="QTQ188" s="38"/>
      <c r="QTR188" s="38"/>
      <c r="QTS188" s="38"/>
      <c r="QTT188" s="38"/>
      <c r="QTU188" s="38"/>
      <c r="QTV188" s="38"/>
      <c r="QTW188" s="38"/>
      <c r="QTX188" s="38"/>
      <c r="QTY188" s="38"/>
      <c r="QTZ188" s="38"/>
      <c r="QUA188" s="38"/>
      <c r="QUB188" s="38"/>
      <c r="QUC188" s="38"/>
      <c r="QUD188" s="38"/>
      <c r="QUE188" s="38"/>
      <c r="QUF188" s="38"/>
      <c r="QUG188" s="38"/>
      <c r="QUH188" s="38"/>
      <c r="QUI188" s="38"/>
      <c r="QUJ188" s="38"/>
      <c r="QUK188" s="38"/>
      <c r="QUL188" s="38"/>
      <c r="QUM188" s="38"/>
      <c r="QUN188" s="38"/>
      <c r="QUO188" s="38"/>
      <c r="QUP188" s="38"/>
      <c r="QUQ188" s="38"/>
      <c r="QUR188" s="38"/>
      <c r="QUS188" s="38"/>
      <c r="QUT188" s="38"/>
      <c r="QUU188" s="38"/>
      <c r="QUV188" s="38"/>
      <c r="QUW188" s="38"/>
      <c r="QUX188" s="38"/>
      <c r="QUY188" s="38"/>
      <c r="QUZ188" s="38"/>
      <c r="QVA188" s="38"/>
      <c r="QVB188" s="38"/>
      <c r="QVC188" s="38"/>
      <c r="QVD188" s="38"/>
      <c r="QVE188" s="38"/>
      <c r="QVF188" s="38"/>
      <c r="QVG188" s="38"/>
      <c r="QVH188" s="38"/>
      <c r="QVI188" s="38"/>
      <c r="QVJ188" s="38"/>
      <c r="QVK188" s="38"/>
      <c r="QVL188" s="38"/>
      <c r="QVM188" s="38"/>
      <c r="QVN188" s="38"/>
      <c r="QVO188" s="38"/>
      <c r="QVP188" s="38"/>
      <c r="QVQ188" s="38"/>
      <c r="QVR188" s="38"/>
      <c r="QVS188" s="38"/>
      <c r="QVT188" s="38"/>
      <c r="QVU188" s="38"/>
      <c r="QVV188" s="38"/>
      <c r="QVW188" s="38"/>
      <c r="QVX188" s="38"/>
      <c r="QVY188" s="38"/>
      <c r="QVZ188" s="38"/>
      <c r="QWA188" s="38"/>
      <c r="QWB188" s="38"/>
      <c r="QWC188" s="38"/>
      <c r="QWD188" s="38"/>
      <c r="QWE188" s="38"/>
      <c r="QWF188" s="38"/>
      <c r="QWG188" s="38"/>
      <c r="QWH188" s="38"/>
      <c r="QWI188" s="38"/>
      <c r="QWJ188" s="38"/>
      <c r="QWK188" s="38"/>
      <c r="QWL188" s="38"/>
      <c r="QWM188" s="38"/>
      <c r="QWN188" s="38"/>
      <c r="QWO188" s="38"/>
      <c r="QWP188" s="38"/>
      <c r="QWQ188" s="38"/>
      <c r="QWR188" s="38"/>
      <c r="QWS188" s="38"/>
      <c r="QWT188" s="38"/>
      <c r="QWU188" s="38"/>
      <c r="QWV188" s="38"/>
      <c r="QWW188" s="38"/>
      <c r="QWX188" s="38"/>
      <c r="QWY188" s="38"/>
      <c r="QWZ188" s="38"/>
      <c r="QXA188" s="38"/>
      <c r="QXB188" s="38"/>
      <c r="QXC188" s="38"/>
      <c r="QXD188" s="38"/>
      <c r="QXE188" s="38"/>
      <c r="QXF188" s="38"/>
      <c r="QXG188" s="38"/>
      <c r="QXH188" s="38"/>
      <c r="QXI188" s="38"/>
      <c r="QXJ188" s="38"/>
      <c r="QXK188" s="38"/>
      <c r="QXL188" s="38"/>
      <c r="QXM188" s="38"/>
      <c r="QXN188" s="38"/>
      <c r="QXO188" s="38"/>
      <c r="QXP188" s="38"/>
      <c r="QXQ188" s="38"/>
      <c r="QXR188" s="38"/>
      <c r="QXS188" s="38"/>
      <c r="QXT188" s="38"/>
      <c r="QXU188" s="38"/>
      <c r="QXV188" s="38"/>
      <c r="QXW188" s="38"/>
      <c r="QXX188" s="38"/>
      <c r="QXY188" s="38"/>
      <c r="QXZ188" s="38"/>
      <c r="QYA188" s="38"/>
      <c r="QYB188" s="38"/>
      <c r="QYC188" s="38"/>
      <c r="QYD188" s="38"/>
      <c r="QYE188" s="38"/>
      <c r="QYF188" s="38"/>
      <c r="QYG188" s="38"/>
      <c r="QYH188" s="38"/>
      <c r="QYI188" s="38"/>
      <c r="QYJ188" s="38"/>
      <c r="QYK188" s="38"/>
      <c r="QYL188" s="38"/>
      <c r="QYM188" s="38"/>
      <c r="QYN188" s="38"/>
      <c r="QYO188" s="38"/>
      <c r="QYP188" s="38"/>
      <c r="QYQ188" s="38"/>
      <c r="QYR188" s="38"/>
      <c r="QYS188" s="38"/>
      <c r="QYT188" s="38"/>
      <c r="QYU188" s="38"/>
      <c r="QYV188" s="38"/>
      <c r="QYW188" s="38"/>
      <c r="QYX188" s="38"/>
      <c r="QYY188" s="38"/>
      <c r="QYZ188" s="38"/>
      <c r="QZA188" s="38"/>
      <c r="QZB188" s="38"/>
      <c r="QZC188" s="38"/>
      <c r="QZD188" s="38"/>
      <c r="QZE188" s="38"/>
      <c r="QZF188" s="38"/>
      <c r="QZG188" s="38"/>
      <c r="QZH188" s="38"/>
      <c r="QZI188" s="38"/>
      <c r="QZJ188" s="38"/>
      <c r="QZK188" s="38"/>
      <c r="QZL188" s="38"/>
      <c r="QZM188" s="38"/>
      <c r="QZN188" s="38"/>
      <c r="QZO188" s="38"/>
      <c r="QZP188" s="38"/>
      <c r="QZQ188" s="38"/>
      <c r="QZR188" s="38"/>
      <c r="QZS188" s="38"/>
      <c r="QZT188" s="38"/>
      <c r="QZU188" s="38"/>
      <c r="QZV188" s="38"/>
      <c r="QZW188" s="38"/>
      <c r="QZX188" s="38"/>
      <c r="QZY188" s="38"/>
      <c r="QZZ188" s="38"/>
      <c r="RAA188" s="38"/>
      <c r="RAB188" s="38"/>
      <c r="RAC188" s="38"/>
      <c r="RAD188" s="38"/>
      <c r="RAE188" s="38"/>
      <c r="RAF188" s="38"/>
      <c r="RAG188" s="38"/>
      <c r="RAH188" s="38"/>
      <c r="RAI188" s="38"/>
      <c r="RAJ188" s="38"/>
      <c r="RAK188" s="38"/>
      <c r="RAL188" s="38"/>
      <c r="RAM188" s="38"/>
      <c r="RAN188" s="38"/>
      <c r="RAO188" s="38"/>
      <c r="RAP188" s="38"/>
      <c r="RAQ188" s="38"/>
      <c r="RAR188" s="38"/>
      <c r="RAS188" s="38"/>
      <c r="RAT188" s="38"/>
      <c r="RAU188" s="38"/>
      <c r="RAV188" s="38"/>
      <c r="RAW188" s="38"/>
      <c r="RAX188" s="38"/>
      <c r="RAY188" s="38"/>
      <c r="RAZ188" s="38"/>
      <c r="RBA188" s="38"/>
      <c r="RBB188" s="38"/>
      <c r="RBC188" s="38"/>
      <c r="RBD188" s="38"/>
      <c r="RBE188" s="38"/>
      <c r="RBF188" s="38"/>
      <c r="RBG188" s="38"/>
      <c r="RBH188" s="38"/>
      <c r="RBI188" s="38"/>
      <c r="RBJ188" s="38"/>
      <c r="RBK188" s="38"/>
      <c r="RBL188" s="38"/>
      <c r="RBM188" s="38"/>
      <c r="RBN188" s="38"/>
      <c r="RBO188" s="38"/>
      <c r="RBP188" s="38"/>
      <c r="RBQ188" s="38"/>
      <c r="RBR188" s="38"/>
      <c r="RBS188" s="38"/>
      <c r="RBT188" s="38"/>
      <c r="RBU188" s="38"/>
      <c r="RBV188" s="38"/>
      <c r="RBW188" s="38"/>
      <c r="RBX188" s="38"/>
      <c r="RBY188" s="38"/>
      <c r="RBZ188" s="38"/>
      <c r="RCA188" s="38"/>
      <c r="RCB188" s="38"/>
      <c r="RCC188" s="38"/>
      <c r="RCD188" s="38"/>
      <c r="RCE188" s="38"/>
      <c r="RCF188" s="38"/>
      <c r="RCG188" s="38"/>
      <c r="RCH188" s="38"/>
      <c r="RCI188" s="38"/>
      <c r="RCJ188" s="38"/>
      <c r="RCK188" s="38"/>
      <c r="RCL188" s="38"/>
      <c r="RCM188" s="38"/>
      <c r="RCN188" s="38"/>
      <c r="RCO188" s="38"/>
      <c r="RCP188" s="38"/>
      <c r="RCQ188" s="38"/>
      <c r="RCR188" s="38"/>
      <c r="RCS188" s="38"/>
      <c r="RCT188" s="38"/>
      <c r="RCU188" s="38"/>
      <c r="RCV188" s="38"/>
      <c r="RCW188" s="38"/>
      <c r="RCX188" s="38"/>
      <c r="RCY188" s="38"/>
      <c r="RCZ188" s="38"/>
      <c r="RDA188" s="38"/>
      <c r="RDB188" s="38"/>
      <c r="RDC188" s="38"/>
      <c r="RDD188" s="38"/>
      <c r="RDE188" s="38"/>
      <c r="RDF188" s="38"/>
      <c r="RDG188" s="38"/>
      <c r="RDH188" s="38"/>
      <c r="RDI188" s="38"/>
      <c r="RDJ188" s="38"/>
      <c r="RDK188" s="38"/>
      <c r="RDL188" s="38"/>
      <c r="RDM188" s="38"/>
      <c r="RDN188" s="38"/>
      <c r="RDO188" s="38"/>
      <c r="RDP188" s="38"/>
      <c r="RDQ188" s="38"/>
      <c r="RDR188" s="38"/>
      <c r="RDS188" s="38"/>
      <c r="RDT188" s="38"/>
      <c r="RDU188" s="38"/>
      <c r="RDV188" s="38"/>
      <c r="RDW188" s="38"/>
      <c r="RDX188" s="38"/>
      <c r="RDY188" s="38"/>
      <c r="RDZ188" s="38"/>
      <c r="REA188" s="38"/>
      <c r="REB188" s="38"/>
      <c r="REC188" s="38"/>
      <c r="RED188" s="38"/>
      <c r="REE188" s="38"/>
      <c r="REF188" s="38"/>
      <c r="REG188" s="38"/>
      <c r="REH188" s="38"/>
      <c r="REI188" s="38"/>
      <c r="REJ188" s="38"/>
      <c r="REK188" s="38"/>
      <c r="REL188" s="38"/>
      <c r="REM188" s="38"/>
      <c r="REN188" s="38"/>
      <c r="REO188" s="38"/>
      <c r="REP188" s="38"/>
      <c r="REQ188" s="38"/>
      <c r="RER188" s="38"/>
      <c r="RES188" s="38"/>
      <c r="RET188" s="38"/>
      <c r="REU188" s="38"/>
      <c r="REV188" s="38"/>
      <c r="REW188" s="38"/>
      <c r="REX188" s="38"/>
      <c r="REY188" s="38"/>
      <c r="REZ188" s="38"/>
      <c r="RFA188" s="38"/>
      <c r="RFB188" s="38"/>
      <c r="RFC188" s="38"/>
      <c r="RFD188" s="38"/>
      <c r="RFE188" s="38"/>
      <c r="RFF188" s="38"/>
      <c r="RFG188" s="38"/>
      <c r="RFH188" s="38"/>
      <c r="RFI188" s="38"/>
      <c r="RFJ188" s="38"/>
      <c r="RFK188" s="38"/>
      <c r="RFL188" s="38"/>
      <c r="RFM188" s="38"/>
      <c r="RFN188" s="38"/>
      <c r="RFO188" s="38"/>
      <c r="RFP188" s="38"/>
      <c r="RFQ188" s="38"/>
      <c r="RFR188" s="38"/>
      <c r="RFS188" s="38"/>
      <c r="RFT188" s="38"/>
      <c r="RFU188" s="38"/>
      <c r="RFV188" s="38"/>
      <c r="RFW188" s="38"/>
      <c r="RFX188" s="38"/>
      <c r="RFY188" s="38"/>
      <c r="RFZ188" s="38"/>
      <c r="RGA188" s="38"/>
      <c r="RGB188" s="38"/>
      <c r="RGC188" s="38"/>
      <c r="RGD188" s="38"/>
      <c r="RGE188" s="38"/>
      <c r="RGF188" s="38"/>
      <c r="RGG188" s="38"/>
      <c r="RGH188" s="38"/>
      <c r="RGI188" s="38"/>
      <c r="RGJ188" s="38"/>
      <c r="RGK188" s="38"/>
      <c r="RGL188" s="38"/>
      <c r="RGM188" s="38"/>
      <c r="RGN188" s="38"/>
      <c r="RGO188" s="38"/>
      <c r="RGP188" s="38"/>
      <c r="RGQ188" s="38"/>
      <c r="RGR188" s="38"/>
      <c r="RGS188" s="38"/>
      <c r="RGT188" s="38"/>
      <c r="RGU188" s="38"/>
      <c r="RGV188" s="38"/>
      <c r="RGW188" s="38"/>
      <c r="RGX188" s="38"/>
      <c r="RGY188" s="38"/>
      <c r="RGZ188" s="38"/>
      <c r="RHA188" s="38"/>
      <c r="RHB188" s="38"/>
      <c r="RHC188" s="38"/>
      <c r="RHD188" s="38"/>
      <c r="RHE188" s="38"/>
      <c r="RHF188" s="38"/>
      <c r="RHG188" s="38"/>
      <c r="RHH188" s="38"/>
      <c r="RHI188" s="38"/>
      <c r="RHJ188" s="38"/>
      <c r="RHK188" s="38"/>
      <c r="RHL188" s="38"/>
      <c r="RHM188" s="38"/>
      <c r="RHN188" s="38"/>
      <c r="RHO188" s="38"/>
      <c r="RHP188" s="38"/>
      <c r="RHQ188" s="38"/>
      <c r="RHR188" s="38"/>
      <c r="RHS188" s="38"/>
      <c r="RHT188" s="38"/>
      <c r="RHU188" s="38"/>
      <c r="RHV188" s="38"/>
      <c r="RHW188" s="38"/>
      <c r="RHX188" s="38"/>
      <c r="RHY188" s="38"/>
      <c r="RHZ188" s="38"/>
      <c r="RIA188" s="38"/>
      <c r="RIB188" s="38"/>
      <c r="RIC188" s="38"/>
      <c r="RID188" s="38"/>
      <c r="RIE188" s="38"/>
      <c r="RIF188" s="38"/>
      <c r="RIG188" s="38"/>
      <c r="RIH188" s="38"/>
      <c r="RII188" s="38"/>
      <c r="RIJ188" s="38"/>
      <c r="RIK188" s="38"/>
      <c r="RIL188" s="38"/>
      <c r="RIM188" s="38"/>
      <c r="RIN188" s="38"/>
      <c r="RIO188" s="38"/>
      <c r="RIP188" s="38"/>
      <c r="RIQ188" s="38"/>
      <c r="RIR188" s="38"/>
      <c r="RIS188" s="38"/>
      <c r="RIT188" s="38"/>
      <c r="RIU188" s="38"/>
      <c r="RIV188" s="38"/>
      <c r="RIW188" s="38"/>
      <c r="RIX188" s="38"/>
      <c r="RIY188" s="38"/>
      <c r="RIZ188" s="38"/>
      <c r="RJA188" s="38"/>
      <c r="RJB188" s="38"/>
      <c r="RJC188" s="38"/>
      <c r="RJD188" s="38"/>
      <c r="RJE188" s="38"/>
      <c r="RJF188" s="38"/>
      <c r="RJG188" s="38"/>
      <c r="RJH188" s="38"/>
      <c r="RJI188" s="38"/>
      <c r="RJJ188" s="38"/>
      <c r="RJK188" s="38"/>
      <c r="RJL188" s="38"/>
      <c r="RJM188" s="38"/>
      <c r="RJN188" s="38"/>
      <c r="RJO188" s="38"/>
      <c r="RJP188" s="38"/>
      <c r="RJQ188" s="38"/>
      <c r="RJR188" s="38"/>
      <c r="RJS188" s="38"/>
      <c r="RJT188" s="38"/>
      <c r="RJU188" s="38"/>
      <c r="RJV188" s="38"/>
      <c r="RJW188" s="38"/>
      <c r="RJX188" s="38"/>
      <c r="RJY188" s="38"/>
      <c r="RJZ188" s="38"/>
      <c r="RKA188" s="38"/>
      <c r="RKB188" s="38"/>
      <c r="RKC188" s="38"/>
      <c r="RKD188" s="38"/>
      <c r="RKE188" s="38"/>
      <c r="RKF188" s="38"/>
      <c r="RKG188" s="38"/>
      <c r="RKH188" s="38"/>
      <c r="RKI188" s="38"/>
      <c r="RKJ188" s="38"/>
      <c r="RKK188" s="38"/>
      <c r="RKL188" s="38"/>
      <c r="RKM188" s="38"/>
      <c r="RKN188" s="38"/>
      <c r="RKO188" s="38"/>
      <c r="RKP188" s="38"/>
      <c r="RKQ188" s="38"/>
      <c r="RKR188" s="38"/>
      <c r="RKS188" s="38"/>
      <c r="RKT188" s="38"/>
      <c r="RKU188" s="38"/>
      <c r="RKV188" s="38"/>
      <c r="RKW188" s="38"/>
      <c r="RKX188" s="38"/>
      <c r="RKY188" s="38"/>
      <c r="RKZ188" s="38"/>
      <c r="RLA188" s="38"/>
      <c r="RLB188" s="38"/>
      <c r="RLC188" s="38"/>
      <c r="RLD188" s="38"/>
      <c r="RLE188" s="38"/>
      <c r="RLF188" s="38"/>
      <c r="RLG188" s="38"/>
      <c r="RLH188" s="38"/>
      <c r="RLI188" s="38"/>
      <c r="RLJ188" s="38"/>
      <c r="RLK188" s="38"/>
      <c r="RLL188" s="38"/>
      <c r="RLM188" s="38"/>
      <c r="RLN188" s="38"/>
      <c r="RLO188" s="38"/>
      <c r="RLP188" s="38"/>
      <c r="RLQ188" s="38"/>
      <c r="RLR188" s="38"/>
      <c r="RLS188" s="38"/>
      <c r="RLT188" s="38"/>
      <c r="RLU188" s="38"/>
      <c r="RLV188" s="38"/>
      <c r="RLW188" s="38"/>
      <c r="RLX188" s="38"/>
      <c r="RLY188" s="38"/>
      <c r="RLZ188" s="38"/>
      <c r="RMA188" s="38"/>
      <c r="RMB188" s="38"/>
      <c r="RMC188" s="38"/>
      <c r="RMD188" s="38"/>
      <c r="RME188" s="38"/>
      <c r="RMF188" s="38"/>
      <c r="RMG188" s="38"/>
      <c r="RMH188" s="38"/>
      <c r="RMI188" s="38"/>
      <c r="RMJ188" s="38"/>
      <c r="RMK188" s="38"/>
      <c r="RML188" s="38"/>
      <c r="RMM188" s="38"/>
      <c r="RMN188" s="38"/>
      <c r="RMO188" s="38"/>
      <c r="RMP188" s="38"/>
      <c r="RMQ188" s="38"/>
      <c r="RMR188" s="38"/>
      <c r="RMS188" s="38"/>
      <c r="RMT188" s="38"/>
      <c r="RMU188" s="38"/>
      <c r="RMV188" s="38"/>
      <c r="RMW188" s="38"/>
      <c r="RMX188" s="38"/>
      <c r="RMY188" s="38"/>
      <c r="RMZ188" s="38"/>
      <c r="RNA188" s="38"/>
      <c r="RNB188" s="38"/>
      <c r="RNC188" s="38"/>
      <c r="RND188" s="38"/>
      <c r="RNE188" s="38"/>
      <c r="RNF188" s="38"/>
      <c r="RNG188" s="38"/>
      <c r="RNH188" s="38"/>
      <c r="RNI188" s="38"/>
      <c r="RNJ188" s="38"/>
      <c r="RNK188" s="38"/>
      <c r="RNL188" s="38"/>
      <c r="RNM188" s="38"/>
      <c r="RNN188" s="38"/>
      <c r="RNO188" s="38"/>
      <c r="RNP188" s="38"/>
      <c r="RNQ188" s="38"/>
      <c r="RNR188" s="38"/>
      <c r="RNS188" s="38"/>
      <c r="RNT188" s="38"/>
      <c r="RNU188" s="38"/>
      <c r="RNV188" s="38"/>
      <c r="RNW188" s="38"/>
      <c r="RNX188" s="38"/>
      <c r="RNY188" s="38"/>
      <c r="RNZ188" s="38"/>
      <c r="ROA188" s="38"/>
      <c r="ROB188" s="38"/>
      <c r="ROC188" s="38"/>
      <c r="ROD188" s="38"/>
      <c r="ROE188" s="38"/>
      <c r="ROF188" s="38"/>
      <c r="ROG188" s="38"/>
      <c r="ROH188" s="38"/>
      <c r="ROI188" s="38"/>
      <c r="ROJ188" s="38"/>
      <c r="ROK188" s="38"/>
      <c r="ROL188" s="38"/>
      <c r="ROM188" s="38"/>
      <c r="RON188" s="38"/>
      <c r="ROO188" s="38"/>
      <c r="ROP188" s="38"/>
      <c r="ROQ188" s="38"/>
      <c r="ROR188" s="38"/>
      <c r="ROS188" s="38"/>
      <c r="ROT188" s="38"/>
      <c r="ROU188" s="38"/>
      <c r="ROV188" s="38"/>
      <c r="ROW188" s="38"/>
      <c r="ROX188" s="38"/>
      <c r="ROY188" s="38"/>
      <c r="ROZ188" s="38"/>
      <c r="RPA188" s="38"/>
      <c r="RPB188" s="38"/>
      <c r="RPC188" s="38"/>
      <c r="RPD188" s="38"/>
      <c r="RPE188" s="38"/>
      <c r="RPF188" s="38"/>
      <c r="RPG188" s="38"/>
      <c r="RPH188" s="38"/>
      <c r="RPI188" s="38"/>
      <c r="RPJ188" s="38"/>
      <c r="RPK188" s="38"/>
      <c r="RPL188" s="38"/>
      <c r="RPM188" s="38"/>
      <c r="RPN188" s="38"/>
      <c r="RPO188" s="38"/>
      <c r="RPP188" s="38"/>
      <c r="RPQ188" s="38"/>
      <c r="RPR188" s="38"/>
      <c r="RPS188" s="38"/>
      <c r="RPT188" s="38"/>
      <c r="RPU188" s="38"/>
      <c r="RPV188" s="38"/>
      <c r="RPW188" s="38"/>
      <c r="RPX188" s="38"/>
      <c r="RPY188" s="38"/>
      <c r="RPZ188" s="38"/>
      <c r="RQA188" s="38"/>
      <c r="RQB188" s="38"/>
      <c r="RQC188" s="38"/>
      <c r="RQD188" s="38"/>
      <c r="RQE188" s="38"/>
      <c r="RQF188" s="38"/>
      <c r="RQG188" s="38"/>
      <c r="RQH188" s="38"/>
      <c r="RQI188" s="38"/>
      <c r="RQJ188" s="38"/>
      <c r="RQK188" s="38"/>
      <c r="RQL188" s="38"/>
      <c r="RQM188" s="38"/>
      <c r="RQN188" s="38"/>
      <c r="RQO188" s="38"/>
      <c r="RQP188" s="38"/>
      <c r="RQQ188" s="38"/>
      <c r="RQR188" s="38"/>
      <c r="RQS188" s="38"/>
      <c r="RQT188" s="38"/>
      <c r="RQU188" s="38"/>
      <c r="RQV188" s="38"/>
      <c r="RQW188" s="38"/>
      <c r="RQX188" s="38"/>
      <c r="RQY188" s="38"/>
      <c r="RQZ188" s="38"/>
      <c r="RRA188" s="38"/>
      <c r="RRB188" s="38"/>
      <c r="RRC188" s="38"/>
      <c r="RRD188" s="38"/>
      <c r="RRE188" s="38"/>
      <c r="RRF188" s="38"/>
      <c r="RRG188" s="38"/>
      <c r="RRH188" s="38"/>
      <c r="RRI188" s="38"/>
      <c r="RRJ188" s="38"/>
      <c r="RRK188" s="38"/>
      <c r="RRL188" s="38"/>
      <c r="RRM188" s="38"/>
      <c r="RRN188" s="38"/>
      <c r="RRO188" s="38"/>
      <c r="RRP188" s="38"/>
      <c r="RRQ188" s="38"/>
      <c r="RRR188" s="38"/>
      <c r="RRS188" s="38"/>
      <c r="RRT188" s="38"/>
      <c r="RRU188" s="38"/>
      <c r="RRV188" s="38"/>
      <c r="RRW188" s="38"/>
      <c r="RRX188" s="38"/>
      <c r="RRY188" s="38"/>
      <c r="RRZ188" s="38"/>
      <c r="RSA188" s="38"/>
      <c r="RSB188" s="38"/>
      <c r="RSC188" s="38"/>
      <c r="RSD188" s="38"/>
      <c r="RSE188" s="38"/>
      <c r="RSF188" s="38"/>
      <c r="RSG188" s="38"/>
      <c r="RSH188" s="38"/>
      <c r="RSI188" s="38"/>
      <c r="RSJ188" s="38"/>
      <c r="RSK188" s="38"/>
      <c r="RSL188" s="38"/>
      <c r="RSM188" s="38"/>
      <c r="RSN188" s="38"/>
      <c r="RSO188" s="38"/>
      <c r="RSP188" s="38"/>
      <c r="RSQ188" s="38"/>
      <c r="RSR188" s="38"/>
      <c r="RSS188" s="38"/>
      <c r="RST188" s="38"/>
      <c r="RSU188" s="38"/>
      <c r="RSV188" s="38"/>
      <c r="RSW188" s="38"/>
      <c r="RSX188" s="38"/>
      <c r="RSY188" s="38"/>
      <c r="RSZ188" s="38"/>
      <c r="RTA188" s="38"/>
      <c r="RTB188" s="38"/>
      <c r="RTC188" s="38"/>
      <c r="RTD188" s="38"/>
      <c r="RTE188" s="38"/>
      <c r="RTF188" s="38"/>
      <c r="RTG188" s="38"/>
      <c r="RTH188" s="38"/>
      <c r="RTI188" s="38"/>
      <c r="RTJ188" s="38"/>
      <c r="RTK188" s="38"/>
      <c r="RTL188" s="38"/>
      <c r="RTM188" s="38"/>
      <c r="RTN188" s="38"/>
      <c r="RTO188" s="38"/>
      <c r="RTP188" s="38"/>
      <c r="RTQ188" s="38"/>
      <c r="RTR188" s="38"/>
      <c r="RTS188" s="38"/>
      <c r="RTT188" s="38"/>
      <c r="RTU188" s="38"/>
      <c r="RTV188" s="38"/>
      <c r="RTW188" s="38"/>
      <c r="RTX188" s="38"/>
      <c r="RTY188" s="38"/>
      <c r="RTZ188" s="38"/>
      <c r="RUA188" s="38"/>
      <c r="RUB188" s="38"/>
      <c r="RUC188" s="38"/>
      <c r="RUD188" s="38"/>
      <c r="RUE188" s="38"/>
      <c r="RUF188" s="38"/>
      <c r="RUG188" s="38"/>
      <c r="RUH188" s="38"/>
      <c r="RUI188" s="38"/>
      <c r="RUJ188" s="38"/>
      <c r="RUK188" s="38"/>
      <c r="RUL188" s="38"/>
      <c r="RUM188" s="38"/>
      <c r="RUN188" s="38"/>
      <c r="RUO188" s="38"/>
      <c r="RUP188" s="38"/>
      <c r="RUQ188" s="38"/>
      <c r="RUR188" s="38"/>
      <c r="RUS188" s="38"/>
      <c r="RUT188" s="38"/>
      <c r="RUU188" s="38"/>
      <c r="RUV188" s="38"/>
      <c r="RUW188" s="38"/>
      <c r="RUX188" s="38"/>
      <c r="RUY188" s="38"/>
      <c r="RUZ188" s="38"/>
      <c r="RVA188" s="38"/>
      <c r="RVB188" s="38"/>
      <c r="RVC188" s="38"/>
      <c r="RVD188" s="38"/>
      <c r="RVE188" s="38"/>
      <c r="RVF188" s="38"/>
      <c r="RVG188" s="38"/>
      <c r="RVH188" s="38"/>
      <c r="RVI188" s="38"/>
      <c r="RVJ188" s="38"/>
      <c r="RVK188" s="38"/>
      <c r="RVL188" s="38"/>
      <c r="RVM188" s="38"/>
      <c r="RVN188" s="38"/>
      <c r="RVO188" s="38"/>
      <c r="RVP188" s="38"/>
      <c r="RVQ188" s="38"/>
      <c r="RVR188" s="38"/>
      <c r="RVS188" s="38"/>
      <c r="RVT188" s="38"/>
      <c r="RVU188" s="38"/>
      <c r="RVV188" s="38"/>
      <c r="RVW188" s="38"/>
      <c r="RVX188" s="38"/>
      <c r="RVY188" s="38"/>
      <c r="RVZ188" s="38"/>
      <c r="RWA188" s="38"/>
      <c r="RWB188" s="38"/>
      <c r="RWC188" s="38"/>
      <c r="RWD188" s="38"/>
      <c r="RWE188" s="38"/>
      <c r="RWF188" s="38"/>
      <c r="RWG188" s="38"/>
      <c r="RWH188" s="38"/>
      <c r="RWI188" s="38"/>
      <c r="RWJ188" s="38"/>
      <c r="RWK188" s="38"/>
      <c r="RWL188" s="38"/>
      <c r="RWM188" s="38"/>
      <c r="RWN188" s="38"/>
      <c r="RWO188" s="38"/>
      <c r="RWP188" s="38"/>
      <c r="RWQ188" s="38"/>
      <c r="RWR188" s="38"/>
      <c r="RWS188" s="38"/>
      <c r="RWT188" s="38"/>
      <c r="RWU188" s="38"/>
      <c r="RWV188" s="38"/>
      <c r="RWW188" s="38"/>
      <c r="RWX188" s="38"/>
      <c r="RWY188" s="38"/>
      <c r="RWZ188" s="38"/>
      <c r="RXA188" s="38"/>
      <c r="RXB188" s="38"/>
      <c r="RXC188" s="38"/>
      <c r="RXD188" s="38"/>
      <c r="RXE188" s="38"/>
      <c r="RXF188" s="38"/>
      <c r="RXG188" s="38"/>
      <c r="RXH188" s="38"/>
      <c r="RXI188" s="38"/>
      <c r="RXJ188" s="38"/>
      <c r="RXK188" s="38"/>
      <c r="RXL188" s="38"/>
      <c r="RXM188" s="38"/>
      <c r="RXN188" s="38"/>
      <c r="RXO188" s="38"/>
      <c r="RXP188" s="38"/>
      <c r="RXQ188" s="38"/>
      <c r="RXR188" s="38"/>
      <c r="RXS188" s="38"/>
      <c r="RXT188" s="38"/>
      <c r="RXU188" s="38"/>
      <c r="RXV188" s="38"/>
      <c r="RXW188" s="38"/>
      <c r="RXX188" s="38"/>
      <c r="RXY188" s="38"/>
      <c r="RXZ188" s="38"/>
      <c r="RYA188" s="38"/>
      <c r="RYB188" s="38"/>
      <c r="RYC188" s="38"/>
      <c r="RYD188" s="38"/>
      <c r="RYE188" s="38"/>
      <c r="RYF188" s="38"/>
      <c r="RYG188" s="38"/>
      <c r="RYH188" s="38"/>
      <c r="RYI188" s="38"/>
      <c r="RYJ188" s="38"/>
      <c r="RYK188" s="38"/>
      <c r="RYL188" s="38"/>
      <c r="RYM188" s="38"/>
      <c r="RYN188" s="38"/>
      <c r="RYO188" s="38"/>
      <c r="RYP188" s="38"/>
      <c r="RYQ188" s="38"/>
      <c r="RYR188" s="38"/>
      <c r="RYS188" s="38"/>
      <c r="RYT188" s="38"/>
      <c r="RYU188" s="38"/>
      <c r="RYV188" s="38"/>
      <c r="RYW188" s="38"/>
      <c r="RYX188" s="38"/>
      <c r="RYY188" s="38"/>
      <c r="RYZ188" s="38"/>
      <c r="RZA188" s="38"/>
      <c r="RZB188" s="38"/>
      <c r="RZC188" s="38"/>
      <c r="RZD188" s="38"/>
      <c r="RZE188" s="38"/>
      <c r="RZF188" s="38"/>
      <c r="RZG188" s="38"/>
      <c r="RZH188" s="38"/>
      <c r="RZI188" s="38"/>
      <c r="RZJ188" s="38"/>
      <c r="RZK188" s="38"/>
      <c r="RZL188" s="38"/>
      <c r="RZM188" s="38"/>
      <c r="RZN188" s="38"/>
      <c r="RZO188" s="38"/>
      <c r="RZP188" s="38"/>
      <c r="RZQ188" s="38"/>
      <c r="RZR188" s="38"/>
      <c r="RZS188" s="38"/>
      <c r="RZT188" s="38"/>
      <c r="RZU188" s="38"/>
      <c r="RZV188" s="38"/>
      <c r="RZW188" s="38"/>
      <c r="RZX188" s="38"/>
      <c r="RZY188" s="38"/>
      <c r="RZZ188" s="38"/>
      <c r="SAA188" s="38"/>
      <c r="SAB188" s="38"/>
      <c r="SAC188" s="38"/>
      <c r="SAD188" s="38"/>
      <c r="SAE188" s="38"/>
      <c r="SAF188" s="38"/>
      <c r="SAG188" s="38"/>
      <c r="SAH188" s="38"/>
      <c r="SAI188" s="38"/>
      <c r="SAJ188" s="38"/>
      <c r="SAK188" s="38"/>
      <c r="SAL188" s="38"/>
      <c r="SAM188" s="38"/>
      <c r="SAN188" s="38"/>
      <c r="SAO188" s="38"/>
      <c r="SAP188" s="38"/>
      <c r="SAQ188" s="38"/>
      <c r="SAR188" s="38"/>
      <c r="SAS188" s="38"/>
      <c r="SAT188" s="38"/>
      <c r="SAU188" s="38"/>
      <c r="SAV188" s="38"/>
      <c r="SAW188" s="38"/>
      <c r="SAX188" s="38"/>
      <c r="SAY188" s="38"/>
      <c r="SAZ188" s="38"/>
      <c r="SBA188" s="38"/>
      <c r="SBB188" s="38"/>
      <c r="SBC188" s="38"/>
      <c r="SBD188" s="38"/>
      <c r="SBE188" s="38"/>
      <c r="SBF188" s="38"/>
      <c r="SBG188" s="38"/>
      <c r="SBH188" s="38"/>
      <c r="SBI188" s="38"/>
      <c r="SBJ188" s="38"/>
      <c r="SBK188" s="38"/>
      <c r="SBL188" s="38"/>
      <c r="SBM188" s="38"/>
      <c r="SBN188" s="38"/>
      <c r="SBO188" s="38"/>
      <c r="SBP188" s="38"/>
      <c r="SBQ188" s="38"/>
      <c r="SBR188" s="38"/>
      <c r="SBS188" s="38"/>
      <c r="SBT188" s="38"/>
      <c r="SBU188" s="38"/>
      <c r="SBV188" s="38"/>
      <c r="SBW188" s="38"/>
      <c r="SBX188" s="38"/>
      <c r="SBY188" s="38"/>
      <c r="SBZ188" s="38"/>
      <c r="SCA188" s="38"/>
      <c r="SCB188" s="38"/>
      <c r="SCC188" s="38"/>
      <c r="SCD188" s="38"/>
      <c r="SCE188" s="38"/>
      <c r="SCF188" s="38"/>
      <c r="SCG188" s="38"/>
      <c r="SCH188" s="38"/>
      <c r="SCI188" s="38"/>
      <c r="SCJ188" s="38"/>
      <c r="SCK188" s="38"/>
      <c r="SCL188" s="38"/>
      <c r="SCM188" s="38"/>
      <c r="SCN188" s="38"/>
      <c r="SCO188" s="38"/>
      <c r="SCP188" s="38"/>
      <c r="SCQ188" s="38"/>
      <c r="SCR188" s="38"/>
      <c r="SCS188" s="38"/>
      <c r="SCT188" s="38"/>
      <c r="SCU188" s="38"/>
      <c r="SCV188" s="38"/>
      <c r="SCW188" s="38"/>
      <c r="SCX188" s="38"/>
      <c r="SCY188" s="38"/>
      <c r="SCZ188" s="38"/>
      <c r="SDA188" s="38"/>
      <c r="SDB188" s="38"/>
      <c r="SDC188" s="38"/>
      <c r="SDD188" s="38"/>
      <c r="SDE188" s="38"/>
      <c r="SDF188" s="38"/>
      <c r="SDG188" s="38"/>
      <c r="SDH188" s="38"/>
      <c r="SDI188" s="38"/>
      <c r="SDJ188" s="38"/>
      <c r="SDK188" s="38"/>
      <c r="SDL188" s="38"/>
      <c r="SDM188" s="38"/>
      <c r="SDN188" s="38"/>
      <c r="SDO188" s="38"/>
      <c r="SDP188" s="38"/>
      <c r="SDQ188" s="38"/>
      <c r="SDR188" s="38"/>
      <c r="SDS188" s="38"/>
      <c r="SDT188" s="38"/>
      <c r="SDU188" s="38"/>
      <c r="SDV188" s="38"/>
      <c r="SDW188" s="38"/>
      <c r="SDX188" s="38"/>
      <c r="SDY188" s="38"/>
      <c r="SDZ188" s="38"/>
      <c r="SEA188" s="38"/>
      <c r="SEB188" s="38"/>
      <c r="SEC188" s="38"/>
      <c r="SED188" s="38"/>
      <c r="SEE188" s="38"/>
      <c r="SEF188" s="38"/>
      <c r="SEG188" s="38"/>
      <c r="SEH188" s="38"/>
      <c r="SEI188" s="38"/>
      <c r="SEJ188" s="38"/>
      <c r="SEK188" s="38"/>
      <c r="SEL188" s="38"/>
      <c r="SEM188" s="38"/>
      <c r="SEN188" s="38"/>
      <c r="SEO188" s="38"/>
      <c r="SEP188" s="38"/>
      <c r="SEQ188" s="38"/>
      <c r="SER188" s="38"/>
      <c r="SES188" s="38"/>
      <c r="SET188" s="38"/>
      <c r="SEU188" s="38"/>
      <c r="SEV188" s="38"/>
      <c r="SEW188" s="38"/>
      <c r="SEX188" s="38"/>
      <c r="SEY188" s="38"/>
      <c r="SEZ188" s="38"/>
      <c r="SFA188" s="38"/>
      <c r="SFB188" s="38"/>
      <c r="SFC188" s="38"/>
      <c r="SFD188" s="38"/>
      <c r="SFE188" s="38"/>
      <c r="SFF188" s="38"/>
      <c r="SFG188" s="38"/>
      <c r="SFH188" s="38"/>
      <c r="SFI188" s="38"/>
      <c r="SFJ188" s="38"/>
      <c r="SFK188" s="38"/>
      <c r="SFL188" s="38"/>
      <c r="SFM188" s="38"/>
      <c r="SFN188" s="38"/>
      <c r="SFO188" s="38"/>
      <c r="SFP188" s="38"/>
      <c r="SFQ188" s="38"/>
      <c r="SFR188" s="38"/>
      <c r="SFS188" s="38"/>
      <c r="SFT188" s="38"/>
      <c r="SFU188" s="38"/>
      <c r="SFV188" s="38"/>
      <c r="SFW188" s="38"/>
      <c r="SFX188" s="38"/>
      <c r="SFY188" s="38"/>
      <c r="SFZ188" s="38"/>
      <c r="SGA188" s="38"/>
      <c r="SGB188" s="38"/>
      <c r="SGC188" s="38"/>
      <c r="SGD188" s="38"/>
      <c r="SGE188" s="38"/>
      <c r="SGF188" s="38"/>
      <c r="SGG188" s="38"/>
      <c r="SGH188" s="38"/>
      <c r="SGI188" s="38"/>
      <c r="SGJ188" s="38"/>
      <c r="SGK188" s="38"/>
      <c r="SGL188" s="38"/>
      <c r="SGM188" s="38"/>
      <c r="SGN188" s="38"/>
      <c r="SGO188" s="38"/>
      <c r="SGP188" s="38"/>
      <c r="SGQ188" s="38"/>
      <c r="SGR188" s="38"/>
      <c r="SGS188" s="38"/>
      <c r="SGT188" s="38"/>
      <c r="SGU188" s="38"/>
      <c r="SGV188" s="38"/>
      <c r="SGW188" s="38"/>
      <c r="SGX188" s="38"/>
      <c r="SGY188" s="38"/>
      <c r="SGZ188" s="38"/>
      <c r="SHA188" s="38"/>
      <c r="SHB188" s="38"/>
      <c r="SHC188" s="38"/>
      <c r="SHD188" s="38"/>
      <c r="SHE188" s="38"/>
      <c r="SHF188" s="38"/>
      <c r="SHG188" s="38"/>
      <c r="SHH188" s="38"/>
      <c r="SHI188" s="38"/>
      <c r="SHJ188" s="38"/>
      <c r="SHK188" s="38"/>
      <c r="SHL188" s="38"/>
      <c r="SHM188" s="38"/>
      <c r="SHN188" s="38"/>
      <c r="SHO188" s="38"/>
      <c r="SHP188" s="38"/>
      <c r="SHQ188" s="38"/>
      <c r="SHR188" s="38"/>
      <c r="SHS188" s="38"/>
      <c r="SHT188" s="38"/>
      <c r="SHU188" s="38"/>
      <c r="SHV188" s="38"/>
      <c r="SHW188" s="38"/>
      <c r="SHX188" s="38"/>
      <c r="SHY188" s="38"/>
      <c r="SHZ188" s="38"/>
      <c r="SIA188" s="38"/>
      <c r="SIB188" s="38"/>
      <c r="SIC188" s="38"/>
      <c r="SID188" s="38"/>
      <c r="SIE188" s="38"/>
      <c r="SIF188" s="38"/>
      <c r="SIG188" s="38"/>
      <c r="SIH188" s="38"/>
      <c r="SII188" s="38"/>
      <c r="SIJ188" s="38"/>
      <c r="SIK188" s="38"/>
      <c r="SIL188" s="38"/>
      <c r="SIM188" s="38"/>
      <c r="SIN188" s="38"/>
      <c r="SIO188" s="38"/>
      <c r="SIP188" s="38"/>
      <c r="SIQ188" s="38"/>
      <c r="SIR188" s="38"/>
      <c r="SIS188" s="38"/>
      <c r="SIT188" s="38"/>
      <c r="SIU188" s="38"/>
      <c r="SIV188" s="38"/>
      <c r="SIW188" s="38"/>
      <c r="SIX188" s="38"/>
      <c r="SIY188" s="38"/>
      <c r="SIZ188" s="38"/>
      <c r="SJA188" s="38"/>
      <c r="SJB188" s="38"/>
      <c r="SJC188" s="38"/>
      <c r="SJD188" s="38"/>
      <c r="SJE188" s="38"/>
      <c r="SJF188" s="38"/>
      <c r="SJG188" s="38"/>
      <c r="SJH188" s="38"/>
      <c r="SJI188" s="38"/>
      <c r="SJJ188" s="38"/>
      <c r="SJK188" s="38"/>
      <c r="SJL188" s="38"/>
      <c r="SJM188" s="38"/>
      <c r="SJN188" s="38"/>
      <c r="SJO188" s="38"/>
      <c r="SJP188" s="38"/>
      <c r="SJQ188" s="38"/>
      <c r="SJR188" s="38"/>
      <c r="SJS188" s="38"/>
      <c r="SJT188" s="38"/>
      <c r="SJU188" s="38"/>
      <c r="SJV188" s="38"/>
      <c r="SJW188" s="38"/>
      <c r="SJX188" s="38"/>
      <c r="SJY188" s="38"/>
      <c r="SJZ188" s="38"/>
      <c r="SKA188" s="38"/>
      <c r="SKB188" s="38"/>
      <c r="SKC188" s="38"/>
      <c r="SKD188" s="38"/>
      <c r="SKE188" s="38"/>
      <c r="SKF188" s="38"/>
      <c r="SKG188" s="38"/>
      <c r="SKH188" s="38"/>
      <c r="SKI188" s="38"/>
      <c r="SKJ188" s="38"/>
      <c r="SKK188" s="38"/>
      <c r="SKL188" s="38"/>
      <c r="SKM188" s="38"/>
      <c r="SKN188" s="38"/>
      <c r="SKO188" s="38"/>
      <c r="SKP188" s="38"/>
      <c r="SKQ188" s="38"/>
      <c r="SKR188" s="38"/>
      <c r="SKS188" s="38"/>
      <c r="SKT188" s="38"/>
      <c r="SKU188" s="38"/>
      <c r="SKV188" s="38"/>
      <c r="SKW188" s="38"/>
      <c r="SKX188" s="38"/>
      <c r="SKY188" s="38"/>
      <c r="SKZ188" s="38"/>
      <c r="SLA188" s="38"/>
      <c r="SLB188" s="38"/>
      <c r="SLC188" s="38"/>
      <c r="SLD188" s="38"/>
      <c r="SLE188" s="38"/>
      <c r="SLF188" s="38"/>
      <c r="SLG188" s="38"/>
      <c r="SLH188" s="38"/>
      <c r="SLI188" s="38"/>
      <c r="SLJ188" s="38"/>
      <c r="SLK188" s="38"/>
      <c r="SLL188" s="38"/>
      <c r="SLM188" s="38"/>
      <c r="SLN188" s="38"/>
      <c r="SLO188" s="38"/>
      <c r="SLP188" s="38"/>
      <c r="SLQ188" s="38"/>
      <c r="SLR188" s="38"/>
      <c r="SLS188" s="38"/>
      <c r="SLT188" s="38"/>
      <c r="SLU188" s="38"/>
      <c r="SLV188" s="38"/>
      <c r="SLW188" s="38"/>
      <c r="SLX188" s="38"/>
      <c r="SLY188" s="38"/>
      <c r="SLZ188" s="38"/>
      <c r="SMA188" s="38"/>
      <c r="SMB188" s="38"/>
      <c r="SMC188" s="38"/>
      <c r="SMD188" s="38"/>
      <c r="SME188" s="38"/>
      <c r="SMF188" s="38"/>
      <c r="SMG188" s="38"/>
      <c r="SMH188" s="38"/>
      <c r="SMI188" s="38"/>
      <c r="SMJ188" s="38"/>
      <c r="SMK188" s="38"/>
      <c r="SML188" s="38"/>
      <c r="SMM188" s="38"/>
      <c r="SMN188" s="38"/>
      <c r="SMO188" s="38"/>
      <c r="SMP188" s="38"/>
      <c r="SMQ188" s="38"/>
      <c r="SMR188" s="38"/>
      <c r="SMS188" s="38"/>
      <c r="SMT188" s="38"/>
      <c r="SMU188" s="38"/>
      <c r="SMV188" s="38"/>
      <c r="SMW188" s="38"/>
      <c r="SMX188" s="38"/>
      <c r="SMY188" s="38"/>
      <c r="SMZ188" s="38"/>
      <c r="SNA188" s="38"/>
      <c r="SNB188" s="38"/>
      <c r="SNC188" s="38"/>
      <c r="SND188" s="38"/>
      <c r="SNE188" s="38"/>
      <c r="SNF188" s="38"/>
      <c r="SNG188" s="38"/>
      <c r="SNH188" s="38"/>
      <c r="SNI188" s="38"/>
      <c r="SNJ188" s="38"/>
      <c r="SNK188" s="38"/>
      <c r="SNL188" s="38"/>
      <c r="SNM188" s="38"/>
      <c r="SNN188" s="38"/>
      <c r="SNO188" s="38"/>
      <c r="SNP188" s="38"/>
      <c r="SNQ188" s="38"/>
      <c r="SNR188" s="38"/>
      <c r="SNS188" s="38"/>
      <c r="SNT188" s="38"/>
      <c r="SNU188" s="38"/>
      <c r="SNV188" s="38"/>
      <c r="SNW188" s="38"/>
      <c r="SNX188" s="38"/>
      <c r="SNY188" s="38"/>
      <c r="SNZ188" s="38"/>
      <c r="SOA188" s="38"/>
      <c r="SOB188" s="38"/>
      <c r="SOC188" s="38"/>
      <c r="SOD188" s="38"/>
      <c r="SOE188" s="38"/>
      <c r="SOF188" s="38"/>
      <c r="SOG188" s="38"/>
      <c r="SOH188" s="38"/>
      <c r="SOI188" s="38"/>
      <c r="SOJ188" s="38"/>
      <c r="SOK188" s="38"/>
      <c r="SOL188" s="38"/>
      <c r="SOM188" s="38"/>
      <c r="SON188" s="38"/>
      <c r="SOO188" s="38"/>
      <c r="SOP188" s="38"/>
      <c r="SOQ188" s="38"/>
      <c r="SOR188" s="38"/>
      <c r="SOS188" s="38"/>
      <c r="SOT188" s="38"/>
      <c r="SOU188" s="38"/>
      <c r="SOV188" s="38"/>
      <c r="SOW188" s="38"/>
      <c r="SOX188" s="38"/>
      <c r="SOY188" s="38"/>
      <c r="SOZ188" s="38"/>
      <c r="SPA188" s="38"/>
      <c r="SPB188" s="38"/>
      <c r="SPC188" s="38"/>
      <c r="SPD188" s="38"/>
      <c r="SPE188" s="38"/>
      <c r="SPF188" s="38"/>
      <c r="SPG188" s="38"/>
      <c r="SPH188" s="38"/>
      <c r="SPI188" s="38"/>
      <c r="SPJ188" s="38"/>
      <c r="SPK188" s="38"/>
      <c r="SPL188" s="38"/>
      <c r="SPM188" s="38"/>
      <c r="SPN188" s="38"/>
      <c r="SPO188" s="38"/>
      <c r="SPP188" s="38"/>
      <c r="SPQ188" s="38"/>
      <c r="SPR188" s="38"/>
      <c r="SPS188" s="38"/>
      <c r="SPT188" s="38"/>
      <c r="SPU188" s="38"/>
      <c r="SPV188" s="38"/>
      <c r="SPW188" s="38"/>
      <c r="SPX188" s="38"/>
      <c r="SPY188" s="38"/>
      <c r="SPZ188" s="38"/>
      <c r="SQA188" s="38"/>
      <c r="SQB188" s="38"/>
      <c r="SQC188" s="38"/>
      <c r="SQD188" s="38"/>
      <c r="SQE188" s="38"/>
      <c r="SQF188" s="38"/>
      <c r="SQG188" s="38"/>
      <c r="SQH188" s="38"/>
      <c r="SQI188" s="38"/>
      <c r="SQJ188" s="38"/>
      <c r="SQK188" s="38"/>
      <c r="SQL188" s="38"/>
      <c r="SQM188" s="38"/>
      <c r="SQN188" s="38"/>
      <c r="SQO188" s="38"/>
      <c r="SQP188" s="38"/>
      <c r="SQQ188" s="38"/>
      <c r="SQR188" s="38"/>
      <c r="SQS188" s="38"/>
      <c r="SQT188" s="38"/>
      <c r="SQU188" s="38"/>
      <c r="SQV188" s="38"/>
      <c r="SQW188" s="38"/>
      <c r="SQX188" s="38"/>
      <c r="SQY188" s="38"/>
      <c r="SQZ188" s="38"/>
      <c r="SRA188" s="38"/>
      <c r="SRB188" s="38"/>
      <c r="SRC188" s="38"/>
      <c r="SRD188" s="38"/>
      <c r="SRE188" s="38"/>
      <c r="SRF188" s="38"/>
      <c r="SRG188" s="38"/>
      <c r="SRH188" s="38"/>
      <c r="SRI188" s="38"/>
      <c r="SRJ188" s="38"/>
      <c r="SRK188" s="38"/>
      <c r="SRL188" s="38"/>
      <c r="SRM188" s="38"/>
      <c r="SRN188" s="38"/>
      <c r="SRO188" s="38"/>
      <c r="SRP188" s="38"/>
      <c r="SRQ188" s="38"/>
      <c r="SRR188" s="38"/>
      <c r="SRS188" s="38"/>
      <c r="SRT188" s="38"/>
      <c r="SRU188" s="38"/>
      <c r="SRV188" s="38"/>
      <c r="SRW188" s="38"/>
      <c r="SRX188" s="38"/>
      <c r="SRY188" s="38"/>
      <c r="SRZ188" s="38"/>
      <c r="SSA188" s="38"/>
      <c r="SSB188" s="38"/>
      <c r="SSC188" s="38"/>
      <c r="SSD188" s="38"/>
      <c r="SSE188" s="38"/>
      <c r="SSF188" s="38"/>
      <c r="SSG188" s="38"/>
      <c r="SSH188" s="38"/>
      <c r="SSI188" s="38"/>
      <c r="SSJ188" s="38"/>
      <c r="SSK188" s="38"/>
      <c r="SSL188" s="38"/>
      <c r="SSM188" s="38"/>
      <c r="SSN188" s="38"/>
      <c r="SSO188" s="38"/>
      <c r="SSP188" s="38"/>
      <c r="SSQ188" s="38"/>
      <c r="SSR188" s="38"/>
      <c r="SSS188" s="38"/>
      <c r="SST188" s="38"/>
      <c r="SSU188" s="38"/>
      <c r="SSV188" s="38"/>
      <c r="SSW188" s="38"/>
      <c r="SSX188" s="38"/>
      <c r="SSY188" s="38"/>
      <c r="SSZ188" s="38"/>
      <c r="STA188" s="38"/>
      <c r="STB188" s="38"/>
      <c r="STC188" s="38"/>
      <c r="STD188" s="38"/>
      <c r="STE188" s="38"/>
      <c r="STF188" s="38"/>
      <c r="STG188" s="38"/>
      <c r="STH188" s="38"/>
      <c r="STI188" s="38"/>
      <c r="STJ188" s="38"/>
      <c r="STK188" s="38"/>
      <c r="STL188" s="38"/>
      <c r="STM188" s="38"/>
      <c r="STN188" s="38"/>
      <c r="STO188" s="38"/>
      <c r="STP188" s="38"/>
      <c r="STQ188" s="38"/>
      <c r="STR188" s="38"/>
      <c r="STS188" s="38"/>
      <c r="STT188" s="38"/>
      <c r="STU188" s="38"/>
      <c r="STV188" s="38"/>
      <c r="STW188" s="38"/>
      <c r="STX188" s="38"/>
      <c r="STY188" s="38"/>
      <c r="STZ188" s="38"/>
      <c r="SUA188" s="38"/>
      <c r="SUB188" s="38"/>
      <c r="SUC188" s="38"/>
      <c r="SUD188" s="38"/>
      <c r="SUE188" s="38"/>
      <c r="SUF188" s="38"/>
      <c r="SUG188" s="38"/>
      <c r="SUH188" s="38"/>
      <c r="SUI188" s="38"/>
      <c r="SUJ188" s="38"/>
      <c r="SUK188" s="38"/>
      <c r="SUL188" s="38"/>
      <c r="SUM188" s="38"/>
      <c r="SUN188" s="38"/>
      <c r="SUO188" s="38"/>
      <c r="SUP188" s="38"/>
      <c r="SUQ188" s="38"/>
      <c r="SUR188" s="38"/>
      <c r="SUS188" s="38"/>
      <c r="SUT188" s="38"/>
      <c r="SUU188" s="38"/>
      <c r="SUV188" s="38"/>
      <c r="SUW188" s="38"/>
      <c r="SUX188" s="38"/>
      <c r="SUY188" s="38"/>
      <c r="SUZ188" s="38"/>
      <c r="SVA188" s="38"/>
      <c r="SVB188" s="38"/>
      <c r="SVC188" s="38"/>
      <c r="SVD188" s="38"/>
      <c r="SVE188" s="38"/>
      <c r="SVF188" s="38"/>
      <c r="SVG188" s="38"/>
      <c r="SVH188" s="38"/>
      <c r="SVI188" s="38"/>
      <c r="SVJ188" s="38"/>
      <c r="SVK188" s="38"/>
      <c r="SVL188" s="38"/>
      <c r="SVM188" s="38"/>
      <c r="SVN188" s="38"/>
      <c r="SVO188" s="38"/>
      <c r="SVP188" s="38"/>
      <c r="SVQ188" s="38"/>
      <c r="SVR188" s="38"/>
      <c r="SVS188" s="38"/>
      <c r="SVT188" s="38"/>
      <c r="SVU188" s="38"/>
      <c r="SVV188" s="38"/>
      <c r="SVW188" s="38"/>
      <c r="SVX188" s="38"/>
      <c r="SVY188" s="38"/>
      <c r="SVZ188" s="38"/>
      <c r="SWA188" s="38"/>
      <c r="SWB188" s="38"/>
      <c r="SWC188" s="38"/>
      <c r="SWD188" s="38"/>
      <c r="SWE188" s="38"/>
      <c r="SWF188" s="38"/>
      <c r="SWG188" s="38"/>
      <c r="SWH188" s="38"/>
      <c r="SWI188" s="38"/>
      <c r="SWJ188" s="38"/>
      <c r="SWK188" s="38"/>
      <c r="SWL188" s="38"/>
      <c r="SWM188" s="38"/>
      <c r="SWN188" s="38"/>
      <c r="SWO188" s="38"/>
      <c r="SWP188" s="38"/>
      <c r="SWQ188" s="38"/>
      <c r="SWR188" s="38"/>
      <c r="SWS188" s="38"/>
      <c r="SWT188" s="38"/>
      <c r="SWU188" s="38"/>
      <c r="SWV188" s="38"/>
      <c r="SWW188" s="38"/>
      <c r="SWX188" s="38"/>
      <c r="SWY188" s="38"/>
      <c r="SWZ188" s="38"/>
      <c r="SXA188" s="38"/>
      <c r="SXB188" s="38"/>
      <c r="SXC188" s="38"/>
      <c r="SXD188" s="38"/>
      <c r="SXE188" s="38"/>
      <c r="SXF188" s="38"/>
      <c r="SXG188" s="38"/>
      <c r="SXH188" s="38"/>
      <c r="SXI188" s="38"/>
      <c r="SXJ188" s="38"/>
      <c r="SXK188" s="38"/>
      <c r="SXL188" s="38"/>
      <c r="SXM188" s="38"/>
      <c r="SXN188" s="38"/>
      <c r="SXO188" s="38"/>
      <c r="SXP188" s="38"/>
      <c r="SXQ188" s="38"/>
      <c r="SXR188" s="38"/>
      <c r="SXS188" s="38"/>
      <c r="SXT188" s="38"/>
      <c r="SXU188" s="38"/>
      <c r="SXV188" s="38"/>
      <c r="SXW188" s="38"/>
      <c r="SXX188" s="38"/>
      <c r="SXY188" s="38"/>
      <c r="SXZ188" s="38"/>
      <c r="SYA188" s="38"/>
      <c r="SYB188" s="38"/>
      <c r="SYC188" s="38"/>
      <c r="SYD188" s="38"/>
      <c r="SYE188" s="38"/>
      <c r="SYF188" s="38"/>
      <c r="SYG188" s="38"/>
      <c r="SYH188" s="38"/>
      <c r="SYI188" s="38"/>
      <c r="SYJ188" s="38"/>
      <c r="SYK188" s="38"/>
      <c r="SYL188" s="38"/>
      <c r="SYM188" s="38"/>
      <c r="SYN188" s="38"/>
      <c r="SYO188" s="38"/>
      <c r="SYP188" s="38"/>
      <c r="SYQ188" s="38"/>
      <c r="SYR188" s="38"/>
      <c r="SYS188" s="38"/>
      <c r="SYT188" s="38"/>
      <c r="SYU188" s="38"/>
      <c r="SYV188" s="38"/>
      <c r="SYW188" s="38"/>
      <c r="SYX188" s="38"/>
      <c r="SYY188" s="38"/>
      <c r="SYZ188" s="38"/>
      <c r="SZA188" s="38"/>
      <c r="SZB188" s="38"/>
      <c r="SZC188" s="38"/>
      <c r="SZD188" s="38"/>
      <c r="SZE188" s="38"/>
      <c r="SZF188" s="38"/>
      <c r="SZG188" s="38"/>
      <c r="SZH188" s="38"/>
      <c r="SZI188" s="38"/>
      <c r="SZJ188" s="38"/>
      <c r="SZK188" s="38"/>
      <c r="SZL188" s="38"/>
      <c r="SZM188" s="38"/>
      <c r="SZN188" s="38"/>
      <c r="SZO188" s="38"/>
      <c r="SZP188" s="38"/>
      <c r="SZQ188" s="38"/>
      <c r="SZR188" s="38"/>
      <c r="SZS188" s="38"/>
      <c r="SZT188" s="38"/>
      <c r="SZU188" s="38"/>
      <c r="SZV188" s="38"/>
      <c r="SZW188" s="38"/>
      <c r="SZX188" s="38"/>
      <c r="SZY188" s="38"/>
      <c r="SZZ188" s="38"/>
      <c r="TAA188" s="38"/>
      <c r="TAB188" s="38"/>
      <c r="TAC188" s="38"/>
      <c r="TAD188" s="38"/>
      <c r="TAE188" s="38"/>
      <c r="TAF188" s="38"/>
      <c r="TAG188" s="38"/>
      <c r="TAH188" s="38"/>
      <c r="TAI188" s="38"/>
      <c r="TAJ188" s="38"/>
      <c r="TAK188" s="38"/>
      <c r="TAL188" s="38"/>
      <c r="TAM188" s="38"/>
      <c r="TAN188" s="38"/>
      <c r="TAO188" s="38"/>
      <c r="TAP188" s="38"/>
      <c r="TAQ188" s="38"/>
      <c r="TAR188" s="38"/>
      <c r="TAS188" s="38"/>
      <c r="TAT188" s="38"/>
      <c r="TAU188" s="38"/>
      <c r="TAV188" s="38"/>
      <c r="TAW188" s="38"/>
      <c r="TAX188" s="38"/>
      <c r="TAY188" s="38"/>
      <c r="TAZ188" s="38"/>
      <c r="TBA188" s="38"/>
      <c r="TBB188" s="38"/>
      <c r="TBC188" s="38"/>
      <c r="TBD188" s="38"/>
      <c r="TBE188" s="38"/>
      <c r="TBF188" s="38"/>
      <c r="TBG188" s="38"/>
      <c r="TBH188" s="38"/>
      <c r="TBI188" s="38"/>
      <c r="TBJ188" s="38"/>
      <c r="TBK188" s="38"/>
      <c r="TBL188" s="38"/>
      <c r="TBM188" s="38"/>
      <c r="TBN188" s="38"/>
      <c r="TBO188" s="38"/>
      <c r="TBP188" s="38"/>
      <c r="TBQ188" s="38"/>
      <c r="TBR188" s="38"/>
      <c r="TBS188" s="38"/>
      <c r="TBT188" s="38"/>
      <c r="TBU188" s="38"/>
      <c r="TBV188" s="38"/>
      <c r="TBW188" s="38"/>
      <c r="TBX188" s="38"/>
      <c r="TBY188" s="38"/>
      <c r="TBZ188" s="38"/>
      <c r="TCA188" s="38"/>
      <c r="TCB188" s="38"/>
      <c r="TCC188" s="38"/>
      <c r="TCD188" s="38"/>
      <c r="TCE188" s="38"/>
      <c r="TCF188" s="38"/>
      <c r="TCG188" s="38"/>
      <c r="TCH188" s="38"/>
      <c r="TCI188" s="38"/>
      <c r="TCJ188" s="38"/>
      <c r="TCK188" s="38"/>
      <c r="TCL188" s="38"/>
      <c r="TCM188" s="38"/>
      <c r="TCN188" s="38"/>
      <c r="TCO188" s="38"/>
      <c r="TCP188" s="38"/>
      <c r="TCQ188" s="38"/>
      <c r="TCR188" s="38"/>
      <c r="TCS188" s="38"/>
      <c r="TCT188" s="38"/>
      <c r="TCU188" s="38"/>
      <c r="TCV188" s="38"/>
      <c r="TCW188" s="38"/>
      <c r="TCX188" s="38"/>
      <c r="TCY188" s="38"/>
      <c r="TCZ188" s="38"/>
      <c r="TDA188" s="38"/>
      <c r="TDB188" s="38"/>
      <c r="TDC188" s="38"/>
      <c r="TDD188" s="38"/>
      <c r="TDE188" s="38"/>
      <c r="TDF188" s="38"/>
      <c r="TDG188" s="38"/>
      <c r="TDH188" s="38"/>
      <c r="TDI188" s="38"/>
      <c r="TDJ188" s="38"/>
      <c r="TDK188" s="38"/>
      <c r="TDL188" s="38"/>
      <c r="TDM188" s="38"/>
      <c r="TDN188" s="38"/>
      <c r="TDO188" s="38"/>
      <c r="TDP188" s="38"/>
      <c r="TDQ188" s="38"/>
      <c r="TDR188" s="38"/>
      <c r="TDS188" s="38"/>
      <c r="TDT188" s="38"/>
      <c r="TDU188" s="38"/>
      <c r="TDV188" s="38"/>
      <c r="TDW188" s="38"/>
      <c r="TDX188" s="38"/>
      <c r="TDY188" s="38"/>
      <c r="TDZ188" s="38"/>
      <c r="TEA188" s="38"/>
      <c r="TEB188" s="38"/>
      <c r="TEC188" s="38"/>
      <c r="TED188" s="38"/>
      <c r="TEE188" s="38"/>
      <c r="TEF188" s="38"/>
      <c r="TEG188" s="38"/>
      <c r="TEH188" s="38"/>
      <c r="TEI188" s="38"/>
      <c r="TEJ188" s="38"/>
      <c r="TEK188" s="38"/>
      <c r="TEL188" s="38"/>
      <c r="TEM188" s="38"/>
      <c r="TEN188" s="38"/>
      <c r="TEO188" s="38"/>
      <c r="TEP188" s="38"/>
      <c r="TEQ188" s="38"/>
      <c r="TER188" s="38"/>
      <c r="TES188" s="38"/>
      <c r="TET188" s="38"/>
      <c r="TEU188" s="38"/>
      <c r="TEV188" s="38"/>
      <c r="TEW188" s="38"/>
      <c r="TEX188" s="38"/>
      <c r="TEY188" s="38"/>
      <c r="TEZ188" s="38"/>
      <c r="TFA188" s="38"/>
      <c r="TFB188" s="38"/>
      <c r="TFC188" s="38"/>
      <c r="TFD188" s="38"/>
      <c r="TFE188" s="38"/>
      <c r="TFF188" s="38"/>
      <c r="TFG188" s="38"/>
      <c r="TFH188" s="38"/>
      <c r="TFI188" s="38"/>
      <c r="TFJ188" s="38"/>
      <c r="TFK188" s="38"/>
      <c r="TFL188" s="38"/>
      <c r="TFM188" s="38"/>
      <c r="TFN188" s="38"/>
      <c r="TFO188" s="38"/>
      <c r="TFP188" s="38"/>
      <c r="TFQ188" s="38"/>
      <c r="TFR188" s="38"/>
      <c r="TFS188" s="38"/>
      <c r="TFT188" s="38"/>
      <c r="TFU188" s="38"/>
      <c r="TFV188" s="38"/>
      <c r="TFW188" s="38"/>
      <c r="TFX188" s="38"/>
      <c r="TFY188" s="38"/>
      <c r="TFZ188" s="38"/>
      <c r="TGA188" s="38"/>
      <c r="TGB188" s="38"/>
      <c r="TGC188" s="38"/>
      <c r="TGD188" s="38"/>
      <c r="TGE188" s="38"/>
      <c r="TGF188" s="38"/>
      <c r="TGG188" s="38"/>
      <c r="TGH188" s="38"/>
      <c r="TGI188" s="38"/>
      <c r="TGJ188" s="38"/>
      <c r="TGK188" s="38"/>
      <c r="TGL188" s="38"/>
      <c r="TGM188" s="38"/>
      <c r="TGN188" s="38"/>
      <c r="TGO188" s="38"/>
      <c r="TGP188" s="38"/>
      <c r="TGQ188" s="38"/>
      <c r="TGR188" s="38"/>
      <c r="TGS188" s="38"/>
      <c r="TGT188" s="38"/>
      <c r="TGU188" s="38"/>
      <c r="TGV188" s="38"/>
      <c r="TGW188" s="38"/>
      <c r="TGX188" s="38"/>
      <c r="TGY188" s="38"/>
      <c r="TGZ188" s="38"/>
      <c r="THA188" s="38"/>
      <c r="THB188" s="38"/>
      <c r="THC188" s="38"/>
      <c r="THD188" s="38"/>
      <c r="THE188" s="38"/>
      <c r="THF188" s="38"/>
      <c r="THG188" s="38"/>
      <c r="THH188" s="38"/>
      <c r="THI188" s="38"/>
      <c r="THJ188" s="38"/>
      <c r="THK188" s="38"/>
      <c r="THL188" s="38"/>
      <c r="THM188" s="38"/>
      <c r="THN188" s="38"/>
      <c r="THO188" s="38"/>
      <c r="THP188" s="38"/>
      <c r="THQ188" s="38"/>
      <c r="THR188" s="38"/>
      <c r="THS188" s="38"/>
      <c r="THT188" s="38"/>
      <c r="THU188" s="38"/>
      <c r="THV188" s="38"/>
      <c r="THW188" s="38"/>
      <c r="THX188" s="38"/>
      <c r="THY188" s="38"/>
      <c r="THZ188" s="38"/>
      <c r="TIA188" s="38"/>
      <c r="TIB188" s="38"/>
      <c r="TIC188" s="38"/>
      <c r="TID188" s="38"/>
      <c r="TIE188" s="38"/>
      <c r="TIF188" s="38"/>
      <c r="TIG188" s="38"/>
      <c r="TIH188" s="38"/>
      <c r="TII188" s="38"/>
      <c r="TIJ188" s="38"/>
      <c r="TIK188" s="38"/>
      <c r="TIL188" s="38"/>
      <c r="TIM188" s="38"/>
      <c r="TIN188" s="38"/>
      <c r="TIO188" s="38"/>
      <c r="TIP188" s="38"/>
      <c r="TIQ188" s="38"/>
      <c r="TIR188" s="38"/>
      <c r="TIS188" s="38"/>
      <c r="TIT188" s="38"/>
      <c r="TIU188" s="38"/>
      <c r="TIV188" s="38"/>
      <c r="TIW188" s="38"/>
      <c r="TIX188" s="38"/>
      <c r="TIY188" s="38"/>
      <c r="TIZ188" s="38"/>
      <c r="TJA188" s="38"/>
      <c r="TJB188" s="38"/>
      <c r="TJC188" s="38"/>
      <c r="TJD188" s="38"/>
      <c r="TJE188" s="38"/>
      <c r="TJF188" s="38"/>
      <c r="TJG188" s="38"/>
      <c r="TJH188" s="38"/>
      <c r="TJI188" s="38"/>
      <c r="TJJ188" s="38"/>
      <c r="TJK188" s="38"/>
      <c r="TJL188" s="38"/>
      <c r="TJM188" s="38"/>
      <c r="TJN188" s="38"/>
      <c r="TJO188" s="38"/>
      <c r="TJP188" s="38"/>
      <c r="TJQ188" s="38"/>
      <c r="TJR188" s="38"/>
      <c r="TJS188" s="38"/>
      <c r="TJT188" s="38"/>
      <c r="TJU188" s="38"/>
      <c r="TJV188" s="38"/>
      <c r="TJW188" s="38"/>
      <c r="TJX188" s="38"/>
      <c r="TJY188" s="38"/>
      <c r="TJZ188" s="38"/>
      <c r="TKA188" s="38"/>
      <c r="TKB188" s="38"/>
      <c r="TKC188" s="38"/>
      <c r="TKD188" s="38"/>
      <c r="TKE188" s="38"/>
      <c r="TKF188" s="38"/>
      <c r="TKG188" s="38"/>
      <c r="TKH188" s="38"/>
      <c r="TKI188" s="38"/>
      <c r="TKJ188" s="38"/>
      <c r="TKK188" s="38"/>
      <c r="TKL188" s="38"/>
      <c r="TKM188" s="38"/>
      <c r="TKN188" s="38"/>
      <c r="TKO188" s="38"/>
      <c r="TKP188" s="38"/>
      <c r="TKQ188" s="38"/>
      <c r="TKR188" s="38"/>
      <c r="TKS188" s="38"/>
      <c r="TKT188" s="38"/>
      <c r="TKU188" s="38"/>
      <c r="TKV188" s="38"/>
      <c r="TKW188" s="38"/>
      <c r="TKX188" s="38"/>
      <c r="TKY188" s="38"/>
      <c r="TKZ188" s="38"/>
      <c r="TLA188" s="38"/>
      <c r="TLB188" s="38"/>
      <c r="TLC188" s="38"/>
      <c r="TLD188" s="38"/>
      <c r="TLE188" s="38"/>
      <c r="TLF188" s="38"/>
      <c r="TLG188" s="38"/>
      <c r="TLH188" s="38"/>
      <c r="TLI188" s="38"/>
      <c r="TLJ188" s="38"/>
      <c r="TLK188" s="38"/>
      <c r="TLL188" s="38"/>
      <c r="TLM188" s="38"/>
      <c r="TLN188" s="38"/>
      <c r="TLO188" s="38"/>
      <c r="TLP188" s="38"/>
      <c r="TLQ188" s="38"/>
      <c r="TLR188" s="38"/>
      <c r="TLS188" s="38"/>
      <c r="TLT188" s="38"/>
      <c r="TLU188" s="38"/>
      <c r="TLV188" s="38"/>
      <c r="TLW188" s="38"/>
      <c r="TLX188" s="38"/>
      <c r="TLY188" s="38"/>
      <c r="TLZ188" s="38"/>
      <c r="TMA188" s="38"/>
      <c r="TMB188" s="38"/>
      <c r="TMC188" s="38"/>
      <c r="TMD188" s="38"/>
      <c r="TME188" s="38"/>
      <c r="TMF188" s="38"/>
      <c r="TMG188" s="38"/>
      <c r="TMH188" s="38"/>
      <c r="TMI188" s="38"/>
      <c r="TMJ188" s="38"/>
      <c r="TMK188" s="38"/>
      <c r="TML188" s="38"/>
      <c r="TMM188" s="38"/>
      <c r="TMN188" s="38"/>
      <c r="TMO188" s="38"/>
      <c r="TMP188" s="38"/>
      <c r="TMQ188" s="38"/>
      <c r="TMR188" s="38"/>
      <c r="TMS188" s="38"/>
      <c r="TMT188" s="38"/>
      <c r="TMU188" s="38"/>
      <c r="TMV188" s="38"/>
      <c r="TMW188" s="38"/>
      <c r="TMX188" s="38"/>
      <c r="TMY188" s="38"/>
      <c r="TMZ188" s="38"/>
      <c r="TNA188" s="38"/>
      <c r="TNB188" s="38"/>
      <c r="TNC188" s="38"/>
      <c r="TND188" s="38"/>
      <c r="TNE188" s="38"/>
      <c r="TNF188" s="38"/>
      <c r="TNG188" s="38"/>
      <c r="TNH188" s="38"/>
      <c r="TNI188" s="38"/>
      <c r="TNJ188" s="38"/>
      <c r="TNK188" s="38"/>
      <c r="TNL188" s="38"/>
      <c r="TNM188" s="38"/>
      <c r="TNN188" s="38"/>
      <c r="TNO188" s="38"/>
      <c r="TNP188" s="38"/>
      <c r="TNQ188" s="38"/>
      <c r="TNR188" s="38"/>
      <c r="TNS188" s="38"/>
      <c r="TNT188" s="38"/>
      <c r="TNU188" s="38"/>
      <c r="TNV188" s="38"/>
      <c r="TNW188" s="38"/>
      <c r="TNX188" s="38"/>
      <c r="TNY188" s="38"/>
      <c r="TNZ188" s="38"/>
      <c r="TOA188" s="38"/>
      <c r="TOB188" s="38"/>
      <c r="TOC188" s="38"/>
      <c r="TOD188" s="38"/>
      <c r="TOE188" s="38"/>
      <c r="TOF188" s="38"/>
      <c r="TOG188" s="38"/>
      <c r="TOH188" s="38"/>
      <c r="TOI188" s="38"/>
      <c r="TOJ188" s="38"/>
      <c r="TOK188" s="38"/>
      <c r="TOL188" s="38"/>
      <c r="TOM188" s="38"/>
      <c r="TON188" s="38"/>
      <c r="TOO188" s="38"/>
      <c r="TOP188" s="38"/>
      <c r="TOQ188" s="38"/>
      <c r="TOR188" s="38"/>
      <c r="TOS188" s="38"/>
      <c r="TOT188" s="38"/>
      <c r="TOU188" s="38"/>
      <c r="TOV188" s="38"/>
      <c r="TOW188" s="38"/>
      <c r="TOX188" s="38"/>
      <c r="TOY188" s="38"/>
      <c r="TOZ188" s="38"/>
      <c r="TPA188" s="38"/>
      <c r="TPB188" s="38"/>
      <c r="TPC188" s="38"/>
      <c r="TPD188" s="38"/>
      <c r="TPE188" s="38"/>
      <c r="TPF188" s="38"/>
      <c r="TPG188" s="38"/>
      <c r="TPH188" s="38"/>
      <c r="TPI188" s="38"/>
      <c r="TPJ188" s="38"/>
      <c r="TPK188" s="38"/>
      <c r="TPL188" s="38"/>
      <c r="TPM188" s="38"/>
      <c r="TPN188" s="38"/>
      <c r="TPO188" s="38"/>
      <c r="TPP188" s="38"/>
      <c r="TPQ188" s="38"/>
      <c r="TPR188" s="38"/>
      <c r="TPS188" s="38"/>
      <c r="TPT188" s="38"/>
      <c r="TPU188" s="38"/>
      <c r="TPV188" s="38"/>
      <c r="TPW188" s="38"/>
      <c r="TPX188" s="38"/>
      <c r="TPY188" s="38"/>
      <c r="TPZ188" s="38"/>
      <c r="TQA188" s="38"/>
      <c r="TQB188" s="38"/>
      <c r="TQC188" s="38"/>
      <c r="TQD188" s="38"/>
      <c r="TQE188" s="38"/>
      <c r="TQF188" s="38"/>
      <c r="TQG188" s="38"/>
      <c r="TQH188" s="38"/>
      <c r="TQI188" s="38"/>
      <c r="TQJ188" s="38"/>
      <c r="TQK188" s="38"/>
      <c r="TQL188" s="38"/>
      <c r="TQM188" s="38"/>
      <c r="TQN188" s="38"/>
      <c r="TQO188" s="38"/>
      <c r="TQP188" s="38"/>
      <c r="TQQ188" s="38"/>
      <c r="TQR188" s="38"/>
      <c r="TQS188" s="38"/>
      <c r="TQT188" s="38"/>
      <c r="TQU188" s="38"/>
      <c r="TQV188" s="38"/>
      <c r="TQW188" s="38"/>
      <c r="TQX188" s="38"/>
      <c r="TQY188" s="38"/>
      <c r="TQZ188" s="38"/>
      <c r="TRA188" s="38"/>
      <c r="TRB188" s="38"/>
      <c r="TRC188" s="38"/>
      <c r="TRD188" s="38"/>
      <c r="TRE188" s="38"/>
      <c r="TRF188" s="38"/>
      <c r="TRG188" s="38"/>
      <c r="TRH188" s="38"/>
      <c r="TRI188" s="38"/>
      <c r="TRJ188" s="38"/>
      <c r="TRK188" s="38"/>
      <c r="TRL188" s="38"/>
      <c r="TRM188" s="38"/>
      <c r="TRN188" s="38"/>
      <c r="TRO188" s="38"/>
      <c r="TRP188" s="38"/>
      <c r="TRQ188" s="38"/>
      <c r="TRR188" s="38"/>
      <c r="TRS188" s="38"/>
      <c r="TRT188" s="38"/>
      <c r="TRU188" s="38"/>
      <c r="TRV188" s="38"/>
      <c r="TRW188" s="38"/>
      <c r="TRX188" s="38"/>
      <c r="TRY188" s="38"/>
      <c r="TRZ188" s="38"/>
      <c r="TSA188" s="38"/>
      <c r="TSB188" s="38"/>
      <c r="TSC188" s="38"/>
      <c r="TSD188" s="38"/>
      <c r="TSE188" s="38"/>
      <c r="TSF188" s="38"/>
      <c r="TSG188" s="38"/>
      <c r="TSH188" s="38"/>
      <c r="TSI188" s="38"/>
      <c r="TSJ188" s="38"/>
      <c r="TSK188" s="38"/>
      <c r="TSL188" s="38"/>
      <c r="TSM188" s="38"/>
      <c r="TSN188" s="38"/>
      <c r="TSO188" s="38"/>
      <c r="TSP188" s="38"/>
      <c r="TSQ188" s="38"/>
      <c r="TSR188" s="38"/>
      <c r="TSS188" s="38"/>
      <c r="TST188" s="38"/>
      <c r="TSU188" s="38"/>
      <c r="TSV188" s="38"/>
      <c r="TSW188" s="38"/>
      <c r="TSX188" s="38"/>
      <c r="TSY188" s="38"/>
      <c r="TSZ188" s="38"/>
      <c r="TTA188" s="38"/>
      <c r="TTB188" s="38"/>
      <c r="TTC188" s="38"/>
      <c r="TTD188" s="38"/>
      <c r="TTE188" s="38"/>
      <c r="TTF188" s="38"/>
      <c r="TTG188" s="38"/>
      <c r="TTH188" s="38"/>
      <c r="TTI188" s="38"/>
      <c r="TTJ188" s="38"/>
      <c r="TTK188" s="38"/>
      <c r="TTL188" s="38"/>
      <c r="TTM188" s="38"/>
      <c r="TTN188" s="38"/>
      <c r="TTO188" s="38"/>
      <c r="TTP188" s="38"/>
      <c r="TTQ188" s="38"/>
      <c r="TTR188" s="38"/>
      <c r="TTS188" s="38"/>
      <c r="TTT188" s="38"/>
      <c r="TTU188" s="38"/>
      <c r="TTV188" s="38"/>
      <c r="TTW188" s="38"/>
      <c r="TTX188" s="38"/>
      <c r="TTY188" s="38"/>
      <c r="TTZ188" s="38"/>
      <c r="TUA188" s="38"/>
      <c r="TUB188" s="38"/>
      <c r="TUC188" s="38"/>
      <c r="TUD188" s="38"/>
      <c r="TUE188" s="38"/>
      <c r="TUF188" s="38"/>
      <c r="TUG188" s="38"/>
      <c r="TUH188" s="38"/>
      <c r="TUI188" s="38"/>
      <c r="TUJ188" s="38"/>
      <c r="TUK188" s="38"/>
      <c r="TUL188" s="38"/>
      <c r="TUM188" s="38"/>
      <c r="TUN188" s="38"/>
      <c r="TUO188" s="38"/>
      <c r="TUP188" s="38"/>
      <c r="TUQ188" s="38"/>
      <c r="TUR188" s="38"/>
      <c r="TUS188" s="38"/>
      <c r="TUT188" s="38"/>
      <c r="TUU188" s="38"/>
      <c r="TUV188" s="38"/>
      <c r="TUW188" s="38"/>
      <c r="TUX188" s="38"/>
      <c r="TUY188" s="38"/>
      <c r="TUZ188" s="38"/>
      <c r="TVA188" s="38"/>
      <c r="TVB188" s="38"/>
      <c r="TVC188" s="38"/>
      <c r="TVD188" s="38"/>
      <c r="TVE188" s="38"/>
      <c r="TVF188" s="38"/>
      <c r="TVG188" s="38"/>
      <c r="TVH188" s="38"/>
      <c r="TVI188" s="38"/>
      <c r="TVJ188" s="38"/>
      <c r="TVK188" s="38"/>
      <c r="TVL188" s="38"/>
      <c r="TVM188" s="38"/>
      <c r="TVN188" s="38"/>
      <c r="TVO188" s="38"/>
      <c r="TVP188" s="38"/>
      <c r="TVQ188" s="38"/>
      <c r="TVR188" s="38"/>
      <c r="TVS188" s="38"/>
      <c r="TVT188" s="38"/>
      <c r="TVU188" s="38"/>
      <c r="TVV188" s="38"/>
      <c r="TVW188" s="38"/>
      <c r="TVX188" s="38"/>
      <c r="TVY188" s="38"/>
      <c r="TVZ188" s="38"/>
      <c r="TWA188" s="38"/>
      <c r="TWB188" s="38"/>
      <c r="TWC188" s="38"/>
      <c r="TWD188" s="38"/>
      <c r="TWE188" s="38"/>
      <c r="TWF188" s="38"/>
      <c r="TWG188" s="38"/>
      <c r="TWH188" s="38"/>
      <c r="TWI188" s="38"/>
      <c r="TWJ188" s="38"/>
      <c r="TWK188" s="38"/>
      <c r="TWL188" s="38"/>
      <c r="TWM188" s="38"/>
      <c r="TWN188" s="38"/>
      <c r="TWO188" s="38"/>
      <c r="TWP188" s="38"/>
      <c r="TWQ188" s="38"/>
      <c r="TWR188" s="38"/>
      <c r="TWS188" s="38"/>
      <c r="TWT188" s="38"/>
      <c r="TWU188" s="38"/>
      <c r="TWV188" s="38"/>
      <c r="TWW188" s="38"/>
      <c r="TWX188" s="38"/>
      <c r="TWY188" s="38"/>
      <c r="TWZ188" s="38"/>
      <c r="TXA188" s="38"/>
      <c r="TXB188" s="38"/>
      <c r="TXC188" s="38"/>
      <c r="TXD188" s="38"/>
      <c r="TXE188" s="38"/>
      <c r="TXF188" s="38"/>
      <c r="TXG188" s="38"/>
      <c r="TXH188" s="38"/>
      <c r="TXI188" s="38"/>
      <c r="TXJ188" s="38"/>
      <c r="TXK188" s="38"/>
      <c r="TXL188" s="38"/>
      <c r="TXM188" s="38"/>
      <c r="TXN188" s="38"/>
      <c r="TXO188" s="38"/>
      <c r="TXP188" s="38"/>
      <c r="TXQ188" s="38"/>
      <c r="TXR188" s="38"/>
      <c r="TXS188" s="38"/>
      <c r="TXT188" s="38"/>
      <c r="TXU188" s="38"/>
      <c r="TXV188" s="38"/>
      <c r="TXW188" s="38"/>
      <c r="TXX188" s="38"/>
      <c r="TXY188" s="38"/>
      <c r="TXZ188" s="38"/>
      <c r="TYA188" s="38"/>
      <c r="TYB188" s="38"/>
      <c r="TYC188" s="38"/>
      <c r="TYD188" s="38"/>
      <c r="TYE188" s="38"/>
      <c r="TYF188" s="38"/>
      <c r="TYG188" s="38"/>
      <c r="TYH188" s="38"/>
      <c r="TYI188" s="38"/>
      <c r="TYJ188" s="38"/>
      <c r="TYK188" s="38"/>
      <c r="TYL188" s="38"/>
      <c r="TYM188" s="38"/>
      <c r="TYN188" s="38"/>
      <c r="TYO188" s="38"/>
      <c r="TYP188" s="38"/>
      <c r="TYQ188" s="38"/>
      <c r="TYR188" s="38"/>
      <c r="TYS188" s="38"/>
      <c r="TYT188" s="38"/>
      <c r="TYU188" s="38"/>
      <c r="TYV188" s="38"/>
      <c r="TYW188" s="38"/>
      <c r="TYX188" s="38"/>
      <c r="TYY188" s="38"/>
      <c r="TYZ188" s="38"/>
      <c r="TZA188" s="38"/>
      <c r="TZB188" s="38"/>
      <c r="TZC188" s="38"/>
      <c r="TZD188" s="38"/>
      <c r="TZE188" s="38"/>
      <c r="TZF188" s="38"/>
      <c r="TZG188" s="38"/>
      <c r="TZH188" s="38"/>
      <c r="TZI188" s="38"/>
      <c r="TZJ188" s="38"/>
      <c r="TZK188" s="38"/>
      <c r="TZL188" s="38"/>
      <c r="TZM188" s="38"/>
      <c r="TZN188" s="38"/>
      <c r="TZO188" s="38"/>
      <c r="TZP188" s="38"/>
      <c r="TZQ188" s="38"/>
      <c r="TZR188" s="38"/>
      <c r="TZS188" s="38"/>
      <c r="TZT188" s="38"/>
      <c r="TZU188" s="38"/>
      <c r="TZV188" s="38"/>
      <c r="TZW188" s="38"/>
      <c r="TZX188" s="38"/>
      <c r="TZY188" s="38"/>
      <c r="TZZ188" s="38"/>
      <c r="UAA188" s="38"/>
      <c r="UAB188" s="38"/>
      <c r="UAC188" s="38"/>
      <c r="UAD188" s="38"/>
      <c r="UAE188" s="38"/>
      <c r="UAF188" s="38"/>
      <c r="UAG188" s="38"/>
      <c r="UAH188" s="38"/>
      <c r="UAI188" s="38"/>
      <c r="UAJ188" s="38"/>
      <c r="UAK188" s="38"/>
      <c r="UAL188" s="38"/>
      <c r="UAM188" s="38"/>
      <c r="UAN188" s="38"/>
      <c r="UAO188" s="38"/>
      <c r="UAP188" s="38"/>
      <c r="UAQ188" s="38"/>
      <c r="UAR188" s="38"/>
      <c r="UAS188" s="38"/>
      <c r="UAT188" s="38"/>
      <c r="UAU188" s="38"/>
      <c r="UAV188" s="38"/>
      <c r="UAW188" s="38"/>
      <c r="UAX188" s="38"/>
      <c r="UAY188" s="38"/>
      <c r="UAZ188" s="38"/>
      <c r="UBA188" s="38"/>
      <c r="UBB188" s="38"/>
      <c r="UBC188" s="38"/>
      <c r="UBD188" s="38"/>
      <c r="UBE188" s="38"/>
      <c r="UBF188" s="38"/>
      <c r="UBG188" s="38"/>
      <c r="UBH188" s="38"/>
      <c r="UBI188" s="38"/>
      <c r="UBJ188" s="38"/>
      <c r="UBK188" s="38"/>
      <c r="UBL188" s="38"/>
      <c r="UBM188" s="38"/>
      <c r="UBN188" s="38"/>
      <c r="UBO188" s="38"/>
      <c r="UBP188" s="38"/>
      <c r="UBQ188" s="38"/>
      <c r="UBR188" s="38"/>
      <c r="UBS188" s="38"/>
      <c r="UBT188" s="38"/>
      <c r="UBU188" s="38"/>
      <c r="UBV188" s="38"/>
      <c r="UBW188" s="38"/>
      <c r="UBX188" s="38"/>
      <c r="UBY188" s="38"/>
      <c r="UBZ188" s="38"/>
      <c r="UCA188" s="38"/>
      <c r="UCB188" s="38"/>
      <c r="UCC188" s="38"/>
      <c r="UCD188" s="38"/>
      <c r="UCE188" s="38"/>
      <c r="UCF188" s="38"/>
      <c r="UCG188" s="38"/>
      <c r="UCH188" s="38"/>
      <c r="UCI188" s="38"/>
      <c r="UCJ188" s="38"/>
      <c r="UCK188" s="38"/>
      <c r="UCL188" s="38"/>
      <c r="UCM188" s="38"/>
      <c r="UCN188" s="38"/>
      <c r="UCO188" s="38"/>
      <c r="UCP188" s="38"/>
      <c r="UCQ188" s="38"/>
      <c r="UCR188" s="38"/>
      <c r="UCS188" s="38"/>
      <c r="UCT188" s="38"/>
      <c r="UCU188" s="38"/>
      <c r="UCV188" s="38"/>
      <c r="UCW188" s="38"/>
      <c r="UCX188" s="38"/>
      <c r="UCY188" s="38"/>
      <c r="UCZ188" s="38"/>
      <c r="UDA188" s="38"/>
      <c r="UDB188" s="38"/>
      <c r="UDC188" s="38"/>
      <c r="UDD188" s="38"/>
      <c r="UDE188" s="38"/>
      <c r="UDF188" s="38"/>
      <c r="UDG188" s="38"/>
      <c r="UDH188" s="38"/>
      <c r="UDI188" s="38"/>
      <c r="UDJ188" s="38"/>
      <c r="UDK188" s="38"/>
      <c r="UDL188" s="38"/>
      <c r="UDM188" s="38"/>
      <c r="UDN188" s="38"/>
      <c r="UDO188" s="38"/>
      <c r="UDP188" s="38"/>
      <c r="UDQ188" s="38"/>
      <c r="UDR188" s="38"/>
      <c r="UDS188" s="38"/>
      <c r="UDT188" s="38"/>
      <c r="UDU188" s="38"/>
      <c r="UDV188" s="38"/>
      <c r="UDW188" s="38"/>
      <c r="UDX188" s="38"/>
      <c r="UDY188" s="38"/>
      <c r="UDZ188" s="38"/>
      <c r="UEA188" s="38"/>
      <c r="UEB188" s="38"/>
      <c r="UEC188" s="38"/>
      <c r="UED188" s="38"/>
      <c r="UEE188" s="38"/>
      <c r="UEF188" s="38"/>
      <c r="UEG188" s="38"/>
      <c r="UEH188" s="38"/>
      <c r="UEI188" s="38"/>
      <c r="UEJ188" s="38"/>
      <c r="UEK188" s="38"/>
      <c r="UEL188" s="38"/>
      <c r="UEM188" s="38"/>
      <c r="UEN188" s="38"/>
      <c r="UEO188" s="38"/>
      <c r="UEP188" s="38"/>
      <c r="UEQ188" s="38"/>
      <c r="UER188" s="38"/>
      <c r="UES188" s="38"/>
      <c r="UET188" s="38"/>
      <c r="UEU188" s="38"/>
      <c r="UEV188" s="38"/>
      <c r="UEW188" s="38"/>
      <c r="UEX188" s="38"/>
      <c r="UEY188" s="38"/>
      <c r="UEZ188" s="38"/>
      <c r="UFA188" s="38"/>
      <c r="UFB188" s="38"/>
      <c r="UFC188" s="38"/>
      <c r="UFD188" s="38"/>
      <c r="UFE188" s="38"/>
      <c r="UFF188" s="38"/>
      <c r="UFG188" s="38"/>
      <c r="UFH188" s="38"/>
      <c r="UFI188" s="38"/>
      <c r="UFJ188" s="38"/>
      <c r="UFK188" s="38"/>
      <c r="UFL188" s="38"/>
      <c r="UFM188" s="38"/>
      <c r="UFN188" s="38"/>
      <c r="UFO188" s="38"/>
      <c r="UFP188" s="38"/>
      <c r="UFQ188" s="38"/>
      <c r="UFR188" s="38"/>
      <c r="UFS188" s="38"/>
      <c r="UFT188" s="38"/>
      <c r="UFU188" s="38"/>
      <c r="UFV188" s="38"/>
      <c r="UFW188" s="38"/>
      <c r="UFX188" s="38"/>
      <c r="UFY188" s="38"/>
      <c r="UFZ188" s="38"/>
      <c r="UGA188" s="38"/>
      <c r="UGB188" s="38"/>
      <c r="UGC188" s="38"/>
      <c r="UGD188" s="38"/>
      <c r="UGE188" s="38"/>
      <c r="UGF188" s="38"/>
      <c r="UGG188" s="38"/>
      <c r="UGH188" s="38"/>
      <c r="UGI188" s="38"/>
      <c r="UGJ188" s="38"/>
      <c r="UGK188" s="38"/>
      <c r="UGL188" s="38"/>
      <c r="UGM188" s="38"/>
      <c r="UGN188" s="38"/>
      <c r="UGO188" s="38"/>
      <c r="UGP188" s="38"/>
      <c r="UGQ188" s="38"/>
      <c r="UGR188" s="38"/>
      <c r="UGS188" s="38"/>
      <c r="UGT188" s="38"/>
      <c r="UGU188" s="38"/>
      <c r="UGV188" s="38"/>
      <c r="UGW188" s="38"/>
      <c r="UGX188" s="38"/>
      <c r="UGY188" s="38"/>
      <c r="UGZ188" s="38"/>
      <c r="UHA188" s="38"/>
      <c r="UHB188" s="38"/>
      <c r="UHC188" s="38"/>
      <c r="UHD188" s="38"/>
      <c r="UHE188" s="38"/>
      <c r="UHF188" s="38"/>
      <c r="UHG188" s="38"/>
      <c r="UHH188" s="38"/>
      <c r="UHI188" s="38"/>
      <c r="UHJ188" s="38"/>
      <c r="UHK188" s="38"/>
      <c r="UHL188" s="38"/>
      <c r="UHM188" s="38"/>
      <c r="UHN188" s="38"/>
      <c r="UHO188" s="38"/>
      <c r="UHP188" s="38"/>
      <c r="UHQ188" s="38"/>
      <c r="UHR188" s="38"/>
      <c r="UHS188" s="38"/>
      <c r="UHT188" s="38"/>
      <c r="UHU188" s="38"/>
      <c r="UHV188" s="38"/>
      <c r="UHW188" s="38"/>
      <c r="UHX188" s="38"/>
      <c r="UHY188" s="38"/>
      <c r="UHZ188" s="38"/>
      <c r="UIA188" s="38"/>
      <c r="UIB188" s="38"/>
      <c r="UIC188" s="38"/>
      <c r="UID188" s="38"/>
      <c r="UIE188" s="38"/>
      <c r="UIF188" s="38"/>
      <c r="UIG188" s="38"/>
      <c r="UIH188" s="38"/>
      <c r="UII188" s="38"/>
      <c r="UIJ188" s="38"/>
      <c r="UIK188" s="38"/>
      <c r="UIL188" s="38"/>
      <c r="UIM188" s="38"/>
      <c r="UIN188" s="38"/>
      <c r="UIO188" s="38"/>
      <c r="UIP188" s="38"/>
      <c r="UIQ188" s="38"/>
      <c r="UIR188" s="38"/>
      <c r="UIS188" s="38"/>
      <c r="UIT188" s="38"/>
      <c r="UIU188" s="38"/>
      <c r="UIV188" s="38"/>
      <c r="UIW188" s="38"/>
      <c r="UIX188" s="38"/>
      <c r="UIY188" s="38"/>
      <c r="UIZ188" s="38"/>
      <c r="UJA188" s="38"/>
      <c r="UJB188" s="38"/>
      <c r="UJC188" s="38"/>
      <c r="UJD188" s="38"/>
      <c r="UJE188" s="38"/>
      <c r="UJF188" s="38"/>
      <c r="UJG188" s="38"/>
      <c r="UJH188" s="38"/>
      <c r="UJI188" s="38"/>
      <c r="UJJ188" s="38"/>
      <c r="UJK188" s="38"/>
      <c r="UJL188" s="38"/>
      <c r="UJM188" s="38"/>
      <c r="UJN188" s="38"/>
      <c r="UJO188" s="38"/>
      <c r="UJP188" s="38"/>
      <c r="UJQ188" s="38"/>
      <c r="UJR188" s="38"/>
      <c r="UJS188" s="38"/>
      <c r="UJT188" s="38"/>
      <c r="UJU188" s="38"/>
      <c r="UJV188" s="38"/>
      <c r="UJW188" s="38"/>
      <c r="UJX188" s="38"/>
      <c r="UJY188" s="38"/>
      <c r="UJZ188" s="38"/>
      <c r="UKA188" s="38"/>
      <c r="UKB188" s="38"/>
      <c r="UKC188" s="38"/>
      <c r="UKD188" s="38"/>
      <c r="UKE188" s="38"/>
      <c r="UKF188" s="38"/>
      <c r="UKG188" s="38"/>
      <c r="UKH188" s="38"/>
      <c r="UKI188" s="38"/>
      <c r="UKJ188" s="38"/>
      <c r="UKK188" s="38"/>
      <c r="UKL188" s="38"/>
      <c r="UKM188" s="38"/>
      <c r="UKN188" s="38"/>
      <c r="UKO188" s="38"/>
      <c r="UKP188" s="38"/>
      <c r="UKQ188" s="38"/>
      <c r="UKR188" s="38"/>
      <c r="UKS188" s="38"/>
      <c r="UKT188" s="38"/>
      <c r="UKU188" s="38"/>
      <c r="UKV188" s="38"/>
      <c r="UKW188" s="38"/>
      <c r="UKX188" s="38"/>
      <c r="UKY188" s="38"/>
      <c r="UKZ188" s="38"/>
      <c r="ULA188" s="38"/>
      <c r="ULB188" s="38"/>
      <c r="ULC188" s="38"/>
      <c r="ULD188" s="38"/>
      <c r="ULE188" s="38"/>
      <c r="ULF188" s="38"/>
      <c r="ULG188" s="38"/>
      <c r="ULH188" s="38"/>
      <c r="ULI188" s="38"/>
      <c r="ULJ188" s="38"/>
      <c r="ULK188" s="38"/>
      <c r="ULL188" s="38"/>
      <c r="ULM188" s="38"/>
      <c r="ULN188" s="38"/>
      <c r="ULO188" s="38"/>
      <c r="ULP188" s="38"/>
      <c r="ULQ188" s="38"/>
      <c r="ULR188" s="38"/>
      <c r="ULS188" s="38"/>
      <c r="ULT188" s="38"/>
      <c r="ULU188" s="38"/>
      <c r="ULV188" s="38"/>
      <c r="ULW188" s="38"/>
      <c r="ULX188" s="38"/>
      <c r="ULY188" s="38"/>
      <c r="ULZ188" s="38"/>
      <c r="UMA188" s="38"/>
      <c r="UMB188" s="38"/>
      <c r="UMC188" s="38"/>
      <c r="UMD188" s="38"/>
      <c r="UME188" s="38"/>
      <c r="UMF188" s="38"/>
      <c r="UMG188" s="38"/>
      <c r="UMH188" s="38"/>
      <c r="UMI188" s="38"/>
      <c r="UMJ188" s="38"/>
      <c r="UMK188" s="38"/>
      <c r="UML188" s="38"/>
      <c r="UMM188" s="38"/>
      <c r="UMN188" s="38"/>
      <c r="UMO188" s="38"/>
      <c r="UMP188" s="38"/>
      <c r="UMQ188" s="38"/>
      <c r="UMR188" s="38"/>
      <c r="UMS188" s="38"/>
      <c r="UMT188" s="38"/>
      <c r="UMU188" s="38"/>
      <c r="UMV188" s="38"/>
      <c r="UMW188" s="38"/>
      <c r="UMX188" s="38"/>
      <c r="UMY188" s="38"/>
      <c r="UMZ188" s="38"/>
      <c r="UNA188" s="38"/>
      <c r="UNB188" s="38"/>
      <c r="UNC188" s="38"/>
      <c r="UND188" s="38"/>
      <c r="UNE188" s="38"/>
      <c r="UNF188" s="38"/>
      <c r="UNG188" s="38"/>
      <c r="UNH188" s="38"/>
      <c r="UNI188" s="38"/>
      <c r="UNJ188" s="38"/>
      <c r="UNK188" s="38"/>
      <c r="UNL188" s="38"/>
      <c r="UNM188" s="38"/>
      <c r="UNN188" s="38"/>
      <c r="UNO188" s="38"/>
      <c r="UNP188" s="38"/>
      <c r="UNQ188" s="38"/>
      <c r="UNR188" s="38"/>
      <c r="UNS188" s="38"/>
      <c r="UNT188" s="38"/>
      <c r="UNU188" s="38"/>
      <c r="UNV188" s="38"/>
      <c r="UNW188" s="38"/>
      <c r="UNX188" s="38"/>
      <c r="UNY188" s="38"/>
      <c r="UNZ188" s="38"/>
      <c r="UOA188" s="38"/>
      <c r="UOB188" s="38"/>
      <c r="UOC188" s="38"/>
      <c r="UOD188" s="38"/>
      <c r="UOE188" s="38"/>
      <c r="UOF188" s="38"/>
      <c r="UOG188" s="38"/>
      <c r="UOH188" s="38"/>
      <c r="UOI188" s="38"/>
      <c r="UOJ188" s="38"/>
      <c r="UOK188" s="38"/>
      <c r="UOL188" s="38"/>
      <c r="UOM188" s="38"/>
      <c r="UON188" s="38"/>
      <c r="UOO188" s="38"/>
      <c r="UOP188" s="38"/>
      <c r="UOQ188" s="38"/>
      <c r="UOR188" s="38"/>
      <c r="UOS188" s="38"/>
      <c r="UOT188" s="38"/>
      <c r="UOU188" s="38"/>
      <c r="UOV188" s="38"/>
      <c r="UOW188" s="38"/>
      <c r="UOX188" s="38"/>
      <c r="UOY188" s="38"/>
      <c r="UOZ188" s="38"/>
      <c r="UPA188" s="38"/>
      <c r="UPB188" s="38"/>
      <c r="UPC188" s="38"/>
      <c r="UPD188" s="38"/>
      <c r="UPE188" s="38"/>
      <c r="UPF188" s="38"/>
      <c r="UPG188" s="38"/>
      <c r="UPH188" s="38"/>
      <c r="UPI188" s="38"/>
      <c r="UPJ188" s="38"/>
      <c r="UPK188" s="38"/>
      <c r="UPL188" s="38"/>
      <c r="UPM188" s="38"/>
      <c r="UPN188" s="38"/>
      <c r="UPO188" s="38"/>
      <c r="UPP188" s="38"/>
      <c r="UPQ188" s="38"/>
      <c r="UPR188" s="38"/>
      <c r="UPS188" s="38"/>
      <c r="UPT188" s="38"/>
      <c r="UPU188" s="38"/>
      <c r="UPV188" s="38"/>
      <c r="UPW188" s="38"/>
      <c r="UPX188" s="38"/>
      <c r="UPY188" s="38"/>
      <c r="UPZ188" s="38"/>
      <c r="UQA188" s="38"/>
      <c r="UQB188" s="38"/>
      <c r="UQC188" s="38"/>
      <c r="UQD188" s="38"/>
      <c r="UQE188" s="38"/>
      <c r="UQF188" s="38"/>
      <c r="UQG188" s="38"/>
      <c r="UQH188" s="38"/>
      <c r="UQI188" s="38"/>
      <c r="UQJ188" s="38"/>
      <c r="UQK188" s="38"/>
      <c r="UQL188" s="38"/>
      <c r="UQM188" s="38"/>
      <c r="UQN188" s="38"/>
      <c r="UQO188" s="38"/>
      <c r="UQP188" s="38"/>
      <c r="UQQ188" s="38"/>
      <c r="UQR188" s="38"/>
      <c r="UQS188" s="38"/>
      <c r="UQT188" s="38"/>
      <c r="UQU188" s="38"/>
      <c r="UQV188" s="38"/>
      <c r="UQW188" s="38"/>
      <c r="UQX188" s="38"/>
      <c r="UQY188" s="38"/>
      <c r="UQZ188" s="38"/>
      <c r="URA188" s="38"/>
      <c r="URB188" s="38"/>
      <c r="URC188" s="38"/>
      <c r="URD188" s="38"/>
      <c r="URE188" s="38"/>
      <c r="URF188" s="38"/>
      <c r="URG188" s="38"/>
      <c r="URH188" s="38"/>
      <c r="URI188" s="38"/>
      <c r="URJ188" s="38"/>
      <c r="URK188" s="38"/>
      <c r="URL188" s="38"/>
      <c r="URM188" s="38"/>
      <c r="URN188" s="38"/>
      <c r="URO188" s="38"/>
      <c r="URP188" s="38"/>
      <c r="URQ188" s="38"/>
      <c r="URR188" s="38"/>
      <c r="URS188" s="38"/>
      <c r="URT188" s="38"/>
      <c r="URU188" s="38"/>
      <c r="URV188" s="38"/>
      <c r="URW188" s="38"/>
      <c r="URX188" s="38"/>
      <c r="URY188" s="38"/>
      <c r="URZ188" s="38"/>
      <c r="USA188" s="38"/>
      <c r="USB188" s="38"/>
      <c r="USC188" s="38"/>
      <c r="USD188" s="38"/>
      <c r="USE188" s="38"/>
      <c r="USF188" s="38"/>
      <c r="USG188" s="38"/>
      <c r="USH188" s="38"/>
      <c r="USI188" s="38"/>
      <c r="USJ188" s="38"/>
      <c r="USK188" s="38"/>
      <c r="USL188" s="38"/>
      <c r="USM188" s="38"/>
      <c r="USN188" s="38"/>
      <c r="USO188" s="38"/>
      <c r="USP188" s="38"/>
      <c r="USQ188" s="38"/>
      <c r="USR188" s="38"/>
      <c r="USS188" s="38"/>
      <c r="UST188" s="38"/>
      <c r="USU188" s="38"/>
      <c r="USV188" s="38"/>
      <c r="USW188" s="38"/>
      <c r="USX188" s="38"/>
      <c r="USY188" s="38"/>
      <c r="USZ188" s="38"/>
      <c r="UTA188" s="38"/>
      <c r="UTB188" s="38"/>
      <c r="UTC188" s="38"/>
      <c r="UTD188" s="38"/>
      <c r="UTE188" s="38"/>
      <c r="UTF188" s="38"/>
      <c r="UTG188" s="38"/>
      <c r="UTH188" s="38"/>
      <c r="UTI188" s="38"/>
      <c r="UTJ188" s="38"/>
      <c r="UTK188" s="38"/>
      <c r="UTL188" s="38"/>
      <c r="UTM188" s="38"/>
      <c r="UTN188" s="38"/>
      <c r="UTO188" s="38"/>
      <c r="UTP188" s="38"/>
      <c r="UTQ188" s="38"/>
      <c r="UTR188" s="38"/>
      <c r="UTS188" s="38"/>
      <c r="UTT188" s="38"/>
      <c r="UTU188" s="38"/>
      <c r="UTV188" s="38"/>
      <c r="UTW188" s="38"/>
      <c r="UTX188" s="38"/>
      <c r="UTY188" s="38"/>
      <c r="UTZ188" s="38"/>
      <c r="UUA188" s="38"/>
      <c r="UUB188" s="38"/>
      <c r="UUC188" s="38"/>
      <c r="UUD188" s="38"/>
      <c r="UUE188" s="38"/>
      <c r="UUF188" s="38"/>
      <c r="UUG188" s="38"/>
      <c r="UUH188" s="38"/>
      <c r="UUI188" s="38"/>
      <c r="UUJ188" s="38"/>
      <c r="UUK188" s="38"/>
      <c r="UUL188" s="38"/>
      <c r="UUM188" s="38"/>
      <c r="UUN188" s="38"/>
      <c r="UUO188" s="38"/>
      <c r="UUP188" s="38"/>
      <c r="UUQ188" s="38"/>
      <c r="UUR188" s="38"/>
      <c r="UUS188" s="38"/>
      <c r="UUT188" s="38"/>
      <c r="UUU188" s="38"/>
      <c r="UUV188" s="38"/>
      <c r="UUW188" s="38"/>
      <c r="UUX188" s="38"/>
      <c r="UUY188" s="38"/>
      <c r="UUZ188" s="38"/>
      <c r="UVA188" s="38"/>
      <c r="UVB188" s="38"/>
      <c r="UVC188" s="38"/>
      <c r="UVD188" s="38"/>
      <c r="UVE188" s="38"/>
      <c r="UVF188" s="38"/>
      <c r="UVG188" s="38"/>
      <c r="UVH188" s="38"/>
      <c r="UVI188" s="38"/>
      <c r="UVJ188" s="38"/>
      <c r="UVK188" s="38"/>
      <c r="UVL188" s="38"/>
      <c r="UVM188" s="38"/>
      <c r="UVN188" s="38"/>
      <c r="UVO188" s="38"/>
      <c r="UVP188" s="38"/>
      <c r="UVQ188" s="38"/>
      <c r="UVR188" s="38"/>
      <c r="UVS188" s="38"/>
      <c r="UVT188" s="38"/>
      <c r="UVU188" s="38"/>
      <c r="UVV188" s="38"/>
      <c r="UVW188" s="38"/>
      <c r="UVX188" s="38"/>
      <c r="UVY188" s="38"/>
      <c r="UVZ188" s="38"/>
      <c r="UWA188" s="38"/>
      <c r="UWB188" s="38"/>
      <c r="UWC188" s="38"/>
      <c r="UWD188" s="38"/>
      <c r="UWE188" s="38"/>
      <c r="UWF188" s="38"/>
      <c r="UWG188" s="38"/>
      <c r="UWH188" s="38"/>
      <c r="UWI188" s="38"/>
      <c r="UWJ188" s="38"/>
      <c r="UWK188" s="38"/>
      <c r="UWL188" s="38"/>
      <c r="UWM188" s="38"/>
      <c r="UWN188" s="38"/>
      <c r="UWO188" s="38"/>
      <c r="UWP188" s="38"/>
      <c r="UWQ188" s="38"/>
      <c r="UWR188" s="38"/>
      <c r="UWS188" s="38"/>
      <c r="UWT188" s="38"/>
      <c r="UWU188" s="38"/>
      <c r="UWV188" s="38"/>
      <c r="UWW188" s="38"/>
      <c r="UWX188" s="38"/>
      <c r="UWY188" s="38"/>
      <c r="UWZ188" s="38"/>
      <c r="UXA188" s="38"/>
      <c r="UXB188" s="38"/>
      <c r="UXC188" s="38"/>
      <c r="UXD188" s="38"/>
      <c r="UXE188" s="38"/>
      <c r="UXF188" s="38"/>
      <c r="UXG188" s="38"/>
      <c r="UXH188" s="38"/>
      <c r="UXI188" s="38"/>
      <c r="UXJ188" s="38"/>
      <c r="UXK188" s="38"/>
      <c r="UXL188" s="38"/>
      <c r="UXM188" s="38"/>
      <c r="UXN188" s="38"/>
      <c r="UXO188" s="38"/>
      <c r="UXP188" s="38"/>
      <c r="UXQ188" s="38"/>
      <c r="UXR188" s="38"/>
      <c r="UXS188" s="38"/>
      <c r="UXT188" s="38"/>
      <c r="UXU188" s="38"/>
      <c r="UXV188" s="38"/>
      <c r="UXW188" s="38"/>
      <c r="UXX188" s="38"/>
      <c r="UXY188" s="38"/>
      <c r="UXZ188" s="38"/>
      <c r="UYA188" s="38"/>
      <c r="UYB188" s="38"/>
      <c r="UYC188" s="38"/>
      <c r="UYD188" s="38"/>
      <c r="UYE188" s="38"/>
      <c r="UYF188" s="38"/>
      <c r="UYG188" s="38"/>
      <c r="UYH188" s="38"/>
      <c r="UYI188" s="38"/>
      <c r="UYJ188" s="38"/>
      <c r="UYK188" s="38"/>
      <c r="UYL188" s="38"/>
      <c r="UYM188" s="38"/>
      <c r="UYN188" s="38"/>
      <c r="UYO188" s="38"/>
      <c r="UYP188" s="38"/>
      <c r="UYQ188" s="38"/>
      <c r="UYR188" s="38"/>
      <c r="UYS188" s="38"/>
      <c r="UYT188" s="38"/>
      <c r="UYU188" s="38"/>
      <c r="UYV188" s="38"/>
      <c r="UYW188" s="38"/>
      <c r="UYX188" s="38"/>
      <c r="UYY188" s="38"/>
      <c r="UYZ188" s="38"/>
      <c r="UZA188" s="38"/>
      <c r="UZB188" s="38"/>
      <c r="UZC188" s="38"/>
      <c r="UZD188" s="38"/>
      <c r="UZE188" s="38"/>
      <c r="UZF188" s="38"/>
      <c r="UZG188" s="38"/>
      <c r="UZH188" s="38"/>
      <c r="UZI188" s="38"/>
      <c r="UZJ188" s="38"/>
      <c r="UZK188" s="38"/>
      <c r="UZL188" s="38"/>
      <c r="UZM188" s="38"/>
      <c r="UZN188" s="38"/>
      <c r="UZO188" s="38"/>
      <c r="UZP188" s="38"/>
      <c r="UZQ188" s="38"/>
      <c r="UZR188" s="38"/>
      <c r="UZS188" s="38"/>
      <c r="UZT188" s="38"/>
      <c r="UZU188" s="38"/>
      <c r="UZV188" s="38"/>
      <c r="UZW188" s="38"/>
      <c r="UZX188" s="38"/>
      <c r="UZY188" s="38"/>
      <c r="UZZ188" s="38"/>
      <c r="VAA188" s="38"/>
      <c r="VAB188" s="38"/>
      <c r="VAC188" s="38"/>
      <c r="VAD188" s="38"/>
      <c r="VAE188" s="38"/>
      <c r="VAF188" s="38"/>
      <c r="VAG188" s="38"/>
      <c r="VAH188" s="38"/>
      <c r="VAI188" s="38"/>
      <c r="VAJ188" s="38"/>
      <c r="VAK188" s="38"/>
      <c r="VAL188" s="38"/>
      <c r="VAM188" s="38"/>
      <c r="VAN188" s="38"/>
      <c r="VAO188" s="38"/>
      <c r="VAP188" s="38"/>
      <c r="VAQ188" s="38"/>
      <c r="VAR188" s="38"/>
      <c r="VAS188" s="38"/>
      <c r="VAT188" s="38"/>
      <c r="VAU188" s="38"/>
      <c r="VAV188" s="38"/>
      <c r="VAW188" s="38"/>
      <c r="VAX188" s="38"/>
      <c r="VAY188" s="38"/>
      <c r="VAZ188" s="38"/>
      <c r="VBA188" s="38"/>
      <c r="VBB188" s="38"/>
      <c r="VBC188" s="38"/>
      <c r="VBD188" s="38"/>
      <c r="VBE188" s="38"/>
      <c r="VBF188" s="38"/>
      <c r="VBG188" s="38"/>
      <c r="VBH188" s="38"/>
      <c r="VBI188" s="38"/>
      <c r="VBJ188" s="38"/>
      <c r="VBK188" s="38"/>
      <c r="VBL188" s="38"/>
      <c r="VBM188" s="38"/>
      <c r="VBN188" s="38"/>
      <c r="VBO188" s="38"/>
      <c r="VBP188" s="38"/>
      <c r="VBQ188" s="38"/>
      <c r="VBR188" s="38"/>
      <c r="VBS188" s="38"/>
      <c r="VBT188" s="38"/>
      <c r="VBU188" s="38"/>
      <c r="VBV188" s="38"/>
      <c r="VBW188" s="38"/>
      <c r="VBX188" s="38"/>
      <c r="VBY188" s="38"/>
      <c r="VBZ188" s="38"/>
      <c r="VCA188" s="38"/>
      <c r="VCB188" s="38"/>
      <c r="VCC188" s="38"/>
      <c r="VCD188" s="38"/>
      <c r="VCE188" s="38"/>
      <c r="VCF188" s="38"/>
      <c r="VCG188" s="38"/>
      <c r="VCH188" s="38"/>
      <c r="VCI188" s="38"/>
      <c r="VCJ188" s="38"/>
      <c r="VCK188" s="38"/>
      <c r="VCL188" s="38"/>
      <c r="VCM188" s="38"/>
      <c r="VCN188" s="38"/>
      <c r="VCO188" s="38"/>
      <c r="VCP188" s="38"/>
      <c r="VCQ188" s="38"/>
      <c r="VCR188" s="38"/>
      <c r="VCS188" s="38"/>
      <c r="VCT188" s="38"/>
      <c r="VCU188" s="38"/>
      <c r="VCV188" s="38"/>
      <c r="VCW188" s="38"/>
      <c r="VCX188" s="38"/>
      <c r="VCY188" s="38"/>
      <c r="VCZ188" s="38"/>
      <c r="VDA188" s="38"/>
      <c r="VDB188" s="38"/>
      <c r="VDC188" s="38"/>
      <c r="VDD188" s="38"/>
      <c r="VDE188" s="38"/>
      <c r="VDF188" s="38"/>
      <c r="VDG188" s="38"/>
      <c r="VDH188" s="38"/>
      <c r="VDI188" s="38"/>
      <c r="VDJ188" s="38"/>
      <c r="VDK188" s="38"/>
      <c r="VDL188" s="38"/>
      <c r="VDM188" s="38"/>
      <c r="VDN188" s="38"/>
      <c r="VDO188" s="38"/>
      <c r="VDP188" s="38"/>
      <c r="VDQ188" s="38"/>
      <c r="VDR188" s="38"/>
      <c r="VDS188" s="38"/>
      <c r="VDT188" s="38"/>
      <c r="VDU188" s="38"/>
      <c r="VDV188" s="38"/>
      <c r="VDW188" s="38"/>
      <c r="VDX188" s="38"/>
      <c r="VDY188" s="38"/>
      <c r="VDZ188" s="38"/>
      <c r="VEA188" s="38"/>
      <c r="VEB188" s="38"/>
      <c r="VEC188" s="38"/>
      <c r="VED188" s="38"/>
      <c r="VEE188" s="38"/>
      <c r="VEF188" s="38"/>
      <c r="VEG188" s="38"/>
      <c r="VEH188" s="38"/>
      <c r="VEI188" s="38"/>
      <c r="VEJ188" s="38"/>
      <c r="VEK188" s="38"/>
      <c r="VEL188" s="38"/>
      <c r="VEM188" s="38"/>
      <c r="VEN188" s="38"/>
      <c r="VEO188" s="38"/>
      <c r="VEP188" s="38"/>
      <c r="VEQ188" s="38"/>
      <c r="VER188" s="38"/>
      <c r="VES188" s="38"/>
      <c r="VET188" s="38"/>
      <c r="VEU188" s="38"/>
      <c r="VEV188" s="38"/>
      <c r="VEW188" s="38"/>
      <c r="VEX188" s="38"/>
      <c r="VEY188" s="38"/>
      <c r="VEZ188" s="38"/>
      <c r="VFA188" s="38"/>
      <c r="VFB188" s="38"/>
      <c r="VFC188" s="38"/>
      <c r="VFD188" s="38"/>
      <c r="VFE188" s="38"/>
      <c r="VFF188" s="38"/>
      <c r="VFG188" s="38"/>
      <c r="VFH188" s="38"/>
      <c r="VFI188" s="38"/>
      <c r="VFJ188" s="38"/>
      <c r="VFK188" s="38"/>
      <c r="VFL188" s="38"/>
      <c r="VFM188" s="38"/>
      <c r="VFN188" s="38"/>
      <c r="VFO188" s="38"/>
      <c r="VFP188" s="38"/>
      <c r="VFQ188" s="38"/>
      <c r="VFR188" s="38"/>
      <c r="VFS188" s="38"/>
      <c r="VFT188" s="38"/>
      <c r="VFU188" s="38"/>
      <c r="VFV188" s="38"/>
      <c r="VFW188" s="38"/>
      <c r="VFX188" s="38"/>
      <c r="VFY188" s="38"/>
      <c r="VFZ188" s="38"/>
      <c r="VGA188" s="38"/>
      <c r="VGB188" s="38"/>
      <c r="VGC188" s="38"/>
      <c r="VGD188" s="38"/>
      <c r="VGE188" s="38"/>
      <c r="VGF188" s="38"/>
      <c r="VGG188" s="38"/>
      <c r="VGH188" s="38"/>
      <c r="VGI188" s="38"/>
      <c r="VGJ188" s="38"/>
      <c r="VGK188" s="38"/>
      <c r="VGL188" s="38"/>
      <c r="VGM188" s="38"/>
      <c r="VGN188" s="38"/>
      <c r="VGO188" s="38"/>
      <c r="VGP188" s="38"/>
      <c r="VGQ188" s="38"/>
      <c r="VGR188" s="38"/>
      <c r="VGS188" s="38"/>
      <c r="VGT188" s="38"/>
      <c r="VGU188" s="38"/>
      <c r="VGV188" s="38"/>
      <c r="VGW188" s="38"/>
      <c r="VGX188" s="38"/>
      <c r="VGY188" s="38"/>
      <c r="VGZ188" s="38"/>
      <c r="VHA188" s="38"/>
      <c r="VHB188" s="38"/>
      <c r="VHC188" s="38"/>
      <c r="VHD188" s="38"/>
      <c r="VHE188" s="38"/>
      <c r="VHF188" s="38"/>
      <c r="VHG188" s="38"/>
      <c r="VHH188" s="38"/>
      <c r="VHI188" s="38"/>
      <c r="VHJ188" s="38"/>
      <c r="VHK188" s="38"/>
      <c r="VHL188" s="38"/>
      <c r="VHM188" s="38"/>
      <c r="VHN188" s="38"/>
      <c r="VHO188" s="38"/>
      <c r="VHP188" s="38"/>
      <c r="VHQ188" s="38"/>
      <c r="VHR188" s="38"/>
      <c r="VHS188" s="38"/>
      <c r="VHT188" s="38"/>
      <c r="VHU188" s="38"/>
      <c r="VHV188" s="38"/>
      <c r="VHW188" s="38"/>
      <c r="VHX188" s="38"/>
      <c r="VHY188" s="38"/>
      <c r="VHZ188" s="38"/>
      <c r="VIA188" s="38"/>
      <c r="VIB188" s="38"/>
      <c r="VIC188" s="38"/>
      <c r="VID188" s="38"/>
      <c r="VIE188" s="38"/>
      <c r="VIF188" s="38"/>
      <c r="VIG188" s="38"/>
      <c r="VIH188" s="38"/>
      <c r="VII188" s="38"/>
      <c r="VIJ188" s="38"/>
      <c r="VIK188" s="38"/>
      <c r="VIL188" s="38"/>
      <c r="VIM188" s="38"/>
      <c r="VIN188" s="38"/>
      <c r="VIO188" s="38"/>
      <c r="VIP188" s="38"/>
      <c r="VIQ188" s="38"/>
      <c r="VIR188" s="38"/>
      <c r="VIS188" s="38"/>
      <c r="VIT188" s="38"/>
      <c r="VIU188" s="38"/>
      <c r="VIV188" s="38"/>
      <c r="VIW188" s="38"/>
      <c r="VIX188" s="38"/>
      <c r="VIY188" s="38"/>
      <c r="VIZ188" s="38"/>
      <c r="VJA188" s="38"/>
      <c r="VJB188" s="38"/>
      <c r="VJC188" s="38"/>
      <c r="VJD188" s="38"/>
      <c r="VJE188" s="38"/>
      <c r="VJF188" s="38"/>
      <c r="VJG188" s="38"/>
      <c r="VJH188" s="38"/>
      <c r="VJI188" s="38"/>
      <c r="VJJ188" s="38"/>
      <c r="VJK188" s="38"/>
      <c r="VJL188" s="38"/>
      <c r="VJM188" s="38"/>
      <c r="VJN188" s="38"/>
      <c r="VJO188" s="38"/>
      <c r="VJP188" s="38"/>
      <c r="VJQ188" s="38"/>
      <c r="VJR188" s="38"/>
      <c r="VJS188" s="38"/>
      <c r="VJT188" s="38"/>
      <c r="VJU188" s="38"/>
      <c r="VJV188" s="38"/>
      <c r="VJW188" s="38"/>
      <c r="VJX188" s="38"/>
      <c r="VJY188" s="38"/>
      <c r="VJZ188" s="38"/>
      <c r="VKA188" s="38"/>
      <c r="VKB188" s="38"/>
      <c r="VKC188" s="38"/>
      <c r="VKD188" s="38"/>
      <c r="VKE188" s="38"/>
      <c r="VKF188" s="38"/>
      <c r="VKG188" s="38"/>
      <c r="VKH188" s="38"/>
      <c r="VKI188" s="38"/>
      <c r="VKJ188" s="38"/>
      <c r="VKK188" s="38"/>
      <c r="VKL188" s="38"/>
      <c r="VKM188" s="38"/>
      <c r="VKN188" s="38"/>
      <c r="VKO188" s="38"/>
      <c r="VKP188" s="38"/>
      <c r="VKQ188" s="38"/>
      <c r="VKR188" s="38"/>
      <c r="VKS188" s="38"/>
      <c r="VKT188" s="38"/>
      <c r="VKU188" s="38"/>
      <c r="VKV188" s="38"/>
      <c r="VKW188" s="38"/>
      <c r="VKX188" s="38"/>
      <c r="VKY188" s="38"/>
      <c r="VKZ188" s="38"/>
      <c r="VLA188" s="38"/>
      <c r="VLB188" s="38"/>
      <c r="VLC188" s="38"/>
      <c r="VLD188" s="38"/>
      <c r="VLE188" s="38"/>
      <c r="VLF188" s="38"/>
      <c r="VLG188" s="38"/>
      <c r="VLH188" s="38"/>
      <c r="VLI188" s="38"/>
      <c r="VLJ188" s="38"/>
      <c r="VLK188" s="38"/>
      <c r="VLL188" s="38"/>
      <c r="VLM188" s="38"/>
      <c r="VLN188" s="38"/>
      <c r="VLO188" s="38"/>
      <c r="VLP188" s="38"/>
      <c r="VLQ188" s="38"/>
      <c r="VLR188" s="38"/>
      <c r="VLS188" s="38"/>
      <c r="VLT188" s="38"/>
      <c r="VLU188" s="38"/>
      <c r="VLV188" s="38"/>
      <c r="VLW188" s="38"/>
      <c r="VLX188" s="38"/>
      <c r="VLY188" s="38"/>
      <c r="VLZ188" s="38"/>
      <c r="VMA188" s="38"/>
      <c r="VMB188" s="38"/>
      <c r="VMC188" s="38"/>
      <c r="VMD188" s="38"/>
      <c r="VME188" s="38"/>
      <c r="VMF188" s="38"/>
      <c r="VMG188" s="38"/>
      <c r="VMH188" s="38"/>
      <c r="VMI188" s="38"/>
      <c r="VMJ188" s="38"/>
      <c r="VMK188" s="38"/>
      <c r="VML188" s="38"/>
      <c r="VMM188" s="38"/>
      <c r="VMN188" s="38"/>
      <c r="VMO188" s="38"/>
      <c r="VMP188" s="38"/>
      <c r="VMQ188" s="38"/>
      <c r="VMR188" s="38"/>
      <c r="VMS188" s="38"/>
      <c r="VMT188" s="38"/>
      <c r="VMU188" s="38"/>
      <c r="VMV188" s="38"/>
      <c r="VMW188" s="38"/>
      <c r="VMX188" s="38"/>
      <c r="VMY188" s="38"/>
      <c r="VMZ188" s="38"/>
      <c r="VNA188" s="38"/>
      <c r="VNB188" s="38"/>
      <c r="VNC188" s="38"/>
      <c r="VND188" s="38"/>
      <c r="VNE188" s="38"/>
      <c r="VNF188" s="38"/>
      <c r="VNG188" s="38"/>
      <c r="VNH188" s="38"/>
      <c r="VNI188" s="38"/>
      <c r="VNJ188" s="38"/>
      <c r="VNK188" s="38"/>
      <c r="VNL188" s="38"/>
      <c r="VNM188" s="38"/>
      <c r="VNN188" s="38"/>
      <c r="VNO188" s="38"/>
      <c r="VNP188" s="38"/>
      <c r="VNQ188" s="38"/>
      <c r="VNR188" s="38"/>
      <c r="VNS188" s="38"/>
      <c r="VNT188" s="38"/>
      <c r="VNU188" s="38"/>
      <c r="VNV188" s="38"/>
      <c r="VNW188" s="38"/>
      <c r="VNX188" s="38"/>
      <c r="VNY188" s="38"/>
      <c r="VNZ188" s="38"/>
      <c r="VOA188" s="38"/>
      <c r="VOB188" s="38"/>
      <c r="VOC188" s="38"/>
      <c r="VOD188" s="38"/>
      <c r="VOE188" s="38"/>
      <c r="VOF188" s="38"/>
      <c r="VOG188" s="38"/>
      <c r="VOH188" s="38"/>
      <c r="VOI188" s="38"/>
      <c r="VOJ188" s="38"/>
      <c r="VOK188" s="38"/>
      <c r="VOL188" s="38"/>
      <c r="VOM188" s="38"/>
      <c r="VON188" s="38"/>
      <c r="VOO188" s="38"/>
      <c r="VOP188" s="38"/>
      <c r="VOQ188" s="38"/>
      <c r="VOR188" s="38"/>
      <c r="VOS188" s="38"/>
      <c r="VOT188" s="38"/>
      <c r="VOU188" s="38"/>
      <c r="VOV188" s="38"/>
      <c r="VOW188" s="38"/>
      <c r="VOX188" s="38"/>
      <c r="VOY188" s="38"/>
      <c r="VOZ188" s="38"/>
      <c r="VPA188" s="38"/>
      <c r="VPB188" s="38"/>
      <c r="VPC188" s="38"/>
      <c r="VPD188" s="38"/>
      <c r="VPE188" s="38"/>
      <c r="VPF188" s="38"/>
      <c r="VPG188" s="38"/>
      <c r="VPH188" s="38"/>
      <c r="VPI188" s="38"/>
      <c r="VPJ188" s="38"/>
      <c r="VPK188" s="38"/>
      <c r="VPL188" s="38"/>
      <c r="VPM188" s="38"/>
      <c r="VPN188" s="38"/>
      <c r="VPO188" s="38"/>
      <c r="VPP188" s="38"/>
      <c r="VPQ188" s="38"/>
      <c r="VPR188" s="38"/>
      <c r="VPS188" s="38"/>
      <c r="VPT188" s="38"/>
      <c r="VPU188" s="38"/>
      <c r="VPV188" s="38"/>
      <c r="VPW188" s="38"/>
      <c r="VPX188" s="38"/>
      <c r="VPY188" s="38"/>
      <c r="VPZ188" s="38"/>
      <c r="VQA188" s="38"/>
      <c r="VQB188" s="38"/>
      <c r="VQC188" s="38"/>
      <c r="VQD188" s="38"/>
      <c r="VQE188" s="38"/>
      <c r="VQF188" s="38"/>
      <c r="VQG188" s="38"/>
      <c r="VQH188" s="38"/>
      <c r="VQI188" s="38"/>
      <c r="VQJ188" s="38"/>
      <c r="VQK188" s="38"/>
      <c r="VQL188" s="38"/>
      <c r="VQM188" s="38"/>
      <c r="VQN188" s="38"/>
      <c r="VQO188" s="38"/>
      <c r="VQP188" s="38"/>
      <c r="VQQ188" s="38"/>
      <c r="VQR188" s="38"/>
      <c r="VQS188" s="38"/>
      <c r="VQT188" s="38"/>
      <c r="VQU188" s="38"/>
      <c r="VQV188" s="38"/>
      <c r="VQW188" s="38"/>
      <c r="VQX188" s="38"/>
      <c r="VQY188" s="38"/>
      <c r="VQZ188" s="38"/>
      <c r="VRA188" s="38"/>
      <c r="VRB188" s="38"/>
      <c r="VRC188" s="38"/>
      <c r="VRD188" s="38"/>
      <c r="VRE188" s="38"/>
      <c r="VRF188" s="38"/>
      <c r="VRG188" s="38"/>
      <c r="VRH188" s="38"/>
      <c r="VRI188" s="38"/>
      <c r="VRJ188" s="38"/>
      <c r="VRK188" s="38"/>
      <c r="VRL188" s="38"/>
      <c r="VRM188" s="38"/>
      <c r="VRN188" s="38"/>
      <c r="VRO188" s="38"/>
      <c r="VRP188" s="38"/>
      <c r="VRQ188" s="38"/>
      <c r="VRR188" s="38"/>
      <c r="VRS188" s="38"/>
      <c r="VRT188" s="38"/>
      <c r="VRU188" s="38"/>
      <c r="VRV188" s="38"/>
      <c r="VRW188" s="38"/>
      <c r="VRX188" s="38"/>
      <c r="VRY188" s="38"/>
      <c r="VRZ188" s="38"/>
      <c r="VSA188" s="38"/>
      <c r="VSB188" s="38"/>
      <c r="VSC188" s="38"/>
      <c r="VSD188" s="38"/>
      <c r="VSE188" s="38"/>
      <c r="VSF188" s="38"/>
      <c r="VSG188" s="38"/>
      <c r="VSH188" s="38"/>
      <c r="VSI188" s="38"/>
      <c r="VSJ188" s="38"/>
      <c r="VSK188" s="38"/>
      <c r="VSL188" s="38"/>
      <c r="VSM188" s="38"/>
      <c r="VSN188" s="38"/>
      <c r="VSO188" s="38"/>
      <c r="VSP188" s="38"/>
      <c r="VSQ188" s="38"/>
      <c r="VSR188" s="38"/>
      <c r="VSS188" s="38"/>
      <c r="VST188" s="38"/>
      <c r="VSU188" s="38"/>
      <c r="VSV188" s="38"/>
      <c r="VSW188" s="38"/>
      <c r="VSX188" s="38"/>
      <c r="VSY188" s="38"/>
      <c r="VSZ188" s="38"/>
      <c r="VTA188" s="38"/>
      <c r="VTB188" s="38"/>
      <c r="VTC188" s="38"/>
      <c r="VTD188" s="38"/>
      <c r="VTE188" s="38"/>
      <c r="VTF188" s="38"/>
      <c r="VTG188" s="38"/>
      <c r="VTH188" s="38"/>
      <c r="VTI188" s="38"/>
      <c r="VTJ188" s="38"/>
      <c r="VTK188" s="38"/>
      <c r="VTL188" s="38"/>
      <c r="VTM188" s="38"/>
      <c r="VTN188" s="38"/>
      <c r="VTO188" s="38"/>
      <c r="VTP188" s="38"/>
      <c r="VTQ188" s="38"/>
      <c r="VTR188" s="38"/>
      <c r="VTS188" s="38"/>
      <c r="VTT188" s="38"/>
      <c r="VTU188" s="38"/>
      <c r="VTV188" s="38"/>
      <c r="VTW188" s="38"/>
      <c r="VTX188" s="38"/>
      <c r="VTY188" s="38"/>
      <c r="VTZ188" s="38"/>
      <c r="VUA188" s="38"/>
      <c r="VUB188" s="38"/>
      <c r="VUC188" s="38"/>
      <c r="VUD188" s="38"/>
      <c r="VUE188" s="38"/>
      <c r="VUF188" s="38"/>
      <c r="VUG188" s="38"/>
      <c r="VUH188" s="38"/>
      <c r="VUI188" s="38"/>
      <c r="VUJ188" s="38"/>
      <c r="VUK188" s="38"/>
      <c r="VUL188" s="38"/>
      <c r="VUM188" s="38"/>
      <c r="VUN188" s="38"/>
      <c r="VUO188" s="38"/>
      <c r="VUP188" s="38"/>
      <c r="VUQ188" s="38"/>
      <c r="VUR188" s="38"/>
      <c r="VUS188" s="38"/>
      <c r="VUT188" s="38"/>
      <c r="VUU188" s="38"/>
      <c r="VUV188" s="38"/>
      <c r="VUW188" s="38"/>
      <c r="VUX188" s="38"/>
      <c r="VUY188" s="38"/>
      <c r="VUZ188" s="38"/>
      <c r="VVA188" s="38"/>
      <c r="VVB188" s="38"/>
      <c r="VVC188" s="38"/>
      <c r="VVD188" s="38"/>
      <c r="VVE188" s="38"/>
      <c r="VVF188" s="38"/>
      <c r="VVG188" s="38"/>
      <c r="VVH188" s="38"/>
      <c r="VVI188" s="38"/>
      <c r="VVJ188" s="38"/>
      <c r="VVK188" s="38"/>
      <c r="VVL188" s="38"/>
      <c r="VVM188" s="38"/>
      <c r="VVN188" s="38"/>
      <c r="VVO188" s="38"/>
      <c r="VVP188" s="38"/>
      <c r="VVQ188" s="38"/>
      <c r="VVR188" s="38"/>
      <c r="VVS188" s="38"/>
      <c r="VVT188" s="38"/>
      <c r="VVU188" s="38"/>
      <c r="VVV188" s="38"/>
      <c r="VVW188" s="38"/>
      <c r="VVX188" s="38"/>
      <c r="VVY188" s="38"/>
      <c r="VVZ188" s="38"/>
      <c r="VWA188" s="38"/>
      <c r="VWB188" s="38"/>
      <c r="VWC188" s="38"/>
      <c r="VWD188" s="38"/>
      <c r="VWE188" s="38"/>
      <c r="VWF188" s="38"/>
      <c r="VWG188" s="38"/>
      <c r="VWH188" s="38"/>
      <c r="VWI188" s="38"/>
      <c r="VWJ188" s="38"/>
      <c r="VWK188" s="38"/>
      <c r="VWL188" s="38"/>
      <c r="VWM188" s="38"/>
      <c r="VWN188" s="38"/>
      <c r="VWO188" s="38"/>
      <c r="VWP188" s="38"/>
      <c r="VWQ188" s="38"/>
      <c r="VWR188" s="38"/>
      <c r="VWS188" s="38"/>
      <c r="VWT188" s="38"/>
      <c r="VWU188" s="38"/>
      <c r="VWV188" s="38"/>
      <c r="VWW188" s="38"/>
      <c r="VWX188" s="38"/>
      <c r="VWY188" s="38"/>
      <c r="VWZ188" s="38"/>
      <c r="VXA188" s="38"/>
      <c r="VXB188" s="38"/>
      <c r="VXC188" s="38"/>
      <c r="VXD188" s="38"/>
      <c r="VXE188" s="38"/>
      <c r="VXF188" s="38"/>
      <c r="VXG188" s="38"/>
      <c r="VXH188" s="38"/>
      <c r="VXI188" s="38"/>
      <c r="VXJ188" s="38"/>
      <c r="VXK188" s="38"/>
      <c r="VXL188" s="38"/>
      <c r="VXM188" s="38"/>
      <c r="VXN188" s="38"/>
      <c r="VXO188" s="38"/>
      <c r="VXP188" s="38"/>
      <c r="VXQ188" s="38"/>
      <c r="VXR188" s="38"/>
      <c r="VXS188" s="38"/>
      <c r="VXT188" s="38"/>
      <c r="VXU188" s="38"/>
      <c r="VXV188" s="38"/>
      <c r="VXW188" s="38"/>
      <c r="VXX188" s="38"/>
      <c r="VXY188" s="38"/>
      <c r="VXZ188" s="38"/>
      <c r="VYA188" s="38"/>
      <c r="VYB188" s="38"/>
      <c r="VYC188" s="38"/>
      <c r="VYD188" s="38"/>
      <c r="VYE188" s="38"/>
      <c r="VYF188" s="38"/>
      <c r="VYG188" s="38"/>
      <c r="VYH188" s="38"/>
      <c r="VYI188" s="38"/>
      <c r="VYJ188" s="38"/>
      <c r="VYK188" s="38"/>
      <c r="VYL188" s="38"/>
      <c r="VYM188" s="38"/>
      <c r="VYN188" s="38"/>
      <c r="VYO188" s="38"/>
      <c r="VYP188" s="38"/>
      <c r="VYQ188" s="38"/>
      <c r="VYR188" s="38"/>
      <c r="VYS188" s="38"/>
      <c r="VYT188" s="38"/>
      <c r="VYU188" s="38"/>
      <c r="VYV188" s="38"/>
      <c r="VYW188" s="38"/>
      <c r="VYX188" s="38"/>
      <c r="VYY188" s="38"/>
      <c r="VYZ188" s="38"/>
      <c r="VZA188" s="38"/>
      <c r="VZB188" s="38"/>
      <c r="VZC188" s="38"/>
      <c r="VZD188" s="38"/>
      <c r="VZE188" s="38"/>
      <c r="VZF188" s="38"/>
      <c r="VZG188" s="38"/>
      <c r="VZH188" s="38"/>
      <c r="VZI188" s="38"/>
      <c r="VZJ188" s="38"/>
      <c r="VZK188" s="38"/>
      <c r="VZL188" s="38"/>
      <c r="VZM188" s="38"/>
      <c r="VZN188" s="38"/>
      <c r="VZO188" s="38"/>
      <c r="VZP188" s="38"/>
      <c r="VZQ188" s="38"/>
      <c r="VZR188" s="38"/>
      <c r="VZS188" s="38"/>
      <c r="VZT188" s="38"/>
      <c r="VZU188" s="38"/>
      <c r="VZV188" s="38"/>
      <c r="VZW188" s="38"/>
      <c r="VZX188" s="38"/>
      <c r="VZY188" s="38"/>
      <c r="VZZ188" s="38"/>
      <c r="WAA188" s="38"/>
      <c r="WAB188" s="38"/>
      <c r="WAC188" s="38"/>
      <c r="WAD188" s="38"/>
      <c r="WAE188" s="38"/>
      <c r="WAF188" s="38"/>
      <c r="WAG188" s="38"/>
      <c r="WAH188" s="38"/>
      <c r="WAI188" s="38"/>
      <c r="WAJ188" s="38"/>
      <c r="WAK188" s="38"/>
      <c r="WAL188" s="38"/>
      <c r="WAM188" s="38"/>
      <c r="WAN188" s="38"/>
      <c r="WAO188" s="38"/>
      <c r="WAP188" s="38"/>
      <c r="WAQ188" s="38"/>
      <c r="WAR188" s="38"/>
      <c r="WAS188" s="38"/>
      <c r="WAT188" s="38"/>
      <c r="WAU188" s="38"/>
      <c r="WAV188" s="38"/>
      <c r="WAW188" s="38"/>
      <c r="WAX188" s="38"/>
      <c r="WAY188" s="38"/>
      <c r="WAZ188" s="38"/>
      <c r="WBA188" s="38"/>
      <c r="WBB188" s="38"/>
      <c r="WBC188" s="38"/>
      <c r="WBD188" s="38"/>
      <c r="WBE188" s="38"/>
      <c r="WBF188" s="38"/>
      <c r="WBG188" s="38"/>
      <c r="WBH188" s="38"/>
      <c r="WBI188" s="38"/>
      <c r="WBJ188" s="38"/>
      <c r="WBK188" s="38"/>
      <c r="WBL188" s="38"/>
      <c r="WBM188" s="38"/>
      <c r="WBN188" s="38"/>
      <c r="WBO188" s="38"/>
      <c r="WBP188" s="38"/>
      <c r="WBQ188" s="38"/>
      <c r="WBR188" s="38"/>
      <c r="WBS188" s="38"/>
      <c r="WBT188" s="38"/>
      <c r="WBU188" s="38"/>
      <c r="WBV188" s="38"/>
      <c r="WBW188" s="38"/>
      <c r="WBX188" s="38"/>
      <c r="WBY188" s="38"/>
      <c r="WBZ188" s="38"/>
      <c r="WCA188" s="38"/>
      <c r="WCB188" s="38"/>
      <c r="WCC188" s="38"/>
      <c r="WCD188" s="38"/>
      <c r="WCE188" s="38"/>
      <c r="WCF188" s="38"/>
      <c r="WCG188" s="38"/>
      <c r="WCH188" s="38"/>
      <c r="WCI188" s="38"/>
      <c r="WCJ188" s="38"/>
      <c r="WCK188" s="38"/>
      <c r="WCL188" s="38"/>
      <c r="WCM188" s="38"/>
      <c r="WCN188" s="38"/>
      <c r="WCO188" s="38"/>
      <c r="WCP188" s="38"/>
      <c r="WCQ188" s="38"/>
      <c r="WCR188" s="38"/>
      <c r="WCS188" s="38"/>
      <c r="WCT188" s="38"/>
      <c r="WCU188" s="38"/>
      <c r="WCV188" s="38"/>
      <c r="WCW188" s="38"/>
      <c r="WCX188" s="38"/>
      <c r="WCY188" s="38"/>
      <c r="WCZ188" s="38"/>
      <c r="WDA188" s="38"/>
      <c r="WDB188" s="38"/>
      <c r="WDC188" s="38"/>
      <c r="WDD188" s="38"/>
      <c r="WDE188" s="38"/>
      <c r="WDF188" s="38"/>
      <c r="WDG188" s="38"/>
      <c r="WDH188" s="38"/>
      <c r="WDI188" s="38"/>
      <c r="WDJ188" s="38"/>
      <c r="WDK188" s="38"/>
      <c r="WDL188" s="38"/>
      <c r="WDM188" s="38"/>
      <c r="WDN188" s="38"/>
      <c r="WDO188" s="38"/>
      <c r="WDP188" s="38"/>
      <c r="WDQ188" s="38"/>
      <c r="WDR188" s="38"/>
      <c r="WDS188" s="38"/>
      <c r="WDT188" s="38"/>
      <c r="WDU188" s="38"/>
      <c r="WDV188" s="38"/>
      <c r="WDW188" s="38"/>
      <c r="WDX188" s="38"/>
      <c r="WDY188" s="38"/>
      <c r="WDZ188" s="38"/>
      <c r="WEA188" s="38"/>
      <c r="WEB188" s="38"/>
      <c r="WEC188" s="38"/>
      <c r="WED188" s="38"/>
      <c r="WEE188" s="38"/>
      <c r="WEF188" s="38"/>
      <c r="WEG188" s="38"/>
      <c r="WEH188" s="38"/>
      <c r="WEI188" s="38"/>
      <c r="WEJ188" s="38"/>
      <c r="WEK188" s="38"/>
      <c r="WEL188" s="38"/>
      <c r="WEM188" s="38"/>
      <c r="WEN188" s="38"/>
      <c r="WEO188" s="38"/>
      <c r="WEP188" s="38"/>
      <c r="WEQ188" s="38"/>
      <c r="WER188" s="38"/>
      <c r="WES188" s="38"/>
      <c r="WET188" s="38"/>
      <c r="WEU188" s="38"/>
      <c r="WEV188" s="38"/>
      <c r="WEW188" s="38"/>
      <c r="WEX188" s="38"/>
      <c r="WEY188" s="38"/>
      <c r="WEZ188" s="38"/>
      <c r="WFA188" s="38"/>
      <c r="WFB188" s="38"/>
      <c r="WFC188" s="38"/>
      <c r="WFD188" s="38"/>
      <c r="WFE188" s="38"/>
      <c r="WFF188" s="38"/>
      <c r="WFG188" s="38"/>
      <c r="WFH188" s="38"/>
      <c r="WFI188" s="38"/>
      <c r="WFJ188" s="38"/>
      <c r="WFK188" s="38"/>
      <c r="WFL188" s="38"/>
      <c r="WFM188" s="38"/>
      <c r="WFN188" s="38"/>
      <c r="WFO188" s="38"/>
      <c r="WFP188" s="38"/>
      <c r="WFQ188" s="38"/>
      <c r="WFR188" s="38"/>
      <c r="WFS188" s="38"/>
      <c r="WFT188" s="38"/>
      <c r="WFU188" s="38"/>
      <c r="WFV188" s="38"/>
      <c r="WFW188" s="38"/>
      <c r="WFX188" s="38"/>
      <c r="WFY188" s="38"/>
      <c r="WFZ188" s="38"/>
      <c r="WGA188" s="38"/>
      <c r="WGB188" s="38"/>
      <c r="WGC188" s="38"/>
      <c r="WGD188" s="38"/>
      <c r="WGE188" s="38"/>
      <c r="WGF188" s="38"/>
      <c r="WGG188" s="38"/>
      <c r="WGH188" s="38"/>
      <c r="WGI188" s="38"/>
      <c r="WGJ188" s="38"/>
      <c r="WGK188" s="38"/>
      <c r="WGL188" s="38"/>
      <c r="WGM188" s="38"/>
      <c r="WGN188" s="38"/>
      <c r="WGO188" s="38"/>
      <c r="WGP188" s="38"/>
      <c r="WGQ188" s="38"/>
      <c r="WGR188" s="38"/>
      <c r="WGS188" s="38"/>
      <c r="WGT188" s="38"/>
      <c r="WGU188" s="38"/>
      <c r="WGV188" s="38"/>
      <c r="WGW188" s="38"/>
      <c r="WGX188" s="38"/>
      <c r="WGY188" s="38"/>
      <c r="WGZ188" s="38"/>
      <c r="WHA188" s="38"/>
      <c r="WHB188" s="38"/>
      <c r="WHC188" s="38"/>
      <c r="WHD188" s="38"/>
      <c r="WHE188" s="38"/>
      <c r="WHF188" s="38"/>
      <c r="WHG188" s="38"/>
      <c r="WHH188" s="38"/>
      <c r="WHI188" s="38"/>
      <c r="WHJ188" s="38"/>
      <c r="WHK188" s="38"/>
      <c r="WHL188" s="38"/>
      <c r="WHM188" s="38"/>
      <c r="WHN188" s="38"/>
      <c r="WHO188" s="38"/>
      <c r="WHP188" s="38"/>
      <c r="WHQ188" s="38"/>
      <c r="WHR188" s="38"/>
      <c r="WHS188" s="38"/>
      <c r="WHT188" s="38"/>
      <c r="WHU188" s="38"/>
      <c r="WHV188" s="38"/>
      <c r="WHW188" s="38"/>
      <c r="WHX188" s="38"/>
      <c r="WHY188" s="38"/>
      <c r="WHZ188" s="38"/>
      <c r="WIA188" s="38"/>
      <c r="WIB188" s="38"/>
      <c r="WIC188" s="38"/>
      <c r="WID188" s="38"/>
      <c r="WIE188" s="38"/>
      <c r="WIF188" s="38"/>
      <c r="WIG188" s="38"/>
      <c r="WIH188" s="38"/>
      <c r="WII188" s="38"/>
      <c r="WIJ188" s="38"/>
      <c r="WIK188" s="38"/>
      <c r="WIL188" s="38"/>
      <c r="WIM188" s="38"/>
      <c r="WIN188" s="38"/>
      <c r="WIO188" s="38"/>
      <c r="WIP188" s="38"/>
      <c r="WIQ188" s="38"/>
      <c r="WIR188" s="38"/>
      <c r="WIS188" s="38"/>
      <c r="WIT188" s="38"/>
      <c r="WIU188" s="38"/>
      <c r="WIV188" s="38"/>
      <c r="WIW188" s="38"/>
      <c r="WIX188" s="38"/>
      <c r="WIY188" s="38"/>
      <c r="WIZ188" s="38"/>
      <c r="WJA188" s="38"/>
      <c r="WJB188" s="38"/>
      <c r="WJC188" s="38"/>
      <c r="WJD188" s="38"/>
      <c r="WJE188" s="38"/>
      <c r="WJF188" s="38"/>
      <c r="WJG188" s="38"/>
      <c r="WJH188" s="38"/>
      <c r="WJI188" s="38"/>
      <c r="WJJ188" s="38"/>
      <c r="WJK188" s="38"/>
      <c r="WJL188" s="38"/>
      <c r="WJM188" s="38"/>
      <c r="WJN188" s="38"/>
      <c r="WJO188" s="38"/>
      <c r="WJP188" s="38"/>
      <c r="WJQ188" s="38"/>
      <c r="WJR188" s="38"/>
      <c r="WJS188" s="38"/>
      <c r="WJT188" s="38"/>
      <c r="WJU188" s="38"/>
      <c r="WJV188" s="38"/>
      <c r="WJW188" s="38"/>
      <c r="WJX188" s="38"/>
      <c r="WJY188" s="38"/>
      <c r="WJZ188" s="38"/>
      <c r="WKA188" s="38"/>
      <c r="WKB188" s="38"/>
      <c r="WKC188" s="38"/>
      <c r="WKD188" s="38"/>
      <c r="WKE188" s="38"/>
      <c r="WKF188" s="38"/>
      <c r="WKG188" s="38"/>
      <c r="WKH188" s="38"/>
      <c r="WKI188" s="38"/>
      <c r="WKJ188" s="38"/>
      <c r="WKK188" s="38"/>
      <c r="WKL188" s="38"/>
      <c r="WKM188" s="38"/>
      <c r="WKN188" s="38"/>
      <c r="WKO188" s="38"/>
      <c r="WKP188" s="38"/>
      <c r="WKQ188" s="38"/>
      <c r="WKR188" s="38"/>
      <c r="WKS188" s="38"/>
      <c r="WKT188" s="38"/>
      <c r="WKU188" s="38"/>
      <c r="WKV188" s="38"/>
      <c r="WKW188" s="38"/>
      <c r="WKX188" s="38"/>
      <c r="WKY188" s="38"/>
      <c r="WKZ188" s="38"/>
      <c r="WLA188" s="38"/>
      <c r="WLB188" s="38"/>
      <c r="WLC188" s="38"/>
      <c r="WLD188" s="38"/>
      <c r="WLE188" s="38"/>
      <c r="WLF188" s="38"/>
      <c r="WLG188" s="38"/>
      <c r="WLH188" s="38"/>
      <c r="WLI188" s="38"/>
      <c r="WLJ188" s="38"/>
      <c r="WLK188" s="38"/>
      <c r="WLL188" s="38"/>
      <c r="WLM188" s="38"/>
      <c r="WLN188" s="38"/>
      <c r="WLO188" s="38"/>
      <c r="WLP188" s="38"/>
      <c r="WLQ188" s="38"/>
      <c r="WLR188" s="38"/>
      <c r="WLS188" s="38"/>
      <c r="WLT188" s="38"/>
      <c r="WLU188" s="38"/>
      <c r="WLV188" s="38"/>
      <c r="WLW188" s="38"/>
      <c r="WLX188" s="38"/>
      <c r="WLY188" s="38"/>
      <c r="WLZ188" s="38"/>
      <c r="WMA188" s="38"/>
      <c r="WMB188" s="38"/>
      <c r="WMC188" s="38"/>
      <c r="WMD188" s="38"/>
      <c r="WME188" s="38"/>
      <c r="WMF188" s="38"/>
      <c r="WMG188" s="38"/>
      <c r="WMH188" s="38"/>
      <c r="WMI188" s="38"/>
      <c r="WMJ188" s="38"/>
      <c r="WMK188" s="38"/>
      <c r="WML188" s="38"/>
      <c r="WMM188" s="38"/>
      <c r="WMN188" s="38"/>
      <c r="WMO188" s="38"/>
      <c r="WMP188" s="38"/>
      <c r="WMQ188" s="38"/>
      <c r="WMR188" s="38"/>
      <c r="WMS188" s="38"/>
      <c r="WMT188" s="38"/>
      <c r="WMU188" s="38"/>
      <c r="WMV188" s="38"/>
      <c r="WMW188" s="38"/>
      <c r="WMX188" s="38"/>
      <c r="WMY188" s="38"/>
      <c r="WMZ188" s="38"/>
      <c r="WNA188" s="38"/>
      <c r="WNB188" s="38"/>
      <c r="WNC188" s="38"/>
      <c r="WND188" s="38"/>
      <c r="WNE188" s="38"/>
      <c r="WNF188" s="38"/>
      <c r="WNG188" s="38"/>
      <c r="WNH188" s="38"/>
      <c r="WNI188" s="38"/>
      <c r="WNJ188" s="38"/>
      <c r="WNK188" s="38"/>
      <c r="WNL188" s="38"/>
      <c r="WNM188" s="38"/>
      <c r="WNN188" s="38"/>
      <c r="WNO188" s="38"/>
      <c r="WNP188" s="38"/>
      <c r="WNQ188" s="38"/>
      <c r="WNR188" s="38"/>
      <c r="WNS188" s="38"/>
      <c r="WNT188" s="38"/>
      <c r="WNU188" s="38"/>
      <c r="WNV188" s="38"/>
      <c r="WNW188" s="38"/>
      <c r="WNX188" s="38"/>
      <c r="WNY188" s="38"/>
      <c r="WNZ188" s="38"/>
      <c r="WOA188" s="38"/>
      <c r="WOB188" s="38"/>
      <c r="WOC188" s="38"/>
      <c r="WOD188" s="38"/>
      <c r="WOE188" s="38"/>
      <c r="WOF188" s="38"/>
      <c r="WOG188" s="38"/>
      <c r="WOH188" s="38"/>
      <c r="WOI188" s="38"/>
      <c r="WOJ188" s="38"/>
      <c r="WOK188" s="38"/>
      <c r="WOL188" s="38"/>
      <c r="WOM188" s="38"/>
      <c r="WON188" s="38"/>
      <c r="WOO188" s="38"/>
      <c r="WOP188" s="38"/>
      <c r="WOQ188" s="38"/>
      <c r="WOR188" s="38"/>
      <c r="WOS188" s="38"/>
      <c r="WOT188" s="38"/>
      <c r="WOU188" s="38"/>
      <c r="WOV188" s="38"/>
      <c r="WOW188" s="38"/>
      <c r="WOX188" s="38"/>
      <c r="WOY188" s="38"/>
      <c r="WOZ188" s="38"/>
      <c r="WPA188" s="38"/>
      <c r="WPB188" s="38"/>
      <c r="WPC188" s="38"/>
      <c r="WPD188" s="38"/>
      <c r="WPE188" s="38"/>
      <c r="WPF188" s="38"/>
      <c r="WPG188" s="38"/>
      <c r="WPH188" s="38"/>
      <c r="WPI188" s="38"/>
      <c r="WPJ188" s="38"/>
      <c r="WPK188" s="38"/>
      <c r="WPL188" s="38"/>
      <c r="WPM188" s="38"/>
      <c r="WPN188" s="38"/>
      <c r="WPO188" s="38"/>
      <c r="WPP188" s="38"/>
      <c r="WPQ188" s="38"/>
      <c r="WPR188" s="38"/>
      <c r="WPS188" s="38"/>
      <c r="WPT188" s="38"/>
      <c r="WPU188" s="38"/>
      <c r="WPV188" s="38"/>
      <c r="WPW188" s="38"/>
      <c r="WPX188" s="38"/>
      <c r="WPY188" s="38"/>
      <c r="WPZ188" s="38"/>
      <c r="WQA188" s="38"/>
      <c r="WQB188" s="38"/>
      <c r="WQC188" s="38"/>
      <c r="WQD188" s="38"/>
      <c r="WQE188" s="38"/>
      <c r="WQF188" s="38"/>
      <c r="WQG188" s="38"/>
      <c r="WQH188" s="38"/>
      <c r="WQI188" s="38"/>
      <c r="WQJ188" s="38"/>
      <c r="WQK188" s="38"/>
      <c r="WQL188" s="38"/>
      <c r="WQM188" s="38"/>
      <c r="WQN188" s="38"/>
      <c r="WQO188" s="38"/>
      <c r="WQP188" s="38"/>
      <c r="WQQ188" s="38"/>
      <c r="WQR188" s="38"/>
      <c r="WQS188" s="38"/>
      <c r="WQT188" s="38"/>
      <c r="WQU188" s="38"/>
      <c r="WQV188" s="38"/>
      <c r="WQW188" s="38"/>
      <c r="WQX188" s="38"/>
      <c r="WQY188" s="38"/>
      <c r="WQZ188" s="38"/>
      <c r="WRA188" s="38"/>
      <c r="WRB188" s="38"/>
      <c r="WRC188" s="38"/>
      <c r="WRD188" s="38"/>
      <c r="WRE188" s="38"/>
      <c r="WRF188" s="38"/>
      <c r="WRG188" s="38"/>
      <c r="WRH188" s="38"/>
      <c r="WRI188" s="38"/>
      <c r="WRJ188" s="38"/>
      <c r="WRK188" s="38"/>
      <c r="WRL188" s="38"/>
      <c r="WRM188" s="38"/>
      <c r="WRN188" s="38"/>
      <c r="WRO188" s="38"/>
      <c r="WRP188" s="38"/>
      <c r="WRQ188" s="38"/>
      <c r="WRR188" s="38"/>
      <c r="WRS188" s="38"/>
      <c r="WRT188" s="38"/>
      <c r="WRU188" s="38"/>
      <c r="WRV188" s="38"/>
      <c r="WRW188" s="38"/>
      <c r="WRX188" s="38"/>
      <c r="WRY188" s="38"/>
      <c r="WRZ188" s="38"/>
      <c r="WSA188" s="38"/>
      <c r="WSB188" s="38"/>
      <c r="WSC188" s="38"/>
      <c r="WSD188" s="38"/>
      <c r="WSE188" s="38"/>
      <c r="WSF188" s="38"/>
      <c r="WSG188" s="38"/>
      <c r="WSH188" s="38"/>
      <c r="WSI188" s="38"/>
      <c r="WSJ188" s="38"/>
      <c r="WSK188" s="38"/>
      <c r="WSL188" s="38"/>
      <c r="WSM188" s="38"/>
      <c r="WSN188" s="38"/>
      <c r="WSO188" s="38"/>
      <c r="WSP188" s="38"/>
      <c r="WSQ188" s="38"/>
      <c r="WSR188" s="38"/>
      <c r="WSS188" s="38"/>
      <c r="WST188" s="38"/>
      <c r="WSU188" s="38"/>
      <c r="WSV188" s="38"/>
      <c r="WSW188" s="38"/>
      <c r="WSX188" s="38"/>
      <c r="WSY188" s="38"/>
      <c r="WSZ188" s="38"/>
      <c r="WTA188" s="38"/>
      <c r="WTB188" s="38"/>
      <c r="WTC188" s="38"/>
      <c r="WTD188" s="38"/>
      <c r="WTE188" s="38"/>
      <c r="WTF188" s="38"/>
      <c r="WTG188" s="38"/>
      <c r="WTH188" s="38"/>
      <c r="WTI188" s="38"/>
      <c r="WTJ188" s="38"/>
      <c r="WTK188" s="38"/>
      <c r="WTL188" s="38"/>
      <c r="WTM188" s="38"/>
      <c r="WTN188" s="38"/>
      <c r="WTO188" s="38"/>
      <c r="WTP188" s="38"/>
      <c r="WTQ188" s="38"/>
      <c r="WTR188" s="38"/>
      <c r="WTS188" s="38"/>
      <c r="WTT188" s="38"/>
      <c r="WTU188" s="38"/>
      <c r="WTV188" s="38"/>
      <c r="WTW188" s="38"/>
      <c r="WTX188" s="38"/>
      <c r="WTY188" s="38"/>
      <c r="WTZ188" s="38"/>
      <c r="WUA188" s="38"/>
      <c r="WUB188" s="38"/>
      <c r="WUC188" s="38"/>
      <c r="WUD188" s="38"/>
      <c r="WUE188" s="38"/>
      <c r="WUF188" s="38"/>
      <c r="WUG188" s="38"/>
      <c r="WUH188" s="38"/>
      <c r="WUI188" s="38"/>
      <c r="WUJ188" s="38"/>
      <c r="WUK188" s="38"/>
      <c r="WUL188" s="38"/>
      <c r="WUM188" s="38"/>
      <c r="WUN188" s="38"/>
      <c r="WUO188" s="38"/>
      <c r="WUP188" s="38"/>
      <c r="WUQ188" s="38"/>
      <c r="WUR188" s="38"/>
      <c r="WUS188" s="38"/>
      <c r="WUT188" s="38"/>
      <c r="WUU188" s="38"/>
      <c r="WUV188" s="38"/>
      <c r="WUW188" s="38"/>
      <c r="WUX188" s="38"/>
      <c r="WUY188" s="38"/>
      <c r="WUZ188" s="38"/>
      <c r="WVA188" s="38"/>
      <c r="WVB188" s="38"/>
      <c r="WVC188" s="38"/>
      <c r="WVD188" s="38"/>
      <c r="WVE188" s="38"/>
      <c r="WVF188" s="38"/>
      <c r="WVG188" s="38"/>
      <c r="WVH188" s="38"/>
      <c r="WVI188" s="38"/>
      <c r="WVJ188" s="38"/>
      <c r="WVK188" s="38"/>
      <c r="WVL188" s="38"/>
      <c r="WVM188" s="38"/>
      <c r="WVN188" s="38"/>
      <c r="WVO188" s="38"/>
      <c r="WVP188" s="38"/>
      <c r="WVQ188" s="38"/>
      <c r="WVR188" s="38"/>
      <c r="WVS188" s="38"/>
      <c r="WVT188" s="38"/>
      <c r="WVU188" s="38"/>
      <c r="WVV188" s="38"/>
      <c r="WVW188" s="38"/>
      <c r="WVX188" s="38"/>
      <c r="WVY188" s="38"/>
      <c r="WVZ188" s="38"/>
      <c r="WWA188" s="38"/>
      <c r="WWB188" s="38"/>
      <c r="WWC188" s="38"/>
      <c r="WWD188" s="38"/>
      <c r="WWE188" s="38"/>
      <c r="WWF188" s="38"/>
      <c r="WWG188" s="38"/>
      <c r="WWH188" s="38"/>
      <c r="WWI188" s="38"/>
      <c r="WWJ188" s="38"/>
      <c r="WWK188" s="38"/>
      <c r="WWL188" s="38"/>
      <c r="WWM188" s="38"/>
      <c r="WWN188" s="38"/>
      <c r="WWO188" s="38"/>
      <c r="WWP188" s="38"/>
      <c r="WWQ188" s="38"/>
      <c r="WWR188" s="38"/>
      <c r="WWS188" s="38"/>
      <c r="WWT188" s="38"/>
      <c r="WWU188" s="38"/>
      <c r="WWV188" s="38"/>
      <c r="WWW188" s="38"/>
      <c r="WWX188" s="38"/>
      <c r="WWY188" s="38"/>
      <c r="WWZ188" s="38"/>
      <c r="WXA188" s="38"/>
      <c r="WXB188" s="38"/>
      <c r="WXC188" s="38"/>
      <c r="WXD188" s="38"/>
      <c r="WXE188" s="38"/>
      <c r="WXF188" s="38"/>
      <c r="WXG188" s="38"/>
      <c r="WXH188" s="38"/>
      <c r="WXI188" s="38"/>
      <c r="WXJ188" s="38"/>
      <c r="WXK188" s="38"/>
      <c r="WXL188" s="38"/>
      <c r="WXM188" s="38"/>
      <c r="WXN188" s="38"/>
      <c r="WXO188" s="38"/>
      <c r="WXP188" s="38"/>
      <c r="WXQ188" s="38"/>
      <c r="WXR188" s="38"/>
      <c r="WXS188" s="38"/>
      <c r="WXT188" s="38"/>
      <c r="WXU188" s="38"/>
      <c r="WXV188" s="38"/>
      <c r="WXW188" s="38"/>
      <c r="WXX188" s="38"/>
      <c r="WXY188" s="38"/>
      <c r="WXZ188" s="38"/>
      <c r="WYA188" s="38"/>
      <c r="WYB188" s="38"/>
      <c r="WYC188" s="38"/>
      <c r="WYD188" s="38"/>
      <c r="WYE188" s="38"/>
      <c r="WYF188" s="38"/>
      <c r="WYG188" s="38"/>
      <c r="WYH188" s="38"/>
      <c r="WYI188" s="38"/>
      <c r="WYJ188" s="38"/>
      <c r="WYK188" s="38"/>
      <c r="WYL188" s="38"/>
      <c r="WYM188" s="38"/>
      <c r="WYN188" s="38"/>
      <c r="WYO188" s="38"/>
      <c r="WYP188" s="38"/>
      <c r="WYQ188" s="38"/>
      <c r="WYR188" s="38"/>
      <c r="WYS188" s="38"/>
      <c r="WYT188" s="38"/>
      <c r="WYU188" s="38"/>
      <c r="WYV188" s="38"/>
      <c r="WYW188" s="38"/>
      <c r="WYX188" s="38"/>
      <c r="WYY188" s="38"/>
      <c r="WYZ188" s="38"/>
      <c r="WZA188" s="38"/>
      <c r="WZB188" s="38"/>
      <c r="WZC188" s="38"/>
      <c r="WZD188" s="38"/>
      <c r="WZE188" s="38"/>
      <c r="WZF188" s="38"/>
      <c r="WZG188" s="38"/>
      <c r="WZH188" s="38"/>
      <c r="WZI188" s="38"/>
      <c r="WZJ188" s="38"/>
      <c r="WZK188" s="38"/>
      <c r="WZL188" s="38"/>
      <c r="WZM188" s="38"/>
      <c r="WZN188" s="38"/>
      <c r="WZO188" s="38"/>
      <c r="WZP188" s="38"/>
      <c r="WZQ188" s="38"/>
      <c r="WZR188" s="38"/>
      <c r="WZS188" s="38"/>
      <c r="WZT188" s="38"/>
      <c r="WZU188" s="38"/>
      <c r="WZV188" s="38"/>
      <c r="WZW188" s="38"/>
      <c r="WZX188" s="38"/>
      <c r="WZY188" s="38"/>
      <c r="WZZ188" s="38"/>
      <c r="XAA188" s="38"/>
      <c r="XAB188" s="38"/>
      <c r="XAC188" s="38"/>
      <c r="XAD188" s="38"/>
      <c r="XAE188" s="38"/>
      <c r="XAF188" s="38"/>
      <c r="XAG188" s="38"/>
      <c r="XAH188" s="38"/>
      <c r="XAI188" s="38"/>
      <c r="XAJ188" s="38"/>
      <c r="XAK188" s="38"/>
      <c r="XAL188" s="38"/>
      <c r="XAM188" s="38"/>
      <c r="XAN188" s="38"/>
      <c r="XAO188" s="38"/>
      <c r="XAP188" s="38"/>
      <c r="XAQ188" s="38"/>
      <c r="XAR188" s="38"/>
      <c r="XAS188" s="38"/>
      <c r="XAT188" s="38"/>
      <c r="XAU188" s="38"/>
      <c r="XAV188" s="38"/>
      <c r="XAW188" s="38"/>
      <c r="XAX188" s="38"/>
      <c r="XAY188" s="38"/>
      <c r="XAZ188" s="38"/>
      <c r="XBA188" s="38"/>
      <c r="XBB188" s="38"/>
      <c r="XBC188" s="38"/>
      <c r="XBD188" s="38"/>
      <c r="XBE188" s="38"/>
      <c r="XBF188" s="38"/>
      <c r="XBG188" s="38"/>
      <c r="XBH188" s="38"/>
      <c r="XBI188" s="38"/>
      <c r="XBJ188" s="38"/>
      <c r="XBK188" s="38"/>
      <c r="XBL188" s="38"/>
      <c r="XBM188" s="38"/>
      <c r="XBN188" s="38"/>
      <c r="XBO188" s="38"/>
      <c r="XBP188" s="38"/>
      <c r="XBQ188" s="38"/>
      <c r="XBR188" s="38"/>
      <c r="XBS188" s="38"/>
      <c r="XBT188" s="38"/>
      <c r="XBU188" s="38"/>
      <c r="XBV188" s="38"/>
      <c r="XBW188" s="38"/>
      <c r="XBX188" s="38"/>
      <c r="XBY188" s="38"/>
      <c r="XBZ188" s="38"/>
      <c r="XCA188" s="38"/>
      <c r="XCB188" s="38"/>
      <c r="XCC188" s="38"/>
      <c r="XCD188" s="38"/>
      <c r="XCE188" s="38"/>
      <c r="XCF188" s="38"/>
      <c r="XCG188" s="38"/>
      <c r="XCH188" s="38"/>
      <c r="XCI188" s="38"/>
      <c r="XCJ188" s="38"/>
      <c r="XCK188" s="38"/>
      <c r="XCL188" s="38"/>
      <c r="XCM188" s="38"/>
      <c r="XCN188" s="38"/>
      <c r="XCO188" s="38"/>
      <c r="XCP188" s="38"/>
      <c r="XCQ188" s="38"/>
      <c r="XCR188" s="38"/>
      <c r="XCS188" s="38"/>
      <c r="XCT188" s="38"/>
      <c r="XCU188" s="38"/>
      <c r="XCV188" s="38"/>
      <c r="XCW188" s="38"/>
      <c r="XCX188" s="38"/>
      <c r="XCY188" s="38"/>
      <c r="XCZ188" s="38"/>
      <c r="XDA188" s="38"/>
      <c r="XDB188" s="38"/>
      <c r="XDC188" s="38"/>
      <c r="XDD188" s="38"/>
      <c r="XDE188" s="38"/>
      <c r="XDF188" s="38"/>
      <c r="XDG188" s="38"/>
      <c r="XDH188" s="38"/>
      <c r="XDI188" s="38"/>
      <c r="XDJ188" s="38"/>
      <c r="XDK188" s="38"/>
      <c r="XDL188" s="38"/>
      <c r="XDM188" s="38"/>
      <c r="XDN188" s="38"/>
      <c r="XDO188" s="38"/>
      <c r="XDP188" s="38"/>
      <c r="XDQ188" s="38"/>
      <c r="XDR188" s="38"/>
      <c r="XDS188" s="38"/>
      <c r="XDT188" s="38"/>
      <c r="XDU188" s="38"/>
      <c r="XDV188" s="38"/>
      <c r="XDW188" s="38"/>
      <c r="XDX188" s="38"/>
      <c r="XDY188" s="38"/>
      <c r="XDZ188" s="38"/>
      <c r="XEA188" s="38"/>
      <c r="XEB188" s="38"/>
      <c r="XEC188" s="38"/>
      <c r="XED188" s="38"/>
      <c r="XEE188" s="38"/>
      <c r="XEF188" s="38"/>
      <c r="XEG188" s="38"/>
      <c r="XEH188" s="38"/>
      <c r="XEI188" s="38"/>
      <c r="XEJ188" s="38"/>
      <c r="XEK188" s="38"/>
      <c r="XEL188" s="38"/>
      <c r="XEM188" s="38"/>
      <c r="XEN188" s="38"/>
      <c r="XEO188" s="38"/>
      <c r="XEP188" s="38"/>
      <c r="XEQ188" s="38"/>
      <c r="XER188" s="38"/>
      <c r="XES188" s="38"/>
      <c r="XET188" s="38"/>
      <c r="XEU188" s="38"/>
      <c r="XEV188" s="38"/>
    </row>
    <row r="189" spans="1:16376" hidden="1">
      <c r="A189" s="6" t="s">
        <v>20</v>
      </c>
      <c r="B189" s="6" t="s">
        <v>510</v>
      </c>
      <c r="C189" s="7" t="s">
        <v>511</v>
      </c>
      <c r="D189" s="6" t="s">
        <v>512</v>
      </c>
      <c r="E189" s="6" t="s">
        <v>510</v>
      </c>
      <c r="F189" s="7" t="s">
        <v>511</v>
      </c>
      <c r="G189" s="6" t="s">
        <v>513</v>
      </c>
      <c r="H189" s="6" t="s">
        <v>80</v>
      </c>
      <c r="I189" s="6" t="s">
        <v>96</v>
      </c>
      <c r="J189" s="21" t="s">
        <v>530</v>
      </c>
      <c r="K189" s="6" t="s">
        <v>28</v>
      </c>
      <c r="L189" s="6" t="s">
        <v>98</v>
      </c>
      <c r="M189" s="6" t="s">
        <v>515</v>
      </c>
      <c r="N189" s="6" t="s">
        <v>516</v>
      </c>
      <c r="O189" s="10">
        <v>44426</v>
      </c>
      <c r="P189" s="9" t="s">
        <v>32</v>
      </c>
      <c r="Q189" s="11">
        <v>13455</v>
      </c>
      <c r="R189" s="6" t="s">
        <v>33</v>
      </c>
      <c r="S189" s="6">
        <v>0</v>
      </c>
      <c r="T189" s="12" t="s">
        <v>34</v>
      </c>
    </row>
    <row r="190" spans="1:16376" hidden="1">
      <c r="A190" s="6" t="s">
        <v>20</v>
      </c>
      <c r="B190" s="6" t="s">
        <v>510</v>
      </c>
      <c r="C190" s="7" t="s">
        <v>511</v>
      </c>
      <c r="D190" s="6" t="s">
        <v>512</v>
      </c>
      <c r="E190" s="6" t="s">
        <v>510</v>
      </c>
      <c r="F190" s="7" t="s">
        <v>511</v>
      </c>
      <c r="G190" s="6" t="s">
        <v>513</v>
      </c>
      <c r="H190" s="6" t="s">
        <v>80</v>
      </c>
      <c r="I190" s="6" t="s">
        <v>39</v>
      </c>
      <c r="J190" s="21" t="s">
        <v>531</v>
      </c>
      <c r="K190" s="6" t="s">
        <v>71</v>
      </c>
      <c r="L190" s="6" t="s">
        <v>72</v>
      </c>
      <c r="M190" s="6" t="s">
        <v>515</v>
      </c>
      <c r="N190" s="6" t="s">
        <v>516</v>
      </c>
      <c r="O190" s="10">
        <v>44424</v>
      </c>
      <c r="P190" s="9" t="s">
        <v>32</v>
      </c>
      <c r="Q190" s="11">
        <v>13451</v>
      </c>
      <c r="R190" s="6" t="s">
        <v>33</v>
      </c>
      <c r="S190" s="6" t="s">
        <v>988</v>
      </c>
      <c r="T190" s="12" t="s">
        <v>34</v>
      </c>
    </row>
    <row r="191" spans="1:16376">
      <c r="A191" s="6" t="s">
        <v>20</v>
      </c>
      <c r="B191" s="6" t="s">
        <v>532</v>
      </c>
      <c r="C191" s="7" t="s">
        <v>533</v>
      </c>
      <c r="D191" s="6" t="s">
        <v>534</v>
      </c>
      <c r="E191" s="6" t="s">
        <v>532</v>
      </c>
      <c r="F191" s="7" t="s">
        <v>533</v>
      </c>
      <c r="G191" s="6" t="s">
        <v>120</v>
      </c>
      <c r="H191" s="6" t="s">
        <v>25</v>
      </c>
      <c r="I191" s="6" t="s">
        <v>26</v>
      </c>
      <c r="J191" s="21" t="s">
        <v>535</v>
      </c>
      <c r="K191" s="6" t="s">
        <v>28</v>
      </c>
      <c r="L191" s="6" t="s">
        <v>29</v>
      </c>
      <c r="M191" s="6" t="s">
        <v>536</v>
      </c>
      <c r="N191" s="6" t="s">
        <v>537</v>
      </c>
      <c r="O191" s="10">
        <v>44404</v>
      </c>
      <c r="P191" s="9" t="s">
        <v>32</v>
      </c>
      <c r="Q191" s="11">
        <v>13244</v>
      </c>
      <c r="R191" s="6" t="s">
        <v>33</v>
      </c>
      <c r="S191" s="6" t="s">
        <v>989</v>
      </c>
      <c r="T191" s="12" t="s">
        <v>34</v>
      </c>
    </row>
    <row r="192" spans="1:16376" s="38" customFormat="1" hidden="1">
      <c r="A192" s="6" t="s">
        <v>20</v>
      </c>
      <c r="B192" s="6" t="s">
        <v>532</v>
      </c>
      <c r="C192" s="7" t="s">
        <v>533</v>
      </c>
      <c r="D192" s="6" t="s">
        <v>538</v>
      </c>
      <c r="E192" s="6" t="s">
        <v>532</v>
      </c>
      <c r="F192" s="7" t="s">
        <v>533</v>
      </c>
      <c r="G192" s="6" t="s">
        <v>120</v>
      </c>
      <c r="H192" s="6" t="s">
        <v>25</v>
      </c>
      <c r="I192" s="6" t="s">
        <v>55</v>
      </c>
      <c r="J192" s="21" t="s">
        <v>539</v>
      </c>
      <c r="K192" s="6" t="s">
        <v>540</v>
      </c>
      <c r="L192" s="6" t="s">
        <v>541</v>
      </c>
      <c r="M192" s="6" t="s">
        <v>536</v>
      </c>
      <c r="N192" s="6" t="s">
        <v>537</v>
      </c>
      <c r="O192" s="10">
        <v>44404</v>
      </c>
      <c r="P192" s="9" t="s">
        <v>32</v>
      </c>
      <c r="Q192" s="11">
        <v>13247</v>
      </c>
      <c r="R192" s="6" t="s">
        <v>33</v>
      </c>
      <c r="S192" s="6" t="s">
        <v>990</v>
      </c>
      <c r="T192" s="12" t="s">
        <v>34</v>
      </c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/>
      <c r="LE192" s="12"/>
      <c r="LF192" s="12"/>
      <c r="LG192" s="12"/>
      <c r="LH192" s="12"/>
      <c r="LI192" s="12"/>
      <c r="LJ192" s="12"/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/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/>
      <c r="PD192" s="12"/>
      <c r="PE192" s="12"/>
      <c r="PF192" s="12"/>
      <c r="PG192" s="12"/>
      <c r="PH192" s="12"/>
      <c r="PI192" s="12"/>
      <c r="PJ192" s="12"/>
      <c r="PK192" s="12"/>
      <c r="PL192" s="12"/>
      <c r="PM192" s="12"/>
      <c r="PN192" s="12"/>
      <c r="PO192" s="12"/>
      <c r="PP192" s="12"/>
      <c r="PQ192" s="12"/>
      <c r="PR192" s="12"/>
      <c r="PS192" s="12"/>
      <c r="PT192" s="12"/>
      <c r="PU192" s="12"/>
      <c r="PV192" s="12"/>
      <c r="PW192" s="12"/>
      <c r="PX192" s="12"/>
      <c r="PY192" s="12"/>
      <c r="PZ192" s="12"/>
      <c r="QA192" s="12"/>
      <c r="QB192" s="12"/>
      <c r="QC192" s="12"/>
      <c r="QD192" s="12"/>
      <c r="QE192" s="12"/>
      <c r="QF192" s="12"/>
      <c r="QG192" s="12"/>
      <c r="QH192" s="12"/>
      <c r="QI192" s="12"/>
      <c r="QJ192" s="12"/>
      <c r="QK192" s="12"/>
      <c r="QL192" s="12"/>
      <c r="QM192" s="12"/>
      <c r="QN192" s="12"/>
      <c r="QO192" s="12"/>
      <c r="QP192" s="12"/>
      <c r="QQ192" s="12"/>
      <c r="QR192" s="12"/>
      <c r="QS192" s="12"/>
      <c r="QT192" s="12"/>
      <c r="QU192" s="12"/>
      <c r="QV192" s="12"/>
      <c r="QW192" s="12"/>
      <c r="QX192" s="12"/>
      <c r="QY192" s="12"/>
      <c r="QZ192" s="12"/>
      <c r="RA192" s="12"/>
      <c r="RB192" s="12"/>
      <c r="RC192" s="12"/>
      <c r="RD192" s="12"/>
      <c r="RE192" s="12"/>
      <c r="RF192" s="12"/>
      <c r="RG192" s="12"/>
      <c r="RH192" s="12"/>
      <c r="RI192" s="12"/>
      <c r="RJ192" s="12"/>
      <c r="RK192" s="12"/>
      <c r="RL192" s="12"/>
      <c r="RM192" s="12"/>
      <c r="RN192" s="12"/>
      <c r="RO192" s="12"/>
      <c r="RP192" s="12"/>
      <c r="RQ192" s="12"/>
      <c r="RR192" s="12"/>
      <c r="RS192" s="12"/>
      <c r="RT192" s="12"/>
      <c r="RU192" s="12"/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  <c r="SF192" s="12"/>
      <c r="SG192" s="12"/>
      <c r="SH192" s="12"/>
      <c r="SI192" s="12"/>
      <c r="SJ192" s="12"/>
      <c r="SK192" s="12"/>
      <c r="SL192" s="12"/>
      <c r="SM192" s="12"/>
      <c r="SN192" s="12"/>
      <c r="SO192" s="12"/>
      <c r="SP192" s="12"/>
      <c r="SQ192" s="12"/>
      <c r="SR192" s="12"/>
      <c r="SS192" s="12"/>
      <c r="ST192" s="12"/>
      <c r="SU192" s="12"/>
      <c r="SV192" s="12"/>
      <c r="SW192" s="12"/>
      <c r="SX192" s="12"/>
      <c r="SY192" s="12"/>
      <c r="SZ192" s="12"/>
      <c r="TA192" s="12"/>
      <c r="TB192" s="12"/>
      <c r="TC192" s="12"/>
      <c r="TD192" s="12"/>
      <c r="TE192" s="12"/>
      <c r="TF192" s="12"/>
      <c r="TG192" s="12"/>
      <c r="TH192" s="12"/>
      <c r="TI192" s="12"/>
      <c r="TJ192" s="12"/>
      <c r="TK192" s="12"/>
      <c r="TL192" s="12"/>
      <c r="TM192" s="12"/>
      <c r="TN192" s="12"/>
      <c r="TO192" s="12"/>
      <c r="TP192" s="12"/>
      <c r="TQ192" s="12"/>
      <c r="TR192" s="12"/>
      <c r="TS192" s="12"/>
      <c r="TT192" s="12"/>
      <c r="TU192" s="12"/>
      <c r="TV192" s="12"/>
      <c r="TW192" s="12"/>
      <c r="TX192" s="12"/>
      <c r="TY192" s="12"/>
      <c r="TZ192" s="12"/>
      <c r="UA192" s="12"/>
      <c r="UB192" s="12"/>
      <c r="UC192" s="12"/>
      <c r="UD192" s="12"/>
      <c r="UE192" s="12"/>
      <c r="UF192" s="12"/>
      <c r="UG192" s="12"/>
      <c r="UH192" s="12"/>
      <c r="UI192" s="12"/>
      <c r="UJ192" s="12"/>
      <c r="UK192" s="12"/>
      <c r="UL192" s="12"/>
      <c r="UM192" s="12"/>
      <c r="UN192" s="12"/>
      <c r="UO192" s="12"/>
      <c r="UP192" s="12"/>
      <c r="UQ192" s="12"/>
      <c r="UR192" s="12"/>
      <c r="US192" s="12"/>
      <c r="UT192" s="12"/>
      <c r="UU192" s="12"/>
      <c r="UV192" s="12"/>
      <c r="UW192" s="12"/>
      <c r="UX192" s="12"/>
      <c r="UY192" s="12"/>
      <c r="UZ192" s="12"/>
      <c r="VA192" s="12"/>
      <c r="VB192" s="12"/>
      <c r="VC192" s="12"/>
      <c r="VD192" s="12"/>
      <c r="VE192" s="12"/>
      <c r="VF192" s="12"/>
      <c r="VG192" s="12"/>
      <c r="VH192" s="12"/>
      <c r="VI192" s="12"/>
      <c r="VJ192" s="12"/>
      <c r="VK192" s="12"/>
      <c r="VL192" s="12"/>
      <c r="VM192" s="12"/>
      <c r="VN192" s="12"/>
      <c r="VO192" s="12"/>
      <c r="VP192" s="12"/>
      <c r="VQ192" s="12"/>
      <c r="VR192" s="12"/>
      <c r="VS192" s="12"/>
      <c r="VT192" s="12"/>
      <c r="VU192" s="12"/>
      <c r="VV192" s="12"/>
      <c r="VW192" s="12"/>
      <c r="VX192" s="12"/>
      <c r="VY192" s="12"/>
      <c r="VZ192" s="12"/>
      <c r="WA192" s="12"/>
      <c r="WB192" s="12"/>
      <c r="WC192" s="12"/>
      <c r="WD192" s="12"/>
      <c r="WE192" s="12"/>
      <c r="WF192" s="12"/>
      <c r="WG192" s="12"/>
      <c r="WH192" s="12"/>
      <c r="WI192" s="12"/>
      <c r="WJ192" s="12"/>
      <c r="WK192" s="12"/>
      <c r="WL192" s="12"/>
      <c r="WM192" s="12"/>
      <c r="WN192" s="12"/>
      <c r="WO192" s="12"/>
      <c r="WP192" s="12"/>
      <c r="WQ192" s="12"/>
      <c r="WR192" s="12"/>
      <c r="WS192" s="12"/>
      <c r="WT192" s="12"/>
      <c r="WU192" s="12"/>
      <c r="WV192" s="12"/>
      <c r="WW192" s="12"/>
      <c r="WX192" s="12"/>
      <c r="WY192" s="12"/>
      <c r="WZ192" s="12"/>
      <c r="XA192" s="12"/>
      <c r="XB192" s="12"/>
      <c r="XC192" s="12"/>
      <c r="XD192" s="12"/>
      <c r="XE192" s="12"/>
      <c r="XF192" s="12"/>
      <c r="XG192" s="12"/>
      <c r="XH192" s="12"/>
      <c r="XI192" s="12"/>
      <c r="XJ192" s="12"/>
      <c r="XK192" s="12"/>
      <c r="XL192" s="12"/>
      <c r="XM192" s="12"/>
      <c r="XN192" s="12"/>
      <c r="XO192" s="12"/>
      <c r="XP192" s="12"/>
      <c r="XQ192" s="12"/>
      <c r="XR192" s="12"/>
      <c r="XS192" s="12"/>
      <c r="XT192" s="12"/>
      <c r="XU192" s="12"/>
      <c r="XV192" s="12"/>
      <c r="XW192" s="12"/>
      <c r="XX192" s="12"/>
      <c r="XY192" s="12"/>
      <c r="XZ192" s="12"/>
      <c r="YA192" s="12"/>
      <c r="YB192" s="12"/>
      <c r="YC192" s="12"/>
      <c r="YD192" s="12"/>
      <c r="YE192" s="12"/>
      <c r="YF192" s="12"/>
      <c r="YG192" s="12"/>
      <c r="YH192" s="12"/>
      <c r="YI192" s="12"/>
      <c r="YJ192" s="12"/>
      <c r="YK192" s="12"/>
      <c r="YL192" s="12"/>
      <c r="YM192" s="12"/>
      <c r="YN192" s="12"/>
      <c r="YO192" s="12"/>
      <c r="YP192" s="12"/>
      <c r="YQ192" s="12"/>
      <c r="YR192" s="12"/>
      <c r="YS192" s="12"/>
      <c r="YT192" s="12"/>
      <c r="YU192" s="12"/>
      <c r="YV192" s="12"/>
      <c r="YW192" s="12"/>
      <c r="YX192" s="12"/>
      <c r="YY192" s="12"/>
      <c r="YZ192" s="12"/>
      <c r="ZA192" s="12"/>
      <c r="ZB192" s="12"/>
      <c r="ZC192" s="12"/>
      <c r="ZD192" s="12"/>
      <c r="ZE192" s="12"/>
      <c r="ZF192" s="12"/>
      <c r="ZG192" s="12"/>
      <c r="ZH192" s="12"/>
      <c r="ZI192" s="12"/>
      <c r="ZJ192" s="12"/>
      <c r="ZK192" s="12"/>
      <c r="ZL192" s="12"/>
      <c r="ZM192" s="12"/>
      <c r="ZN192" s="12"/>
      <c r="ZO192" s="12"/>
      <c r="ZP192" s="12"/>
      <c r="ZQ192" s="12"/>
      <c r="ZR192" s="12"/>
      <c r="ZS192" s="12"/>
      <c r="ZT192" s="12"/>
      <c r="ZU192" s="12"/>
      <c r="ZV192" s="12"/>
      <c r="ZW192" s="12"/>
      <c r="ZX192" s="12"/>
      <c r="ZY192" s="12"/>
      <c r="ZZ192" s="12"/>
      <c r="AAA192" s="12"/>
      <c r="AAB192" s="12"/>
      <c r="AAC192" s="12"/>
      <c r="AAD192" s="12"/>
      <c r="AAE192" s="12"/>
      <c r="AAF192" s="12"/>
      <c r="AAG192" s="12"/>
      <c r="AAH192" s="12"/>
      <c r="AAI192" s="12"/>
      <c r="AAJ192" s="12"/>
      <c r="AAK192" s="12"/>
      <c r="AAL192" s="12"/>
      <c r="AAM192" s="12"/>
      <c r="AAN192" s="12"/>
      <c r="AAO192" s="12"/>
      <c r="AAP192" s="12"/>
      <c r="AAQ192" s="12"/>
      <c r="AAR192" s="12"/>
      <c r="AAS192" s="12"/>
      <c r="AAT192" s="12"/>
      <c r="AAU192" s="12"/>
      <c r="AAV192" s="12"/>
      <c r="AAW192" s="12"/>
      <c r="AAX192" s="12"/>
      <c r="AAY192" s="12"/>
      <c r="AAZ192" s="12"/>
      <c r="ABA192" s="12"/>
      <c r="ABB192" s="12"/>
      <c r="ABC192" s="12"/>
      <c r="ABD192" s="12"/>
      <c r="ABE192" s="12"/>
      <c r="ABF192" s="12"/>
      <c r="ABG192" s="12"/>
      <c r="ABH192" s="12"/>
      <c r="ABI192" s="12"/>
      <c r="ABJ192" s="12"/>
      <c r="ABK192" s="12"/>
      <c r="ABL192" s="12"/>
      <c r="ABM192" s="12"/>
      <c r="ABN192" s="12"/>
      <c r="ABO192" s="12"/>
      <c r="ABP192" s="12"/>
      <c r="ABQ192" s="12"/>
      <c r="ABR192" s="12"/>
      <c r="ABS192" s="12"/>
      <c r="ABT192" s="12"/>
      <c r="ABU192" s="12"/>
      <c r="ABV192" s="12"/>
      <c r="ABW192" s="12"/>
      <c r="ABX192" s="12"/>
      <c r="ABY192" s="12"/>
      <c r="ABZ192" s="12"/>
      <c r="ACA192" s="12"/>
      <c r="ACB192" s="12"/>
      <c r="ACC192" s="12"/>
      <c r="ACD192" s="12"/>
      <c r="ACE192" s="12"/>
      <c r="ACF192" s="12"/>
      <c r="ACG192" s="12"/>
      <c r="ACH192" s="12"/>
      <c r="ACI192" s="12"/>
      <c r="ACJ192" s="12"/>
      <c r="ACK192" s="12"/>
      <c r="ACL192" s="12"/>
      <c r="ACM192" s="12"/>
      <c r="ACN192" s="12"/>
      <c r="ACO192" s="12"/>
      <c r="ACP192" s="12"/>
      <c r="ACQ192" s="12"/>
      <c r="ACR192" s="12"/>
      <c r="ACS192" s="12"/>
      <c r="ACT192" s="12"/>
      <c r="ACU192" s="12"/>
      <c r="ACV192" s="12"/>
      <c r="ACW192" s="12"/>
      <c r="ACX192" s="12"/>
      <c r="ACY192" s="12"/>
      <c r="ACZ192" s="12"/>
      <c r="ADA192" s="12"/>
      <c r="ADB192" s="12"/>
      <c r="ADC192" s="12"/>
      <c r="ADD192" s="12"/>
      <c r="ADE192" s="12"/>
      <c r="ADF192" s="12"/>
      <c r="ADG192" s="12"/>
      <c r="ADH192" s="12"/>
      <c r="ADI192" s="12"/>
      <c r="ADJ192" s="12"/>
      <c r="ADK192" s="12"/>
      <c r="ADL192" s="12"/>
      <c r="ADM192" s="12"/>
      <c r="ADN192" s="12"/>
      <c r="ADO192" s="12"/>
      <c r="ADP192" s="12"/>
      <c r="ADQ192" s="12"/>
      <c r="ADR192" s="12"/>
      <c r="ADS192" s="12"/>
      <c r="ADT192" s="12"/>
      <c r="ADU192" s="12"/>
      <c r="ADV192" s="12"/>
      <c r="ADW192" s="12"/>
      <c r="ADX192" s="12"/>
      <c r="ADY192" s="12"/>
      <c r="ADZ192" s="12"/>
      <c r="AEA192" s="12"/>
      <c r="AEB192" s="12"/>
      <c r="AEC192" s="12"/>
      <c r="AED192" s="12"/>
      <c r="AEE192" s="12"/>
      <c r="AEF192" s="12"/>
      <c r="AEG192" s="12"/>
      <c r="AEH192" s="12"/>
      <c r="AEI192" s="12"/>
      <c r="AEJ192" s="12"/>
      <c r="AEK192" s="12"/>
      <c r="AEL192" s="12"/>
      <c r="AEM192" s="12"/>
      <c r="AEN192" s="12"/>
      <c r="AEO192" s="12"/>
      <c r="AEP192" s="12"/>
      <c r="AEQ192" s="12"/>
      <c r="AER192" s="12"/>
      <c r="AES192" s="12"/>
      <c r="AET192" s="12"/>
      <c r="AEU192" s="12"/>
      <c r="AEV192" s="12"/>
      <c r="AEW192" s="12"/>
      <c r="AEX192" s="12"/>
      <c r="AEY192" s="12"/>
      <c r="AEZ192" s="12"/>
      <c r="AFA192" s="12"/>
      <c r="AFB192" s="12"/>
      <c r="AFC192" s="12"/>
      <c r="AFD192" s="12"/>
      <c r="AFE192" s="12"/>
      <c r="AFF192" s="12"/>
      <c r="AFG192" s="12"/>
      <c r="AFH192" s="12"/>
      <c r="AFI192" s="12"/>
      <c r="AFJ192" s="12"/>
      <c r="AFK192" s="12"/>
      <c r="AFL192" s="12"/>
      <c r="AFM192" s="12"/>
      <c r="AFN192" s="12"/>
      <c r="AFO192" s="12"/>
      <c r="AFP192" s="12"/>
      <c r="AFQ192" s="12"/>
      <c r="AFR192" s="12"/>
      <c r="AFS192" s="12"/>
      <c r="AFT192" s="12"/>
      <c r="AFU192" s="12"/>
      <c r="AFV192" s="12"/>
      <c r="AFW192" s="12"/>
      <c r="AFX192" s="12"/>
      <c r="AFY192" s="12"/>
      <c r="AFZ192" s="12"/>
      <c r="AGA192" s="12"/>
      <c r="AGB192" s="12"/>
      <c r="AGC192" s="12"/>
      <c r="AGD192" s="12"/>
      <c r="AGE192" s="12"/>
      <c r="AGF192" s="12"/>
      <c r="AGG192" s="12"/>
      <c r="AGH192" s="12"/>
      <c r="AGI192" s="12"/>
      <c r="AGJ192" s="12"/>
      <c r="AGK192" s="12"/>
      <c r="AGL192" s="12"/>
      <c r="AGM192" s="12"/>
      <c r="AGN192" s="12"/>
      <c r="AGO192" s="12"/>
      <c r="AGP192" s="12"/>
      <c r="AGQ192" s="12"/>
      <c r="AGR192" s="12"/>
      <c r="AGS192" s="12"/>
      <c r="AGT192" s="12"/>
      <c r="AGU192" s="12"/>
      <c r="AGV192" s="12"/>
      <c r="AGW192" s="12"/>
      <c r="AGX192" s="12"/>
      <c r="AGY192" s="12"/>
      <c r="AGZ192" s="12"/>
      <c r="AHA192" s="12"/>
      <c r="AHB192" s="12"/>
      <c r="AHC192" s="12"/>
      <c r="AHD192" s="12"/>
      <c r="AHE192" s="12"/>
      <c r="AHF192" s="12"/>
      <c r="AHG192" s="12"/>
      <c r="AHH192" s="12"/>
      <c r="AHI192" s="12"/>
      <c r="AHJ192" s="12"/>
      <c r="AHK192" s="12"/>
      <c r="AHL192" s="12"/>
      <c r="AHM192" s="12"/>
      <c r="AHN192" s="12"/>
      <c r="AHO192" s="12"/>
      <c r="AHP192" s="12"/>
      <c r="AHQ192" s="12"/>
      <c r="AHR192" s="12"/>
      <c r="AHS192" s="12"/>
      <c r="AHT192" s="12"/>
      <c r="AHU192" s="12"/>
      <c r="AHV192" s="12"/>
      <c r="AHW192" s="12"/>
      <c r="AHX192" s="12"/>
      <c r="AHY192" s="12"/>
      <c r="AHZ192" s="12"/>
      <c r="AIA192" s="12"/>
      <c r="AIB192" s="12"/>
      <c r="AIC192" s="12"/>
      <c r="AID192" s="12"/>
      <c r="AIE192" s="12"/>
      <c r="AIF192" s="12"/>
      <c r="AIG192" s="12"/>
      <c r="AIH192" s="12"/>
      <c r="AII192" s="12"/>
      <c r="AIJ192" s="12"/>
      <c r="AIK192" s="12"/>
      <c r="AIL192" s="12"/>
      <c r="AIM192" s="12"/>
      <c r="AIN192" s="12"/>
      <c r="AIO192" s="12"/>
      <c r="AIP192" s="12"/>
      <c r="AIQ192" s="12"/>
      <c r="AIR192" s="12"/>
      <c r="AIS192" s="12"/>
      <c r="AIT192" s="12"/>
      <c r="AIU192" s="12"/>
      <c r="AIV192" s="12"/>
      <c r="AIW192" s="12"/>
      <c r="AIX192" s="12"/>
      <c r="AIY192" s="12"/>
      <c r="AIZ192" s="12"/>
      <c r="AJA192" s="12"/>
      <c r="AJB192" s="12"/>
      <c r="AJC192" s="12"/>
      <c r="AJD192" s="12"/>
      <c r="AJE192" s="12"/>
      <c r="AJF192" s="12"/>
      <c r="AJG192" s="12"/>
      <c r="AJH192" s="12"/>
      <c r="AJI192" s="12"/>
      <c r="AJJ192" s="12"/>
      <c r="AJK192" s="12"/>
      <c r="AJL192" s="12"/>
      <c r="AJM192" s="12"/>
      <c r="AJN192" s="12"/>
      <c r="AJO192" s="12"/>
      <c r="AJP192" s="12"/>
      <c r="AJQ192" s="12"/>
      <c r="AJR192" s="12"/>
      <c r="AJS192" s="12"/>
      <c r="AJT192" s="12"/>
      <c r="AJU192" s="12"/>
      <c r="AJV192" s="12"/>
      <c r="AJW192" s="12"/>
      <c r="AJX192" s="12"/>
      <c r="AJY192" s="12"/>
      <c r="AJZ192" s="12"/>
      <c r="AKA192" s="12"/>
      <c r="AKB192" s="12"/>
      <c r="AKC192" s="12"/>
      <c r="AKD192" s="12"/>
      <c r="AKE192" s="12"/>
      <c r="AKF192" s="12"/>
      <c r="AKG192" s="12"/>
      <c r="AKH192" s="12"/>
      <c r="AKI192" s="12"/>
      <c r="AKJ192" s="12"/>
      <c r="AKK192" s="12"/>
      <c r="AKL192" s="12"/>
      <c r="AKM192" s="12"/>
      <c r="AKN192" s="12"/>
      <c r="AKO192" s="12"/>
      <c r="AKP192" s="12"/>
      <c r="AKQ192" s="12"/>
      <c r="AKR192" s="12"/>
      <c r="AKS192" s="12"/>
      <c r="AKT192" s="12"/>
      <c r="AKU192" s="12"/>
      <c r="AKV192" s="12"/>
      <c r="AKW192" s="12"/>
      <c r="AKX192" s="12"/>
      <c r="AKY192" s="12"/>
      <c r="AKZ192" s="12"/>
      <c r="ALA192" s="12"/>
      <c r="ALB192" s="12"/>
      <c r="ALC192" s="12"/>
      <c r="ALD192" s="12"/>
      <c r="ALE192" s="12"/>
      <c r="ALF192" s="12"/>
      <c r="ALG192" s="12"/>
      <c r="ALH192" s="12"/>
      <c r="ALI192" s="12"/>
      <c r="ALJ192" s="12"/>
      <c r="ALK192" s="12"/>
      <c r="ALL192" s="12"/>
      <c r="ALM192" s="12"/>
      <c r="ALN192" s="12"/>
      <c r="ALO192" s="12"/>
      <c r="ALP192" s="12"/>
      <c r="ALQ192" s="12"/>
      <c r="ALR192" s="12"/>
      <c r="ALS192" s="12"/>
      <c r="ALT192" s="12"/>
      <c r="ALU192" s="12"/>
      <c r="ALV192" s="12"/>
      <c r="ALW192" s="12"/>
      <c r="ALX192" s="12"/>
      <c r="ALY192" s="12"/>
      <c r="ALZ192" s="12"/>
      <c r="AMA192" s="12"/>
      <c r="AMB192" s="12"/>
      <c r="AMC192" s="12"/>
      <c r="AMD192" s="12"/>
      <c r="AME192" s="12"/>
      <c r="AMF192" s="12"/>
      <c r="AMG192" s="12"/>
      <c r="AMH192" s="12"/>
      <c r="AMI192" s="12"/>
      <c r="AMJ192" s="12"/>
      <c r="AMK192" s="12"/>
      <c r="AML192" s="12"/>
      <c r="AMM192" s="12"/>
      <c r="AMN192" s="12"/>
      <c r="AMO192" s="12"/>
      <c r="AMP192" s="12"/>
      <c r="AMQ192" s="12"/>
      <c r="AMR192" s="12"/>
      <c r="AMS192" s="12"/>
      <c r="AMT192" s="12"/>
      <c r="AMU192" s="12"/>
      <c r="AMV192" s="12"/>
      <c r="AMW192" s="12"/>
      <c r="AMX192" s="12"/>
      <c r="AMY192" s="12"/>
      <c r="AMZ192" s="12"/>
      <c r="ANA192" s="12"/>
      <c r="ANB192" s="12"/>
      <c r="ANC192" s="12"/>
      <c r="AND192" s="12"/>
      <c r="ANE192" s="12"/>
      <c r="ANF192" s="12"/>
      <c r="ANG192" s="12"/>
      <c r="ANH192" s="12"/>
      <c r="ANI192" s="12"/>
      <c r="ANJ192" s="12"/>
      <c r="ANK192" s="12"/>
      <c r="ANL192" s="12"/>
      <c r="ANM192" s="12"/>
      <c r="ANN192" s="12"/>
      <c r="ANO192" s="12"/>
      <c r="ANP192" s="12"/>
      <c r="ANQ192" s="12"/>
      <c r="ANR192" s="12"/>
      <c r="ANS192" s="12"/>
      <c r="ANT192" s="12"/>
      <c r="ANU192" s="12"/>
      <c r="ANV192" s="12"/>
      <c r="ANW192" s="12"/>
      <c r="ANX192" s="12"/>
      <c r="ANY192" s="12"/>
      <c r="ANZ192" s="12"/>
      <c r="AOA192" s="12"/>
      <c r="AOB192" s="12"/>
      <c r="AOC192" s="12"/>
      <c r="AOD192" s="12"/>
      <c r="AOE192" s="12"/>
      <c r="AOF192" s="12"/>
      <c r="AOG192" s="12"/>
      <c r="AOH192" s="12"/>
      <c r="AOI192" s="12"/>
      <c r="AOJ192" s="12"/>
      <c r="AOK192" s="12"/>
      <c r="AOL192" s="12"/>
      <c r="AOM192" s="12"/>
      <c r="AON192" s="12"/>
      <c r="AOO192" s="12"/>
      <c r="AOP192" s="12"/>
      <c r="AOQ192" s="12"/>
      <c r="AOR192" s="12"/>
      <c r="AOS192" s="12"/>
      <c r="AOT192" s="12"/>
      <c r="AOU192" s="12"/>
      <c r="AOV192" s="12"/>
      <c r="AOW192" s="12"/>
      <c r="AOX192" s="12"/>
      <c r="AOY192" s="12"/>
      <c r="AOZ192" s="12"/>
      <c r="APA192" s="12"/>
      <c r="APB192" s="12"/>
      <c r="APC192" s="12"/>
      <c r="APD192" s="12"/>
      <c r="APE192" s="12"/>
      <c r="APF192" s="12"/>
      <c r="APG192" s="12"/>
      <c r="APH192" s="12"/>
      <c r="API192" s="12"/>
      <c r="APJ192" s="12"/>
      <c r="APK192" s="12"/>
      <c r="APL192" s="12"/>
      <c r="APM192" s="12"/>
      <c r="APN192" s="12"/>
      <c r="APO192" s="12"/>
      <c r="APP192" s="12"/>
      <c r="APQ192" s="12"/>
      <c r="APR192" s="12"/>
      <c r="APS192" s="12"/>
      <c r="APT192" s="12"/>
      <c r="APU192" s="12"/>
      <c r="APV192" s="12"/>
      <c r="APW192" s="12"/>
      <c r="APX192" s="12"/>
      <c r="APY192" s="12"/>
      <c r="APZ192" s="12"/>
      <c r="AQA192" s="12"/>
      <c r="AQB192" s="12"/>
      <c r="AQC192" s="12"/>
      <c r="AQD192" s="12"/>
      <c r="AQE192" s="12"/>
      <c r="AQF192" s="12"/>
      <c r="AQG192" s="12"/>
      <c r="AQH192" s="12"/>
      <c r="AQI192" s="12"/>
      <c r="AQJ192" s="12"/>
      <c r="AQK192" s="12"/>
      <c r="AQL192" s="12"/>
      <c r="AQM192" s="12"/>
      <c r="AQN192" s="12"/>
      <c r="AQO192" s="12"/>
      <c r="AQP192" s="12"/>
      <c r="AQQ192" s="12"/>
      <c r="AQR192" s="12"/>
      <c r="AQS192" s="12"/>
      <c r="AQT192" s="12"/>
      <c r="AQU192" s="12"/>
      <c r="AQV192" s="12"/>
      <c r="AQW192" s="12"/>
      <c r="AQX192" s="12"/>
      <c r="AQY192" s="12"/>
      <c r="AQZ192" s="12"/>
      <c r="ARA192" s="12"/>
      <c r="ARB192" s="12"/>
      <c r="ARC192" s="12"/>
      <c r="ARD192" s="12"/>
      <c r="ARE192" s="12"/>
      <c r="ARF192" s="12"/>
      <c r="ARG192" s="12"/>
      <c r="ARH192" s="12"/>
      <c r="ARI192" s="12"/>
      <c r="ARJ192" s="12"/>
      <c r="ARK192" s="12"/>
      <c r="ARL192" s="12"/>
      <c r="ARM192" s="12"/>
      <c r="ARN192" s="12"/>
      <c r="ARO192" s="12"/>
      <c r="ARP192" s="12"/>
      <c r="ARQ192" s="12"/>
      <c r="ARR192" s="12"/>
      <c r="ARS192" s="12"/>
      <c r="ART192" s="12"/>
      <c r="ARU192" s="12"/>
      <c r="ARV192" s="12"/>
      <c r="ARW192" s="12"/>
      <c r="ARX192" s="12"/>
      <c r="ARY192" s="12"/>
      <c r="ARZ192" s="12"/>
      <c r="ASA192" s="12"/>
      <c r="ASB192" s="12"/>
      <c r="ASC192" s="12"/>
      <c r="ASD192" s="12"/>
      <c r="ASE192" s="12"/>
      <c r="ASF192" s="12"/>
      <c r="ASG192" s="12"/>
      <c r="ASH192" s="12"/>
      <c r="ASI192" s="12"/>
      <c r="ASJ192" s="12"/>
      <c r="ASK192" s="12"/>
      <c r="ASL192" s="12"/>
      <c r="ASM192" s="12"/>
      <c r="ASN192" s="12"/>
      <c r="ASO192" s="12"/>
      <c r="ASP192" s="12"/>
      <c r="ASQ192" s="12"/>
      <c r="ASR192" s="12"/>
      <c r="ASS192" s="12"/>
      <c r="AST192" s="12"/>
      <c r="ASU192" s="12"/>
      <c r="ASV192" s="12"/>
      <c r="ASW192" s="12"/>
      <c r="ASX192" s="12"/>
      <c r="ASY192" s="12"/>
      <c r="ASZ192" s="12"/>
      <c r="ATA192" s="12"/>
      <c r="ATB192" s="12"/>
      <c r="ATC192" s="12"/>
      <c r="ATD192" s="12"/>
      <c r="ATE192" s="12"/>
      <c r="ATF192" s="12"/>
      <c r="ATG192" s="12"/>
      <c r="ATH192" s="12"/>
      <c r="ATI192" s="12"/>
      <c r="ATJ192" s="12"/>
      <c r="ATK192" s="12"/>
      <c r="ATL192" s="12"/>
      <c r="ATM192" s="12"/>
      <c r="ATN192" s="12"/>
      <c r="ATO192" s="12"/>
      <c r="ATP192" s="12"/>
      <c r="ATQ192" s="12"/>
      <c r="ATR192" s="12"/>
      <c r="ATS192" s="12"/>
      <c r="ATT192" s="12"/>
      <c r="ATU192" s="12"/>
      <c r="ATV192" s="12"/>
      <c r="ATW192" s="12"/>
      <c r="ATX192" s="12"/>
      <c r="ATY192" s="12"/>
      <c r="ATZ192" s="12"/>
      <c r="AUA192" s="12"/>
      <c r="AUB192" s="12"/>
      <c r="AUC192" s="12"/>
      <c r="AUD192" s="12"/>
      <c r="AUE192" s="12"/>
      <c r="AUF192" s="12"/>
      <c r="AUG192" s="12"/>
      <c r="AUH192" s="12"/>
      <c r="AUI192" s="12"/>
      <c r="AUJ192" s="12"/>
      <c r="AUK192" s="12"/>
      <c r="AUL192" s="12"/>
      <c r="AUM192" s="12"/>
      <c r="AUN192" s="12"/>
      <c r="AUO192" s="12"/>
      <c r="AUP192" s="12"/>
      <c r="AUQ192" s="12"/>
      <c r="AUR192" s="12"/>
      <c r="AUS192" s="12"/>
      <c r="AUT192" s="12"/>
      <c r="AUU192" s="12"/>
      <c r="AUV192" s="12"/>
      <c r="AUW192" s="12"/>
      <c r="AUX192" s="12"/>
      <c r="AUY192" s="12"/>
      <c r="AUZ192" s="12"/>
      <c r="AVA192" s="12"/>
      <c r="AVB192" s="12"/>
      <c r="AVC192" s="12"/>
      <c r="AVD192" s="12"/>
      <c r="AVE192" s="12"/>
      <c r="AVF192" s="12"/>
      <c r="AVG192" s="12"/>
      <c r="AVH192" s="12"/>
      <c r="AVI192" s="12"/>
      <c r="AVJ192" s="12"/>
      <c r="AVK192" s="12"/>
      <c r="AVL192" s="12"/>
      <c r="AVM192" s="12"/>
      <c r="AVN192" s="12"/>
      <c r="AVO192" s="12"/>
      <c r="AVP192" s="12"/>
      <c r="AVQ192" s="12"/>
      <c r="AVR192" s="12"/>
      <c r="AVS192" s="12"/>
      <c r="AVT192" s="12"/>
      <c r="AVU192" s="12"/>
      <c r="AVV192" s="12"/>
      <c r="AVW192" s="12"/>
      <c r="AVX192" s="12"/>
      <c r="AVY192" s="12"/>
      <c r="AVZ192" s="12"/>
      <c r="AWA192" s="12"/>
      <c r="AWB192" s="12"/>
      <c r="AWC192" s="12"/>
      <c r="AWD192" s="12"/>
      <c r="AWE192" s="12"/>
      <c r="AWF192" s="12"/>
      <c r="AWG192" s="12"/>
      <c r="AWH192" s="12"/>
      <c r="AWI192" s="12"/>
      <c r="AWJ192" s="12"/>
      <c r="AWK192" s="12"/>
      <c r="AWL192" s="12"/>
      <c r="AWM192" s="12"/>
      <c r="AWN192" s="12"/>
      <c r="AWO192" s="12"/>
      <c r="AWP192" s="12"/>
      <c r="AWQ192" s="12"/>
      <c r="AWR192" s="12"/>
      <c r="AWS192" s="12"/>
      <c r="AWT192" s="12"/>
      <c r="AWU192" s="12"/>
      <c r="AWV192" s="12"/>
      <c r="AWW192" s="12"/>
      <c r="AWX192" s="12"/>
      <c r="AWY192" s="12"/>
      <c r="AWZ192" s="12"/>
      <c r="AXA192" s="12"/>
      <c r="AXB192" s="12"/>
      <c r="AXC192" s="12"/>
      <c r="AXD192" s="12"/>
      <c r="AXE192" s="12"/>
      <c r="AXF192" s="12"/>
      <c r="AXG192" s="12"/>
      <c r="AXH192" s="12"/>
      <c r="AXI192" s="12"/>
      <c r="AXJ192" s="12"/>
      <c r="AXK192" s="12"/>
      <c r="AXL192" s="12"/>
      <c r="AXM192" s="12"/>
      <c r="AXN192" s="12"/>
      <c r="AXO192" s="12"/>
      <c r="AXP192" s="12"/>
      <c r="AXQ192" s="12"/>
      <c r="AXR192" s="12"/>
      <c r="AXS192" s="12"/>
      <c r="AXT192" s="12"/>
      <c r="AXU192" s="12"/>
      <c r="AXV192" s="12"/>
      <c r="AXW192" s="12"/>
      <c r="AXX192" s="12"/>
      <c r="AXY192" s="12"/>
      <c r="AXZ192" s="12"/>
      <c r="AYA192" s="12"/>
      <c r="AYB192" s="12"/>
      <c r="AYC192" s="12"/>
      <c r="AYD192" s="12"/>
      <c r="AYE192" s="12"/>
      <c r="AYF192" s="12"/>
      <c r="AYG192" s="12"/>
      <c r="AYH192" s="12"/>
      <c r="AYI192" s="12"/>
      <c r="AYJ192" s="12"/>
      <c r="AYK192" s="12"/>
      <c r="AYL192" s="12"/>
      <c r="AYM192" s="12"/>
      <c r="AYN192" s="12"/>
      <c r="AYO192" s="12"/>
      <c r="AYP192" s="12"/>
      <c r="AYQ192" s="12"/>
      <c r="AYR192" s="12"/>
      <c r="AYS192" s="12"/>
      <c r="AYT192" s="12"/>
      <c r="AYU192" s="12"/>
      <c r="AYV192" s="12"/>
      <c r="AYW192" s="12"/>
      <c r="AYX192" s="12"/>
      <c r="AYY192" s="12"/>
      <c r="AYZ192" s="12"/>
      <c r="AZA192" s="12"/>
      <c r="AZB192" s="12"/>
      <c r="AZC192" s="12"/>
      <c r="AZD192" s="12"/>
      <c r="AZE192" s="12"/>
      <c r="AZF192" s="12"/>
      <c r="AZG192" s="12"/>
      <c r="AZH192" s="12"/>
      <c r="AZI192" s="12"/>
      <c r="AZJ192" s="12"/>
      <c r="AZK192" s="12"/>
      <c r="AZL192" s="12"/>
      <c r="AZM192" s="12"/>
      <c r="AZN192" s="12"/>
      <c r="AZO192" s="12"/>
      <c r="AZP192" s="12"/>
      <c r="AZQ192" s="12"/>
      <c r="AZR192" s="12"/>
      <c r="AZS192" s="12"/>
      <c r="AZT192" s="12"/>
      <c r="AZU192" s="12"/>
      <c r="AZV192" s="12"/>
      <c r="AZW192" s="12"/>
      <c r="AZX192" s="12"/>
      <c r="AZY192" s="12"/>
      <c r="AZZ192" s="12"/>
      <c r="BAA192" s="12"/>
      <c r="BAB192" s="12"/>
      <c r="BAC192" s="12"/>
      <c r="BAD192" s="12"/>
      <c r="BAE192" s="12"/>
      <c r="BAF192" s="12"/>
      <c r="BAG192" s="12"/>
      <c r="BAH192" s="12"/>
      <c r="BAI192" s="12"/>
      <c r="BAJ192" s="12"/>
      <c r="BAK192" s="12"/>
      <c r="BAL192" s="12"/>
      <c r="BAM192" s="12"/>
      <c r="BAN192" s="12"/>
      <c r="BAO192" s="12"/>
      <c r="BAP192" s="12"/>
      <c r="BAQ192" s="12"/>
      <c r="BAR192" s="12"/>
      <c r="BAS192" s="12"/>
      <c r="BAT192" s="12"/>
      <c r="BAU192" s="12"/>
      <c r="BAV192" s="12"/>
      <c r="BAW192" s="12"/>
      <c r="BAX192" s="12"/>
      <c r="BAY192" s="12"/>
      <c r="BAZ192" s="12"/>
      <c r="BBA192" s="12"/>
      <c r="BBB192" s="12"/>
      <c r="BBC192" s="12"/>
      <c r="BBD192" s="12"/>
      <c r="BBE192" s="12"/>
      <c r="BBF192" s="12"/>
      <c r="BBG192" s="12"/>
      <c r="BBH192" s="12"/>
      <c r="BBI192" s="12"/>
      <c r="BBJ192" s="12"/>
      <c r="BBK192" s="12"/>
      <c r="BBL192" s="12"/>
      <c r="BBM192" s="12"/>
      <c r="BBN192" s="12"/>
      <c r="BBO192" s="12"/>
      <c r="BBP192" s="12"/>
      <c r="BBQ192" s="12"/>
      <c r="BBR192" s="12"/>
      <c r="BBS192" s="12"/>
      <c r="BBT192" s="12"/>
      <c r="BBU192" s="12"/>
      <c r="BBV192" s="12"/>
      <c r="BBW192" s="12"/>
      <c r="BBX192" s="12"/>
      <c r="BBY192" s="12"/>
      <c r="BBZ192" s="12"/>
      <c r="BCA192" s="12"/>
      <c r="BCB192" s="12"/>
      <c r="BCC192" s="12"/>
      <c r="BCD192" s="12"/>
      <c r="BCE192" s="12"/>
      <c r="BCF192" s="12"/>
      <c r="BCG192" s="12"/>
      <c r="BCH192" s="12"/>
      <c r="BCI192" s="12"/>
      <c r="BCJ192" s="12"/>
      <c r="BCK192" s="12"/>
      <c r="BCL192" s="12"/>
      <c r="BCM192" s="12"/>
      <c r="BCN192" s="12"/>
      <c r="BCO192" s="12"/>
      <c r="BCP192" s="12"/>
      <c r="BCQ192" s="12"/>
      <c r="BCR192" s="12"/>
      <c r="BCS192" s="12"/>
      <c r="BCT192" s="12"/>
      <c r="BCU192" s="12"/>
      <c r="BCV192" s="12"/>
      <c r="BCW192" s="12"/>
      <c r="BCX192" s="12"/>
      <c r="BCY192" s="12"/>
      <c r="BCZ192" s="12"/>
      <c r="BDA192" s="12"/>
      <c r="BDB192" s="12"/>
      <c r="BDC192" s="12"/>
      <c r="BDD192" s="12"/>
      <c r="BDE192" s="12"/>
      <c r="BDF192" s="12"/>
      <c r="BDG192" s="12"/>
      <c r="BDH192" s="12"/>
      <c r="BDI192" s="12"/>
      <c r="BDJ192" s="12"/>
      <c r="BDK192" s="12"/>
      <c r="BDL192" s="12"/>
      <c r="BDM192" s="12"/>
      <c r="BDN192" s="12"/>
      <c r="BDO192" s="12"/>
      <c r="BDP192" s="12"/>
      <c r="BDQ192" s="12"/>
      <c r="BDR192" s="12"/>
      <c r="BDS192" s="12"/>
      <c r="BDT192" s="12"/>
      <c r="BDU192" s="12"/>
      <c r="BDV192" s="12"/>
      <c r="BDW192" s="12"/>
      <c r="BDX192" s="12"/>
      <c r="BDY192" s="12"/>
      <c r="BDZ192" s="12"/>
      <c r="BEA192" s="12"/>
      <c r="BEB192" s="12"/>
      <c r="BEC192" s="12"/>
      <c r="BED192" s="12"/>
      <c r="BEE192" s="12"/>
      <c r="BEF192" s="12"/>
      <c r="BEG192" s="12"/>
      <c r="BEH192" s="12"/>
      <c r="BEI192" s="12"/>
      <c r="BEJ192" s="12"/>
      <c r="BEK192" s="12"/>
      <c r="BEL192" s="12"/>
      <c r="BEM192" s="12"/>
      <c r="BEN192" s="12"/>
      <c r="BEO192" s="12"/>
      <c r="BEP192" s="12"/>
      <c r="BEQ192" s="12"/>
      <c r="BER192" s="12"/>
      <c r="BES192" s="12"/>
      <c r="BET192" s="12"/>
      <c r="BEU192" s="12"/>
      <c r="BEV192" s="12"/>
      <c r="BEW192" s="12"/>
      <c r="BEX192" s="12"/>
      <c r="BEY192" s="12"/>
      <c r="BEZ192" s="12"/>
      <c r="BFA192" s="12"/>
      <c r="BFB192" s="12"/>
      <c r="BFC192" s="12"/>
      <c r="BFD192" s="12"/>
      <c r="BFE192" s="12"/>
      <c r="BFF192" s="12"/>
      <c r="BFG192" s="12"/>
      <c r="BFH192" s="12"/>
      <c r="BFI192" s="12"/>
      <c r="BFJ192" s="12"/>
      <c r="BFK192" s="12"/>
      <c r="BFL192" s="12"/>
      <c r="BFM192" s="12"/>
      <c r="BFN192" s="12"/>
      <c r="BFO192" s="12"/>
      <c r="BFP192" s="12"/>
      <c r="BFQ192" s="12"/>
      <c r="BFR192" s="12"/>
      <c r="BFS192" s="12"/>
      <c r="BFT192" s="12"/>
      <c r="BFU192" s="12"/>
      <c r="BFV192" s="12"/>
      <c r="BFW192" s="12"/>
      <c r="BFX192" s="12"/>
      <c r="BFY192" s="12"/>
      <c r="BFZ192" s="12"/>
      <c r="BGA192" s="12"/>
      <c r="BGB192" s="12"/>
      <c r="BGC192" s="12"/>
      <c r="BGD192" s="12"/>
      <c r="BGE192" s="12"/>
      <c r="BGF192" s="12"/>
      <c r="BGG192" s="12"/>
      <c r="BGH192" s="12"/>
      <c r="BGI192" s="12"/>
      <c r="BGJ192" s="12"/>
      <c r="BGK192" s="12"/>
      <c r="BGL192" s="12"/>
      <c r="BGM192" s="12"/>
      <c r="BGN192" s="12"/>
      <c r="BGO192" s="12"/>
      <c r="BGP192" s="12"/>
      <c r="BGQ192" s="12"/>
      <c r="BGR192" s="12"/>
      <c r="BGS192" s="12"/>
      <c r="BGT192" s="12"/>
      <c r="BGU192" s="12"/>
      <c r="BGV192" s="12"/>
      <c r="BGW192" s="12"/>
      <c r="BGX192" s="12"/>
      <c r="BGY192" s="12"/>
      <c r="BGZ192" s="12"/>
      <c r="BHA192" s="12"/>
      <c r="BHB192" s="12"/>
      <c r="BHC192" s="12"/>
      <c r="BHD192" s="12"/>
      <c r="BHE192" s="12"/>
      <c r="BHF192" s="12"/>
      <c r="BHG192" s="12"/>
      <c r="BHH192" s="12"/>
      <c r="BHI192" s="12"/>
      <c r="BHJ192" s="12"/>
      <c r="BHK192" s="12"/>
      <c r="BHL192" s="12"/>
      <c r="BHM192" s="12"/>
      <c r="BHN192" s="12"/>
      <c r="BHO192" s="12"/>
      <c r="BHP192" s="12"/>
      <c r="BHQ192" s="12"/>
      <c r="BHR192" s="12"/>
      <c r="BHS192" s="12"/>
      <c r="BHT192" s="12"/>
      <c r="BHU192" s="12"/>
      <c r="BHV192" s="12"/>
      <c r="BHW192" s="12"/>
      <c r="BHX192" s="12"/>
      <c r="BHY192" s="12"/>
      <c r="BHZ192" s="12"/>
      <c r="BIA192" s="12"/>
      <c r="BIB192" s="12"/>
      <c r="BIC192" s="12"/>
      <c r="BID192" s="12"/>
      <c r="BIE192" s="12"/>
      <c r="BIF192" s="12"/>
      <c r="BIG192" s="12"/>
      <c r="BIH192" s="12"/>
      <c r="BII192" s="12"/>
      <c r="BIJ192" s="12"/>
      <c r="BIK192" s="12"/>
      <c r="BIL192" s="12"/>
      <c r="BIM192" s="12"/>
      <c r="BIN192" s="12"/>
      <c r="BIO192" s="12"/>
      <c r="BIP192" s="12"/>
      <c r="BIQ192" s="12"/>
      <c r="BIR192" s="12"/>
      <c r="BIS192" s="12"/>
      <c r="BIT192" s="12"/>
      <c r="BIU192" s="12"/>
      <c r="BIV192" s="12"/>
      <c r="BIW192" s="12"/>
      <c r="BIX192" s="12"/>
      <c r="BIY192" s="12"/>
      <c r="BIZ192" s="12"/>
      <c r="BJA192" s="12"/>
      <c r="BJB192" s="12"/>
      <c r="BJC192" s="12"/>
      <c r="BJD192" s="12"/>
      <c r="BJE192" s="12"/>
      <c r="BJF192" s="12"/>
      <c r="BJG192" s="12"/>
      <c r="BJH192" s="12"/>
      <c r="BJI192" s="12"/>
      <c r="BJJ192" s="12"/>
      <c r="BJK192" s="12"/>
      <c r="BJL192" s="12"/>
      <c r="BJM192" s="12"/>
      <c r="BJN192" s="12"/>
      <c r="BJO192" s="12"/>
      <c r="BJP192" s="12"/>
      <c r="BJQ192" s="12"/>
      <c r="BJR192" s="12"/>
      <c r="BJS192" s="12"/>
      <c r="BJT192" s="12"/>
      <c r="BJU192" s="12"/>
      <c r="BJV192" s="12"/>
      <c r="BJW192" s="12"/>
      <c r="BJX192" s="12"/>
      <c r="BJY192" s="12"/>
      <c r="BJZ192" s="12"/>
      <c r="BKA192" s="12"/>
      <c r="BKB192" s="12"/>
      <c r="BKC192" s="12"/>
      <c r="BKD192" s="12"/>
      <c r="BKE192" s="12"/>
      <c r="BKF192" s="12"/>
      <c r="BKG192" s="12"/>
      <c r="BKH192" s="12"/>
      <c r="BKI192" s="12"/>
      <c r="BKJ192" s="12"/>
      <c r="BKK192" s="12"/>
      <c r="BKL192" s="12"/>
      <c r="BKM192" s="12"/>
      <c r="BKN192" s="12"/>
      <c r="BKO192" s="12"/>
      <c r="BKP192" s="12"/>
      <c r="BKQ192" s="12"/>
      <c r="BKR192" s="12"/>
      <c r="BKS192" s="12"/>
      <c r="BKT192" s="12"/>
      <c r="BKU192" s="12"/>
      <c r="BKV192" s="12"/>
      <c r="BKW192" s="12"/>
      <c r="BKX192" s="12"/>
      <c r="BKY192" s="12"/>
      <c r="BKZ192" s="12"/>
      <c r="BLA192" s="12"/>
      <c r="BLB192" s="12"/>
      <c r="BLC192" s="12"/>
      <c r="BLD192" s="12"/>
      <c r="BLE192" s="12"/>
      <c r="BLF192" s="12"/>
      <c r="BLG192" s="12"/>
      <c r="BLH192" s="12"/>
      <c r="BLI192" s="12"/>
      <c r="BLJ192" s="12"/>
      <c r="BLK192" s="12"/>
      <c r="BLL192" s="12"/>
      <c r="BLM192" s="12"/>
      <c r="BLN192" s="12"/>
      <c r="BLO192" s="12"/>
      <c r="BLP192" s="12"/>
      <c r="BLQ192" s="12"/>
      <c r="BLR192" s="12"/>
      <c r="BLS192" s="12"/>
      <c r="BLT192" s="12"/>
      <c r="BLU192" s="12"/>
      <c r="BLV192" s="12"/>
      <c r="BLW192" s="12"/>
      <c r="BLX192" s="12"/>
      <c r="BLY192" s="12"/>
      <c r="BLZ192" s="12"/>
      <c r="BMA192" s="12"/>
      <c r="BMB192" s="12"/>
      <c r="BMC192" s="12"/>
      <c r="BMD192" s="12"/>
      <c r="BME192" s="12"/>
      <c r="BMF192" s="12"/>
      <c r="BMG192" s="12"/>
      <c r="BMH192" s="12"/>
      <c r="BMI192" s="12"/>
      <c r="BMJ192" s="12"/>
      <c r="BMK192" s="12"/>
      <c r="BML192" s="12"/>
      <c r="BMM192" s="12"/>
      <c r="BMN192" s="12"/>
      <c r="BMO192" s="12"/>
      <c r="BMP192" s="12"/>
      <c r="BMQ192" s="12"/>
      <c r="BMR192" s="12"/>
      <c r="BMS192" s="12"/>
      <c r="BMT192" s="12"/>
      <c r="BMU192" s="12"/>
      <c r="BMV192" s="12"/>
      <c r="BMW192" s="12"/>
      <c r="BMX192" s="12"/>
      <c r="BMY192" s="12"/>
      <c r="BMZ192" s="12"/>
      <c r="BNA192" s="12"/>
      <c r="BNB192" s="12"/>
      <c r="BNC192" s="12"/>
      <c r="BND192" s="12"/>
      <c r="BNE192" s="12"/>
      <c r="BNF192" s="12"/>
      <c r="BNG192" s="12"/>
      <c r="BNH192" s="12"/>
      <c r="BNI192" s="12"/>
      <c r="BNJ192" s="12"/>
      <c r="BNK192" s="12"/>
      <c r="BNL192" s="12"/>
      <c r="BNM192" s="12"/>
      <c r="BNN192" s="12"/>
      <c r="BNO192" s="12"/>
      <c r="BNP192" s="12"/>
      <c r="BNQ192" s="12"/>
      <c r="BNR192" s="12"/>
      <c r="BNS192" s="12"/>
      <c r="BNT192" s="12"/>
      <c r="BNU192" s="12"/>
      <c r="BNV192" s="12"/>
      <c r="BNW192" s="12"/>
      <c r="BNX192" s="12"/>
      <c r="BNY192" s="12"/>
      <c r="BNZ192" s="12"/>
      <c r="BOA192" s="12"/>
      <c r="BOB192" s="12"/>
      <c r="BOC192" s="12"/>
      <c r="BOD192" s="12"/>
      <c r="BOE192" s="12"/>
      <c r="BOF192" s="12"/>
      <c r="BOG192" s="12"/>
      <c r="BOH192" s="12"/>
      <c r="BOI192" s="12"/>
      <c r="BOJ192" s="12"/>
      <c r="BOK192" s="12"/>
      <c r="BOL192" s="12"/>
      <c r="BOM192" s="12"/>
      <c r="BON192" s="12"/>
      <c r="BOO192" s="12"/>
      <c r="BOP192" s="12"/>
      <c r="BOQ192" s="12"/>
      <c r="BOR192" s="12"/>
      <c r="BOS192" s="12"/>
      <c r="BOT192" s="12"/>
      <c r="BOU192" s="12"/>
      <c r="BOV192" s="12"/>
      <c r="BOW192" s="12"/>
      <c r="BOX192" s="12"/>
      <c r="BOY192" s="12"/>
      <c r="BOZ192" s="12"/>
      <c r="BPA192" s="12"/>
      <c r="BPB192" s="12"/>
      <c r="BPC192" s="12"/>
      <c r="BPD192" s="12"/>
      <c r="BPE192" s="12"/>
      <c r="BPF192" s="12"/>
      <c r="BPG192" s="12"/>
      <c r="BPH192" s="12"/>
      <c r="BPI192" s="12"/>
      <c r="BPJ192" s="12"/>
      <c r="BPK192" s="12"/>
      <c r="BPL192" s="12"/>
      <c r="BPM192" s="12"/>
      <c r="BPN192" s="12"/>
      <c r="BPO192" s="12"/>
      <c r="BPP192" s="12"/>
      <c r="BPQ192" s="12"/>
      <c r="BPR192" s="12"/>
      <c r="BPS192" s="12"/>
      <c r="BPT192" s="12"/>
      <c r="BPU192" s="12"/>
      <c r="BPV192" s="12"/>
      <c r="BPW192" s="12"/>
      <c r="BPX192" s="12"/>
      <c r="BPY192" s="12"/>
      <c r="BPZ192" s="12"/>
      <c r="BQA192" s="12"/>
      <c r="BQB192" s="12"/>
      <c r="BQC192" s="12"/>
      <c r="BQD192" s="12"/>
      <c r="BQE192" s="12"/>
      <c r="BQF192" s="12"/>
      <c r="BQG192" s="12"/>
      <c r="BQH192" s="12"/>
      <c r="BQI192" s="12"/>
      <c r="BQJ192" s="12"/>
      <c r="BQK192" s="12"/>
      <c r="BQL192" s="12"/>
      <c r="BQM192" s="12"/>
      <c r="BQN192" s="12"/>
      <c r="BQO192" s="12"/>
      <c r="BQP192" s="12"/>
      <c r="BQQ192" s="12"/>
      <c r="BQR192" s="12"/>
      <c r="BQS192" s="12"/>
      <c r="BQT192" s="12"/>
      <c r="BQU192" s="12"/>
      <c r="BQV192" s="12"/>
      <c r="BQW192" s="12"/>
      <c r="BQX192" s="12"/>
      <c r="BQY192" s="12"/>
      <c r="BQZ192" s="12"/>
      <c r="BRA192" s="12"/>
      <c r="BRB192" s="12"/>
      <c r="BRC192" s="12"/>
      <c r="BRD192" s="12"/>
      <c r="BRE192" s="12"/>
      <c r="BRF192" s="12"/>
      <c r="BRG192" s="12"/>
      <c r="BRH192" s="12"/>
      <c r="BRI192" s="12"/>
      <c r="BRJ192" s="12"/>
      <c r="BRK192" s="12"/>
      <c r="BRL192" s="12"/>
      <c r="BRM192" s="12"/>
      <c r="BRN192" s="12"/>
      <c r="BRO192" s="12"/>
      <c r="BRP192" s="12"/>
      <c r="BRQ192" s="12"/>
      <c r="BRR192" s="12"/>
      <c r="BRS192" s="12"/>
      <c r="BRT192" s="12"/>
      <c r="BRU192" s="12"/>
      <c r="BRV192" s="12"/>
      <c r="BRW192" s="12"/>
      <c r="BRX192" s="12"/>
      <c r="BRY192" s="12"/>
      <c r="BRZ192" s="12"/>
      <c r="BSA192" s="12"/>
      <c r="BSB192" s="12"/>
      <c r="BSC192" s="12"/>
      <c r="BSD192" s="12"/>
      <c r="BSE192" s="12"/>
      <c r="BSF192" s="12"/>
      <c r="BSG192" s="12"/>
      <c r="BSH192" s="12"/>
      <c r="BSI192" s="12"/>
      <c r="BSJ192" s="12"/>
      <c r="BSK192" s="12"/>
      <c r="BSL192" s="12"/>
      <c r="BSM192" s="12"/>
      <c r="BSN192" s="12"/>
      <c r="BSO192" s="12"/>
      <c r="BSP192" s="12"/>
      <c r="BSQ192" s="12"/>
      <c r="BSR192" s="12"/>
      <c r="BSS192" s="12"/>
      <c r="BST192" s="12"/>
      <c r="BSU192" s="12"/>
      <c r="BSV192" s="12"/>
      <c r="BSW192" s="12"/>
      <c r="BSX192" s="12"/>
      <c r="BSY192" s="12"/>
      <c r="BSZ192" s="12"/>
      <c r="BTA192" s="12"/>
      <c r="BTB192" s="12"/>
      <c r="BTC192" s="12"/>
      <c r="BTD192" s="12"/>
      <c r="BTE192" s="12"/>
      <c r="BTF192" s="12"/>
      <c r="BTG192" s="12"/>
      <c r="BTH192" s="12"/>
      <c r="BTI192" s="12"/>
      <c r="BTJ192" s="12"/>
      <c r="BTK192" s="12"/>
      <c r="BTL192" s="12"/>
      <c r="BTM192" s="12"/>
      <c r="BTN192" s="12"/>
      <c r="BTO192" s="12"/>
      <c r="BTP192" s="12"/>
      <c r="BTQ192" s="12"/>
      <c r="BTR192" s="12"/>
      <c r="BTS192" s="12"/>
      <c r="BTT192" s="12"/>
      <c r="BTU192" s="12"/>
      <c r="BTV192" s="12"/>
      <c r="BTW192" s="12"/>
      <c r="BTX192" s="12"/>
      <c r="BTY192" s="12"/>
      <c r="BTZ192" s="12"/>
      <c r="BUA192" s="12"/>
      <c r="BUB192" s="12"/>
      <c r="BUC192" s="12"/>
      <c r="BUD192" s="12"/>
      <c r="BUE192" s="12"/>
      <c r="BUF192" s="12"/>
      <c r="BUG192" s="12"/>
      <c r="BUH192" s="12"/>
      <c r="BUI192" s="12"/>
      <c r="BUJ192" s="12"/>
      <c r="BUK192" s="12"/>
      <c r="BUL192" s="12"/>
      <c r="BUM192" s="12"/>
      <c r="BUN192" s="12"/>
      <c r="BUO192" s="12"/>
      <c r="BUP192" s="12"/>
      <c r="BUQ192" s="12"/>
      <c r="BUR192" s="12"/>
      <c r="BUS192" s="12"/>
      <c r="BUT192" s="12"/>
      <c r="BUU192" s="12"/>
      <c r="BUV192" s="12"/>
      <c r="BUW192" s="12"/>
      <c r="BUX192" s="12"/>
      <c r="BUY192" s="12"/>
      <c r="BUZ192" s="12"/>
      <c r="BVA192" s="12"/>
      <c r="BVB192" s="12"/>
      <c r="BVC192" s="12"/>
      <c r="BVD192" s="12"/>
      <c r="BVE192" s="12"/>
      <c r="BVF192" s="12"/>
      <c r="BVG192" s="12"/>
      <c r="BVH192" s="12"/>
      <c r="BVI192" s="12"/>
      <c r="BVJ192" s="12"/>
      <c r="BVK192" s="12"/>
      <c r="BVL192" s="12"/>
      <c r="BVM192" s="12"/>
      <c r="BVN192" s="12"/>
      <c r="BVO192" s="12"/>
      <c r="BVP192" s="12"/>
      <c r="BVQ192" s="12"/>
      <c r="BVR192" s="12"/>
      <c r="BVS192" s="12"/>
      <c r="BVT192" s="12"/>
      <c r="BVU192" s="12"/>
      <c r="BVV192" s="12"/>
      <c r="BVW192" s="12"/>
      <c r="BVX192" s="12"/>
      <c r="BVY192" s="12"/>
      <c r="BVZ192" s="12"/>
      <c r="BWA192" s="12"/>
      <c r="BWB192" s="12"/>
      <c r="BWC192" s="12"/>
      <c r="BWD192" s="12"/>
      <c r="BWE192" s="12"/>
      <c r="BWF192" s="12"/>
      <c r="BWG192" s="12"/>
      <c r="BWH192" s="12"/>
      <c r="BWI192" s="12"/>
      <c r="BWJ192" s="12"/>
      <c r="BWK192" s="12"/>
      <c r="BWL192" s="12"/>
      <c r="BWM192" s="12"/>
      <c r="BWN192" s="12"/>
      <c r="BWO192" s="12"/>
      <c r="BWP192" s="12"/>
      <c r="BWQ192" s="12"/>
      <c r="BWR192" s="12"/>
      <c r="BWS192" s="12"/>
      <c r="BWT192" s="12"/>
      <c r="BWU192" s="12"/>
      <c r="BWV192" s="12"/>
      <c r="BWW192" s="12"/>
      <c r="BWX192" s="12"/>
      <c r="BWY192" s="12"/>
      <c r="BWZ192" s="12"/>
      <c r="BXA192" s="12"/>
      <c r="BXB192" s="12"/>
      <c r="BXC192" s="12"/>
      <c r="BXD192" s="12"/>
      <c r="BXE192" s="12"/>
      <c r="BXF192" s="12"/>
      <c r="BXG192" s="12"/>
      <c r="BXH192" s="12"/>
      <c r="BXI192" s="12"/>
      <c r="BXJ192" s="12"/>
      <c r="BXK192" s="12"/>
      <c r="BXL192" s="12"/>
      <c r="BXM192" s="12"/>
      <c r="BXN192" s="12"/>
      <c r="BXO192" s="12"/>
      <c r="BXP192" s="12"/>
      <c r="BXQ192" s="12"/>
      <c r="BXR192" s="12"/>
      <c r="BXS192" s="12"/>
      <c r="BXT192" s="12"/>
      <c r="BXU192" s="12"/>
      <c r="BXV192" s="12"/>
      <c r="BXW192" s="12"/>
      <c r="BXX192" s="12"/>
      <c r="BXY192" s="12"/>
      <c r="BXZ192" s="12"/>
      <c r="BYA192" s="12"/>
      <c r="BYB192" s="12"/>
      <c r="BYC192" s="12"/>
      <c r="BYD192" s="12"/>
      <c r="BYE192" s="12"/>
      <c r="BYF192" s="12"/>
      <c r="BYG192" s="12"/>
      <c r="BYH192" s="12"/>
      <c r="BYI192" s="12"/>
      <c r="BYJ192" s="12"/>
      <c r="BYK192" s="12"/>
      <c r="BYL192" s="12"/>
      <c r="BYM192" s="12"/>
      <c r="BYN192" s="12"/>
      <c r="BYO192" s="12"/>
      <c r="BYP192" s="12"/>
      <c r="BYQ192" s="12"/>
      <c r="BYR192" s="12"/>
      <c r="BYS192" s="12"/>
      <c r="BYT192" s="12"/>
      <c r="BYU192" s="12"/>
      <c r="BYV192" s="12"/>
      <c r="BYW192" s="12"/>
      <c r="BYX192" s="12"/>
      <c r="BYY192" s="12"/>
      <c r="BYZ192" s="12"/>
      <c r="BZA192" s="12"/>
      <c r="BZB192" s="12"/>
      <c r="BZC192" s="12"/>
      <c r="BZD192" s="12"/>
      <c r="BZE192" s="12"/>
      <c r="BZF192" s="12"/>
      <c r="BZG192" s="12"/>
      <c r="BZH192" s="12"/>
      <c r="BZI192" s="12"/>
      <c r="BZJ192" s="12"/>
      <c r="BZK192" s="12"/>
      <c r="BZL192" s="12"/>
      <c r="BZM192" s="12"/>
      <c r="BZN192" s="12"/>
      <c r="BZO192" s="12"/>
      <c r="BZP192" s="12"/>
      <c r="BZQ192" s="12"/>
      <c r="BZR192" s="12"/>
      <c r="BZS192" s="12"/>
      <c r="BZT192" s="12"/>
      <c r="BZU192" s="12"/>
      <c r="BZV192" s="12"/>
      <c r="BZW192" s="12"/>
      <c r="BZX192" s="12"/>
      <c r="BZY192" s="12"/>
      <c r="BZZ192" s="12"/>
      <c r="CAA192" s="12"/>
      <c r="CAB192" s="12"/>
      <c r="CAC192" s="12"/>
      <c r="CAD192" s="12"/>
      <c r="CAE192" s="12"/>
      <c r="CAF192" s="12"/>
      <c r="CAG192" s="12"/>
      <c r="CAH192" s="12"/>
      <c r="CAI192" s="12"/>
      <c r="CAJ192" s="12"/>
      <c r="CAK192" s="12"/>
      <c r="CAL192" s="12"/>
      <c r="CAM192" s="12"/>
      <c r="CAN192" s="12"/>
      <c r="CAO192" s="12"/>
      <c r="CAP192" s="12"/>
      <c r="CAQ192" s="12"/>
      <c r="CAR192" s="12"/>
      <c r="CAS192" s="12"/>
      <c r="CAT192" s="12"/>
      <c r="CAU192" s="12"/>
      <c r="CAV192" s="12"/>
      <c r="CAW192" s="12"/>
      <c r="CAX192" s="12"/>
      <c r="CAY192" s="12"/>
      <c r="CAZ192" s="12"/>
      <c r="CBA192" s="12"/>
      <c r="CBB192" s="12"/>
      <c r="CBC192" s="12"/>
      <c r="CBD192" s="12"/>
      <c r="CBE192" s="12"/>
      <c r="CBF192" s="12"/>
      <c r="CBG192" s="12"/>
      <c r="CBH192" s="12"/>
      <c r="CBI192" s="12"/>
      <c r="CBJ192" s="12"/>
      <c r="CBK192" s="12"/>
      <c r="CBL192" s="12"/>
      <c r="CBM192" s="12"/>
      <c r="CBN192" s="12"/>
      <c r="CBO192" s="12"/>
      <c r="CBP192" s="12"/>
      <c r="CBQ192" s="12"/>
      <c r="CBR192" s="12"/>
      <c r="CBS192" s="12"/>
      <c r="CBT192" s="12"/>
      <c r="CBU192" s="12"/>
      <c r="CBV192" s="12"/>
      <c r="CBW192" s="12"/>
      <c r="CBX192" s="12"/>
      <c r="CBY192" s="12"/>
      <c r="CBZ192" s="12"/>
      <c r="CCA192" s="12"/>
      <c r="CCB192" s="12"/>
      <c r="CCC192" s="12"/>
      <c r="CCD192" s="12"/>
      <c r="CCE192" s="12"/>
      <c r="CCF192" s="12"/>
      <c r="CCG192" s="12"/>
      <c r="CCH192" s="12"/>
      <c r="CCI192" s="12"/>
      <c r="CCJ192" s="12"/>
      <c r="CCK192" s="12"/>
      <c r="CCL192" s="12"/>
      <c r="CCM192" s="12"/>
      <c r="CCN192" s="12"/>
      <c r="CCO192" s="12"/>
      <c r="CCP192" s="12"/>
      <c r="CCQ192" s="12"/>
      <c r="CCR192" s="12"/>
      <c r="CCS192" s="12"/>
      <c r="CCT192" s="12"/>
      <c r="CCU192" s="12"/>
      <c r="CCV192" s="12"/>
      <c r="CCW192" s="12"/>
      <c r="CCX192" s="12"/>
      <c r="CCY192" s="12"/>
      <c r="CCZ192" s="12"/>
      <c r="CDA192" s="12"/>
      <c r="CDB192" s="12"/>
      <c r="CDC192" s="12"/>
      <c r="CDD192" s="12"/>
      <c r="CDE192" s="12"/>
      <c r="CDF192" s="12"/>
      <c r="CDG192" s="12"/>
      <c r="CDH192" s="12"/>
      <c r="CDI192" s="12"/>
      <c r="CDJ192" s="12"/>
      <c r="CDK192" s="12"/>
      <c r="CDL192" s="12"/>
      <c r="CDM192" s="12"/>
      <c r="CDN192" s="12"/>
      <c r="CDO192" s="12"/>
      <c r="CDP192" s="12"/>
      <c r="CDQ192" s="12"/>
      <c r="CDR192" s="12"/>
      <c r="CDS192" s="12"/>
      <c r="CDT192" s="12"/>
      <c r="CDU192" s="12"/>
      <c r="CDV192" s="12"/>
      <c r="CDW192" s="12"/>
      <c r="CDX192" s="12"/>
      <c r="CDY192" s="12"/>
      <c r="CDZ192" s="12"/>
      <c r="CEA192" s="12"/>
      <c r="CEB192" s="12"/>
      <c r="CEC192" s="12"/>
      <c r="CED192" s="12"/>
      <c r="CEE192" s="12"/>
      <c r="CEF192" s="12"/>
      <c r="CEG192" s="12"/>
      <c r="CEH192" s="12"/>
      <c r="CEI192" s="12"/>
      <c r="CEJ192" s="12"/>
      <c r="CEK192" s="12"/>
      <c r="CEL192" s="12"/>
      <c r="CEM192" s="12"/>
      <c r="CEN192" s="12"/>
      <c r="CEO192" s="12"/>
      <c r="CEP192" s="12"/>
      <c r="CEQ192" s="12"/>
      <c r="CER192" s="12"/>
      <c r="CES192" s="12"/>
      <c r="CET192" s="12"/>
      <c r="CEU192" s="12"/>
      <c r="CEV192" s="12"/>
      <c r="CEW192" s="12"/>
      <c r="CEX192" s="12"/>
      <c r="CEY192" s="12"/>
      <c r="CEZ192" s="12"/>
      <c r="CFA192" s="12"/>
      <c r="CFB192" s="12"/>
      <c r="CFC192" s="12"/>
      <c r="CFD192" s="12"/>
      <c r="CFE192" s="12"/>
      <c r="CFF192" s="12"/>
      <c r="CFG192" s="12"/>
      <c r="CFH192" s="12"/>
      <c r="CFI192" s="12"/>
      <c r="CFJ192" s="12"/>
      <c r="CFK192" s="12"/>
      <c r="CFL192" s="12"/>
      <c r="CFM192" s="12"/>
      <c r="CFN192" s="12"/>
      <c r="CFO192" s="12"/>
      <c r="CFP192" s="12"/>
      <c r="CFQ192" s="12"/>
      <c r="CFR192" s="12"/>
      <c r="CFS192" s="12"/>
      <c r="CFT192" s="12"/>
      <c r="CFU192" s="12"/>
      <c r="CFV192" s="12"/>
      <c r="CFW192" s="12"/>
      <c r="CFX192" s="12"/>
      <c r="CFY192" s="12"/>
      <c r="CFZ192" s="12"/>
      <c r="CGA192" s="12"/>
      <c r="CGB192" s="12"/>
      <c r="CGC192" s="12"/>
      <c r="CGD192" s="12"/>
      <c r="CGE192" s="12"/>
      <c r="CGF192" s="12"/>
      <c r="CGG192" s="12"/>
      <c r="CGH192" s="12"/>
      <c r="CGI192" s="12"/>
      <c r="CGJ192" s="12"/>
      <c r="CGK192" s="12"/>
      <c r="CGL192" s="12"/>
      <c r="CGM192" s="12"/>
      <c r="CGN192" s="12"/>
      <c r="CGO192" s="12"/>
      <c r="CGP192" s="12"/>
      <c r="CGQ192" s="12"/>
      <c r="CGR192" s="12"/>
      <c r="CGS192" s="12"/>
      <c r="CGT192" s="12"/>
      <c r="CGU192" s="12"/>
      <c r="CGV192" s="12"/>
      <c r="CGW192" s="12"/>
      <c r="CGX192" s="12"/>
      <c r="CGY192" s="12"/>
      <c r="CGZ192" s="12"/>
      <c r="CHA192" s="12"/>
      <c r="CHB192" s="12"/>
      <c r="CHC192" s="12"/>
      <c r="CHD192" s="12"/>
      <c r="CHE192" s="12"/>
      <c r="CHF192" s="12"/>
      <c r="CHG192" s="12"/>
      <c r="CHH192" s="12"/>
      <c r="CHI192" s="12"/>
      <c r="CHJ192" s="12"/>
      <c r="CHK192" s="12"/>
      <c r="CHL192" s="12"/>
      <c r="CHM192" s="12"/>
      <c r="CHN192" s="12"/>
      <c r="CHO192" s="12"/>
      <c r="CHP192" s="12"/>
      <c r="CHQ192" s="12"/>
      <c r="CHR192" s="12"/>
      <c r="CHS192" s="12"/>
      <c r="CHT192" s="12"/>
      <c r="CHU192" s="12"/>
      <c r="CHV192" s="12"/>
      <c r="CHW192" s="12"/>
      <c r="CHX192" s="12"/>
      <c r="CHY192" s="12"/>
      <c r="CHZ192" s="12"/>
      <c r="CIA192" s="12"/>
      <c r="CIB192" s="12"/>
      <c r="CIC192" s="12"/>
      <c r="CID192" s="12"/>
      <c r="CIE192" s="12"/>
      <c r="CIF192" s="12"/>
      <c r="CIG192" s="12"/>
      <c r="CIH192" s="12"/>
      <c r="CII192" s="12"/>
      <c r="CIJ192" s="12"/>
      <c r="CIK192" s="12"/>
      <c r="CIL192" s="12"/>
      <c r="CIM192" s="12"/>
      <c r="CIN192" s="12"/>
      <c r="CIO192" s="12"/>
      <c r="CIP192" s="12"/>
      <c r="CIQ192" s="12"/>
      <c r="CIR192" s="12"/>
      <c r="CIS192" s="12"/>
      <c r="CIT192" s="12"/>
      <c r="CIU192" s="12"/>
      <c r="CIV192" s="12"/>
      <c r="CIW192" s="12"/>
      <c r="CIX192" s="12"/>
      <c r="CIY192" s="12"/>
      <c r="CIZ192" s="12"/>
      <c r="CJA192" s="12"/>
      <c r="CJB192" s="12"/>
      <c r="CJC192" s="12"/>
      <c r="CJD192" s="12"/>
      <c r="CJE192" s="12"/>
      <c r="CJF192" s="12"/>
      <c r="CJG192" s="12"/>
      <c r="CJH192" s="12"/>
      <c r="CJI192" s="12"/>
      <c r="CJJ192" s="12"/>
      <c r="CJK192" s="12"/>
      <c r="CJL192" s="12"/>
      <c r="CJM192" s="12"/>
      <c r="CJN192" s="12"/>
      <c r="CJO192" s="12"/>
      <c r="CJP192" s="12"/>
      <c r="CJQ192" s="12"/>
      <c r="CJR192" s="12"/>
      <c r="CJS192" s="12"/>
      <c r="CJT192" s="12"/>
      <c r="CJU192" s="12"/>
      <c r="CJV192" s="12"/>
      <c r="CJW192" s="12"/>
      <c r="CJX192" s="12"/>
      <c r="CJY192" s="12"/>
      <c r="CJZ192" s="12"/>
      <c r="CKA192" s="12"/>
      <c r="CKB192" s="12"/>
      <c r="CKC192" s="12"/>
      <c r="CKD192" s="12"/>
      <c r="CKE192" s="12"/>
      <c r="CKF192" s="12"/>
      <c r="CKG192" s="12"/>
      <c r="CKH192" s="12"/>
      <c r="CKI192" s="12"/>
      <c r="CKJ192" s="12"/>
      <c r="CKK192" s="12"/>
      <c r="CKL192" s="12"/>
      <c r="CKM192" s="12"/>
      <c r="CKN192" s="12"/>
      <c r="CKO192" s="12"/>
      <c r="CKP192" s="12"/>
      <c r="CKQ192" s="12"/>
      <c r="CKR192" s="12"/>
      <c r="CKS192" s="12"/>
      <c r="CKT192" s="12"/>
      <c r="CKU192" s="12"/>
      <c r="CKV192" s="12"/>
      <c r="CKW192" s="12"/>
      <c r="CKX192" s="12"/>
      <c r="CKY192" s="12"/>
      <c r="CKZ192" s="12"/>
      <c r="CLA192" s="12"/>
      <c r="CLB192" s="12"/>
      <c r="CLC192" s="12"/>
      <c r="CLD192" s="12"/>
      <c r="CLE192" s="12"/>
      <c r="CLF192" s="12"/>
      <c r="CLG192" s="12"/>
      <c r="CLH192" s="12"/>
      <c r="CLI192" s="12"/>
      <c r="CLJ192" s="12"/>
      <c r="CLK192" s="12"/>
      <c r="CLL192" s="12"/>
      <c r="CLM192" s="12"/>
      <c r="CLN192" s="12"/>
      <c r="CLO192" s="12"/>
      <c r="CLP192" s="12"/>
      <c r="CLQ192" s="12"/>
      <c r="CLR192" s="12"/>
      <c r="CLS192" s="12"/>
      <c r="CLT192" s="12"/>
      <c r="CLU192" s="12"/>
      <c r="CLV192" s="12"/>
      <c r="CLW192" s="12"/>
      <c r="CLX192" s="12"/>
      <c r="CLY192" s="12"/>
      <c r="CLZ192" s="12"/>
      <c r="CMA192" s="12"/>
      <c r="CMB192" s="12"/>
      <c r="CMC192" s="12"/>
      <c r="CMD192" s="12"/>
      <c r="CME192" s="12"/>
      <c r="CMF192" s="12"/>
      <c r="CMG192" s="12"/>
      <c r="CMH192" s="12"/>
      <c r="CMI192" s="12"/>
      <c r="CMJ192" s="12"/>
      <c r="CMK192" s="12"/>
      <c r="CML192" s="12"/>
      <c r="CMM192" s="12"/>
      <c r="CMN192" s="12"/>
      <c r="CMO192" s="12"/>
      <c r="CMP192" s="12"/>
      <c r="CMQ192" s="12"/>
      <c r="CMR192" s="12"/>
      <c r="CMS192" s="12"/>
      <c r="CMT192" s="12"/>
      <c r="CMU192" s="12"/>
      <c r="CMV192" s="12"/>
      <c r="CMW192" s="12"/>
      <c r="CMX192" s="12"/>
      <c r="CMY192" s="12"/>
      <c r="CMZ192" s="12"/>
      <c r="CNA192" s="12"/>
      <c r="CNB192" s="12"/>
      <c r="CNC192" s="12"/>
      <c r="CND192" s="12"/>
      <c r="CNE192" s="12"/>
      <c r="CNF192" s="12"/>
      <c r="CNG192" s="12"/>
      <c r="CNH192" s="12"/>
      <c r="CNI192" s="12"/>
      <c r="CNJ192" s="12"/>
      <c r="CNK192" s="12"/>
      <c r="CNL192" s="12"/>
      <c r="CNM192" s="12"/>
      <c r="CNN192" s="12"/>
      <c r="CNO192" s="12"/>
      <c r="CNP192" s="12"/>
      <c r="CNQ192" s="12"/>
      <c r="CNR192" s="12"/>
      <c r="CNS192" s="12"/>
      <c r="CNT192" s="12"/>
      <c r="CNU192" s="12"/>
      <c r="CNV192" s="12"/>
      <c r="CNW192" s="12"/>
      <c r="CNX192" s="12"/>
      <c r="CNY192" s="12"/>
      <c r="CNZ192" s="12"/>
      <c r="COA192" s="12"/>
      <c r="COB192" s="12"/>
      <c r="COC192" s="12"/>
      <c r="COD192" s="12"/>
      <c r="COE192" s="12"/>
      <c r="COF192" s="12"/>
      <c r="COG192" s="12"/>
      <c r="COH192" s="12"/>
      <c r="COI192" s="12"/>
      <c r="COJ192" s="12"/>
      <c r="COK192" s="12"/>
      <c r="COL192" s="12"/>
      <c r="COM192" s="12"/>
      <c r="CON192" s="12"/>
      <c r="COO192" s="12"/>
      <c r="COP192" s="12"/>
      <c r="COQ192" s="12"/>
      <c r="COR192" s="12"/>
      <c r="COS192" s="12"/>
      <c r="COT192" s="12"/>
      <c r="COU192" s="12"/>
      <c r="COV192" s="12"/>
      <c r="COW192" s="12"/>
      <c r="COX192" s="12"/>
      <c r="COY192" s="12"/>
      <c r="COZ192" s="12"/>
      <c r="CPA192" s="12"/>
      <c r="CPB192" s="12"/>
      <c r="CPC192" s="12"/>
      <c r="CPD192" s="12"/>
      <c r="CPE192" s="12"/>
      <c r="CPF192" s="12"/>
      <c r="CPG192" s="12"/>
      <c r="CPH192" s="12"/>
      <c r="CPI192" s="12"/>
      <c r="CPJ192" s="12"/>
      <c r="CPK192" s="12"/>
      <c r="CPL192" s="12"/>
      <c r="CPM192" s="12"/>
      <c r="CPN192" s="12"/>
      <c r="CPO192" s="12"/>
      <c r="CPP192" s="12"/>
      <c r="CPQ192" s="12"/>
      <c r="CPR192" s="12"/>
      <c r="CPS192" s="12"/>
      <c r="CPT192" s="12"/>
      <c r="CPU192" s="12"/>
      <c r="CPV192" s="12"/>
      <c r="CPW192" s="12"/>
      <c r="CPX192" s="12"/>
      <c r="CPY192" s="12"/>
      <c r="CPZ192" s="12"/>
      <c r="CQA192" s="12"/>
      <c r="CQB192" s="12"/>
      <c r="CQC192" s="12"/>
      <c r="CQD192" s="12"/>
      <c r="CQE192" s="12"/>
      <c r="CQF192" s="12"/>
      <c r="CQG192" s="12"/>
      <c r="CQH192" s="12"/>
      <c r="CQI192" s="12"/>
      <c r="CQJ192" s="12"/>
      <c r="CQK192" s="12"/>
      <c r="CQL192" s="12"/>
      <c r="CQM192" s="12"/>
      <c r="CQN192" s="12"/>
      <c r="CQO192" s="12"/>
      <c r="CQP192" s="12"/>
      <c r="CQQ192" s="12"/>
      <c r="CQR192" s="12"/>
      <c r="CQS192" s="12"/>
      <c r="CQT192" s="12"/>
      <c r="CQU192" s="12"/>
      <c r="CQV192" s="12"/>
      <c r="CQW192" s="12"/>
      <c r="CQX192" s="12"/>
      <c r="CQY192" s="12"/>
      <c r="CQZ192" s="12"/>
      <c r="CRA192" s="12"/>
      <c r="CRB192" s="12"/>
      <c r="CRC192" s="12"/>
      <c r="CRD192" s="12"/>
      <c r="CRE192" s="12"/>
      <c r="CRF192" s="12"/>
      <c r="CRG192" s="12"/>
      <c r="CRH192" s="12"/>
      <c r="CRI192" s="12"/>
      <c r="CRJ192" s="12"/>
      <c r="CRK192" s="12"/>
      <c r="CRL192" s="12"/>
      <c r="CRM192" s="12"/>
      <c r="CRN192" s="12"/>
      <c r="CRO192" s="12"/>
      <c r="CRP192" s="12"/>
      <c r="CRQ192" s="12"/>
      <c r="CRR192" s="12"/>
      <c r="CRS192" s="12"/>
      <c r="CRT192" s="12"/>
      <c r="CRU192" s="12"/>
      <c r="CRV192" s="12"/>
      <c r="CRW192" s="12"/>
      <c r="CRX192" s="12"/>
      <c r="CRY192" s="12"/>
      <c r="CRZ192" s="12"/>
      <c r="CSA192" s="12"/>
      <c r="CSB192" s="12"/>
      <c r="CSC192" s="12"/>
      <c r="CSD192" s="12"/>
      <c r="CSE192" s="12"/>
      <c r="CSF192" s="12"/>
      <c r="CSG192" s="12"/>
      <c r="CSH192" s="12"/>
      <c r="CSI192" s="12"/>
      <c r="CSJ192" s="12"/>
      <c r="CSK192" s="12"/>
      <c r="CSL192" s="12"/>
      <c r="CSM192" s="12"/>
      <c r="CSN192" s="12"/>
      <c r="CSO192" s="12"/>
      <c r="CSP192" s="12"/>
      <c r="CSQ192" s="12"/>
      <c r="CSR192" s="12"/>
      <c r="CSS192" s="12"/>
      <c r="CST192" s="12"/>
      <c r="CSU192" s="12"/>
      <c r="CSV192" s="12"/>
      <c r="CSW192" s="12"/>
      <c r="CSX192" s="12"/>
      <c r="CSY192" s="12"/>
      <c r="CSZ192" s="12"/>
      <c r="CTA192" s="12"/>
      <c r="CTB192" s="12"/>
      <c r="CTC192" s="12"/>
      <c r="CTD192" s="12"/>
      <c r="CTE192" s="12"/>
      <c r="CTF192" s="12"/>
      <c r="CTG192" s="12"/>
      <c r="CTH192" s="12"/>
      <c r="CTI192" s="12"/>
      <c r="CTJ192" s="12"/>
      <c r="CTK192" s="12"/>
      <c r="CTL192" s="12"/>
      <c r="CTM192" s="12"/>
      <c r="CTN192" s="12"/>
      <c r="CTO192" s="12"/>
      <c r="CTP192" s="12"/>
      <c r="CTQ192" s="12"/>
      <c r="CTR192" s="12"/>
      <c r="CTS192" s="12"/>
      <c r="CTT192" s="12"/>
      <c r="CTU192" s="12"/>
      <c r="CTV192" s="12"/>
      <c r="CTW192" s="12"/>
      <c r="CTX192" s="12"/>
      <c r="CTY192" s="12"/>
      <c r="CTZ192" s="12"/>
      <c r="CUA192" s="12"/>
      <c r="CUB192" s="12"/>
      <c r="CUC192" s="12"/>
      <c r="CUD192" s="12"/>
      <c r="CUE192" s="12"/>
      <c r="CUF192" s="12"/>
      <c r="CUG192" s="12"/>
      <c r="CUH192" s="12"/>
      <c r="CUI192" s="12"/>
      <c r="CUJ192" s="12"/>
      <c r="CUK192" s="12"/>
      <c r="CUL192" s="12"/>
      <c r="CUM192" s="12"/>
      <c r="CUN192" s="12"/>
      <c r="CUO192" s="12"/>
      <c r="CUP192" s="12"/>
      <c r="CUQ192" s="12"/>
      <c r="CUR192" s="12"/>
      <c r="CUS192" s="12"/>
      <c r="CUT192" s="12"/>
      <c r="CUU192" s="12"/>
      <c r="CUV192" s="12"/>
      <c r="CUW192" s="12"/>
      <c r="CUX192" s="12"/>
      <c r="CUY192" s="12"/>
      <c r="CUZ192" s="12"/>
      <c r="CVA192" s="12"/>
      <c r="CVB192" s="12"/>
      <c r="CVC192" s="12"/>
      <c r="CVD192" s="12"/>
      <c r="CVE192" s="12"/>
      <c r="CVF192" s="12"/>
      <c r="CVG192" s="12"/>
      <c r="CVH192" s="12"/>
      <c r="CVI192" s="12"/>
      <c r="CVJ192" s="12"/>
      <c r="CVK192" s="12"/>
      <c r="CVL192" s="12"/>
      <c r="CVM192" s="12"/>
      <c r="CVN192" s="12"/>
      <c r="CVO192" s="12"/>
      <c r="CVP192" s="12"/>
      <c r="CVQ192" s="12"/>
      <c r="CVR192" s="12"/>
      <c r="CVS192" s="12"/>
      <c r="CVT192" s="12"/>
      <c r="CVU192" s="12"/>
      <c r="CVV192" s="12"/>
      <c r="CVW192" s="12"/>
      <c r="CVX192" s="12"/>
      <c r="CVY192" s="12"/>
      <c r="CVZ192" s="12"/>
      <c r="CWA192" s="12"/>
      <c r="CWB192" s="12"/>
      <c r="CWC192" s="12"/>
      <c r="CWD192" s="12"/>
      <c r="CWE192" s="12"/>
      <c r="CWF192" s="12"/>
      <c r="CWG192" s="12"/>
      <c r="CWH192" s="12"/>
      <c r="CWI192" s="12"/>
      <c r="CWJ192" s="12"/>
      <c r="CWK192" s="12"/>
      <c r="CWL192" s="12"/>
      <c r="CWM192" s="12"/>
      <c r="CWN192" s="12"/>
      <c r="CWO192" s="12"/>
      <c r="CWP192" s="12"/>
      <c r="CWQ192" s="12"/>
      <c r="CWR192" s="12"/>
      <c r="CWS192" s="12"/>
      <c r="CWT192" s="12"/>
      <c r="CWU192" s="12"/>
      <c r="CWV192" s="12"/>
      <c r="CWW192" s="12"/>
      <c r="CWX192" s="12"/>
      <c r="CWY192" s="12"/>
      <c r="CWZ192" s="12"/>
      <c r="CXA192" s="12"/>
      <c r="CXB192" s="12"/>
      <c r="CXC192" s="12"/>
      <c r="CXD192" s="12"/>
      <c r="CXE192" s="12"/>
      <c r="CXF192" s="12"/>
      <c r="CXG192" s="12"/>
      <c r="CXH192" s="12"/>
      <c r="CXI192" s="12"/>
      <c r="CXJ192" s="12"/>
      <c r="CXK192" s="12"/>
      <c r="CXL192" s="12"/>
      <c r="CXM192" s="12"/>
      <c r="CXN192" s="12"/>
      <c r="CXO192" s="12"/>
      <c r="CXP192" s="12"/>
      <c r="CXQ192" s="12"/>
      <c r="CXR192" s="12"/>
      <c r="CXS192" s="12"/>
      <c r="CXT192" s="12"/>
      <c r="CXU192" s="12"/>
      <c r="CXV192" s="12"/>
      <c r="CXW192" s="12"/>
      <c r="CXX192" s="12"/>
      <c r="CXY192" s="12"/>
      <c r="CXZ192" s="12"/>
      <c r="CYA192" s="12"/>
      <c r="CYB192" s="12"/>
      <c r="CYC192" s="12"/>
      <c r="CYD192" s="12"/>
      <c r="CYE192" s="12"/>
      <c r="CYF192" s="12"/>
      <c r="CYG192" s="12"/>
      <c r="CYH192" s="12"/>
      <c r="CYI192" s="12"/>
      <c r="CYJ192" s="12"/>
      <c r="CYK192" s="12"/>
      <c r="CYL192" s="12"/>
      <c r="CYM192" s="12"/>
      <c r="CYN192" s="12"/>
      <c r="CYO192" s="12"/>
      <c r="CYP192" s="12"/>
      <c r="CYQ192" s="12"/>
      <c r="CYR192" s="12"/>
      <c r="CYS192" s="12"/>
      <c r="CYT192" s="12"/>
      <c r="CYU192" s="12"/>
      <c r="CYV192" s="12"/>
      <c r="CYW192" s="12"/>
      <c r="CYX192" s="12"/>
      <c r="CYY192" s="12"/>
      <c r="CYZ192" s="12"/>
      <c r="CZA192" s="12"/>
      <c r="CZB192" s="12"/>
      <c r="CZC192" s="12"/>
      <c r="CZD192" s="12"/>
      <c r="CZE192" s="12"/>
      <c r="CZF192" s="12"/>
      <c r="CZG192" s="12"/>
      <c r="CZH192" s="12"/>
      <c r="CZI192" s="12"/>
      <c r="CZJ192" s="12"/>
      <c r="CZK192" s="12"/>
      <c r="CZL192" s="12"/>
      <c r="CZM192" s="12"/>
      <c r="CZN192" s="12"/>
      <c r="CZO192" s="12"/>
      <c r="CZP192" s="12"/>
      <c r="CZQ192" s="12"/>
      <c r="CZR192" s="12"/>
      <c r="CZS192" s="12"/>
      <c r="CZT192" s="12"/>
      <c r="CZU192" s="12"/>
      <c r="CZV192" s="12"/>
      <c r="CZW192" s="12"/>
      <c r="CZX192" s="12"/>
      <c r="CZY192" s="12"/>
      <c r="CZZ192" s="12"/>
      <c r="DAA192" s="12"/>
      <c r="DAB192" s="12"/>
      <c r="DAC192" s="12"/>
      <c r="DAD192" s="12"/>
      <c r="DAE192" s="12"/>
      <c r="DAF192" s="12"/>
      <c r="DAG192" s="12"/>
      <c r="DAH192" s="12"/>
      <c r="DAI192" s="12"/>
      <c r="DAJ192" s="12"/>
      <c r="DAK192" s="12"/>
      <c r="DAL192" s="12"/>
      <c r="DAM192" s="12"/>
      <c r="DAN192" s="12"/>
      <c r="DAO192" s="12"/>
      <c r="DAP192" s="12"/>
      <c r="DAQ192" s="12"/>
      <c r="DAR192" s="12"/>
      <c r="DAS192" s="12"/>
      <c r="DAT192" s="12"/>
      <c r="DAU192" s="12"/>
      <c r="DAV192" s="12"/>
      <c r="DAW192" s="12"/>
      <c r="DAX192" s="12"/>
      <c r="DAY192" s="12"/>
      <c r="DAZ192" s="12"/>
      <c r="DBA192" s="12"/>
      <c r="DBB192" s="12"/>
      <c r="DBC192" s="12"/>
      <c r="DBD192" s="12"/>
      <c r="DBE192" s="12"/>
      <c r="DBF192" s="12"/>
      <c r="DBG192" s="12"/>
      <c r="DBH192" s="12"/>
      <c r="DBI192" s="12"/>
      <c r="DBJ192" s="12"/>
      <c r="DBK192" s="12"/>
      <c r="DBL192" s="12"/>
      <c r="DBM192" s="12"/>
      <c r="DBN192" s="12"/>
      <c r="DBO192" s="12"/>
      <c r="DBP192" s="12"/>
      <c r="DBQ192" s="12"/>
      <c r="DBR192" s="12"/>
      <c r="DBS192" s="12"/>
      <c r="DBT192" s="12"/>
      <c r="DBU192" s="12"/>
      <c r="DBV192" s="12"/>
      <c r="DBW192" s="12"/>
      <c r="DBX192" s="12"/>
      <c r="DBY192" s="12"/>
      <c r="DBZ192" s="12"/>
      <c r="DCA192" s="12"/>
      <c r="DCB192" s="12"/>
      <c r="DCC192" s="12"/>
      <c r="DCD192" s="12"/>
      <c r="DCE192" s="12"/>
      <c r="DCF192" s="12"/>
      <c r="DCG192" s="12"/>
      <c r="DCH192" s="12"/>
      <c r="DCI192" s="12"/>
      <c r="DCJ192" s="12"/>
      <c r="DCK192" s="12"/>
      <c r="DCL192" s="12"/>
      <c r="DCM192" s="12"/>
      <c r="DCN192" s="12"/>
      <c r="DCO192" s="12"/>
      <c r="DCP192" s="12"/>
      <c r="DCQ192" s="12"/>
      <c r="DCR192" s="12"/>
      <c r="DCS192" s="12"/>
      <c r="DCT192" s="12"/>
      <c r="DCU192" s="12"/>
      <c r="DCV192" s="12"/>
      <c r="DCW192" s="12"/>
      <c r="DCX192" s="12"/>
      <c r="DCY192" s="12"/>
      <c r="DCZ192" s="12"/>
      <c r="DDA192" s="12"/>
      <c r="DDB192" s="12"/>
      <c r="DDC192" s="12"/>
      <c r="DDD192" s="12"/>
      <c r="DDE192" s="12"/>
      <c r="DDF192" s="12"/>
      <c r="DDG192" s="12"/>
      <c r="DDH192" s="12"/>
      <c r="DDI192" s="12"/>
      <c r="DDJ192" s="12"/>
      <c r="DDK192" s="12"/>
      <c r="DDL192" s="12"/>
      <c r="DDM192" s="12"/>
      <c r="DDN192" s="12"/>
      <c r="DDO192" s="12"/>
      <c r="DDP192" s="12"/>
      <c r="DDQ192" s="12"/>
      <c r="DDR192" s="12"/>
      <c r="DDS192" s="12"/>
      <c r="DDT192" s="12"/>
      <c r="DDU192" s="12"/>
      <c r="DDV192" s="12"/>
      <c r="DDW192" s="12"/>
      <c r="DDX192" s="12"/>
      <c r="DDY192" s="12"/>
      <c r="DDZ192" s="12"/>
      <c r="DEA192" s="12"/>
      <c r="DEB192" s="12"/>
      <c r="DEC192" s="12"/>
      <c r="DED192" s="12"/>
      <c r="DEE192" s="12"/>
      <c r="DEF192" s="12"/>
      <c r="DEG192" s="12"/>
      <c r="DEH192" s="12"/>
      <c r="DEI192" s="12"/>
      <c r="DEJ192" s="12"/>
      <c r="DEK192" s="12"/>
      <c r="DEL192" s="12"/>
      <c r="DEM192" s="12"/>
      <c r="DEN192" s="12"/>
      <c r="DEO192" s="12"/>
      <c r="DEP192" s="12"/>
      <c r="DEQ192" s="12"/>
      <c r="DER192" s="12"/>
      <c r="DES192" s="12"/>
      <c r="DET192" s="12"/>
      <c r="DEU192" s="12"/>
      <c r="DEV192" s="12"/>
      <c r="DEW192" s="12"/>
      <c r="DEX192" s="12"/>
      <c r="DEY192" s="12"/>
      <c r="DEZ192" s="12"/>
      <c r="DFA192" s="12"/>
      <c r="DFB192" s="12"/>
      <c r="DFC192" s="12"/>
      <c r="DFD192" s="12"/>
      <c r="DFE192" s="12"/>
      <c r="DFF192" s="12"/>
      <c r="DFG192" s="12"/>
      <c r="DFH192" s="12"/>
      <c r="DFI192" s="12"/>
      <c r="DFJ192" s="12"/>
      <c r="DFK192" s="12"/>
      <c r="DFL192" s="12"/>
      <c r="DFM192" s="12"/>
      <c r="DFN192" s="12"/>
      <c r="DFO192" s="12"/>
      <c r="DFP192" s="12"/>
      <c r="DFQ192" s="12"/>
      <c r="DFR192" s="12"/>
      <c r="DFS192" s="12"/>
      <c r="DFT192" s="12"/>
      <c r="DFU192" s="12"/>
      <c r="DFV192" s="12"/>
      <c r="DFW192" s="12"/>
      <c r="DFX192" s="12"/>
      <c r="DFY192" s="12"/>
      <c r="DFZ192" s="12"/>
      <c r="DGA192" s="12"/>
      <c r="DGB192" s="12"/>
      <c r="DGC192" s="12"/>
      <c r="DGD192" s="12"/>
      <c r="DGE192" s="12"/>
      <c r="DGF192" s="12"/>
      <c r="DGG192" s="12"/>
      <c r="DGH192" s="12"/>
      <c r="DGI192" s="12"/>
      <c r="DGJ192" s="12"/>
      <c r="DGK192" s="12"/>
      <c r="DGL192" s="12"/>
      <c r="DGM192" s="12"/>
      <c r="DGN192" s="12"/>
      <c r="DGO192" s="12"/>
      <c r="DGP192" s="12"/>
      <c r="DGQ192" s="12"/>
      <c r="DGR192" s="12"/>
      <c r="DGS192" s="12"/>
      <c r="DGT192" s="12"/>
      <c r="DGU192" s="12"/>
      <c r="DGV192" s="12"/>
      <c r="DGW192" s="12"/>
      <c r="DGX192" s="12"/>
      <c r="DGY192" s="12"/>
      <c r="DGZ192" s="12"/>
      <c r="DHA192" s="12"/>
      <c r="DHB192" s="12"/>
      <c r="DHC192" s="12"/>
      <c r="DHD192" s="12"/>
      <c r="DHE192" s="12"/>
      <c r="DHF192" s="12"/>
      <c r="DHG192" s="12"/>
      <c r="DHH192" s="12"/>
      <c r="DHI192" s="12"/>
      <c r="DHJ192" s="12"/>
      <c r="DHK192" s="12"/>
      <c r="DHL192" s="12"/>
      <c r="DHM192" s="12"/>
      <c r="DHN192" s="12"/>
      <c r="DHO192" s="12"/>
      <c r="DHP192" s="12"/>
      <c r="DHQ192" s="12"/>
      <c r="DHR192" s="12"/>
      <c r="DHS192" s="12"/>
      <c r="DHT192" s="12"/>
      <c r="DHU192" s="12"/>
      <c r="DHV192" s="12"/>
      <c r="DHW192" s="12"/>
      <c r="DHX192" s="12"/>
      <c r="DHY192" s="12"/>
      <c r="DHZ192" s="12"/>
      <c r="DIA192" s="12"/>
      <c r="DIB192" s="12"/>
      <c r="DIC192" s="12"/>
      <c r="DID192" s="12"/>
      <c r="DIE192" s="12"/>
      <c r="DIF192" s="12"/>
      <c r="DIG192" s="12"/>
      <c r="DIH192" s="12"/>
      <c r="DII192" s="12"/>
      <c r="DIJ192" s="12"/>
      <c r="DIK192" s="12"/>
      <c r="DIL192" s="12"/>
      <c r="DIM192" s="12"/>
      <c r="DIN192" s="12"/>
      <c r="DIO192" s="12"/>
      <c r="DIP192" s="12"/>
      <c r="DIQ192" s="12"/>
      <c r="DIR192" s="12"/>
      <c r="DIS192" s="12"/>
      <c r="DIT192" s="12"/>
      <c r="DIU192" s="12"/>
      <c r="DIV192" s="12"/>
      <c r="DIW192" s="12"/>
      <c r="DIX192" s="12"/>
      <c r="DIY192" s="12"/>
      <c r="DIZ192" s="12"/>
      <c r="DJA192" s="12"/>
      <c r="DJB192" s="12"/>
      <c r="DJC192" s="12"/>
      <c r="DJD192" s="12"/>
      <c r="DJE192" s="12"/>
      <c r="DJF192" s="12"/>
      <c r="DJG192" s="12"/>
      <c r="DJH192" s="12"/>
      <c r="DJI192" s="12"/>
      <c r="DJJ192" s="12"/>
      <c r="DJK192" s="12"/>
      <c r="DJL192" s="12"/>
      <c r="DJM192" s="12"/>
      <c r="DJN192" s="12"/>
      <c r="DJO192" s="12"/>
      <c r="DJP192" s="12"/>
      <c r="DJQ192" s="12"/>
      <c r="DJR192" s="12"/>
      <c r="DJS192" s="12"/>
      <c r="DJT192" s="12"/>
      <c r="DJU192" s="12"/>
      <c r="DJV192" s="12"/>
      <c r="DJW192" s="12"/>
      <c r="DJX192" s="12"/>
      <c r="DJY192" s="12"/>
      <c r="DJZ192" s="12"/>
      <c r="DKA192" s="12"/>
      <c r="DKB192" s="12"/>
      <c r="DKC192" s="12"/>
      <c r="DKD192" s="12"/>
      <c r="DKE192" s="12"/>
      <c r="DKF192" s="12"/>
      <c r="DKG192" s="12"/>
      <c r="DKH192" s="12"/>
      <c r="DKI192" s="12"/>
      <c r="DKJ192" s="12"/>
      <c r="DKK192" s="12"/>
      <c r="DKL192" s="12"/>
      <c r="DKM192" s="12"/>
      <c r="DKN192" s="12"/>
      <c r="DKO192" s="12"/>
      <c r="DKP192" s="12"/>
      <c r="DKQ192" s="12"/>
      <c r="DKR192" s="12"/>
      <c r="DKS192" s="12"/>
      <c r="DKT192" s="12"/>
      <c r="DKU192" s="12"/>
      <c r="DKV192" s="12"/>
      <c r="DKW192" s="12"/>
      <c r="DKX192" s="12"/>
      <c r="DKY192" s="12"/>
      <c r="DKZ192" s="12"/>
      <c r="DLA192" s="12"/>
      <c r="DLB192" s="12"/>
      <c r="DLC192" s="12"/>
      <c r="DLD192" s="12"/>
      <c r="DLE192" s="12"/>
      <c r="DLF192" s="12"/>
      <c r="DLG192" s="12"/>
      <c r="DLH192" s="12"/>
      <c r="DLI192" s="12"/>
      <c r="DLJ192" s="12"/>
      <c r="DLK192" s="12"/>
      <c r="DLL192" s="12"/>
      <c r="DLM192" s="12"/>
      <c r="DLN192" s="12"/>
      <c r="DLO192" s="12"/>
      <c r="DLP192" s="12"/>
      <c r="DLQ192" s="12"/>
      <c r="DLR192" s="12"/>
      <c r="DLS192" s="12"/>
      <c r="DLT192" s="12"/>
      <c r="DLU192" s="12"/>
      <c r="DLV192" s="12"/>
      <c r="DLW192" s="12"/>
      <c r="DLX192" s="12"/>
      <c r="DLY192" s="12"/>
      <c r="DLZ192" s="12"/>
      <c r="DMA192" s="12"/>
      <c r="DMB192" s="12"/>
      <c r="DMC192" s="12"/>
      <c r="DMD192" s="12"/>
      <c r="DME192" s="12"/>
      <c r="DMF192" s="12"/>
      <c r="DMG192" s="12"/>
      <c r="DMH192" s="12"/>
      <c r="DMI192" s="12"/>
      <c r="DMJ192" s="12"/>
      <c r="DMK192" s="12"/>
      <c r="DML192" s="12"/>
      <c r="DMM192" s="12"/>
      <c r="DMN192" s="12"/>
      <c r="DMO192" s="12"/>
      <c r="DMP192" s="12"/>
      <c r="DMQ192" s="12"/>
      <c r="DMR192" s="12"/>
      <c r="DMS192" s="12"/>
      <c r="DMT192" s="12"/>
      <c r="DMU192" s="12"/>
      <c r="DMV192" s="12"/>
      <c r="DMW192" s="12"/>
      <c r="DMX192" s="12"/>
      <c r="DMY192" s="12"/>
      <c r="DMZ192" s="12"/>
      <c r="DNA192" s="12"/>
      <c r="DNB192" s="12"/>
      <c r="DNC192" s="12"/>
      <c r="DND192" s="12"/>
      <c r="DNE192" s="12"/>
      <c r="DNF192" s="12"/>
      <c r="DNG192" s="12"/>
      <c r="DNH192" s="12"/>
      <c r="DNI192" s="12"/>
      <c r="DNJ192" s="12"/>
      <c r="DNK192" s="12"/>
      <c r="DNL192" s="12"/>
      <c r="DNM192" s="12"/>
      <c r="DNN192" s="12"/>
      <c r="DNO192" s="12"/>
      <c r="DNP192" s="12"/>
      <c r="DNQ192" s="12"/>
      <c r="DNR192" s="12"/>
      <c r="DNS192" s="12"/>
      <c r="DNT192" s="12"/>
      <c r="DNU192" s="12"/>
      <c r="DNV192" s="12"/>
      <c r="DNW192" s="12"/>
      <c r="DNX192" s="12"/>
      <c r="DNY192" s="12"/>
      <c r="DNZ192" s="12"/>
      <c r="DOA192" s="12"/>
      <c r="DOB192" s="12"/>
      <c r="DOC192" s="12"/>
      <c r="DOD192" s="12"/>
      <c r="DOE192" s="12"/>
      <c r="DOF192" s="12"/>
      <c r="DOG192" s="12"/>
      <c r="DOH192" s="12"/>
      <c r="DOI192" s="12"/>
      <c r="DOJ192" s="12"/>
      <c r="DOK192" s="12"/>
      <c r="DOL192" s="12"/>
      <c r="DOM192" s="12"/>
      <c r="DON192" s="12"/>
      <c r="DOO192" s="12"/>
      <c r="DOP192" s="12"/>
      <c r="DOQ192" s="12"/>
      <c r="DOR192" s="12"/>
      <c r="DOS192" s="12"/>
      <c r="DOT192" s="12"/>
      <c r="DOU192" s="12"/>
      <c r="DOV192" s="12"/>
      <c r="DOW192" s="12"/>
      <c r="DOX192" s="12"/>
      <c r="DOY192" s="12"/>
      <c r="DOZ192" s="12"/>
      <c r="DPA192" s="12"/>
      <c r="DPB192" s="12"/>
      <c r="DPC192" s="12"/>
      <c r="DPD192" s="12"/>
      <c r="DPE192" s="12"/>
      <c r="DPF192" s="12"/>
      <c r="DPG192" s="12"/>
      <c r="DPH192" s="12"/>
      <c r="DPI192" s="12"/>
      <c r="DPJ192" s="12"/>
      <c r="DPK192" s="12"/>
      <c r="DPL192" s="12"/>
      <c r="DPM192" s="12"/>
      <c r="DPN192" s="12"/>
      <c r="DPO192" s="12"/>
      <c r="DPP192" s="12"/>
      <c r="DPQ192" s="12"/>
      <c r="DPR192" s="12"/>
      <c r="DPS192" s="12"/>
      <c r="DPT192" s="12"/>
      <c r="DPU192" s="12"/>
      <c r="DPV192" s="12"/>
      <c r="DPW192" s="12"/>
      <c r="DPX192" s="12"/>
      <c r="DPY192" s="12"/>
      <c r="DPZ192" s="12"/>
      <c r="DQA192" s="12"/>
      <c r="DQB192" s="12"/>
      <c r="DQC192" s="12"/>
      <c r="DQD192" s="12"/>
      <c r="DQE192" s="12"/>
      <c r="DQF192" s="12"/>
      <c r="DQG192" s="12"/>
      <c r="DQH192" s="12"/>
      <c r="DQI192" s="12"/>
      <c r="DQJ192" s="12"/>
      <c r="DQK192" s="12"/>
      <c r="DQL192" s="12"/>
      <c r="DQM192" s="12"/>
      <c r="DQN192" s="12"/>
      <c r="DQO192" s="12"/>
      <c r="DQP192" s="12"/>
      <c r="DQQ192" s="12"/>
      <c r="DQR192" s="12"/>
      <c r="DQS192" s="12"/>
      <c r="DQT192" s="12"/>
      <c r="DQU192" s="12"/>
      <c r="DQV192" s="12"/>
      <c r="DQW192" s="12"/>
      <c r="DQX192" s="12"/>
      <c r="DQY192" s="12"/>
      <c r="DQZ192" s="12"/>
      <c r="DRA192" s="12"/>
      <c r="DRB192" s="12"/>
      <c r="DRC192" s="12"/>
      <c r="DRD192" s="12"/>
      <c r="DRE192" s="12"/>
      <c r="DRF192" s="12"/>
      <c r="DRG192" s="12"/>
      <c r="DRH192" s="12"/>
      <c r="DRI192" s="12"/>
      <c r="DRJ192" s="12"/>
      <c r="DRK192" s="12"/>
      <c r="DRL192" s="12"/>
      <c r="DRM192" s="12"/>
      <c r="DRN192" s="12"/>
      <c r="DRO192" s="12"/>
      <c r="DRP192" s="12"/>
      <c r="DRQ192" s="12"/>
      <c r="DRR192" s="12"/>
      <c r="DRS192" s="12"/>
      <c r="DRT192" s="12"/>
      <c r="DRU192" s="12"/>
      <c r="DRV192" s="12"/>
      <c r="DRW192" s="12"/>
      <c r="DRX192" s="12"/>
      <c r="DRY192" s="12"/>
      <c r="DRZ192" s="12"/>
      <c r="DSA192" s="12"/>
      <c r="DSB192" s="12"/>
      <c r="DSC192" s="12"/>
      <c r="DSD192" s="12"/>
      <c r="DSE192" s="12"/>
      <c r="DSF192" s="12"/>
      <c r="DSG192" s="12"/>
      <c r="DSH192" s="12"/>
      <c r="DSI192" s="12"/>
      <c r="DSJ192" s="12"/>
      <c r="DSK192" s="12"/>
      <c r="DSL192" s="12"/>
      <c r="DSM192" s="12"/>
      <c r="DSN192" s="12"/>
      <c r="DSO192" s="12"/>
      <c r="DSP192" s="12"/>
      <c r="DSQ192" s="12"/>
      <c r="DSR192" s="12"/>
      <c r="DSS192" s="12"/>
      <c r="DST192" s="12"/>
      <c r="DSU192" s="12"/>
      <c r="DSV192" s="12"/>
      <c r="DSW192" s="12"/>
      <c r="DSX192" s="12"/>
      <c r="DSY192" s="12"/>
      <c r="DSZ192" s="12"/>
      <c r="DTA192" s="12"/>
      <c r="DTB192" s="12"/>
      <c r="DTC192" s="12"/>
      <c r="DTD192" s="12"/>
      <c r="DTE192" s="12"/>
      <c r="DTF192" s="12"/>
      <c r="DTG192" s="12"/>
      <c r="DTH192" s="12"/>
      <c r="DTI192" s="12"/>
      <c r="DTJ192" s="12"/>
      <c r="DTK192" s="12"/>
      <c r="DTL192" s="12"/>
      <c r="DTM192" s="12"/>
      <c r="DTN192" s="12"/>
      <c r="DTO192" s="12"/>
      <c r="DTP192" s="12"/>
      <c r="DTQ192" s="12"/>
      <c r="DTR192" s="12"/>
      <c r="DTS192" s="12"/>
      <c r="DTT192" s="12"/>
      <c r="DTU192" s="12"/>
      <c r="DTV192" s="12"/>
      <c r="DTW192" s="12"/>
      <c r="DTX192" s="12"/>
      <c r="DTY192" s="12"/>
      <c r="DTZ192" s="12"/>
      <c r="DUA192" s="12"/>
      <c r="DUB192" s="12"/>
      <c r="DUC192" s="12"/>
      <c r="DUD192" s="12"/>
      <c r="DUE192" s="12"/>
      <c r="DUF192" s="12"/>
      <c r="DUG192" s="12"/>
      <c r="DUH192" s="12"/>
      <c r="DUI192" s="12"/>
      <c r="DUJ192" s="12"/>
      <c r="DUK192" s="12"/>
      <c r="DUL192" s="12"/>
      <c r="DUM192" s="12"/>
      <c r="DUN192" s="12"/>
      <c r="DUO192" s="12"/>
      <c r="DUP192" s="12"/>
      <c r="DUQ192" s="12"/>
      <c r="DUR192" s="12"/>
      <c r="DUS192" s="12"/>
      <c r="DUT192" s="12"/>
      <c r="DUU192" s="12"/>
      <c r="DUV192" s="12"/>
      <c r="DUW192" s="12"/>
      <c r="DUX192" s="12"/>
      <c r="DUY192" s="12"/>
      <c r="DUZ192" s="12"/>
      <c r="DVA192" s="12"/>
      <c r="DVB192" s="12"/>
      <c r="DVC192" s="12"/>
      <c r="DVD192" s="12"/>
      <c r="DVE192" s="12"/>
      <c r="DVF192" s="12"/>
      <c r="DVG192" s="12"/>
      <c r="DVH192" s="12"/>
      <c r="DVI192" s="12"/>
      <c r="DVJ192" s="12"/>
      <c r="DVK192" s="12"/>
      <c r="DVL192" s="12"/>
      <c r="DVM192" s="12"/>
      <c r="DVN192" s="12"/>
      <c r="DVO192" s="12"/>
      <c r="DVP192" s="12"/>
      <c r="DVQ192" s="12"/>
      <c r="DVR192" s="12"/>
      <c r="DVS192" s="12"/>
      <c r="DVT192" s="12"/>
      <c r="DVU192" s="12"/>
      <c r="DVV192" s="12"/>
      <c r="DVW192" s="12"/>
      <c r="DVX192" s="12"/>
      <c r="DVY192" s="12"/>
      <c r="DVZ192" s="12"/>
      <c r="DWA192" s="12"/>
      <c r="DWB192" s="12"/>
      <c r="DWC192" s="12"/>
      <c r="DWD192" s="12"/>
      <c r="DWE192" s="12"/>
      <c r="DWF192" s="12"/>
      <c r="DWG192" s="12"/>
      <c r="DWH192" s="12"/>
      <c r="DWI192" s="12"/>
      <c r="DWJ192" s="12"/>
      <c r="DWK192" s="12"/>
      <c r="DWL192" s="12"/>
      <c r="DWM192" s="12"/>
      <c r="DWN192" s="12"/>
      <c r="DWO192" s="12"/>
      <c r="DWP192" s="12"/>
      <c r="DWQ192" s="12"/>
      <c r="DWR192" s="12"/>
      <c r="DWS192" s="12"/>
      <c r="DWT192" s="12"/>
      <c r="DWU192" s="12"/>
      <c r="DWV192" s="12"/>
      <c r="DWW192" s="12"/>
      <c r="DWX192" s="12"/>
      <c r="DWY192" s="12"/>
      <c r="DWZ192" s="12"/>
      <c r="DXA192" s="12"/>
      <c r="DXB192" s="12"/>
      <c r="DXC192" s="12"/>
      <c r="DXD192" s="12"/>
      <c r="DXE192" s="12"/>
      <c r="DXF192" s="12"/>
      <c r="DXG192" s="12"/>
      <c r="DXH192" s="12"/>
      <c r="DXI192" s="12"/>
      <c r="DXJ192" s="12"/>
      <c r="DXK192" s="12"/>
      <c r="DXL192" s="12"/>
      <c r="DXM192" s="12"/>
      <c r="DXN192" s="12"/>
      <c r="DXO192" s="12"/>
      <c r="DXP192" s="12"/>
      <c r="DXQ192" s="12"/>
      <c r="DXR192" s="12"/>
      <c r="DXS192" s="12"/>
      <c r="DXT192" s="12"/>
      <c r="DXU192" s="12"/>
      <c r="DXV192" s="12"/>
      <c r="DXW192" s="12"/>
      <c r="DXX192" s="12"/>
      <c r="DXY192" s="12"/>
      <c r="DXZ192" s="12"/>
      <c r="DYA192" s="12"/>
      <c r="DYB192" s="12"/>
      <c r="DYC192" s="12"/>
      <c r="DYD192" s="12"/>
      <c r="DYE192" s="12"/>
      <c r="DYF192" s="12"/>
      <c r="DYG192" s="12"/>
      <c r="DYH192" s="12"/>
      <c r="DYI192" s="12"/>
      <c r="DYJ192" s="12"/>
      <c r="DYK192" s="12"/>
      <c r="DYL192" s="12"/>
      <c r="DYM192" s="12"/>
      <c r="DYN192" s="12"/>
      <c r="DYO192" s="12"/>
      <c r="DYP192" s="12"/>
      <c r="DYQ192" s="12"/>
      <c r="DYR192" s="12"/>
      <c r="DYS192" s="12"/>
      <c r="DYT192" s="12"/>
      <c r="DYU192" s="12"/>
      <c r="DYV192" s="12"/>
      <c r="DYW192" s="12"/>
      <c r="DYX192" s="12"/>
      <c r="DYY192" s="12"/>
      <c r="DYZ192" s="12"/>
      <c r="DZA192" s="12"/>
      <c r="DZB192" s="12"/>
      <c r="DZC192" s="12"/>
      <c r="DZD192" s="12"/>
      <c r="DZE192" s="12"/>
      <c r="DZF192" s="12"/>
      <c r="DZG192" s="12"/>
      <c r="DZH192" s="12"/>
      <c r="DZI192" s="12"/>
      <c r="DZJ192" s="12"/>
      <c r="DZK192" s="12"/>
      <c r="DZL192" s="12"/>
      <c r="DZM192" s="12"/>
      <c r="DZN192" s="12"/>
      <c r="DZO192" s="12"/>
      <c r="DZP192" s="12"/>
      <c r="DZQ192" s="12"/>
      <c r="DZR192" s="12"/>
      <c r="DZS192" s="12"/>
      <c r="DZT192" s="12"/>
      <c r="DZU192" s="12"/>
      <c r="DZV192" s="12"/>
      <c r="DZW192" s="12"/>
      <c r="DZX192" s="12"/>
      <c r="DZY192" s="12"/>
      <c r="DZZ192" s="12"/>
      <c r="EAA192" s="12"/>
      <c r="EAB192" s="12"/>
      <c r="EAC192" s="12"/>
      <c r="EAD192" s="12"/>
      <c r="EAE192" s="12"/>
      <c r="EAF192" s="12"/>
      <c r="EAG192" s="12"/>
      <c r="EAH192" s="12"/>
      <c r="EAI192" s="12"/>
      <c r="EAJ192" s="12"/>
      <c r="EAK192" s="12"/>
      <c r="EAL192" s="12"/>
      <c r="EAM192" s="12"/>
      <c r="EAN192" s="12"/>
      <c r="EAO192" s="12"/>
      <c r="EAP192" s="12"/>
      <c r="EAQ192" s="12"/>
      <c r="EAR192" s="12"/>
      <c r="EAS192" s="12"/>
      <c r="EAT192" s="12"/>
      <c r="EAU192" s="12"/>
      <c r="EAV192" s="12"/>
      <c r="EAW192" s="12"/>
      <c r="EAX192" s="12"/>
      <c r="EAY192" s="12"/>
      <c r="EAZ192" s="12"/>
      <c r="EBA192" s="12"/>
      <c r="EBB192" s="12"/>
      <c r="EBC192" s="12"/>
      <c r="EBD192" s="12"/>
      <c r="EBE192" s="12"/>
      <c r="EBF192" s="12"/>
      <c r="EBG192" s="12"/>
      <c r="EBH192" s="12"/>
      <c r="EBI192" s="12"/>
      <c r="EBJ192" s="12"/>
      <c r="EBK192" s="12"/>
      <c r="EBL192" s="12"/>
      <c r="EBM192" s="12"/>
      <c r="EBN192" s="12"/>
      <c r="EBO192" s="12"/>
      <c r="EBP192" s="12"/>
      <c r="EBQ192" s="12"/>
      <c r="EBR192" s="12"/>
      <c r="EBS192" s="12"/>
      <c r="EBT192" s="12"/>
      <c r="EBU192" s="12"/>
      <c r="EBV192" s="12"/>
      <c r="EBW192" s="12"/>
      <c r="EBX192" s="12"/>
      <c r="EBY192" s="12"/>
      <c r="EBZ192" s="12"/>
      <c r="ECA192" s="12"/>
      <c r="ECB192" s="12"/>
      <c r="ECC192" s="12"/>
      <c r="ECD192" s="12"/>
      <c r="ECE192" s="12"/>
      <c r="ECF192" s="12"/>
      <c r="ECG192" s="12"/>
      <c r="ECH192" s="12"/>
      <c r="ECI192" s="12"/>
      <c r="ECJ192" s="12"/>
      <c r="ECK192" s="12"/>
      <c r="ECL192" s="12"/>
      <c r="ECM192" s="12"/>
      <c r="ECN192" s="12"/>
      <c r="ECO192" s="12"/>
      <c r="ECP192" s="12"/>
      <c r="ECQ192" s="12"/>
      <c r="ECR192" s="12"/>
      <c r="ECS192" s="12"/>
      <c r="ECT192" s="12"/>
      <c r="ECU192" s="12"/>
      <c r="ECV192" s="12"/>
      <c r="ECW192" s="12"/>
      <c r="ECX192" s="12"/>
      <c r="ECY192" s="12"/>
      <c r="ECZ192" s="12"/>
      <c r="EDA192" s="12"/>
      <c r="EDB192" s="12"/>
      <c r="EDC192" s="12"/>
      <c r="EDD192" s="12"/>
      <c r="EDE192" s="12"/>
      <c r="EDF192" s="12"/>
      <c r="EDG192" s="12"/>
      <c r="EDH192" s="12"/>
      <c r="EDI192" s="12"/>
      <c r="EDJ192" s="12"/>
      <c r="EDK192" s="12"/>
      <c r="EDL192" s="12"/>
      <c r="EDM192" s="12"/>
      <c r="EDN192" s="12"/>
      <c r="EDO192" s="12"/>
      <c r="EDP192" s="12"/>
      <c r="EDQ192" s="12"/>
      <c r="EDR192" s="12"/>
      <c r="EDS192" s="12"/>
      <c r="EDT192" s="12"/>
      <c r="EDU192" s="12"/>
      <c r="EDV192" s="12"/>
      <c r="EDW192" s="12"/>
      <c r="EDX192" s="12"/>
      <c r="EDY192" s="12"/>
      <c r="EDZ192" s="12"/>
      <c r="EEA192" s="12"/>
      <c r="EEB192" s="12"/>
      <c r="EEC192" s="12"/>
      <c r="EED192" s="12"/>
      <c r="EEE192" s="12"/>
      <c r="EEF192" s="12"/>
      <c r="EEG192" s="12"/>
      <c r="EEH192" s="12"/>
      <c r="EEI192" s="12"/>
      <c r="EEJ192" s="12"/>
      <c r="EEK192" s="12"/>
      <c r="EEL192" s="12"/>
      <c r="EEM192" s="12"/>
      <c r="EEN192" s="12"/>
      <c r="EEO192" s="12"/>
      <c r="EEP192" s="12"/>
      <c r="EEQ192" s="12"/>
      <c r="EER192" s="12"/>
      <c r="EES192" s="12"/>
      <c r="EET192" s="12"/>
      <c r="EEU192" s="12"/>
      <c r="EEV192" s="12"/>
      <c r="EEW192" s="12"/>
      <c r="EEX192" s="12"/>
      <c r="EEY192" s="12"/>
      <c r="EEZ192" s="12"/>
      <c r="EFA192" s="12"/>
      <c r="EFB192" s="12"/>
      <c r="EFC192" s="12"/>
      <c r="EFD192" s="12"/>
      <c r="EFE192" s="12"/>
      <c r="EFF192" s="12"/>
      <c r="EFG192" s="12"/>
      <c r="EFH192" s="12"/>
      <c r="EFI192" s="12"/>
      <c r="EFJ192" s="12"/>
      <c r="EFK192" s="12"/>
      <c r="EFL192" s="12"/>
      <c r="EFM192" s="12"/>
      <c r="EFN192" s="12"/>
      <c r="EFO192" s="12"/>
      <c r="EFP192" s="12"/>
      <c r="EFQ192" s="12"/>
      <c r="EFR192" s="12"/>
      <c r="EFS192" s="12"/>
      <c r="EFT192" s="12"/>
      <c r="EFU192" s="12"/>
      <c r="EFV192" s="12"/>
      <c r="EFW192" s="12"/>
      <c r="EFX192" s="12"/>
      <c r="EFY192" s="12"/>
      <c r="EFZ192" s="12"/>
      <c r="EGA192" s="12"/>
      <c r="EGB192" s="12"/>
      <c r="EGC192" s="12"/>
      <c r="EGD192" s="12"/>
      <c r="EGE192" s="12"/>
      <c r="EGF192" s="12"/>
      <c r="EGG192" s="12"/>
      <c r="EGH192" s="12"/>
      <c r="EGI192" s="12"/>
      <c r="EGJ192" s="12"/>
      <c r="EGK192" s="12"/>
      <c r="EGL192" s="12"/>
      <c r="EGM192" s="12"/>
      <c r="EGN192" s="12"/>
      <c r="EGO192" s="12"/>
      <c r="EGP192" s="12"/>
      <c r="EGQ192" s="12"/>
      <c r="EGR192" s="12"/>
      <c r="EGS192" s="12"/>
      <c r="EGT192" s="12"/>
      <c r="EGU192" s="12"/>
      <c r="EGV192" s="12"/>
      <c r="EGW192" s="12"/>
      <c r="EGX192" s="12"/>
      <c r="EGY192" s="12"/>
      <c r="EGZ192" s="12"/>
      <c r="EHA192" s="12"/>
      <c r="EHB192" s="12"/>
      <c r="EHC192" s="12"/>
      <c r="EHD192" s="12"/>
      <c r="EHE192" s="12"/>
      <c r="EHF192" s="12"/>
      <c r="EHG192" s="12"/>
      <c r="EHH192" s="12"/>
      <c r="EHI192" s="12"/>
      <c r="EHJ192" s="12"/>
      <c r="EHK192" s="12"/>
      <c r="EHL192" s="12"/>
      <c r="EHM192" s="12"/>
      <c r="EHN192" s="12"/>
      <c r="EHO192" s="12"/>
      <c r="EHP192" s="12"/>
      <c r="EHQ192" s="12"/>
      <c r="EHR192" s="12"/>
      <c r="EHS192" s="12"/>
      <c r="EHT192" s="12"/>
      <c r="EHU192" s="12"/>
      <c r="EHV192" s="12"/>
      <c r="EHW192" s="12"/>
      <c r="EHX192" s="12"/>
      <c r="EHY192" s="12"/>
      <c r="EHZ192" s="12"/>
      <c r="EIA192" s="12"/>
      <c r="EIB192" s="12"/>
      <c r="EIC192" s="12"/>
      <c r="EID192" s="12"/>
      <c r="EIE192" s="12"/>
      <c r="EIF192" s="12"/>
      <c r="EIG192" s="12"/>
      <c r="EIH192" s="12"/>
      <c r="EII192" s="12"/>
      <c r="EIJ192" s="12"/>
      <c r="EIK192" s="12"/>
      <c r="EIL192" s="12"/>
      <c r="EIM192" s="12"/>
      <c r="EIN192" s="12"/>
      <c r="EIO192" s="12"/>
      <c r="EIP192" s="12"/>
      <c r="EIQ192" s="12"/>
      <c r="EIR192" s="12"/>
      <c r="EIS192" s="12"/>
      <c r="EIT192" s="12"/>
      <c r="EIU192" s="12"/>
      <c r="EIV192" s="12"/>
      <c r="EIW192" s="12"/>
      <c r="EIX192" s="12"/>
      <c r="EIY192" s="12"/>
      <c r="EIZ192" s="12"/>
      <c r="EJA192" s="12"/>
      <c r="EJB192" s="12"/>
      <c r="EJC192" s="12"/>
      <c r="EJD192" s="12"/>
      <c r="EJE192" s="12"/>
      <c r="EJF192" s="12"/>
      <c r="EJG192" s="12"/>
      <c r="EJH192" s="12"/>
      <c r="EJI192" s="12"/>
      <c r="EJJ192" s="12"/>
      <c r="EJK192" s="12"/>
      <c r="EJL192" s="12"/>
      <c r="EJM192" s="12"/>
      <c r="EJN192" s="12"/>
      <c r="EJO192" s="12"/>
      <c r="EJP192" s="12"/>
      <c r="EJQ192" s="12"/>
      <c r="EJR192" s="12"/>
      <c r="EJS192" s="12"/>
      <c r="EJT192" s="12"/>
      <c r="EJU192" s="12"/>
      <c r="EJV192" s="12"/>
      <c r="EJW192" s="12"/>
      <c r="EJX192" s="12"/>
      <c r="EJY192" s="12"/>
      <c r="EJZ192" s="12"/>
      <c r="EKA192" s="12"/>
      <c r="EKB192" s="12"/>
      <c r="EKC192" s="12"/>
      <c r="EKD192" s="12"/>
      <c r="EKE192" s="12"/>
      <c r="EKF192" s="12"/>
      <c r="EKG192" s="12"/>
      <c r="EKH192" s="12"/>
      <c r="EKI192" s="12"/>
      <c r="EKJ192" s="12"/>
      <c r="EKK192" s="12"/>
      <c r="EKL192" s="12"/>
      <c r="EKM192" s="12"/>
      <c r="EKN192" s="12"/>
      <c r="EKO192" s="12"/>
      <c r="EKP192" s="12"/>
      <c r="EKQ192" s="12"/>
      <c r="EKR192" s="12"/>
      <c r="EKS192" s="12"/>
      <c r="EKT192" s="12"/>
      <c r="EKU192" s="12"/>
      <c r="EKV192" s="12"/>
      <c r="EKW192" s="12"/>
      <c r="EKX192" s="12"/>
      <c r="EKY192" s="12"/>
      <c r="EKZ192" s="12"/>
      <c r="ELA192" s="12"/>
      <c r="ELB192" s="12"/>
      <c r="ELC192" s="12"/>
      <c r="ELD192" s="12"/>
      <c r="ELE192" s="12"/>
      <c r="ELF192" s="12"/>
      <c r="ELG192" s="12"/>
      <c r="ELH192" s="12"/>
      <c r="ELI192" s="12"/>
      <c r="ELJ192" s="12"/>
      <c r="ELK192" s="12"/>
      <c r="ELL192" s="12"/>
      <c r="ELM192" s="12"/>
      <c r="ELN192" s="12"/>
      <c r="ELO192" s="12"/>
      <c r="ELP192" s="12"/>
      <c r="ELQ192" s="12"/>
      <c r="ELR192" s="12"/>
      <c r="ELS192" s="12"/>
      <c r="ELT192" s="12"/>
      <c r="ELU192" s="12"/>
      <c r="ELV192" s="12"/>
      <c r="ELW192" s="12"/>
      <c r="ELX192" s="12"/>
      <c r="ELY192" s="12"/>
      <c r="ELZ192" s="12"/>
      <c r="EMA192" s="12"/>
      <c r="EMB192" s="12"/>
      <c r="EMC192" s="12"/>
      <c r="EMD192" s="12"/>
      <c r="EME192" s="12"/>
      <c r="EMF192" s="12"/>
      <c r="EMG192" s="12"/>
      <c r="EMH192" s="12"/>
      <c r="EMI192" s="12"/>
      <c r="EMJ192" s="12"/>
      <c r="EMK192" s="12"/>
      <c r="EML192" s="12"/>
      <c r="EMM192" s="12"/>
      <c r="EMN192" s="12"/>
      <c r="EMO192" s="12"/>
      <c r="EMP192" s="12"/>
      <c r="EMQ192" s="12"/>
      <c r="EMR192" s="12"/>
      <c r="EMS192" s="12"/>
      <c r="EMT192" s="12"/>
      <c r="EMU192" s="12"/>
      <c r="EMV192" s="12"/>
      <c r="EMW192" s="12"/>
      <c r="EMX192" s="12"/>
      <c r="EMY192" s="12"/>
      <c r="EMZ192" s="12"/>
      <c r="ENA192" s="12"/>
      <c r="ENB192" s="12"/>
      <c r="ENC192" s="12"/>
      <c r="END192" s="12"/>
      <c r="ENE192" s="12"/>
      <c r="ENF192" s="12"/>
      <c r="ENG192" s="12"/>
      <c r="ENH192" s="12"/>
      <c r="ENI192" s="12"/>
      <c r="ENJ192" s="12"/>
      <c r="ENK192" s="12"/>
      <c r="ENL192" s="12"/>
      <c r="ENM192" s="12"/>
      <c r="ENN192" s="12"/>
      <c r="ENO192" s="12"/>
      <c r="ENP192" s="12"/>
      <c r="ENQ192" s="12"/>
      <c r="ENR192" s="12"/>
      <c r="ENS192" s="12"/>
      <c r="ENT192" s="12"/>
      <c r="ENU192" s="12"/>
      <c r="ENV192" s="12"/>
      <c r="ENW192" s="12"/>
      <c r="ENX192" s="12"/>
      <c r="ENY192" s="12"/>
      <c r="ENZ192" s="12"/>
      <c r="EOA192" s="12"/>
      <c r="EOB192" s="12"/>
      <c r="EOC192" s="12"/>
      <c r="EOD192" s="12"/>
      <c r="EOE192" s="12"/>
      <c r="EOF192" s="12"/>
      <c r="EOG192" s="12"/>
      <c r="EOH192" s="12"/>
      <c r="EOI192" s="12"/>
      <c r="EOJ192" s="12"/>
      <c r="EOK192" s="12"/>
      <c r="EOL192" s="12"/>
      <c r="EOM192" s="12"/>
      <c r="EON192" s="12"/>
      <c r="EOO192" s="12"/>
      <c r="EOP192" s="12"/>
      <c r="EOQ192" s="12"/>
      <c r="EOR192" s="12"/>
      <c r="EOS192" s="12"/>
      <c r="EOT192" s="12"/>
      <c r="EOU192" s="12"/>
      <c r="EOV192" s="12"/>
      <c r="EOW192" s="12"/>
      <c r="EOX192" s="12"/>
      <c r="EOY192" s="12"/>
      <c r="EOZ192" s="12"/>
      <c r="EPA192" s="12"/>
      <c r="EPB192" s="12"/>
      <c r="EPC192" s="12"/>
      <c r="EPD192" s="12"/>
      <c r="EPE192" s="12"/>
      <c r="EPF192" s="12"/>
      <c r="EPG192" s="12"/>
      <c r="EPH192" s="12"/>
      <c r="EPI192" s="12"/>
      <c r="EPJ192" s="12"/>
      <c r="EPK192" s="12"/>
      <c r="EPL192" s="12"/>
      <c r="EPM192" s="12"/>
      <c r="EPN192" s="12"/>
      <c r="EPO192" s="12"/>
      <c r="EPP192" s="12"/>
      <c r="EPQ192" s="12"/>
      <c r="EPR192" s="12"/>
      <c r="EPS192" s="12"/>
      <c r="EPT192" s="12"/>
      <c r="EPU192" s="12"/>
      <c r="EPV192" s="12"/>
      <c r="EPW192" s="12"/>
      <c r="EPX192" s="12"/>
      <c r="EPY192" s="12"/>
      <c r="EPZ192" s="12"/>
      <c r="EQA192" s="12"/>
      <c r="EQB192" s="12"/>
      <c r="EQC192" s="12"/>
      <c r="EQD192" s="12"/>
      <c r="EQE192" s="12"/>
      <c r="EQF192" s="12"/>
      <c r="EQG192" s="12"/>
      <c r="EQH192" s="12"/>
      <c r="EQI192" s="12"/>
      <c r="EQJ192" s="12"/>
      <c r="EQK192" s="12"/>
      <c r="EQL192" s="12"/>
      <c r="EQM192" s="12"/>
      <c r="EQN192" s="12"/>
      <c r="EQO192" s="12"/>
      <c r="EQP192" s="12"/>
      <c r="EQQ192" s="12"/>
      <c r="EQR192" s="12"/>
      <c r="EQS192" s="12"/>
      <c r="EQT192" s="12"/>
      <c r="EQU192" s="12"/>
      <c r="EQV192" s="12"/>
      <c r="EQW192" s="12"/>
      <c r="EQX192" s="12"/>
      <c r="EQY192" s="12"/>
      <c r="EQZ192" s="12"/>
      <c r="ERA192" s="12"/>
      <c r="ERB192" s="12"/>
      <c r="ERC192" s="12"/>
      <c r="ERD192" s="12"/>
      <c r="ERE192" s="12"/>
      <c r="ERF192" s="12"/>
      <c r="ERG192" s="12"/>
      <c r="ERH192" s="12"/>
      <c r="ERI192" s="12"/>
      <c r="ERJ192" s="12"/>
      <c r="ERK192" s="12"/>
      <c r="ERL192" s="12"/>
      <c r="ERM192" s="12"/>
      <c r="ERN192" s="12"/>
      <c r="ERO192" s="12"/>
      <c r="ERP192" s="12"/>
      <c r="ERQ192" s="12"/>
      <c r="ERR192" s="12"/>
      <c r="ERS192" s="12"/>
      <c r="ERT192" s="12"/>
      <c r="ERU192" s="12"/>
      <c r="ERV192" s="12"/>
      <c r="ERW192" s="12"/>
      <c r="ERX192" s="12"/>
      <c r="ERY192" s="12"/>
      <c r="ERZ192" s="12"/>
      <c r="ESA192" s="12"/>
      <c r="ESB192" s="12"/>
      <c r="ESC192" s="12"/>
      <c r="ESD192" s="12"/>
      <c r="ESE192" s="12"/>
      <c r="ESF192" s="12"/>
      <c r="ESG192" s="12"/>
      <c r="ESH192" s="12"/>
      <c r="ESI192" s="12"/>
      <c r="ESJ192" s="12"/>
      <c r="ESK192" s="12"/>
      <c r="ESL192" s="12"/>
      <c r="ESM192" s="12"/>
      <c r="ESN192" s="12"/>
      <c r="ESO192" s="12"/>
      <c r="ESP192" s="12"/>
      <c r="ESQ192" s="12"/>
      <c r="ESR192" s="12"/>
      <c r="ESS192" s="12"/>
      <c r="EST192" s="12"/>
      <c r="ESU192" s="12"/>
      <c r="ESV192" s="12"/>
      <c r="ESW192" s="12"/>
      <c r="ESX192" s="12"/>
      <c r="ESY192" s="12"/>
      <c r="ESZ192" s="12"/>
      <c r="ETA192" s="12"/>
      <c r="ETB192" s="12"/>
      <c r="ETC192" s="12"/>
      <c r="ETD192" s="12"/>
      <c r="ETE192" s="12"/>
      <c r="ETF192" s="12"/>
      <c r="ETG192" s="12"/>
      <c r="ETH192" s="12"/>
      <c r="ETI192" s="12"/>
      <c r="ETJ192" s="12"/>
      <c r="ETK192" s="12"/>
      <c r="ETL192" s="12"/>
      <c r="ETM192" s="12"/>
      <c r="ETN192" s="12"/>
      <c r="ETO192" s="12"/>
      <c r="ETP192" s="12"/>
      <c r="ETQ192" s="12"/>
      <c r="ETR192" s="12"/>
      <c r="ETS192" s="12"/>
      <c r="ETT192" s="12"/>
      <c r="ETU192" s="12"/>
      <c r="ETV192" s="12"/>
      <c r="ETW192" s="12"/>
      <c r="ETX192" s="12"/>
      <c r="ETY192" s="12"/>
      <c r="ETZ192" s="12"/>
      <c r="EUA192" s="12"/>
      <c r="EUB192" s="12"/>
      <c r="EUC192" s="12"/>
      <c r="EUD192" s="12"/>
      <c r="EUE192" s="12"/>
      <c r="EUF192" s="12"/>
      <c r="EUG192" s="12"/>
      <c r="EUH192" s="12"/>
      <c r="EUI192" s="12"/>
      <c r="EUJ192" s="12"/>
      <c r="EUK192" s="12"/>
      <c r="EUL192" s="12"/>
      <c r="EUM192" s="12"/>
      <c r="EUN192" s="12"/>
      <c r="EUO192" s="12"/>
      <c r="EUP192" s="12"/>
      <c r="EUQ192" s="12"/>
      <c r="EUR192" s="12"/>
      <c r="EUS192" s="12"/>
      <c r="EUT192" s="12"/>
      <c r="EUU192" s="12"/>
      <c r="EUV192" s="12"/>
      <c r="EUW192" s="12"/>
      <c r="EUX192" s="12"/>
      <c r="EUY192" s="12"/>
      <c r="EUZ192" s="12"/>
      <c r="EVA192" s="12"/>
      <c r="EVB192" s="12"/>
      <c r="EVC192" s="12"/>
      <c r="EVD192" s="12"/>
      <c r="EVE192" s="12"/>
      <c r="EVF192" s="12"/>
      <c r="EVG192" s="12"/>
      <c r="EVH192" s="12"/>
      <c r="EVI192" s="12"/>
      <c r="EVJ192" s="12"/>
      <c r="EVK192" s="12"/>
      <c r="EVL192" s="12"/>
      <c r="EVM192" s="12"/>
      <c r="EVN192" s="12"/>
      <c r="EVO192" s="12"/>
      <c r="EVP192" s="12"/>
      <c r="EVQ192" s="12"/>
      <c r="EVR192" s="12"/>
      <c r="EVS192" s="12"/>
      <c r="EVT192" s="12"/>
      <c r="EVU192" s="12"/>
      <c r="EVV192" s="12"/>
      <c r="EVW192" s="12"/>
      <c r="EVX192" s="12"/>
      <c r="EVY192" s="12"/>
      <c r="EVZ192" s="12"/>
      <c r="EWA192" s="12"/>
      <c r="EWB192" s="12"/>
      <c r="EWC192" s="12"/>
      <c r="EWD192" s="12"/>
      <c r="EWE192" s="12"/>
      <c r="EWF192" s="12"/>
      <c r="EWG192" s="12"/>
      <c r="EWH192" s="12"/>
      <c r="EWI192" s="12"/>
      <c r="EWJ192" s="12"/>
      <c r="EWK192" s="12"/>
      <c r="EWL192" s="12"/>
      <c r="EWM192" s="12"/>
      <c r="EWN192" s="12"/>
      <c r="EWO192" s="12"/>
      <c r="EWP192" s="12"/>
      <c r="EWQ192" s="12"/>
      <c r="EWR192" s="12"/>
      <c r="EWS192" s="12"/>
      <c r="EWT192" s="12"/>
      <c r="EWU192" s="12"/>
      <c r="EWV192" s="12"/>
      <c r="EWW192" s="12"/>
      <c r="EWX192" s="12"/>
      <c r="EWY192" s="12"/>
      <c r="EWZ192" s="12"/>
      <c r="EXA192" s="12"/>
      <c r="EXB192" s="12"/>
      <c r="EXC192" s="12"/>
      <c r="EXD192" s="12"/>
      <c r="EXE192" s="12"/>
      <c r="EXF192" s="12"/>
      <c r="EXG192" s="12"/>
      <c r="EXH192" s="12"/>
      <c r="EXI192" s="12"/>
      <c r="EXJ192" s="12"/>
      <c r="EXK192" s="12"/>
      <c r="EXL192" s="12"/>
      <c r="EXM192" s="12"/>
      <c r="EXN192" s="12"/>
      <c r="EXO192" s="12"/>
      <c r="EXP192" s="12"/>
      <c r="EXQ192" s="12"/>
      <c r="EXR192" s="12"/>
      <c r="EXS192" s="12"/>
      <c r="EXT192" s="12"/>
      <c r="EXU192" s="12"/>
      <c r="EXV192" s="12"/>
      <c r="EXW192" s="12"/>
      <c r="EXX192" s="12"/>
      <c r="EXY192" s="12"/>
      <c r="EXZ192" s="12"/>
      <c r="EYA192" s="12"/>
      <c r="EYB192" s="12"/>
      <c r="EYC192" s="12"/>
      <c r="EYD192" s="12"/>
      <c r="EYE192" s="12"/>
      <c r="EYF192" s="12"/>
      <c r="EYG192" s="12"/>
      <c r="EYH192" s="12"/>
      <c r="EYI192" s="12"/>
      <c r="EYJ192" s="12"/>
      <c r="EYK192" s="12"/>
      <c r="EYL192" s="12"/>
      <c r="EYM192" s="12"/>
      <c r="EYN192" s="12"/>
      <c r="EYO192" s="12"/>
      <c r="EYP192" s="12"/>
      <c r="EYQ192" s="12"/>
      <c r="EYR192" s="12"/>
      <c r="EYS192" s="12"/>
      <c r="EYT192" s="12"/>
      <c r="EYU192" s="12"/>
      <c r="EYV192" s="12"/>
      <c r="EYW192" s="12"/>
      <c r="EYX192" s="12"/>
      <c r="EYY192" s="12"/>
      <c r="EYZ192" s="12"/>
      <c r="EZA192" s="12"/>
      <c r="EZB192" s="12"/>
      <c r="EZC192" s="12"/>
      <c r="EZD192" s="12"/>
      <c r="EZE192" s="12"/>
      <c r="EZF192" s="12"/>
      <c r="EZG192" s="12"/>
      <c r="EZH192" s="12"/>
      <c r="EZI192" s="12"/>
      <c r="EZJ192" s="12"/>
      <c r="EZK192" s="12"/>
      <c r="EZL192" s="12"/>
      <c r="EZM192" s="12"/>
      <c r="EZN192" s="12"/>
      <c r="EZO192" s="12"/>
      <c r="EZP192" s="12"/>
      <c r="EZQ192" s="12"/>
      <c r="EZR192" s="12"/>
      <c r="EZS192" s="12"/>
      <c r="EZT192" s="12"/>
      <c r="EZU192" s="12"/>
      <c r="EZV192" s="12"/>
      <c r="EZW192" s="12"/>
      <c r="EZX192" s="12"/>
      <c r="EZY192" s="12"/>
      <c r="EZZ192" s="12"/>
      <c r="FAA192" s="12"/>
      <c r="FAB192" s="12"/>
      <c r="FAC192" s="12"/>
      <c r="FAD192" s="12"/>
      <c r="FAE192" s="12"/>
      <c r="FAF192" s="12"/>
      <c r="FAG192" s="12"/>
      <c r="FAH192" s="12"/>
      <c r="FAI192" s="12"/>
      <c r="FAJ192" s="12"/>
      <c r="FAK192" s="12"/>
      <c r="FAL192" s="12"/>
      <c r="FAM192" s="12"/>
      <c r="FAN192" s="12"/>
      <c r="FAO192" s="12"/>
      <c r="FAP192" s="12"/>
      <c r="FAQ192" s="12"/>
      <c r="FAR192" s="12"/>
      <c r="FAS192" s="12"/>
      <c r="FAT192" s="12"/>
      <c r="FAU192" s="12"/>
      <c r="FAV192" s="12"/>
      <c r="FAW192" s="12"/>
      <c r="FAX192" s="12"/>
      <c r="FAY192" s="12"/>
      <c r="FAZ192" s="12"/>
      <c r="FBA192" s="12"/>
      <c r="FBB192" s="12"/>
      <c r="FBC192" s="12"/>
      <c r="FBD192" s="12"/>
      <c r="FBE192" s="12"/>
      <c r="FBF192" s="12"/>
      <c r="FBG192" s="12"/>
      <c r="FBH192" s="12"/>
      <c r="FBI192" s="12"/>
      <c r="FBJ192" s="12"/>
      <c r="FBK192" s="12"/>
      <c r="FBL192" s="12"/>
      <c r="FBM192" s="12"/>
      <c r="FBN192" s="12"/>
      <c r="FBO192" s="12"/>
      <c r="FBP192" s="12"/>
      <c r="FBQ192" s="12"/>
      <c r="FBR192" s="12"/>
      <c r="FBS192" s="12"/>
      <c r="FBT192" s="12"/>
      <c r="FBU192" s="12"/>
      <c r="FBV192" s="12"/>
      <c r="FBW192" s="12"/>
      <c r="FBX192" s="12"/>
      <c r="FBY192" s="12"/>
      <c r="FBZ192" s="12"/>
      <c r="FCA192" s="12"/>
      <c r="FCB192" s="12"/>
      <c r="FCC192" s="12"/>
      <c r="FCD192" s="12"/>
      <c r="FCE192" s="12"/>
      <c r="FCF192" s="12"/>
      <c r="FCG192" s="12"/>
      <c r="FCH192" s="12"/>
      <c r="FCI192" s="12"/>
      <c r="FCJ192" s="12"/>
      <c r="FCK192" s="12"/>
      <c r="FCL192" s="12"/>
      <c r="FCM192" s="12"/>
      <c r="FCN192" s="12"/>
      <c r="FCO192" s="12"/>
      <c r="FCP192" s="12"/>
      <c r="FCQ192" s="12"/>
      <c r="FCR192" s="12"/>
      <c r="FCS192" s="12"/>
      <c r="FCT192" s="12"/>
      <c r="FCU192" s="12"/>
      <c r="FCV192" s="12"/>
      <c r="FCW192" s="12"/>
      <c r="FCX192" s="12"/>
      <c r="FCY192" s="12"/>
      <c r="FCZ192" s="12"/>
      <c r="FDA192" s="12"/>
      <c r="FDB192" s="12"/>
      <c r="FDC192" s="12"/>
      <c r="FDD192" s="12"/>
      <c r="FDE192" s="12"/>
      <c r="FDF192" s="12"/>
      <c r="FDG192" s="12"/>
      <c r="FDH192" s="12"/>
      <c r="FDI192" s="12"/>
      <c r="FDJ192" s="12"/>
      <c r="FDK192" s="12"/>
      <c r="FDL192" s="12"/>
      <c r="FDM192" s="12"/>
      <c r="FDN192" s="12"/>
      <c r="FDO192" s="12"/>
      <c r="FDP192" s="12"/>
      <c r="FDQ192" s="12"/>
      <c r="FDR192" s="12"/>
      <c r="FDS192" s="12"/>
      <c r="FDT192" s="12"/>
      <c r="FDU192" s="12"/>
      <c r="FDV192" s="12"/>
      <c r="FDW192" s="12"/>
      <c r="FDX192" s="12"/>
      <c r="FDY192" s="12"/>
      <c r="FDZ192" s="12"/>
      <c r="FEA192" s="12"/>
      <c r="FEB192" s="12"/>
      <c r="FEC192" s="12"/>
      <c r="FED192" s="12"/>
      <c r="FEE192" s="12"/>
      <c r="FEF192" s="12"/>
      <c r="FEG192" s="12"/>
      <c r="FEH192" s="12"/>
      <c r="FEI192" s="12"/>
      <c r="FEJ192" s="12"/>
      <c r="FEK192" s="12"/>
      <c r="FEL192" s="12"/>
      <c r="FEM192" s="12"/>
      <c r="FEN192" s="12"/>
      <c r="FEO192" s="12"/>
      <c r="FEP192" s="12"/>
      <c r="FEQ192" s="12"/>
      <c r="FER192" s="12"/>
      <c r="FES192" s="12"/>
      <c r="FET192" s="12"/>
      <c r="FEU192" s="12"/>
      <c r="FEV192" s="12"/>
      <c r="FEW192" s="12"/>
      <c r="FEX192" s="12"/>
      <c r="FEY192" s="12"/>
      <c r="FEZ192" s="12"/>
      <c r="FFA192" s="12"/>
      <c r="FFB192" s="12"/>
      <c r="FFC192" s="12"/>
      <c r="FFD192" s="12"/>
      <c r="FFE192" s="12"/>
      <c r="FFF192" s="12"/>
      <c r="FFG192" s="12"/>
      <c r="FFH192" s="12"/>
      <c r="FFI192" s="12"/>
      <c r="FFJ192" s="12"/>
      <c r="FFK192" s="12"/>
      <c r="FFL192" s="12"/>
      <c r="FFM192" s="12"/>
      <c r="FFN192" s="12"/>
      <c r="FFO192" s="12"/>
      <c r="FFP192" s="12"/>
      <c r="FFQ192" s="12"/>
      <c r="FFR192" s="12"/>
      <c r="FFS192" s="12"/>
      <c r="FFT192" s="12"/>
      <c r="FFU192" s="12"/>
      <c r="FFV192" s="12"/>
      <c r="FFW192" s="12"/>
      <c r="FFX192" s="12"/>
      <c r="FFY192" s="12"/>
      <c r="FFZ192" s="12"/>
      <c r="FGA192" s="12"/>
      <c r="FGB192" s="12"/>
      <c r="FGC192" s="12"/>
      <c r="FGD192" s="12"/>
      <c r="FGE192" s="12"/>
      <c r="FGF192" s="12"/>
      <c r="FGG192" s="12"/>
      <c r="FGH192" s="12"/>
      <c r="FGI192" s="12"/>
      <c r="FGJ192" s="12"/>
      <c r="FGK192" s="12"/>
      <c r="FGL192" s="12"/>
      <c r="FGM192" s="12"/>
      <c r="FGN192" s="12"/>
      <c r="FGO192" s="12"/>
      <c r="FGP192" s="12"/>
      <c r="FGQ192" s="12"/>
      <c r="FGR192" s="12"/>
      <c r="FGS192" s="12"/>
      <c r="FGT192" s="12"/>
      <c r="FGU192" s="12"/>
      <c r="FGV192" s="12"/>
      <c r="FGW192" s="12"/>
      <c r="FGX192" s="12"/>
      <c r="FGY192" s="12"/>
      <c r="FGZ192" s="12"/>
      <c r="FHA192" s="12"/>
      <c r="FHB192" s="12"/>
      <c r="FHC192" s="12"/>
      <c r="FHD192" s="12"/>
      <c r="FHE192" s="12"/>
      <c r="FHF192" s="12"/>
      <c r="FHG192" s="12"/>
      <c r="FHH192" s="12"/>
      <c r="FHI192" s="12"/>
      <c r="FHJ192" s="12"/>
      <c r="FHK192" s="12"/>
      <c r="FHL192" s="12"/>
      <c r="FHM192" s="12"/>
      <c r="FHN192" s="12"/>
      <c r="FHO192" s="12"/>
      <c r="FHP192" s="12"/>
      <c r="FHQ192" s="12"/>
      <c r="FHR192" s="12"/>
      <c r="FHS192" s="12"/>
      <c r="FHT192" s="12"/>
      <c r="FHU192" s="12"/>
      <c r="FHV192" s="12"/>
      <c r="FHW192" s="12"/>
      <c r="FHX192" s="12"/>
      <c r="FHY192" s="12"/>
      <c r="FHZ192" s="12"/>
      <c r="FIA192" s="12"/>
      <c r="FIB192" s="12"/>
      <c r="FIC192" s="12"/>
      <c r="FID192" s="12"/>
      <c r="FIE192" s="12"/>
      <c r="FIF192" s="12"/>
      <c r="FIG192" s="12"/>
      <c r="FIH192" s="12"/>
      <c r="FII192" s="12"/>
      <c r="FIJ192" s="12"/>
      <c r="FIK192" s="12"/>
      <c r="FIL192" s="12"/>
      <c r="FIM192" s="12"/>
      <c r="FIN192" s="12"/>
      <c r="FIO192" s="12"/>
      <c r="FIP192" s="12"/>
      <c r="FIQ192" s="12"/>
      <c r="FIR192" s="12"/>
      <c r="FIS192" s="12"/>
      <c r="FIT192" s="12"/>
      <c r="FIU192" s="12"/>
      <c r="FIV192" s="12"/>
      <c r="FIW192" s="12"/>
      <c r="FIX192" s="12"/>
      <c r="FIY192" s="12"/>
      <c r="FIZ192" s="12"/>
      <c r="FJA192" s="12"/>
      <c r="FJB192" s="12"/>
      <c r="FJC192" s="12"/>
      <c r="FJD192" s="12"/>
      <c r="FJE192" s="12"/>
      <c r="FJF192" s="12"/>
      <c r="FJG192" s="12"/>
      <c r="FJH192" s="12"/>
      <c r="FJI192" s="12"/>
      <c r="FJJ192" s="12"/>
      <c r="FJK192" s="12"/>
      <c r="FJL192" s="12"/>
      <c r="FJM192" s="12"/>
      <c r="FJN192" s="12"/>
      <c r="FJO192" s="12"/>
      <c r="FJP192" s="12"/>
      <c r="FJQ192" s="12"/>
      <c r="FJR192" s="12"/>
      <c r="FJS192" s="12"/>
      <c r="FJT192" s="12"/>
      <c r="FJU192" s="12"/>
      <c r="FJV192" s="12"/>
      <c r="FJW192" s="12"/>
      <c r="FJX192" s="12"/>
      <c r="FJY192" s="12"/>
      <c r="FJZ192" s="12"/>
      <c r="FKA192" s="12"/>
      <c r="FKB192" s="12"/>
      <c r="FKC192" s="12"/>
      <c r="FKD192" s="12"/>
      <c r="FKE192" s="12"/>
      <c r="FKF192" s="12"/>
      <c r="FKG192" s="12"/>
      <c r="FKH192" s="12"/>
      <c r="FKI192" s="12"/>
      <c r="FKJ192" s="12"/>
      <c r="FKK192" s="12"/>
      <c r="FKL192" s="12"/>
      <c r="FKM192" s="12"/>
      <c r="FKN192" s="12"/>
      <c r="FKO192" s="12"/>
      <c r="FKP192" s="12"/>
      <c r="FKQ192" s="12"/>
      <c r="FKR192" s="12"/>
      <c r="FKS192" s="12"/>
      <c r="FKT192" s="12"/>
      <c r="FKU192" s="12"/>
      <c r="FKV192" s="12"/>
      <c r="FKW192" s="12"/>
      <c r="FKX192" s="12"/>
      <c r="FKY192" s="12"/>
      <c r="FKZ192" s="12"/>
      <c r="FLA192" s="12"/>
      <c r="FLB192" s="12"/>
      <c r="FLC192" s="12"/>
      <c r="FLD192" s="12"/>
      <c r="FLE192" s="12"/>
      <c r="FLF192" s="12"/>
      <c r="FLG192" s="12"/>
      <c r="FLH192" s="12"/>
      <c r="FLI192" s="12"/>
      <c r="FLJ192" s="12"/>
      <c r="FLK192" s="12"/>
      <c r="FLL192" s="12"/>
      <c r="FLM192" s="12"/>
      <c r="FLN192" s="12"/>
      <c r="FLO192" s="12"/>
      <c r="FLP192" s="12"/>
      <c r="FLQ192" s="12"/>
      <c r="FLR192" s="12"/>
      <c r="FLS192" s="12"/>
      <c r="FLT192" s="12"/>
      <c r="FLU192" s="12"/>
      <c r="FLV192" s="12"/>
      <c r="FLW192" s="12"/>
      <c r="FLX192" s="12"/>
      <c r="FLY192" s="12"/>
      <c r="FLZ192" s="12"/>
      <c r="FMA192" s="12"/>
      <c r="FMB192" s="12"/>
      <c r="FMC192" s="12"/>
      <c r="FMD192" s="12"/>
      <c r="FME192" s="12"/>
      <c r="FMF192" s="12"/>
      <c r="FMG192" s="12"/>
      <c r="FMH192" s="12"/>
      <c r="FMI192" s="12"/>
      <c r="FMJ192" s="12"/>
      <c r="FMK192" s="12"/>
      <c r="FML192" s="12"/>
      <c r="FMM192" s="12"/>
      <c r="FMN192" s="12"/>
      <c r="FMO192" s="12"/>
      <c r="FMP192" s="12"/>
      <c r="FMQ192" s="12"/>
      <c r="FMR192" s="12"/>
      <c r="FMS192" s="12"/>
      <c r="FMT192" s="12"/>
      <c r="FMU192" s="12"/>
      <c r="FMV192" s="12"/>
      <c r="FMW192" s="12"/>
      <c r="FMX192" s="12"/>
      <c r="FMY192" s="12"/>
      <c r="FMZ192" s="12"/>
      <c r="FNA192" s="12"/>
      <c r="FNB192" s="12"/>
      <c r="FNC192" s="12"/>
      <c r="FND192" s="12"/>
      <c r="FNE192" s="12"/>
      <c r="FNF192" s="12"/>
      <c r="FNG192" s="12"/>
      <c r="FNH192" s="12"/>
      <c r="FNI192" s="12"/>
      <c r="FNJ192" s="12"/>
      <c r="FNK192" s="12"/>
      <c r="FNL192" s="12"/>
      <c r="FNM192" s="12"/>
      <c r="FNN192" s="12"/>
      <c r="FNO192" s="12"/>
      <c r="FNP192" s="12"/>
      <c r="FNQ192" s="12"/>
      <c r="FNR192" s="12"/>
      <c r="FNS192" s="12"/>
      <c r="FNT192" s="12"/>
      <c r="FNU192" s="12"/>
      <c r="FNV192" s="12"/>
      <c r="FNW192" s="12"/>
      <c r="FNX192" s="12"/>
      <c r="FNY192" s="12"/>
      <c r="FNZ192" s="12"/>
      <c r="FOA192" s="12"/>
      <c r="FOB192" s="12"/>
      <c r="FOC192" s="12"/>
      <c r="FOD192" s="12"/>
      <c r="FOE192" s="12"/>
      <c r="FOF192" s="12"/>
      <c r="FOG192" s="12"/>
      <c r="FOH192" s="12"/>
      <c r="FOI192" s="12"/>
      <c r="FOJ192" s="12"/>
      <c r="FOK192" s="12"/>
      <c r="FOL192" s="12"/>
      <c r="FOM192" s="12"/>
      <c r="FON192" s="12"/>
      <c r="FOO192" s="12"/>
      <c r="FOP192" s="12"/>
      <c r="FOQ192" s="12"/>
      <c r="FOR192" s="12"/>
      <c r="FOS192" s="12"/>
      <c r="FOT192" s="12"/>
      <c r="FOU192" s="12"/>
      <c r="FOV192" s="12"/>
      <c r="FOW192" s="12"/>
      <c r="FOX192" s="12"/>
      <c r="FOY192" s="12"/>
      <c r="FOZ192" s="12"/>
      <c r="FPA192" s="12"/>
      <c r="FPB192" s="12"/>
      <c r="FPC192" s="12"/>
      <c r="FPD192" s="12"/>
      <c r="FPE192" s="12"/>
      <c r="FPF192" s="12"/>
      <c r="FPG192" s="12"/>
      <c r="FPH192" s="12"/>
      <c r="FPI192" s="12"/>
      <c r="FPJ192" s="12"/>
      <c r="FPK192" s="12"/>
      <c r="FPL192" s="12"/>
      <c r="FPM192" s="12"/>
      <c r="FPN192" s="12"/>
      <c r="FPO192" s="12"/>
      <c r="FPP192" s="12"/>
      <c r="FPQ192" s="12"/>
      <c r="FPR192" s="12"/>
      <c r="FPS192" s="12"/>
      <c r="FPT192" s="12"/>
      <c r="FPU192" s="12"/>
      <c r="FPV192" s="12"/>
      <c r="FPW192" s="12"/>
      <c r="FPX192" s="12"/>
      <c r="FPY192" s="12"/>
      <c r="FPZ192" s="12"/>
      <c r="FQA192" s="12"/>
      <c r="FQB192" s="12"/>
      <c r="FQC192" s="12"/>
      <c r="FQD192" s="12"/>
      <c r="FQE192" s="12"/>
      <c r="FQF192" s="12"/>
      <c r="FQG192" s="12"/>
      <c r="FQH192" s="12"/>
      <c r="FQI192" s="12"/>
      <c r="FQJ192" s="12"/>
      <c r="FQK192" s="12"/>
      <c r="FQL192" s="12"/>
      <c r="FQM192" s="12"/>
      <c r="FQN192" s="12"/>
      <c r="FQO192" s="12"/>
      <c r="FQP192" s="12"/>
      <c r="FQQ192" s="12"/>
      <c r="FQR192" s="12"/>
      <c r="FQS192" s="12"/>
      <c r="FQT192" s="12"/>
      <c r="FQU192" s="12"/>
      <c r="FQV192" s="12"/>
      <c r="FQW192" s="12"/>
      <c r="FQX192" s="12"/>
      <c r="FQY192" s="12"/>
      <c r="FQZ192" s="12"/>
      <c r="FRA192" s="12"/>
      <c r="FRB192" s="12"/>
      <c r="FRC192" s="12"/>
      <c r="FRD192" s="12"/>
      <c r="FRE192" s="12"/>
      <c r="FRF192" s="12"/>
      <c r="FRG192" s="12"/>
      <c r="FRH192" s="12"/>
      <c r="FRI192" s="12"/>
      <c r="FRJ192" s="12"/>
      <c r="FRK192" s="12"/>
      <c r="FRL192" s="12"/>
      <c r="FRM192" s="12"/>
      <c r="FRN192" s="12"/>
      <c r="FRO192" s="12"/>
      <c r="FRP192" s="12"/>
      <c r="FRQ192" s="12"/>
      <c r="FRR192" s="12"/>
      <c r="FRS192" s="12"/>
      <c r="FRT192" s="12"/>
      <c r="FRU192" s="12"/>
      <c r="FRV192" s="12"/>
      <c r="FRW192" s="12"/>
      <c r="FRX192" s="12"/>
      <c r="FRY192" s="12"/>
      <c r="FRZ192" s="12"/>
      <c r="FSA192" s="12"/>
      <c r="FSB192" s="12"/>
      <c r="FSC192" s="12"/>
      <c r="FSD192" s="12"/>
      <c r="FSE192" s="12"/>
      <c r="FSF192" s="12"/>
      <c r="FSG192" s="12"/>
      <c r="FSH192" s="12"/>
      <c r="FSI192" s="12"/>
      <c r="FSJ192" s="12"/>
      <c r="FSK192" s="12"/>
      <c r="FSL192" s="12"/>
      <c r="FSM192" s="12"/>
      <c r="FSN192" s="12"/>
      <c r="FSO192" s="12"/>
      <c r="FSP192" s="12"/>
      <c r="FSQ192" s="12"/>
      <c r="FSR192" s="12"/>
      <c r="FSS192" s="12"/>
      <c r="FST192" s="12"/>
      <c r="FSU192" s="12"/>
      <c r="FSV192" s="12"/>
      <c r="FSW192" s="12"/>
      <c r="FSX192" s="12"/>
      <c r="FSY192" s="12"/>
      <c r="FSZ192" s="12"/>
      <c r="FTA192" s="12"/>
      <c r="FTB192" s="12"/>
      <c r="FTC192" s="12"/>
      <c r="FTD192" s="12"/>
      <c r="FTE192" s="12"/>
      <c r="FTF192" s="12"/>
      <c r="FTG192" s="12"/>
      <c r="FTH192" s="12"/>
      <c r="FTI192" s="12"/>
      <c r="FTJ192" s="12"/>
      <c r="FTK192" s="12"/>
      <c r="FTL192" s="12"/>
      <c r="FTM192" s="12"/>
      <c r="FTN192" s="12"/>
      <c r="FTO192" s="12"/>
      <c r="FTP192" s="12"/>
      <c r="FTQ192" s="12"/>
      <c r="FTR192" s="12"/>
      <c r="FTS192" s="12"/>
      <c r="FTT192" s="12"/>
      <c r="FTU192" s="12"/>
      <c r="FTV192" s="12"/>
      <c r="FTW192" s="12"/>
      <c r="FTX192" s="12"/>
      <c r="FTY192" s="12"/>
      <c r="FTZ192" s="12"/>
      <c r="FUA192" s="12"/>
      <c r="FUB192" s="12"/>
      <c r="FUC192" s="12"/>
      <c r="FUD192" s="12"/>
      <c r="FUE192" s="12"/>
      <c r="FUF192" s="12"/>
      <c r="FUG192" s="12"/>
      <c r="FUH192" s="12"/>
      <c r="FUI192" s="12"/>
      <c r="FUJ192" s="12"/>
      <c r="FUK192" s="12"/>
      <c r="FUL192" s="12"/>
      <c r="FUM192" s="12"/>
      <c r="FUN192" s="12"/>
      <c r="FUO192" s="12"/>
      <c r="FUP192" s="12"/>
      <c r="FUQ192" s="12"/>
      <c r="FUR192" s="12"/>
      <c r="FUS192" s="12"/>
      <c r="FUT192" s="12"/>
      <c r="FUU192" s="12"/>
      <c r="FUV192" s="12"/>
      <c r="FUW192" s="12"/>
      <c r="FUX192" s="12"/>
      <c r="FUY192" s="12"/>
      <c r="FUZ192" s="12"/>
      <c r="FVA192" s="12"/>
      <c r="FVB192" s="12"/>
      <c r="FVC192" s="12"/>
      <c r="FVD192" s="12"/>
      <c r="FVE192" s="12"/>
      <c r="FVF192" s="12"/>
      <c r="FVG192" s="12"/>
      <c r="FVH192" s="12"/>
      <c r="FVI192" s="12"/>
      <c r="FVJ192" s="12"/>
      <c r="FVK192" s="12"/>
      <c r="FVL192" s="12"/>
      <c r="FVM192" s="12"/>
      <c r="FVN192" s="12"/>
      <c r="FVO192" s="12"/>
      <c r="FVP192" s="12"/>
      <c r="FVQ192" s="12"/>
      <c r="FVR192" s="12"/>
      <c r="FVS192" s="12"/>
      <c r="FVT192" s="12"/>
      <c r="FVU192" s="12"/>
      <c r="FVV192" s="12"/>
      <c r="FVW192" s="12"/>
      <c r="FVX192" s="12"/>
      <c r="FVY192" s="12"/>
      <c r="FVZ192" s="12"/>
      <c r="FWA192" s="12"/>
      <c r="FWB192" s="12"/>
      <c r="FWC192" s="12"/>
      <c r="FWD192" s="12"/>
      <c r="FWE192" s="12"/>
      <c r="FWF192" s="12"/>
      <c r="FWG192" s="12"/>
      <c r="FWH192" s="12"/>
      <c r="FWI192" s="12"/>
      <c r="FWJ192" s="12"/>
      <c r="FWK192" s="12"/>
      <c r="FWL192" s="12"/>
      <c r="FWM192" s="12"/>
      <c r="FWN192" s="12"/>
      <c r="FWO192" s="12"/>
      <c r="FWP192" s="12"/>
      <c r="FWQ192" s="12"/>
      <c r="FWR192" s="12"/>
      <c r="FWS192" s="12"/>
      <c r="FWT192" s="12"/>
      <c r="FWU192" s="12"/>
      <c r="FWV192" s="12"/>
      <c r="FWW192" s="12"/>
      <c r="FWX192" s="12"/>
      <c r="FWY192" s="12"/>
      <c r="FWZ192" s="12"/>
      <c r="FXA192" s="12"/>
      <c r="FXB192" s="12"/>
      <c r="FXC192" s="12"/>
      <c r="FXD192" s="12"/>
      <c r="FXE192" s="12"/>
      <c r="FXF192" s="12"/>
      <c r="FXG192" s="12"/>
      <c r="FXH192" s="12"/>
      <c r="FXI192" s="12"/>
      <c r="FXJ192" s="12"/>
      <c r="FXK192" s="12"/>
      <c r="FXL192" s="12"/>
      <c r="FXM192" s="12"/>
      <c r="FXN192" s="12"/>
      <c r="FXO192" s="12"/>
      <c r="FXP192" s="12"/>
      <c r="FXQ192" s="12"/>
      <c r="FXR192" s="12"/>
      <c r="FXS192" s="12"/>
      <c r="FXT192" s="12"/>
      <c r="FXU192" s="12"/>
      <c r="FXV192" s="12"/>
      <c r="FXW192" s="12"/>
      <c r="FXX192" s="12"/>
      <c r="FXY192" s="12"/>
      <c r="FXZ192" s="12"/>
      <c r="FYA192" s="12"/>
      <c r="FYB192" s="12"/>
      <c r="FYC192" s="12"/>
      <c r="FYD192" s="12"/>
      <c r="FYE192" s="12"/>
      <c r="FYF192" s="12"/>
      <c r="FYG192" s="12"/>
      <c r="FYH192" s="12"/>
      <c r="FYI192" s="12"/>
      <c r="FYJ192" s="12"/>
      <c r="FYK192" s="12"/>
      <c r="FYL192" s="12"/>
      <c r="FYM192" s="12"/>
      <c r="FYN192" s="12"/>
      <c r="FYO192" s="12"/>
      <c r="FYP192" s="12"/>
      <c r="FYQ192" s="12"/>
      <c r="FYR192" s="12"/>
      <c r="FYS192" s="12"/>
      <c r="FYT192" s="12"/>
      <c r="FYU192" s="12"/>
      <c r="FYV192" s="12"/>
      <c r="FYW192" s="12"/>
      <c r="FYX192" s="12"/>
      <c r="FYY192" s="12"/>
      <c r="FYZ192" s="12"/>
      <c r="FZA192" s="12"/>
      <c r="FZB192" s="12"/>
      <c r="FZC192" s="12"/>
      <c r="FZD192" s="12"/>
      <c r="FZE192" s="12"/>
      <c r="FZF192" s="12"/>
      <c r="FZG192" s="12"/>
      <c r="FZH192" s="12"/>
      <c r="FZI192" s="12"/>
      <c r="FZJ192" s="12"/>
      <c r="FZK192" s="12"/>
      <c r="FZL192" s="12"/>
      <c r="FZM192" s="12"/>
      <c r="FZN192" s="12"/>
      <c r="FZO192" s="12"/>
      <c r="FZP192" s="12"/>
      <c r="FZQ192" s="12"/>
      <c r="FZR192" s="12"/>
      <c r="FZS192" s="12"/>
      <c r="FZT192" s="12"/>
      <c r="FZU192" s="12"/>
      <c r="FZV192" s="12"/>
      <c r="FZW192" s="12"/>
      <c r="FZX192" s="12"/>
      <c r="FZY192" s="12"/>
      <c r="FZZ192" s="12"/>
      <c r="GAA192" s="12"/>
      <c r="GAB192" s="12"/>
      <c r="GAC192" s="12"/>
      <c r="GAD192" s="12"/>
      <c r="GAE192" s="12"/>
      <c r="GAF192" s="12"/>
      <c r="GAG192" s="12"/>
      <c r="GAH192" s="12"/>
      <c r="GAI192" s="12"/>
      <c r="GAJ192" s="12"/>
      <c r="GAK192" s="12"/>
      <c r="GAL192" s="12"/>
      <c r="GAM192" s="12"/>
      <c r="GAN192" s="12"/>
      <c r="GAO192" s="12"/>
      <c r="GAP192" s="12"/>
      <c r="GAQ192" s="12"/>
      <c r="GAR192" s="12"/>
      <c r="GAS192" s="12"/>
      <c r="GAT192" s="12"/>
      <c r="GAU192" s="12"/>
      <c r="GAV192" s="12"/>
      <c r="GAW192" s="12"/>
      <c r="GAX192" s="12"/>
      <c r="GAY192" s="12"/>
      <c r="GAZ192" s="12"/>
      <c r="GBA192" s="12"/>
      <c r="GBB192" s="12"/>
      <c r="GBC192" s="12"/>
      <c r="GBD192" s="12"/>
      <c r="GBE192" s="12"/>
      <c r="GBF192" s="12"/>
      <c r="GBG192" s="12"/>
      <c r="GBH192" s="12"/>
      <c r="GBI192" s="12"/>
      <c r="GBJ192" s="12"/>
      <c r="GBK192" s="12"/>
      <c r="GBL192" s="12"/>
      <c r="GBM192" s="12"/>
      <c r="GBN192" s="12"/>
      <c r="GBO192" s="12"/>
      <c r="GBP192" s="12"/>
      <c r="GBQ192" s="12"/>
      <c r="GBR192" s="12"/>
      <c r="GBS192" s="12"/>
      <c r="GBT192" s="12"/>
      <c r="GBU192" s="12"/>
      <c r="GBV192" s="12"/>
      <c r="GBW192" s="12"/>
      <c r="GBX192" s="12"/>
      <c r="GBY192" s="12"/>
      <c r="GBZ192" s="12"/>
      <c r="GCA192" s="12"/>
      <c r="GCB192" s="12"/>
      <c r="GCC192" s="12"/>
      <c r="GCD192" s="12"/>
      <c r="GCE192" s="12"/>
      <c r="GCF192" s="12"/>
      <c r="GCG192" s="12"/>
      <c r="GCH192" s="12"/>
      <c r="GCI192" s="12"/>
      <c r="GCJ192" s="12"/>
      <c r="GCK192" s="12"/>
      <c r="GCL192" s="12"/>
      <c r="GCM192" s="12"/>
      <c r="GCN192" s="12"/>
      <c r="GCO192" s="12"/>
      <c r="GCP192" s="12"/>
      <c r="GCQ192" s="12"/>
      <c r="GCR192" s="12"/>
      <c r="GCS192" s="12"/>
      <c r="GCT192" s="12"/>
      <c r="GCU192" s="12"/>
      <c r="GCV192" s="12"/>
      <c r="GCW192" s="12"/>
      <c r="GCX192" s="12"/>
      <c r="GCY192" s="12"/>
      <c r="GCZ192" s="12"/>
      <c r="GDA192" s="12"/>
      <c r="GDB192" s="12"/>
      <c r="GDC192" s="12"/>
      <c r="GDD192" s="12"/>
      <c r="GDE192" s="12"/>
      <c r="GDF192" s="12"/>
      <c r="GDG192" s="12"/>
      <c r="GDH192" s="12"/>
      <c r="GDI192" s="12"/>
      <c r="GDJ192" s="12"/>
      <c r="GDK192" s="12"/>
      <c r="GDL192" s="12"/>
      <c r="GDM192" s="12"/>
      <c r="GDN192" s="12"/>
      <c r="GDO192" s="12"/>
      <c r="GDP192" s="12"/>
      <c r="GDQ192" s="12"/>
      <c r="GDR192" s="12"/>
      <c r="GDS192" s="12"/>
      <c r="GDT192" s="12"/>
      <c r="GDU192" s="12"/>
      <c r="GDV192" s="12"/>
      <c r="GDW192" s="12"/>
      <c r="GDX192" s="12"/>
      <c r="GDY192" s="12"/>
      <c r="GDZ192" s="12"/>
      <c r="GEA192" s="12"/>
      <c r="GEB192" s="12"/>
      <c r="GEC192" s="12"/>
      <c r="GED192" s="12"/>
      <c r="GEE192" s="12"/>
      <c r="GEF192" s="12"/>
      <c r="GEG192" s="12"/>
      <c r="GEH192" s="12"/>
      <c r="GEI192" s="12"/>
      <c r="GEJ192" s="12"/>
      <c r="GEK192" s="12"/>
      <c r="GEL192" s="12"/>
      <c r="GEM192" s="12"/>
      <c r="GEN192" s="12"/>
      <c r="GEO192" s="12"/>
      <c r="GEP192" s="12"/>
      <c r="GEQ192" s="12"/>
      <c r="GER192" s="12"/>
      <c r="GES192" s="12"/>
      <c r="GET192" s="12"/>
      <c r="GEU192" s="12"/>
      <c r="GEV192" s="12"/>
      <c r="GEW192" s="12"/>
      <c r="GEX192" s="12"/>
      <c r="GEY192" s="12"/>
      <c r="GEZ192" s="12"/>
      <c r="GFA192" s="12"/>
      <c r="GFB192" s="12"/>
      <c r="GFC192" s="12"/>
      <c r="GFD192" s="12"/>
      <c r="GFE192" s="12"/>
      <c r="GFF192" s="12"/>
      <c r="GFG192" s="12"/>
      <c r="GFH192" s="12"/>
      <c r="GFI192" s="12"/>
      <c r="GFJ192" s="12"/>
      <c r="GFK192" s="12"/>
      <c r="GFL192" s="12"/>
      <c r="GFM192" s="12"/>
      <c r="GFN192" s="12"/>
      <c r="GFO192" s="12"/>
      <c r="GFP192" s="12"/>
      <c r="GFQ192" s="12"/>
      <c r="GFR192" s="12"/>
      <c r="GFS192" s="12"/>
      <c r="GFT192" s="12"/>
      <c r="GFU192" s="12"/>
      <c r="GFV192" s="12"/>
      <c r="GFW192" s="12"/>
      <c r="GFX192" s="12"/>
      <c r="GFY192" s="12"/>
      <c r="GFZ192" s="12"/>
      <c r="GGA192" s="12"/>
      <c r="GGB192" s="12"/>
      <c r="GGC192" s="12"/>
      <c r="GGD192" s="12"/>
      <c r="GGE192" s="12"/>
      <c r="GGF192" s="12"/>
      <c r="GGG192" s="12"/>
      <c r="GGH192" s="12"/>
      <c r="GGI192" s="12"/>
      <c r="GGJ192" s="12"/>
      <c r="GGK192" s="12"/>
      <c r="GGL192" s="12"/>
      <c r="GGM192" s="12"/>
      <c r="GGN192" s="12"/>
      <c r="GGO192" s="12"/>
      <c r="GGP192" s="12"/>
      <c r="GGQ192" s="12"/>
      <c r="GGR192" s="12"/>
      <c r="GGS192" s="12"/>
      <c r="GGT192" s="12"/>
      <c r="GGU192" s="12"/>
      <c r="GGV192" s="12"/>
      <c r="GGW192" s="12"/>
      <c r="GGX192" s="12"/>
      <c r="GGY192" s="12"/>
      <c r="GGZ192" s="12"/>
      <c r="GHA192" s="12"/>
      <c r="GHB192" s="12"/>
      <c r="GHC192" s="12"/>
      <c r="GHD192" s="12"/>
      <c r="GHE192" s="12"/>
      <c r="GHF192" s="12"/>
      <c r="GHG192" s="12"/>
      <c r="GHH192" s="12"/>
      <c r="GHI192" s="12"/>
      <c r="GHJ192" s="12"/>
      <c r="GHK192" s="12"/>
      <c r="GHL192" s="12"/>
      <c r="GHM192" s="12"/>
      <c r="GHN192" s="12"/>
      <c r="GHO192" s="12"/>
      <c r="GHP192" s="12"/>
      <c r="GHQ192" s="12"/>
      <c r="GHR192" s="12"/>
      <c r="GHS192" s="12"/>
      <c r="GHT192" s="12"/>
      <c r="GHU192" s="12"/>
      <c r="GHV192" s="12"/>
      <c r="GHW192" s="12"/>
      <c r="GHX192" s="12"/>
      <c r="GHY192" s="12"/>
      <c r="GHZ192" s="12"/>
      <c r="GIA192" s="12"/>
      <c r="GIB192" s="12"/>
      <c r="GIC192" s="12"/>
      <c r="GID192" s="12"/>
      <c r="GIE192" s="12"/>
      <c r="GIF192" s="12"/>
      <c r="GIG192" s="12"/>
      <c r="GIH192" s="12"/>
      <c r="GII192" s="12"/>
      <c r="GIJ192" s="12"/>
      <c r="GIK192" s="12"/>
      <c r="GIL192" s="12"/>
      <c r="GIM192" s="12"/>
      <c r="GIN192" s="12"/>
      <c r="GIO192" s="12"/>
      <c r="GIP192" s="12"/>
      <c r="GIQ192" s="12"/>
      <c r="GIR192" s="12"/>
      <c r="GIS192" s="12"/>
      <c r="GIT192" s="12"/>
      <c r="GIU192" s="12"/>
      <c r="GIV192" s="12"/>
      <c r="GIW192" s="12"/>
      <c r="GIX192" s="12"/>
      <c r="GIY192" s="12"/>
      <c r="GIZ192" s="12"/>
      <c r="GJA192" s="12"/>
      <c r="GJB192" s="12"/>
      <c r="GJC192" s="12"/>
      <c r="GJD192" s="12"/>
      <c r="GJE192" s="12"/>
      <c r="GJF192" s="12"/>
      <c r="GJG192" s="12"/>
      <c r="GJH192" s="12"/>
      <c r="GJI192" s="12"/>
      <c r="GJJ192" s="12"/>
      <c r="GJK192" s="12"/>
      <c r="GJL192" s="12"/>
      <c r="GJM192" s="12"/>
      <c r="GJN192" s="12"/>
      <c r="GJO192" s="12"/>
      <c r="GJP192" s="12"/>
      <c r="GJQ192" s="12"/>
      <c r="GJR192" s="12"/>
      <c r="GJS192" s="12"/>
      <c r="GJT192" s="12"/>
      <c r="GJU192" s="12"/>
      <c r="GJV192" s="12"/>
      <c r="GJW192" s="12"/>
      <c r="GJX192" s="12"/>
      <c r="GJY192" s="12"/>
      <c r="GJZ192" s="12"/>
      <c r="GKA192" s="12"/>
      <c r="GKB192" s="12"/>
      <c r="GKC192" s="12"/>
      <c r="GKD192" s="12"/>
      <c r="GKE192" s="12"/>
      <c r="GKF192" s="12"/>
      <c r="GKG192" s="12"/>
      <c r="GKH192" s="12"/>
      <c r="GKI192" s="12"/>
      <c r="GKJ192" s="12"/>
      <c r="GKK192" s="12"/>
      <c r="GKL192" s="12"/>
      <c r="GKM192" s="12"/>
      <c r="GKN192" s="12"/>
      <c r="GKO192" s="12"/>
      <c r="GKP192" s="12"/>
      <c r="GKQ192" s="12"/>
      <c r="GKR192" s="12"/>
      <c r="GKS192" s="12"/>
      <c r="GKT192" s="12"/>
      <c r="GKU192" s="12"/>
      <c r="GKV192" s="12"/>
      <c r="GKW192" s="12"/>
      <c r="GKX192" s="12"/>
      <c r="GKY192" s="12"/>
      <c r="GKZ192" s="12"/>
      <c r="GLA192" s="12"/>
      <c r="GLB192" s="12"/>
      <c r="GLC192" s="12"/>
      <c r="GLD192" s="12"/>
      <c r="GLE192" s="12"/>
      <c r="GLF192" s="12"/>
      <c r="GLG192" s="12"/>
      <c r="GLH192" s="12"/>
      <c r="GLI192" s="12"/>
      <c r="GLJ192" s="12"/>
      <c r="GLK192" s="12"/>
      <c r="GLL192" s="12"/>
      <c r="GLM192" s="12"/>
      <c r="GLN192" s="12"/>
      <c r="GLO192" s="12"/>
      <c r="GLP192" s="12"/>
      <c r="GLQ192" s="12"/>
      <c r="GLR192" s="12"/>
      <c r="GLS192" s="12"/>
      <c r="GLT192" s="12"/>
      <c r="GLU192" s="12"/>
      <c r="GLV192" s="12"/>
      <c r="GLW192" s="12"/>
      <c r="GLX192" s="12"/>
      <c r="GLY192" s="12"/>
      <c r="GLZ192" s="12"/>
      <c r="GMA192" s="12"/>
      <c r="GMB192" s="12"/>
      <c r="GMC192" s="12"/>
      <c r="GMD192" s="12"/>
      <c r="GME192" s="12"/>
      <c r="GMF192" s="12"/>
      <c r="GMG192" s="12"/>
      <c r="GMH192" s="12"/>
      <c r="GMI192" s="12"/>
      <c r="GMJ192" s="12"/>
      <c r="GMK192" s="12"/>
      <c r="GML192" s="12"/>
      <c r="GMM192" s="12"/>
      <c r="GMN192" s="12"/>
      <c r="GMO192" s="12"/>
      <c r="GMP192" s="12"/>
      <c r="GMQ192" s="12"/>
      <c r="GMR192" s="12"/>
      <c r="GMS192" s="12"/>
      <c r="GMT192" s="12"/>
      <c r="GMU192" s="12"/>
      <c r="GMV192" s="12"/>
      <c r="GMW192" s="12"/>
      <c r="GMX192" s="12"/>
      <c r="GMY192" s="12"/>
      <c r="GMZ192" s="12"/>
      <c r="GNA192" s="12"/>
      <c r="GNB192" s="12"/>
      <c r="GNC192" s="12"/>
      <c r="GND192" s="12"/>
      <c r="GNE192" s="12"/>
      <c r="GNF192" s="12"/>
      <c r="GNG192" s="12"/>
      <c r="GNH192" s="12"/>
      <c r="GNI192" s="12"/>
      <c r="GNJ192" s="12"/>
      <c r="GNK192" s="12"/>
      <c r="GNL192" s="12"/>
      <c r="GNM192" s="12"/>
      <c r="GNN192" s="12"/>
      <c r="GNO192" s="12"/>
      <c r="GNP192" s="12"/>
      <c r="GNQ192" s="12"/>
      <c r="GNR192" s="12"/>
      <c r="GNS192" s="12"/>
      <c r="GNT192" s="12"/>
      <c r="GNU192" s="12"/>
      <c r="GNV192" s="12"/>
      <c r="GNW192" s="12"/>
      <c r="GNX192" s="12"/>
      <c r="GNY192" s="12"/>
      <c r="GNZ192" s="12"/>
      <c r="GOA192" s="12"/>
      <c r="GOB192" s="12"/>
      <c r="GOC192" s="12"/>
      <c r="GOD192" s="12"/>
      <c r="GOE192" s="12"/>
      <c r="GOF192" s="12"/>
      <c r="GOG192" s="12"/>
      <c r="GOH192" s="12"/>
      <c r="GOI192" s="12"/>
      <c r="GOJ192" s="12"/>
      <c r="GOK192" s="12"/>
      <c r="GOL192" s="12"/>
      <c r="GOM192" s="12"/>
      <c r="GON192" s="12"/>
      <c r="GOO192" s="12"/>
      <c r="GOP192" s="12"/>
      <c r="GOQ192" s="12"/>
      <c r="GOR192" s="12"/>
      <c r="GOS192" s="12"/>
      <c r="GOT192" s="12"/>
      <c r="GOU192" s="12"/>
      <c r="GOV192" s="12"/>
      <c r="GOW192" s="12"/>
      <c r="GOX192" s="12"/>
      <c r="GOY192" s="12"/>
      <c r="GOZ192" s="12"/>
      <c r="GPA192" s="12"/>
      <c r="GPB192" s="12"/>
      <c r="GPC192" s="12"/>
      <c r="GPD192" s="12"/>
      <c r="GPE192" s="12"/>
      <c r="GPF192" s="12"/>
      <c r="GPG192" s="12"/>
      <c r="GPH192" s="12"/>
      <c r="GPI192" s="12"/>
      <c r="GPJ192" s="12"/>
      <c r="GPK192" s="12"/>
      <c r="GPL192" s="12"/>
      <c r="GPM192" s="12"/>
      <c r="GPN192" s="12"/>
      <c r="GPO192" s="12"/>
      <c r="GPP192" s="12"/>
      <c r="GPQ192" s="12"/>
      <c r="GPR192" s="12"/>
      <c r="GPS192" s="12"/>
      <c r="GPT192" s="12"/>
      <c r="GPU192" s="12"/>
      <c r="GPV192" s="12"/>
      <c r="GPW192" s="12"/>
      <c r="GPX192" s="12"/>
      <c r="GPY192" s="12"/>
      <c r="GPZ192" s="12"/>
      <c r="GQA192" s="12"/>
      <c r="GQB192" s="12"/>
      <c r="GQC192" s="12"/>
      <c r="GQD192" s="12"/>
      <c r="GQE192" s="12"/>
      <c r="GQF192" s="12"/>
      <c r="GQG192" s="12"/>
      <c r="GQH192" s="12"/>
      <c r="GQI192" s="12"/>
      <c r="GQJ192" s="12"/>
      <c r="GQK192" s="12"/>
      <c r="GQL192" s="12"/>
      <c r="GQM192" s="12"/>
      <c r="GQN192" s="12"/>
      <c r="GQO192" s="12"/>
      <c r="GQP192" s="12"/>
      <c r="GQQ192" s="12"/>
      <c r="GQR192" s="12"/>
      <c r="GQS192" s="12"/>
      <c r="GQT192" s="12"/>
      <c r="GQU192" s="12"/>
      <c r="GQV192" s="12"/>
      <c r="GQW192" s="12"/>
      <c r="GQX192" s="12"/>
      <c r="GQY192" s="12"/>
      <c r="GQZ192" s="12"/>
      <c r="GRA192" s="12"/>
      <c r="GRB192" s="12"/>
      <c r="GRC192" s="12"/>
      <c r="GRD192" s="12"/>
      <c r="GRE192" s="12"/>
      <c r="GRF192" s="12"/>
      <c r="GRG192" s="12"/>
      <c r="GRH192" s="12"/>
      <c r="GRI192" s="12"/>
      <c r="GRJ192" s="12"/>
      <c r="GRK192" s="12"/>
      <c r="GRL192" s="12"/>
      <c r="GRM192" s="12"/>
      <c r="GRN192" s="12"/>
      <c r="GRO192" s="12"/>
      <c r="GRP192" s="12"/>
      <c r="GRQ192" s="12"/>
      <c r="GRR192" s="12"/>
      <c r="GRS192" s="12"/>
      <c r="GRT192" s="12"/>
      <c r="GRU192" s="12"/>
      <c r="GRV192" s="12"/>
      <c r="GRW192" s="12"/>
      <c r="GRX192" s="12"/>
      <c r="GRY192" s="12"/>
      <c r="GRZ192" s="12"/>
      <c r="GSA192" s="12"/>
      <c r="GSB192" s="12"/>
      <c r="GSC192" s="12"/>
      <c r="GSD192" s="12"/>
      <c r="GSE192" s="12"/>
      <c r="GSF192" s="12"/>
      <c r="GSG192" s="12"/>
      <c r="GSH192" s="12"/>
      <c r="GSI192" s="12"/>
      <c r="GSJ192" s="12"/>
      <c r="GSK192" s="12"/>
      <c r="GSL192" s="12"/>
      <c r="GSM192" s="12"/>
      <c r="GSN192" s="12"/>
      <c r="GSO192" s="12"/>
      <c r="GSP192" s="12"/>
      <c r="GSQ192" s="12"/>
      <c r="GSR192" s="12"/>
      <c r="GSS192" s="12"/>
      <c r="GST192" s="12"/>
      <c r="GSU192" s="12"/>
      <c r="GSV192" s="12"/>
      <c r="GSW192" s="12"/>
      <c r="GSX192" s="12"/>
      <c r="GSY192" s="12"/>
      <c r="GSZ192" s="12"/>
      <c r="GTA192" s="12"/>
      <c r="GTB192" s="12"/>
      <c r="GTC192" s="12"/>
      <c r="GTD192" s="12"/>
      <c r="GTE192" s="12"/>
      <c r="GTF192" s="12"/>
      <c r="GTG192" s="12"/>
      <c r="GTH192" s="12"/>
      <c r="GTI192" s="12"/>
      <c r="GTJ192" s="12"/>
      <c r="GTK192" s="12"/>
      <c r="GTL192" s="12"/>
      <c r="GTM192" s="12"/>
      <c r="GTN192" s="12"/>
      <c r="GTO192" s="12"/>
      <c r="GTP192" s="12"/>
      <c r="GTQ192" s="12"/>
      <c r="GTR192" s="12"/>
      <c r="GTS192" s="12"/>
      <c r="GTT192" s="12"/>
      <c r="GTU192" s="12"/>
      <c r="GTV192" s="12"/>
      <c r="GTW192" s="12"/>
      <c r="GTX192" s="12"/>
      <c r="GTY192" s="12"/>
      <c r="GTZ192" s="12"/>
      <c r="GUA192" s="12"/>
      <c r="GUB192" s="12"/>
      <c r="GUC192" s="12"/>
      <c r="GUD192" s="12"/>
      <c r="GUE192" s="12"/>
      <c r="GUF192" s="12"/>
      <c r="GUG192" s="12"/>
      <c r="GUH192" s="12"/>
      <c r="GUI192" s="12"/>
      <c r="GUJ192" s="12"/>
      <c r="GUK192" s="12"/>
      <c r="GUL192" s="12"/>
      <c r="GUM192" s="12"/>
      <c r="GUN192" s="12"/>
      <c r="GUO192" s="12"/>
      <c r="GUP192" s="12"/>
      <c r="GUQ192" s="12"/>
      <c r="GUR192" s="12"/>
      <c r="GUS192" s="12"/>
      <c r="GUT192" s="12"/>
      <c r="GUU192" s="12"/>
      <c r="GUV192" s="12"/>
      <c r="GUW192" s="12"/>
      <c r="GUX192" s="12"/>
      <c r="GUY192" s="12"/>
      <c r="GUZ192" s="12"/>
      <c r="GVA192" s="12"/>
      <c r="GVB192" s="12"/>
      <c r="GVC192" s="12"/>
      <c r="GVD192" s="12"/>
      <c r="GVE192" s="12"/>
      <c r="GVF192" s="12"/>
      <c r="GVG192" s="12"/>
      <c r="GVH192" s="12"/>
      <c r="GVI192" s="12"/>
      <c r="GVJ192" s="12"/>
      <c r="GVK192" s="12"/>
      <c r="GVL192" s="12"/>
      <c r="GVM192" s="12"/>
      <c r="GVN192" s="12"/>
      <c r="GVO192" s="12"/>
      <c r="GVP192" s="12"/>
      <c r="GVQ192" s="12"/>
      <c r="GVR192" s="12"/>
      <c r="GVS192" s="12"/>
      <c r="GVT192" s="12"/>
      <c r="GVU192" s="12"/>
      <c r="GVV192" s="12"/>
      <c r="GVW192" s="12"/>
      <c r="GVX192" s="12"/>
      <c r="GVY192" s="12"/>
      <c r="GVZ192" s="12"/>
      <c r="GWA192" s="12"/>
      <c r="GWB192" s="12"/>
      <c r="GWC192" s="12"/>
      <c r="GWD192" s="12"/>
      <c r="GWE192" s="12"/>
      <c r="GWF192" s="12"/>
      <c r="GWG192" s="12"/>
      <c r="GWH192" s="12"/>
      <c r="GWI192" s="12"/>
      <c r="GWJ192" s="12"/>
      <c r="GWK192" s="12"/>
      <c r="GWL192" s="12"/>
      <c r="GWM192" s="12"/>
      <c r="GWN192" s="12"/>
      <c r="GWO192" s="12"/>
      <c r="GWP192" s="12"/>
      <c r="GWQ192" s="12"/>
      <c r="GWR192" s="12"/>
      <c r="GWS192" s="12"/>
      <c r="GWT192" s="12"/>
      <c r="GWU192" s="12"/>
      <c r="GWV192" s="12"/>
      <c r="GWW192" s="12"/>
      <c r="GWX192" s="12"/>
      <c r="GWY192" s="12"/>
      <c r="GWZ192" s="12"/>
      <c r="GXA192" s="12"/>
      <c r="GXB192" s="12"/>
      <c r="GXC192" s="12"/>
      <c r="GXD192" s="12"/>
      <c r="GXE192" s="12"/>
      <c r="GXF192" s="12"/>
      <c r="GXG192" s="12"/>
      <c r="GXH192" s="12"/>
      <c r="GXI192" s="12"/>
      <c r="GXJ192" s="12"/>
      <c r="GXK192" s="12"/>
      <c r="GXL192" s="12"/>
      <c r="GXM192" s="12"/>
      <c r="GXN192" s="12"/>
      <c r="GXO192" s="12"/>
      <c r="GXP192" s="12"/>
      <c r="GXQ192" s="12"/>
      <c r="GXR192" s="12"/>
      <c r="GXS192" s="12"/>
      <c r="GXT192" s="12"/>
      <c r="GXU192" s="12"/>
      <c r="GXV192" s="12"/>
      <c r="GXW192" s="12"/>
      <c r="GXX192" s="12"/>
      <c r="GXY192" s="12"/>
      <c r="GXZ192" s="12"/>
      <c r="GYA192" s="12"/>
      <c r="GYB192" s="12"/>
      <c r="GYC192" s="12"/>
      <c r="GYD192" s="12"/>
      <c r="GYE192" s="12"/>
      <c r="GYF192" s="12"/>
      <c r="GYG192" s="12"/>
      <c r="GYH192" s="12"/>
      <c r="GYI192" s="12"/>
      <c r="GYJ192" s="12"/>
      <c r="GYK192" s="12"/>
      <c r="GYL192" s="12"/>
      <c r="GYM192" s="12"/>
      <c r="GYN192" s="12"/>
      <c r="GYO192" s="12"/>
      <c r="GYP192" s="12"/>
      <c r="GYQ192" s="12"/>
      <c r="GYR192" s="12"/>
      <c r="GYS192" s="12"/>
      <c r="GYT192" s="12"/>
      <c r="GYU192" s="12"/>
      <c r="GYV192" s="12"/>
      <c r="GYW192" s="12"/>
      <c r="GYX192" s="12"/>
      <c r="GYY192" s="12"/>
      <c r="GYZ192" s="12"/>
      <c r="GZA192" s="12"/>
      <c r="GZB192" s="12"/>
      <c r="GZC192" s="12"/>
      <c r="GZD192" s="12"/>
      <c r="GZE192" s="12"/>
      <c r="GZF192" s="12"/>
      <c r="GZG192" s="12"/>
      <c r="GZH192" s="12"/>
      <c r="GZI192" s="12"/>
      <c r="GZJ192" s="12"/>
      <c r="GZK192" s="12"/>
      <c r="GZL192" s="12"/>
      <c r="GZM192" s="12"/>
      <c r="GZN192" s="12"/>
      <c r="GZO192" s="12"/>
      <c r="GZP192" s="12"/>
      <c r="GZQ192" s="12"/>
      <c r="GZR192" s="12"/>
      <c r="GZS192" s="12"/>
      <c r="GZT192" s="12"/>
      <c r="GZU192" s="12"/>
      <c r="GZV192" s="12"/>
      <c r="GZW192" s="12"/>
      <c r="GZX192" s="12"/>
      <c r="GZY192" s="12"/>
      <c r="GZZ192" s="12"/>
      <c r="HAA192" s="12"/>
      <c r="HAB192" s="12"/>
      <c r="HAC192" s="12"/>
      <c r="HAD192" s="12"/>
      <c r="HAE192" s="12"/>
      <c r="HAF192" s="12"/>
      <c r="HAG192" s="12"/>
      <c r="HAH192" s="12"/>
      <c r="HAI192" s="12"/>
      <c r="HAJ192" s="12"/>
      <c r="HAK192" s="12"/>
      <c r="HAL192" s="12"/>
      <c r="HAM192" s="12"/>
      <c r="HAN192" s="12"/>
      <c r="HAO192" s="12"/>
      <c r="HAP192" s="12"/>
      <c r="HAQ192" s="12"/>
      <c r="HAR192" s="12"/>
      <c r="HAS192" s="12"/>
      <c r="HAT192" s="12"/>
      <c r="HAU192" s="12"/>
      <c r="HAV192" s="12"/>
      <c r="HAW192" s="12"/>
      <c r="HAX192" s="12"/>
      <c r="HAY192" s="12"/>
      <c r="HAZ192" s="12"/>
      <c r="HBA192" s="12"/>
      <c r="HBB192" s="12"/>
      <c r="HBC192" s="12"/>
      <c r="HBD192" s="12"/>
      <c r="HBE192" s="12"/>
      <c r="HBF192" s="12"/>
      <c r="HBG192" s="12"/>
      <c r="HBH192" s="12"/>
      <c r="HBI192" s="12"/>
      <c r="HBJ192" s="12"/>
      <c r="HBK192" s="12"/>
      <c r="HBL192" s="12"/>
      <c r="HBM192" s="12"/>
      <c r="HBN192" s="12"/>
      <c r="HBO192" s="12"/>
      <c r="HBP192" s="12"/>
      <c r="HBQ192" s="12"/>
      <c r="HBR192" s="12"/>
      <c r="HBS192" s="12"/>
      <c r="HBT192" s="12"/>
      <c r="HBU192" s="12"/>
      <c r="HBV192" s="12"/>
      <c r="HBW192" s="12"/>
      <c r="HBX192" s="12"/>
      <c r="HBY192" s="12"/>
      <c r="HBZ192" s="12"/>
      <c r="HCA192" s="12"/>
      <c r="HCB192" s="12"/>
      <c r="HCC192" s="12"/>
      <c r="HCD192" s="12"/>
      <c r="HCE192" s="12"/>
      <c r="HCF192" s="12"/>
      <c r="HCG192" s="12"/>
      <c r="HCH192" s="12"/>
      <c r="HCI192" s="12"/>
      <c r="HCJ192" s="12"/>
      <c r="HCK192" s="12"/>
      <c r="HCL192" s="12"/>
      <c r="HCM192" s="12"/>
      <c r="HCN192" s="12"/>
      <c r="HCO192" s="12"/>
      <c r="HCP192" s="12"/>
      <c r="HCQ192" s="12"/>
      <c r="HCR192" s="12"/>
      <c r="HCS192" s="12"/>
      <c r="HCT192" s="12"/>
      <c r="HCU192" s="12"/>
      <c r="HCV192" s="12"/>
      <c r="HCW192" s="12"/>
      <c r="HCX192" s="12"/>
      <c r="HCY192" s="12"/>
      <c r="HCZ192" s="12"/>
      <c r="HDA192" s="12"/>
      <c r="HDB192" s="12"/>
      <c r="HDC192" s="12"/>
      <c r="HDD192" s="12"/>
      <c r="HDE192" s="12"/>
      <c r="HDF192" s="12"/>
      <c r="HDG192" s="12"/>
      <c r="HDH192" s="12"/>
      <c r="HDI192" s="12"/>
      <c r="HDJ192" s="12"/>
      <c r="HDK192" s="12"/>
      <c r="HDL192" s="12"/>
      <c r="HDM192" s="12"/>
      <c r="HDN192" s="12"/>
      <c r="HDO192" s="12"/>
      <c r="HDP192" s="12"/>
      <c r="HDQ192" s="12"/>
      <c r="HDR192" s="12"/>
      <c r="HDS192" s="12"/>
      <c r="HDT192" s="12"/>
      <c r="HDU192" s="12"/>
      <c r="HDV192" s="12"/>
      <c r="HDW192" s="12"/>
      <c r="HDX192" s="12"/>
      <c r="HDY192" s="12"/>
      <c r="HDZ192" s="12"/>
      <c r="HEA192" s="12"/>
      <c r="HEB192" s="12"/>
      <c r="HEC192" s="12"/>
      <c r="HED192" s="12"/>
      <c r="HEE192" s="12"/>
      <c r="HEF192" s="12"/>
      <c r="HEG192" s="12"/>
      <c r="HEH192" s="12"/>
      <c r="HEI192" s="12"/>
      <c r="HEJ192" s="12"/>
      <c r="HEK192" s="12"/>
      <c r="HEL192" s="12"/>
      <c r="HEM192" s="12"/>
      <c r="HEN192" s="12"/>
      <c r="HEO192" s="12"/>
      <c r="HEP192" s="12"/>
      <c r="HEQ192" s="12"/>
      <c r="HER192" s="12"/>
      <c r="HES192" s="12"/>
      <c r="HET192" s="12"/>
      <c r="HEU192" s="12"/>
      <c r="HEV192" s="12"/>
      <c r="HEW192" s="12"/>
      <c r="HEX192" s="12"/>
      <c r="HEY192" s="12"/>
      <c r="HEZ192" s="12"/>
      <c r="HFA192" s="12"/>
      <c r="HFB192" s="12"/>
      <c r="HFC192" s="12"/>
      <c r="HFD192" s="12"/>
      <c r="HFE192" s="12"/>
      <c r="HFF192" s="12"/>
      <c r="HFG192" s="12"/>
      <c r="HFH192" s="12"/>
      <c r="HFI192" s="12"/>
      <c r="HFJ192" s="12"/>
      <c r="HFK192" s="12"/>
      <c r="HFL192" s="12"/>
      <c r="HFM192" s="12"/>
      <c r="HFN192" s="12"/>
      <c r="HFO192" s="12"/>
      <c r="HFP192" s="12"/>
      <c r="HFQ192" s="12"/>
      <c r="HFR192" s="12"/>
      <c r="HFS192" s="12"/>
      <c r="HFT192" s="12"/>
      <c r="HFU192" s="12"/>
      <c r="HFV192" s="12"/>
      <c r="HFW192" s="12"/>
      <c r="HFX192" s="12"/>
      <c r="HFY192" s="12"/>
      <c r="HFZ192" s="12"/>
      <c r="HGA192" s="12"/>
      <c r="HGB192" s="12"/>
      <c r="HGC192" s="12"/>
      <c r="HGD192" s="12"/>
      <c r="HGE192" s="12"/>
      <c r="HGF192" s="12"/>
      <c r="HGG192" s="12"/>
      <c r="HGH192" s="12"/>
      <c r="HGI192" s="12"/>
      <c r="HGJ192" s="12"/>
      <c r="HGK192" s="12"/>
      <c r="HGL192" s="12"/>
      <c r="HGM192" s="12"/>
      <c r="HGN192" s="12"/>
      <c r="HGO192" s="12"/>
      <c r="HGP192" s="12"/>
      <c r="HGQ192" s="12"/>
      <c r="HGR192" s="12"/>
      <c r="HGS192" s="12"/>
      <c r="HGT192" s="12"/>
      <c r="HGU192" s="12"/>
      <c r="HGV192" s="12"/>
      <c r="HGW192" s="12"/>
      <c r="HGX192" s="12"/>
      <c r="HGY192" s="12"/>
      <c r="HGZ192" s="12"/>
      <c r="HHA192" s="12"/>
      <c r="HHB192" s="12"/>
      <c r="HHC192" s="12"/>
      <c r="HHD192" s="12"/>
      <c r="HHE192" s="12"/>
      <c r="HHF192" s="12"/>
      <c r="HHG192" s="12"/>
      <c r="HHH192" s="12"/>
      <c r="HHI192" s="12"/>
      <c r="HHJ192" s="12"/>
      <c r="HHK192" s="12"/>
      <c r="HHL192" s="12"/>
      <c r="HHM192" s="12"/>
      <c r="HHN192" s="12"/>
      <c r="HHO192" s="12"/>
      <c r="HHP192" s="12"/>
      <c r="HHQ192" s="12"/>
      <c r="HHR192" s="12"/>
      <c r="HHS192" s="12"/>
      <c r="HHT192" s="12"/>
      <c r="HHU192" s="12"/>
      <c r="HHV192" s="12"/>
      <c r="HHW192" s="12"/>
      <c r="HHX192" s="12"/>
      <c r="HHY192" s="12"/>
      <c r="HHZ192" s="12"/>
      <c r="HIA192" s="12"/>
      <c r="HIB192" s="12"/>
      <c r="HIC192" s="12"/>
      <c r="HID192" s="12"/>
      <c r="HIE192" s="12"/>
      <c r="HIF192" s="12"/>
      <c r="HIG192" s="12"/>
      <c r="HIH192" s="12"/>
      <c r="HII192" s="12"/>
      <c r="HIJ192" s="12"/>
      <c r="HIK192" s="12"/>
      <c r="HIL192" s="12"/>
      <c r="HIM192" s="12"/>
      <c r="HIN192" s="12"/>
      <c r="HIO192" s="12"/>
      <c r="HIP192" s="12"/>
      <c r="HIQ192" s="12"/>
      <c r="HIR192" s="12"/>
      <c r="HIS192" s="12"/>
      <c r="HIT192" s="12"/>
      <c r="HIU192" s="12"/>
      <c r="HIV192" s="12"/>
      <c r="HIW192" s="12"/>
      <c r="HIX192" s="12"/>
      <c r="HIY192" s="12"/>
      <c r="HIZ192" s="12"/>
      <c r="HJA192" s="12"/>
      <c r="HJB192" s="12"/>
      <c r="HJC192" s="12"/>
      <c r="HJD192" s="12"/>
      <c r="HJE192" s="12"/>
      <c r="HJF192" s="12"/>
      <c r="HJG192" s="12"/>
      <c r="HJH192" s="12"/>
      <c r="HJI192" s="12"/>
      <c r="HJJ192" s="12"/>
      <c r="HJK192" s="12"/>
      <c r="HJL192" s="12"/>
      <c r="HJM192" s="12"/>
      <c r="HJN192" s="12"/>
      <c r="HJO192" s="12"/>
      <c r="HJP192" s="12"/>
      <c r="HJQ192" s="12"/>
      <c r="HJR192" s="12"/>
      <c r="HJS192" s="12"/>
      <c r="HJT192" s="12"/>
      <c r="HJU192" s="12"/>
      <c r="HJV192" s="12"/>
      <c r="HJW192" s="12"/>
      <c r="HJX192" s="12"/>
      <c r="HJY192" s="12"/>
      <c r="HJZ192" s="12"/>
      <c r="HKA192" s="12"/>
      <c r="HKB192" s="12"/>
      <c r="HKC192" s="12"/>
      <c r="HKD192" s="12"/>
      <c r="HKE192" s="12"/>
      <c r="HKF192" s="12"/>
      <c r="HKG192" s="12"/>
      <c r="HKH192" s="12"/>
      <c r="HKI192" s="12"/>
      <c r="HKJ192" s="12"/>
      <c r="HKK192" s="12"/>
      <c r="HKL192" s="12"/>
      <c r="HKM192" s="12"/>
      <c r="HKN192" s="12"/>
      <c r="HKO192" s="12"/>
      <c r="HKP192" s="12"/>
      <c r="HKQ192" s="12"/>
      <c r="HKR192" s="12"/>
      <c r="HKS192" s="12"/>
      <c r="HKT192" s="12"/>
      <c r="HKU192" s="12"/>
      <c r="HKV192" s="12"/>
      <c r="HKW192" s="12"/>
      <c r="HKX192" s="12"/>
      <c r="HKY192" s="12"/>
      <c r="HKZ192" s="12"/>
      <c r="HLA192" s="12"/>
      <c r="HLB192" s="12"/>
      <c r="HLC192" s="12"/>
      <c r="HLD192" s="12"/>
      <c r="HLE192" s="12"/>
      <c r="HLF192" s="12"/>
      <c r="HLG192" s="12"/>
      <c r="HLH192" s="12"/>
      <c r="HLI192" s="12"/>
      <c r="HLJ192" s="12"/>
      <c r="HLK192" s="12"/>
      <c r="HLL192" s="12"/>
      <c r="HLM192" s="12"/>
      <c r="HLN192" s="12"/>
      <c r="HLO192" s="12"/>
      <c r="HLP192" s="12"/>
      <c r="HLQ192" s="12"/>
      <c r="HLR192" s="12"/>
      <c r="HLS192" s="12"/>
      <c r="HLT192" s="12"/>
      <c r="HLU192" s="12"/>
      <c r="HLV192" s="12"/>
      <c r="HLW192" s="12"/>
      <c r="HLX192" s="12"/>
      <c r="HLY192" s="12"/>
      <c r="HLZ192" s="12"/>
      <c r="HMA192" s="12"/>
      <c r="HMB192" s="12"/>
      <c r="HMC192" s="12"/>
      <c r="HMD192" s="12"/>
      <c r="HME192" s="12"/>
      <c r="HMF192" s="12"/>
      <c r="HMG192" s="12"/>
      <c r="HMH192" s="12"/>
      <c r="HMI192" s="12"/>
      <c r="HMJ192" s="12"/>
      <c r="HMK192" s="12"/>
      <c r="HML192" s="12"/>
      <c r="HMM192" s="12"/>
      <c r="HMN192" s="12"/>
      <c r="HMO192" s="12"/>
      <c r="HMP192" s="12"/>
      <c r="HMQ192" s="12"/>
      <c r="HMR192" s="12"/>
      <c r="HMS192" s="12"/>
      <c r="HMT192" s="12"/>
      <c r="HMU192" s="12"/>
      <c r="HMV192" s="12"/>
      <c r="HMW192" s="12"/>
      <c r="HMX192" s="12"/>
      <c r="HMY192" s="12"/>
      <c r="HMZ192" s="12"/>
      <c r="HNA192" s="12"/>
      <c r="HNB192" s="12"/>
      <c r="HNC192" s="12"/>
      <c r="HND192" s="12"/>
      <c r="HNE192" s="12"/>
      <c r="HNF192" s="12"/>
      <c r="HNG192" s="12"/>
      <c r="HNH192" s="12"/>
      <c r="HNI192" s="12"/>
      <c r="HNJ192" s="12"/>
      <c r="HNK192" s="12"/>
      <c r="HNL192" s="12"/>
      <c r="HNM192" s="12"/>
      <c r="HNN192" s="12"/>
      <c r="HNO192" s="12"/>
      <c r="HNP192" s="12"/>
      <c r="HNQ192" s="12"/>
      <c r="HNR192" s="12"/>
      <c r="HNS192" s="12"/>
      <c r="HNT192" s="12"/>
      <c r="HNU192" s="12"/>
      <c r="HNV192" s="12"/>
      <c r="HNW192" s="12"/>
      <c r="HNX192" s="12"/>
      <c r="HNY192" s="12"/>
      <c r="HNZ192" s="12"/>
      <c r="HOA192" s="12"/>
      <c r="HOB192" s="12"/>
      <c r="HOC192" s="12"/>
      <c r="HOD192" s="12"/>
      <c r="HOE192" s="12"/>
      <c r="HOF192" s="12"/>
      <c r="HOG192" s="12"/>
      <c r="HOH192" s="12"/>
      <c r="HOI192" s="12"/>
      <c r="HOJ192" s="12"/>
      <c r="HOK192" s="12"/>
      <c r="HOL192" s="12"/>
      <c r="HOM192" s="12"/>
      <c r="HON192" s="12"/>
      <c r="HOO192" s="12"/>
      <c r="HOP192" s="12"/>
      <c r="HOQ192" s="12"/>
      <c r="HOR192" s="12"/>
      <c r="HOS192" s="12"/>
      <c r="HOT192" s="12"/>
      <c r="HOU192" s="12"/>
      <c r="HOV192" s="12"/>
      <c r="HOW192" s="12"/>
      <c r="HOX192" s="12"/>
      <c r="HOY192" s="12"/>
      <c r="HOZ192" s="12"/>
      <c r="HPA192" s="12"/>
      <c r="HPB192" s="12"/>
      <c r="HPC192" s="12"/>
      <c r="HPD192" s="12"/>
      <c r="HPE192" s="12"/>
      <c r="HPF192" s="12"/>
      <c r="HPG192" s="12"/>
      <c r="HPH192" s="12"/>
      <c r="HPI192" s="12"/>
      <c r="HPJ192" s="12"/>
      <c r="HPK192" s="12"/>
      <c r="HPL192" s="12"/>
      <c r="HPM192" s="12"/>
      <c r="HPN192" s="12"/>
      <c r="HPO192" s="12"/>
      <c r="HPP192" s="12"/>
      <c r="HPQ192" s="12"/>
      <c r="HPR192" s="12"/>
      <c r="HPS192" s="12"/>
      <c r="HPT192" s="12"/>
      <c r="HPU192" s="12"/>
      <c r="HPV192" s="12"/>
      <c r="HPW192" s="12"/>
      <c r="HPX192" s="12"/>
      <c r="HPY192" s="12"/>
      <c r="HPZ192" s="12"/>
      <c r="HQA192" s="12"/>
      <c r="HQB192" s="12"/>
      <c r="HQC192" s="12"/>
      <c r="HQD192" s="12"/>
      <c r="HQE192" s="12"/>
      <c r="HQF192" s="12"/>
      <c r="HQG192" s="12"/>
      <c r="HQH192" s="12"/>
      <c r="HQI192" s="12"/>
      <c r="HQJ192" s="12"/>
      <c r="HQK192" s="12"/>
      <c r="HQL192" s="12"/>
      <c r="HQM192" s="12"/>
      <c r="HQN192" s="12"/>
      <c r="HQO192" s="12"/>
      <c r="HQP192" s="12"/>
      <c r="HQQ192" s="12"/>
      <c r="HQR192" s="12"/>
      <c r="HQS192" s="12"/>
      <c r="HQT192" s="12"/>
      <c r="HQU192" s="12"/>
      <c r="HQV192" s="12"/>
      <c r="HQW192" s="12"/>
      <c r="HQX192" s="12"/>
      <c r="HQY192" s="12"/>
      <c r="HQZ192" s="12"/>
      <c r="HRA192" s="12"/>
      <c r="HRB192" s="12"/>
      <c r="HRC192" s="12"/>
      <c r="HRD192" s="12"/>
      <c r="HRE192" s="12"/>
      <c r="HRF192" s="12"/>
      <c r="HRG192" s="12"/>
      <c r="HRH192" s="12"/>
      <c r="HRI192" s="12"/>
      <c r="HRJ192" s="12"/>
      <c r="HRK192" s="12"/>
      <c r="HRL192" s="12"/>
      <c r="HRM192" s="12"/>
      <c r="HRN192" s="12"/>
      <c r="HRO192" s="12"/>
      <c r="HRP192" s="12"/>
      <c r="HRQ192" s="12"/>
      <c r="HRR192" s="12"/>
      <c r="HRS192" s="12"/>
      <c r="HRT192" s="12"/>
      <c r="HRU192" s="12"/>
      <c r="HRV192" s="12"/>
      <c r="HRW192" s="12"/>
      <c r="HRX192" s="12"/>
      <c r="HRY192" s="12"/>
      <c r="HRZ192" s="12"/>
      <c r="HSA192" s="12"/>
      <c r="HSB192" s="12"/>
      <c r="HSC192" s="12"/>
      <c r="HSD192" s="12"/>
      <c r="HSE192" s="12"/>
      <c r="HSF192" s="12"/>
      <c r="HSG192" s="12"/>
      <c r="HSH192" s="12"/>
      <c r="HSI192" s="12"/>
      <c r="HSJ192" s="12"/>
      <c r="HSK192" s="12"/>
      <c r="HSL192" s="12"/>
      <c r="HSM192" s="12"/>
      <c r="HSN192" s="12"/>
      <c r="HSO192" s="12"/>
      <c r="HSP192" s="12"/>
      <c r="HSQ192" s="12"/>
      <c r="HSR192" s="12"/>
      <c r="HSS192" s="12"/>
      <c r="HST192" s="12"/>
      <c r="HSU192" s="12"/>
      <c r="HSV192" s="12"/>
      <c r="HSW192" s="12"/>
      <c r="HSX192" s="12"/>
      <c r="HSY192" s="12"/>
      <c r="HSZ192" s="12"/>
      <c r="HTA192" s="12"/>
      <c r="HTB192" s="12"/>
      <c r="HTC192" s="12"/>
      <c r="HTD192" s="12"/>
      <c r="HTE192" s="12"/>
      <c r="HTF192" s="12"/>
      <c r="HTG192" s="12"/>
      <c r="HTH192" s="12"/>
      <c r="HTI192" s="12"/>
      <c r="HTJ192" s="12"/>
      <c r="HTK192" s="12"/>
      <c r="HTL192" s="12"/>
      <c r="HTM192" s="12"/>
      <c r="HTN192" s="12"/>
      <c r="HTO192" s="12"/>
      <c r="HTP192" s="12"/>
      <c r="HTQ192" s="12"/>
      <c r="HTR192" s="12"/>
      <c r="HTS192" s="12"/>
      <c r="HTT192" s="12"/>
      <c r="HTU192" s="12"/>
      <c r="HTV192" s="12"/>
      <c r="HTW192" s="12"/>
      <c r="HTX192" s="12"/>
      <c r="HTY192" s="12"/>
      <c r="HTZ192" s="12"/>
      <c r="HUA192" s="12"/>
      <c r="HUB192" s="12"/>
      <c r="HUC192" s="12"/>
      <c r="HUD192" s="12"/>
      <c r="HUE192" s="12"/>
      <c r="HUF192" s="12"/>
      <c r="HUG192" s="12"/>
      <c r="HUH192" s="12"/>
      <c r="HUI192" s="12"/>
      <c r="HUJ192" s="12"/>
      <c r="HUK192" s="12"/>
      <c r="HUL192" s="12"/>
      <c r="HUM192" s="12"/>
      <c r="HUN192" s="12"/>
      <c r="HUO192" s="12"/>
      <c r="HUP192" s="12"/>
      <c r="HUQ192" s="12"/>
      <c r="HUR192" s="12"/>
      <c r="HUS192" s="12"/>
      <c r="HUT192" s="12"/>
      <c r="HUU192" s="12"/>
      <c r="HUV192" s="12"/>
      <c r="HUW192" s="12"/>
      <c r="HUX192" s="12"/>
      <c r="HUY192" s="12"/>
      <c r="HUZ192" s="12"/>
      <c r="HVA192" s="12"/>
      <c r="HVB192" s="12"/>
      <c r="HVC192" s="12"/>
      <c r="HVD192" s="12"/>
      <c r="HVE192" s="12"/>
      <c r="HVF192" s="12"/>
      <c r="HVG192" s="12"/>
      <c r="HVH192" s="12"/>
      <c r="HVI192" s="12"/>
      <c r="HVJ192" s="12"/>
      <c r="HVK192" s="12"/>
      <c r="HVL192" s="12"/>
      <c r="HVM192" s="12"/>
      <c r="HVN192" s="12"/>
      <c r="HVO192" s="12"/>
      <c r="HVP192" s="12"/>
      <c r="HVQ192" s="12"/>
      <c r="HVR192" s="12"/>
      <c r="HVS192" s="12"/>
      <c r="HVT192" s="12"/>
      <c r="HVU192" s="12"/>
      <c r="HVV192" s="12"/>
      <c r="HVW192" s="12"/>
      <c r="HVX192" s="12"/>
      <c r="HVY192" s="12"/>
      <c r="HVZ192" s="12"/>
      <c r="HWA192" s="12"/>
      <c r="HWB192" s="12"/>
      <c r="HWC192" s="12"/>
      <c r="HWD192" s="12"/>
      <c r="HWE192" s="12"/>
      <c r="HWF192" s="12"/>
      <c r="HWG192" s="12"/>
      <c r="HWH192" s="12"/>
      <c r="HWI192" s="12"/>
      <c r="HWJ192" s="12"/>
      <c r="HWK192" s="12"/>
      <c r="HWL192" s="12"/>
      <c r="HWM192" s="12"/>
      <c r="HWN192" s="12"/>
      <c r="HWO192" s="12"/>
      <c r="HWP192" s="12"/>
      <c r="HWQ192" s="12"/>
      <c r="HWR192" s="12"/>
      <c r="HWS192" s="12"/>
      <c r="HWT192" s="12"/>
      <c r="HWU192" s="12"/>
      <c r="HWV192" s="12"/>
      <c r="HWW192" s="12"/>
      <c r="HWX192" s="12"/>
      <c r="HWY192" s="12"/>
      <c r="HWZ192" s="12"/>
      <c r="HXA192" s="12"/>
      <c r="HXB192" s="12"/>
      <c r="HXC192" s="12"/>
      <c r="HXD192" s="12"/>
      <c r="HXE192" s="12"/>
      <c r="HXF192" s="12"/>
      <c r="HXG192" s="12"/>
      <c r="HXH192" s="12"/>
      <c r="HXI192" s="12"/>
      <c r="HXJ192" s="12"/>
      <c r="HXK192" s="12"/>
      <c r="HXL192" s="12"/>
      <c r="HXM192" s="12"/>
      <c r="HXN192" s="12"/>
      <c r="HXO192" s="12"/>
      <c r="HXP192" s="12"/>
      <c r="HXQ192" s="12"/>
      <c r="HXR192" s="12"/>
      <c r="HXS192" s="12"/>
      <c r="HXT192" s="12"/>
      <c r="HXU192" s="12"/>
      <c r="HXV192" s="12"/>
      <c r="HXW192" s="12"/>
      <c r="HXX192" s="12"/>
      <c r="HXY192" s="12"/>
      <c r="HXZ192" s="12"/>
      <c r="HYA192" s="12"/>
      <c r="HYB192" s="12"/>
      <c r="HYC192" s="12"/>
      <c r="HYD192" s="12"/>
      <c r="HYE192" s="12"/>
      <c r="HYF192" s="12"/>
      <c r="HYG192" s="12"/>
      <c r="HYH192" s="12"/>
      <c r="HYI192" s="12"/>
      <c r="HYJ192" s="12"/>
      <c r="HYK192" s="12"/>
      <c r="HYL192" s="12"/>
      <c r="HYM192" s="12"/>
      <c r="HYN192" s="12"/>
      <c r="HYO192" s="12"/>
      <c r="HYP192" s="12"/>
      <c r="HYQ192" s="12"/>
      <c r="HYR192" s="12"/>
      <c r="HYS192" s="12"/>
      <c r="HYT192" s="12"/>
      <c r="HYU192" s="12"/>
      <c r="HYV192" s="12"/>
      <c r="HYW192" s="12"/>
      <c r="HYX192" s="12"/>
      <c r="HYY192" s="12"/>
      <c r="HYZ192" s="12"/>
      <c r="HZA192" s="12"/>
      <c r="HZB192" s="12"/>
      <c r="HZC192" s="12"/>
      <c r="HZD192" s="12"/>
      <c r="HZE192" s="12"/>
      <c r="HZF192" s="12"/>
      <c r="HZG192" s="12"/>
      <c r="HZH192" s="12"/>
      <c r="HZI192" s="12"/>
      <c r="HZJ192" s="12"/>
      <c r="HZK192" s="12"/>
      <c r="HZL192" s="12"/>
      <c r="HZM192" s="12"/>
      <c r="HZN192" s="12"/>
      <c r="HZO192" s="12"/>
      <c r="HZP192" s="12"/>
      <c r="HZQ192" s="12"/>
      <c r="HZR192" s="12"/>
      <c r="HZS192" s="12"/>
      <c r="HZT192" s="12"/>
      <c r="HZU192" s="12"/>
      <c r="HZV192" s="12"/>
      <c r="HZW192" s="12"/>
      <c r="HZX192" s="12"/>
      <c r="HZY192" s="12"/>
      <c r="HZZ192" s="12"/>
      <c r="IAA192" s="12"/>
      <c r="IAB192" s="12"/>
      <c r="IAC192" s="12"/>
      <c r="IAD192" s="12"/>
      <c r="IAE192" s="12"/>
      <c r="IAF192" s="12"/>
      <c r="IAG192" s="12"/>
      <c r="IAH192" s="12"/>
      <c r="IAI192" s="12"/>
      <c r="IAJ192" s="12"/>
      <c r="IAK192" s="12"/>
      <c r="IAL192" s="12"/>
      <c r="IAM192" s="12"/>
      <c r="IAN192" s="12"/>
      <c r="IAO192" s="12"/>
      <c r="IAP192" s="12"/>
      <c r="IAQ192" s="12"/>
      <c r="IAR192" s="12"/>
      <c r="IAS192" s="12"/>
      <c r="IAT192" s="12"/>
      <c r="IAU192" s="12"/>
      <c r="IAV192" s="12"/>
      <c r="IAW192" s="12"/>
      <c r="IAX192" s="12"/>
      <c r="IAY192" s="12"/>
      <c r="IAZ192" s="12"/>
      <c r="IBA192" s="12"/>
      <c r="IBB192" s="12"/>
      <c r="IBC192" s="12"/>
      <c r="IBD192" s="12"/>
      <c r="IBE192" s="12"/>
      <c r="IBF192" s="12"/>
      <c r="IBG192" s="12"/>
      <c r="IBH192" s="12"/>
      <c r="IBI192" s="12"/>
      <c r="IBJ192" s="12"/>
      <c r="IBK192" s="12"/>
      <c r="IBL192" s="12"/>
      <c r="IBM192" s="12"/>
      <c r="IBN192" s="12"/>
      <c r="IBO192" s="12"/>
      <c r="IBP192" s="12"/>
      <c r="IBQ192" s="12"/>
      <c r="IBR192" s="12"/>
      <c r="IBS192" s="12"/>
      <c r="IBT192" s="12"/>
      <c r="IBU192" s="12"/>
      <c r="IBV192" s="12"/>
      <c r="IBW192" s="12"/>
      <c r="IBX192" s="12"/>
      <c r="IBY192" s="12"/>
      <c r="IBZ192" s="12"/>
      <c r="ICA192" s="12"/>
      <c r="ICB192" s="12"/>
      <c r="ICC192" s="12"/>
      <c r="ICD192" s="12"/>
      <c r="ICE192" s="12"/>
      <c r="ICF192" s="12"/>
      <c r="ICG192" s="12"/>
      <c r="ICH192" s="12"/>
      <c r="ICI192" s="12"/>
      <c r="ICJ192" s="12"/>
      <c r="ICK192" s="12"/>
      <c r="ICL192" s="12"/>
      <c r="ICM192" s="12"/>
      <c r="ICN192" s="12"/>
      <c r="ICO192" s="12"/>
      <c r="ICP192" s="12"/>
      <c r="ICQ192" s="12"/>
      <c r="ICR192" s="12"/>
      <c r="ICS192" s="12"/>
      <c r="ICT192" s="12"/>
      <c r="ICU192" s="12"/>
      <c r="ICV192" s="12"/>
      <c r="ICW192" s="12"/>
      <c r="ICX192" s="12"/>
      <c r="ICY192" s="12"/>
      <c r="ICZ192" s="12"/>
      <c r="IDA192" s="12"/>
      <c r="IDB192" s="12"/>
      <c r="IDC192" s="12"/>
      <c r="IDD192" s="12"/>
      <c r="IDE192" s="12"/>
      <c r="IDF192" s="12"/>
      <c r="IDG192" s="12"/>
      <c r="IDH192" s="12"/>
      <c r="IDI192" s="12"/>
      <c r="IDJ192" s="12"/>
      <c r="IDK192" s="12"/>
      <c r="IDL192" s="12"/>
      <c r="IDM192" s="12"/>
      <c r="IDN192" s="12"/>
      <c r="IDO192" s="12"/>
      <c r="IDP192" s="12"/>
      <c r="IDQ192" s="12"/>
      <c r="IDR192" s="12"/>
      <c r="IDS192" s="12"/>
      <c r="IDT192" s="12"/>
      <c r="IDU192" s="12"/>
      <c r="IDV192" s="12"/>
      <c r="IDW192" s="12"/>
      <c r="IDX192" s="12"/>
      <c r="IDY192" s="12"/>
      <c r="IDZ192" s="12"/>
      <c r="IEA192" s="12"/>
      <c r="IEB192" s="12"/>
      <c r="IEC192" s="12"/>
      <c r="IED192" s="12"/>
      <c r="IEE192" s="12"/>
      <c r="IEF192" s="12"/>
      <c r="IEG192" s="12"/>
      <c r="IEH192" s="12"/>
      <c r="IEI192" s="12"/>
      <c r="IEJ192" s="12"/>
      <c r="IEK192" s="12"/>
      <c r="IEL192" s="12"/>
      <c r="IEM192" s="12"/>
      <c r="IEN192" s="12"/>
      <c r="IEO192" s="12"/>
      <c r="IEP192" s="12"/>
      <c r="IEQ192" s="12"/>
      <c r="IER192" s="12"/>
      <c r="IES192" s="12"/>
      <c r="IET192" s="12"/>
      <c r="IEU192" s="12"/>
      <c r="IEV192" s="12"/>
      <c r="IEW192" s="12"/>
      <c r="IEX192" s="12"/>
      <c r="IEY192" s="12"/>
      <c r="IEZ192" s="12"/>
      <c r="IFA192" s="12"/>
      <c r="IFB192" s="12"/>
      <c r="IFC192" s="12"/>
      <c r="IFD192" s="12"/>
      <c r="IFE192" s="12"/>
      <c r="IFF192" s="12"/>
      <c r="IFG192" s="12"/>
      <c r="IFH192" s="12"/>
      <c r="IFI192" s="12"/>
      <c r="IFJ192" s="12"/>
      <c r="IFK192" s="12"/>
      <c r="IFL192" s="12"/>
      <c r="IFM192" s="12"/>
      <c r="IFN192" s="12"/>
      <c r="IFO192" s="12"/>
      <c r="IFP192" s="12"/>
      <c r="IFQ192" s="12"/>
      <c r="IFR192" s="12"/>
      <c r="IFS192" s="12"/>
      <c r="IFT192" s="12"/>
      <c r="IFU192" s="12"/>
      <c r="IFV192" s="12"/>
      <c r="IFW192" s="12"/>
      <c r="IFX192" s="12"/>
      <c r="IFY192" s="12"/>
      <c r="IFZ192" s="12"/>
      <c r="IGA192" s="12"/>
      <c r="IGB192" s="12"/>
      <c r="IGC192" s="12"/>
      <c r="IGD192" s="12"/>
      <c r="IGE192" s="12"/>
      <c r="IGF192" s="12"/>
      <c r="IGG192" s="12"/>
      <c r="IGH192" s="12"/>
      <c r="IGI192" s="12"/>
      <c r="IGJ192" s="12"/>
      <c r="IGK192" s="12"/>
      <c r="IGL192" s="12"/>
      <c r="IGM192" s="12"/>
      <c r="IGN192" s="12"/>
      <c r="IGO192" s="12"/>
      <c r="IGP192" s="12"/>
      <c r="IGQ192" s="12"/>
      <c r="IGR192" s="12"/>
      <c r="IGS192" s="12"/>
      <c r="IGT192" s="12"/>
      <c r="IGU192" s="12"/>
      <c r="IGV192" s="12"/>
      <c r="IGW192" s="12"/>
      <c r="IGX192" s="12"/>
      <c r="IGY192" s="12"/>
      <c r="IGZ192" s="12"/>
      <c r="IHA192" s="12"/>
      <c r="IHB192" s="12"/>
      <c r="IHC192" s="12"/>
      <c r="IHD192" s="12"/>
      <c r="IHE192" s="12"/>
      <c r="IHF192" s="12"/>
      <c r="IHG192" s="12"/>
      <c r="IHH192" s="12"/>
      <c r="IHI192" s="12"/>
      <c r="IHJ192" s="12"/>
      <c r="IHK192" s="12"/>
      <c r="IHL192" s="12"/>
      <c r="IHM192" s="12"/>
      <c r="IHN192" s="12"/>
      <c r="IHO192" s="12"/>
      <c r="IHP192" s="12"/>
      <c r="IHQ192" s="12"/>
      <c r="IHR192" s="12"/>
      <c r="IHS192" s="12"/>
      <c r="IHT192" s="12"/>
      <c r="IHU192" s="12"/>
      <c r="IHV192" s="12"/>
      <c r="IHW192" s="12"/>
      <c r="IHX192" s="12"/>
      <c r="IHY192" s="12"/>
      <c r="IHZ192" s="12"/>
      <c r="IIA192" s="12"/>
      <c r="IIB192" s="12"/>
      <c r="IIC192" s="12"/>
      <c r="IID192" s="12"/>
      <c r="IIE192" s="12"/>
      <c r="IIF192" s="12"/>
      <c r="IIG192" s="12"/>
      <c r="IIH192" s="12"/>
      <c r="III192" s="12"/>
      <c r="IIJ192" s="12"/>
      <c r="IIK192" s="12"/>
      <c r="IIL192" s="12"/>
      <c r="IIM192" s="12"/>
      <c r="IIN192" s="12"/>
      <c r="IIO192" s="12"/>
      <c r="IIP192" s="12"/>
      <c r="IIQ192" s="12"/>
      <c r="IIR192" s="12"/>
      <c r="IIS192" s="12"/>
      <c r="IIT192" s="12"/>
      <c r="IIU192" s="12"/>
      <c r="IIV192" s="12"/>
      <c r="IIW192" s="12"/>
      <c r="IIX192" s="12"/>
      <c r="IIY192" s="12"/>
      <c r="IIZ192" s="12"/>
      <c r="IJA192" s="12"/>
      <c r="IJB192" s="12"/>
      <c r="IJC192" s="12"/>
      <c r="IJD192" s="12"/>
      <c r="IJE192" s="12"/>
      <c r="IJF192" s="12"/>
      <c r="IJG192" s="12"/>
      <c r="IJH192" s="12"/>
      <c r="IJI192" s="12"/>
      <c r="IJJ192" s="12"/>
      <c r="IJK192" s="12"/>
      <c r="IJL192" s="12"/>
      <c r="IJM192" s="12"/>
      <c r="IJN192" s="12"/>
      <c r="IJO192" s="12"/>
      <c r="IJP192" s="12"/>
      <c r="IJQ192" s="12"/>
      <c r="IJR192" s="12"/>
      <c r="IJS192" s="12"/>
      <c r="IJT192" s="12"/>
      <c r="IJU192" s="12"/>
      <c r="IJV192" s="12"/>
      <c r="IJW192" s="12"/>
      <c r="IJX192" s="12"/>
      <c r="IJY192" s="12"/>
      <c r="IJZ192" s="12"/>
      <c r="IKA192" s="12"/>
      <c r="IKB192" s="12"/>
      <c r="IKC192" s="12"/>
      <c r="IKD192" s="12"/>
      <c r="IKE192" s="12"/>
      <c r="IKF192" s="12"/>
      <c r="IKG192" s="12"/>
      <c r="IKH192" s="12"/>
      <c r="IKI192" s="12"/>
      <c r="IKJ192" s="12"/>
      <c r="IKK192" s="12"/>
      <c r="IKL192" s="12"/>
      <c r="IKM192" s="12"/>
      <c r="IKN192" s="12"/>
      <c r="IKO192" s="12"/>
      <c r="IKP192" s="12"/>
      <c r="IKQ192" s="12"/>
      <c r="IKR192" s="12"/>
      <c r="IKS192" s="12"/>
      <c r="IKT192" s="12"/>
      <c r="IKU192" s="12"/>
      <c r="IKV192" s="12"/>
      <c r="IKW192" s="12"/>
      <c r="IKX192" s="12"/>
      <c r="IKY192" s="12"/>
      <c r="IKZ192" s="12"/>
      <c r="ILA192" s="12"/>
      <c r="ILB192" s="12"/>
      <c r="ILC192" s="12"/>
      <c r="ILD192" s="12"/>
      <c r="ILE192" s="12"/>
      <c r="ILF192" s="12"/>
      <c r="ILG192" s="12"/>
      <c r="ILH192" s="12"/>
      <c r="ILI192" s="12"/>
      <c r="ILJ192" s="12"/>
      <c r="ILK192" s="12"/>
      <c r="ILL192" s="12"/>
      <c r="ILM192" s="12"/>
      <c r="ILN192" s="12"/>
      <c r="ILO192" s="12"/>
      <c r="ILP192" s="12"/>
      <c r="ILQ192" s="12"/>
      <c r="ILR192" s="12"/>
      <c r="ILS192" s="12"/>
      <c r="ILT192" s="12"/>
      <c r="ILU192" s="12"/>
      <c r="ILV192" s="12"/>
      <c r="ILW192" s="12"/>
      <c r="ILX192" s="12"/>
      <c r="ILY192" s="12"/>
      <c r="ILZ192" s="12"/>
      <c r="IMA192" s="12"/>
      <c r="IMB192" s="12"/>
      <c r="IMC192" s="12"/>
      <c r="IMD192" s="12"/>
      <c r="IME192" s="12"/>
      <c r="IMF192" s="12"/>
      <c r="IMG192" s="12"/>
      <c r="IMH192" s="12"/>
      <c r="IMI192" s="12"/>
      <c r="IMJ192" s="12"/>
      <c r="IMK192" s="12"/>
      <c r="IML192" s="12"/>
      <c r="IMM192" s="12"/>
      <c r="IMN192" s="12"/>
      <c r="IMO192" s="12"/>
      <c r="IMP192" s="12"/>
      <c r="IMQ192" s="12"/>
      <c r="IMR192" s="12"/>
      <c r="IMS192" s="12"/>
      <c r="IMT192" s="12"/>
      <c r="IMU192" s="12"/>
      <c r="IMV192" s="12"/>
      <c r="IMW192" s="12"/>
      <c r="IMX192" s="12"/>
      <c r="IMY192" s="12"/>
      <c r="IMZ192" s="12"/>
      <c r="INA192" s="12"/>
      <c r="INB192" s="12"/>
      <c r="INC192" s="12"/>
      <c r="IND192" s="12"/>
      <c r="INE192" s="12"/>
      <c r="INF192" s="12"/>
      <c r="ING192" s="12"/>
      <c r="INH192" s="12"/>
      <c r="INI192" s="12"/>
      <c r="INJ192" s="12"/>
      <c r="INK192" s="12"/>
      <c r="INL192" s="12"/>
      <c r="INM192" s="12"/>
      <c r="INN192" s="12"/>
      <c r="INO192" s="12"/>
      <c r="INP192" s="12"/>
      <c r="INQ192" s="12"/>
      <c r="INR192" s="12"/>
      <c r="INS192" s="12"/>
      <c r="INT192" s="12"/>
      <c r="INU192" s="12"/>
      <c r="INV192" s="12"/>
      <c r="INW192" s="12"/>
      <c r="INX192" s="12"/>
      <c r="INY192" s="12"/>
      <c r="INZ192" s="12"/>
      <c r="IOA192" s="12"/>
      <c r="IOB192" s="12"/>
      <c r="IOC192" s="12"/>
      <c r="IOD192" s="12"/>
      <c r="IOE192" s="12"/>
      <c r="IOF192" s="12"/>
      <c r="IOG192" s="12"/>
      <c r="IOH192" s="12"/>
      <c r="IOI192" s="12"/>
      <c r="IOJ192" s="12"/>
      <c r="IOK192" s="12"/>
      <c r="IOL192" s="12"/>
      <c r="IOM192" s="12"/>
      <c r="ION192" s="12"/>
      <c r="IOO192" s="12"/>
      <c r="IOP192" s="12"/>
      <c r="IOQ192" s="12"/>
      <c r="IOR192" s="12"/>
      <c r="IOS192" s="12"/>
      <c r="IOT192" s="12"/>
      <c r="IOU192" s="12"/>
      <c r="IOV192" s="12"/>
      <c r="IOW192" s="12"/>
      <c r="IOX192" s="12"/>
      <c r="IOY192" s="12"/>
      <c r="IOZ192" s="12"/>
      <c r="IPA192" s="12"/>
      <c r="IPB192" s="12"/>
      <c r="IPC192" s="12"/>
      <c r="IPD192" s="12"/>
      <c r="IPE192" s="12"/>
      <c r="IPF192" s="12"/>
      <c r="IPG192" s="12"/>
      <c r="IPH192" s="12"/>
      <c r="IPI192" s="12"/>
      <c r="IPJ192" s="12"/>
      <c r="IPK192" s="12"/>
      <c r="IPL192" s="12"/>
      <c r="IPM192" s="12"/>
      <c r="IPN192" s="12"/>
      <c r="IPO192" s="12"/>
      <c r="IPP192" s="12"/>
      <c r="IPQ192" s="12"/>
      <c r="IPR192" s="12"/>
      <c r="IPS192" s="12"/>
      <c r="IPT192" s="12"/>
      <c r="IPU192" s="12"/>
      <c r="IPV192" s="12"/>
      <c r="IPW192" s="12"/>
      <c r="IPX192" s="12"/>
      <c r="IPY192" s="12"/>
      <c r="IPZ192" s="12"/>
      <c r="IQA192" s="12"/>
      <c r="IQB192" s="12"/>
      <c r="IQC192" s="12"/>
      <c r="IQD192" s="12"/>
      <c r="IQE192" s="12"/>
      <c r="IQF192" s="12"/>
      <c r="IQG192" s="12"/>
      <c r="IQH192" s="12"/>
      <c r="IQI192" s="12"/>
      <c r="IQJ192" s="12"/>
      <c r="IQK192" s="12"/>
      <c r="IQL192" s="12"/>
      <c r="IQM192" s="12"/>
      <c r="IQN192" s="12"/>
      <c r="IQO192" s="12"/>
      <c r="IQP192" s="12"/>
      <c r="IQQ192" s="12"/>
      <c r="IQR192" s="12"/>
      <c r="IQS192" s="12"/>
      <c r="IQT192" s="12"/>
      <c r="IQU192" s="12"/>
      <c r="IQV192" s="12"/>
      <c r="IQW192" s="12"/>
      <c r="IQX192" s="12"/>
      <c r="IQY192" s="12"/>
      <c r="IQZ192" s="12"/>
      <c r="IRA192" s="12"/>
      <c r="IRB192" s="12"/>
      <c r="IRC192" s="12"/>
      <c r="IRD192" s="12"/>
      <c r="IRE192" s="12"/>
      <c r="IRF192" s="12"/>
      <c r="IRG192" s="12"/>
      <c r="IRH192" s="12"/>
      <c r="IRI192" s="12"/>
      <c r="IRJ192" s="12"/>
      <c r="IRK192" s="12"/>
      <c r="IRL192" s="12"/>
      <c r="IRM192" s="12"/>
      <c r="IRN192" s="12"/>
      <c r="IRO192" s="12"/>
      <c r="IRP192" s="12"/>
      <c r="IRQ192" s="12"/>
      <c r="IRR192" s="12"/>
      <c r="IRS192" s="12"/>
      <c r="IRT192" s="12"/>
      <c r="IRU192" s="12"/>
      <c r="IRV192" s="12"/>
      <c r="IRW192" s="12"/>
      <c r="IRX192" s="12"/>
      <c r="IRY192" s="12"/>
      <c r="IRZ192" s="12"/>
      <c r="ISA192" s="12"/>
      <c r="ISB192" s="12"/>
      <c r="ISC192" s="12"/>
      <c r="ISD192" s="12"/>
      <c r="ISE192" s="12"/>
      <c r="ISF192" s="12"/>
      <c r="ISG192" s="12"/>
      <c r="ISH192" s="12"/>
      <c r="ISI192" s="12"/>
      <c r="ISJ192" s="12"/>
      <c r="ISK192" s="12"/>
      <c r="ISL192" s="12"/>
      <c r="ISM192" s="12"/>
      <c r="ISN192" s="12"/>
      <c r="ISO192" s="12"/>
      <c r="ISP192" s="12"/>
      <c r="ISQ192" s="12"/>
      <c r="ISR192" s="12"/>
      <c r="ISS192" s="12"/>
      <c r="IST192" s="12"/>
      <c r="ISU192" s="12"/>
      <c r="ISV192" s="12"/>
      <c r="ISW192" s="12"/>
      <c r="ISX192" s="12"/>
      <c r="ISY192" s="12"/>
      <c r="ISZ192" s="12"/>
      <c r="ITA192" s="12"/>
      <c r="ITB192" s="12"/>
      <c r="ITC192" s="12"/>
      <c r="ITD192" s="12"/>
      <c r="ITE192" s="12"/>
      <c r="ITF192" s="12"/>
      <c r="ITG192" s="12"/>
      <c r="ITH192" s="12"/>
      <c r="ITI192" s="12"/>
      <c r="ITJ192" s="12"/>
      <c r="ITK192" s="12"/>
      <c r="ITL192" s="12"/>
      <c r="ITM192" s="12"/>
      <c r="ITN192" s="12"/>
      <c r="ITO192" s="12"/>
      <c r="ITP192" s="12"/>
      <c r="ITQ192" s="12"/>
      <c r="ITR192" s="12"/>
      <c r="ITS192" s="12"/>
      <c r="ITT192" s="12"/>
      <c r="ITU192" s="12"/>
      <c r="ITV192" s="12"/>
      <c r="ITW192" s="12"/>
      <c r="ITX192" s="12"/>
      <c r="ITY192" s="12"/>
      <c r="ITZ192" s="12"/>
      <c r="IUA192" s="12"/>
      <c r="IUB192" s="12"/>
      <c r="IUC192" s="12"/>
      <c r="IUD192" s="12"/>
      <c r="IUE192" s="12"/>
      <c r="IUF192" s="12"/>
      <c r="IUG192" s="12"/>
      <c r="IUH192" s="12"/>
      <c r="IUI192" s="12"/>
      <c r="IUJ192" s="12"/>
      <c r="IUK192" s="12"/>
      <c r="IUL192" s="12"/>
      <c r="IUM192" s="12"/>
      <c r="IUN192" s="12"/>
      <c r="IUO192" s="12"/>
      <c r="IUP192" s="12"/>
      <c r="IUQ192" s="12"/>
      <c r="IUR192" s="12"/>
      <c r="IUS192" s="12"/>
      <c r="IUT192" s="12"/>
      <c r="IUU192" s="12"/>
      <c r="IUV192" s="12"/>
      <c r="IUW192" s="12"/>
      <c r="IUX192" s="12"/>
      <c r="IUY192" s="12"/>
      <c r="IUZ192" s="12"/>
      <c r="IVA192" s="12"/>
      <c r="IVB192" s="12"/>
      <c r="IVC192" s="12"/>
      <c r="IVD192" s="12"/>
      <c r="IVE192" s="12"/>
      <c r="IVF192" s="12"/>
      <c r="IVG192" s="12"/>
      <c r="IVH192" s="12"/>
      <c r="IVI192" s="12"/>
      <c r="IVJ192" s="12"/>
      <c r="IVK192" s="12"/>
      <c r="IVL192" s="12"/>
      <c r="IVM192" s="12"/>
      <c r="IVN192" s="12"/>
      <c r="IVO192" s="12"/>
      <c r="IVP192" s="12"/>
      <c r="IVQ192" s="12"/>
      <c r="IVR192" s="12"/>
      <c r="IVS192" s="12"/>
      <c r="IVT192" s="12"/>
      <c r="IVU192" s="12"/>
      <c r="IVV192" s="12"/>
      <c r="IVW192" s="12"/>
      <c r="IVX192" s="12"/>
      <c r="IVY192" s="12"/>
      <c r="IVZ192" s="12"/>
      <c r="IWA192" s="12"/>
      <c r="IWB192" s="12"/>
      <c r="IWC192" s="12"/>
      <c r="IWD192" s="12"/>
      <c r="IWE192" s="12"/>
      <c r="IWF192" s="12"/>
      <c r="IWG192" s="12"/>
      <c r="IWH192" s="12"/>
      <c r="IWI192" s="12"/>
      <c r="IWJ192" s="12"/>
      <c r="IWK192" s="12"/>
      <c r="IWL192" s="12"/>
      <c r="IWM192" s="12"/>
      <c r="IWN192" s="12"/>
      <c r="IWO192" s="12"/>
      <c r="IWP192" s="12"/>
      <c r="IWQ192" s="12"/>
      <c r="IWR192" s="12"/>
      <c r="IWS192" s="12"/>
      <c r="IWT192" s="12"/>
      <c r="IWU192" s="12"/>
      <c r="IWV192" s="12"/>
      <c r="IWW192" s="12"/>
      <c r="IWX192" s="12"/>
      <c r="IWY192" s="12"/>
      <c r="IWZ192" s="12"/>
      <c r="IXA192" s="12"/>
      <c r="IXB192" s="12"/>
      <c r="IXC192" s="12"/>
      <c r="IXD192" s="12"/>
      <c r="IXE192" s="12"/>
      <c r="IXF192" s="12"/>
      <c r="IXG192" s="12"/>
      <c r="IXH192" s="12"/>
      <c r="IXI192" s="12"/>
      <c r="IXJ192" s="12"/>
      <c r="IXK192" s="12"/>
      <c r="IXL192" s="12"/>
      <c r="IXM192" s="12"/>
      <c r="IXN192" s="12"/>
      <c r="IXO192" s="12"/>
      <c r="IXP192" s="12"/>
      <c r="IXQ192" s="12"/>
      <c r="IXR192" s="12"/>
      <c r="IXS192" s="12"/>
      <c r="IXT192" s="12"/>
      <c r="IXU192" s="12"/>
      <c r="IXV192" s="12"/>
      <c r="IXW192" s="12"/>
      <c r="IXX192" s="12"/>
      <c r="IXY192" s="12"/>
      <c r="IXZ192" s="12"/>
      <c r="IYA192" s="12"/>
      <c r="IYB192" s="12"/>
      <c r="IYC192" s="12"/>
      <c r="IYD192" s="12"/>
      <c r="IYE192" s="12"/>
      <c r="IYF192" s="12"/>
      <c r="IYG192" s="12"/>
      <c r="IYH192" s="12"/>
      <c r="IYI192" s="12"/>
      <c r="IYJ192" s="12"/>
      <c r="IYK192" s="12"/>
      <c r="IYL192" s="12"/>
      <c r="IYM192" s="12"/>
      <c r="IYN192" s="12"/>
      <c r="IYO192" s="12"/>
      <c r="IYP192" s="12"/>
      <c r="IYQ192" s="12"/>
      <c r="IYR192" s="12"/>
      <c r="IYS192" s="12"/>
      <c r="IYT192" s="12"/>
      <c r="IYU192" s="12"/>
      <c r="IYV192" s="12"/>
      <c r="IYW192" s="12"/>
      <c r="IYX192" s="12"/>
      <c r="IYY192" s="12"/>
      <c r="IYZ192" s="12"/>
      <c r="IZA192" s="12"/>
      <c r="IZB192" s="12"/>
      <c r="IZC192" s="12"/>
      <c r="IZD192" s="12"/>
      <c r="IZE192" s="12"/>
      <c r="IZF192" s="12"/>
      <c r="IZG192" s="12"/>
      <c r="IZH192" s="12"/>
      <c r="IZI192" s="12"/>
      <c r="IZJ192" s="12"/>
      <c r="IZK192" s="12"/>
      <c r="IZL192" s="12"/>
      <c r="IZM192" s="12"/>
      <c r="IZN192" s="12"/>
      <c r="IZO192" s="12"/>
      <c r="IZP192" s="12"/>
      <c r="IZQ192" s="12"/>
      <c r="IZR192" s="12"/>
      <c r="IZS192" s="12"/>
      <c r="IZT192" s="12"/>
      <c r="IZU192" s="12"/>
      <c r="IZV192" s="12"/>
      <c r="IZW192" s="12"/>
      <c r="IZX192" s="12"/>
      <c r="IZY192" s="12"/>
      <c r="IZZ192" s="12"/>
      <c r="JAA192" s="12"/>
      <c r="JAB192" s="12"/>
      <c r="JAC192" s="12"/>
      <c r="JAD192" s="12"/>
      <c r="JAE192" s="12"/>
      <c r="JAF192" s="12"/>
      <c r="JAG192" s="12"/>
      <c r="JAH192" s="12"/>
      <c r="JAI192" s="12"/>
      <c r="JAJ192" s="12"/>
      <c r="JAK192" s="12"/>
      <c r="JAL192" s="12"/>
      <c r="JAM192" s="12"/>
      <c r="JAN192" s="12"/>
      <c r="JAO192" s="12"/>
      <c r="JAP192" s="12"/>
      <c r="JAQ192" s="12"/>
      <c r="JAR192" s="12"/>
      <c r="JAS192" s="12"/>
      <c r="JAT192" s="12"/>
      <c r="JAU192" s="12"/>
      <c r="JAV192" s="12"/>
      <c r="JAW192" s="12"/>
      <c r="JAX192" s="12"/>
      <c r="JAY192" s="12"/>
      <c r="JAZ192" s="12"/>
      <c r="JBA192" s="12"/>
      <c r="JBB192" s="12"/>
      <c r="JBC192" s="12"/>
      <c r="JBD192" s="12"/>
      <c r="JBE192" s="12"/>
      <c r="JBF192" s="12"/>
      <c r="JBG192" s="12"/>
      <c r="JBH192" s="12"/>
      <c r="JBI192" s="12"/>
      <c r="JBJ192" s="12"/>
      <c r="JBK192" s="12"/>
      <c r="JBL192" s="12"/>
      <c r="JBM192" s="12"/>
      <c r="JBN192" s="12"/>
      <c r="JBO192" s="12"/>
      <c r="JBP192" s="12"/>
      <c r="JBQ192" s="12"/>
      <c r="JBR192" s="12"/>
      <c r="JBS192" s="12"/>
      <c r="JBT192" s="12"/>
      <c r="JBU192" s="12"/>
      <c r="JBV192" s="12"/>
      <c r="JBW192" s="12"/>
      <c r="JBX192" s="12"/>
      <c r="JBY192" s="12"/>
      <c r="JBZ192" s="12"/>
      <c r="JCA192" s="12"/>
      <c r="JCB192" s="12"/>
      <c r="JCC192" s="12"/>
      <c r="JCD192" s="12"/>
      <c r="JCE192" s="12"/>
      <c r="JCF192" s="12"/>
      <c r="JCG192" s="12"/>
      <c r="JCH192" s="12"/>
      <c r="JCI192" s="12"/>
      <c r="JCJ192" s="12"/>
      <c r="JCK192" s="12"/>
      <c r="JCL192" s="12"/>
      <c r="JCM192" s="12"/>
      <c r="JCN192" s="12"/>
      <c r="JCO192" s="12"/>
      <c r="JCP192" s="12"/>
      <c r="JCQ192" s="12"/>
      <c r="JCR192" s="12"/>
      <c r="JCS192" s="12"/>
      <c r="JCT192" s="12"/>
      <c r="JCU192" s="12"/>
      <c r="JCV192" s="12"/>
      <c r="JCW192" s="12"/>
      <c r="JCX192" s="12"/>
      <c r="JCY192" s="12"/>
      <c r="JCZ192" s="12"/>
      <c r="JDA192" s="12"/>
      <c r="JDB192" s="12"/>
      <c r="JDC192" s="12"/>
      <c r="JDD192" s="12"/>
      <c r="JDE192" s="12"/>
      <c r="JDF192" s="12"/>
      <c r="JDG192" s="12"/>
      <c r="JDH192" s="12"/>
      <c r="JDI192" s="12"/>
      <c r="JDJ192" s="12"/>
      <c r="JDK192" s="12"/>
      <c r="JDL192" s="12"/>
      <c r="JDM192" s="12"/>
      <c r="JDN192" s="12"/>
      <c r="JDO192" s="12"/>
      <c r="JDP192" s="12"/>
      <c r="JDQ192" s="12"/>
      <c r="JDR192" s="12"/>
      <c r="JDS192" s="12"/>
      <c r="JDT192" s="12"/>
      <c r="JDU192" s="12"/>
      <c r="JDV192" s="12"/>
      <c r="JDW192" s="12"/>
      <c r="JDX192" s="12"/>
      <c r="JDY192" s="12"/>
      <c r="JDZ192" s="12"/>
      <c r="JEA192" s="12"/>
      <c r="JEB192" s="12"/>
      <c r="JEC192" s="12"/>
      <c r="JED192" s="12"/>
      <c r="JEE192" s="12"/>
      <c r="JEF192" s="12"/>
      <c r="JEG192" s="12"/>
      <c r="JEH192" s="12"/>
      <c r="JEI192" s="12"/>
      <c r="JEJ192" s="12"/>
      <c r="JEK192" s="12"/>
      <c r="JEL192" s="12"/>
      <c r="JEM192" s="12"/>
      <c r="JEN192" s="12"/>
      <c r="JEO192" s="12"/>
      <c r="JEP192" s="12"/>
      <c r="JEQ192" s="12"/>
      <c r="JER192" s="12"/>
      <c r="JES192" s="12"/>
      <c r="JET192" s="12"/>
      <c r="JEU192" s="12"/>
      <c r="JEV192" s="12"/>
      <c r="JEW192" s="12"/>
      <c r="JEX192" s="12"/>
      <c r="JEY192" s="12"/>
      <c r="JEZ192" s="12"/>
      <c r="JFA192" s="12"/>
      <c r="JFB192" s="12"/>
      <c r="JFC192" s="12"/>
      <c r="JFD192" s="12"/>
      <c r="JFE192" s="12"/>
      <c r="JFF192" s="12"/>
      <c r="JFG192" s="12"/>
      <c r="JFH192" s="12"/>
      <c r="JFI192" s="12"/>
      <c r="JFJ192" s="12"/>
      <c r="JFK192" s="12"/>
      <c r="JFL192" s="12"/>
      <c r="JFM192" s="12"/>
      <c r="JFN192" s="12"/>
      <c r="JFO192" s="12"/>
      <c r="JFP192" s="12"/>
      <c r="JFQ192" s="12"/>
      <c r="JFR192" s="12"/>
      <c r="JFS192" s="12"/>
      <c r="JFT192" s="12"/>
      <c r="JFU192" s="12"/>
      <c r="JFV192" s="12"/>
      <c r="JFW192" s="12"/>
      <c r="JFX192" s="12"/>
      <c r="JFY192" s="12"/>
      <c r="JFZ192" s="12"/>
      <c r="JGA192" s="12"/>
      <c r="JGB192" s="12"/>
      <c r="JGC192" s="12"/>
      <c r="JGD192" s="12"/>
      <c r="JGE192" s="12"/>
      <c r="JGF192" s="12"/>
      <c r="JGG192" s="12"/>
      <c r="JGH192" s="12"/>
      <c r="JGI192" s="12"/>
      <c r="JGJ192" s="12"/>
      <c r="JGK192" s="12"/>
      <c r="JGL192" s="12"/>
      <c r="JGM192" s="12"/>
      <c r="JGN192" s="12"/>
      <c r="JGO192" s="12"/>
      <c r="JGP192" s="12"/>
      <c r="JGQ192" s="12"/>
      <c r="JGR192" s="12"/>
      <c r="JGS192" s="12"/>
      <c r="JGT192" s="12"/>
      <c r="JGU192" s="12"/>
      <c r="JGV192" s="12"/>
      <c r="JGW192" s="12"/>
      <c r="JGX192" s="12"/>
      <c r="JGY192" s="12"/>
      <c r="JGZ192" s="12"/>
      <c r="JHA192" s="12"/>
      <c r="JHB192" s="12"/>
      <c r="JHC192" s="12"/>
      <c r="JHD192" s="12"/>
      <c r="JHE192" s="12"/>
      <c r="JHF192" s="12"/>
      <c r="JHG192" s="12"/>
      <c r="JHH192" s="12"/>
      <c r="JHI192" s="12"/>
      <c r="JHJ192" s="12"/>
      <c r="JHK192" s="12"/>
      <c r="JHL192" s="12"/>
      <c r="JHM192" s="12"/>
      <c r="JHN192" s="12"/>
      <c r="JHO192" s="12"/>
      <c r="JHP192" s="12"/>
      <c r="JHQ192" s="12"/>
      <c r="JHR192" s="12"/>
      <c r="JHS192" s="12"/>
      <c r="JHT192" s="12"/>
      <c r="JHU192" s="12"/>
      <c r="JHV192" s="12"/>
      <c r="JHW192" s="12"/>
      <c r="JHX192" s="12"/>
      <c r="JHY192" s="12"/>
      <c r="JHZ192" s="12"/>
      <c r="JIA192" s="12"/>
      <c r="JIB192" s="12"/>
      <c r="JIC192" s="12"/>
      <c r="JID192" s="12"/>
      <c r="JIE192" s="12"/>
      <c r="JIF192" s="12"/>
      <c r="JIG192" s="12"/>
      <c r="JIH192" s="12"/>
      <c r="JII192" s="12"/>
      <c r="JIJ192" s="12"/>
      <c r="JIK192" s="12"/>
      <c r="JIL192" s="12"/>
      <c r="JIM192" s="12"/>
      <c r="JIN192" s="12"/>
      <c r="JIO192" s="12"/>
      <c r="JIP192" s="12"/>
      <c r="JIQ192" s="12"/>
      <c r="JIR192" s="12"/>
      <c r="JIS192" s="12"/>
      <c r="JIT192" s="12"/>
      <c r="JIU192" s="12"/>
      <c r="JIV192" s="12"/>
      <c r="JIW192" s="12"/>
      <c r="JIX192" s="12"/>
      <c r="JIY192" s="12"/>
      <c r="JIZ192" s="12"/>
      <c r="JJA192" s="12"/>
      <c r="JJB192" s="12"/>
      <c r="JJC192" s="12"/>
      <c r="JJD192" s="12"/>
      <c r="JJE192" s="12"/>
      <c r="JJF192" s="12"/>
      <c r="JJG192" s="12"/>
      <c r="JJH192" s="12"/>
      <c r="JJI192" s="12"/>
      <c r="JJJ192" s="12"/>
      <c r="JJK192" s="12"/>
      <c r="JJL192" s="12"/>
      <c r="JJM192" s="12"/>
      <c r="JJN192" s="12"/>
      <c r="JJO192" s="12"/>
      <c r="JJP192" s="12"/>
      <c r="JJQ192" s="12"/>
      <c r="JJR192" s="12"/>
      <c r="JJS192" s="12"/>
      <c r="JJT192" s="12"/>
      <c r="JJU192" s="12"/>
      <c r="JJV192" s="12"/>
      <c r="JJW192" s="12"/>
      <c r="JJX192" s="12"/>
      <c r="JJY192" s="12"/>
      <c r="JJZ192" s="12"/>
      <c r="JKA192" s="12"/>
      <c r="JKB192" s="12"/>
      <c r="JKC192" s="12"/>
      <c r="JKD192" s="12"/>
      <c r="JKE192" s="12"/>
      <c r="JKF192" s="12"/>
      <c r="JKG192" s="12"/>
      <c r="JKH192" s="12"/>
      <c r="JKI192" s="12"/>
      <c r="JKJ192" s="12"/>
      <c r="JKK192" s="12"/>
      <c r="JKL192" s="12"/>
      <c r="JKM192" s="12"/>
      <c r="JKN192" s="12"/>
      <c r="JKO192" s="12"/>
      <c r="JKP192" s="12"/>
      <c r="JKQ192" s="12"/>
      <c r="JKR192" s="12"/>
      <c r="JKS192" s="12"/>
      <c r="JKT192" s="12"/>
      <c r="JKU192" s="12"/>
      <c r="JKV192" s="12"/>
      <c r="JKW192" s="12"/>
      <c r="JKX192" s="12"/>
      <c r="JKY192" s="12"/>
      <c r="JKZ192" s="12"/>
      <c r="JLA192" s="12"/>
      <c r="JLB192" s="12"/>
      <c r="JLC192" s="12"/>
      <c r="JLD192" s="12"/>
      <c r="JLE192" s="12"/>
      <c r="JLF192" s="12"/>
      <c r="JLG192" s="12"/>
      <c r="JLH192" s="12"/>
      <c r="JLI192" s="12"/>
      <c r="JLJ192" s="12"/>
      <c r="JLK192" s="12"/>
      <c r="JLL192" s="12"/>
      <c r="JLM192" s="12"/>
      <c r="JLN192" s="12"/>
      <c r="JLO192" s="12"/>
      <c r="JLP192" s="12"/>
      <c r="JLQ192" s="12"/>
      <c r="JLR192" s="12"/>
      <c r="JLS192" s="12"/>
      <c r="JLT192" s="12"/>
      <c r="JLU192" s="12"/>
      <c r="JLV192" s="12"/>
      <c r="JLW192" s="12"/>
      <c r="JLX192" s="12"/>
      <c r="JLY192" s="12"/>
      <c r="JLZ192" s="12"/>
      <c r="JMA192" s="12"/>
      <c r="JMB192" s="12"/>
      <c r="JMC192" s="12"/>
      <c r="JMD192" s="12"/>
      <c r="JME192" s="12"/>
      <c r="JMF192" s="12"/>
      <c r="JMG192" s="12"/>
      <c r="JMH192" s="12"/>
      <c r="JMI192" s="12"/>
      <c r="JMJ192" s="12"/>
      <c r="JMK192" s="12"/>
      <c r="JML192" s="12"/>
      <c r="JMM192" s="12"/>
      <c r="JMN192" s="12"/>
      <c r="JMO192" s="12"/>
      <c r="JMP192" s="12"/>
      <c r="JMQ192" s="12"/>
      <c r="JMR192" s="12"/>
      <c r="JMS192" s="12"/>
      <c r="JMT192" s="12"/>
      <c r="JMU192" s="12"/>
      <c r="JMV192" s="12"/>
      <c r="JMW192" s="12"/>
      <c r="JMX192" s="12"/>
      <c r="JMY192" s="12"/>
      <c r="JMZ192" s="12"/>
      <c r="JNA192" s="12"/>
      <c r="JNB192" s="12"/>
      <c r="JNC192" s="12"/>
      <c r="JND192" s="12"/>
      <c r="JNE192" s="12"/>
      <c r="JNF192" s="12"/>
      <c r="JNG192" s="12"/>
      <c r="JNH192" s="12"/>
      <c r="JNI192" s="12"/>
      <c r="JNJ192" s="12"/>
      <c r="JNK192" s="12"/>
      <c r="JNL192" s="12"/>
      <c r="JNM192" s="12"/>
      <c r="JNN192" s="12"/>
      <c r="JNO192" s="12"/>
      <c r="JNP192" s="12"/>
      <c r="JNQ192" s="12"/>
      <c r="JNR192" s="12"/>
      <c r="JNS192" s="12"/>
      <c r="JNT192" s="12"/>
      <c r="JNU192" s="12"/>
      <c r="JNV192" s="12"/>
      <c r="JNW192" s="12"/>
      <c r="JNX192" s="12"/>
      <c r="JNY192" s="12"/>
      <c r="JNZ192" s="12"/>
      <c r="JOA192" s="12"/>
      <c r="JOB192" s="12"/>
      <c r="JOC192" s="12"/>
      <c r="JOD192" s="12"/>
      <c r="JOE192" s="12"/>
      <c r="JOF192" s="12"/>
      <c r="JOG192" s="12"/>
      <c r="JOH192" s="12"/>
      <c r="JOI192" s="12"/>
      <c r="JOJ192" s="12"/>
      <c r="JOK192" s="12"/>
      <c r="JOL192" s="12"/>
      <c r="JOM192" s="12"/>
      <c r="JON192" s="12"/>
      <c r="JOO192" s="12"/>
      <c r="JOP192" s="12"/>
      <c r="JOQ192" s="12"/>
      <c r="JOR192" s="12"/>
      <c r="JOS192" s="12"/>
      <c r="JOT192" s="12"/>
      <c r="JOU192" s="12"/>
      <c r="JOV192" s="12"/>
      <c r="JOW192" s="12"/>
      <c r="JOX192" s="12"/>
      <c r="JOY192" s="12"/>
      <c r="JOZ192" s="12"/>
      <c r="JPA192" s="12"/>
      <c r="JPB192" s="12"/>
      <c r="JPC192" s="12"/>
      <c r="JPD192" s="12"/>
      <c r="JPE192" s="12"/>
      <c r="JPF192" s="12"/>
      <c r="JPG192" s="12"/>
      <c r="JPH192" s="12"/>
      <c r="JPI192" s="12"/>
      <c r="JPJ192" s="12"/>
      <c r="JPK192" s="12"/>
      <c r="JPL192" s="12"/>
      <c r="JPM192" s="12"/>
      <c r="JPN192" s="12"/>
      <c r="JPO192" s="12"/>
      <c r="JPP192" s="12"/>
      <c r="JPQ192" s="12"/>
      <c r="JPR192" s="12"/>
      <c r="JPS192" s="12"/>
      <c r="JPT192" s="12"/>
      <c r="JPU192" s="12"/>
      <c r="JPV192" s="12"/>
      <c r="JPW192" s="12"/>
      <c r="JPX192" s="12"/>
      <c r="JPY192" s="12"/>
      <c r="JPZ192" s="12"/>
      <c r="JQA192" s="12"/>
      <c r="JQB192" s="12"/>
      <c r="JQC192" s="12"/>
      <c r="JQD192" s="12"/>
      <c r="JQE192" s="12"/>
      <c r="JQF192" s="12"/>
      <c r="JQG192" s="12"/>
      <c r="JQH192" s="12"/>
      <c r="JQI192" s="12"/>
      <c r="JQJ192" s="12"/>
      <c r="JQK192" s="12"/>
      <c r="JQL192" s="12"/>
      <c r="JQM192" s="12"/>
      <c r="JQN192" s="12"/>
      <c r="JQO192" s="12"/>
      <c r="JQP192" s="12"/>
      <c r="JQQ192" s="12"/>
      <c r="JQR192" s="12"/>
      <c r="JQS192" s="12"/>
      <c r="JQT192" s="12"/>
      <c r="JQU192" s="12"/>
      <c r="JQV192" s="12"/>
      <c r="JQW192" s="12"/>
      <c r="JQX192" s="12"/>
      <c r="JQY192" s="12"/>
      <c r="JQZ192" s="12"/>
      <c r="JRA192" s="12"/>
      <c r="JRB192" s="12"/>
      <c r="JRC192" s="12"/>
      <c r="JRD192" s="12"/>
      <c r="JRE192" s="12"/>
      <c r="JRF192" s="12"/>
      <c r="JRG192" s="12"/>
      <c r="JRH192" s="12"/>
      <c r="JRI192" s="12"/>
      <c r="JRJ192" s="12"/>
      <c r="JRK192" s="12"/>
      <c r="JRL192" s="12"/>
      <c r="JRM192" s="12"/>
      <c r="JRN192" s="12"/>
      <c r="JRO192" s="12"/>
      <c r="JRP192" s="12"/>
      <c r="JRQ192" s="12"/>
      <c r="JRR192" s="12"/>
      <c r="JRS192" s="12"/>
      <c r="JRT192" s="12"/>
      <c r="JRU192" s="12"/>
      <c r="JRV192" s="12"/>
      <c r="JRW192" s="12"/>
      <c r="JRX192" s="12"/>
      <c r="JRY192" s="12"/>
      <c r="JRZ192" s="12"/>
      <c r="JSA192" s="12"/>
      <c r="JSB192" s="12"/>
      <c r="JSC192" s="12"/>
      <c r="JSD192" s="12"/>
      <c r="JSE192" s="12"/>
      <c r="JSF192" s="12"/>
      <c r="JSG192" s="12"/>
      <c r="JSH192" s="12"/>
      <c r="JSI192" s="12"/>
      <c r="JSJ192" s="12"/>
      <c r="JSK192" s="12"/>
      <c r="JSL192" s="12"/>
      <c r="JSM192" s="12"/>
      <c r="JSN192" s="12"/>
      <c r="JSO192" s="12"/>
      <c r="JSP192" s="12"/>
      <c r="JSQ192" s="12"/>
      <c r="JSR192" s="12"/>
      <c r="JSS192" s="12"/>
      <c r="JST192" s="12"/>
      <c r="JSU192" s="12"/>
      <c r="JSV192" s="12"/>
      <c r="JSW192" s="12"/>
      <c r="JSX192" s="12"/>
      <c r="JSY192" s="12"/>
      <c r="JSZ192" s="12"/>
      <c r="JTA192" s="12"/>
      <c r="JTB192" s="12"/>
      <c r="JTC192" s="12"/>
      <c r="JTD192" s="12"/>
      <c r="JTE192" s="12"/>
      <c r="JTF192" s="12"/>
      <c r="JTG192" s="12"/>
      <c r="JTH192" s="12"/>
      <c r="JTI192" s="12"/>
      <c r="JTJ192" s="12"/>
      <c r="JTK192" s="12"/>
      <c r="JTL192" s="12"/>
      <c r="JTM192" s="12"/>
      <c r="JTN192" s="12"/>
      <c r="JTO192" s="12"/>
      <c r="JTP192" s="12"/>
      <c r="JTQ192" s="12"/>
      <c r="JTR192" s="12"/>
      <c r="JTS192" s="12"/>
      <c r="JTT192" s="12"/>
      <c r="JTU192" s="12"/>
      <c r="JTV192" s="12"/>
      <c r="JTW192" s="12"/>
      <c r="JTX192" s="12"/>
      <c r="JTY192" s="12"/>
      <c r="JTZ192" s="12"/>
      <c r="JUA192" s="12"/>
      <c r="JUB192" s="12"/>
      <c r="JUC192" s="12"/>
      <c r="JUD192" s="12"/>
      <c r="JUE192" s="12"/>
      <c r="JUF192" s="12"/>
      <c r="JUG192" s="12"/>
      <c r="JUH192" s="12"/>
      <c r="JUI192" s="12"/>
      <c r="JUJ192" s="12"/>
      <c r="JUK192" s="12"/>
      <c r="JUL192" s="12"/>
      <c r="JUM192" s="12"/>
      <c r="JUN192" s="12"/>
      <c r="JUO192" s="12"/>
      <c r="JUP192" s="12"/>
      <c r="JUQ192" s="12"/>
      <c r="JUR192" s="12"/>
      <c r="JUS192" s="12"/>
      <c r="JUT192" s="12"/>
      <c r="JUU192" s="12"/>
      <c r="JUV192" s="12"/>
      <c r="JUW192" s="12"/>
      <c r="JUX192" s="12"/>
      <c r="JUY192" s="12"/>
      <c r="JUZ192" s="12"/>
      <c r="JVA192" s="12"/>
      <c r="JVB192" s="12"/>
      <c r="JVC192" s="12"/>
      <c r="JVD192" s="12"/>
      <c r="JVE192" s="12"/>
      <c r="JVF192" s="12"/>
      <c r="JVG192" s="12"/>
      <c r="JVH192" s="12"/>
      <c r="JVI192" s="12"/>
      <c r="JVJ192" s="12"/>
      <c r="JVK192" s="12"/>
      <c r="JVL192" s="12"/>
      <c r="JVM192" s="12"/>
      <c r="JVN192" s="12"/>
      <c r="JVO192" s="12"/>
      <c r="JVP192" s="12"/>
      <c r="JVQ192" s="12"/>
      <c r="JVR192" s="12"/>
      <c r="JVS192" s="12"/>
      <c r="JVT192" s="12"/>
      <c r="JVU192" s="12"/>
      <c r="JVV192" s="12"/>
      <c r="JVW192" s="12"/>
      <c r="JVX192" s="12"/>
      <c r="JVY192" s="12"/>
      <c r="JVZ192" s="12"/>
      <c r="JWA192" s="12"/>
      <c r="JWB192" s="12"/>
      <c r="JWC192" s="12"/>
      <c r="JWD192" s="12"/>
      <c r="JWE192" s="12"/>
      <c r="JWF192" s="12"/>
      <c r="JWG192" s="12"/>
      <c r="JWH192" s="12"/>
      <c r="JWI192" s="12"/>
      <c r="JWJ192" s="12"/>
      <c r="JWK192" s="12"/>
      <c r="JWL192" s="12"/>
      <c r="JWM192" s="12"/>
      <c r="JWN192" s="12"/>
      <c r="JWO192" s="12"/>
      <c r="JWP192" s="12"/>
      <c r="JWQ192" s="12"/>
      <c r="JWR192" s="12"/>
      <c r="JWS192" s="12"/>
      <c r="JWT192" s="12"/>
      <c r="JWU192" s="12"/>
      <c r="JWV192" s="12"/>
      <c r="JWW192" s="12"/>
      <c r="JWX192" s="12"/>
      <c r="JWY192" s="12"/>
      <c r="JWZ192" s="12"/>
      <c r="JXA192" s="12"/>
      <c r="JXB192" s="12"/>
      <c r="JXC192" s="12"/>
      <c r="JXD192" s="12"/>
      <c r="JXE192" s="12"/>
      <c r="JXF192" s="12"/>
      <c r="JXG192" s="12"/>
      <c r="JXH192" s="12"/>
      <c r="JXI192" s="12"/>
      <c r="JXJ192" s="12"/>
      <c r="JXK192" s="12"/>
      <c r="JXL192" s="12"/>
      <c r="JXM192" s="12"/>
      <c r="JXN192" s="12"/>
      <c r="JXO192" s="12"/>
      <c r="JXP192" s="12"/>
      <c r="JXQ192" s="12"/>
      <c r="JXR192" s="12"/>
      <c r="JXS192" s="12"/>
      <c r="JXT192" s="12"/>
      <c r="JXU192" s="12"/>
      <c r="JXV192" s="12"/>
      <c r="JXW192" s="12"/>
      <c r="JXX192" s="12"/>
      <c r="JXY192" s="12"/>
      <c r="JXZ192" s="12"/>
      <c r="JYA192" s="12"/>
      <c r="JYB192" s="12"/>
      <c r="JYC192" s="12"/>
      <c r="JYD192" s="12"/>
      <c r="JYE192" s="12"/>
      <c r="JYF192" s="12"/>
      <c r="JYG192" s="12"/>
      <c r="JYH192" s="12"/>
      <c r="JYI192" s="12"/>
      <c r="JYJ192" s="12"/>
      <c r="JYK192" s="12"/>
      <c r="JYL192" s="12"/>
      <c r="JYM192" s="12"/>
      <c r="JYN192" s="12"/>
      <c r="JYO192" s="12"/>
      <c r="JYP192" s="12"/>
      <c r="JYQ192" s="12"/>
      <c r="JYR192" s="12"/>
      <c r="JYS192" s="12"/>
      <c r="JYT192" s="12"/>
      <c r="JYU192" s="12"/>
      <c r="JYV192" s="12"/>
      <c r="JYW192" s="12"/>
      <c r="JYX192" s="12"/>
      <c r="JYY192" s="12"/>
      <c r="JYZ192" s="12"/>
      <c r="JZA192" s="12"/>
      <c r="JZB192" s="12"/>
      <c r="JZC192" s="12"/>
      <c r="JZD192" s="12"/>
      <c r="JZE192" s="12"/>
      <c r="JZF192" s="12"/>
      <c r="JZG192" s="12"/>
      <c r="JZH192" s="12"/>
      <c r="JZI192" s="12"/>
      <c r="JZJ192" s="12"/>
      <c r="JZK192" s="12"/>
      <c r="JZL192" s="12"/>
      <c r="JZM192" s="12"/>
      <c r="JZN192" s="12"/>
      <c r="JZO192" s="12"/>
      <c r="JZP192" s="12"/>
      <c r="JZQ192" s="12"/>
      <c r="JZR192" s="12"/>
      <c r="JZS192" s="12"/>
      <c r="JZT192" s="12"/>
      <c r="JZU192" s="12"/>
      <c r="JZV192" s="12"/>
      <c r="JZW192" s="12"/>
      <c r="JZX192" s="12"/>
      <c r="JZY192" s="12"/>
      <c r="JZZ192" s="12"/>
      <c r="KAA192" s="12"/>
      <c r="KAB192" s="12"/>
      <c r="KAC192" s="12"/>
      <c r="KAD192" s="12"/>
      <c r="KAE192" s="12"/>
      <c r="KAF192" s="12"/>
      <c r="KAG192" s="12"/>
      <c r="KAH192" s="12"/>
      <c r="KAI192" s="12"/>
      <c r="KAJ192" s="12"/>
      <c r="KAK192" s="12"/>
      <c r="KAL192" s="12"/>
      <c r="KAM192" s="12"/>
      <c r="KAN192" s="12"/>
      <c r="KAO192" s="12"/>
      <c r="KAP192" s="12"/>
      <c r="KAQ192" s="12"/>
      <c r="KAR192" s="12"/>
      <c r="KAS192" s="12"/>
      <c r="KAT192" s="12"/>
      <c r="KAU192" s="12"/>
      <c r="KAV192" s="12"/>
      <c r="KAW192" s="12"/>
      <c r="KAX192" s="12"/>
      <c r="KAY192" s="12"/>
      <c r="KAZ192" s="12"/>
      <c r="KBA192" s="12"/>
      <c r="KBB192" s="12"/>
      <c r="KBC192" s="12"/>
      <c r="KBD192" s="12"/>
      <c r="KBE192" s="12"/>
      <c r="KBF192" s="12"/>
      <c r="KBG192" s="12"/>
      <c r="KBH192" s="12"/>
      <c r="KBI192" s="12"/>
      <c r="KBJ192" s="12"/>
      <c r="KBK192" s="12"/>
      <c r="KBL192" s="12"/>
      <c r="KBM192" s="12"/>
      <c r="KBN192" s="12"/>
      <c r="KBO192" s="12"/>
      <c r="KBP192" s="12"/>
      <c r="KBQ192" s="12"/>
      <c r="KBR192" s="12"/>
      <c r="KBS192" s="12"/>
      <c r="KBT192" s="12"/>
      <c r="KBU192" s="12"/>
      <c r="KBV192" s="12"/>
      <c r="KBW192" s="12"/>
      <c r="KBX192" s="12"/>
      <c r="KBY192" s="12"/>
      <c r="KBZ192" s="12"/>
      <c r="KCA192" s="12"/>
      <c r="KCB192" s="12"/>
      <c r="KCC192" s="12"/>
      <c r="KCD192" s="12"/>
      <c r="KCE192" s="12"/>
      <c r="KCF192" s="12"/>
      <c r="KCG192" s="12"/>
      <c r="KCH192" s="12"/>
      <c r="KCI192" s="12"/>
      <c r="KCJ192" s="12"/>
      <c r="KCK192" s="12"/>
      <c r="KCL192" s="12"/>
      <c r="KCM192" s="12"/>
      <c r="KCN192" s="12"/>
      <c r="KCO192" s="12"/>
      <c r="KCP192" s="12"/>
      <c r="KCQ192" s="12"/>
      <c r="KCR192" s="12"/>
      <c r="KCS192" s="12"/>
      <c r="KCT192" s="12"/>
      <c r="KCU192" s="12"/>
      <c r="KCV192" s="12"/>
      <c r="KCW192" s="12"/>
      <c r="KCX192" s="12"/>
      <c r="KCY192" s="12"/>
      <c r="KCZ192" s="12"/>
      <c r="KDA192" s="12"/>
      <c r="KDB192" s="12"/>
      <c r="KDC192" s="12"/>
      <c r="KDD192" s="12"/>
      <c r="KDE192" s="12"/>
      <c r="KDF192" s="12"/>
      <c r="KDG192" s="12"/>
      <c r="KDH192" s="12"/>
      <c r="KDI192" s="12"/>
      <c r="KDJ192" s="12"/>
      <c r="KDK192" s="12"/>
      <c r="KDL192" s="12"/>
      <c r="KDM192" s="12"/>
      <c r="KDN192" s="12"/>
      <c r="KDO192" s="12"/>
      <c r="KDP192" s="12"/>
      <c r="KDQ192" s="12"/>
      <c r="KDR192" s="12"/>
      <c r="KDS192" s="12"/>
      <c r="KDT192" s="12"/>
      <c r="KDU192" s="12"/>
      <c r="KDV192" s="12"/>
      <c r="KDW192" s="12"/>
      <c r="KDX192" s="12"/>
      <c r="KDY192" s="12"/>
      <c r="KDZ192" s="12"/>
      <c r="KEA192" s="12"/>
      <c r="KEB192" s="12"/>
      <c r="KEC192" s="12"/>
      <c r="KED192" s="12"/>
      <c r="KEE192" s="12"/>
      <c r="KEF192" s="12"/>
      <c r="KEG192" s="12"/>
      <c r="KEH192" s="12"/>
      <c r="KEI192" s="12"/>
      <c r="KEJ192" s="12"/>
      <c r="KEK192" s="12"/>
      <c r="KEL192" s="12"/>
      <c r="KEM192" s="12"/>
      <c r="KEN192" s="12"/>
      <c r="KEO192" s="12"/>
      <c r="KEP192" s="12"/>
      <c r="KEQ192" s="12"/>
      <c r="KER192" s="12"/>
      <c r="KES192" s="12"/>
      <c r="KET192" s="12"/>
      <c r="KEU192" s="12"/>
      <c r="KEV192" s="12"/>
      <c r="KEW192" s="12"/>
      <c r="KEX192" s="12"/>
      <c r="KEY192" s="12"/>
      <c r="KEZ192" s="12"/>
      <c r="KFA192" s="12"/>
      <c r="KFB192" s="12"/>
      <c r="KFC192" s="12"/>
      <c r="KFD192" s="12"/>
      <c r="KFE192" s="12"/>
      <c r="KFF192" s="12"/>
      <c r="KFG192" s="12"/>
      <c r="KFH192" s="12"/>
      <c r="KFI192" s="12"/>
      <c r="KFJ192" s="12"/>
      <c r="KFK192" s="12"/>
      <c r="KFL192" s="12"/>
      <c r="KFM192" s="12"/>
      <c r="KFN192" s="12"/>
      <c r="KFO192" s="12"/>
      <c r="KFP192" s="12"/>
      <c r="KFQ192" s="12"/>
      <c r="KFR192" s="12"/>
      <c r="KFS192" s="12"/>
      <c r="KFT192" s="12"/>
      <c r="KFU192" s="12"/>
      <c r="KFV192" s="12"/>
      <c r="KFW192" s="12"/>
      <c r="KFX192" s="12"/>
      <c r="KFY192" s="12"/>
      <c r="KFZ192" s="12"/>
      <c r="KGA192" s="12"/>
      <c r="KGB192" s="12"/>
      <c r="KGC192" s="12"/>
      <c r="KGD192" s="12"/>
      <c r="KGE192" s="12"/>
      <c r="KGF192" s="12"/>
      <c r="KGG192" s="12"/>
      <c r="KGH192" s="12"/>
      <c r="KGI192" s="12"/>
      <c r="KGJ192" s="12"/>
      <c r="KGK192" s="12"/>
      <c r="KGL192" s="12"/>
      <c r="KGM192" s="12"/>
      <c r="KGN192" s="12"/>
      <c r="KGO192" s="12"/>
      <c r="KGP192" s="12"/>
      <c r="KGQ192" s="12"/>
      <c r="KGR192" s="12"/>
      <c r="KGS192" s="12"/>
      <c r="KGT192" s="12"/>
      <c r="KGU192" s="12"/>
      <c r="KGV192" s="12"/>
      <c r="KGW192" s="12"/>
      <c r="KGX192" s="12"/>
      <c r="KGY192" s="12"/>
      <c r="KGZ192" s="12"/>
      <c r="KHA192" s="12"/>
      <c r="KHB192" s="12"/>
      <c r="KHC192" s="12"/>
      <c r="KHD192" s="12"/>
      <c r="KHE192" s="12"/>
      <c r="KHF192" s="12"/>
      <c r="KHG192" s="12"/>
      <c r="KHH192" s="12"/>
      <c r="KHI192" s="12"/>
      <c r="KHJ192" s="12"/>
      <c r="KHK192" s="12"/>
      <c r="KHL192" s="12"/>
      <c r="KHM192" s="12"/>
      <c r="KHN192" s="12"/>
      <c r="KHO192" s="12"/>
      <c r="KHP192" s="12"/>
      <c r="KHQ192" s="12"/>
      <c r="KHR192" s="12"/>
      <c r="KHS192" s="12"/>
      <c r="KHT192" s="12"/>
      <c r="KHU192" s="12"/>
      <c r="KHV192" s="12"/>
      <c r="KHW192" s="12"/>
      <c r="KHX192" s="12"/>
      <c r="KHY192" s="12"/>
      <c r="KHZ192" s="12"/>
      <c r="KIA192" s="12"/>
      <c r="KIB192" s="12"/>
      <c r="KIC192" s="12"/>
      <c r="KID192" s="12"/>
      <c r="KIE192" s="12"/>
      <c r="KIF192" s="12"/>
      <c r="KIG192" s="12"/>
      <c r="KIH192" s="12"/>
      <c r="KII192" s="12"/>
      <c r="KIJ192" s="12"/>
      <c r="KIK192" s="12"/>
      <c r="KIL192" s="12"/>
      <c r="KIM192" s="12"/>
      <c r="KIN192" s="12"/>
      <c r="KIO192" s="12"/>
      <c r="KIP192" s="12"/>
      <c r="KIQ192" s="12"/>
      <c r="KIR192" s="12"/>
      <c r="KIS192" s="12"/>
      <c r="KIT192" s="12"/>
      <c r="KIU192" s="12"/>
      <c r="KIV192" s="12"/>
      <c r="KIW192" s="12"/>
      <c r="KIX192" s="12"/>
      <c r="KIY192" s="12"/>
      <c r="KIZ192" s="12"/>
      <c r="KJA192" s="12"/>
      <c r="KJB192" s="12"/>
      <c r="KJC192" s="12"/>
      <c r="KJD192" s="12"/>
      <c r="KJE192" s="12"/>
      <c r="KJF192" s="12"/>
      <c r="KJG192" s="12"/>
      <c r="KJH192" s="12"/>
      <c r="KJI192" s="12"/>
      <c r="KJJ192" s="12"/>
      <c r="KJK192" s="12"/>
      <c r="KJL192" s="12"/>
      <c r="KJM192" s="12"/>
      <c r="KJN192" s="12"/>
      <c r="KJO192" s="12"/>
      <c r="KJP192" s="12"/>
      <c r="KJQ192" s="12"/>
      <c r="KJR192" s="12"/>
      <c r="KJS192" s="12"/>
      <c r="KJT192" s="12"/>
      <c r="KJU192" s="12"/>
      <c r="KJV192" s="12"/>
      <c r="KJW192" s="12"/>
      <c r="KJX192" s="12"/>
      <c r="KJY192" s="12"/>
      <c r="KJZ192" s="12"/>
      <c r="KKA192" s="12"/>
      <c r="KKB192" s="12"/>
      <c r="KKC192" s="12"/>
      <c r="KKD192" s="12"/>
      <c r="KKE192" s="12"/>
      <c r="KKF192" s="12"/>
      <c r="KKG192" s="12"/>
      <c r="KKH192" s="12"/>
      <c r="KKI192" s="12"/>
      <c r="KKJ192" s="12"/>
      <c r="KKK192" s="12"/>
      <c r="KKL192" s="12"/>
      <c r="KKM192" s="12"/>
      <c r="KKN192" s="12"/>
      <c r="KKO192" s="12"/>
      <c r="KKP192" s="12"/>
      <c r="KKQ192" s="12"/>
      <c r="KKR192" s="12"/>
      <c r="KKS192" s="12"/>
      <c r="KKT192" s="12"/>
      <c r="KKU192" s="12"/>
      <c r="KKV192" s="12"/>
      <c r="KKW192" s="12"/>
      <c r="KKX192" s="12"/>
      <c r="KKY192" s="12"/>
      <c r="KKZ192" s="12"/>
      <c r="KLA192" s="12"/>
      <c r="KLB192" s="12"/>
      <c r="KLC192" s="12"/>
      <c r="KLD192" s="12"/>
      <c r="KLE192" s="12"/>
      <c r="KLF192" s="12"/>
      <c r="KLG192" s="12"/>
      <c r="KLH192" s="12"/>
      <c r="KLI192" s="12"/>
      <c r="KLJ192" s="12"/>
      <c r="KLK192" s="12"/>
      <c r="KLL192" s="12"/>
      <c r="KLM192" s="12"/>
      <c r="KLN192" s="12"/>
      <c r="KLO192" s="12"/>
      <c r="KLP192" s="12"/>
      <c r="KLQ192" s="12"/>
      <c r="KLR192" s="12"/>
      <c r="KLS192" s="12"/>
      <c r="KLT192" s="12"/>
      <c r="KLU192" s="12"/>
      <c r="KLV192" s="12"/>
      <c r="KLW192" s="12"/>
      <c r="KLX192" s="12"/>
      <c r="KLY192" s="12"/>
      <c r="KLZ192" s="12"/>
      <c r="KMA192" s="12"/>
      <c r="KMB192" s="12"/>
      <c r="KMC192" s="12"/>
      <c r="KMD192" s="12"/>
      <c r="KME192" s="12"/>
      <c r="KMF192" s="12"/>
      <c r="KMG192" s="12"/>
      <c r="KMH192" s="12"/>
      <c r="KMI192" s="12"/>
      <c r="KMJ192" s="12"/>
      <c r="KMK192" s="12"/>
      <c r="KML192" s="12"/>
      <c r="KMM192" s="12"/>
      <c r="KMN192" s="12"/>
      <c r="KMO192" s="12"/>
      <c r="KMP192" s="12"/>
      <c r="KMQ192" s="12"/>
      <c r="KMR192" s="12"/>
      <c r="KMS192" s="12"/>
      <c r="KMT192" s="12"/>
      <c r="KMU192" s="12"/>
      <c r="KMV192" s="12"/>
      <c r="KMW192" s="12"/>
      <c r="KMX192" s="12"/>
      <c r="KMY192" s="12"/>
      <c r="KMZ192" s="12"/>
      <c r="KNA192" s="12"/>
      <c r="KNB192" s="12"/>
      <c r="KNC192" s="12"/>
      <c r="KND192" s="12"/>
      <c r="KNE192" s="12"/>
      <c r="KNF192" s="12"/>
      <c r="KNG192" s="12"/>
      <c r="KNH192" s="12"/>
      <c r="KNI192" s="12"/>
      <c r="KNJ192" s="12"/>
      <c r="KNK192" s="12"/>
      <c r="KNL192" s="12"/>
      <c r="KNM192" s="12"/>
      <c r="KNN192" s="12"/>
      <c r="KNO192" s="12"/>
      <c r="KNP192" s="12"/>
      <c r="KNQ192" s="12"/>
      <c r="KNR192" s="12"/>
      <c r="KNS192" s="12"/>
      <c r="KNT192" s="12"/>
      <c r="KNU192" s="12"/>
      <c r="KNV192" s="12"/>
      <c r="KNW192" s="12"/>
      <c r="KNX192" s="12"/>
      <c r="KNY192" s="12"/>
      <c r="KNZ192" s="12"/>
      <c r="KOA192" s="12"/>
      <c r="KOB192" s="12"/>
      <c r="KOC192" s="12"/>
      <c r="KOD192" s="12"/>
      <c r="KOE192" s="12"/>
      <c r="KOF192" s="12"/>
      <c r="KOG192" s="12"/>
      <c r="KOH192" s="12"/>
      <c r="KOI192" s="12"/>
      <c r="KOJ192" s="12"/>
      <c r="KOK192" s="12"/>
      <c r="KOL192" s="12"/>
      <c r="KOM192" s="12"/>
      <c r="KON192" s="12"/>
      <c r="KOO192" s="12"/>
      <c r="KOP192" s="12"/>
      <c r="KOQ192" s="12"/>
      <c r="KOR192" s="12"/>
      <c r="KOS192" s="12"/>
      <c r="KOT192" s="12"/>
      <c r="KOU192" s="12"/>
      <c r="KOV192" s="12"/>
      <c r="KOW192" s="12"/>
      <c r="KOX192" s="12"/>
      <c r="KOY192" s="12"/>
      <c r="KOZ192" s="12"/>
      <c r="KPA192" s="12"/>
      <c r="KPB192" s="12"/>
      <c r="KPC192" s="12"/>
      <c r="KPD192" s="12"/>
      <c r="KPE192" s="12"/>
      <c r="KPF192" s="12"/>
      <c r="KPG192" s="12"/>
      <c r="KPH192" s="12"/>
      <c r="KPI192" s="12"/>
      <c r="KPJ192" s="12"/>
      <c r="KPK192" s="12"/>
      <c r="KPL192" s="12"/>
      <c r="KPM192" s="12"/>
      <c r="KPN192" s="12"/>
      <c r="KPO192" s="12"/>
      <c r="KPP192" s="12"/>
      <c r="KPQ192" s="12"/>
      <c r="KPR192" s="12"/>
      <c r="KPS192" s="12"/>
      <c r="KPT192" s="12"/>
      <c r="KPU192" s="12"/>
      <c r="KPV192" s="12"/>
      <c r="KPW192" s="12"/>
      <c r="KPX192" s="12"/>
      <c r="KPY192" s="12"/>
      <c r="KPZ192" s="12"/>
      <c r="KQA192" s="12"/>
      <c r="KQB192" s="12"/>
      <c r="KQC192" s="12"/>
      <c r="KQD192" s="12"/>
      <c r="KQE192" s="12"/>
      <c r="KQF192" s="12"/>
      <c r="KQG192" s="12"/>
      <c r="KQH192" s="12"/>
      <c r="KQI192" s="12"/>
      <c r="KQJ192" s="12"/>
      <c r="KQK192" s="12"/>
      <c r="KQL192" s="12"/>
      <c r="KQM192" s="12"/>
      <c r="KQN192" s="12"/>
      <c r="KQO192" s="12"/>
      <c r="KQP192" s="12"/>
      <c r="KQQ192" s="12"/>
      <c r="KQR192" s="12"/>
      <c r="KQS192" s="12"/>
      <c r="KQT192" s="12"/>
      <c r="KQU192" s="12"/>
      <c r="KQV192" s="12"/>
      <c r="KQW192" s="12"/>
      <c r="KQX192" s="12"/>
      <c r="KQY192" s="12"/>
      <c r="KQZ192" s="12"/>
      <c r="KRA192" s="12"/>
      <c r="KRB192" s="12"/>
      <c r="KRC192" s="12"/>
      <c r="KRD192" s="12"/>
      <c r="KRE192" s="12"/>
      <c r="KRF192" s="12"/>
      <c r="KRG192" s="12"/>
      <c r="KRH192" s="12"/>
      <c r="KRI192" s="12"/>
      <c r="KRJ192" s="12"/>
      <c r="KRK192" s="12"/>
      <c r="KRL192" s="12"/>
      <c r="KRM192" s="12"/>
      <c r="KRN192" s="12"/>
      <c r="KRO192" s="12"/>
      <c r="KRP192" s="12"/>
      <c r="KRQ192" s="12"/>
      <c r="KRR192" s="12"/>
      <c r="KRS192" s="12"/>
      <c r="KRT192" s="12"/>
      <c r="KRU192" s="12"/>
      <c r="KRV192" s="12"/>
      <c r="KRW192" s="12"/>
      <c r="KRX192" s="12"/>
      <c r="KRY192" s="12"/>
      <c r="KRZ192" s="12"/>
      <c r="KSA192" s="12"/>
      <c r="KSB192" s="12"/>
      <c r="KSC192" s="12"/>
      <c r="KSD192" s="12"/>
      <c r="KSE192" s="12"/>
      <c r="KSF192" s="12"/>
      <c r="KSG192" s="12"/>
      <c r="KSH192" s="12"/>
      <c r="KSI192" s="12"/>
      <c r="KSJ192" s="12"/>
      <c r="KSK192" s="12"/>
      <c r="KSL192" s="12"/>
      <c r="KSM192" s="12"/>
      <c r="KSN192" s="12"/>
      <c r="KSO192" s="12"/>
      <c r="KSP192" s="12"/>
      <c r="KSQ192" s="12"/>
      <c r="KSR192" s="12"/>
      <c r="KSS192" s="12"/>
      <c r="KST192" s="12"/>
      <c r="KSU192" s="12"/>
      <c r="KSV192" s="12"/>
      <c r="KSW192" s="12"/>
      <c r="KSX192" s="12"/>
      <c r="KSY192" s="12"/>
      <c r="KSZ192" s="12"/>
      <c r="KTA192" s="12"/>
      <c r="KTB192" s="12"/>
      <c r="KTC192" s="12"/>
      <c r="KTD192" s="12"/>
      <c r="KTE192" s="12"/>
      <c r="KTF192" s="12"/>
      <c r="KTG192" s="12"/>
      <c r="KTH192" s="12"/>
      <c r="KTI192" s="12"/>
      <c r="KTJ192" s="12"/>
      <c r="KTK192" s="12"/>
      <c r="KTL192" s="12"/>
      <c r="KTM192" s="12"/>
      <c r="KTN192" s="12"/>
      <c r="KTO192" s="12"/>
      <c r="KTP192" s="12"/>
      <c r="KTQ192" s="12"/>
      <c r="KTR192" s="12"/>
      <c r="KTS192" s="12"/>
      <c r="KTT192" s="12"/>
      <c r="KTU192" s="12"/>
      <c r="KTV192" s="12"/>
      <c r="KTW192" s="12"/>
      <c r="KTX192" s="12"/>
      <c r="KTY192" s="12"/>
      <c r="KTZ192" s="12"/>
      <c r="KUA192" s="12"/>
      <c r="KUB192" s="12"/>
      <c r="KUC192" s="12"/>
      <c r="KUD192" s="12"/>
      <c r="KUE192" s="12"/>
      <c r="KUF192" s="12"/>
      <c r="KUG192" s="12"/>
      <c r="KUH192" s="12"/>
      <c r="KUI192" s="12"/>
      <c r="KUJ192" s="12"/>
      <c r="KUK192" s="12"/>
      <c r="KUL192" s="12"/>
      <c r="KUM192" s="12"/>
      <c r="KUN192" s="12"/>
      <c r="KUO192" s="12"/>
      <c r="KUP192" s="12"/>
      <c r="KUQ192" s="12"/>
      <c r="KUR192" s="12"/>
      <c r="KUS192" s="12"/>
      <c r="KUT192" s="12"/>
      <c r="KUU192" s="12"/>
      <c r="KUV192" s="12"/>
      <c r="KUW192" s="12"/>
      <c r="KUX192" s="12"/>
      <c r="KUY192" s="12"/>
      <c r="KUZ192" s="12"/>
      <c r="KVA192" s="12"/>
      <c r="KVB192" s="12"/>
      <c r="KVC192" s="12"/>
      <c r="KVD192" s="12"/>
      <c r="KVE192" s="12"/>
      <c r="KVF192" s="12"/>
      <c r="KVG192" s="12"/>
      <c r="KVH192" s="12"/>
      <c r="KVI192" s="12"/>
      <c r="KVJ192" s="12"/>
      <c r="KVK192" s="12"/>
      <c r="KVL192" s="12"/>
      <c r="KVM192" s="12"/>
      <c r="KVN192" s="12"/>
      <c r="KVO192" s="12"/>
      <c r="KVP192" s="12"/>
      <c r="KVQ192" s="12"/>
      <c r="KVR192" s="12"/>
      <c r="KVS192" s="12"/>
      <c r="KVT192" s="12"/>
      <c r="KVU192" s="12"/>
      <c r="KVV192" s="12"/>
      <c r="KVW192" s="12"/>
      <c r="KVX192" s="12"/>
      <c r="KVY192" s="12"/>
      <c r="KVZ192" s="12"/>
      <c r="KWA192" s="12"/>
      <c r="KWB192" s="12"/>
      <c r="KWC192" s="12"/>
      <c r="KWD192" s="12"/>
      <c r="KWE192" s="12"/>
      <c r="KWF192" s="12"/>
      <c r="KWG192" s="12"/>
      <c r="KWH192" s="12"/>
      <c r="KWI192" s="12"/>
      <c r="KWJ192" s="12"/>
      <c r="KWK192" s="12"/>
      <c r="KWL192" s="12"/>
      <c r="KWM192" s="12"/>
      <c r="KWN192" s="12"/>
      <c r="KWO192" s="12"/>
      <c r="KWP192" s="12"/>
      <c r="KWQ192" s="12"/>
      <c r="KWR192" s="12"/>
      <c r="KWS192" s="12"/>
      <c r="KWT192" s="12"/>
      <c r="KWU192" s="12"/>
      <c r="KWV192" s="12"/>
      <c r="KWW192" s="12"/>
      <c r="KWX192" s="12"/>
      <c r="KWY192" s="12"/>
      <c r="KWZ192" s="12"/>
      <c r="KXA192" s="12"/>
      <c r="KXB192" s="12"/>
      <c r="KXC192" s="12"/>
      <c r="KXD192" s="12"/>
      <c r="KXE192" s="12"/>
      <c r="KXF192" s="12"/>
      <c r="KXG192" s="12"/>
      <c r="KXH192" s="12"/>
      <c r="KXI192" s="12"/>
      <c r="KXJ192" s="12"/>
      <c r="KXK192" s="12"/>
      <c r="KXL192" s="12"/>
      <c r="KXM192" s="12"/>
      <c r="KXN192" s="12"/>
      <c r="KXO192" s="12"/>
      <c r="KXP192" s="12"/>
      <c r="KXQ192" s="12"/>
      <c r="KXR192" s="12"/>
      <c r="KXS192" s="12"/>
      <c r="KXT192" s="12"/>
      <c r="KXU192" s="12"/>
      <c r="KXV192" s="12"/>
      <c r="KXW192" s="12"/>
      <c r="KXX192" s="12"/>
      <c r="KXY192" s="12"/>
      <c r="KXZ192" s="12"/>
      <c r="KYA192" s="12"/>
      <c r="KYB192" s="12"/>
      <c r="KYC192" s="12"/>
      <c r="KYD192" s="12"/>
      <c r="KYE192" s="12"/>
      <c r="KYF192" s="12"/>
      <c r="KYG192" s="12"/>
      <c r="KYH192" s="12"/>
      <c r="KYI192" s="12"/>
      <c r="KYJ192" s="12"/>
      <c r="KYK192" s="12"/>
      <c r="KYL192" s="12"/>
      <c r="KYM192" s="12"/>
      <c r="KYN192" s="12"/>
      <c r="KYO192" s="12"/>
      <c r="KYP192" s="12"/>
      <c r="KYQ192" s="12"/>
      <c r="KYR192" s="12"/>
      <c r="KYS192" s="12"/>
      <c r="KYT192" s="12"/>
      <c r="KYU192" s="12"/>
      <c r="KYV192" s="12"/>
      <c r="KYW192" s="12"/>
      <c r="KYX192" s="12"/>
      <c r="KYY192" s="12"/>
      <c r="KYZ192" s="12"/>
      <c r="KZA192" s="12"/>
      <c r="KZB192" s="12"/>
      <c r="KZC192" s="12"/>
      <c r="KZD192" s="12"/>
      <c r="KZE192" s="12"/>
      <c r="KZF192" s="12"/>
      <c r="KZG192" s="12"/>
      <c r="KZH192" s="12"/>
      <c r="KZI192" s="12"/>
      <c r="KZJ192" s="12"/>
      <c r="KZK192" s="12"/>
      <c r="KZL192" s="12"/>
      <c r="KZM192" s="12"/>
      <c r="KZN192" s="12"/>
      <c r="KZO192" s="12"/>
      <c r="KZP192" s="12"/>
      <c r="KZQ192" s="12"/>
      <c r="KZR192" s="12"/>
      <c r="KZS192" s="12"/>
      <c r="KZT192" s="12"/>
      <c r="KZU192" s="12"/>
      <c r="KZV192" s="12"/>
      <c r="KZW192" s="12"/>
      <c r="KZX192" s="12"/>
      <c r="KZY192" s="12"/>
      <c r="KZZ192" s="12"/>
      <c r="LAA192" s="12"/>
      <c r="LAB192" s="12"/>
      <c r="LAC192" s="12"/>
      <c r="LAD192" s="12"/>
      <c r="LAE192" s="12"/>
      <c r="LAF192" s="12"/>
      <c r="LAG192" s="12"/>
      <c r="LAH192" s="12"/>
      <c r="LAI192" s="12"/>
      <c r="LAJ192" s="12"/>
      <c r="LAK192" s="12"/>
      <c r="LAL192" s="12"/>
      <c r="LAM192" s="12"/>
      <c r="LAN192" s="12"/>
      <c r="LAO192" s="12"/>
      <c r="LAP192" s="12"/>
      <c r="LAQ192" s="12"/>
      <c r="LAR192" s="12"/>
      <c r="LAS192" s="12"/>
      <c r="LAT192" s="12"/>
      <c r="LAU192" s="12"/>
      <c r="LAV192" s="12"/>
      <c r="LAW192" s="12"/>
      <c r="LAX192" s="12"/>
      <c r="LAY192" s="12"/>
      <c r="LAZ192" s="12"/>
      <c r="LBA192" s="12"/>
      <c r="LBB192" s="12"/>
      <c r="LBC192" s="12"/>
      <c r="LBD192" s="12"/>
      <c r="LBE192" s="12"/>
      <c r="LBF192" s="12"/>
      <c r="LBG192" s="12"/>
      <c r="LBH192" s="12"/>
      <c r="LBI192" s="12"/>
      <c r="LBJ192" s="12"/>
      <c r="LBK192" s="12"/>
      <c r="LBL192" s="12"/>
      <c r="LBM192" s="12"/>
      <c r="LBN192" s="12"/>
      <c r="LBO192" s="12"/>
      <c r="LBP192" s="12"/>
      <c r="LBQ192" s="12"/>
      <c r="LBR192" s="12"/>
      <c r="LBS192" s="12"/>
      <c r="LBT192" s="12"/>
      <c r="LBU192" s="12"/>
      <c r="LBV192" s="12"/>
      <c r="LBW192" s="12"/>
      <c r="LBX192" s="12"/>
      <c r="LBY192" s="12"/>
      <c r="LBZ192" s="12"/>
      <c r="LCA192" s="12"/>
      <c r="LCB192" s="12"/>
      <c r="LCC192" s="12"/>
      <c r="LCD192" s="12"/>
      <c r="LCE192" s="12"/>
      <c r="LCF192" s="12"/>
      <c r="LCG192" s="12"/>
      <c r="LCH192" s="12"/>
      <c r="LCI192" s="12"/>
      <c r="LCJ192" s="12"/>
      <c r="LCK192" s="12"/>
      <c r="LCL192" s="12"/>
      <c r="LCM192" s="12"/>
      <c r="LCN192" s="12"/>
      <c r="LCO192" s="12"/>
      <c r="LCP192" s="12"/>
      <c r="LCQ192" s="12"/>
      <c r="LCR192" s="12"/>
      <c r="LCS192" s="12"/>
      <c r="LCT192" s="12"/>
      <c r="LCU192" s="12"/>
      <c r="LCV192" s="12"/>
      <c r="LCW192" s="12"/>
      <c r="LCX192" s="12"/>
      <c r="LCY192" s="12"/>
      <c r="LCZ192" s="12"/>
      <c r="LDA192" s="12"/>
      <c r="LDB192" s="12"/>
      <c r="LDC192" s="12"/>
      <c r="LDD192" s="12"/>
      <c r="LDE192" s="12"/>
      <c r="LDF192" s="12"/>
      <c r="LDG192" s="12"/>
      <c r="LDH192" s="12"/>
      <c r="LDI192" s="12"/>
      <c r="LDJ192" s="12"/>
      <c r="LDK192" s="12"/>
      <c r="LDL192" s="12"/>
      <c r="LDM192" s="12"/>
      <c r="LDN192" s="12"/>
      <c r="LDO192" s="12"/>
      <c r="LDP192" s="12"/>
      <c r="LDQ192" s="12"/>
      <c r="LDR192" s="12"/>
      <c r="LDS192" s="12"/>
      <c r="LDT192" s="12"/>
      <c r="LDU192" s="12"/>
      <c r="LDV192" s="12"/>
      <c r="LDW192" s="12"/>
      <c r="LDX192" s="12"/>
      <c r="LDY192" s="12"/>
      <c r="LDZ192" s="12"/>
      <c r="LEA192" s="12"/>
      <c r="LEB192" s="12"/>
      <c r="LEC192" s="12"/>
      <c r="LED192" s="12"/>
      <c r="LEE192" s="12"/>
      <c r="LEF192" s="12"/>
      <c r="LEG192" s="12"/>
      <c r="LEH192" s="12"/>
      <c r="LEI192" s="12"/>
      <c r="LEJ192" s="12"/>
      <c r="LEK192" s="12"/>
      <c r="LEL192" s="12"/>
      <c r="LEM192" s="12"/>
      <c r="LEN192" s="12"/>
      <c r="LEO192" s="12"/>
      <c r="LEP192" s="12"/>
      <c r="LEQ192" s="12"/>
      <c r="LER192" s="12"/>
      <c r="LES192" s="12"/>
      <c r="LET192" s="12"/>
      <c r="LEU192" s="12"/>
      <c r="LEV192" s="12"/>
      <c r="LEW192" s="12"/>
      <c r="LEX192" s="12"/>
      <c r="LEY192" s="12"/>
      <c r="LEZ192" s="12"/>
      <c r="LFA192" s="12"/>
      <c r="LFB192" s="12"/>
      <c r="LFC192" s="12"/>
      <c r="LFD192" s="12"/>
      <c r="LFE192" s="12"/>
      <c r="LFF192" s="12"/>
      <c r="LFG192" s="12"/>
      <c r="LFH192" s="12"/>
      <c r="LFI192" s="12"/>
      <c r="LFJ192" s="12"/>
      <c r="LFK192" s="12"/>
      <c r="LFL192" s="12"/>
      <c r="LFM192" s="12"/>
      <c r="LFN192" s="12"/>
      <c r="LFO192" s="12"/>
      <c r="LFP192" s="12"/>
      <c r="LFQ192" s="12"/>
      <c r="LFR192" s="12"/>
      <c r="LFS192" s="12"/>
      <c r="LFT192" s="12"/>
      <c r="LFU192" s="12"/>
      <c r="LFV192" s="12"/>
      <c r="LFW192" s="12"/>
      <c r="LFX192" s="12"/>
      <c r="LFY192" s="12"/>
      <c r="LFZ192" s="12"/>
      <c r="LGA192" s="12"/>
      <c r="LGB192" s="12"/>
      <c r="LGC192" s="12"/>
      <c r="LGD192" s="12"/>
      <c r="LGE192" s="12"/>
      <c r="LGF192" s="12"/>
      <c r="LGG192" s="12"/>
      <c r="LGH192" s="12"/>
      <c r="LGI192" s="12"/>
      <c r="LGJ192" s="12"/>
      <c r="LGK192" s="12"/>
      <c r="LGL192" s="12"/>
      <c r="LGM192" s="12"/>
      <c r="LGN192" s="12"/>
      <c r="LGO192" s="12"/>
      <c r="LGP192" s="12"/>
      <c r="LGQ192" s="12"/>
      <c r="LGR192" s="12"/>
      <c r="LGS192" s="12"/>
      <c r="LGT192" s="12"/>
      <c r="LGU192" s="12"/>
      <c r="LGV192" s="12"/>
      <c r="LGW192" s="12"/>
      <c r="LGX192" s="12"/>
      <c r="LGY192" s="12"/>
      <c r="LGZ192" s="12"/>
      <c r="LHA192" s="12"/>
      <c r="LHB192" s="12"/>
      <c r="LHC192" s="12"/>
      <c r="LHD192" s="12"/>
      <c r="LHE192" s="12"/>
      <c r="LHF192" s="12"/>
      <c r="LHG192" s="12"/>
      <c r="LHH192" s="12"/>
      <c r="LHI192" s="12"/>
      <c r="LHJ192" s="12"/>
      <c r="LHK192" s="12"/>
      <c r="LHL192" s="12"/>
      <c r="LHM192" s="12"/>
      <c r="LHN192" s="12"/>
      <c r="LHO192" s="12"/>
      <c r="LHP192" s="12"/>
      <c r="LHQ192" s="12"/>
      <c r="LHR192" s="12"/>
      <c r="LHS192" s="12"/>
      <c r="LHT192" s="12"/>
      <c r="LHU192" s="12"/>
      <c r="LHV192" s="12"/>
      <c r="LHW192" s="12"/>
      <c r="LHX192" s="12"/>
      <c r="LHY192" s="12"/>
      <c r="LHZ192" s="12"/>
      <c r="LIA192" s="12"/>
      <c r="LIB192" s="12"/>
      <c r="LIC192" s="12"/>
      <c r="LID192" s="12"/>
      <c r="LIE192" s="12"/>
      <c r="LIF192" s="12"/>
      <c r="LIG192" s="12"/>
      <c r="LIH192" s="12"/>
      <c r="LII192" s="12"/>
      <c r="LIJ192" s="12"/>
      <c r="LIK192" s="12"/>
      <c r="LIL192" s="12"/>
      <c r="LIM192" s="12"/>
      <c r="LIN192" s="12"/>
      <c r="LIO192" s="12"/>
      <c r="LIP192" s="12"/>
      <c r="LIQ192" s="12"/>
      <c r="LIR192" s="12"/>
      <c r="LIS192" s="12"/>
      <c r="LIT192" s="12"/>
      <c r="LIU192" s="12"/>
      <c r="LIV192" s="12"/>
      <c r="LIW192" s="12"/>
      <c r="LIX192" s="12"/>
      <c r="LIY192" s="12"/>
      <c r="LIZ192" s="12"/>
      <c r="LJA192" s="12"/>
      <c r="LJB192" s="12"/>
      <c r="LJC192" s="12"/>
      <c r="LJD192" s="12"/>
      <c r="LJE192" s="12"/>
      <c r="LJF192" s="12"/>
      <c r="LJG192" s="12"/>
      <c r="LJH192" s="12"/>
      <c r="LJI192" s="12"/>
      <c r="LJJ192" s="12"/>
      <c r="LJK192" s="12"/>
      <c r="LJL192" s="12"/>
      <c r="LJM192" s="12"/>
      <c r="LJN192" s="12"/>
      <c r="LJO192" s="12"/>
      <c r="LJP192" s="12"/>
      <c r="LJQ192" s="12"/>
      <c r="LJR192" s="12"/>
      <c r="LJS192" s="12"/>
      <c r="LJT192" s="12"/>
      <c r="LJU192" s="12"/>
      <c r="LJV192" s="12"/>
      <c r="LJW192" s="12"/>
      <c r="LJX192" s="12"/>
      <c r="LJY192" s="12"/>
      <c r="LJZ192" s="12"/>
      <c r="LKA192" s="12"/>
      <c r="LKB192" s="12"/>
      <c r="LKC192" s="12"/>
      <c r="LKD192" s="12"/>
      <c r="LKE192" s="12"/>
      <c r="LKF192" s="12"/>
      <c r="LKG192" s="12"/>
      <c r="LKH192" s="12"/>
      <c r="LKI192" s="12"/>
      <c r="LKJ192" s="12"/>
      <c r="LKK192" s="12"/>
      <c r="LKL192" s="12"/>
      <c r="LKM192" s="12"/>
      <c r="LKN192" s="12"/>
      <c r="LKO192" s="12"/>
      <c r="LKP192" s="12"/>
      <c r="LKQ192" s="12"/>
      <c r="LKR192" s="12"/>
      <c r="LKS192" s="12"/>
      <c r="LKT192" s="12"/>
      <c r="LKU192" s="12"/>
      <c r="LKV192" s="12"/>
      <c r="LKW192" s="12"/>
      <c r="LKX192" s="12"/>
      <c r="LKY192" s="12"/>
      <c r="LKZ192" s="12"/>
      <c r="LLA192" s="12"/>
      <c r="LLB192" s="12"/>
      <c r="LLC192" s="12"/>
      <c r="LLD192" s="12"/>
      <c r="LLE192" s="12"/>
      <c r="LLF192" s="12"/>
      <c r="LLG192" s="12"/>
      <c r="LLH192" s="12"/>
      <c r="LLI192" s="12"/>
      <c r="LLJ192" s="12"/>
      <c r="LLK192" s="12"/>
      <c r="LLL192" s="12"/>
      <c r="LLM192" s="12"/>
      <c r="LLN192" s="12"/>
      <c r="LLO192" s="12"/>
      <c r="LLP192" s="12"/>
      <c r="LLQ192" s="12"/>
      <c r="LLR192" s="12"/>
      <c r="LLS192" s="12"/>
      <c r="LLT192" s="12"/>
      <c r="LLU192" s="12"/>
      <c r="LLV192" s="12"/>
      <c r="LLW192" s="12"/>
      <c r="LLX192" s="12"/>
      <c r="LLY192" s="12"/>
      <c r="LLZ192" s="12"/>
      <c r="LMA192" s="12"/>
      <c r="LMB192" s="12"/>
      <c r="LMC192" s="12"/>
      <c r="LMD192" s="12"/>
      <c r="LME192" s="12"/>
      <c r="LMF192" s="12"/>
      <c r="LMG192" s="12"/>
      <c r="LMH192" s="12"/>
      <c r="LMI192" s="12"/>
      <c r="LMJ192" s="12"/>
      <c r="LMK192" s="12"/>
      <c r="LML192" s="12"/>
      <c r="LMM192" s="12"/>
      <c r="LMN192" s="12"/>
      <c r="LMO192" s="12"/>
      <c r="LMP192" s="12"/>
      <c r="LMQ192" s="12"/>
      <c r="LMR192" s="12"/>
      <c r="LMS192" s="12"/>
      <c r="LMT192" s="12"/>
      <c r="LMU192" s="12"/>
      <c r="LMV192" s="12"/>
      <c r="LMW192" s="12"/>
      <c r="LMX192" s="12"/>
      <c r="LMY192" s="12"/>
      <c r="LMZ192" s="12"/>
      <c r="LNA192" s="12"/>
      <c r="LNB192" s="12"/>
      <c r="LNC192" s="12"/>
      <c r="LND192" s="12"/>
      <c r="LNE192" s="12"/>
      <c r="LNF192" s="12"/>
      <c r="LNG192" s="12"/>
      <c r="LNH192" s="12"/>
      <c r="LNI192" s="12"/>
      <c r="LNJ192" s="12"/>
      <c r="LNK192" s="12"/>
      <c r="LNL192" s="12"/>
      <c r="LNM192" s="12"/>
      <c r="LNN192" s="12"/>
      <c r="LNO192" s="12"/>
      <c r="LNP192" s="12"/>
      <c r="LNQ192" s="12"/>
      <c r="LNR192" s="12"/>
      <c r="LNS192" s="12"/>
      <c r="LNT192" s="12"/>
      <c r="LNU192" s="12"/>
      <c r="LNV192" s="12"/>
      <c r="LNW192" s="12"/>
      <c r="LNX192" s="12"/>
      <c r="LNY192" s="12"/>
      <c r="LNZ192" s="12"/>
      <c r="LOA192" s="12"/>
      <c r="LOB192" s="12"/>
      <c r="LOC192" s="12"/>
      <c r="LOD192" s="12"/>
      <c r="LOE192" s="12"/>
      <c r="LOF192" s="12"/>
      <c r="LOG192" s="12"/>
      <c r="LOH192" s="12"/>
      <c r="LOI192" s="12"/>
      <c r="LOJ192" s="12"/>
      <c r="LOK192" s="12"/>
      <c r="LOL192" s="12"/>
      <c r="LOM192" s="12"/>
      <c r="LON192" s="12"/>
      <c r="LOO192" s="12"/>
      <c r="LOP192" s="12"/>
      <c r="LOQ192" s="12"/>
      <c r="LOR192" s="12"/>
      <c r="LOS192" s="12"/>
      <c r="LOT192" s="12"/>
      <c r="LOU192" s="12"/>
      <c r="LOV192" s="12"/>
      <c r="LOW192" s="12"/>
      <c r="LOX192" s="12"/>
      <c r="LOY192" s="12"/>
      <c r="LOZ192" s="12"/>
      <c r="LPA192" s="12"/>
      <c r="LPB192" s="12"/>
      <c r="LPC192" s="12"/>
      <c r="LPD192" s="12"/>
      <c r="LPE192" s="12"/>
      <c r="LPF192" s="12"/>
      <c r="LPG192" s="12"/>
      <c r="LPH192" s="12"/>
      <c r="LPI192" s="12"/>
      <c r="LPJ192" s="12"/>
      <c r="LPK192" s="12"/>
      <c r="LPL192" s="12"/>
      <c r="LPM192" s="12"/>
      <c r="LPN192" s="12"/>
      <c r="LPO192" s="12"/>
      <c r="LPP192" s="12"/>
      <c r="LPQ192" s="12"/>
      <c r="LPR192" s="12"/>
      <c r="LPS192" s="12"/>
      <c r="LPT192" s="12"/>
      <c r="LPU192" s="12"/>
      <c r="LPV192" s="12"/>
      <c r="LPW192" s="12"/>
      <c r="LPX192" s="12"/>
      <c r="LPY192" s="12"/>
      <c r="LPZ192" s="12"/>
      <c r="LQA192" s="12"/>
      <c r="LQB192" s="12"/>
      <c r="LQC192" s="12"/>
      <c r="LQD192" s="12"/>
      <c r="LQE192" s="12"/>
      <c r="LQF192" s="12"/>
      <c r="LQG192" s="12"/>
      <c r="LQH192" s="12"/>
      <c r="LQI192" s="12"/>
      <c r="LQJ192" s="12"/>
      <c r="LQK192" s="12"/>
      <c r="LQL192" s="12"/>
      <c r="LQM192" s="12"/>
      <c r="LQN192" s="12"/>
      <c r="LQO192" s="12"/>
      <c r="LQP192" s="12"/>
      <c r="LQQ192" s="12"/>
      <c r="LQR192" s="12"/>
      <c r="LQS192" s="12"/>
      <c r="LQT192" s="12"/>
      <c r="LQU192" s="12"/>
      <c r="LQV192" s="12"/>
      <c r="LQW192" s="12"/>
      <c r="LQX192" s="12"/>
      <c r="LQY192" s="12"/>
      <c r="LQZ192" s="12"/>
      <c r="LRA192" s="12"/>
      <c r="LRB192" s="12"/>
      <c r="LRC192" s="12"/>
      <c r="LRD192" s="12"/>
      <c r="LRE192" s="12"/>
      <c r="LRF192" s="12"/>
      <c r="LRG192" s="12"/>
      <c r="LRH192" s="12"/>
      <c r="LRI192" s="12"/>
      <c r="LRJ192" s="12"/>
      <c r="LRK192" s="12"/>
      <c r="LRL192" s="12"/>
      <c r="LRM192" s="12"/>
      <c r="LRN192" s="12"/>
      <c r="LRO192" s="12"/>
      <c r="LRP192" s="12"/>
      <c r="LRQ192" s="12"/>
      <c r="LRR192" s="12"/>
      <c r="LRS192" s="12"/>
      <c r="LRT192" s="12"/>
      <c r="LRU192" s="12"/>
      <c r="LRV192" s="12"/>
      <c r="LRW192" s="12"/>
      <c r="LRX192" s="12"/>
      <c r="LRY192" s="12"/>
      <c r="LRZ192" s="12"/>
      <c r="LSA192" s="12"/>
      <c r="LSB192" s="12"/>
      <c r="LSC192" s="12"/>
      <c r="LSD192" s="12"/>
      <c r="LSE192" s="12"/>
      <c r="LSF192" s="12"/>
      <c r="LSG192" s="12"/>
      <c r="LSH192" s="12"/>
      <c r="LSI192" s="12"/>
      <c r="LSJ192" s="12"/>
      <c r="LSK192" s="12"/>
      <c r="LSL192" s="12"/>
      <c r="LSM192" s="12"/>
      <c r="LSN192" s="12"/>
      <c r="LSO192" s="12"/>
      <c r="LSP192" s="12"/>
      <c r="LSQ192" s="12"/>
      <c r="LSR192" s="12"/>
      <c r="LSS192" s="12"/>
      <c r="LST192" s="12"/>
      <c r="LSU192" s="12"/>
      <c r="LSV192" s="12"/>
      <c r="LSW192" s="12"/>
      <c r="LSX192" s="12"/>
      <c r="LSY192" s="12"/>
      <c r="LSZ192" s="12"/>
      <c r="LTA192" s="12"/>
      <c r="LTB192" s="12"/>
      <c r="LTC192" s="12"/>
      <c r="LTD192" s="12"/>
      <c r="LTE192" s="12"/>
      <c r="LTF192" s="12"/>
      <c r="LTG192" s="12"/>
      <c r="LTH192" s="12"/>
      <c r="LTI192" s="12"/>
      <c r="LTJ192" s="12"/>
      <c r="LTK192" s="12"/>
      <c r="LTL192" s="12"/>
      <c r="LTM192" s="12"/>
      <c r="LTN192" s="12"/>
      <c r="LTO192" s="12"/>
      <c r="LTP192" s="12"/>
      <c r="LTQ192" s="12"/>
      <c r="LTR192" s="12"/>
      <c r="LTS192" s="12"/>
      <c r="LTT192" s="12"/>
      <c r="LTU192" s="12"/>
      <c r="LTV192" s="12"/>
      <c r="LTW192" s="12"/>
      <c r="LTX192" s="12"/>
      <c r="LTY192" s="12"/>
      <c r="LTZ192" s="12"/>
      <c r="LUA192" s="12"/>
      <c r="LUB192" s="12"/>
      <c r="LUC192" s="12"/>
      <c r="LUD192" s="12"/>
      <c r="LUE192" s="12"/>
      <c r="LUF192" s="12"/>
      <c r="LUG192" s="12"/>
      <c r="LUH192" s="12"/>
      <c r="LUI192" s="12"/>
      <c r="LUJ192" s="12"/>
      <c r="LUK192" s="12"/>
      <c r="LUL192" s="12"/>
      <c r="LUM192" s="12"/>
      <c r="LUN192" s="12"/>
      <c r="LUO192" s="12"/>
      <c r="LUP192" s="12"/>
      <c r="LUQ192" s="12"/>
      <c r="LUR192" s="12"/>
      <c r="LUS192" s="12"/>
      <c r="LUT192" s="12"/>
      <c r="LUU192" s="12"/>
      <c r="LUV192" s="12"/>
      <c r="LUW192" s="12"/>
      <c r="LUX192" s="12"/>
      <c r="LUY192" s="12"/>
      <c r="LUZ192" s="12"/>
      <c r="LVA192" s="12"/>
      <c r="LVB192" s="12"/>
      <c r="LVC192" s="12"/>
      <c r="LVD192" s="12"/>
      <c r="LVE192" s="12"/>
      <c r="LVF192" s="12"/>
      <c r="LVG192" s="12"/>
      <c r="LVH192" s="12"/>
      <c r="LVI192" s="12"/>
      <c r="LVJ192" s="12"/>
      <c r="LVK192" s="12"/>
      <c r="LVL192" s="12"/>
      <c r="LVM192" s="12"/>
      <c r="LVN192" s="12"/>
      <c r="LVO192" s="12"/>
      <c r="LVP192" s="12"/>
      <c r="LVQ192" s="12"/>
      <c r="LVR192" s="12"/>
      <c r="LVS192" s="12"/>
      <c r="LVT192" s="12"/>
      <c r="LVU192" s="12"/>
      <c r="LVV192" s="12"/>
      <c r="LVW192" s="12"/>
      <c r="LVX192" s="12"/>
      <c r="LVY192" s="12"/>
      <c r="LVZ192" s="12"/>
      <c r="LWA192" s="12"/>
      <c r="LWB192" s="12"/>
      <c r="LWC192" s="12"/>
      <c r="LWD192" s="12"/>
      <c r="LWE192" s="12"/>
      <c r="LWF192" s="12"/>
      <c r="LWG192" s="12"/>
      <c r="LWH192" s="12"/>
      <c r="LWI192" s="12"/>
      <c r="LWJ192" s="12"/>
      <c r="LWK192" s="12"/>
      <c r="LWL192" s="12"/>
      <c r="LWM192" s="12"/>
      <c r="LWN192" s="12"/>
      <c r="LWO192" s="12"/>
      <c r="LWP192" s="12"/>
      <c r="LWQ192" s="12"/>
      <c r="LWR192" s="12"/>
      <c r="LWS192" s="12"/>
      <c r="LWT192" s="12"/>
      <c r="LWU192" s="12"/>
      <c r="LWV192" s="12"/>
      <c r="LWW192" s="12"/>
      <c r="LWX192" s="12"/>
      <c r="LWY192" s="12"/>
      <c r="LWZ192" s="12"/>
      <c r="LXA192" s="12"/>
      <c r="LXB192" s="12"/>
      <c r="LXC192" s="12"/>
      <c r="LXD192" s="12"/>
      <c r="LXE192" s="12"/>
      <c r="LXF192" s="12"/>
      <c r="LXG192" s="12"/>
      <c r="LXH192" s="12"/>
      <c r="LXI192" s="12"/>
      <c r="LXJ192" s="12"/>
      <c r="LXK192" s="12"/>
      <c r="LXL192" s="12"/>
      <c r="LXM192" s="12"/>
      <c r="LXN192" s="12"/>
      <c r="LXO192" s="12"/>
      <c r="LXP192" s="12"/>
      <c r="LXQ192" s="12"/>
      <c r="LXR192" s="12"/>
      <c r="LXS192" s="12"/>
      <c r="LXT192" s="12"/>
      <c r="LXU192" s="12"/>
      <c r="LXV192" s="12"/>
      <c r="LXW192" s="12"/>
      <c r="LXX192" s="12"/>
      <c r="LXY192" s="12"/>
      <c r="LXZ192" s="12"/>
      <c r="LYA192" s="12"/>
      <c r="LYB192" s="12"/>
      <c r="LYC192" s="12"/>
      <c r="LYD192" s="12"/>
      <c r="LYE192" s="12"/>
      <c r="LYF192" s="12"/>
      <c r="LYG192" s="12"/>
      <c r="LYH192" s="12"/>
      <c r="LYI192" s="12"/>
      <c r="LYJ192" s="12"/>
      <c r="LYK192" s="12"/>
      <c r="LYL192" s="12"/>
      <c r="LYM192" s="12"/>
      <c r="LYN192" s="12"/>
      <c r="LYO192" s="12"/>
      <c r="LYP192" s="12"/>
      <c r="LYQ192" s="12"/>
      <c r="LYR192" s="12"/>
      <c r="LYS192" s="12"/>
      <c r="LYT192" s="12"/>
      <c r="LYU192" s="12"/>
      <c r="LYV192" s="12"/>
      <c r="LYW192" s="12"/>
      <c r="LYX192" s="12"/>
      <c r="LYY192" s="12"/>
      <c r="LYZ192" s="12"/>
      <c r="LZA192" s="12"/>
      <c r="LZB192" s="12"/>
      <c r="LZC192" s="12"/>
      <c r="LZD192" s="12"/>
      <c r="LZE192" s="12"/>
      <c r="LZF192" s="12"/>
      <c r="LZG192" s="12"/>
      <c r="LZH192" s="12"/>
      <c r="LZI192" s="12"/>
      <c r="LZJ192" s="12"/>
      <c r="LZK192" s="12"/>
      <c r="LZL192" s="12"/>
      <c r="LZM192" s="12"/>
      <c r="LZN192" s="12"/>
      <c r="LZO192" s="12"/>
      <c r="LZP192" s="12"/>
      <c r="LZQ192" s="12"/>
      <c r="LZR192" s="12"/>
      <c r="LZS192" s="12"/>
      <c r="LZT192" s="12"/>
      <c r="LZU192" s="12"/>
      <c r="LZV192" s="12"/>
      <c r="LZW192" s="12"/>
      <c r="LZX192" s="12"/>
      <c r="LZY192" s="12"/>
      <c r="LZZ192" s="12"/>
      <c r="MAA192" s="12"/>
      <c r="MAB192" s="12"/>
      <c r="MAC192" s="12"/>
      <c r="MAD192" s="12"/>
      <c r="MAE192" s="12"/>
      <c r="MAF192" s="12"/>
      <c r="MAG192" s="12"/>
      <c r="MAH192" s="12"/>
      <c r="MAI192" s="12"/>
      <c r="MAJ192" s="12"/>
      <c r="MAK192" s="12"/>
      <c r="MAL192" s="12"/>
      <c r="MAM192" s="12"/>
      <c r="MAN192" s="12"/>
      <c r="MAO192" s="12"/>
      <c r="MAP192" s="12"/>
      <c r="MAQ192" s="12"/>
      <c r="MAR192" s="12"/>
      <c r="MAS192" s="12"/>
      <c r="MAT192" s="12"/>
      <c r="MAU192" s="12"/>
      <c r="MAV192" s="12"/>
      <c r="MAW192" s="12"/>
      <c r="MAX192" s="12"/>
      <c r="MAY192" s="12"/>
      <c r="MAZ192" s="12"/>
      <c r="MBA192" s="12"/>
      <c r="MBB192" s="12"/>
      <c r="MBC192" s="12"/>
      <c r="MBD192" s="12"/>
      <c r="MBE192" s="12"/>
      <c r="MBF192" s="12"/>
      <c r="MBG192" s="12"/>
      <c r="MBH192" s="12"/>
      <c r="MBI192" s="12"/>
      <c r="MBJ192" s="12"/>
      <c r="MBK192" s="12"/>
      <c r="MBL192" s="12"/>
      <c r="MBM192" s="12"/>
      <c r="MBN192" s="12"/>
      <c r="MBO192" s="12"/>
      <c r="MBP192" s="12"/>
      <c r="MBQ192" s="12"/>
      <c r="MBR192" s="12"/>
      <c r="MBS192" s="12"/>
      <c r="MBT192" s="12"/>
      <c r="MBU192" s="12"/>
      <c r="MBV192" s="12"/>
      <c r="MBW192" s="12"/>
      <c r="MBX192" s="12"/>
      <c r="MBY192" s="12"/>
      <c r="MBZ192" s="12"/>
      <c r="MCA192" s="12"/>
      <c r="MCB192" s="12"/>
      <c r="MCC192" s="12"/>
      <c r="MCD192" s="12"/>
      <c r="MCE192" s="12"/>
      <c r="MCF192" s="12"/>
      <c r="MCG192" s="12"/>
      <c r="MCH192" s="12"/>
      <c r="MCI192" s="12"/>
      <c r="MCJ192" s="12"/>
      <c r="MCK192" s="12"/>
      <c r="MCL192" s="12"/>
      <c r="MCM192" s="12"/>
      <c r="MCN192" s="12"/>
      <c r="MCO192" s="12"/>
      <c r="MCP192" s="12"/>
      <c r="MCQ192" s="12"/>
      <c r="MCR192" s="12"/>
      <c r="MCS192" s="12"/>
      <c r="MCT192" s="12"/>
      <c r="MCU192" s="12"/>
      <c r="MCV192" s="12"/>
      <c r="MCW192" s="12"/>
      <c r="MCX192" s="12"/>
      <c r="MCY192" s="12"/>
      <c r="MCZ192" s="12"/>
      <c r="MDA192" s="12"/>
      <c r="MDB192" s="12"/>
      <c r="MDC192" s="12"/>
      <c r="MDD192" s="12"/>
      <c r="MDE192" s="12"/>
      <c r="MDF192" s="12"/>
      <c r="MDG192" s="12"/>
      <c r="MDH192" s="12"/>
      <c r="MDI192" s="12"/>
      <c r="MDJ192" s="12"/>
      <c r="MDK192" s="12"/>
      <c r="MDL192" s="12"/>
      <c r="MDM192" s="12"/>
      <c r="MDN192" s="12"/>
      <c r="MDO192" s="12"/>
      <c r="MDP192" s="12"/>
      <c r="MDQ192" s="12"/>
      <c r="MDR192" s="12"/>
      <c r="MDS192" s="12"/>
      <c r="MDT192" s="12"/>
      <c r="MDU192" s="12"/>
      <c r="MDV192" s="12"/>
      <c r="MDW192" s="12"/>
      <c r="MDX192" s="12"/>
      <c r="MDY192" s="12"/>
      <c r="MDZ192" s="12"/>
      <c r="MEA192" s="12"/>
      <c r="MEB192" s="12"/>
      <c r="MEC192" s="12"/>
      <c r="MED192" s="12"/>
      <c r="MEE192" s="12"/>
      <c r="MEF192" s="12"/>
      <c r="MEG192" s="12"/>
      <c r="MEH192" s="12"/>
      <c r="MEI192" s="12"/>
      <c r="MEJ192" s="12"/>
      <c r="MEK192" s="12"/>
      <c r="MEL192" s="12"/>
      <c r="MEM192" s="12"/>
      <c r="MEN192" s="12"/>
      <c r="MEO192" s="12"/>
      <c r="MEP192" s="12"/>
      <c r="MEQ192" s="12"/>
      <c r="MER192" s="12"/>
      <c r="MES192" s="12"/>
      <c r="MET192" s="12"/>
      <c r="MEU192" s="12"/>
      <c r="MEV192" s="12"/>
      <c r="MEW192" s="12"/>
      <c r="MEX192" s="12"/>
      <c r="MEY192" s="12"/>
      <c r="MEZ192" s="12"/>
      <c r="MFA192" s="12"/>
      <c r="MFB192" s="12"/>
      <c r="MFC192" s="12"/>
      <c r="MFD192" s="12"/>
      <c r="MFE192" s="12"/>
      <c r="MFF192" s="12"/>
      <c r="MFG192" s="12"/>
      <c r="MFH192" s="12"/>
      <c r="MFI192" s="12"/>
      <c r="MFJ192" s="12"/>
      <c r="MFK192" s="12"/>
      <c r="MFL192" s="12"/>
      <c r="MFM192" s="12"/>
      <c r="MFN192" s="12"/>
      <c r="MFO192" s="12"/>
      <c r="MFP192" s="12"/>
      <c r="MFQ192" s="12"/>
      <c r="MFR192" s="12"/>
      <c r="MFS192" s="12"/>
      <c r="MFT192" s="12"/>
      <c r="MFU192" s="12"/>
      <c r="MFV192" s="12"/>
      <c r="MFW192" s="12"/>
      <c r="MFX192" s="12"/>
      <c r="MFY192" s="12"/>
      <c r="MFZ192" s="12"/>
      <c r="MGA192" s="12"/>
      <c r="MGB192" s="12"/>
      <c r="MGC192" s="12"/>
      <c r="MGD192" s="12"/>
      <c r="MGE192" s="12"/>
      <c r="MGF192" s="12"/>
      <c r="MGG192" s="12"/>
      <c r="MGH192" s="12"/>
      <c r="MGI192" s="12"/>
      <c r="MGJ192" s="12"/>
      <c r="MGK192" s="12"/>
      <c r="MGL192" s="12"/>
      <c r="MGM192" s="12"/>
      <c r="MGN192" s="12"/>
      <c r="MGO192" s="12"/>
      <c r="MGP192" s="12"/>
      <c r="MGQ192" s="12"/>
      <c r="MGR192" s="12"/>
      <c r="MGS192" s="12"/>
      <c r="MGT192" s="12"/>
      <c r="MGU192" s="12"/>
      <c r="MGV192" s="12"/>
      <c r="MGW192" s="12"/>
      <c r="MGX192" s="12"/>
      <c r="MGY192" s="12"/>
      <c r="MGZ192" s="12"/>
      <c r="MHA192" s="12"/>
      <c r="MHB192" s="12"/>
      <c r="MHC192" s="12"/>
      <c r="MHD192" s="12"/>
      <c r="MHE192" s="12"/>
      <c r="MHF192" s="12"/>
      <c r="MHG192" s="12"/>
      <c r="MHH192" s="12"/>
      <c r="MHI192" s="12"/>
      <c r="MHJ192" s="12"/>
      <c r="MHK192" s="12"/>
      <c r="MHL192" s="12"/>
      <c r="MHM192" s="12"/>
      <c r="MHN192" s="12"/>
      <c r="MHO192" s="12"/>
      <c r="MHP192" s="12"/>
      <c r="MHQ192" s="12"/>
      <c r="MHR192" s="12"/>
      <c r="MHS192" s="12"/>
      <c r="MHT192" s="12"/>
      <c r="MHU192" s="12"/>
      <c r="MHV192" s="12"/>
      <c r="MHW192" s="12"/>
      <c r="MHX192" s="12"/>
      <c r="MHY192" s="12"/>
      <c r="MHZ192" s="12"/>
      <c r="MIA192" s="12"/>
      <c r="MIB192" s="12"/>
      <c r="MIC192" s="12"/>
      <c r="MID192" s="12"/>
      <c r="MIE192" s="12"/>
      <c r="MIF192" s="12"/>
      <c r="MIG192" s="12"/>
      <c r="MIH192" s="12"/>
      <c r="MII192" s="12"/>
      <c r="MIJ192" s="12"/>
      <c r="MIK192" s="12"/>
      <c r="MIL192" s="12"/>
      <c r="MIM192" s="12"/>
      <c r="MIN192" s="12"/>
      <c r="MIO192" s="12"/>
      <c r="MIP192" s="12"/>
      <c r="MIQ192" s="12"/>
      <c r="MIR192" s="12"/>
      <c r="MIS192" s="12"/>
      <c r="MIT192" s="12"/>
      <c r="MIU192" s="12"/>
      <c r="MIV192" s="12"/>
      <c r="MIW192" s="12"/>
      <c r="MIX192" s="12"/>
      <c r="MIY192" s="12"/>
      <c r="MIZ192" s="12"/>
      <c r="MJA192" s="12"/>
      <c r="MJB192" s="12"/>
      <c r="MJC192" s="12"/>
      <c r="MJD192" s="12"/>
      <c r="MJE192" s="12"/>
      <c r="MJF192" s="12"/>
      <c r="MJG192" s="12"/>
      <c r="MJH192" s="12"/>
      <c r="MJI192" s="12"/>
      <c r="MJJ192" s="12"/>
      <c r="MJK192" s="12"/>
      <c r="MJL192" s="12"/>
      <c r="MJM192" s="12"/>
      <c r="MJN192" s="12"/>
      <c r="MJO192" s="12"/>
      <c r="MJP192" s="12"/>
      <c r="MJQ192" s="12"/>
      <c r="MJR192" s="12"/>
      <c r="MJS192" s="12"/>
      <c r="MJT192" s="12"/>
      <c r="MJU192" s="12"/>
      <c r="MJV192" s="12"/>
      <c r="MJW192" s="12"/>
      <c r="MJX192" s="12"/>
      <c r="MJY192" s="12"/>
      <c r="MJZ192" s="12"/>
      <c r="MKA192" s="12"/>
      <c r="MKB192" s="12"/>
      <c r="MKC192" s="12"/>
      <c r="MKD192" s="12"/>
      <c r="MKE192" s="12"/>
      <c r="MKF192" s="12"/>
      <c r="MKG192" s="12"/>
      <c r="MKH192" s="12"/>
      <c r="MKI192" s="12"/>
      <c r="MKJ192" s="12"/>
      <c r="MKK192" s="12"/>
      <c r="MKL192" s="12"/>
      <c r="MKM192" s="12"/>
      <c r="MKN192" s="12"/>
      <c r="MKO192" s="12"/>
      <c r="MKP192" s="12"/>
      <c r="MKQ192" s="12"/>
      <c r="MKR192" s="12"/>
      <c r="MKS192" s="12"/>
      <c r="MKT192" s="12"/>
      <c r="MKU192" s="12"/>
      <c r="MKV192" s="12"/>
      <c r="MKW192" s="12"/>
      <c r="MKX192" s="12"/>
      <c r="MKY192" s="12"/>
      <c r="MKZ192" s="12"/>
      <c r="MLA192" s="12"/>
      <c r="MLB192" s="12"/>
      <c r="MLC192" s="12"/>
      <c r="MLD192" s="12"/>
      <c r="MLE192" s="12"/>
      <c r="MLF192" s="12"/>
      <c r="MLG192" s="12"/>
      <c r="MLH192" s="12"/>
      <c r="MLI192" s="12"/>
      <c r="MLJ192" s="12"/>
      <c r="MLK192" s="12"/>
      <c r="MLL192" s="12"/>
      <c r="MLM192" s="12"/>
      <c r="MLN192" s="12"/>
      <c r="MLO192" s="12"/>
      <c r="MLP192" s="12"/>
      <c r="MLQ192" s="12"/>
      <c r="MLR192" s="12"/>
      <c r="MLS192" s="12"/>
      <c r="MLT192" s="12"/>
      <c r="MLU192" s="12"/>
      <c r="MLV192" s="12"/>
      <c r="MLW192" s="12"/>
      <c r="MLX192" s="12"/>
      <c r="MLY192" s="12"/>
      <c r="MLZ192" s="12"/>
      <c r="MMA192" s="12"/>
      <c r="MMB192" s="12"/>
      <c r="MMC192" s="12"/>
      <c r="MMD192" s="12"/>
      <c r="MME192" s="12"/>
      <c r="MMF192" s="12"/>
      <c r="MMG192" s="12"/>
      <c r="MMH192" s="12"/>
      <c r="MMI192" s="12"/>
      <c r="MMJ192" s="12"/>
      <c r="MMK192" s="12"/>
      <c r="MML192" s="12"/>
      <c r="MMM192" s="12"/>
      <c r="MMN192" s="12"/>
      <c r="MMO192" s="12"/>
      <c r="MMP192" s="12"/>
      <c r="MMQ192" s="12"/>
      <c r="MMR192" s="12"/>
      <c r="MMS192" s="12"/>
      <c r="MMT192" s="12"/>
      <c r="MMU192" s="12"/>
      <c r="MMV192" s="12"/>
      <c r="MMW192" s="12"/>
      <c r="MMX192" s="12"/>
      <c r="MMY192" s="12"/>
      <c r="MMZ192" s="12"/>
      <c r="MNA192" s="12"/>
      <c r="MNB192" s="12"/>
      <c r="MNC192" s="12"/>
      <c r="MND192" s="12"/>
      <c r="MNE192" s="12"/>
      <c r="MNF192" s="12"/>
      <c r="MNG192" s="12"/>
      <c r="MNH192" s="12"/>
      <c r="MNI192" s="12"/>
      <c r="MNJ192" s="12"/>
      <c r="MNK192" s="12"/>
      <c r="MNL192" s="12"/>
      <c r="MNM192" s="12"/>
      <c r="MNN192" s="12"/>
      <c r="MNO192" s="12"/>
      <c r="MNP192" s="12"/>
      <c r="MNQ192" s="12"/>
      <c r="MNR192" s="12"/>
      <c r="MNS192" s="12"/>
      <c r="MNT192" s="12"/>
      <c r="MNU192" s="12"/>
      <c r="MNV192" s="12"/>
      <c r="MNW192" s="12"/>
      <c r="MNX192" s="12"/>
      <c r="MNY192" s="12"/>
      <c r="MNZ192" s="12"/>
      <c r="MOA192" s="12"/>
      <c r="MOB192" s="12"/>
      <c r="MOC192" s="12"/>
      <c r="MOD192" s="12"/>
      <c r="MOE192" s="12"/>
      <c r="MOF192" s="12"/>
      <c r="MOG192" s="12"/>
      <c r="MOH192" s="12"/>
      <c r="MOI192" s="12"/>
      <c r="MOJ192" s="12"/>
      <c r="MOK192" s="12"/>
      <c r="MOL192" s="12"/>
      <c r="MOM192" s="12"/>
      <c r="MON192" s="12"/>
      <c r="MOO192" s="12"/>
      <c r="MOP192" s="12"/>
      <c r="MOQ192" s="12"/>
      <c r="MOR192" s="12"/>
      <c r="MOS192" s="12"/>
      <c r="MOT192" s="12"/>
      <c r="MOU192" s="12"/>
      <c r="MOV192" s="12"/>
      <c r="MOW192" s="12"/>
      <c r="MOX192" s="12"/>
      <c r="MOY192" s="12"/>
      <c r="MOZ192" s="12"/>
      <c r="MPA192" s="12"/>
      <c r="MPB192" s="12"/>
      <c r="MPC192" s="12"/>
      <c r="MPD192" s="12"/>
      <c r="MPE192" s="12"/>
      <c r="MPF192" s="12"/>
      <c r="MPG192" s="12"/>
      <c r="MPH192" s="12"/>
      <c r="MPI192" s="12"/>
      <c r="MPJ192" s="12"/>
      <c r="MPK192" s="12"/>
      <c r="MPL192" s="12"/>
      <c r="MPM192" s="12"/>
      <c r="MPN192" s="12"/>
      <c r="MPO192" s="12"/>
      <c r="MPP192" s="12"/>
      <c r="MPQ192" s="12"/>
      <c r="MPR192" s="12"/>
      <c r="MPS192" s="12"/>
      <c r="MPT192" s="12"/>
      <c r="MPU192" s="12"/>
      <c r="MPV192" s="12"/>
      <c r="MPW192" s="12"/>
      <c r="MPX192" s="12"/>
      <c r="MPY192" s="12"/>
      <c r="MPZ192" s="12"/>
      <c r="MQA192" s="12"/>
      <c r="MQB192" s="12"/>
      <c r="MQC192" s="12"/>
      <c r="MQD192" s="12"/>
      <c r="MQE192" s="12"/>
      <c r="MQF192" s="12"/>
      <c r="MQG192" s="12"/>
      <c r="MQH192" s="12"/>
      <c r="MQI192" s="12"/>
      <c r="MQJ192" s="12"/>
      <c r="MQK192" s="12"/>
      <c r="MQL192" s="12"/>
      <c r="MQM192" s="12"/>
      <c r="MQN192" s="12"/>
      <c r="MQO192" s="12"/>
      <c r="MQP192" s="12"/>
      <c r="MQQ192" s="12"/>
      <c r="MQR192" s="12"/>
      <c r="MQS192" s="12"/>
      <c r="MQT192" s="12"/>
      <c r="MQU192" s="12"/>
      <c r="MQV192" s="12"/>
      <c r="MQW192" s="12"/>
      <c r="MQX192" s="12"/>
      <c r="MQY192" s="12"/>
      <c r="MQZ192" s="12"/>
      <c r="MRA192" s="12"/>
      <c r="MRB192" s="12"/>
      <c r="MRC192" s="12"/>
      <c r="MRD192" s="12"/>
      <c r="MRE192" s="12"/>
      <c r="MRF192" s="12"/>
      <c r="MRG192" s="12"/>
      <c r="MRH192" s="12"/>
      <c r="MRI192" s="12"/>
      <c r="MRJ192" s="12"/>
      <c r="MRK192" s="12"/>
      <c r="MRL192" s="12"/>
      <c r="MRM192" s="12"/>
      <c r="MRN192" s="12"/>
      <c r="MRO192" s="12"/>
      <c r="MRP192" s="12"/>
      <c r="MRQ192" s="12"/>
      <c r="MRR192" s="12"/>
      <c r="MRS192" s="12"/>
      <c r="MRT192" s="12"/>
      <c r="MRU192" s="12"/>
      <c r="MRV192" s="12"/>
      <c r="MRW192" s="12"/>
      <c r="MRX192" s="12"/>
      <c r="MRY192" s="12"/>
      <c r="MRZ192" s="12"/>
      <c r="MSA192" s="12"/>
      <c r="MSB192" s="12"/>
      <c r="MSC192" s="12"/>
      <c r="MSD192" s="12"/>
      <c r="MSE192" s="12"/>
      <c r="MSF192" s="12"/>
      <c r="MSG192" s="12"/>
      <c r="MSH192" s="12"/>
      <c r="MSI192" s="12"/>
      <c r="MSJ192" s="12"/>
      <c r="MSK192" s="12"/>
      <c r="MSL192" s="12"/>
      <c r="MSM192" s="12"/>
      <c r="MSN192" s="12"/>
      <c r="MSO192" s="12"/>
      <c r="MSP192" s="12"/>
      <c r="MSQ192" s="12"/>
      <c r="MSR192" s="12"/>
      <c r="MSS192" s="12"/>
      <c r="MST192" s="12"/>
      <c r="MSU192" s="12"/>
      <c r="MSV192" s="12"/>
      <c r="MSW192" s="12"/>
      <c r="MSX192" s="12"/>
      <c r="MSY192" s="12"/>
      <c r="MSZ192" s="12"/>
      <c r="MTA192" s="12"/>
      <c r="MTB192" s="12"/>
      <c r="MTC192" s="12"/>
      <c r="MTD192" s="12"/>
      <c r="MTE192" s="12"/>
      <c r="MTF192" s="12"/>
      <c r="MTG192" s="12"/>
      <c r="MTH192" s="12"/>
      <c r="MTI192" s="12"/>
      <c r="MTJ192" s="12"/>
      <c r="MTK192" s="12"/>
      <c r="MTL192" s="12"/>
      <c r="MTM192" s="12"/>
      <c r="MTN192" s="12"/>
      <c r="MTO192" s="12"/>
      <c r="MTP192" s="12"/>
      <c r="MTQ192" s="12"/>
      <c r="MTR192" s="12"/>
      <c r="MTS192" s="12"/>
      <c r="MTT192" s="12"/>
      <c r="MTU192" s="12"/>
      <c r="MTV192" s="12"/>
      <c r="MTW192" s="12"/>
      <c r="MTX192" s="12"/>
      <c r="MTY192" s="12"/>
      <c r="MTZ192" s="12"/>
      <c r="MUA192" s="12"/>
      <c r="MUB192" s="12"/>
      <c r="MUC192" s="12"/>
      <c r="MUD192" s="12"/>
      <c r="MUE192" s="12"/>
      <c r="MUF192" s="12"/>
      <c r="MUG192" s="12"/>
      <c r="MUH192" s="12"/>
      <c r="MUI192" s="12"/>
      <c r="MUJ192" s="12"/>
      <c r="MUK192" s="12"/>
      <c r="MUL192" s="12"/>
      <c r="MUM192" s="12"/>
      <c r="MUN192" s="12"/>
      <c r="MUO192" s="12"/>
      <c r="MUP192" s="12"/>
      <c r="MUQ192" s="12"/>
      <c r="MUR192" s="12"/>
      <c r="MUS192" s="12"/>
      <c r="MUT192" s="12"/>
      <c r="MUU192" s="12"/>
      <c r="MUV192" s="12"/>
      <c r="MUW192" s="12"/>
      <c r="MUX192" s="12"/>
      <c r="MUY192" s="12"/>
      <c r="MUZ192" s="12"/>
      <c r="MVA192" s="12"/>
      <c r="MVB192" s="12"/>
      <c r="MVC192" s="12"/>
      <c r="MVD192" s="12"/>
      <c r="MVE192" s="12"/>
      <c r="MVF192" s="12"/>
      <c r="MVG192" s="12"/>
      <c r="MVH192" s="12"/>
      <c r="MVI192" s="12"/>
      <c r="MVJ192" s="12"/>
      <c r="MVK192" s="12"/>
      <c r="MVL192" s="12"/>
      <c r="MVM192" s="12"/>
      <c r="MVN192" s="12"/>
      <c r="MVO192" s="12"/>
      <c r="MVP192" s="12"/>
      <c r="MVQ192" s="12"/>
      <c r="MVR192" s="12"/>
      <c r="MVS192" s="12"/>
      <c r="MVT192" s="12"/>
      <c r="MVU192" s="12"/>
      <c r="MVV192" s="12"/>
      <c r="MVW192" s="12"/>
      <c r="MVX192" s="12"/>
      <c r="MVY192" s="12"/>
      <c r="MVZ192" s="12"/>
      <c r="MWA192" s="12"/>
      <c r="MWB192" s="12"/>
      <c r="MWC192" s="12"/>
      <c r="MWD192" s="12"/>
      <c r="MWE192" s="12"/>
      <c r="MWF192" s="12"/>
      <c r="MWG192" s="12"/>
      <c r="MWH192" s="12"/>
      <c r="MWI192" s="12"/>
      <c r="MWJ192" s="12"/>
      <c r="MWK192" s="12"/>
      <c r="MWL192" s="12"/>
      <c r="MWM192" s="12"/>
      <c r="MWN192" s="12"/>
      <c r="MWO192" s="12"/>
      <c r="MWP192" s="12"/>
      <c r="MWQ192" s="12"/>
      <c r="MWR192" s="12"/>
      <c r="MWS192" s="12"/>
      <c r="MWT192" s="12"/>
      <c r="MWU192" s="12"/>
      <c r="MWV192" s="12"/>
      <c r="MWW192" s="12"/>
      <c r="MWX192" s="12"/>
      <c r="MWY192" s="12"/>
      <c r="MWZ192" s="12"/>
      <c r="MXA192" s="12"/>
      <c r="MXB192" s="12"/>
      <c r="MXC192" s="12"/>
      <c r="MXD192" s="12"/>
      <c r="MXE192" s="12"/>
      <c r="MXF192" s="12"/>
      <c r="MXG192" s="12"/>
      <c r="MXH192" s="12"/>
      <c r="MXI192" s="12"/>
      <c r="MXJ192" s="12"/>
      <c r="MXK192" s="12"/>
      <c r="MXL192" s="12"/>
      <c r="MXM192" s="12"/>
      <c r="MXN192" s="12"/>
      <c r="MXO192" s="12"/>
      <c r="MXP192" s="12"/>
      <c r="MXQ192" s="12"/>
      <c r="MXR192" s="12"/>
      <c r="MXS192" s="12"/>
      <c r="MXT192" s="12"/>
      <c r="MXU192" s="12"/>
      <c r="MXV192" s="12"/>
      <c r="MXW192" s="12"/>
      <c r="MXX192" s="12"/>
      <c r="MXY192" s="12"/>
      <c r="MXZ192" s="12"/>
      <c r="MYA192" s="12"/>
      <c r="MYB192" s="12"/>
      <c r="MYC192" s="12"/>
      <c r="MYD192" s="12"/>
      <c r="MYE192" s="12"/>
      <c r="MYF192" s="12"/>
      <c r="MYG192" s="12"/>
      <c r="MYH192" s="12"/>
      <c r="MYI192" s="12"/>
      <c r="MYJ192" s="12"/>
      <c r="MYK192" s="12"/>
      <c r="MYL192" s="12"/>
      <c r="MYM192" s="12"/>
      <c r="MYN192" s="12"/>
      <c r="MYO192" s="12"/>
      <c r="MYP192" s="12"/>
      <c r="MYQ192" s="12"/>
      <c r="MYR192" s="12"/>
      <c r="MYS192" s="12"/>
      <c r="MYT192" s="12"/>
      <c r="MYU192" s="12"/>
      <c r="MYV192" s="12"/>
      <c r="MYW192" s="12"/>
      <c r="MYX192" s="12"/>
      <c r="MYY192" s="12"/>
      <c r="MYZ192" s="12"/>
      <c r="MZA192" s="12"/>
      <c r="MZB192" s="12"/>
      <c r="MZC192" s="12"/>
      <c r="MZD192" s="12"/>
      <c r="MZE192" s="12"/>
      <c r="MZF192" s="12"/>
      <c r="MZG192" s="12"/>
      <c r="MZH192" s="12"/>
      <c r="MZI192" s="12"/>
      <c r="MZJ192" s="12"/>
      <c r="MZK192" s="12"/>
      <c r="MZL192" s="12"/>
      <c r="MZM192" s="12"/>
      <c r="MZN192" s="12"/>
      <c r="MZO192" s="12"/>
      <c r="MZP192" s="12"/>
      <c r="MZQ192" s="12"/>
      <c r="MZR192" s="12"/>
      <c r="MZS192" s="12"/>
      <c r="MZT192" s="12"/>
      <c r="MZU192" s="12"/>
      <c r="MZV192" s="12"/>
      <c r="MZW192" s="12"/>
      <c r="MZX192" s="12"/>
      <c r="MZY192" s="12"/>
      <c r="MZZ192" s="12"/>
      <c r="NAA192" s="12"/>
      <c r="NAB192" s="12"/>
      <c r="NAC192" s="12"/>
      <c r="NAD192" s="12"/>
      <c r="NAE192" s="12"/>
      <c r="NAF192" s="12"/>
      <c r="NAG192" s="12"/>
      <c r="NAH192" s="12"/>
      <c r="NAI192" s="12"/>
      <c r="NAJ192" s="12"/>
      <c r="NAK192" s="12"/>
      <c r="NAL192" s="12"/>
      <c r="NAM192" s="12"/>
      <c r="NAN192" s="12"/>
      <c r="NAO192" s="12"/>
      <c r="NAP192" s="12"/>
      <c r="NAQ192" s="12"/>
      <c r="NAR192" s="12"/>
      <c r="NAS192" s="12"/>
      <c r="NAT192" s="12"/>
      <c r="NAU192" s="12"/>
      <c r="NAV192" s="12"/>
      <c r="NAW192" s="12"/>
      <c r="NAX192" s="12"/>
      <c r="NAY192" s="12"/>
      <c r="NAZ192" s="12"/>
      <c r="NBA192" s="12"/>
      <c r="NBB192" s="12"/>
      <c r="NBC192" s="12"/>
      <c r="NBD192" s="12"/>
      <c r="NBE192" s="12"/>
      <c r="NBF192" s="12"/>
      <c r="NBG192" s="12"/>
      <c r="NBH192" s="12"/>
      <c r="NBI192" s="12"/>
      <c r="NBJ192" s="12"/>
      <c r="NBK192" s="12"/>
      <c r="NBL192" s="12"/>
      <c r="NBM192" s="12"/>
      <c r="NBN192" s="12"/>
      <c r="NBO192" s="12"/>
      <c r="NBP192" s="12"/>
      <c r="NBQ192" s="12"/>
      <c r="NBR192" s="12"/>
      <c r="NBS192" s="12"/>
      <c r="NBT192" s="12"/>
      <c r="NBU192" s="12"/>
      <c r="NBV192" s="12"/>
      <c r="NBW192" s="12"/>
      <c r="NBX192" s="12"/>
      <c r="NBY192" s="12"/>
      <c r="NBZ192" s="12"/>
      <c r="NCA192" s="12"/>
      <c r="NCB192" s="12"/>
      <c r="NCC192" s="12"/>
      <c r="NCD192" s="12"/>
      <c r="NCE192" s="12"/>
      <c r="NCF192" s="12"/>
      <c r="NCG192" s="12"/>
      <c r="NCH192" s="12"/>
      <c r="NCI192" s="12"/>
      <c r="NCJ192" s="12"/>
      <c r="NCK192" s="12"/>
      <c r="NCL192" s="12"/>
      <c r="NCM192" s="12"/>
      <c r="NCN192" s="12"/>
      <c r="NCO192" s="12"/>
      <c r="NCP192" s="12"/>
      <c r="NCQ192" s="12"/>
      <c r="NCR192" s="12"/>
      <c r="NCS192" s="12"/>
      <c r="NCT192" s="12"/>
      <c r="NCU192" s="12"/>
      <c r="NCV192" s="12"/>
      <c r="NCW192" s="12"/>
      <c r="NCX192" s="12"/>
      <c r="NCY192" s="12"/>
      <c r="NCZ192" s="12"/>
      <c r="NDA192" s="12"/>
      <c r="NDB192" s="12"/>
      <c r="NDC192" s="12"/>
      <c r="NDD192" s="12"/>
      <c r="NDE192" s="12"/>
      <c r="NDF192" s="12"/>
      <c r="NDG192" s="12"/>
      <c r="NDH192" s="12"/>
      <c r="NDI192" s="12"/>
      <c r="NDJ192" s="12"/>
      <c r="NDK192" s="12"/>
      <c r="NDL192" s="12"/>
      <c r="NDM192" s="12"/>
      <c r="NDN192" s="12"/>
      <c r="NDO192" s="12"/>
      <c r="NDP192" s="12"/>
      <c r="NDQ192" s="12"/>
      <c r="NDR192" s="12"/>
      <c r="NDS192" s="12"/>
      <c r="NDT192" s="12"/>
      <c r="NDU192" s="12"/>
      <c r="NDV192" s="12"/>
      <c r="NDW192" s="12"/>
      <c r="NDX192" s="12"/>
      <c r="NDY192" s="12"/>
      <c r="NDZ192" s="12"/>
      <c r="NEA192" s="12"/>
      <c r="NEB192" s="12"/>
      <c r="NEC192" s="12"/>
      <c r="NED192" s="12"/>
      <c r="NEE192" s="12"/>
      <c r="NEF192" s="12"/>
      <c r="NEG192" s="12"/>
      <c r="NEH192" s="12"/>
      <c r="NEI192" s="12"/>
      <c r="NEJ192" s="12"/>
      <c r="NEK192" s="12"/>
      <c r="NEL192" s="12"/>
      <c r="NEM192" s="12"/>
      <c r="NEN192" s="12"/>
      <c r="NEO192" s="12"/>
      <c r="NEP192" s="12"/>
      <c r="NEQ192" s="12"/>
      <c r="NER192" s="12"/>
      <c r="NES192" s="12"/>
      <c r="NET192" s="12"/>
      <c r="NEU192" s="12"/>
      <c r="NEV192" s="12"/>
      <c r="NEW192" s="12"/>
      <c r="NEX192" s="12"/>
      <c r="NEY192" s="12"/>
      <c r="NEZ192" s="12"/>
      <c r="NFA192" s="12"/>
      <c r="NFB192" s="12"/>
      <c r="NFC192" s="12"/>
      <c r="NFD192" s="12"/>
      <c r="NFE192" s="12"/>
      <c r="NFF192" s="12"/>
      <c r="NFG192" s="12"/>
      <c r="NFH192" s="12"/>
      <c r="NFI192" s="12"/>
      <c r="NFJ192" s="12"/>
      <c r="NFK192" s="12"/>
      <c r="NFL192" s="12"/>
      <c r="NFM192" s="12"/>
      <c r="NFN192" s="12"/>
      <c r="NFO192" s="12"/>
      <c r="NFP192" s="12"/>
      <c r="NFQ192" s="12"/>
      <c r="NFR192" s="12"/>
      <c r="NFS192" s="12"/>
      <c r="NFT192" s="12"/>
      <c r="NFU192" s="12"/>
      <c r="NFV192" s="12"/>
      <c r="NFW192" s="12"/>
      <c r="NFX192" s="12"/>
      <c r="NFY192" s="12"/>
      <c r="NFZ192" s="12"/>
      <c r="NGA192" s="12"/>
      <c r="NGB192" s="12"/>
      <c r="NGC192" s="12"/>
      <c r="NGD192" s="12"/>
      <c r="NGE192" s="12"/>
      <c r="NGF192" s="12"/>
      <c r="NGG192" s="12"/>
      <c r="NGH192" s="12"/>
      <c r="NGI192" s="12"/>
      <c r="NGJ192" s="12"/>
      <c r="NGK192" s="12"/>
      <c r="NGL192" s="12"/>
      <c r="NGM192" s="12"/>
      <c r="NGN192" s="12"/>
      <c r="NGO192" s="12"/>
      <c r="NGP192" s="12"/>
      <c r="NGQ192" s="12"/>
      <c r="NGR192" s="12"/>
      <c r="NGS192" s="12"/>
      <c r="NGT192" s="12"/>
      <c r="NGU192" s="12"/>
      <c r="NGV192" s="12"/>
      <c r="NGW192" s="12"/>
      <c r="NGX192" s="12"/>
      <c r="NGY192" s="12"/>
      <c r="NGZ192" s="12"/>
      <c r="NHA192" s="12"/>
      <c r="NHB192" s="12"/>
      <c r="NHC192" s="12"/>
      <c r="NHD192" s="12"/>
      <c r="NHE192" s="12"/>
      <c r="NHF192" s="12"/>
      <c r="NHG192" s="12"/>
      <c r="NHH192" s="12"/>
      <c r="NHI192" s="12"/>
      <c r="NHJ192" s="12"/>
      <c r="NHK192" s="12"/>
      <c r="NHL192" s="12"/>
      <c r="NHM192" s="12"/>
      <c r="NHN192" s="12"/>
      <c r="NHO192" s="12"/>
      <c r="NHP192" s="12"/>
      <c r="NHQ192" s="12"/>
      <c r="NHR192" s="12"/>
      <c r="NHS192" s="12"/>
      <c r="NHT192" s="12"/>
      <c r="NHU192" s="12"/>
      <c r="NHV192" s="12"/>
      <c r="NHW192" s="12"/>
      <c r="NHX192" s="12"/>
      <c r="NHY192" s="12"/>
      <c r="NHZ192" s="12"/>
      <c r="NIA192" s="12"/>
      <c r="NIB192" s="12"/>
      <c r="NIC192" s="12"/>
      <c r="NID192" s="12"/>
      <c r="NIE192" s="12"/>
      <c r="NIF192" s="12"/>
      <c r="NIG192" s="12"/>
      <c r="NIH192" s="12"/>
      <c r="NII192" s="12"/>
      <c r="NIJ192" s="12"/>
      <c r="NIK192" s="12"/>
      <c r="NIL192" s="12"/>
      <c r="NIM192" s="12"/>
      <c r="NIN192" s="12"/>
      <c r="NIO192" s="12"/>
      <c r="NIP192" s="12"/>
      <c r="NIQ192" s="12"/>
      <c r="NIR192" s="12"/>
      <c r="NIS192" s="12"/>
      <c r="NIT192" s="12"/>
      <c r="NIU192" s="12"/>
      <c r="NIV192" s="12"/>
      <c r="NIW192" s="12"/>
      <c r="NIX192" s="12"/>
      <c r="NIY192" s="12"/>
      <c r="NIZ192" s="12"/>
      <c r="NJA192" s="12"/>
      <c r="NJB192" s="12"/>
      <c r="NJC192" s="12"/>
      <c r="NJD192" s="12"/>
      <c r="NJE192" s="12"/>
      <c r="NJF192" s="12"/>
      <c r="NJG192" s="12"/>
      <c r="NJH192" s="12"/>
      <c r="NJI192" s="12"/>
      <c r="NJJ192" s="12"/>
      <c r="NJK192" s="12"/>
      <c r="NJL192" s="12"/>
      <c r="NJM192" s="12"/>
      <c r="NJN192" s="12"/>
      <c r="NJO192" s="12"/>
      <c r="NJP192" s="12"/>
      <c r="NJQ192" s="12"/>
      <c r="NJR192" s="12"/>
      <c r="NJS192" s="12"/>
      <c r="NJT192" s="12"/>
      <c r="NJU192" s="12"/>
      <c r="NJV192" s="12"/>
      <c r="NJW192" s="12"/>
      <c r="NJX192" s="12"/>
      <c r="NJY192" s="12"/>
      <c r="NJZ192" s="12"/>
      <c r="NKA192" s="12"/>
      <c r="NKB192" s="12"/>
      <c r="NKC192" s="12"/>
      <c r="NKD192" s="12"/>
      <c r="NKE192" s="12"/>
      <c r="NKF192" s="12"/>
      <c r="NKG192" s="12"/>
      <c r="NKH192" s="12"/>
      <c r="NKI192" s="12"/>
      <c r="NKJ192" s="12"/>
      <c r="NKK192" s="12"/>
      <c r="NKL192" s="12"/>
      <c r="NKM192" s="12"/>
      <c r="NKN192" s="12"/>
      <c r="NKO192" s="12"/>
      <c r="NKP192" s="12"/>
      <c r="NKQ192" s="12"/>
      <c r="NKR192" s="12"/>
      <c r="NKS192" s="12"/>
      <c r="NKT192" s="12"/>
      <c r="NKU192" s="12"/>
      <c r="NKV192" s="12"/>
      <c r="NKW192" s="12"/>
      <c r="NKX192" s="12"/>
      <c r="NKY192" s="12"/>
      <c r="NKZ192" s="12"/>
      <c r="NLA192" s="12"/>
      <c r="NLB192" s="12"/>
      <c r="NLC192" s="12"/>
      <c r="NLD192" s="12"/>
      <c r="NLE192" s="12"/>
      <c r="NLF192" s="12"/>
      <c r="NLG192" s="12"/>
      <c r="NLH192" s="12"/>
      <c r="NLI192" s="12"/>
      <c r="NLJ192" s="12"/>
      <c r="NLK192" s="12"/>
      <c r="NLL192" s="12"/>
      <c r="NLM192" s="12"/>
      <c r="NLN192" s="12"/>
      <c r="NLO192" s="12"/>
      <c r="NLP192" s="12"/>
      <c r="NLQ192" s="12"/>
      <c r="NLR192" s="12"/>
      <c r="NLS192" s="12"/>
      <c r="NLT192" s="12"/>
      <c r="NLU192" s="12"/>
      <c r="NLV192" s="12"/>
      <c r="NLW192" s="12"/>
      <c r="NLX192" s="12"/>
      <c r="NLY192" s="12"/>
      <c r="NLZ192" s="12"/>
      <c r="NMA192" s="12"/>
      <c r="NMB192" s="12"/>
      <c r="NMC192" s="12"/>
      <c r="NMD192" s="12"/>
      <c r="NME192" s="12"/>
      <c r="NMF192" s="12"/>
      <c r="NMG192" s="12"/>
      <c r="NMH192" s="12"/>
      <c r="NMI192" s="12"/>
      <c r="NMJ192" s="12"/>
      <c r="NMK192" s="12"/>
      <c r="NML192" s="12"/>
      <c r="NMM192" s="12"/>
      <c r="NMN192" s="12"/>
      <c r="NMO192" s="12"/>
      <c r="NMP192" s="12"/>
      <c r="NMQ192" s="12"/>
      <c r="NMR192" s="12"/>
      <c r="NMS192" s="12"/>
      <c r="NMT192" s="12"/>
      <c r="NMU192" s="12"/>
      <c r="NMV192" s="12"/>
      <c r="NMW192" s="12"/>
      <c r="NMX192" s="12"/>
      <c r="NMY192" s="12"/>
      <c r="NMZ192" s="12"/>
      <c r="NNA192" s="12"/>
      <c r="NNB192" s="12"/>
      <c r="NNC192" s="12"/>
      <c r="NND192" s="12"/>
      <c r="NNE192" s="12"/>
      <c r="NNF192" s="12"/>
      <c r="NNG192" s="12"/>
      <c r="NNH192" s="12"/>
      <c r="NNI192" s="12"/>
      <c r="NNJ192" s="12"/>
      <c r="NNK192" s="12"/>
      <c r="NNL192" s="12"/>
      <c r="NNM192" s="12"/>
      <c r="NNN192" s="12"/>
      <c r="NNO192" s="12"/>
      <c r="NNP192" s="12"/>
      <c r="NNQ192" s="12"/>
      <c r="NNR192" s="12"/>
      <c r="NNS192" s="12"/>
      <c r="NNT192" s="12"/>
      <c r="NNU192" s="12"/>
      <c r="NNV192" s="12"/>
      <c r="NNW192" s="12"/>
      <c r="NNX192" s="12"/>
      <c r="NNY192" s="12"/>
      <c r="NNZ192" s="12"/>
      <c r="NOA192" s="12"/>
      <c r="NOB192" s="12"/>
      <c r="NOC192" s="12"/>
      <c r="NOD192" s="12"/>
      <c r="NOE192" s="12"/>
      <c r="NOF192" s="12"/>
      <c r="NOG192" s="12"/>
      <c r="NOH192" s="12"/>
      <c r="NOI192" s="12"/>
      <c r="NOJ192" s="12"/>
      <c r="NOK192" s="12"/>
      <c r="NOL192" s="12"/>
      <c r="NOM192" s="12"/>
      <c r="NON192" s="12"/>
      <c r="NOO192" s="12"/>
      <c r="NOP192" s="12"/>
      <c r="NOQ192" s="12"/>
      <c r="NOR192" s="12"/>
      <c r="NOS192" s="12"/>
      <c r="NOT192" s="12"/>
      <c r="NOU192" s="12"/>
      <c r="NOV192" s="12"/>
      <c r="NOW192" s="12"/>
      <c r="NOX192" s="12"/>
      <c r="NOY192" s="12"/>
      <c r="NOZ192" s="12"/>
      <c r="NPA192" s="12"/>
      <c r="NPB192" s="12"/>
      <c r="NPC192" s="12"/>
      <c r="NPD192" s="12"/>
      <c r="NPE192" s="12"/>
      <c r="NPF192" s="12"/>
      <c r="NPG192" s="12"/>
      <c r="NPH192" s="12"/>
      <c r="NPI192" s="12"/>
      <c r="NPJ192" s="12"/>
      <c r="NPK192" s="12"/>
      <c r="NPL192" s="12"/>
      <c r="NPM192" s="12"/>
      <c r="NPN192" s="12"/>
      <c r="NPO192" s="12"/>
      <c r="NPP192" s="12"/>
      <c r="NPQ192" s="12"/>
      <c r="NPR192" s="12"/>
      <c r="NPS192" s="12"/>
      <c r="NPT192" s="12"/>
      <c r="NPU192" s="12"/>
      <c r="NPV192" s="12"/>
      <c r="NPW192" s="12"/>
      <c r="NPX192" s="12"/>
      <c r="NPY192" s="12"/>
      <c r="NPZ192" s="12"/>
      <c r="NQA192" s="12"/>
      <c r="NQB192" s="12"/>
      <c r="NQC192" s="12"/>
      <c r="NQD192" s="12"/>
      <c r="NQE192" s="12"/>
      <c r="NQF192" s="12"/>
      <c r="NQG192" s="12"/>
      <c r="NQH192" s="12"/>
      <c r="NQI192" s="12"/>
      <c r="NQJ192" s="12"/>
      <c r="NQK192" s="12"/>
      <c r="NQL192" s="12"/>
      <c r="NQM192" s="12"/>
      <c r="NQN192" s="12"/>
      <c r="NQO192" s="12"/>
      <c r="NQP192" s="12"/>
      <c r="NQQ192" s="12"/>
      <c r="NQR192" s="12"/>
      <c r="NQS192" s="12"/>
      <c r="NQT192" s="12"/>
      <c r="NQU192" s="12"/>
      <c r="NQV192" s="12"/>
      <c r="NQW192" s="12"/>
      <c r="NQX192" s="12"/>
      <c r="NQY192" s="12"/>
      <c r="NQZ192" s="12"/>
      <c r="NRA192" s="12"/>
      <c r="NRB192" s="12"/>
      <c r="NRC192" s="12"/>
      <c r="NRD192" s="12"/>
      <c r="NRE192" s="12"/>
      <c r="NRF192" s="12"/>
      <c r="NRG192" s="12"/>
      <c r="NRH192" s="12"/>
      <c r="NRI192" s="12"/>
      <c r="NRJ192" s="12"/>
      <c r="NRK192" s="12"/>
      <c r="NRL192" s="12"/>
      <c r="NRM192" s="12"/>
      <c r="NRN192" s="12"/>
      <c r="NRO192" s="12"/>
      <c r="NRP192" s="12"/>
      <c r="NRQ192" s="12"/>
      <c r="NRR192" s="12"/>
      <c r="NRS192" s="12"/>
      <c r="NRT192" s="12"/>
      <c r="NRU192" s="12"/>
      <c r="NRV192" s="12"/>
      <c r="NRW192" s="12"/>
      <c r="NRX192" s="12"/>
      <c r="NRY192" s="12"/>
      <c r="NRZ192" s="12"/>
      <c r="NSA192" s="12"/>
      <c r="NSB192" s="12"/>
      <c r="NSC192" s="12"/>
      <c r="NSD192" s="12"/>
      <c r="NSE192" s="12"/>
      <c r="NSF192" s="12"/>
      <c r="NSG192" s="12"/>
      <c r="NSH192" s="12"/>
      <c r="NSI192" s="12"/>
      <c r="NSJ192" s="12"/>
      <c r="NSK192" s="12"/>
      <c r="NSL192" s="12"/>
      <c r="NSM192" s="12"/>
      <c r="NSN192" s="12"/>
      <c r="NSO192" s="12"/>
      <c r="NSP192" s="12"/>
      <c r="NSQ192" s="12"/>
      <c r="NSR192" s="12"/>
      <c r="NSS192" s="12"/>
      <c r="NST192" s="12"/>
      <c r="NSU192" s="12"/>
      <c r="NSV192" s="12"/>
      <c r="NSW192" s="12"/>
      <c r="NSX192" s="12"/>
      <c r="NSY192" s="12"/>
      <c r="NSZ192" s="12"/>
      <c r="NTA192" s="12"/>
      <c r="NTB192" s="12"/>
      <c r="NTC192" s="12"/>
      <c r="NTD192" s="12"/>
      <c r="NTE192" s="12"/>
      <c r="NTF192" s="12"/>
      <c r="NTG192" s="12"/>
      <c r="NTH192" s="12"/>
      <c r="NTI192" s="12"/>
      <c r="NTJ192" s="12"/>
      <c r="NTK192" s="12"/>
      <c r="NTL192" s="12"/>
      <c r="NTM192" s="12"/>
      <c r="NTN192" s="12"/>
      <c r="NTO192" s="12"/>
      <c r="NTP192" s="12"/>
      <c r="NTQ192" s="12"/>
      <c r="NTR192" s="12"/>
      <c r="NTS192" s="12"/>
      <c r="NTT192" s="12"/>
      <c r="NTU192" s="12"/>
      <c r="NTV192" s="12"/>
      <c r="NTW192" s="12"/>
      <c r="NTX192" s="12"/>
      <c r="NTY192" s="12"/>
      <c r="NTZ192" s="12"/>
      <c r="NUA192" s="12"/>
      <c r="NUB192" s="12"/>
      <c r="NUC192" s="12"/>
      <c r="NUD192" s="12"/>
      <c r="NUE192" s="12"/>
      <c r="NUF192" s="12"/>
      <c r="NUG192" s="12"/>
      <c r="NUH192" s="12"/>
      <c r="NUI192" s="12"/>
      <c r="NUJ192" s="12"/>
      <c r="NUK192" s="12"/>
      <c r="NUL192" s="12"/>
      <c r="NUM192" s="12"/>
      <c r="NUN192" s="12"/>
      <c r="NUO192" s="12"/>
      <c r="NUP192" s="12"/>
      <c r="NUQ192" s="12"/>
      <c r="NUR192" s="12"/>
      <c r="NUS192" s="12"/>
      <c r="NUT192" s="12"/>
      <c r="NUU192" s="12"/>
      <c r="NUV192" s="12"/>
      <c r="NUW192" s="12"/>
      <c r="NUX192" s="12"/>
      <c r="NUY192" s="12"/>
      <c r="NUZ192" s="12"/>
      <c r="NVA192" s="12"/>
      <c r="NVB192" s="12"/>
      <c r="NVC192" s="12"/>
      <c r="NVD192" s="12"/>
      <c r="NVE192" s="12"/>
      <c r="NVF192" s="12"/>
      <c r="NVG192" s="12"/>
      <c r="NVH192" s="12"/>
      <c r="NVI192" s="12"/>
      <c r="NVJ192" s="12"/>
      <c r="NVK192" s="12"/>
      <c r="NVL192" s="12"/>
      <c r="NVM192" s="12"/>
      <c r="NVN192" s="12"/>
      <c r="NVO192" s="12"/>
      <c r="NVP192" s="12"/>
      <c r="NVQ192" s="12"/>
      <c r="NVR192" s="12"/>
      <c r="NVS192" s="12"/>
      <c r="NVT192" s="12"/>
      <c r="NVU192" s="12"/>
      <c r="NVV192" s="12"/>
      <c r="NVW192" s="12"/>
      <c r="NVX192" s="12"/>
      <c r="NVY192" s="12"/>
      <c r="NVZ192" s="12"/>
      <c r="NWA192" s="12"/>
      <c r="NWB192" s="12"/>
      <c r="NWC192" s="12"/>
      <c r="NWD192" s="12"/>
      <c r="NWE192" s="12"/>
      <c r="NWF192" s="12"/>
      <c r="NWG192" s="12"/>
      <c r="NWH192" s="12"/>
      <c r="NWI192" s="12"/>
      <c r="NWJ192" s="12"/>
      <c r="NWK192" s="12"/>
      <c r="NWL192" s="12"/>
      <c r="NWM192" s="12"/>
      <c r="NWN192" s="12"/>
      <c r="NWO192" s="12"/>
      <c r="NWP192" s="12"/>
      <c r="NWQ192" s="12"/>
      <c r="NWR192" s="12"/>
      <c r="NWS192" s="12"/>
      <c r="NWT192" s="12"/>
      <c r="NWU192" s="12"/>
      <c r="NWV192" s="12"/>
      <c r="NWW192" s="12"/>
      <c r="NWX192" s="12"/>
      <c r="NWY192" s="12"/>
      <c r="NWZ192" s="12"/>
      <c r="NXA192" s="12"/>
      <c r="NXB192" s="12"/>
      <c r="NXC192" s="12"/>
      <c r="NXD192" s="12"/>
      <c r="NXE192" s="12"/>
      <c r="NXF192" s="12"/>
      <c r="NXG192" s="12"/>
      <c r="NXH192" s="12"/>
      <c r="NXI192" s="12"/>
      <c r="NXJ192" s="12"/>
      <c r="NXK192" s="12"/>
      <c r="NXL192" s="12"/>
      <c r="NXM192" s="12"/>
      <c r="NXN192" s="12"/>
      <c r="NXO192" s="12"/>
      <c r="NXP192" s="12"/>
      <c r="NXQ192" s="12"/>
      <c r="NXR192" s="12"/>
      <c r="NXS192" s="12"/>
      <c r="NXT192" s="12"/>
      <c r="NXU192" s="12"/>
      <c r="NXV192" s="12"/>
      <c r="NXW192" s="12"/>
      <c r="NXX192" s="12"/>
      <c r="NXY192" s="12"/>
      <c r="NXZ192" s="12"/>
      <c r="NYA192" s="12"/>
      <c r="NYB192" s="12"/>
      <c r="NYC192" s="12"/>
      <c r="NYD192" s="12"/>
      <c r="NYE192" s="12"/>
      <c r="NYF192" s="12"/>
      <c r="NYG192" s="12"/>
      <c r="NYH192" s="12"/>
      <c r="NYI192" s="12"/>
      <c r="NYJ192" s="12"/>
      <c r="NYK192" s="12"/>
      <c r="NYL192" s="12"/>
      <c r="NYM192" s="12"/>
      <c r="NYN192" s="12"/>
      <c r="NYO192" s="12"/>
      <c r="NYP192" s="12"/>
      <c r="NYQ192" s="12"/>
      <c r="NYR192" s="12"/>
      <c r="NYS192" s="12"/>
      <c r="NYT192" s="12"/>
      <c r="NYU192" s="12"/>
      <c r="NYV192" s="12"/>
      <c r="NYW192" s="12"/>
      <c r="NYX192" s="12"/>
      <c r="NYY192" s="12"/>
      <c r="NYZ192" s="12"/>
      <c r="NZA192" s="12"/>
      <c r="NZB192" s="12"/>
      <c r="NZC192" s="12"/>
      <c r="NZD192" s="12"/>
      <c r="NZE192" s="12"/>
      <c r="NZF192" s="12"/>
      <c r="NZG192" s="12"/>
      <c r="NZH192" s="12"/>
      <c r="NZI192" s="12"/>
      <c r="NZJ192" s="12"/>
      <c r="NZK192" s="12"/>
      <c r="NZL192" s="12"/>
      <c r="NZM192" s="12"/>
      <c r="NZN192" s="12"/>
      <c r="NZO192" s="12"/>
      <c r="NZP192" s="12"/>
      <c r="NZQ192" s="12"/>
      <c r="NZR192" s="12"/>
      <c r="NZS192" s="12"/>
      <c r="NZT192" s="12"/>
      <c r="NZU192" s="12"/>
      <c r="NZV192" s="12"/>
      <c r="NZW192" s="12"/>
      <c r="NZX192" s="12"/>
      <c r="NZY192" s="12"/>
      <c r="NZZ192" s="12"/>
      <c r="OAA192" s="12"/>
      <c r="OAB192" s="12"/>
      <c r="OAC192" s="12"/>
      <c r="OAD192" s="12"/>
      <c r="OAE192" s="12"/>
      <c r="OAF192" s="12"/>
      <c r="OAG192" s="12"/>
      <c r="OAH192" s="12"/>
      <c r="OAI192" s="12"/>
      <c r="OAJ192" s="12"/>
      <c r="OAK192" s="12"/>
      <c r="OAL192" s="12"/>
      <c r="OAM192" s="12"/>
      <c r="OAN192" s="12"/>
      <c r="OAO192" s="12"/>
      <c r="OAP192" s="12"/>
      <c r="OAQ192" s="12"/>
      <c r="OAR192" s="12"/>
      <c r="OAS192" s="12"/>
      <c r="OAT192" s="12"/>
      <c r="OAU192" s="12"/>
      <c r="OAV192" s="12"/>
      <c r="OAW192" s="12"/>
      <c r="OAX192" s="12"/>
      <c r="OAY192" s="12"/>
      <c r="OAZ192" s="12"/>
      <c r="OBA192" s="12"/>
      <c r="OBB192" s="12"/>
      <c r="OBC192" s="12"/>
      <c r="OBD192" s="12"/>
      <c r="OBE192" s="12"/>
      <c r="OBF192" s="12"/>
      <c r="OBG192" s="12"/>
      <c r="OBH192" s="12"/>
      <c r="OBI192" s="12"/>
      <c r="OBJ192" s="12"/>
      <c r="OBK192" s="12"/>
      <c r="OBL192" s="12"/>
      <c r="OBM192" s="12"/>
      <c r="OBN192" s="12"/>
      <c r="OBO192" s="12"/>
      <c r="OBP192" s="12"/>
      <c r="OBQ192" s="12"/>
      <c r="OBR192" s="12"/>
      <c r="OBS192" s="12"/>
      <c r="OBT192" s="12"/>
      <c r="OBU192" s="12"/>
      <c r="OBV192" s="12"/>
      <c r="OBW192" s="12"/>
      <c r="OBX192" s="12"/>
      <c r="OBY192" s="12"/>
      <c r="OBZ192" s="12"/>
      <c r="OCA192" s="12"/>
      <c r="OCB192" s="12"/>
      <c r="OCC192" s="12"/>
      <c r="OCD192" s="12"/>
      <c r="OCE192" s="12"/>
      <c r="OCF192" s="12"/>
      <c r="OCG192" s="12"/>
      <c r="OCH192" s="12"/>
      <c r="OCI192" s="12"/>
      <c r="OCJ192" s="12"/>
      <c r="OCK192" s="12"/>
      <c r="OCL192" s="12"/>
      <c r="OCM192" s="12"/>
      <c r="OCN192" s="12"/>
      <c r="OCO192" s="12"/>
      <c r="OCP192" s="12"/>
      <c r="OCQ192" s="12"/>
      <c r="OCR192" s="12"/>
      <c r="OCS192" s="12"/>
      <c r="OCT192" s="12"/>
      <c r="OCU192" s="12"/>
      <c r="OCV192" s="12"/>
      <c r="OCW192" s="12"/>
      <c r="OCX192" s="12"/>
      <c r="OCY192" s="12"/>
      <c r="OCZ192" s="12"/>
      <c r="ODA192" s="12"/>
      <c r="ODB192" s="12"/>
      <c r="ODC192" s="12"/>
      <c r="ODD192" s="12"/>
      <c r="ODE192" s="12"/>
      <c r="ODF192" s="12"/>
      <c r="ODG192" s="12"/>
      <c r="ODH192" s="12"/>
      <c r="ODI192" s="12"/>
      <c r="ODJ192" s="12"/>
      <c r="ODK192" s="12"/>
      <c r="ODL192" s="12"/>
      <c r="ODM192" s="12"/>
      <c r="ODN192" s="12"/>
      <c r="ODO192" s="12"/>
      <c r="ODP192" s="12"/>
      <c r="ODQ192" s="12"/>
      <c r="ODR192" s="12"/>
      <c r="ODS192" s="12"/>
      <c r="ODT192" s="12"/>
      <c r="ODU192" s="12"/>
      <c r="ODV192" s="12"/>
      <c r="ODW192" s="12"/>
      <c r="ODX192" s="12"/>
      <c r="ODY192" s="12"/>
      <c r="ODZ192" s="12"/>
      <c r="OEA192" s="12"/>
      <c r="OEB192" s="12"/>
      <c r="OEC192" s="12"/>
      <c r="OED192" s="12"/>
      <c r="OEE192" s="12"/>
      <c r="OEF192" s="12"/>
      <c r="OEG192" s="12"/>
      <c r="OEH192" s="12"/>
      <c r="OEI192" s="12"/>
      <c r="OEJ192" s="12"/>
      <c r="OEK192" s="12"/>
      <c r="OEL192" s="12"/>
      <c r="OEM192" s="12"/>
      <c r="OEN192" s="12"/>
      <c r="OEO192" s="12"/>
      <c r="OEP192" s="12"/>
      <c r="OEQ192" s="12"/>
      <c r="OER192" s="12"/>
      <c r="OES192" s="12"/>
      <c r="OET192" s="12"/>
      <c r="OEU192" s="12"/>
      <c r="OEV192" s="12"/>
      <c r="OEW192" s="12"/>
      <c r="OEX192" s="12"/>
      <c r="OEY192" s="12"/>
      <c r="OEZ192" s="12"/>
      <c r="OFA192" s="12"/>
      <c r="OFB192" s="12"/>
      <c r="OFC192" s="12"/>
      <c r="OFD192" s="12"/>
      <c r="OFE192" s="12"/>
      <c r="OFF192" s="12"/>
      <c r="OFG192" s="12"/>
      <c r="OFH192" s="12"/>
      <c r="OFI192" s="12"/>
      <c r="OFJ192" s="12"/>
      <c r="OFK192" s="12"/>
      <c r="OFL192" s="12"/>
      <c r="OFM192" s="12"/>
      <c r="OFN192" s="12"/>
      <c r="OFO192" s="12"/>
      <c r="OFP192" s="12"/>
      <c r="OFQ192" s="12"/>
      <c r="OFR192" s="12"/>
      <c r="OFS192" s="12"/>
      <c r="OFT192" s="12"/>
      <c r="OFU192" s="12"/>
      <c r="OFV192" s="12"/>
      <c r="OFW192" s="12"/>
      <c r="OFX192" s="12"/>
      <c r="OFY192" s="12"/>
      <c r="OFZ192" s="12"/>
      <c r="OGA192" s="12"/>
      <c r="OGB192" s="12"/>
      <c r="OGC192" s="12"/>
      <c r="OGD192" s="12"/>
      <c r="OGE192" s="12"/>
      <c r="OGF192" s="12"/>
      <c r="OGG192" s="12"/>
      <c r="OGH192" s="12"/>
      <c r="OGI192" s="12"/>
      <c r="OGJ192" s="12"/>
      <c r="OGK192" s="12"/>
      <c r="OGL192" s="12"/>
      <c r="OGM192" s="12"/>
      <c r="OGN192" s="12"/>
      <c r="OGO192" s="12"/>
      <c r="OGP192" s="12"/>
      <c r="OGQ192" s="12"/>
      <c r="OGR192" s="12"/>
      <c r="OGS192" s="12"/>
      <c r="OGT192" s="12"/>
      <c r="OGU192" s="12"/>
      <c r="OGV192" s="12"/>
      <c r="OGW192" s="12"/>
      <c r="OGX192" s="12"/>
      <c r="OGY192" s="12"/>
      <c r="OGZ192" s="12"/>
      <c r="OHA192" s="12"/>
      <c r="OHB192" s="12"/>
      <c r="OHC192" s="12"/>
      <c r="OHD192" s="12"/>
      <c r="OHE192" s="12"/>
      <c r="OHF192" s="12"/>
      <c r="OHG192" s="12"/>
      <c r="OHH192" s="12"/>
      <c r="OHI192" s="12"/>
      <c r="OHJ192" s="12"/>
      <c r="OHK192" s="12"/>
      <c r="OHL192" s="12"/>
      <c r="OHM192" s="12"/>
      <c r="OHN192" s="12"/>
      <c r="OHO192" s="12"/>
      <c r="OHP192" s="12"/>
      <c r="OHQ192" s="12"/>
      <c r="OHR192" s="12"/>
      <c r="OHS192" s="12"/>
      <c r="OHT192" s="12"/>
      <c r="OHU192" s="12"/>
      <c r="OHV192" s="12"/>
      <c r="OHW192" s="12"/>
      <c r="OHX192" s="12"/>
      <c r="OHY192" s="12"/>
      <c r="OHZ192" s="12"/>
      <c r="OIA192" s="12"/>
      <c r="OIB192" s="12"/>
      <c r="OIC192" s="12"/>
      <c r="OID192" s="12"/>
      <c r="OIE192" s="12"/>
      <c r="OIF192" s="12"/>
      <c r="OIG192" s="12"/>
      <c r="OIH192" s="12"/>
      <c r="OII192" s="12"/>
      <c r="OIJ192" s="12"/>
      <c r="OIK192" s="12"/>
      <c r="OIL192" s="12"/>
      <c r="OIM192" s="12"/>
      <c r="OIN192" s="12"/>
      <c r="OIO192" s="12"/>
      <c r="OIP192" s="12"/>
      <c r="OIQ192" s="12"/>
      <c r="OIR192" s="12"/>
      <c r="OIS192" s="12"/>
      <c r="OIT192" s="12"/>
      <c r="OIU192" s="12"/>
      <c r="OIV192" s="12"/>
      <c r="OIW192" s="12"/>
      <c r="OIX192" s="12"/>
      <c r="OIY192" s="12"/>
      <c r="OIZ192" s="12"/>
      <c r="OJA192" s="12"/>
      <c r="OJB192" s="12"/>
      <c r="OJC192" s="12"/>
      <c r="OJD192" s="12"/>
      <c r="OJE192" s="12"/>
      <c r="OJF192" s="12"/>
      <c r="OJG192" s="12"/>
      <c r="OJH192" s="12"/>
      <c r="OJI192" s="12"/>
      <c r="OJJ192" s="12"/>
      <c r="OJK192" s="12"/>
      <c r="OJL192" s="12"/>
      <c r="OJM192" s="12"/>
      <c r="OJN192" s="12"/>
      <c r="OJO192" s="12"/>
      <c r="OJP192" s="12"/>
      <c r="OJQ192" s="12"/>
      <c r="OJR192" s="12"/>
      <c r="OJS192" s="12"/>
      <c r="OJT192" s="12"/>
      <c r="OJU192" s="12"/>
      <c r="OJV192" s="12"/>
      <c r="OJW192" s="12"/>
      <c r="OJX192" s="12"/>
      <c r="OJY192" s="12"/>
      <c r="OJZ192" s="12"/>
      <c r="OKA192" s="12"/>
      <c r="OKB192" s="12"/>
      <c r="OKC192" s="12"/>
      <c r="OKD192" s="12"/>
      <c r="OKE192" s="12"/>
      <c r="OKF192" s="12"/>
      <c r="OKG192" s="12"/>
      <c r="OKH192" s="12"/>
      <c r="OKI192" s="12"/>
      <c r="OKJ192" s="12"/>
      <c r="OKK192" s="12"/>
      <c r="OKL192" s="12"/>
      <c r="OKM192" s="12"/>
      <c r="OKN192" s="12"/>
      <c r="OKO192" s="12"/>
      <c r="OKP192" s="12"/>
      <c r="OKQ192" s="12"/>
      <c r="OKR192" s="12"/>
      <c r="OKS192" s="12"/>
      <c r="OKT192" s="12"/>
      <c r="OKU192" s="12"/>
      <c r="OKV192" s="12"/>
      <c r="OKW192" s="12"/>
      <c r="OKX192" s="12"/>
      <c r="OKY192" s="12"/>
      <c r="OKZ192" s="12"/>
      <c r="OLA192" s="12"/>
      <c r="OLB192" s="12"/>
      <c r="OLC192" s="12"/>
      <c r="OLD192" s="12"/>
      <c r="OLE192" s="12"/>
      <c r="OLF192" s="12"/>
      <c r="OLG192" s="12"/>
      <c r="OLH192" s="12"/>
      <c r="OLI192" s="12"/>
      <c r="OLJ192" s="12"/>
      <c r="OLK192" s="12"/>
      <c r="OLL192" s="12"/>
      <c r="OLM192" s="12"/>
      <c r="OLN192" s="12"/>
      <c r="OLO192" s="12"/>
      <c r="OLP192" s="12"/>
      <c r="OLQ192" s="12"/>
      <c r="OLR192" s="12"/>
      <c r="OLS192" s="12"/>
      <c r="OLT192" s="12"/>
      <c r="OLU192" s="12"/>
      <c r="OLV192" s="12"/>
      <c r="OLW192" s="12"/>
      <c r="OLX192" s="12"/>
      <c r="OLY192" s="12"/>
      <c r="OLZ192" s="12"/>
      <c r="OMA192" s="12"/>
      <c r="OMB192" s="12"/>
      <c r="OMC192" s="12"/>
      <c r="OMD192" s="12"/>
      <c r="OME192" s="12"/>
      <c r="OMF192" s="12"/>
      <c r="OMG192" s="12"/>
      <c r="OMH192" s="12"/>
      <c r="OMI192" s="12"/>
      <c r="OMJ192" s="12"/>
      <c r="OMK192" s="12"/>
      <c r="OML192" s="12"/>
      <c r="OMM192" s="12"/>
      <c r="OMN192" s="12"/>
      <c r="OMO192" s="12"/>
      <c r="OMP192" s="12"/>
      <c r="OMQ192" s="12"/>
      <c r="OMR192" s="12"/>
      <c r="OMS192" s="12"/>
      <c r="OMT192" s="12"/>
      <c r="OMU192" s="12"/>
      <c r="OMV192" s="12"/>
      <c r="OMW192" s="12"/>
      <c r="OMX192" s="12"/>
      <c r="OMY192" s="12"/>
      <c r="OMZ192" s="12"/>
      <c r="ONA192" s="12"/>
      <c r="ONB192" s="12"/>
      <c r="ONC192" s="12"/>
      <c r="OND192" s="12"/>
      <c r="ONE192" s="12"/>
      <c r="ONF192" s="12"/>
      <c r="ONG192" s="12"/>
      <c r="ONH192" s="12"/>
      <c r="ONI192" s="12"/>
      <c r="ONJ192" s="12"/>
      <c r="ONK192" s="12"/>
      <c r="ONL192" s="12"/>
      <c r="ONM192" s="12"/>
      <c r="ONN192" s="12"/>
      <c r="ONO192" s="12"/>
      <c r="ONP192" s="12"/>
      <c r="ONQ192" s="12"/>
      <c r="ONR192" s="12"/>
      <c r="ONS192" s="12"/>
      <c r="ONT192" s="12"/>
      <c r="ONU192" s="12"/>
      <c r="ONV192" s="12"/>
      <c r="ONW192" s="12"/>
      <c r="ONX192" s="12"/>
      <c r="ONY192" s="12"/>
      <c r="ONZ192" s="12"/>
      <c r="OOA192" s="12"/>
      <c r="OOB192" s="12"/>
      <c r="OOC192" s="12"/>
      <c r="OOD192" s="12"/>
      <c r="OOE192" s="12"/>
      <c r="OOF192" s="12"/>
      <c r="OOG192" s="12"/>
      <c r="OOH192" s="12"/>
      <c r="OOI192" s="12"/>
      <c r="OOJ192" s="12"/>
      <c r="OOK192" s="12"/>
      <c r="OOL192" s="12"/>
      <c r="OOM192" s="12"/>
      <c r="OON192" s="12"/>
      <c r="OOO192" s="12"/>
      <c r="OOP192" s="12"/>
      <c r="OOQ192" s="12"/>
      <c r="OOR192" s="12"/>
      <c r="OOS192" s="12"/>
      <c r="OOT192" s="12"/>
      <c r="OOU192" s="12"/>
      <c r="OOV192" s="12"/>
      <c r="OOW192" s="12"/>
      <c r="OOX192" s="12"/>
      <c r="OOY192" s="12"/>
      <c r="OOZ192" s="12"/>
      <c r="OPA192" s="12"/>
      <c r="OPB192" s="12"/>
      <c r="OPC192" s="12"/>
      <c r="OPD192" s="12"/>
      <c r="OPE192" s="12"/>
      <c r="OPF192" s="12"/>
      <c r="OPG192" s="12"/>
      <c r="OPH192" s="12"/>
      <c r="OPI192" s="12"/>
      <c r="OPJ192" s="12"/>
      <c r="OPK192" s="12"/>
      <c r="OPL192" s="12"/>
      <c r="OPM192" s="12"/>
      <c r="OPN192" s="12"/>
      <c r="OPO192" s="12"/>
      <c r="OPP192" s="12"/>
      <c r="OPQ192" s="12"/>
      <c r="OPR192" s="12"/>
      <c r="OPS192" s="12"/>
      <c r="OPT192" s="12"/>
      <c r="OPU192" s="12"/>
      <c r="OPV192" s="12"/>
      <c r="OPW192" s="12"/>
      <c r="OPX192" s="12"/>
      <c r="OPY192" s="12"/>
      <c r="OPZ192" s="12"/>
      <c r="OQA192" s="12"/>
      <c r="OQB192" s="12"/>
      <c r="OQC192" s="12"/>
      <c r="OQD192" s="12"/>
      <c r="OQE192" s="12"/>
      <c r="OQF192" s="12"/>
      <c r="OQG192" s="12"/>
      <c r="OQH192" s="12"/>
      <c r="OQI192" s="12"/>
      <c r="OQJ192" s="12"/>
      <c r="OQK192" s="12"/>
      <c r="OQL192" s="12"/>
      <c r="OQM192" s="12"/>
      <c r="OQN192" s="12"/>
      <c r="OQO192" s="12"/>
      <c r="OQP192" s="12"/>
      <c r="OQQ192" s="12"/>
      <c r="OQR192" s="12"/>
      <c r="OQS192" s="12"/>
      <c r="OQT192" s="12"/>
      <c r="OQU192" s="12"/>
      <c r="OQV192" s="12"/>
      <c r="OQW192" s="12"/>
      <c r="OQX192" s="12"/>
      <c r="OQY192" s="12"/>
      <c r="OQZ192" s="12"/>
      <c r="ORA192" s="12"/>
      <c r="ORB192" s="12"/>
      <c r="ORC192" s="12"/>
      <c r="ORD192" s="12"/>
      <c r="ORE192" s="12"/>
      <c r="ORF192" s="12"/>
      <c r="ORG192" s="12"/>
      <c r="ORH192" s="12"/>
      <c r="ORI192" s="12"/>
      <c r="ORJ192" s="12"/>
      <c r="ORK192" s="12"/>
      <c r="ORL192" s="12"/>
      <c r="ORM192" s="12"/>
      <c r="ORN192" s="12"/>
      <c r="ORO192" s="12"/>
      <c r="ORP192" s="12"/>
      <c r="ORQ192" s="12"/>
      <c r="ORR192" s="12"/>
      <c r="ORS192" s="12"/>
      <c r="ORT192" s="12"/>
      <c r="ORU192" s="12"/>
      <c r="ORV192" s="12"/>
      <c r="ORW192" s="12"/>
      <c r="ORX192" s="12"/>
      <c r="ORY192" s="12"/>
      <c r="ORZ192" s="12"/>
      <c r="OSA192" s="12"/>
      <c r="OSB192" s="12"/>
      <c r="OSC192" s="12"/>
      <c r="OSD192" s="12"/>
      <c r="OSE192" s="12"/>
      <c r="OSF192" s="12"/>
      <c r="OSG192" s="12"/>
      <c r="OSH192" s="12"/>
      <c r="OSI192" s="12"/>
      <c r="OSJ192" s="12"/>
      <c r="OSK192" s="12"/>
      <c r="OSL192" s="12"/>
      <c r="OSM192" s="12"/>
      <c r="OSN192" s="12"/>
      <c r="OSO192" s="12"/>
      <c r="OSP192" s="12"/>
      <c r="OSQ192" s="12"/>
      <c r="OSR192" s="12"/>
      <c r="OSS192" s="12"/>
      <c r="OST192" s="12"/>
      <c r="OSU192" s="12"/>
      <c r="OSV192" s="12"/>
      <c r="OSW192" s="12"/>
      <c r="OSX192" s="12"/>
      <c r="OSY192" s="12"/>
      <c r="OSZ192" s="12"/>
      <c r="OTA192" s="12"/>
      <c r="OTB192" s="12"/>
      <c r="OTC192" s="12"/>
      <c r="OTD192" s="12"/>
      <c r="OTE192" s="12"/>
      <c r="OTF192" s="12"/>
      <c r="OTG192" s="12"/>
      <c r="OTH192" s="12"/>
      <c r="OTI192" s="12"/>
      <c r="OTJ192" s="12"/>
      <c r="OTK192" s="12"/>
      <c r="OTL192" s="12"/>
      <c r="OTM192" s="12"/>
      <c r="OTN192" s="12"/>
      <c r="OTO192" s="12"/>
      <c r="OTP192" s="12"/>
      <c r="OTQ192" s="12"/>
      <c r="OTR192" s="12"/>
      <c r="OTS192" s="12"/>
      <c r="OTT192" s="12"/>
      <c r="OTU192" s="12"/>
      <c r="OTV192" s="12"/>
      <c r="OTW192" s="12"/>
      <c r="OTX192" s="12"/>
      <c r="OTY192" s="12"/>
      <c r="OTZ192" s="12"/>
      <c r="OUA192" s="12"/>
      <c r="OUB192" s="12"/>
      <c r="OUC192" s="12"/>
      <c r="OUD192" s="12"/>
      <c r="OUE192" s="12"/>
      <c r="OUF192" s="12"/>
      <c r="OUG192" s="12"/>
      <c r="OUH192" s="12"/>
      <c r="OUI192" s="12"/>
      <c r="OUJ192" s="12"/>
      <c r="OUK192" s="12"/>
      <c r="OUL192" s="12"/>
      <c r="OUM192" s="12"/>
      <c r="OUN192" s="12"/>
      <c r="OUO192" s="12"/>
      <c r="OUP192" s="12"/>
      <c r="OUQ192" s="12"/>
      <c r="OUR192" s="12"/>
      <c r="OUS192" s="12"/>
      <c r="OUT192" s="12"/>
      <c r="OUU192" s="12"/>
      <c r="OUV192" s="12"/>
      <c r="OUW192" s="12"/>
      <c r="OUX192" s="12"/>
      <c r="OUY192" s="12"/>
      <c r="OUZ192" s="12"/>
      <c r="OVA192" s="12"/>
      <c r="OVB192" s="12"/>
      <c r="OVC192" s="12"/>
      <c r="OVD192" s="12"/>
      <c r="OVE192" s="12"/>
      <c r="OVF192" s="12"/>
      <c r="OVG192" s="12"/>
      <c r="OVH192" s="12"/>
      <c r="OVI192" s="12"/>
      <c r="OVJ192" s="12"/>
      <c r="OVK192" s="12"/>
      <c r="OVL192" s="12"/>
      <c r="OVM192" s="12"/>
      <c r="OVN192" s="12"/>
      <c r="OVO192" s="12"/>
      <c r="OVP192" s="12"/>
      <c r="OVQ192" s="12"/>
      <c r="OVR192" s="12"/>
      <c r="OVS192" s="12"/>
      <c r="OVT192" s="12"/>
      <c r="OVU192" s="12"/>
      <c r="OVV192" s="12"/>
      <c r="OVW192" s="12"/>
      <c r="OVX192" s="12"/>
      <c r="OVY192" s="12"/>
      <c r="OVZ192" s="12"/>
      <c r="OWA192" s="12"/>
      <c r="OWB192" s="12"/>
      <c r="OWC192" s="12"/>
      <c r="OWD192" s="12"/>
      <c r="OWE192" s="12"/>
      <c r="OWF192" s="12"/>
      <c r="OWG192" s="12"/>
      <c r="OWH192" s="12"/>
      <c r="OWI192" s="12"/>
      <c r="OWJ192" s="12"/>
      <c r="OWK192" s="12"/>
      <c r="OWL192" s="12"/>
      <c r="OWM192" s="12"/>
      <c r="OWN192" s="12"/>
      <c r="OWO192" s="12"/>
      <c r="OWP192" s="12"/>
      <c r="OWQ192" s="12"/>
      <c r="OWR192" s="12"/>
      <c r="OWS192" s="12"/>
      <c r="OWT192" s="12"/>
      <c r="OWU192" s="12"/>
      <c r="OWV192" s="12"/>
      <c r="OWW192" s="12"/>
      <c r="OWX192" s="12"/>
      <c r="OWY192" s="12"/>
      <c r="OWZ192" s="12"/>
      <c r="OXA192" s="12"/>
      <c r="OXB192" s="12"/>
      <c r="OXC192" s="12"/>
      <c r="OXD192" s="12"/>
      <c r="OXE192" s="12"/>
      <c r="OXF192" s="12"/>
      <c r="OXG192" s="12"/>
      <c r="OXH192" s="12"/>
      <c r="OXI192" s="12"/>
      <c r="OXJ192" s="12"/>
      <c r="OXK192" s="12"/>
      <c r="OXL192" s="12"/>
      <c r="OXM192" s="12"/>
      <c r="OXN192" s="12"/>
      <c r="OXO192" s="12"/>
      <c r="OXP192" s="12"/>
      <c r="OXQ192" s="12"/>
      <c r="OXR192" s="12"/>
      <c r="OXS192" s="12"/>
      <c r="OXT192" s="12"/>
      <c r="OXU192" s="12"/>
      <c r="OXV192" s="12"/>
      <c r="OXW192" s="12"/>
      <c r="OXX192" s="12"/>
      <c r="OXY192" s="12"/>
      <c r="OXZ192" s="12"/>
      <c r="OYA192" s="12"/>
      <c r="OYB192" s="12"/>
      <c r="OYC192" s="12"/>
      <c r="OYD192" s="12"/>
      <c r="OYE192" s="12"/>
      <c r="OYF192" s="12"/>
      <c r="OYG192" s="12"/>
      <c r="OYH192" s="12"/>
      <c r="OYI192" s="12"/>
      <c r="OYJ192" s="12"/>
      <c r="OYK192" s="12"/>
      <c r="OYL192" s="12"/>
      <c r="OYM192" s="12"/>
      <c r="OYN192" s="12"/>
      <c r="OYO192" s="12"/>
      <c r="OYP192" s="12"/>
      <c r="OYQ192" s="12"/>
      <c r="OYR192" s="12"/>
      <c r="OYS192" s="12"/>
      <c r="OYT192" s="12"/>
      <c r="OYU192" s="12"/>
      <c r="OYV192" s="12"/>
      <c r="OYW192" s="12"/>
      <c r="OYX192" s="12"/>
      <c r="OYY192" s="12"/>
      <c r="OYZ192" s="12"/>
      <c r="OZA192" s="12"/>
      <c r="OZB192" s="12"/>
      <c r="OZC192" s="12"/>
      <c r="OZD192" s="12"/>
      <c r="OZE192" s="12"/>
      <c r="OZF192" s="12"/>
      <c r="OZG192" s="12"/>
      <c r="OZH192" s="12"/>
      <c r="OZI192" s="12"/>
      <c r="OZJ192" s="12"/>
      <c r="OZK192" s="12"/>
      <c r="OZL192" s="12"/>
      <c r="OZM192" s="12"/>
      <c r="OZN192" s="12"/>
      <c r="OZO192" s="12"/>
      <c r="OZP192" s="12"/>
      <c r="OZQ192" s="12"/>
      <c r="OZR192" s="12"/>
      <c r="OZS192" s="12"/>
      <c r="OZT192" s="12"/>
      <c r="OZU192" s="12"/>
      <c r="OZV192" s="12"/>
      <c r="OZW192" s="12"/>
      <c r="OZX192" s="12"/>
      <c r="OZY192" s="12"/>
      <c r="OZZ192" s="12"/>
      <c r="PAA192" s="12"/>
      <c r="PAB192" s="12"/>
      <c r="PAC192" s="12"/>
      <c r="PAD192" s="12"/>
      <c r="PAE192" s="12"/>
      <c r="PAF192" s="12"/>
      <c r="PAG192" s="12"/>
      <c r="PAH192" s="12"/>
      <c r="PAI192" s="12"/>
      <c r="PAJ192" s="12"/>
      <c r="PAK192" s="12"/>
      <c r="PAL192" s="12"/>
      <c r="PAM192" s="12"/>
      <c r="PAN192" s="12"/>
      <c r="PAO192" s="12"/>
      <c r="PAP192" s="12"/>
      <c r="PAQ192" s="12"/>
      <c r="PAR192" s="12"/>
      <c r="PAS192" s="12"/>
      <c r="PAT192" s="12"/>
      <c r="PAU192" s="12"/>
      <c r="PAV192" s="12"/>
      <c r="PAW192" s="12"/>
      <c r="PAX192" s="12"/>
      <c r="PAY192" s="12"/>
      <c r="PAZ192" s="12"/>
      <c r="PBA192" s="12"/>
      <c r="PBB192" s="12"/>
      <c r="PBC192" s="12"/>
      <c r="PBD192" s="12"/>
      <c r="PBE192" s="12"/>
      <c r="PBF192" s="12"/>
      <c r="PBG192" s="12"/>
      <c r="PBH192" s="12"/>
      <c r="PBI192" s="12"/>
      <c r="PBJ192" s="12"/>
      <c r="PBK192" s="12"/>
      <c r="PBL192" s="12"/>
      <c r="PBM192" s="12"/>
      <c r="PBN192" s="12"/>
      <c r="PBO192" s="12"/>
      <c r="PBP192" s="12"/>
      <c r="PBQ192" s="12"/>
      <c r="PBR192" s="12"/>
      <c r="PBS192" s="12"/>
      <c r="PBT192" s="12"/>
      <c r="PBU192" s="12"/>
      <c r="PBV192" s="12"/>
      <c r="PBW192" s="12"/>
      <c r="PBX192" s="12"/>
      <c r="PBY192" s="12"/>
      <c r="PBZ192" s="12"/>
      <c r="PCA192" s="12"/>
      <c r="PCB192" s="12"/>
      <c r="PCC192" s="12"/>
      <c r="PCD192" s="12"/>
      <c r="PCE192" s="12"/>
      <c r="PCF192" s="12"/>
      <c r="PCG192" s="12"/>
      <c r="PCH192" s="12"/>
      <c r="PCI192" s="12"/>
      <c r="PCJ192" s="12"/>
      <c r="PCK192" s="12"/>
      <c r="PCL192" s="12"/>
      <c r="PCM192" s="12"/>
      <c r="PCN192" s="12"/>
      <c r="PCO192" s="12"/>
      <c r="PCP192" s="12"/>
      <c r="PCQ192" s="12"/>
      <c r="PCR192" s="12"/>
      <c r="PCS192" s="12"/>
      <c r="PCT192" s="12"/>
      <c r="PCU192" s="12"/>
      <c r="PCV192" s="12"/>
      <c r="PCW192" s="12"/>
      <c r="PCX192" s="12"/>
      <c r="PCY192" s="12"/>
      <c r="PCZ192" s="12"/>
      <c r="PDA192" s="12"/>
      <c r="PDB192" s="12"/>
      <c r="PDC192" s="12"/>
      <c r="PDD192" s="12"/>
      <c r="PDE192" s="12"/>
      <c r="PDF192" s="12"/>
      <c r="PDG192" s="12"/>
      <c r="PDH192" s="12"/>
      <c r="PDI192" s="12"/>
      <c r="PDJ192" s="12"/>
      <c r="PDK192" s="12"/>
      <c r="PDL192" s="12"/>
      <c r="PDM192" s="12"/>
      <c r="PDN192" s="12"/>
      <c r="PDO192" s="12"/>
      <c r="PDP192" s="12"/>
      <c r="PDQ192" s="12"/>
      <c r="PDR192" s="12"/>
      <c r="PDS192" s="12"/>
      <c r="PDT192" s="12"/>
      <c r="PDU192" s="12"/>
      <c r="PDV192" s="12"/>
      <c r="PDW192" s="12"/>
      <c r="PDX192" s="12"/>
      <c r="PDY192" s="12"/>
      <c r="PDZ192" s="12"/>
      <c r="PEA192" s="12"/>
      <c r="PEB192" s="12"/>
      <c r="PEC192" s="12"/>
      <c r="PED192" s="12"/>
      <c r="PEE192" s="12"/>
      <c r="PEF192" s="12"/>
      <c r="PEG192" s="12"/>
      <c r="PEH192" s="12"/>
      <c r="PEI192" s="12"/>
      <c r="PEJ192" s="12"/>
      <c r="PEK192" s="12"/>
      <c r="PEL192" s="12"/>
      <c r="PEM192" s="12"/>
      <c r="PEN192" s="12"/>
      <c r="PEO192" s="12"/>
      <c r="PEP192" s="12"/>
      <c r="PEQ192" s="12"/>
      <c r="PER192" s="12"/>
      <c r="PES192" s="12"/>
      <c r="PET192" s="12"/>
      <c r="PEU192" s="12"/>
      <c r="PEV192" s="12"/>
      <c r="PEW192" s="12"/>
      <c r="PEX192" s="12"/>
      <c r="PEY192" s="12"/>
      <c r="PEZ192" s="12"/>
      <c r="PFA192" s="12"/>
      <c r="PFB192" s="12"/>
      <c r="PFC192" s="12"/>
      <c r="PFD192" s="12"/>
      <c r="PFE192" s="12"/>
      <c r="PFF192" s="12"/>
      <c r="PFG192" s="12"/>
      <c r="PFH192" s="12"/>
      <c r="PFI192" s="12"/>
      <c r="PFJ192" s="12"/>
      <c r="PFK192" s="12"/>
      <c r="PFL192" s="12"/>
      <c r="PFM192" s="12"/>
      <c r="PFN192" s="12"/>
      <c r="PFO192" s="12"/>
      <c r="PFP192" s="12"/>
      <c r="PFQ192" s="12"/>
      <c r="PFR192" s="12"/>
      <c r="PFS192" s="12"/>
      <c r="PFT192" s="12"/>
      <c r="PFU192" s="12"/>
      <c r="PFV192" s="12"/>
      <c r="PFW192" s="12"/>
      <c r="PFX192" s="12"/>
      <c r="PFY192" s="12"/>
      <c r="PFZ192" s="12"/>
      <c r="PGA192" s="12"/>
      <c r="PGB192" s="12"/>
      <c r="PGC192" s="12"/>
      <c r="PGD192" s="12"/>
      <c r="PGE192" s="12"/>
      <c r="PGF192" s="12"/>
      <c r="PGG192" s="12"/>
      <c r="PGH192" s="12"/>
      <c r="PGI192" s="12"/>
      <c r="PGJ192" s="12"/>
      <c r="PGK192" s="12"/>
      <c r="PGL192" s="12"/>
      <c r="PGM192" s="12"/>
      <c r="PGN192" s="12"/>
      <c r="PGO192" s="12"/>
      <c r="PGP192" s="12"/>
      <c r="PGQ192" s="12"/>
      <c r="PGR192" s="12"/>
      <c r="PGS192" s="12"/>
      <c r="PGT192" s="12"/>
      <c r="PGU192" s="12"/>
      <c r="PGV192" s="12"/>
      <c r="PGW192" s="12"/>
      <c r="PGX192" s="12"/>
      <c r="PGY192" s="12"/>
      <c r="PGZ192" s="12"/>
      <c r="PHA192" s="12"/>
      <c r="PHB192" s="12"/>
      <c r="PHC192" s="12"/>
      <c r="PHD192" s="12"/>
      <c r="PHE192" s="12"/>
      <c r="PHF192" s="12"/>
      <c r="PHG192" s="12"/>
      <c r="PHH192" s="12"/>
      <c r="PHI192" s="12"/>
      <c r="PHJ192" s="12"/>
      <c r="PHK192" s="12"/>
      <c r="PHL192" s="12"/>
      <c r="PHM192" s="12"/>
      <c r="PHN192" s="12"/>
      <c r="PHO192" s="12"/>
      <c r="PHP192" s="12"/>
      <c r="PHQ192" s="12"/>
      <c r="PHR192" s="12"/>
      <c r="PHS192" s="12"/>
      <c r="PHT192" s="12"/>
      <c r="PHU192" s="12"/>
      <c r="PHV192" s="12"/>
      <c r="PHW192" s="12"/>
      <c r="PHX192" s="12"/>
      <c r="PHY192" s="12"/>
      <c r="PHZ192" s="12"/>
      <c r="PIA192" s="12"/>
      <c r="PIB192" s="12"/>
      <c r="PIC192" s="12"/>
      <c r="PID192" s="12"/>
      <c r="PIE192" s="12"/>
      <c r="PIF192" s="12"/>
      <c r="PIG192" s="12"/>
      <c r="PIH192" s="12"/>
      <c r="PII192" s="12"/>
      <c r="PIJ192" s="12"/>
      <c r="PIK192" s="12"/>
      <c r="PIL192" s="12"/>
      <c r="PIM192" s="12"/>
      <c r="PIN192" s="12"/>
      <c r="PIO192" s="12"/>
      <c r="PIP192" s="12"/>
      <c r="PIQ192" s="12"/>
      <c r="PIR192" s="12"/>
      <c r="PIS192" s="12"/>
      <c r="PIT192" s="12"/>
      <c r="PIU192" s="12"/>
      <c r="PIV192" s="12"/>
      <c r="PIW192" s="12"/>
      <c r="PIX192" s="12"/>
      <c r="PIY192" s="12"/>
      <c r="PIZ192" s="12"/>
      <c r="PJA192" s="12"/>
      <c r="PJB192" s="12"/>
      <c r="PJC192" s="12"/>
      <c r="PJD192" s="12"/>
      <c r="PJE192" s="12"/>
      <c r="PJF192" s="12"/>
      <c r="PJG192" s="12"/>
      <c r="PJH192" s="12"/>
      <c r="PJI192" s="12"/>
      <c r="PJJ192" s="12"/>
      <c r="PJK192" s="12"/>
      <c r="PJL192" s="12"/>
      <c r="PJM192" s="12"/>
      <c r="PJN192" s="12"/>
      <c r="PJO192" s="12"/>
      <c r="PJP192" s="12"/>
      <c r="PJQ192" s="12"/>
      <c r="PJR192" s="12"/>
      <c r="PJS192" s="12"/>
      <c r="PJT192" s="12"/>
      <c r="PJU192" s="12"/>
      <c r="PJV192" s="12"/>
      <c r="PJW192" s="12"/>
      <c r="PJX192" s="12"/>
      <c r="PJY192" s="12"/>
      <c r="PJZ192" s="12"/>
      <c r="PKA192" s="12"/>
      <c r="PKB192" s="12"/>
      <c r="PKC192" s="12"/>
      <c r="PKD192" s="12"/>
      <c r="PKE192" s="12"/>
      <c r="PKF192" s="12"/>
      <c r="PKG192" s="12"/>
      <c r="PKH192" s="12"/>
      <c r="PKI192" s="12"/>
      <c r="PKJ192" s="12"/>
      <c r="PKK192" s="12"/>
      <c r="PKL192" s="12"/>
      <c r="PKM192" s="12"/>
      <c r="PKN192" s="12"/>
      <c r="PKO192" s="12"/>
      <c r="PKP192" s="12"/>
      <c r="PKQ192" s="12"/>
      <c r="PKR192" s="12"/>
      <c r="PKS192" s="12"/>
      <c r="PKT192" s="12"/>
      <c r="PKU192" s="12"/>
      <c r="PKV192" s="12"/>
      <c r="PKW192" s="12"/>
      <c r="PKX192" s="12"/>
      <c r="PKY192" s="12"/>
      <c r="PKZ192" s="12"/>
      <c r="PLA192" s="12"/>
      <c r="PLB192" s="12"/>
      <c r="PLC192" s="12"/>
      <c r="PLD192" s="12"/>
      <c r="PLE192" s="12"/>
      <c r="PLF192" s="12"/>
      <c r="PLG192" s="12"/>
      <c r="PLH192" s="12"/>
      <c r="PLI192" s="12"/>
      <c r="PLJ192" s="12"/>
      <c r="PLK192" s="12"/>
      <c r="PLL192" s="12"/>
      <c r="PLM192" s="12"/>
      <c r="PLN192" s="12"/>
      <c r="PLO192" s="12"/>
      <c r="PLP192" s="12"/>
      <c r="PLQ192" s="12"/>
      <c r="PLR192" s="12"/>
      <c r="PLS192" s="12"/>
      <c r="PLT192" s="12"/>
      <c r="PLU192" s="12"/>
      <c r="PLV192" s="12"/>
      <c r="PLW192" s="12"/>
      <c r="PLX192" s="12"/>
      <c r="PLY192" s="12"/>
      <c r="PLZ192" s="12"/>
      <c r="PMA192" s="12"/>
      <c r="PMB192" s="12"/>
      <c r="PMC192" s="12"/>
      <c r="PMD192" s="12"/>
      <c r="PME192" s="12"/>
      <c r="PMF192" s="12"/>
      <c r="PMG192" s="12"/>
      <c r="PMH192" s="12"/>
      <c r="PMI192" s="12"/>
      <c r="PMJ192" s="12"/>
      <c r="PMK192" s="12"/>
      <c r="PML192" s="12"/>
      <c r="PMM192" s="12"/>
      <c r="PMN192" s="12"/>
      <c r="PMO192" s="12"/>
      <c r="PMP192" s="12"/>
      <c r="PMQ192" s="12"/>
      <c r="PMR192" s="12"/>
      <c r="PMS192" s="12"/>
      <c r="PMT192" s="12"/>
      <c r="PMU192" s="12"/>
      <c r="PMV192" s="12"/>
      <c r="PMW192" s="12"/>
      <c r="PMX192" s="12"/>
      <c r="PMY192" s="12"/>
      <c r="PMZ192" s="12"/>
      <c r="PNA192" s="12"/>
      <c r="PNB192" s="12"/>
      <c r="PNC192" s="12"/>
      <c r="PND192" s="12"/>
      <c r="PNE192" s="12"/>
      <c r="PNF192" s="12"/>
      <c r="PNG192" s="12"/>
      <c r="PNH192" s="12"/>
      <c r="PNI192" s="12"/>
      <c r="PNJ192" s="12"/>
      <c r="PNK192" s="12"/>
      <c r="PNL192" s="12"/>
      <c r="PNM192" s="12"/>
      <c r="PNN192" s="12"/>
      <c r="PNO192" s="12"/>
      <c r="PNP192" s="12"/>
      <c r="PNQ192" s="12"/>
      <c r="PNR192" s="12"/>
      <c r="PNS192" s="12"/>
      <c r="PNT192" s="12"/>
      <c r="PNU192" s="12"/>
      <c r="PNV192" s="12"/>
      <c r="PNW192" s="12"/>
      <c r="PNX192" s="12"/>
      <c r="PNY192" s="12"/>
      <c r="PNZ192" s="12"/>
      <c r="POA192" s="12"/>
      <c r="POB192" s="12"/>
      <c r="POC192" s="12"/>
      <c r="POD192" s="12"/>
      <c r="POE192" s="12"/>
      <c r="POF192" s="12"/>
      <c r="POG192" s="12"/>
      <c r="POH192" s="12"/>
      <c r="POI192" s="12"/>
      <c r="POJ192" s="12"/>
      <c r="POK192" s="12"/>
      <c r="POL192" s="12"/>
      <c r="POM192" s="12"/>
      <c r="PON192" s="12"/>
      <c r="POO192" s="12"/>
      <c r="POP192" s="12"/>
      <c r="POQ192" s="12"/>
      <c r="POR192" s="12"/>
      <c r="POS192" s="12"/>
      <c r="POT192" s="12"/>
      <c r="POU192" s="12"/>
      <c r="POV192" s="12"/>
      <c r="POW192" s="12"/>
      <c r="POX192" s="12"/>
      <c r="POY192" s="12"/>
      <c r="POZ192" s="12"/>
      <c r="PPA192" s="12"/>
      <c r="PPB192" s="12"/>
      <c r="PPC192" s="12"/>
      <c r="PPD192" s="12"/>
      <c r="PPE192" s="12"/>
      <c r="PPF192" s="12"/>
      <c r="PPG192" s="12"/>
      <c r="PPH192" s="12"/>
      <c r="PPI192" s="12"/>
      <c r="PPJ192" s="12"/>
      <c r="PPK192" s="12"/>
      <c r="PPL192" s="12"/>
      <c r="PPM192" s="12"/>
      <c r="PPN192" s="12"/>
      <c r="PPO192" s="12"/>
      <c r="PPP192" s="12"/>
      <c r="PPQ192" s="12"/>
      <c r="PPR192" s="12"/>
      <c r="PPS192" s="12"/>
      <c r="PPT192" s="12"/>
      <c r="PPU192" s="12"/>
      <c r="PPV192" s="12"/>
      <c r="PPW192" s="12"/>
      <c r="PPX192" s="12"/>
      <c r="PPY192" s="12"/>
      <c r="PPZ192" s="12"/>
      <c r="PQA192" s="12"/>
      <c r="PQB192" s="12"/>
      <c r="PQC192" s="12"/>
      <c r="PQD192" s="12"/>
      <c r="PQE192" s="12"/>
      <c r="PQF192" s="12"/>
      <c r="PQG192" s="12"/>
      <c r="PQH192" s="12"/>
      <c r="PQI192" s="12"/>
      <c r="PQJ192" s="12"/>
      <c r="PQK192" s="12"/>
      <c r="PQL192" s="12"/>
      <c r="PQM192" s="12"/>
      <c r="PQN192" s="12"/>
      <c r="PQO192" s="12"/>
      <c r="PQP192" s="12"/>
      <c r="PQQ192" s="12"/>
      <c r="PQR192" s="12"/>
      <c r="PQS192" s="12"/>
      <c r="PQT192" s="12"/>
      <c r="PQU192" s="12"/>
      <c r="PQV192" s="12"/>
      <c r="PQW192" s="12"/>
      <c r="PQX192" s="12"/>
      <c r="PQY192" s="12"/>
      <c r="PQZ192" s="12"/>
      <c r="PRA192" s="12"/>
      <c r="PRB192" s="12"/>
      <c r="PRC192" s="12"/>
      <c r="PRD192" s="12"/>
      <c r="PRE192" s="12"/>
      <c r="PRF192" s="12"/>
      <c r="PRG192" s="12"/>
      <c r="PRH192" s="12"/>
      <c r="PRI192" s="12"/>
      <c r="PRJ192" s="12"/>
      <c r="PRK192" s="12"/>
      <c r="PRL192" s="12"/>
      <c r="PRM192" s="12"/>
      <c r="PRN192" s="12"/>
      <c r="PRO192" s="12"/>
      <c r="PRP192" s="12"/>
      <c r="PRQ192" s="12"/>
      <c r="PRR192" s="12"/>
      <c r="PRS192" s="12"/>
      <c r="PRT192" s="12"/>
      <c r="PRU192" s="12"/>
      <c r="PRV192" s="12"/>
      <c r="PRW192" s="12"/>
      <c r="PRX192" s="12"/>
      <c r="PRY192" s="12"/>
      <c r="PRZ192" s="12"/>
      <c r="PSA192" s="12"/>
      <c r="PSB192" s="12"/>
      <c r="PSC192" s="12"/>
      <c r="PSD192" s="12"/>
      <c r="PSE192" s="12"/>
      <c r="PSF192" s="12"/>
      <c r="PSG192" s="12"/>
      <c r="PSH192" s="12"/>
      <c r="PSI192" s="12"/>
      <c r="PSJ192" s="12"/>
      <c r="PSK192" s="12"/>
      <c r="PSL192" s="12"/>
      <c r="PSM192" s="12"/>
      <c r="PSN192" s="12"/>
      <c r="PSO192" s="12"/>
      <c r="PSP192" s="12"/>
      <c r="PSQ192" s="12"/>
      <c r="PSR192" s="12"/>
      <c r="PSS192" s="12"/>
      <c r="PST192" s="12"/>
      <c r="PSU192" s="12"/>
      <c r="PSV192" s="12"/>
      <c r="PSW192" s="12"/>
      <c r="PSX192" s="12"/>
      <c r="PSY192" s="12"/>
      <c r="PSZ192" s="12"/>
      <c r="PTA192" s="12"/>
      <c r="PTB192" s="12"/>
      <c r="PTC192" s="12"/>
      <c r="PTD192" s="12"/>
      <c r="PTE192" s="12"/>
      <c r="PTF192" s="12"/>
      <c r="PTG192" s="12"/>
      <c r="PTH192" s="12"/>
      <c r="PTI192" s="12"/>
      <c r="PTJ192" s="12"/>
      <c r="PTK192" s="12"/>
      <c r="PTL192" s="12"/>
      <c r="PTM192" s="12"/>
      <c r="PTN192" s="12"/>
      <c r="PTO192" s="12"/>
      <c r="PTP192" s="12"/>
      <c r="PTQ192" s="12"/>
      <c r="PTR192" s="12"/>
      <c r="PTS192" s="12"/>
      <c r="PTT192" s="12"/>
      <c r="PTU192" s="12"/>
      <c r="PTV192" s="12"/>
      <c r="PTW192" s="12"/>
      <c r="PTX192" s="12"/>
      <c r="PTY192" s="12"/>
      <c r="PTZ192" s="12"/>
      <c r="PUA192" s="12"/>
      <c r="PUB192" s="12"/>
      <c r="PUC192" s="12"/>
      <c r="PUD192" s="12"/>
      <c r="PUE192" s="12"/>
      <c r="PUF192" s="12"/>
      <c r="PUG192" s="12"/>
      <c r="PUH192" s="12"/>
      <c r="PUI192" s="12"/>
      <c r="PUJ192" s="12"/>
      <c r="PUK192" s="12"/>
      <c r="PUL192" s="12"/>
      <c r="PUM192" s="12"/>
      <c r="PUN192" s="12"/>
      <c r="PUO192" s="12"/>
      <c r="PUP192" s="12"/>
      <c r="PUQ192" s="12"/>
      <c r="PUR192" s="12"/>
      <c r="PUS192" s="12"/>
      <c r="PUT192" s="12"/>
      <c r="PUU192" s="12"/>
      <c r="PUV192" s="12"/>
      <c r="PUW192" s="12"/>
      <c r="PUX192" s="12"/>
      <c r="PUY192" s="12"/>
      <c r="PUZ192" s="12"/>
      <c r="PVA192" s="12"/>
      <c r="PVB192" s="12"/>
      <c r="PVC192" s="12"/>
      <c r="PVD192" s="12"/>
      <c r="PVE192" s="12"/>
      <c r="PVF192" s="12"/>
      <c r="PVG192" s="12"/>
      <c r="PVH192" s="12"/>
      <c r="PVI192" s="12"/>
      <c r="PVJ192" s="12"/>
      <c r="PVK192" s="12"/>
      <c r="PVL192" s="12"/>
      <c r="PVM192" s="12"/>
      <c r="PVN192" s="12"/>
      <c r="PVO192" s="12"/>
      <c r="PVP192" s="12"/>
      <c r="PVQ192" s="12"/>
      <c r="PVR192" s="12"/>
      <c r="PVS192" s="12"/>
      <c r="PVT192" s="12"/>
      <c r="PVU192" s="12"/>
      <c r="PVV192" s="12"/>
      <c r="PVW192" s="12"/>
      <c r="PVX192" s="12"/>
      <c r="PVY192" s="12"/>
      <c r="PVZ192" s="12"/>
      <c r="PWA192" s="12"/>
      <c r="PWB192" s="12"/>
      <c r="PWC192" s="12"/>
      <c r="PWD192" s="12"/>
      <c r="PWE192" s="12"/>
      <c r="PWF192" s="12"/>
      <c r="PWG192" s="12"/>
      <c r="PWH192" s="12"/>
      <c r="PWI192" s="12"/>
      <c r="PWJ192" s="12"/>
      <c r="PWK192" s="12"/>
      <c r="PWL192" s="12"/>
      <c r="PWM192" s="12"/>
      <c r="PWN192" s="12"/>
      <c r="PWO192" s="12"/>
      <c r="PWP192" s="12"/>
      <c r="PWQ192" s="12"/>
      <c r="PWR192" s="12"/>
      <c r="PWS192" s="12"/>
      <c r="PWT192" s="12"/>
      <c r="PWU192" s="12"/>
      <c r="PWV192" s="12"/>
      <c r="PWW192" s="12"/>
      <c r="PWX192" s="12"/>
      <c r="PWY192" s="12"/>
      <c r="PWZ192" s="12"/>
      <c r="PXA192" s="12"/>
      <c r="PXB192" s="12"/>
      <c r="PXC192" s="12"/>
      <c r="PXD192" s="12"/>
      <c r="PXE192" s="12"/>
      <c r="PXF192" s="12"/>
      <c r="PXG192" s="12"/>
      <c r="PXH192" s="12"/>
      <c r="PXI192" s="12"/>
      <c r="PXJ192" s="12"/>
      <c r="PXK192" s="12"/>
      <c r="PXL192" s="12"/>
      <c r="PXM192" s="12"/>
      <c r="PXN192" s="12"/>
      <c r="PXO192" s="12"/>
      <c r="PXP192" s="12"/>
      <c r="PXQ192" s="12"/>
      <c r="PXR192" s="12"/>
      <c r="PXS192" s="12"/>
      <c r="PXT192" s="12"/>
      <c r="PXU192" s="12"/>
      <c r="PXV192" s="12"/>
      <c r="PXW192" s="12"/>
      <c r="PXX192" s="12"/>
      <c r="PXY192" s="12"/>
      <c r="PXZ192" s="12"/>
      <c r="PYA192" s="12"/>
      <c r="PYB192" s="12"/>
      <c r="PYC192" s="12"/>
      <c r="PYD192" s="12"/>
      <c r="PYE192" s="12"/>
      <c r="PYF192" s="12"/>
      <c r="PYG192" s="12"/>
      <c r="PYH192" s="12"/>
      <c r="PYI192" s="12"/>
      <c r="PYJ192" s="12"/>
      <c r="PYK192" s="12"/>
      <c r="PYL192" s="12"/>
      <c r="PYM192" s="12"/>
      <c r="PYN192" s="12"/>
      <c r="PYO192" s="12"/>
      <c r="PYP192" s="12"/>
      <c r="PYQ192" s="12"/>
      <c r="PYR192" s="12"/>
      <c r="PYS192" s="12"/>
      <c r="PYT192" s="12"/>
      <c r="PYU192" s="12"/>
      <c r="PYV192" s="12"/>
      <c r="PYW192" s="12"/>
      <c r="PYX192" s="12"/>
      <c r="PYY192" s="12"/>
      <c r="PYZ192" s="12"/>
      <c r="PZA192" s="12"/>
      <c r="PZB192" s="12"/>
      <c r="PZC192" s="12"/>
      <c r="PZD192" s="12"/>
      <c r="PZE192" s="12"/>
      <c r="PZF192" s="12"/>
      <c r="PZG192" s="12"/>
      <c r="PZH192" s="12"/>
      <c r="PZI192" s="12"/>
      <c r="PZJ192" s="12"/>
      <c r="PZK192" s="12"/>
      <c r="PZL192" s="12"/>
      <c r="PZM192" s="12"/>
      <c r="PZN192" s="12"/>
      <c r="PZO192" s="12"/>
      <c r="PZP192" s="12"/>
      <c r="PZQ192" s="12"/>
      <c r="PZR192" s="12"/>
      <c r="PZS192" s="12"/>
      <c r="PZT192" s="12"/>
      <c r="PZU192" s="12"/>
      <c r="PZV192" s="12"/>
      <c r="PZW192" s="12"/>
      <c r="PZX192" s="12"/>
      <c r="PZY192" s="12"/>
      <c r="PZZ192" s="12"/>
      <c r="QAA192" s="12"/>
      <c r="QAB192" s="12"/>
      <c r="QAC192" s="12"/>
      <c r="QAD192" s="12"/>
      <c r="QAE192" s="12"/>
      <c r="QAF192" s="12"/>
      <c r="QAG192" s="12"/>
      <c r="QAH192" s="12"/>
      <c r="QAI192" s="12"/>
      <c r="QAJ192" s="12"/>
      <c r="QAK192" s="12"/>
      <c r="QAL192" s="12"/>
      <c r="QAM192" s="12"/>
      <c r="QAN192" s="12"/>
      <c r="QAO192" s="12"/>
      <c r="QAP192" s="12"/>
      <c r="QAQ192" s="12"/>
      <c r="QAR192" s="12"/>
      <c r="QAS192" s="12"/>
      <c r="QAT192" s="12"/>
      <c r="QAU192" s="12"/>
      <c r="QAV192" s="12"/>
      <c r="QAW192" s="12"/>
      <c r="QAX192" s="12"/>
      <c r="QAY192" s="12"/>
      <c r="QAZ192" s="12"/>
      <c r="QBA192" s="12"/>
      <c r="QBB192" s="12"/>
      <c r="QBC192" s="12"/>
      <c r="QBD192" s="12"/>
      <c r="QBE192" s="12"/>
      <c r="QBF192" s="12"/>
      <c r="QBG192" s="12"/>
      <c r="QBH192" s="12"/>
      <c r="QBI192" s="12"/>
      <c r="QBJ192" s="12"/>
      <c r="QBK192" s="12"/>
      <c r="QBL192" s="12"/>
      <c r="QBM192" s="12"/>
      <c r="QBN192" s="12"/>
      <c r="QBO192" s="12"/>
      <c r="QBP192" s="12"/>
      <c r="QBQ192" s="12"/>
      <c r="QBR192" s="12"/>
      <c r="QBS192" s="12"/>
      <c r="QBT192" s="12"/>
      <c r="QBU192" s="12"/>
      <c r="QBV192" s="12"/>
      <c r="QBW192" s="12"/>
      <c r="QBX192" s="12"/>
      <c r="QBY192" s="12"/>
      <c r="QBZ192" s="12"/>
      <c r="QCA192" s="12"/>
      <c r="QCB192" s="12"/>
      <c r="QCC192" s="12"/>
      <c r="QCD192" s="12"/>
      <c r="QCE192" s="12"/>
      <c r="QCF192" s="12"/>
      <c r="QCG192" s="12"/>
      <c r="QCH192" s="12"/>
      <c r="QCI192" s="12"/>
      <c r="QCJ192" s="12"/>
      <c r="QCK192" s="12"/>
      <c r="QCL192" s="12"/>
      <c r="QCM192" s="12"/>
      <c r="QCN192" s="12"/>
      <c r="QCO192" s="12"/>
      <c r="QCP192" s="12"/>
      <c r="QCQ192" s="12"/>
      <c r="QCR192" s="12"/>
      <c r="QCS192" s="12"/>
      <c r="QCT192" s="12"/>
      <c r="QCU192" s="12"/>
      <c r="QCV192" s="12"/>
      <c r="QCW192" s="12"/>
      <c r="QCX192" s="12"/>
      <c r="QCY192" s="12"/>
      <c r="QCZ192" s="12"/>
      <c r="QDA192" s="12"/>
      <c r="QDB192" s="12"/>
      <c r="QDC192" s="12"/>
      <c r="QDD192" s="12"/>
      <c r="QDE192" s="12"/>
      <c r="QDF192" s="12"/>
      <c r="QDG192" s="12"/>
      <c r="QDH192" s="12"/>
      <c r="QDI192" s="12"/>
      <c r="QDJ192" s="12"/>
      <c r="QDK192" s="12"/>
      <c r="QDL192" s="12"/>
      <c r="QDM192" s="12"/>
      <c r="QDN192" s="12"/>
      <c r="QDO192" s="12"/>
      <c r="QDP192" s="12"/>
      <c r="QDQ192" s="12"/>
      <c r="QDR192" s="12"/>
      <c r="QDS192" s="12"/>
      <c r="QDT192" s="12"/>
      <c r="QDU192" s="12"/>
      <c r="QDV192" s="12"/>
      <c r="QDW192" s="12"/>
      <c r="QDX192" s="12"/>
      <c r="QDY192" s="12"/>
      <c r="QDZ192" s="12"/>
      <c r="QEA192" s="12"/>
      <c r="QEB192" s="12"/>
      <c r="QEC192" s="12"/>
      <c r="QED192" s="12"/>
      <c r="QEE192" s="12"/>
      <c r="QEF192" s="12"/>
      <c r="QEG192" s="12"/>
      <c r="QEH192" s="12"/>
      <c r="QEI192" s="12"/>
      <c r="QEJ192" s="12"/>
      <c r="QEK192" s="12"/>
      <c r="QEL192" s="12"/>
      <c r="QEM192" s="12"/>
      <c r="QEN192" s="12"/>
      <c r="QEO192" s="12"/>
      <c r="QEP192" s="12"/>
      <c r="QEQ192" s="12"/>
      <c r="QER192" s="12"/>
      <c r="QES192" s="12"/>
      <c r="QET192" s="12"/>
      <c r="QEU192" s="12"/>
      <c r="QEV192" s="12"/>
      <c r="QEW192" s="12"/>
      <c r="QEX192" s="12"/>
      <c r="QEY192" s="12"/>
      <c r="QEZ192" s="12"/>
      <c r="QFA192" s="12"/>
      <c r="QFB192" s="12"/>
      <c r="QFC192" s="12"/>
      <c r="QFD192" s="12"/>
      <c r="QFE192" s="12"/>
      <c r="QFF192" s="12"/>
      <c r="QFG192" s="12"/>
      <c r="QFH192" s="12"/>
      <c r="QFI192" s="12"/>
      <c r="QFJ192" s="12"/>
      <c r="QFK192" s="12"/>
      <c r="QFL192" s="12"/>
      <c r="QFM192" s="12"/>
      <c r="QFN192" s="12"/>
      <c r="QFO192" s="12"/>
      <c r="QFP192" s="12"/>
      <c r="QFQ192" s="12"/>
      <c r="QFR192" s="12"/>
      <c r="QFS192" s="12"/>
      <c r="QFT192" s="12"/>
      <c r="QFU192" s="12"/>
      <c r="QFV192" s="12"/>
      <c r="QFW192" s="12"/>
      <c r="QFX192" s="12"/>
      <c r="QFY192" s="12"/>
      <c r="QFZ192" s="12"/>
      <c r="QGA192" s="12"/>
      <c r="QGB192" s="12"/>
      <c r="QGC192" s="12"/>
      <c r="QGD192" s="12"/>
      <c r="QGE192" s="12"/>
      <c r="QGF192" s="12"/>
      <c r="QGG192" s="12"/>
      <c r="QGH192" s="12"/>
      <c r="QGI192" s="12"/>
      <c r="QGJ192" s="12"/>
      <c r="QGK192" s="12"/>
      <c r="QGL192" s="12"/>
      <c r="QGM192" s="12"/>
      <c r="QGN192" s="12"/>
      <c r="QGO192" s="12"/>
      <c r="QGP192" s="12"/>
      <c r="QGQ192" s="12"/>
      <c r="QGR192" s="12"/>
      <c r="QGS192" s="12"/>
      <c r="QGT192" s="12"/>
      <c r="QGU192" s="12"/>
      <c r="QGV192" s="12"/>
      <c r="QGW192" s="12"/>
      <c r="QGX192" s="12"/>
      <c r="QGY192" s="12"/>
      <c r="QGZ192" s="12"/>
      <c r="QHA192" s="12"/>
      <c r="QHB192" s="12"/>
      <c r="QHC192" s="12"/>
      <c r="QHD192" s="12"/>
      <c r="QHE192" s="12"/>
      <c r="QHF192" s="12"/>
      <c r="QHG192" s="12"/>
      <c r="QHH192" s="12"/>
      <c r="QHI192" s="12"/>
      <c r="QHJ192" s="12"/>
      <c r="QHK192" s="12"/>
      <c r="QHL192" s="12"/>
      <c r="QHM192" s="12"/>
      <c r="QHN192" s="12"/>
      <c r="QHO192" s="12"/>
      <c r="QHP192" s="12"/>
      <c r="QHQ192" s="12"/>
      <c r="QHR192" s="12"/>
      <c r="QHS192" s="12"/>
      <c r="QHT192" s="12"/>
      <c r="QHU192" s="12"/>
      <c r="QHV192" s="12"/>
      <c r="QHW192" s="12"/>
      <c r="QHX192" s="12"/>
      <c r="QHY192" s="12"/>
      <c r="QHZ192" s="12"/>
      <c r="QIA192" s="12"/>
      <c r="QIB192" s="12"/>
      <c r="QIC192" s="12"/>
      <c r="QID192" s="12"/>
      <c r="QIE192" s="12"/>
      <c r="QIF192" s="12"/>
      <c r="QIG192" s="12"/>
      <c r="QIH192" s="12"/>
      <c r="QII192" s="12"/>
      <c r="QIJ192" s="12"/>
      <c r="QIK192" s="12"/>
      <c r="QIL192" s="12"/>
      <c r="QIM192" s="12"/>
      <c r="QIN192" s="12"/>
      <c r="QIO192" s="12"/>
      <c r="QIP192" s="12"/>
      <c r="QIQ192" s="12"/>
      <c r="QIR192" s="12"/>
      <c r="QIS192" s="12"/>
      <c r="QIT192" s="12"/>
      <c r="QIU192" s="12"/>
      <c r="QIV192" s="12"/>
      <c r="QIW192" s="12"/>
      <c r="QIX192" s="12"/>
      <c r="QIY192" s="12"/>
      <c r="QIZ192" s="12"/>
      <c r="QJA192" s="12"/>
      <c r="QJB192" s="12"/>
      <c r="QJC192" s="12"/>
      <c r="QJD192" s="12"/>
      <c r="QJE192" s="12"/>
      <c r="QJF192" s="12"/>
      <c r="QJG192" s="12"/>
      <c r="QJH192" s="12"/>
      <c r="QJI192" s="12"/>
      <c r="QJJ192" s="12"/>
      <c r="QJK192" s="12"/>
      <c r="QJL192" s="12"/>
      <c r="QJM192" s="12"/>
      <c r="QJN192" s="12"/>
      <c r="QJO192" s="12"/>
      <c r="QJP192" s="12"/>
      <c r="QJQ192" s="12"/>
      <c r="QJR192" s="12"/>
      <c r="QJS192" s="12"/>
      <c r="QJT192" s="12"/>
      <c r="QJU192" s="12"/>
      <c r="QJV192" s="12"/>
      <c r="QJW192" s="12"/>
      <c r="QJX192" s="12"/>
      <c r="QJY192" s="12"/>
      <c r="QJZ192" s="12"/>
      <c r="QKA192" s="12"/>
      <c r="QKB192" s="12"/>
      <c r="QKC192" s="12"/>
      <c r="QKD192" s="12"/>
      <c r="QKE192" s="12"/>
      <c r="QKF192" s="12"/>
      <c r="QKG192" s="12"/>
      <c r="QKH192" s="12"/>
      <c r="QKI192" s="12"/>
      <c r="QKJ192" s="12"/>
      <c r="QKK192" s="12"/>
      <c r="QKL192" s="12"/>
      <c r="QKM192" s="12"/>
      <c r="QKN192" s="12"/>
      <c r="QKO192" s="12"/>
      <c r="QKP192" s="12"/>
      <c r="QKQ192" s="12"/>
      <c r="QKR192" s="12"/>
      <c r="QKS192" s="12"/>
      <c r="QKT192" s="12"/>
      <c r="QKU192" s="12"/>
      <c r="QKV192" s="12"/>
      <c r="QKW192" s="12"/>
      <c r="QKX192" s="12"/>
      <c r="QKY192" s="12"/>
      <c r="QKZ192" s="12"/>
      <c r="QLA192" s="12"/>
      <c r="QLB192" s="12"/>
      <c r="QLC192" s="12"/>
      <c r="QLD192" s="12"/>
      <c r="QLE192" s="12"/>
      <c r="QLF192" s="12"/>
      <c r="QLG192" s="12"/>
      <c r="QLH192" s="12"/>
      <c r="QLI192" s="12"/>
      <c r="QLJ192" s="12"/>
      <c r="QLK192" s="12"/>
      <c r="QLL192" s="12"/>
      <c r="QLM192" s="12"/>
      <c r="QLN192" s="12"/>
      <c r="QLO192" s="12"/>
      <c r="QLP192" s="12"/>
      <c r="QLQ192" s="12"/>
      <c r="QLR192" s="12"/>
      <c r="QLS192" s="12"/>
      <c r="QLT192" s="12"/>
      <c r="QLU192" s="12"/>
      <c r="QLV192" s="12"/>
      <c r="QLW192" s="12"/>
      <c r="QLX192" s="12"/>
      <c r="QLY192" s="12"/>
      <c r="QLZ192" s="12"/>
      <c r="QMA192" s="12"/>
      <c r="QMB192" s="12"/>
      <c r="QMC192" s="12"/>
      <c r="QMD192" s="12"/>
      <c r="QME192" s="12"/>
      <c r="QMF192" s="12"/>
      <c r="QMG192" s="12"/>
      <c r="QMH192" s="12"/>
      <c r="QMI192" s="12"/>
      <c r="QMJ192" s="12"/>
      <c r="QMK192" s="12"/>
      <c r="QML192" s="12"/>
      <c r="QMM192" s="12"/>
      <c r="QMN192" s="12"/>
      <c r="QMO192" s="12"/>
      <c r="QMP192" s="12"/>
      <c r="QMQ192" s="12"/>
      <c r="QMR192" s="12"/>
      <c r="QMS192" s="12"/>
      <c r="QMT192" s="12"/>
      <c r="QMU192" s="12"/>
      <c r="QMV192" s="12"/>
      <c r="QMW192" s="12"/>
      <c r="QMX192" s="12"/>
      <c r="QMY192" s="12"/>
      <c r="QMZ192" s="12"/>
      <c r="QNA192" s="12"/>
      <c r="QNB192" s="12"/>
      <c r="QNC192" s="12"/>
      <c r="QND192" s="12"/>
      <c r="QNE192" s="12"/>
      <c r="QNF192" s="12"/>
      <c r="QNG192" s="12"/>
      <c r="QNH192" s="12"/>
      <c r="QNI192" s="12"/>
      <c r="QNJ192" s="12"/>
      <c r="QNK192" s="12"/>
      <c r="QNL192" s="12"/>
      <c r="QNM192" s="12"/>
      <c r="QNN192" s="12"/>
      <c r="QNO192" s="12"/>
      <c r="QNP192" s="12"/>
      <c r="QNQ192" s="12"/>
      <c r="QNR192" s="12"/>
      <c r="QNS192" s="12"/>
      <c r="QNT192" s="12"/>
      <c r="QNU192" s="12"/>
      <c r="QNV192" s="12"/>
      <c r="QNW192" s="12"/>
      <c r="QNX192" s="12"/>
      <c r="QNY192" s="12"/>
      <c r="QNZ192" s="12"/>
      <c r="QOA192" s="12"/>
      <c r="QOB192" s="12"/>
      <c r="QOC192" s="12"/>
      <c r="QOD192" s="12"/>
      <c r="QOE192" s="12"/>
      <c r="QOF192" s="12"/>
      <c r="QOG192" s="12"/>
      <c r="QOH192" s="12"/>
      <c r="QOI192" s="12"/>
      <c r="QOJ192" s="12"/>
      <c r="QOK192" s="12"/>
      <c r="QOL192" s="12"/>
      <c r="QOM192" s="12"/>
      <c r="QON192" s="12"/>
      <c r="QOO192" s="12"/>
      <c r="QOP192" s="12"/>
      <c r="QOQ192" s="12"/>
      <c r="QOR192" s="12"/>
      <c r="QOS192" s="12"/>
      <c r="QOT192" s="12"/>
      <c r="QOU192" s="12"/>
      <c r="QOV192" s="12"/>
      <c r="QOW192" s="12"/>
      <c r="QOX192" s="12"/>
      <c r="QOY192" s="12"/>
      <c r="QOZ192" s="12"/>
      <c r="QPA192" s="12"/>
      <c r="QPB192" s="12"/>
      <c r="QPC192" s="12"/>
      <c r="QPD192" s="12"/>
      <c r="QPE192" s="12"/>
      <c r="QPF192" s="12"/>
      <c r="QPG192" s="12"/>
      <c r="QPH192" s="12"/>
      <c r="QPI192" s="12"/>
      <c r="QPJ192" s="12"/>
      <c r="QPK192" s="12"/>
      <c r="QPL192" s="12"/>
      <c r="QPM192" s="12"/>
      <c r="QPN192" s="12"/>
      <c r="QPO192" s="12"/>
      <c r="QPP192" s="12"/>
      <c r="QPQ192" s="12"/>
      <c r="QPR192" s="12"/>
      <c r="QPS192" s="12"/>
      <c r="QPT192" s="12"/>
      <c r="QPU192" s="12"/>
      <c r="QPV192" s="12"/>
      <c r="QPW192" s="12"/>
      <c r="QPX192" s="12"/>
      <c r="QPY192" s="12"/>
      <c r="QPZ192" s="12"/>
      <c r="QQA192" s="12"/>
      <c r="QQB192" s="12"/>
      <c r="QQC192" s="12"/>
      <c r="QQD192" s="12"/>
      <c r="QQE192" s="12"/>
      <c r="QQF192" s="12"/>
      <c r="QQG192" s="12"/>
      <c r="QQH192" s="12"/>
      <c r="QQI192" s="12"/>
      <c r="QQJ192" s="12"/>
      <c r="QQK192" s="12"/>
      <c r="QQL192" s="12"/>
      <c r="QQM192" s="12"/>
      <c r="QQN192" s="12"/>
      <c r="QQO192" s="12"/>
      <c r="QQP192" s="12"/>
      <c r="QQQ192" s="12"/>
      <c r="QQR192" s="12"/>
      <c r="QQS192" s="12"/>
      <c r="QQT192" s="12"/>
      <c r="QQU192" s="12"/>
      <c r="QQV192" s="12"/>
      <c r="QQW192" s="12"/>
      <c r="QQX192" s="12"/>
      <c r="QQY192" s="12"/>
      <c r="QQZ192" s="12"/>
      <c r="QRA192" s="12"/>
      <c r="QRB192" s="12"/>
      <c r="QRC192" s="12"/>
      <c r="QRD192" s="12"/>
      <c r="QRE192" s="12"/>
      <c r="QRF192" s="12"/>
      <c r="QRG192" s="12"/>
      <c r="QRH192" s="12"/>
      <c r="QRI192" s="12"/>
      <c r="QRJ192" s="12"/>
      <c r="QRK192" s="12"/>
      <c r="QRL192" s="12"/>
      <c r="QRM192" s="12"/>
      <c r="QRN192" s="12"/>
      <c r="QRO192" s="12"/>
      <c r="QRP192" s="12"/>
      <c r="QRQ192" s="12"/>
      <c r="QRR192" s="12"/>
      <c r="QRS192" s="12"/>
      <c r="QRT192" s="12"/>
      <c r="QRU192" s="12"/>
      <c r="QRV192" s="12"/>
      <c r="QRW192" s="12"/>
      <c r="QRX192" s="12"/>
      <c r="QRY192" s="12"/>
      <c r="QRZ192" s="12"/>
      <c r="QSA192" s="12"/>
      <c r="QSB192" s="12"/>
      <c r="QSC192" s="12"/>
      <c r="QSD192" s="12"/>
      <c r="QSE192" s="12"/>
      <c r="QSF192" s="12"/>
      <c r="QSG192" s="12"/>
      <c r="QSH192" s="12"/>
      <c r="QSI192" s="12"/>
      <c r="QSJ192" s="12"/>
      <c r="QSK192" s="12"/>
      <c r="QSL192" s="12"/>
      <c r="QSM192" s="12"/>
      <c r="QSN192" s="12"/>
      <c r="QSO192" s="12"/>
      <c r="QSP192" s="12"/>
      <c r="QSQ192" s="12"/>
      <c r="QSR192" s="12"/>
      <c r="QSS192" s="12"/>
      <c r="QST192" s="12"/>
      <c r="QSU192" s="12"/>
      <c r="QSV192" s="12"/>
      <c r="QSW192" s="12"/>
      <c r="QSX192" s="12"/>
      <c r="QSY192" s="12"/>
      <c r="QSZ192" s="12"/>
      <c r="QTA192" s="12"/>
      <c r="QTB192" s="12"/>
      <c r="QTC192" s="12"/>
      <c r="QTD192" s="12"/>
      <c r="QTE192" s="12"/>
      <c r="QTF192" s="12"/>
      <c r="QTG192" s="12"/>
      <c r="QTH192" s="12"/>
      <c r="QTI192" s="12"/>
      <c r="QTJ192" s="12"/>
      <c r="QTK192" s="12"/>
      <c r="QTL192" s="12"/>
      <c r="QTM192" s="12"/>
      <c r="QTN192" s="12"/>
      <c r="QTO192" s="12"/>
      <c r="QTP192" s="12"/>
      <c r="QTQ192" s="12"/>
      <c r="QTR192" s="12"/>
      <c r="QTS192" s="12"/>
      <c r="QTT192" s="12"/>
      <c r="QTU192" s="12"/>
      <c r="QTV192" s="12"/>
      <c r="QTW192" s="12"/>
      <c r="QTX192" s="12"/>
      <c r="QTY192" s="12"/>
      <c r="QTZ192" s="12"/>
      <c r="QUA192" s="12"/>
      <c r="QUB192" s="12"/>
      <c r="QUC192" s="12"/>
      <c r="QUD192" s="12"/>
      <c r="QUE192" s="12"/>
      <c r="QUF192" s="12"/>
      <c r="QUG192" s="12"/>
      <c r="QUH192" s="12"/>
      <c r="QUI192" s="12"/>
      <c r="QUJ192" s="12"/>
      <c r="QUK192" s="12"/>
      <c r="QUL192" s="12"/>
      <c r="QUM192" s="12"/>
      <c r="QUN192" s="12"/>
      <c r="QUO192" s="12"/>
      <c r="QUP192" s="12"/>
      <c r="QUQ192" s="12"/>
      <c r="QUR192" s="12"/>
      <c r="QUS192" s="12"/>
      <c r="QUT192" s="12"/>
      <c r="QUU192" s="12"/>
      <c r="QUV192" s="12"/>
      <c r="QUW192" s="12"/>
      <c r="QUX192" s="12"/>
      <c r="QUY192" s="12"/>
      <c r="QUZ192" s="12"/>
      <c r="QVA192" s="12"/>
      <c r="QVB192" s="12"/>
      <c r="QVC192" s="12"/>
      <c r="QVD192" s="12"/>
      <c r="QVE192" s="12"/>
      <c r="QVF192" s="12"/>
      <c r="QVG192" s="12"/>
      <c r="QVH192" s="12"/>
      <c r="QVI192" s="12"/>
      <c r="QVJ192" s="12"/>
      <c r="QVK192" s="12"/>
      <c r="QVL192" s="12"/>
      <c r="QVM192" s="12"/>
      <c r="QVN192" s="12"/>
      <c r="QVO192" s="12"/>
      <c r="QVP192" s="12"/>
      <c r="QVQ192" s="12"/>
      <c r="QVR192" s="12"/>
      <c r="QVS192" s="12"/>
      <c r="QVT192" s="12"/>
      <c r="QVU192" s="12"/>
      <c r="QVV192" s="12"/>
      <c r="QVW192" s="12"/>
      <c r="QVX192" s="12"/>
      <c r="QVY192" s="12"/>
      <c r="QVZ192" s="12"/>
      <c r="QWA192" s="12"/>
      <c r="QWB192" s="12"/>
      <c r="QWC192" s="12"/>
      <c r="QWD192" s="12"/>
      <c r="QWE192" s="12"/>
      <c r="QWF192" s="12"/>
      <c r="QWG192" s="12"/>
      <c r="QWH192" s="12"/>
      <c r="QWI192" s="12"/>
      <c r="QWJ192" s="12"/>
      <c r="QWK192" s="12"/>
      <c r="QWL192" s="12"/>
      <c r="QWM192" s="12"/>
      <c r="QWN192" s="12"/>
      <c r="QWO192" s="12"/>
      <c r="QWP192" s="12"/>
      <c r="QWQ192" s="12"/>
      <c r="QWR192" s="12"/>
      <c r="QWS192" s="12"/>
      <c r="QWT192" s="12"/>
      <c r="QWU192" s="12"/>
      <c r="QWV192" s="12"/>
      <c r="QWW192" s="12"/>
      <c r="QWX192" s="12"/>
      <c r="QWY192" s="12"/>
      <c r="QWZ192" s="12"/>
      <c r="QXA192" s="12"/>
      <c r="QXB192" s="12"/>
      <c r="QXC192" s="12"/>
      <c r="QXD192" s="12"/>
      <c r="QXE192" s="12"/>
      <c r="QXF192" s="12"/>
      <c r="QXG192" s="12"/>
      <c r="QXH192" s="12"/>
      <c r="QXI192" s="12"/>
      <c r="QXJ192" s="12"/>
      <c r="QXK192" s="12"/>
      <c r="QXL192" s="12"/>
      <c r="QXM192" s="12"/>
      <c r="QXN192" s="12"/>
      <c r="QXO192" s="12"/>
      <c r="QXP192" s="12"/>
      <c r="QXQ192" s="12"/>
      <c r="QXR192" s="12"/>
      <c r="QXS192" s="12"/>
      <c r="QXT192" s="12"/>
      <c r="QXU192" s="12"/>
      <c r="QXV192" s="12"/>
      <c r="QXW192" s="12"/>
      <c r="QXX192" s="12"/>
      <c r="QXY192" s="12"/>
      <c r="QXZ192" s="12"/>
      <c r="QYA192" s="12"/>
      <c r="QYB192" s="12"/>
      <c r="QYC192" s="12"/>
      <c r="QYD192" s="12"/>
      <c r="QYE192" s="12"/>
      <c r="QYF192" s="12"/>
      <c r="QYG192" s="12"/>
      <c r="QYH192" s="12"/>
      <c r="QYI192" s="12"/>
      <c r="QYJ192" s="12"/>
      <c r="QYK192" s="12"/>
      <c r="QYL192" s="12"/>
      <c r="QYM192" s="12"/>
      <c r="QYN192" s="12"/>
      <c r="QYO192" s="12"/>
      <c r="QYP192" s="12"/>
      <c r="QYQ192" s="12"/>
      <c r="QYR192" s="12"/>
      <c r="QYS192" s="12"/>
      <c r="QYT192" s="12"/>
      <c r="QYU192" s="12"/>
      <c r="QYV192" s="12"/>
      <c r="QYW192" s="12"/>
      <c r="QYX192" s="12"/>
      <c r="QYY192" s="12"/>
      <c r="QYZ192" s="12"/>
      <c r="QZA192" s="12"/>
      <c r="QZB192" s="12"/>
      <c r="QZC192" s="12"/>
      <c r="QZD192" s="12"/>
      <c r="QZE192" s="12"/>
      <c r="QZF192" s="12"/>
      <c r="QZG192" s="12"/>
      <c r="QZH192" s="12"/>
      <c r="QZI192" s="12"/>
      <c r="QZJ192" s="12"/>
      <c r="QZK192" s="12"/>
      <c r="QZL192" s="12"/>
      <c r="QZM192" s="12"/>
      <c r="QZN192" s="12"/>
      <c r="QZO192" s="12"/>
      <c r="QZP192" s="12"/>
      <c r="QZQ192" s="12"/>
      <c r="QZR192" s="12"/>
      <c r="QZS192" s="12"/>
      <c r="QZT192" s="12"/>
      <c r="QZU192" s="12"/>
      <c r="QZV192" s="12"/>
      <c r="QZW192" s="12"/>
      <c r="QZX192" s="12"/>
      <c r="QZY192" s="12"/>
      <c r="QZZ192" s="12"/>
      <c r="RAA192" s="12"/>
      <c r="RAB192" s="12"/>
      <c r="RAC192" s="12"/>
      <c r="RAD192" s="12"/>
      <c r="RAE192" s="12"/>
      <c r="RAF192" s="12"/>
      <c r="RAG192" s="12"/>
      <c r="RAH192" s="12"/>
      <c r="RAI192" s="12"/>
      <c r="RAJ192" s="12"/>
      <c r="RAK192" s="12"/>
      <c r="RAL192" s="12"/>
      <c r="RAM192" s="12"/>
      <c r="RAN192" s="12"/>
      <c r="RAO192" s="12"/>
      <c r="RAP192" s="12"/>
      <c r="RAQ192" s="12"/>
      <c r="RAR192" s="12"/>
      <c r="RAS192" s="12"/>
      <c r="RAT192" s="12"/>
      <c r="RAU192" s="12"/>
      <c r="RAV192" s="12"/>
      <c r="RAW192" s="12"/>
      <c r="RAX192" s="12"/>
      <c r="RAY192" s="12"/>
      <c r="RAZ192" s="12"/>
      <c r="RBA192" s="12"/>
      <c r="RBB192" s="12"/>
      <c r="RBC192" s="12"/>
      <c r="RBD192" s="12"/>
      <c r="RBE192" s="12"/>
      <c r="RBF192" s="12"/>
      <c r="RBG192" s="12"/>
      <c r="RBH192" s="12"/>
      <c r="RBI192" s="12"/>
      <c r="RBJ192" s="12"/>
      <c r="RBK192" s="12"/>
      <c r="RBL192" s="12"/>
      <c r="RBM192" s="12"/>
      <c r="RBN192" s="12"/>
      <c r="RBO192" s="12"/>
      <c r="RBP192" s="12"/>
      <c r="RBQ192" s="12"/>
      <c r="RBR192" s="12"/>
      <c r="RBS192" s="12"/>
      <c r="RBT192" s="12"/>
      <c r="RBU192" s="12"/>
      <c r="RBV192" s="12"/>
      <c r="RBW192" s="12"/>
      <c r="RBX192" s="12"/>
      <c r="RBY192" s="12"/>
      <c r="RBZ192" s="12"/>
      <c r="RCA192" s="12"/>
      <c r="RCB192" s="12"/>
      <c r="RCC192" s="12"/>
      <c r="RCD192" s="12"/>
      <c r="RCE192" s="12"/>
      <c r="RCF192" s="12"/>
      <c r="RCG192" s="12"/>
      <c r="RCH192" s="12"/>
      <c r="RCI192" s="12"/>
      <c r="RCJ192" s="12"/>
      <c r="RCK192" s="12"/>
      <c r="RCL192" s="12"/>
      <c r="RCM192" s="12"/>
      <c r="RCN192" s="12"/>
      <c r="RCO192" s="12"/>
      <c r="RCP192" s="12"/>
      <c r="RCQ192" s="12"/>
      <c r="RCR192" s="12"/>
      <c r="RCS192" s="12"/>
      <c r="RCT192" s="12"/>
      <c r="RCU192" s="12"/>
      <c r="RCV192" s="12"/>
      <c r="RCW192" s="12"/>
      <c r="RCX192" s="12"/>
      <c r="RCY192" s="12"/>
      <c r="RCZ192" s="12"/>
      <c r="RDA192" s="12"/>
      <c r="RDB192" s="12"/>
      <c r="RDC192" s="12"/>
      <c r="RDD192" s="12"/>
      <c r="RDE192" s="12"/>
      <c r="RDF192" s="12"/>
      <c r="RDG192" s="12"/>
      <c r="RDH192" s="12"/>
      <c r="RDI192" s="12"/>
      <c r="RDJ192" s="12"/>
      <c r="RDK192" s="12"/>
      <c r="RDL192" s="12"/>
      <c r="RDM192" s="12"/>
      <c r="RDN192" s="12"/>
      <c r="RDO192" s="12"/>
      <c r="RDP192" s="12"/>
      <c r="RDQ192" s="12"/>
      <c r="RDR192" s="12"/>
      <c r="RDS192" s="12"/>
      <c r="RDT192" s="12"/>
      <c r="RDU192" s="12"/>
      <c r="RDV192" s="12"/>
      <c r="RDW192" s="12"/>
      <c r="RDX192" s="12"/>
      <c r="RDY192" s="12"/>
      <c r="RDZ192" s="12"/>
      <c r="REA192" s="12"/>
      <c r="REB192" s="12"/>
      <c r="REC192" s="12"/>
      <c r="RED192" s="12"/>
      <c r="REE192" s="12"/>
      <c r="REF192" s="12"/>
      <c r="REG192" s="12"/>
      <c r="REH192" s="12"/>
      <c r="REI192" s="12"/>
      <c r="REJ192" s="12"/>
      <c r="REK192" s="12"/>
      <c r="REL192" s="12"/>
      <c r="REM192" s="12"/>
      <c r="REN192" s="12"/>
      <c r="REO192" s="12"/>
      <c r="REP192" s="12"/>
      <c r="REQ192" s="12"/>
      <c r="RER192" s="12"/>
      <c r="RES192" s="12"/>
      <c r="RET192" s="12"/>
      <c r="REU192" s="12"/>
      <c r="REV192" s="12"/>
      <c r="REW192" s="12"/>
      <c r="REX192" s="12"/>
      <c r="REY192" s="12"/>
      <c r="REZ192" s="12"/>
      <c r="RFA192" s="12"/>
      <c r="RFB192" s="12"/>
      <c r="RFC192" s="12"/>
      <c r="RFD192" s="12"/>
      <c r="RFE192" s="12"/>
      <c r="RFF192" s="12"/>
      <c r="RFG192" s="12"/>
      <c r="RFH192" s="12"/>
      <c r="RFI192" s="12"/>
      <c r="RFJ192" s="12"/>
      <c r="RFK192" s="12"/>
      <c r="RFL192" s="12"/>
      <c r="RFM192" s="12"/>
      <c r="RFN192" s="12"/>
      <c r="RFO192" s="12"/>
      <c r="RFP192" s="12"/>
      <c r="RFQ192" s="12"/>
      <c r="RFR192" s="12"/>
      <c r="RFS192" s="12"/>
      <c r="RFT192" s="12"/>
      <c r="RFU192" s="12"/>
      <c r="RFV192" s="12"/>
      <c r="RFW192" s="12"/>
      <c r="RFX192" s="12"/>
      <c r="RFY192" s="12"/>
      <c r="RFZ192" s="12"/>
      <c r="RGA192" s="12"/>
      <c r="RGB192" s="12"/>
      <c r="RGC192" s="12"/>
      <c r="RGD192" s="12"/>
      <c r="RGE192" s="12"/>
      <c r="RGF192" s="12"/>
      <c r="RGG192" s="12"/>
      <c r="RGH192" s="12"/>
      <c r="RGI192" s="12"/>
      <c r="RGJ192" s="12"/>
      <c r="RGK192" s="12"/>
      <c r="RGL192" s="12"/>
      <c r="RGM192" s="12"/>
      <c r="RGN192" s="12"/>
      <c r="RGO192" s="12"/>
      <c r="RGP192" s="12"/>
      <c r="RGQ192" s="12"/>
      <c r="RGR192" s="12"/>
      <c r="RGS192" s="12"/>
      <c r="RGT192" s="12"/>
      <c r="RGU192" s="12"/>
      <c r="RGV192" s="12"/>
      <c r="RGW192" s="12"/>
      <c r="RGX192" s="12"/>
      <c r="RGY192" s="12"/>
      <c r="RGZ192" s="12"/>
      <c r="RHA192" s="12"/>
      <c r="RHB192" s="12"/>
      <c r="RHC192" s="12"/>
      <c r="RHD192" s="12"/>
      <c r="RHE192" s="12"/>
      <c r="RHF192" s="12"/>
      <c r="RHG192" s="12"/>
      <c r="RHH192" s="12"/>
      <c r="RHI192" s="12"/>
      <c r="RHJ192" s="12"/>
      <c r="RHK192" s="12"/>
      <c r="RHL192" s="12"/>
      <c r="RHM192" s="12"/>
      <c r="RHN192" s="12"/>
      <c r="RHO192" s="12"/>
      <c r="RHP192" s="12"/>
      <c r="RHQ192" s="12"/>
      <c r="RHR192" s="12"/>
      <c r="RHS192" s="12"/>
      <c r="RHT192" s="12"/>
      <c r="RHU192" s="12"/>
      <c r="RHV192" s="12"/>
      <c r="RHW192" s="12"/>
      <c r="RHX192" s="12"/>
      <c r="RHY192" s="12"/>
      <c r="RHZ192" s="12"/>
      <c r="RIA192" s="12"/>
      <c r="RIB192" s="12"/>
      <c r="RIC192" s="12"/>
      <c r="RID192" s="12"/>
      <c r="RIE192" s="12"/>
      <c r="RIF192" s="12"/>
      <c r="RIG192" s="12"/>
      <c r="RIH192" s="12"/>
      <c r="RII192" s="12"/>
      <c r="RIJ192" s="12"/>
      <c r="RIK192" s="12"/>
      <c r="RIL192" s="12"/>
      <c r="RIM192" s="12"/>
      <c r="RIN192" s="12"/>
      <c r="RIO192" s="12"/>
      <c r="RIP192" s="12"/>
      <c r="RIQ192" s="12"/>
      <c r="RIR192" s="12"/>
      <c r="RIS192" s="12"/>
      <c r="RIT192" s="12"/>
      <c r="RIU192" s="12"/>
      <c r="RIV192" s="12"/>
      <c r="RIW192" s="12"/>
      <c r="RIX192" s="12"/>
      <c r="RIY192" s="12"/>
      <c r="RIZ192" s="12"/>
      <c r="RJA192" s="12"/>
      <c r="RJB192" s="12"/>
      <c r="RJC192" s="12"/>
      <c r="RJD192" s="12"/>
      <c r="RJE192" s="12"/>
      <c r="RJF192" s="12"/>
      <c r="RJG192" s="12"/>
      <c r="RJH192" s="12"/>
      <c r="RJI192" s="12"/>
      <c r="RJJ192" s="12"/>
      <c r="RJK192" s="12"/>
      <c r="RJL192" s="12"/>
      <c r="RJM192" s="12"/>
      <c r="RJN192" s="12"/>
      <c r="RJO192" s="12"/>
      <c r="RJP192" s="12"/>
      <c r="RJQ192" s="12"/>
      <c r="RJR192" s="12"/>
      <c r="RJS192" s="12"/>
      <c r="RJT192" s="12"/>
      <c r="RJU192" s="12"/>
      <c r="RJV192" s="12"/>
      <c r="RJW192" s="12"/>
      <c r="RJX192" s="12"/>
      <c r="RJY192" s="12"/>
      <c r="RJZ192" s="12"/>
      <c r="RKA192" s="12"/>
      <c r="RKB192" s="12"/>
      <c r="RKC192" s="12"/>
      <c r="RKD192" s="12"/>
      <c r="RKE192" s="12"/>
      <c r="RKF192" s="12"/>
      <c r="RKG192" s="12"/>
      <c r="RKH192" s="12"/>
      <c r="RKI192" s="12"/>
      <c r="RKJ192" s="12"/>
      <c r="RKK192" s="12"/>
      <c r="RKL192" s="12"/>
      <c r="RKM192" s="12"/>
      <c r="RKN192" s="12"/>
      <c r="RKO192" s="12"/>
      <c r="RKP192" s="12"/>
      <c r="RKQ192" s="12"/>
      <c r="RKR192" s="12"/>
      <c r="RKS192" s="12"/>
      <c r="RKT192" s="12"/>
      <c r="RKU192" s="12"/>
      <c r="RKV192" s="12"/>
      <c r="RKW192" s="12"/>
      <c r="RKX192" s="12"/>
      <c r="RKY192" s="12"/>
      <c r="RKZ192" s="12"/>
      <c r="RLA192" s="12"/>
      <c r="RLB192" s="12"/>
      <c r="RLC192" s="12"/>
      <c r="RLD192" s="12"/>
      <c r="RLE192" s="12"/>
      <c r="RLF192" s="12"/>
      <c r="RLG192" s="12"/>
      <c r="RLH192" s="12"/>
      <c r="RLI192" s="12"/>
      <c r="RLJ192" s="12"/>
      <c r="RLK192" s="12"/>
      <c r="RLL192" s="12"/>
      <c r="RLM192" s="12"/>
      <c r="RLN192" s="12"/>
      <c r="RLO192" s="12"/>
      <c r="RLP192" s="12"/>
      <c r="RLQ192" s="12"/>
      <c r="RLR192" s="12"/>
      <c r="RLS192" s="12"/>
      <c r="RLT192" s="12"/>
      <c r="RLU192" s="12"/>
      <c r="RLV192" s="12"/>
      <c r="RLW192" s="12"/>
      <c r="RLX192" s="12"/>
      <c r="RLY192" s="12"/>
      <c r="RLZ192" s="12"/>
      <c r="RMA192" s="12"/>
      <c r="RMB192" s="12"/>
      <c r="RMC192" s="12"/>
      <c r="RMD192" s="12"/>
      <c r="RME192" s="12"/>
      <c r="RMF192" s="12"/>
      <c r="RMG192" s="12"/>
      <c r="RMH192" s="12"/>
      <c r="RMI192" s="12"/>
      <c r="RMJ192" s="12"/>
      <c r="RMK192" s="12"/>
      <c r="RML192" s="12"/>
      <c r="RMM192" s="12"/>
      <c r="RMN192" s="12"/>
      <c r="RMO192" s="12"/>
      <c r="RMP192" s="12"/>
      <c r="RMQ192" s="12"/>
      <c r="RMR192" s="12"/>
      <c r="RMS192" s="12"/>
      <c r="RMT192" s="12"/>
      <c r="RMU192" s="12"/>
      <c r="RMV192" s="12"/>
      <c r="RMW192" s="12"/>
      <c r="RMX192" s="12"/>
      <c r="RMY192" s="12"/>
      <c r="RMZ192" s="12"/>
      <c r="RNA192" s="12"/>
      <c r="RNB192" s="12"/>
      <c r="RNC192" s="12"/>
      <c r="RND192" s="12"/>
      <c r="RNE192" s="12"/>
      <c r="RNF192" s="12"/>
      <c r="RNG192" s="12"/>
      <c r="RNH192" s="12"/>
      <c r="RNI192" s="12"/>
      <c r="RNJ192" s="12"/>
      <c r="RNK192" s="12"/>
      <c r="RNL192" s="12"/>
      <c r="RNM192" s="12"/>
      <c r="RNN192" s="12"/>
      <c r="RNO192" s="12"/>
      <c r="RNP192" s="12"/>
      <c r="RNQ192" s="12"/>
      <c r="RNR192" s="12"/>
      <c r="RNS192" s="12"/>
      <c r="RNT192" s="12"/>
      <c r="RNU192" s="12"/>
      <c r="RNV192" s="12"/>
      <c r="RNW192" s="12"/>
      <c r="RNX192" s="12"/>
      <c r="RNY192" s="12"/>
      <c r="RNZ192" s="12"/>
      <c r="ROA192" s="12"/>
      <c r="ROB192" s="12"/>
      <c r="ROC192" s="12"/>
      <c r="ROD192" s="12"/>
      <c r="ROE192" s="12"/>
      <c r="ROF192" s="12"/>
      <c r="ROG192" s="12"/>
      <c r="ROH192" s="12"/>
      <c r="ROI192" s="12"/>
      <c r="ROJ192" s="12"/>
      <c r="ROK192" s="12"/>
      <c r="ROL192" s="12"/>
      <c r="ROM192" s="12"/>
      <c r="RON192" s="12"/>
      <c r="ROO192" s="12"/>
      <c r="ROP192" s="12"/>
      <c r="ROQ192" s="12"/>
      <c r="ROR192" s="12"/>
      <c r="ROS192" s="12"/>
      <c r="ROT192" s="12"/>
      <c r="ROU192" s="12"/>
      <c r="ROV192" s="12"/>
      <c r="ROW192" s="12"/>
      <c r="ROX192" s="12"/>
      <c r="ROY192" s="12"/>
      <c r="ROZ192" s="12"/>
      <c r="RPA192" s="12"/>
      <c r="RPB192" s="12"/>
      <c r="RPC192" s="12"/>
      <c r="RPD192" s="12"/>
      <c r="RPE192" s="12"/>
      <c r="RPF192" s="12"/>
      <c r="RPG192" s="12"/>
      <c r="RPH192" s="12"/>
      <c r="RPI192" s="12"/>
      <c r="RPJ192" s="12"/>
      <c r="RPK192" s="12"/>
      <c r="RPL192" s="12"/>
      <c r="RPM192" s="12"/>
      <c r="RPN192" s="12"/>
      <c r="RPO192" s="12"/>
      <c r="RPP192" s="12"/>
      <c r="RPQ192" s="12"/>
      <c r="RPR192" s="12"/>
      <c r="RPS192" s="12"/>
      <c r="RPT192" s="12"/>
      <c r="RPU192" s="12"/>
      <c r="RPV192" s="12"/>
      <c r="RPW192" s="12"/>
      <c r="RPX192" s="12"/>
      <c r="RPY192" s="12"/>
      <c r="RPZ192" s="12"/>
      <c r="RQA192" s="12"/>
      <c r="RQB192" s="12"/>
      <c r="RQC192" s="12"/>
      <c r="RQD192" s="12"/>
      <c r="RQE192" s="12"/>
      <c r="RQF192" s="12"/>
      <c r="RQG192" s="12"/>
      <c r="RQH192" s="12"/>
      <c r="RQI192" s="12"/>
      <c r="RQJ192" s="12"/>
      <c r="RQK192" s="12"/>
      <c r="RQL192" s="12"/>
      <c r="RQM192" s="12"/>
      <c r="RQN192" s="12"/>
      <c r="RQO192" s="12"/>
      <c r="RQP192" s="12"/>
      <c r="RQQ192" s="12"/>
      <c r="RQR192" s="12"/>
      <c r="RQS192" s="12"/>
      <c r="RQT192" s="12"/>
      <c r="RQU192" s="12"/>
      <c r="RQV192" s="12"/>
      <c r="RQW192" s="12"/>
      <c r="RQX192" s="12"/>
      <c r="RQY192" s="12"/>
      <c r="RQZ192" s="12"/>
      <c r="RRA192" s="12"/>
      <c r="RRB192" s="12"/>
      <c r="RRC192" s="12"/>
      <c r="RRD192" s="12"/>
      <c r="RRE192" s="12"/>
      <c r="RRF192" s="12"/>
      <c r="RRG192" s="12"/>
      <c r="RRH192" s="12"/>
      <c r="RRI192" s="12"/>
      <c r="RRJ192" s="12"/>
      <c r="RRK192" s="12"/>
      <c r="RRL192" s="12"/>
      <c r="RRM192" s="12"/>
      <c r="RRN192" s="12"/>
      <c r="RRO192" s="12"/>
      <c r="RRP192" s="12"/>
      <c r="RRQ192" s="12"/>
      <c r="RRR192" s="12"/>
      <c r="RRS192" s="12"/>
      <c r="RRT192" s="12"/>
      <c r="RRU192" s="12"/>
      <c r="RRV192" s="12"/>
      <c r="RRW192" s="12"/>
      <c r="RRX192" s="12"/>
      <c r="RRY192" s="12"/>
      <c r="RRZ192" s="12"/>
      <c r="RSA192" s="12"/>
      <c r="RSB192" s="12"/>
      <c r="RSC192" s="12"/>
      <c r="RSD192" s="12"/>
      <c r="RSE192" s="12"/>
      <c r="RSF192" s="12"/>
      <c r="RSG192" s="12"/>
      <c r="RSH192" s="12"/>
      <c r="RSI192" s="12"/>
      <c r="RSJ192" s="12"/>
      <c r="RSK192" s="12"/>
      <c r="RSL192" s="12"/>
      <c r="RSM192" s="12"/>
      <c r="RSN192" s="12"/>
      <c r="RSO192" s="12"/>
      <c r="RSP192" s="12"/>
      <c r="RSQ192" s="12"/>
      <c r="RSR192" s="12"/>
      <c r="RSS192" s="12"/>
      <c r="RST192" s="12"/>
      <c r="RSU192" s="12"/>
      <c r="RSV192" s="12"/>
      <c r="RSW192" s="12"/>
      <c r="RSX192" s="12"/>
      <c r="RSY192" s="12"/>
      <c r="RSZ192" s="12"/>
      <c r="RTA192" s="12"/>
      <c r="RTB192" s="12"/>
      <c r="RTC192" s="12"/>
      <c r="RTD192" s="12"/>
      <c r="RTE192" s="12"/>
      <c r="RTF192" s="12"/>
      <c r="RTG192" s="12"/>
      <c r="RTH192" s="12"/>
      <c r="RTI192" s="12"/>
      <c r="RTJ192" s="12"/>
      <c r="RTK192" s="12"/>
      <c r="RTL192" s="12"/>
      <c r="RTM192" s="12"/>
      <c r="RTN192" s="12"/>
      <c r="RTO192" s="12"/>
      <c r="RTP192" s="12"/>
      <c r="RTQ192" s="12"/>
      <c r="RTR192" s="12"/>
      <c r="RTS192" s="12"/>
      <c r="RTT192" s="12"/>
      <c r="RTU192" s="12"/>
      <c r="RTV192" s="12"/>
      <c r="RTW192" s="12"/>
      <c r="RTX192" s="12"/>
      <c r="RTY192" s="12"/>
      <c r="RTZ192" s="12"/>
      <c r="RUA192" s="12"/>
      <c r="RUB192" s="12"/>
      <c r="RUC192" s="12"/>
      <c r="RUD192" s="12"/>
      <c r="RUE192" s="12"/>
      <c r="RUF192" s="12"/>
      <c r="RUG192" s="12"/>
      <c r="RUH192" s="12"/>
      <c r="RUI192" s="12"/>
      <c r="RUJ192" s="12"/>
      <c r="RUK192" s="12"/>
      <c r="RUL192" s="12"/>
      <c r="RUM192" s="12"/>
      <c r="RUN192" s="12"/>
      <c r="RUO192" s="12"/>
      <c r="RUP192" s="12"/>
      <c r="RUQ192" s="12"/>
      <c r="RUR192" s="12"/>
      <c r="RUS192" s="12"/>
      <c r="RUT192" s="12"/>
      <c r="RUU192" s="12"/>
      <c r="RUV192" s="12"/>
      <c r="RUW192" s="12"/>
      <c r="RUX192" s="12"/>
      <c r="RUY192" s="12"/>
      <c r="RUZ192" s="12"/>
      <c r="RVA192" s="12"/>
      <c r="RVB192" s="12"/>
      <c r="RVC192" s="12"/>
      <c r="RVD192" s="12"/>
      <c r="RVE192" s="12"/>
      <c r="RVF192" s="12"/>
      <c r="RVG192" s="12"/>
      <c r="RVH192" s="12"/>
      <c r="RVI192" s="12"/>
      <c r="RVJ192" s="12"/>
      <c r="RVK192" s="12"/>
      <c r="RVL192" s="12"/>
      <c r="RVM192" s="12"/>
      <c r="RVN192" s="12"/>
      <c r="RVO192" s="12"/>
      <c r="RVP192" s="12"/>
      <c r="RVQ192" s="12"/>
      <c r="RVR192" s="12"/>
      <c r="RVS192" s="12"/>
      <c r="RVT192" s="12"/>
      <c r="RVU192" s="12"/>
      <c r="RVV192" s="12"/>
      <c r="RVW192" s="12"/>
      <c r="RVX192" s="12"/>
      <c r="RVY192" s="12"/>
      <c r="RVZ192" s="12"/>
      <c r="RWA192" s="12"/>
      <c r="RWB192" s="12"/>
      <c r="RWC192" s="12"/>
      <c r="RWD192" s="12"/>
      <c r="RWE192" s="12"/>
      <c r="RWF192" s="12"/>
      <c r="RWG192" s="12"/>
      <c r="RWH192" s="12"/>
      <c r="RWI192" s="12"/>
      <c r="RWJ192" s="12"/>
      <c r="RWK192" s="12"/>
      <c r="RWL192" s="12"/>
      <c r="RWM192" s="12"/>
      <c r="RWN192" s="12"/>
      <c r="RWO192" s="12"/>
      <c r="RWP192" s="12"/>
      <c r="RWQ192" s="12"/>
      <c r="RWR192" s="12"/>
      <c r="RWS192" s="12"/>
      <c r="RWT192" s="12"/>
      <c r="RWU192" s="12"/>
      <c r="RWV192" s="12"/>
      <c r="RWW192" s="12"/>
      <c r="RWX192" s="12"/>
      <c r="RWY192" s="12"/>
      <c r="RWZ192" s="12"/>
      <c r="RXA192" s="12"/>
      <c r="RXB192" s="12"/>
      <c r="RXC192" s="12"/>
      <c r="RXD192" s="12"/>
      <c r="RXE192" s="12"/>
      <c r="RXF192" s="12"/>
      <c r="RXG192" s="12"/>
      <c r="RXH192" s="12"/>
      <c r="RXI192" s="12"/>
      <c r="RXJ192" s="12"/>
      <c r="RXK192" s="12"/>
      <c r="RXL192" s="12"/>
      <c r="RXM192" s="12"/>
      <c r="RXN192" s="12"/>
      <c r="RXO192" s="12"/>
      <c r="RXP192" s="12"/>
      <c r="RXQ192" s="12"/>
      <c r="RXR192" s="12"/>
      <c r="RXS192" s="12"/>
      <c r="RXT192" s="12"/>
      <c r="RXU192" s="12"/>
      <c r="RXV192" s="12"/>
      <c r="RXW192" s="12"/>
      <c r="RXX192" s="12"/>
      <c r="RXY192" s="12"/>
      <c r="RXZ192" s="12"/>
      <c r="RYA192" s="12"/>
      <c r="RYB192" s="12"/>
      <c r="RYC192" s="12"/>
      <c r="RYD192" s="12"/>
      <c r="RYE192" s="12"/>
      <c r="RYF192" s="12"/>
      <c r="RYG192" s="12"/>
      <c r="RYH192" s="12"/>
      <c r="RYI192" s="12"/>
      <c r="RYJ192" s="12"/>
      <c r="RYK192" s="12"/>
      <c r="RYL192" s="12"/>
      <c r="RYM192" s="12"/>
      <c r="RYN192" s="12"/>
      <c r="RYO192" s="12"/>
      <c r="RYP192" s="12"/>
      <c r="RYQ192" s="12"/>
      <c r="RYR192" s="12"/>
      <c r="RYS192" s="12"/>
      <c r="RYT192" s="12"/>
      <c r="RYU192" s="12"/>
      <c r="RYV192" s="12"/>
      <c r="RYW192" s="12"/>
      <c r="RYX192" s="12"/>
      <c r="RYY192" s="12"/>
      <c r="RYZ192" s="12"/>
      <c r="RZA192" s="12"/>
      <c r="RZB192" s="12"/>
      <c r="RZC192" s="12"/>
      <c r="RZD192" s="12"/>
      <c r="RZE192" s="12"/>
      <c r="RZF192" s="12"/>
      <c r="RZG192" s="12"/>
      <c r="RZH192" s="12"/>
      <c r="RZI192" s="12"/>
      <c r="RZJ192" s="12"/>
      <c r="RZK192" s="12"/>
      <c r="RZL192" s="12"/>
      <c r="RZM192" s="12"/>
      <c r="RZN192" s="12"/>
      <c r="RZO192" s="12"/>
      <c r="RZP192" s="12"/>
      <c r="RZQ192" s="12"/>
      <c r="RZR192" s="12"/>
      <c r="RZS192" s="12"/>
      <c r="RZT192" s="12"/>
      <c r="RZU192" s="12"/>
      <c r="RZV192" s="12"/>
      <c r="RZW192" s="12"/>
      <c r="RZX192" s="12"/>
      <c r="RZY192" s="12"/>
      <c r="RZZ192" s="12"/>
      <c r="SAA192" s="12"/>
      <c r="SAB192" s="12"/>
      <c r="SAC192" s="12"/>
      <c r="SAD192" s="12"/>
      <c r="SAE192" s="12"/>
      <c r="SAF192" s="12"/>
      <c r="SAG192" s="12"/>
      <c r="SAH192" s="12"/>
      <c r="SAI192" s="12"/>
      <c r="SAJ192" s="12"/>
      <c r="SAK192" s="12"/>
      <c r="SAL192" s="12"/>
      <c r="SAM192" s="12"/>
      <c r="SAN192" s="12"/>
      <c r="SAO192" s="12"/>
      <c r="SAP192" s="12"/>
      <c r="SAQ192" s="12"/>
      <c r="SAR192" s="12"/>
      <c r="SAS192" s="12"/>
      <c r="SAT192" s="12"/>
      <c r="SAU192" s="12"/>
      <c r="SAV192" s="12"/>
      <c r="SAW192" s="12"/>
      <c r="SAX192" s="12"/>
      <c r="SAY192" s="12"/>
      <c r="SAZ192" s="12"/>
      <c r="SBA192" s="12"/>
      <c r="SBB192" s="12"/>
      <c r="SBC192" s="12"/>
      <c r="SBD192" s="12"/>
      <c r="SBE192" s="12"/>
      <c r="SBF192" s="12"/>
      <c r="SBG192" s="12"/>
      <c r="SBH192" s="12"/>
      <c r="SBI192" s="12"/>
      <c r="SBJ192" s="12"/>
      <c r="SBK192" s="12"/>
      <c r="SBL192" s="12"/>
      <c r="SBM192" s="12"/>
      <c r="SBN192" s="12"/>
      <c r="SBO192" s="12"/>
      <c r="SBP192" s="12"/>
      <c r="SBQ192" s="12"/>
      <c r="SBR192" s="12"/>
      <c r="SBS192" s="12"/>
      <c r="SBT192" s="12"/>
      <c r="SBU192" s="12"/>
      <c r="SBV192" s="12"/>
      <c r="SBW192" s="12"/>
      <c r="SBX192" s="12"/>
      <c r="SBY192" s="12"/>
      <c r="SBZ192" s="12"/>
      <c r="SCA192" s="12"/>
      <c r="SCB192" s="12"/>
      <c r="SCC192" s="12"/>
      <c r="SCD192" s="12"/>
      <c r="SCE192" s="12"/>
      <c r="SCF192" s="12"/>
      <c r="SCG192" s="12"/>
      <c r="SCH192" s="12"/>
      <c r="SCI192" s="12"/>
      <c r="SCJ192" s="12"/>
      <c r="SCK192" s="12"/>
      <c r="SCL192" s="12"/>
      <c r="SCM192" s="12"/>
      <c r="SCN192" s="12"/>
      <c r="SCO192" s="12"/>
      <c r="SCP192" s="12"/>
      <c r="SCQ192" s="12"/>
      <c r="SCR192" s="12"/>
      <c r="SCS192" s="12"/>
      <c r="SCT192" s="12"/>
      <c r="SCU192" s="12"/>
      <c r="SCV192" s="12"/>
      <c r="SCW192" s="12"/>
      <c r="SCX192" s="12"/>
      <c r="SCY192" s="12"/>
      <c r="SCZ192" s="12"/>
      <c r="SDA192" s="12"/>
      <c r="SDB192" s="12"/>
      <c r="SDC192" s="12"/>
      <c r="SDD192" s="12"/>
      <c r="SDE192" s="12"/>
      <c r="SDF192" s="12"/>
      <c r="SDG192" s="12"/>
      <c r="SDH192" s="12"/>
      <c r="SDI192" s="12"/>
      <c r="SDJ192" s="12"/>
      <c r="SDK192" s="12"/>
      <c r="SDL192" s="12"/>
      <c r="SDM192" s="12"/>
      <c r="SDN192" s="12"/>
      <c r="SDO192" s="12"/>
      <c r="SDP192" s="12"/>
      <c r="SDQ192" s="12"/>
      <c r="SDR192" s="12"/>
      <c r="SDS192" s="12"/>
      <c r="SDT192" s="12"/>
      <c r="SDU192" s="12"/>
      <c r="SDV192" s="12"/>
      <c r="SDW192" s="12"/>
      <c r="SDX192" s="12"/>
      <c r="SDY192" s="12"/>
      <c r="SDZ192" s="12"/>
      <c r="SEA192" s="12"/>
      <c r="SEB192" s="12"/>
      <c r="SEC192" s="12"/>
      <c r="SED192" s="12"/>
      <c r="SEE192" s="12"/>
      <c r="SEF192" s="12"/>
      <c r="SEG192" s="12"/>
      <c r="SEH192" s="12"/>
      <c r="SEI192" s="12"/>
      <c r="SEJ192" s="12"/>
      <c r="SEK192" s="12"/>
      <c r="SEL192" s="12"/>
      <c r="SEM192" s="12"/>
      <c r="SEN192" s="12"/>
      <c r="SEO192" s="12"/>
      <c r="SEP192" s="12"/>
      <c r="SEQ192" s="12"/>
      <c r="SER192" s="12"/>
      <c r="SES192" s="12"/>
      <c r="SET192" s="12"/>
      <c r="SEU192" s="12"/>
      <c r="SEV192" s="12"/>
      <c r="SEW192" s="12"/>
      <c r="SEX192" s="12"/>
      <c r="SEY192" s="12"/>
      <c r="SEZ192" s="12"/>
      <c r="SFA192" s="12"/>
      <c r="SFB192" s="12"/>
      <c r="SFC192" s="12"/>
      <c r="SFD192" s="12"/>
      <c r="SFE192" s="12"/>
      <c r="SFF192" s="12"/>
      <c r="SFG192" s="12"/>
      <c r="SFH192" s="12"/>
      <c r="SFI192" s="12"/>
      <c r="SFJ192" s="12"/>
      <c r="SFK192" s="12"/>
      <c r="SFL192" s="12"/>
      <c r="SFM192" s="12"/>
      <c r="SFN192" s="12"/>
      <c r="SFO192" s="12"/>
      <c r="SFP192" s="12"/>
      <c r="SFQ192" s="12"/>
      <c r="SFR192" s="12"/>
      <c r="SFS192" s="12"/>
      <c r="SFT192" s="12"/>
      <c r="SFU192" s="12"/>
      <c r="SFV192" s="12"/>
      <c r="SFW192" s="12"/>
      <c r="SFX192" s="12"/>
      <c r="SFY192" s="12"/>
      <c r="SFZ192" s="12"/>
      <c r="SGA192" s="12"/>
      <c r="SGB192" s="12"/>
      <c r="SGC192" s="12"/>
      <c r="SGD192" s="12"/>
      <c r="SGE192" s="12"/>
      <c r="SGF192" s="12"/>
      <c r="SGG192" s="12"/>
      <c r="SGH192" s="12"/>
      <c r="SGI192" s="12"/>
      <c r="SGJ192" s="12"/>
      <c r="SGK192" s="12"/>
      <c r="SGL192" s="12"/>
      <c r="SGM192" s="12"/>
      <c r="SGN192" s="12"/>
      <c r="SGO192" s="12"/>
      <c r="SGP192" s="12"/>
      <c r="SGQ192" s="12"/>
      <c r="SGR192" s="12"/>
      <c r="SGS192" s="12"/>
      <c r="SGT192" s="12"/>
      <c r="SGU192" s="12"/>
      <c r="SGV192" s="12"/>
      <c r="SGW192" s="12"/>
      <c r="SGX192" s="12"/>
      <c r="SGY192" s="12"/>
      <c r="SGZ192" s="12"/>
      <c r="SHA192" s="12"/>
      <c r="SHB192" s="12"/>
      <c r="SHC192" s="12"/>
      <c r="SHD192" s="12"/>
      <c r="SHE192" s="12"/>
      <c r="SHF192" s="12"/>
      <c r="SHG192" s="12"/>
      <c r="SHH192" s="12"/>
      <c r="SHI192" s="12"/>
      <c r="SHJ192" s="12"/>
      <c r="SHK192" s="12"/>
      <c r="SHL192" s="12"/>
      <c r="SHM192" s="12"/>
      <c r="SHN192" s="12"/>
      <c r="SHO192" s="12"/>
      <c r="SHP192" s="12"/>
      <c r="SHQ192" s="12"/>
      <c r="SHR192" s="12"/>
      <c r="SHS192" s="12"/>
      <c r="SHT192" s="12"/>
      <c r="SHU192" s="12"/>
      <c r="SHV192" s="12"/>
      <c r="SHW192" s="12"/>
      <c r="SHX192" s="12"/>
      <c r="SHY192" s="12"/>
      <c r="SHZ192" s="12"/>
      <c r="SIA192" s="12"/>
      <c r="SIB192" s="12"/>
      <c r="SIC192" s="12"/>
      <c r="SID192" s="12"/>
      <c r="SIE192" s="12"/>
      <c r="SIF192" s="12"/>
      <c r="SIG192" s="12"/>
      <c r="SIH192" s="12"/>
      <c r="SII192" s="12"/>
      <c r="SIJ192" s="12"/>
      <c r="SIK192" s="12"/>
      <c r="SIL192" s="12"/>
      <c r="SIM192" s="12"/>
      <c r="SIN192" s="12"/>
      <c r="SIO192" s="12"/>
      <c r="SIP192" s="12"/>
      <c r="SIQ192" s="12"/>
      <c r="SIR192" s="12"/>
      <c r="SIS192" s="12"/>
      <c r="SIT192" s="12"/>
      <c r="SIU192" s="12"/>
      <c r="SIV192" s="12"/>
      <c r="SIW192" s="12"/>
      <c r="SIX192" s="12"/>
      <c r="SIY192" s="12"/>
      <c r="SIZ192" s="12"/>
      <c r="SJA192" s="12"/>
      <c r="SJB192" s="12"/>
      <c r="SJC192" s="12"/>
      <c r="SJD192" s="12"/>
      <c r="SJE192" s="12"/>
      <c r="SJF192" s="12"/>
      <c r="SJG192" s="12"/>
      <c r="SJH192" s="12"/>
      <c r="SJI192" s="12"/>
      <c r="SJJ192" s="12"/>
      <c r="SJK192" s="12"/>
      <c r="SJL192" s="12"/>
      <c r="SJM192" s="12"/>
      <c r="SJN192" s="12"/>
      <c r="SJO192" s="12"/>
      <c r="SJP192" s="12"/>
      <c r="SJQ192" s="12"/>
      <c r="SJR192" s="12"/>
      <c r="SJS192" s="12"/>
      <c r="SJT192" s="12"/>
      <c r="SJU192" s="12"/>
      <c r="SJV192" s="12"/>
      <c r="SJW192" s="12"/>
      <c r="SJX192" s="12"/>
      <c r="SJY192" s="12"/>
      <c r="SJZ192" s="12"/>
      <c r="SKA192" s="12"/>
      <c r="SKB192" s="12"/>
      <c r="SKC192" s="12"/>
      <c r="SKD192" s="12"/>
      <c r="SKE192" s="12"/>
      <c r="SKF192" s="12"/>
      <c r="SKG192" s="12"/>
      <c r="SKH192" s="12"/>
      <c r="SKI192" s="12"/>
      <c r="SKJ192" s="12"/>
      <c r="SKK192" s="12"/>
      <c r="SKL192" s="12"/>
      <c r="SKM192" s="12"/>
      <c r="SKN192" s="12"/>
      <c r="SKO192" s="12"/>
      <c r="SKP192" s="12"/>
      <c r="SKQ192" s="12"/>
      <c r="SKR192" s="12"/>
      <c r="SKS192" s="12"/>
      <c r="SKT192" s="12"/>
      <c r="SKU192" s="12"/>
      <c r="SKV192" s="12"/>
      <c r="SKW192" s="12"/>
      <c r="SKX192" s="12"/>
      <c r="SKY192" s="12"/>
      <c r="SKZ192" s="12"/>
      <c r="SLA192" s="12"/>
      <c r="SLB192" s="12"/>
      <c r="SLC192" s="12"/>
      <c r="SLD192" s="12"/>
      <c r="SLE192" s="12"/>
      <c r="SLF192" s="12"/>
      <c r="SLG192" s="12"/>
      <c r="SLH192" s="12"/>
      <c r="SLI192" s="12"/>
      <c r="SLJ192" s="12"/>
      <c r="SLK192" s="12"/>
      <c r="SLL192" s="12"/>
      <c r="SLM192" s="12"/>
      <c r="SLN192" s="12"/>
      <c r="SLO192" s="12"/>
      <c r="SLP192" s="12"/>
      <c r="SLQ192" s="12"/>
      <c r="SLR192" s="12"/>
      <c r="SLS192" s="12"/>
      <c r="SLT192" s="12"/>
      <c r="SLU192" s="12"/>
      <c r="SLV192" s="12"/>
      <c r="SLW192" s="12"/>
      <c r="SLX192" s="12"/>
      <c r="SLY192" s="12"/>
      <c r="SLZ192" s="12"/>
      <c r="SMA192" s="12"/>
      <c r="SMB192" s="12"/>
      <c r="SMC192" s="12"/>
      <c r="SMD192" s="12"/>
      <c r="SME192" s="12"/>
      <c r="SMF192" s="12"/>
      <c r="SMG192" s="12"/>
      <c r="SMH192" s="12"/>
      <c r="SMI192" s="12"/>
      <c r="SMJ192" s="12"/>
      <c r="SMK192" s="12"/>
      <c r="SML192" s="12"/>
      <c r="SMM192" s="12"/>
      <c r="SMN192" s="12"/>
      <c r="SMO192" s="12"/>
      <c r="SMP192" s="12"/>
      <c r="SMQ192" s="12"/>
      <c r="SMR192" s="12"/>
      <c r="SMS192" s="12"/>
      <c r="SMT192" s="12"/>
      <c r="SMU192" s="12"/>
      <c r="SMV192" s="12"/>
      <c r="SMW192" s="12"/>
      <c r="SMX192" s="12"/>
      <c r="SMY192" s="12"/>
      <c r="SMZ192" s="12"/>
      <c r="SNA192" s="12"/>
      <c r="SNB192" s="12"/>
      <c r="SNC192" s="12"/>
      <c r="SND192" s="12"/>
      <c r="SNE192" s="12"/>
      <c r="SNF192" s="12"/>
      <c r="SNG192" s="12"/>
      <c r="SNH192" s="12"/>
      <c r="SNI192" s="12"/>
      <c r="SNJ192" s="12"/>
      <c r="SNK192" s="12"/>
      <c r="SNL192" s="12"/>
      <c r="SNM192" s="12"/>
      <c r="SNN192" s="12"/>
      <c r="SNO192" s="12"/>
      <c r="SNP192" s="12"/>
      <c r="SNQ192" s="12"/>
      <c r="SNR192" s="12"/>
      <c r="SNS192" s="12"/>
      <c r="SNT192" s="12"/>
      <c r="SNU192" s="12"/>
      <c r="SNV192" s="12"/>
      <c r="SNW192" s="12"/>
      <c r="SNX192" s="12"/>
      <c r="SNY192" s="12"/>
      <c r="SNZ192" s="12"/>
      <c r="SOA192" s="12"/>
      <c r="SOB192" s="12"/>
      <c r="SOC192" s="12"/>
      <c r="SOD192" s="12"/>
      <c r="SOE192" s="12"/>
      <c r="SOF192" s="12"/>
      <c r="SOG192" s="12"/>
      <c r="SOH192" s="12"/>
      <c r="SOI192" s="12"/>
      <c r="SOJ192" s="12"/>
      <c r="SOK192" s="12"/>
      <c r="SOL192" s="12"/>
      <c r="SOM192" s="12"/>
      <c r="SON192" s="12"/>
      <c r="SOO192" s="12"/>
      <c r="SOP192" s="12"/>
      <c r="SOQ192" s="12"/>
      <c r="SOR192" s="12"/>
      <c r="SOS192" s="12"/>
      <c r="SOT192" s="12"/>
      <c r="SOU192" s="12"/>
      <c r="SOV192" s="12"/>
      <c r="SOW192" s="12"/>
      <c r="SOX192" s="12"/>
      <c r="SOY192" s="12"/>
      <c r="SOZ192" s="12"/>
      <c r="SPA192" s="12"/>
      <c r="SPB192" s="12"/>
      <c r="SPC192" s="12"/>
      <c r="SPD192" s="12"/>
      <c r="SPE192" s="12"/>
      <c r="SPF192" s="12"/>
      <c r="SPG192" s="12"/>
      <c r="SPH192" s="12"/>
      <c r="SPI192" s="12"/>
      <c r="SPJ192" s="12"/>
      <c r="SPK192" s="12"/>
      <c r="SPL192" s="12"/>
      <c r="SPM192" s="12"/>
      <c r="SPN192" s="12"/>
      <c r="SPO192" s="12"/>
      <c r="SPP192" s="12"/>
      <c r="SPQ192" s="12"/>
      <c r="SPR192" s="12"/>
      <c r="SPS192" s="12"/>
      <c r="SPT192" s="12"/>
      <c r="SPU192" s="12"/>
      <c r="SPV192" s="12"/>
      <c r="SPW192" s="12"/>
      <c r="SPX192" s="12"/>
      <c r="SPY192" s="12"/>
      <c r="SPZ192" s="12"/>
      <c r="SQA192" s="12"/>
      <c r="SQB192" s="12"/>
      <c r="SQC192" s="12"/>
      <c r="SQD192" s="12"/>
      <c r="SQE192" s="12"/>
      <c r="SQF192" s="12"/>
      <c r="SQG192" s="12"/>
      <c r="SQH192" s="12"/>
      <c r="SQI192" s="12"/>
      <c r="SQJ192" s="12"/>
      <c r="SQK192" s="12"/>
      <c r="SQL192" s="12"/>
      <c r="SQM192" s="12"/>
      <c r="SQN192" s="12"/>
      <c r="SQO192" s="12"/>
      <c r="SQP192" s="12"/>
      <c r="SQQ192" s="12"/>
      <c r="SQR192" s="12"/>
      <c r="SQS192" s="12"/>
      <c r="SQT192" s="12"/>
      <c r="SQU192" s="12"/>
      <c r="SQV192" s="12"/>
      <c r="SQW192" s="12"/>
      <c r="SQX192" s="12"/>
      <c r="SQY192" s="12"/>
      <c r="SQZ192" s="12"/>
      <c r="SRA192" s="12"/>
      <c r="SRB192" s="12"/>
      <c r="SRC192" s="12"/>
      <c r="SRD192" s="12"/>
      <c r="SRE192" s="12"/>
      <c r="SRF192" s="12"/>
      <c r="SRG192" s="12"/>
      <c r="SRH192" s="12"/>
      <c r="SRI192" s="12"/>
      <c r="SRJ192" s="12"/>
      <c r="SRK192" s="12"/>
      <c r="SRL192" s="12"/>
      <c r="SRM192" s="12"/>
      <c r="SRN192" s="12"/>
      <c r="SRO192" s="12"/>
      <c r="SRP192" s="12"/>
      <c r="SRQ192" s="12"/>
      <c r="SRR192" s="12"/>
      <c r="SRS192" s="12"/>
      <c r="SRT192" s="12"/>
      <c r="SRU192" s="12"/>
      <c r="SRV192" s="12"/>
      <c r="SRW192" s="12"/>
      <c r="SRX192" s="12"/>
      <c r="SRY192" s="12"/>
      <c r="SRZ192" s="12"/>
      <c r="SSA192" s="12"/>
      <c r="SSB192" s="12"/>
      <c r="SSC192" s="12"/>
      <c r="SSD192" s="12"/>
      <c r="SSE192" s="12"/>
      <c r="SSF192" s="12"/>
      <c r="SSG192" s="12"/>
      <c r="SSH192" s="12"/>
      <c r="SSI192" s="12"/>
      <c r="SSJ192" s="12"/>
      <c r="SSK192" s="12"/>
      <c r="SSL192" s="12"/>
      <c r="SSM192" s="12"/>
      <c r="SSN192" s="12"/>
      <c r="SSO192" s="12"/>
      <c r="SSP192" s="12"/>
      <c r="SSQ192" s="12"/>
      <c r="SSR192" s="12"/>
      <c r="SSS192" s="12"/>
      <c r="SST192" s="12"/>
      <c r="SSU192" s="12"/>
      <c r="SSV192" s="12"/>
      <c r="SSW192" s="12"/>
      <c r="SSX192" s="12"/>
      <c r="SSY192" s="12"/>
      <c r="SSZ192" s="12"/>
      <c r="STA192" s="12"/>
      <c r="STB192" s="12"/>
      <c r="STC192" s="12"/>
      <c r="STD192" s="12"/>
      <c r="STE192" s="12"/>
      <c r="STF192" s="12"/>
      <c r="STG192" s="12"/>
      <c r="STH192" s="12"/>
      <c r="STI192" s="12"/>
      <c r="STJ192" s="12"/>
      <c r="STK192" s="12"/>
      <c r="STL192" s="12"/>
      <c r="STM192" s="12"/>
      <c r="STN192" s="12"/>
      <c r="STO192" s="12"/>
      <c r="STP192" s="12"/>
      <c r="STQ192" s="12"/>
      <c r="STR192" s="12"/>
      <c r="STS192" s="12"/>
      <c r="STT192" s="12"/>
      <c r="STU192" s="12"/>
      <c r="STV192" s="12"/>
      <c r="STW192" s="12"/>
      <c r="STX192" s="12"/>
      <c r="STY192" s="12"/>
      <c r="STZ192" s="12"/>
      <c r="SUA192" s="12"/>
      <c r="SUB192" s="12"/>
      <c r="SUC192" s="12"/>
      <c r="SUD192" s="12"/>
      <c r="SUE192" s="12"/>
      <c r="SUF192" s="12"/>
      <c r="SUG192" s="12"/>
      <c r="SUH192" s="12"/>
      <c r="SUI192" s="12"/>
      <c r="SUJ192" s="12"/>
      <c r="SUK192" s="12"/>
      <c r="SUL192" s="12"/>
      <c r="SUM192" s="12"/>
      <c r="SUN192" s="12"/>
      <c r="SUO192" s="12"/>
      <c r="SUP192" s="12"/>
      <c r="SUQ192" s="12"/>
      <c r="SUR192" s="12"/>
      <c r="SUS192" s="12"/>
      <c r="SUT192" s="12"/>
      <c r="SUU192" s="12"/>
      <c r="SUV192" s="12"/>
      <c r="SUW192" s="12"/>
      <c r="SUX192" s="12"/>
      <c r="SUY192" s="12"/>
      <c r="SUZ192" s="12"/>
      <c r="SVA192" s="12"/>
      <c r="SVB192" s="12"/>
      <c r="SVC192" s="12"/>
      <c r="SVD192" s="12"/>
      <c r="SVE192" s="12"/>
      <c r="SVF192" s="12"/>
      <c r="SVG192" s="12"/>
      <c r="SVH192" s="12"/>
      <c r="SVI192" s="12"/>
      <c r="SVJ192" s="12"/>
      <c r="SVK192" s="12"/>
      <c r="SVL192" s="12"/>
      <c r="SVM192" s="12"/>
      <c r="SVN192" s="12"/>
      <c r="SVO192" s="12"/>
      <c r="SVP192" s="12"/>
      <c r="SVQ192" s="12"/>
      <c r="SVR192" s="12"/>
      <c r="SVS192" s="12"/>
      <c r="SVT192" s="12"/>
      <c r="SVU192" s="12"/>
      <c r="SVV192" s="12"/>
      <c r="SVW192" s="12"/>
      <c r="SVX192" s="12"/>
      <c r="SVY192" s="12"/>
      <c r="SVZ192" s="12"/>
      <c r="SWA192" s="12"/>
      <c r="SWB192" s="12"/>
      <c r="SWC192" s="12"/>
      <c r="SWD192" s="12"/>
      <c r="SWE192" s="12"/>
      <c r="SWF192" s="12"/>
      <c r="SWG192" s="12"/>
      <c r="SWH192" s="12"/>
      <c r="SWI192" s="12"/>
      <c r="SWJ192" s="12"/>
      <c r="SWK192" s="12"/>
      <c r="SWL192" s="12"/>
      <c r="SWM192" s="12"/>
      <c r="SWN192" s="12"/>
      <c r="SWO192" s="12"/>
      <c r="SWP192" s="12"/>
      <c r="SWQ192" s="12"/>
      <c r="SWR192" s="12"/>
      <c r="SWS192" s="12"/>
      <c r="SWT192" s="12"/>
      <c r="SWU192" s="12"/>
      <c r="SWV192" s="12"/>
      <c r="SWW192" s="12"/>
      <c r="SWX192" s="12"/>
      <c r="SWY192" s="12"/>
      <c r="SWZ192" s="12"/>
      <c r="SXA192" s="12"/>
      <c r="SXB192" s="12"/>
      <c r="SXC192" s="12"/>
      <c r="SXD192" s="12"/>
      <c r="SXE192" s="12"/>
      <c r="SXF192" s="12"/>
      <c r="SXG192" s="12"/>
      <c r="SXH192" s="12"/>
      <c r="SXI192" s="12"/>
      <c r="SXJ192" s="12"/>
      <c r="SXK192" s="12"/>
      <c r="SXL192" s="12"/>
      <c r="SXM192" s="12"/>
      <c r="SXN192" s="12"/>
      <c r="SXO192" s="12"/>
      <c r="SXP192" s="12"/>
      <c r="SXQ192" s="12"/>
      <c r="SXR192" s="12"/>
      <c r="SXS192" s="12"/>
      <c r="SXT192" s="12"/>
      <c r="SXU192" s="12"/>
      <c r="SXV192" s="12"/>
      <c r="SXW192" s="12"/>
      <c r="SXX192" s="12"/>
      <c r="SXY192" s="12"/>
      <c r="SXZ192" s="12"/>
      <c r="SYA192" s="12"/>
      <c r="SYB192" s="12"/>
      <c r="SYC192" s="12"/>
      <c r="SYD192" s="12"/>
      <c r="SYE192" s="12"/>
      <c r="SYF192" s="12"/>
      <c r="SYG192" s="12"/>
      <c r="SYH192" s="12"/>
      <c r="SYI192" s="12"/>
      <c r="SYJ192" s="12"/>
      <c r="SYK192" s="12"/>
      <c r="SYL192" s="12"/>
      <c r="SYM192" s="12"/>
      <c r="SYN192" s="12"/>
      <c r="SYO192" s="12"/>
      <c r="SYP192" s="12"/>
      <c r="SYQ192" s="12"/>
      <c r="SYR192" s="12"/>
      <c r="SYS192" s="12"/>
      <c r="SYT192" s="12"/>
      <c r="SYU192" s="12"/>
      <c r="SYV192" s="12"/>
      <c r="SYW192" s="12"/>
      <c r="SYX192" s="12"/>
      <c r="SYY192" s="12"/>
      <c r="SYZ192" s="12"/>
      <c r="SZA192" s="12"/>
      <c r="SZB192" s="12"/>
      <c r="SZC192" s="12"/>
      <c r="SZD192" s="12"/>
      <c r="SZE192" s="12"/>
      <c r="SZF192" s="12"/>
      <c r="SZG192" s="12"/>
      <c r="SZH192" s="12"/>
      <c r="SZI192" s="12"/>
      <c r="SZJ192" s="12"/>
      <c r="SZK192" s="12"/>
      <c r="SZL192" s="12"/>
      <c r="SZM192" s="12"/>
      <c r="SZN192" s="12"/>
      <c r="SZO192" s="12"/>
      <c r="SZP192" s="12"/>
      <c r="SZQ192" s="12"/>
      <c r="SZR192" s="12"/>
      <c r="SZS192" s="12"/>
      <c r="SZT192" s="12"/>
      <c r="SZU192" s="12"/>
      <c r="SZV192" s="12"/>
      <c r="SZW192" s="12"/>
      <c r="SZX192" s="12"/>
      <c r="SZY192" s="12"/>
      <c r="SZZ192" s="12"/>
      <c r="TAA192" s="12"/>
      <c r="TAB192" s="12"/>
      <c r="TAC192" s="12"/>
      <c r="TAD192" s="12"/>
      <c r="TAE192" s="12"/>
      <c r="TAF192" s="12"/>
      <c r="TAG192" s="12"/>
      <c r="TAH192" s="12"/>
      <c r="TAI192" s="12"/>
      <c r="TAJ192" s="12"/>
      <c r="TAK192" s="12"/>
      <c r="TAL192" s="12"/>
      <c r="TAM192" s="12"/>
      <c r="TAN192" s="12"/>
      <c r="TAO192" s="12"/>
      <c r="TAP192" s="12"/>
      <c r="TAQ192" s="12"/>
      <c r="TAR192" s="12"/>
      <c r="TAS192" s="12"/>
      <c r="TAT192" s="12"/>
      <c r="TAU192" s="12"/>
      <c r="TAV192" s="12"/>
      <c r="TAW192" s="12"/>
      <c r="TAX192" s="12"/>
      <c r="TAY192" s="12"/>
      <c r="TAZ192" s="12"/>
      <c r="TBA192" s="12"/>
      <c r="TBB192" s="12"/>
      <c r="TBC192" s="12"/>
      <c r="TBD192" s="12"/>
      <c r="TBE192" s="12"/>
      <c r="TBF192" s="12"/>
      <c r="TBG192" s="12"/>
      <c r="TBH192" s="12"/>
      <c r="TBI192" s="12"/>
      <c r="TBJ192" s="12"/>
      <c r="TBK192" s="12"/>
      <c r="TBL192" s="12"/>
      <c r="TBM192" s="12"/>
      <c r="TBN192" s="12"/>
      <c r="TBO192" s="12"/>
      <c r="TBP192" s="12"/>
      <c r="TBQ192" s="12"/>
      <c r="TBR192" s="12"/>
      <c r="TBS192" s="12"/>
      <c r="TBT192" s="12"/>
      <c r="TBU192" s="12"/>
      <c r="TBV192" s="12"/>
      <c r="TBW192" s="12"/>
      <c r="TBX192" s="12"/>
      <c r="TBY192" s="12"/>
      <c r="TBZ192" s="12"/>
      <c r="TCA192" s="12"/>
      <c r="TCB192" s="12"/>
      <c r="TCC192" s="12"/>
      <c r="TCD192" s="12"/>
      <c r="TCE192" s="12"/>
      <c r="TCF192" s="12"/>
      <c r="TCG192" s="12"/>
      <c r="TCH192" s="12"/>
      <c r="TCI192" s="12"/>
      <c r="TCJ192" s="12"/>
      <c r="TCK192" s="12"/>
      <c r="TCL192" s="12"/>
      <c r="TCM192" s="12"/>
      <c r="TCN192" s="12"/>
      <c r="TCO192" s="12"/>
      <c r="TCP192" s="12"/>
      <c r="TCQ192" s="12"/>
      <c r="TCR192" s="12"/>
      <c r="TCS192" s="12"/>
      <c r="TCT192" s="12"/>
      <c r="TCU192" s="12"/>
      <c r="TCV192" s="12"/>
      <c r="TCW192" s="12"/>
      <c r="TCX192" s="12"/>
      <c r="TCY192" s="12"/>
      <c r="TCZ192" s="12"/>
      <c r="TDA192" s="12"/>
      <c r="TDB192" s="12"/>
      <c r="TDC192" s="12"/>
      <c r="TDD192" s="12"/>
      <c r="TDE192" s="12"/>
      <c r="TDF192" s="12"/>
      <c r="TDG192" s="12"/>
      <c r="TDH192" s="12"/>
      <c r="TDI192" s="12"/>
      <c r="TDJ192" s="12"/>
      <c r="TDK192" s="12"/>
      <c r="TDL192" s="12"/>
      <c r="TDM192" s="12"/>
      <c r="TDN192" s="12"/>
      <c r="TDO192" s="12"/>
      <c r="TDP192" s="12"/>
      <c r="TDQ192" s="12"/>
      <c r="TDR192" s="12"/>
      <c r="TDS192" s="12"/>
      <c r="TDT192" s="12"/>
      <c r="TDU192" s="12"/>
      <c r="TDV192" s="12"/>
      <c r="TDW192" s="12"/>
      <c r="TDX192" s="12"/>
      <c r="TDY192" s="12"/>
      <c r="TDZ192" s="12"/>
      <c r="TEA192" s="12"/>
      <c r="TEB192" s="12"/>
      <c r="TEC192" s="12"/>
      <c r="TED192" s="12"/>
      <c r="TEE192" s="12"/>
      <c r="TEF192" s="12"/>
      <c r="TEG192" s="12"/>
      <c r="TEH192" s="12"/>
      <c r="TEI192" s="12"/>
      <c r="TEJ192" s="12"/>
      <c r="TEK192" s="12"/>
      <c r="TEL192" s="12"/>
      <c r="TEM192" s="12"/>
      <c r="TEN192" s="12"/>
      <c r="TEO192" s="12"/>
      <c r="TEP192" s="12"/>
      <c r="TEQ192" s="12"/>
      <c r="TER192" s="12"/>
      <c r="TES192" s="12"/>
      <c r="TET192" s="12"/>
      <c r="TEU192" s="12"/>
      <c r="TEV192" s="12"/>
      <c r="TEW192" s="12"/>
      <c r="TEX192" s="12"/>
      <c r="TEY192" s="12"/>
      <c r="TEZ192" s="12"/>
      <c r="TFA192" s="12"/>
      <c r="TFB192" s="12"/>
      <c r="TFC192" s="12"/>
      <c r="TFD192" s="12"/>
      <c r="TFE192" s="12"/>
      <c r="TFF192" s="12"/>
      <c r="TFG192" s="12"/>
      <c r="TFH192" s="12"/>
      <c r="TFI192" s="12"/>
      <c r="TFJ192" s="12"/>
      <c r="TFK192" s="12"/>
      <c r="TFL192" s="12"/>
      <c r="TFM192" s="12"/>
      <c r="TFN192" s="12"/>
      <c r="TFO192" s="12"/>
      <c r="TFP192" s="12"/>
      <c r="TFQ192" s="12"/>
      <c r="TFR192" s="12"/>
      <c r="TFS192" s="12"/>
      <c r="TFT192" s="12"/>
      <c r="TFU192" s="12"/>
      <c r="TFV192" s="12"/>
      <c r="TFW192" s="12"/>
      <c r="TFX192" s="12"/>
      <c r="TFY192" s="12"/>
      <c r="TFZ192" s="12"/>
      <c r="TGA192" s="12"/>
      <c r="TGB192" s="12"/>
      <c r="TGC192" s="12"/>
      <c r="TGD192" s="12"/>
      <c r="TGE192" s="12"/>
      <c r="TGF192" s="12"/>
      <c r="TGG192" s="12"/>
      <c r="TGH192" s="12"/>
      <c r="TGI192" s="12"/>
      <c r="TGJ192" s="12"/>
      <c r="TGK192" s="12"/>
      <c r="TGL192" s="12"/>
      <c r="TGM192" s="12"/>
      <c r="TGN192" s="12"/>
      <c r="TGO192" s="12"/>
      <c r="TGP192" s="12"/>
      <c r="TGQ192" s="12"/>
      <c r="TGR192" s="12"/>
      <c r="TGS192" s="12"/>
      <c r="TGT192" s="12"/>
      <c r="TGU192" s="12"/>
      <c r="TGV192" s="12"/>
      <c r="TGW192" s="12"/>
      <c r="TGX192" s="12"/>
      <c r="TGY192" s="12"/>
      <c r="TGZ192" s="12"/>
      <c r="THA192" s="12"/>
      <c r="THB192" s="12"/>
      <c r="THC192" s="12"/>
      <c r="THD192" s="12"/>
      <c r="THE192" s="12"/>
      <c r="THF192" s="12"/>
      <c r="THG192" s="12"/>
      <c r="THH192" s="12"/>
      <c r="THI192" s="12"/>
      <c r="THJ192" s="12"/>
      <c r="THK192" s="12"/>
      <c r="THL192" s="12"/>
      <c r="THM192" s="12"/>
      <c r="THN192" s="12"/>
      <c r="THO192" s="12"/>
      <c r="THP192" s="12"/>
      <c r="THQ192" s="12"/>
      <c r="THR192" s="12"/>
      <c r="THS192" s="12"/>
      <c r="THT192" s="12"/>
      <c r="THU192" s="12"/>
      <c r="THV192" s="12"/>
      <c r="THW192" s="12"/>
      <c r="THX192" s="12"/>
      <c r="THY192" s="12"/>
      <c r="THZ192" s="12"/>
      <c r="TIA192" s="12"/>
      <c r="TIB192" s="12"/>
      <c r="TIC192" s="12"/>
      <c r="TID192" s="12"/>
      <c r="TIE192" s="12"/>
      <c r="TIF192" s="12"/>
      <c r="TIG192" s="12"/>
      <c r="TIH192" s="12"/>
      <c r="TII192" s="12"/>
      <c r="TIJ192" s="12"/>
      <c r="TIK192" s="12"/>
      <c r="TIL192" s="12"/>
      <c r="TIM192" s="12"/>
      <c r="TIN192" s="12"/>
      <c r="TIO192" s="12"/>
      <c r="TIP192" s="12"/>
      <c r="TIQ192" s="12"/>
      <c r="TIR192" s="12"/>
      <c r="TIS192" s="12"/>
      <c r="TIT192" s="12"/>
      <c r="TIU192" s="12"/>
      <c r="TIV192" s="12"/>
      <c r="TIW192" s="12"/>
      <c r="TIX192" s="12"/>
      <c r="TIY192" s="12"/>
      <c r="TIZ192" s="12"/>
      <c r="TJA192" s="12"/>
      <c r="TJB192" s="12"/>
      <c r="TJC192" s="12"/>
      <c r="TJD192" s="12"/>
      <c r="TJE192" s="12"/>
      <c r="TJF192" s="12"/>
      <c r="TJG192" s="12"/>
      <c r="TJH192" s="12"/>
      <c r="TJI192" s="12"/>
      <c r="TJJ192" s="12"/>
      <c r="TJK192" s="12"/>
      <c r="TJL192" s="12"/>
      <c r="TJM192" s="12"/>
      <c r="TJN192" s="12"/>
      <c r="TJO192" s="12"/>
      <c r="TJP192" s="12"/>
      <c r="TJQ192" s="12"/>
      <c r="TJR192" s="12"/>
      <c r="TJS192" s="12"/>
      <c r="TJT192" s="12"/>
      <c r="TJU192" s="12"/>
      <c r="TJV192" s="12"/>
      <c r="TJW192" s="12"/>
      <c r="TJX192" s="12"/>
      <c r="TJY192" s="12"/>
      <c r="TJZ192" s="12"/>
      <c r="TKA192" s="12"/>
      <c r="TKB192" s="12"/>
      <c r="TKC192" s="12"/>
      <c r="TKD192" s="12"/>
      <c r="TKE192" s="12"/>
      <c r="TKF192" s="12"/>
      <c r="TKG192" s="12"/>
      <c r="TKH192" s="12"/>
      <c r="TKI192" s="12"/>
      <c r="TKJ192" s="12"/>
      <c r="TKK192" s="12"/>
      <c r="TKL192" s="12"/>
      <c r="TKM192" s="12"/>
      <c r="TKN192" s="12"/>
      <c r="TKO192" s="12"/>
      <c r="TKP192" s="12"/>
      <c r="TKQ192" s="12"/>
      <c r="TKR192" s="12"/>
      <c r="TKS192" s="12"/>
      <c r="TKT192" s="12"/>
      <c r="TKU192" s="12"/>
      <c r="TKV192" s="12"/>
      <c r="TKW192" s="12"/>
      <c r="TKX192" s="12"/>
      <c r="TKY192" s="12"/>
      <c r="TKZ192" s="12"/>
      <c r="TLA192" s="12"/>
      <c r="TLB192" s="12"/>
      <c r="TLC192" s="12"/>
      <c r="TLD192" s="12"/>
      <c r="TLE192" s="12"/>
      <c r="TLF192" s="12"/>
      <c r="TLG192" s="12"/>
      <c r="TLH192" s="12"/>
      <c r="TLI192" s="12"/>
      <c r="TLJ192" s="12"/>
      <c r="TLK192" s="12"/>
      <c r="TLL192" s="12"/>
      <c r="TLM192" s="12"/>
      <c r="TLN192" s="12"/>
      <c r="TLO192" s="12"/>
      <c r="TLP192" s="12"/>
      <c r="TLQ192" s="12"/>
      <c r="TLR192" s="12"/>
      <c r="TLS192" s="12"/>
      <c r="TLT192" s="12"/>
      <c r="TLU192" s="12"/>
      <c r="TLV192" s="12"/>
      <c r="TLW192" s="12"/>
      <c r="TLX192" s="12"/>
      <c r="TLY192" s="12"/>
      <c r="TLZ192" s="12"/>
      <c r="TMA192" s="12"/>
      <c r="TMB192" s="12"/>
      <c r="TMC192" s="12"/>
      <c r="TMD192" s="12"/>
      <c r="TME192" s="12"/>
      <c r="TMF192" s="12"/>
      <c r="TMG192" s="12"/>
      <c r="TMH192" s="12"/>
      <c r="TMI192" s="12"/>
      <c r="TMJ192" s="12"/>
      <c r="TMK192" s="12"/>
      <c r="TML192" s="12"/>
      <c r="TMM192" s="12"/>
      <c r="TMN192" s="12"/>
      <c r="TMO192" s="12"/>
      <c r="TMP192" s="12"/>
      <c r="TMQ192" s="12"/>
      <c r="TMR192" s="12"/>
      <c r="TMS192" s="12"/>
      <c r="TMT192" s="12"/>
      <c r="TMU192" s="12"/>
      <c r="TMV192" s="12"/>
      <c r="TMW192" s="12"/>
      <c r="TMX192" s="12"/>
      <c r="TMY192" s="12"/>
      <c r="TMZ192" s="12"/>
      <c r="TNA192" s="12"/>
      <c r="TNB192" s="12"/>
      <c r="TNC192" s="12"/>
      <c r="TND192" s="12"/>
      <c r="TNE192" s="12"/>
      <c r="TNF192" s="12"/>
      <c r="TNG192" s="12"/>
      <c r="TNH192" s="12"/>
      <c r="TNI192" s="12"/>
      <c r="TNJ192" s="12"/>
      <c r="TNK192" s="12"/>
      <c r="TNL192" s="12"/>
      <c r="TNM192" s="12"/>
      <c r="TNN192" s="12"/>
      <c r="TNO192" s="12"/>
      <c r="TNP192" s="12"/>
      <c r="TNQ192" s="12"/>
      <c r="TNR192" s="12"/>
      <c r="TNS192" s="12"/>
      <c r="TNT192" s="12"/>
      <c r="TNU192" s="12"/>
      <c r="TNV192" s="12"/>
      <c r="TNW192" s="12"/>
      <c r="TNX192" s="12"/>
      <c r="TNY192" s="12"/>
      <c r="TNZ192" s="12"/>
      <c r="TOA192" s="12"/>
      <c r="TOB192" s="12"/>
      <c r="TOC192" s="12"/>
      <c r="TOD192" s="12"/>
      <c r="TOE192" s="12"/>
      <c r="TOF192" s="12"/>
      <c r="TOG192" s="12"/>
      <c r="TOH192" s="12"/>
      <c r="TOI192" s="12"/>
      <c r="TOJ192" s="12"/>
      <c r="TOK192" s="12"/>
      <c r="TOL192" s="12"/>
      <c r="TOM192" s="12"/>
      <c r="TON192" s="12"/>
      <c r="TOO192" s="12"/>
      <c r="TOP192" s="12"/>
      <c r="TOQ192" s="12"/>
      <c r="TOR192" s="12"/>
      <c r="TOS192" s="12"/>
      <c r="TOT192" s="12"/>
      <c r="TOU192" s="12"/>
      <c r="TOV192" s="12"/>
      <c r="TOW192" s="12"/>
      <c r="TOX192" s="12"/>
      <c r="TOY192" s="12"/>
      <c r="TOZ192" s="12"/>
      <c r="TPA192" s="12"/>
      <c r="TPB192" s="12"/>
      <c r="TPC192" s="12"/>
      <c r="TPD192" s="12"/>
      <c r="TPE192" s="12"/>
      <c r="TPF192" s="12"/>
      <c r="TPG192" s="12"/>
      <c r="TPH192" s="12"/>
      <c r="TPI192" s="12"/>
      <c r="TPJ192" s="12"/>
      <c r="TPK192" s="12"/>
      <c r="TPL192" s="12"/>
      <c r="TPM192" s="12"/>
      <c r="TPN192" s="12"/>
      <c r="TPO192" s="12"/>
      <c r="TPP192" s="12"/>
      <c r="TPQ192" s="12"/>
      <c r="TPR192" s="12"/>
      <c r="TPS192" s="12"/>
      <c r="TPT192" s="12"/>
      <c r="TPU192" s="12"/>
      <c r="TPV192" s="12"/>
      <c r="TPW192" s="12"/>
      <c r="TPX192" s="12"/>
      <c r="TPY192" s="12"/>
      <c r="TPZ192" s="12"/>
      <c r="TQA192" s="12"/>
      <c r="TQB192" s="12"/>
      <c r="TQC192" s="12"/>
      <c r="TQD192" s="12"/>
      <c r="TQE192" s="12"/>
      <c r="TQF192" s="12"/>
      <c r="TQG192" s="12"/>
      <c r="TQH192" s="12"/>
      <c r="TQI192" s="12"/>
      <c r="TQJ192" s="12"/>
      <c r="TQK192" s="12"/>
      <c r="TQL192" s="12"/>
      <c r="TQM192" s="12"/>
      <c r="TQN192" s="12"/>
      <c r="TQO192" s="12"/>
      <c r="TQP192" s="12"/>
      <c r="TQQ192" s="12"/>
      <c r="TQR192" s="12"/>
      <c r="TQS192" s="12"/>
      <c r="TQT192" s="12"/>
      <c r="TQU192" s="12"/>
      <c r="TQV192" s="12"/>
      <c r="TQW192" s="12"/>
      <c r="TQX192" s="12"/>
      <c r="TQY192" s="12"/>
      <c r="TQZ192" s="12"/>
      <c r="TRA192" s="12"/>
      <c r="TRB192" s="12"/>
      <c r="TRC192" s="12"/>
      <c r="TRD192" s="12"/>
      <c r="TRE192" s="12"/>
      <c r="TRF192" s="12"/>
      <c r="TRG192" s="12"/>
      <c r="TRH192" s="12"/>
      <c r="TRI192" s="12"/>
      <c r="TRJ192" s="12"/>
      <c r="TRK192" s="12"/>
      <c r="TRL192" s="12"/>
      <c r="TRM192" s="12"/>
      <c r="TRN192" s="12"/>
      <c r="TRO192" s="12"/>
      <c r="TRP192" s="12"/>
      <c r="TRQ192" s="12"/>
      <c r="TRR192" s="12"/>
      <c r="TRS192" s="12"/>
      <c r="TRT192" s="12"/>
      <c r="TRU192" s="12"/>
      <c r="TRV192" s="12"/>
      <c r="TRW192" s="12"/>
      <c r="TRX192" s="12"/>
      <c r="TRY192" s="12"/>
      <c r="TRZ192" s="12"/>
      <c r="TSA192" s="12"/>
      <c r="TSB192" s="12"/>
      <c r="TSC192" s="12"/>
      <c r="TSD192" s="12"/>
      <c r="TSE192" s="12"/>
      <c r="TSF192" s="12"/>
      <c r="TSG192" s="12"/>
      <c r="TSH192" s="12"/>
      <c r="TSI192" s="12"/>
      <c r="TSJ192" s="12"/>
      <c r="TSK192" s="12"/>
      <c r="TSL192" s="12"/>
      <c r="TSM192" s="12"/>
      <c r="TSN192" s="12"/>
      <c r="TSO192" s="12"/>
      <c r="TSP192" s="12"/>
      <c r="TSQ192" s="12"/>
      <c r="TSR192" s="12"/>
      <c r="TSS192" s="12"/>
      <c r="TST192" s="12"/>
      <c r="TSU192" s="12"/>
      <c r="TSV192" s="12"/>
      <c r="TSW192" s="12"/>
      <c r="TSX192" s="12"/>
      <c r="TSY192" s="12"/>
      <c r="TSZ192" s="12"/>
      <c r="TTA192" s="12"/>
      <c r="TTB192" s="12"/>
      <c r="TTC192" s="12"/>
      <c r="TTD192" s="12"/>
      <c r="TTE192" s="12"/>
      <c r="TTF192" s="12"/>
      <c r="TTG192" s="12"/>
      <c r="TTH192" s="12"/>
      <c r="TTI192" s="12"/>
      <c r="TTJ192" s="12"/>
      <c r="TTK192" s="12"/>
      <c r="TTL192" s="12"/>
      <c r="TTM192" s="12"/>
      <c r="TTN192" s="12"/>
      <c r="TTO192" s="12"/>
      <c r="TTP192" s="12"/>
      <c r="TTQ192" s="12"/>
      <c r="TTR192" s="12"/>
      <c r="TTS192" s="12"/>
      <c r="TTT192" s="12"/>
      <c r="TTU192" s="12"/>
      <c r="TTV192" s="12"/>
      <c r="TTW192" s="12"/>
      <c r="TTX192" s="12"/>
      <c r="TTY192" s="12"/>
      <c r="TTZ192" s="12"/>
      <c r="TUA192" s="12"/>
      <c r="TUB192" s="12"/>
      <c r="TUC192" s="12"/>
      <c r="TUD192" s="12"/>
      <c r="TUE192" s="12"/>
      <c r="TUF192" s="12"/>
      <c r="TUG192" s="12"/>
      <c r="TUH192" s="12"/>
      <c r="TUI192" s="12"/>
      <c r="TUJ192" s="12"/>
      <c r="TUK192" s="12"/>
      <c r="TUL192" s="12"/>
      <c r="TUM192" s="12"/>
      <c r="TUN192" s="12"/>
      <c r="TUO192" s="12"/>
      <c r="TUP192" s="12"/>
      <c r="TUQ192" s="12"/>
      <c r="TUR192" s="12"/>
      <c r="TUS192" s="12"/>
      <c r="TUT192" s="12"/>
      <c r="TUU192" s="12"/>
      <c r="TUV192" s="12"/>
      <c r="TUW192" s="12"/>
      <c r="TUX192" s="12"/>
      <c r="TUY192" s="12"/>
      <c r="TUZ192" s="12"/>
      <c r="TVA192" s="12"/>
      <c r="TVB192" s="12"/>
      <c r="TVC192" s="12"/>
      <c r="TVD192" s="12"/>
      <c r="TVE192" s="12"/>
      <c r="TVF192" s="12"/>
      <c r="TVG192" s="12"/>
      <c r="TVH192" s="12"/>
      <c r="TVI192" s="12"/>
      <c r="TVJ192" s="12"/>
      <c r="TVK192" s="12"/>
      <c r="TVL192" s="12"/>
      <c r="TVM192" s="12"/>
      <c r="TVN192" s="12"/>
      <c r="TVO192" s="12"/>
      <c r="TVP192" s="12"/>
      <c r="TVQ192" s="12"/>
      <c r="TVR192" s="12"/>
      <c r="TVS192" s="12"/>
      <c r="TVT192" s="12"/>
      <c r="TVU192" s="12"/>
      <c r="TVV192" s="12"/>
      <c r="TVW192" s="12"/>
      <c r="TVX192" s="12"/>
      <c r="TVY192" s="12"/>
      <c r="TVZ192" s="12"/>
      <c r="TWA192" s="12"/>
      <c r="TWB192" s="12"/>
      <c r="TWC192" s="12"/>
      <c r="TWD192" s="12"/>
      <c r="TWE192" s="12"/>
      <c r="TWF192" s="12"/>
      <c r="TWG192" s="12"/>
      <c r="TWH192" s="12"/>
      <c r="TWI192" s="12"/>
      <c r="TWJ192" s="12"/>
      <c r="TWK192" s="12"/>
      <c r="TWL192" s="12"/>
      <c r="TWM192" s="12"/>
      <c r="TWN192" s="12"/>
      <c r="TWO192" s="12"/>
      <c r="TWP192" s="12"/>
      <c r="TWQ192" s="12"/>
      <c r="TWR192" s="12"/>
      <c r="TWS192" s="12"/>
      <c r="TWT192" s="12"/>
      <c r="TWU192" s="12"/>
      <c r="TWV192" s="12"/>
      <c r="TWW192" s="12"/>
      <c r="TWX192" s="12"/>
      <c r="TWY192" s="12"/>
      <c r="TWZ192" s="12"/>
      <c r="TXA192" s="12"/>
      <c r="TXB192" s="12"/>
      <c r="TXC192" s="12"/>
      <c r="TXD192" s="12"/>
      <c r="TXE192" s="12"/>
      <c r="TXF192" s="12"/>
      <c r="TXG192" s="12"/>
      <c r="TXH192" s="12"/>
      <c r="TXI192" s="12"/>
      <c r="TXJ192" s="12"/>
      <c r="TXK192" s="12"/>
      <c r="TXL192" s="12"/>
      <c r="TXM192" s="12"/>
      <c r="TXN192" s="12"/>
      <c r="TXO192" s="12"/>
      <c r="TXP192" s="12"/>
      <c r="TXQ192" s="12"/>
      <c r="TXR192" s="12"/>
      <c r="TXS192" s="12"/>
      <c r="TXT192" s="12"/>
      <c r="TXU192" s="12"/>
      <c r="TXV192" s="12"/>
      <c r="TXW192" s="12"/>
      <c r="TXX192" s="12"/>
      <c r="TXY192" s="12"/>
      <c r="TXZ192" s="12"/>
      <c r="TYA192" s="12"/>
      <c r="TYB192" s="12"/>
      <c r="TYC192" s="12"/>
      <c r="TYD192" s="12"/>
      <c r="TYE192" s="12"/>
      <c r="TYF192" s="12"/>
      <c r="TYG192" s="12"/>
      <c r="TYH192" s="12"/>
      <c r="TYI192" s="12"/>
      <c r="TYJ192" s="12"/>
      <c r="TYK192" s="12"/>
      <c r="TYL192" s="12"/>
      <c r="TYM192" s="12"/>
      <c r="TYN192" s="12"/>
      <c r="TYO192" s="12"/>
      <c r="TYP192" s="12"/>
      <c r="TYQ192" s="12"/>
      <c r="TYR192" s="12"/>
      <c r="TYS192" s="12"/>
      <c r="TYT192" s="12"/>
      <c r="TYU192" s="12"/>
      <c r="TYV192" s="12"/>
      <c r="TYW192" s="12"/>
      <c r="TYX192" s="12"/>
      <c r="TYY192" s="12"/>
      <c r="TYZ192" s="12"/>
      <c r="TZA192" s="12"/>
      <c r="TZB192" s="12"/>
      <c r="TZC192" s="12"/>
      <c r="TZD192" s="12"/>
      <c r="TZE192" s="12"/>
      <c r="TZF192" s="12"/>
      <c r="TZG192" s="12"/>
      <c r="TZH192" s="12"/>
      <c r="TZI192" s="12"/>
      <c r="TZJ192" s="12"/>
      <c r="TZK192" s="12"/>
      <c r="TZL192" s="12"/>
      <c r="TZM192" s="12"/>
      <c r="TZN192" s="12"/>
      <c r="TZO192" s="12"/>
      <c r="TZP192" s="12"/>
      <c r="TZQ192" s="12"/>
      <c r="TZR192" s="12"/>
      <c r="TZS192" s="12"/>
      <c r="TZT192" s="12"/>
      <c r="TZU192" s="12"/>
      <c r="TZV192" s="12"/>
      <c r="TZW192" s="12"/>
      <c r="TZX192" s="12"/>
      <c r="TZY192" s="12"/>
      <c r="TZZ192" s="12"/>
      <c r="UAA192" s="12"/>
      <c r="UAB192" s="12"/>
      <c r="UAC192" s="12"/>
      <c r="UAD192" s="12"/>
      <c r="UAE192" s="12"/>
      <c r="UAF192" s="12"/>
      <c r="UAG192" s="12"/>
      <c r="UAH192" s="12"/>
      <c r="UAI192" s="12"/>
      <c r="UAJ192" s="12"/>
      <c r="UAK192" s="12"/>
      <c r="UAL192" s="12"/>
      <c r="UAM192" s="12"/>
      <c r="UAN192" s="12"/>
      <c r="UAO192" s="12"/>
      <c r="UAP192" s="12"/>
      <c r="UAQ192" s="12"/>
      <c r="UAR192" s="12"/>
      <c r="UAS192" s="12"/>
      <c r="UAT192" s="12"/>
      <c r="UAU192" s="12"/>
      <c r="UAV192" s="12"/>
      <c r="UAW192" s="12"/>
      <c r="UAX192" s="12"/>
      <c r="UAY192" s="12"/>
      <c r="UAZ192" s="12"/>
      <c r="UBA192" s="12"/>
      <c r="UBB192" s="12"/>
      <c r="UBC192" s="12"/>
      <c r="UBD192" s="12"/>
      <c r="UBE192" s="12"/>
      <c r="UBF192" s="12"/>
      <c r="UBG192" s="12"/>
      <c r="UBH192" s="12"/>
      <c r="UBI192" s="12"/>
      <c r="UBJ192" s="12"/>
      <c r="UBK192" s="12"/>
      <c r="UBL192" s="12"/>
      <c r="UBM192" s="12"/>
      <c r="UBN192" s="12"/>
      <c r="UBO192" s="12"/>
      <c r="UBP192" s="12"/>
      <c r="UBQ192" s="12"/>
      <c r="UBR192" s="12"/>
      <c r="UBS192" s="12"/>
      <c r="UBT192" s="12"/>
      <c r="UBU192" s="12"/>
      <c r="UBV192" s="12"/>
      <c r="UBW192" s="12"/>
      <c r="UBX192" s="12"/>
      <c r="UBY192" s="12"/>
      <c r="UBZ192" s="12"/>
      <c r="UCA192" s="12"/>
      <c r="UCB192" s="12"/>
      <c r="UCC192" s="12"/>
      <c r="UCD192" s="12"/>
      <c r="UCE192" s="12"/>
      <c r="UCF192" s="12"/>
      <c r="UCG192" s="12"/>
      <c r="UCH192" s="12"/>
      <c r="UCI192" s="12"/>
      <c r="UCJ192" s="12"/>
      <c r="UCK192" s="12"/>
      <c r="UCL192" s="12"/>
      <c r="UCM192" s="12"/>
      <c r="UCN192" s="12"/>
      <c r="UCO192" s="12"/>
      <c r="UCP192" s="12"/>
      <c r="UCQ192" s="12"/>
      <c r="UCR192" s="12"/>
      <c r="UCS192" s="12"/>
      <c r="UCT192" s="12"/>
      <c r="UCU192" s="12"/>
      <c r="UCV192" s="12"/>
      <c r="UCW192" s="12"/>
      <c r="UCX192" s="12"/>
      <c r="UCY192" s="12"/>
      <c r="UCZ192" s="12"/>
      <c r="UDA192" s="12"/>
      <c r="UDB192" s="12"/>
      <c r="UDC192" s="12"/>
      <c r="UDD192" s="12"/>
      <c r="UDE192" s="12"/>
      <c r="UDF192" s="12"/>
      <c r="UDG192" s="12"/>
      <c r="UDH192" s="12"/>
      <c r="UDI192" s="12"/>
      <c r="UDJ192" s="12"/>
      <c r="UDK192" s="12"/>
      <c r="UDL192" s="12"/>
      <c r="UDM192" s="12"/>
      <c r="UDN192" s="12"/>
      <c r="UDO192" s="12"/>
      <c r="UDP192" s="12"/>
      <c r="UDQ192" s="12"/>
      <c r="UDR192" s="12"/>
      <c r="UDS192" s="12"/>
      <c r="UDT192" s="12"/>
      <c r="UDU192" s="12"/>
      <c r="UDV192" s="12"/>
      <c r="UDW192" s="12"/>
      <c r="UDX192" s="12"/>
      <c r="UDY192" s="12"/>
      <c r="UDZ192" s="12"/>
      <c r="UEA192" s="12"/>
      <c r="UEB192" s="12"/>
      <c r="UEC192" s="12"/>
      <c r="UED192" s="12"/>
      <c r="UEE192" s="12"/>
      <c r="UEF192" s="12"/>
      <c r="UEG192" s="12"/>
      <c r="UEH192" s="12"/>
      <c r="UEI192" s="12"/>
      <c r="UEJ192" s="12"/>
      <c r="UEK192" s="12"/>
      <c r="UEL192" s="12"/>
      <c r="UEM192" s="12"/>
      <c r="UEN192" s="12"/>
      <c r="UEO192" s="12"/>
      <c r="UEP192" s="12"/>
      <c r="UEQ192" s="12"/>
      <c r="UER192" s="12"/>
      <c r="UES192" s="12"/>
      <c r="UET192" s="12"/>
      <c r="UEU192" s="12"/>
      <c r="UEV192" s="12"/>
      <c r="UEW192" s="12"/>
      <c r="UEX192" s="12"/>
      <c r="UEY192" s="12"/>
      <c r="UEZ192" s="12"/>
      <c r="UFA192" s="12"/>
      <c r="UFB192" s="12"/>
      <c r="UFC192" s="12"/>
      <c r="UFD192" s="12"/>
      <c r="UFE192" s="12"/>
      <c r="UFF192" s="12"/>
      <c r="UFG192" s="12"/>
      <c r="UFH192" s="12"/>
      <c r="UFI192" s="12"/>
      <c r="UFJ192" s="12"/>
      <c r="UFK192" s="12"/>
      <c r="UFL192" s="12"/>
      <c r="UFM192" s="12"/>
      <c r="UFN192" s="12"/>
      <c r="UFO192" s="12"/>
      <c r="UFP192" s="12"/>
      <c r="UFQ192" s="12"/>
      <c r="UFR192" s="12"/>
      <c r="UFS192" s="12"/>
      <c r="UFT192" s="12"/>
      <c r="UFU192" s="12"/>
      <c r="UFV192" s="12"/>
      <c r="UFW192" s="12"/>
      <c r="UFX192" s="12"/>
      <c r="UFY192" s="12"/>
      <c r="UFZ192" s="12"/>
      <c r="UGA192" s="12"/>
      <c r="UGB192" s="12"/>
      <c r="UGC192" s="12"/>
      <c r="UGD192" s="12"/>
      <c r="UGE192" s="12"/>
      <c r="UGF192" s="12"/>
      <c r="UGG192" s="12"/>
      <c r="UGH192" s="12"/>
      <c r="UGI192" s="12"/>
      <c r="UGJ192" s="12"/>
      <c r="UGK192" s="12"/>
      <c r="UGL192" s="12"/>
      <c r="UGM192" s="12"/>
      <c r="UGN192" s="12"/>
      <c r="UGO192" s="12"/>
      <c r="UGP192" s="12"/>
      <c r="UGQ192" s="12"/>
      <c r="UGR192" s="12"/>
      <c r="UGS192" s="12"/>
      <c r="UGT192" s="12"/>
      <c r="UGU192" s="12"/>
      <c r="UGV192" s="12"/>
      <c r="UGW192" s="12"/>
      <c r="UGX192" s="12"/>
      <c r="UGY192" s="12"/>
      <c r="UGZ192" s="12"/>
      <c r="UHA192" s="12"/>
      <c r="UHB192" s="12"/>
      <c r="UHC192" s="12"/>
      <c r="UHD192" s="12"/>
      <c r="UHE192" s="12"/>
      <c r="UHF192" s="12"/>
      <c r="UHG192" s="12"/>
      <c r="UHH192" s="12"/>
      <c r="UHI192" s="12"/>
      <c r="UHJ192" s="12"/>
      <c r="UHK192" s="12"/>
      <c r="UHL192" s="12"/>
      <c r="UHM192" s="12"/>
      <c r="UHN192" s="12"/>
      <c r="UHO192" s="12"/>
      <c r="UHP192" s="12"/>
      <c r="UHQ192" s="12"/>
      <c r="UHR192" s="12"/>
      <c r="UHS192" s="12"/>
      <c r="UHT192" s="12"/>
      <c r="UHU192" s="12"/>
      <c r="UHV192" s="12"/>
      <c r="UHW192" s="12"/>
      <c r="UHX192" s="12"/>
      <c r="UHY192" s="12"/>
      <c r="UHZ192" s="12"/>
      <c r="UIA192" s="12"/>
      <c r="UIB192" s="12"/>
      <c r="UIC192" s="12"/>
      <c r="UID192" s="12"/>
      <c r="UIE192" s="12"/>
      <c r="UIF192" s="12"/>
      <c r="UIG192" s="12"/>
      <c r="UIH192" s="12"/>
      <c r="UII192" s="12"/>
      <c r="UIJ192" s="12"/>
      <c r="UIK192" s="12"/>
      <c r="UIL192" s="12"/>
      <c r="UIM192" s="12"/>
      <c r="UIN192" s="12"/>
      <c r="UIO192" s="12"/>
      <c r="UIP192" s="12"/>
      <c r="UIQ192" s="12"/>
      <c r="UIR192" s="12"/>
      <c r="UIS192" s="12"/>
      <c r="UIT192" s="12"/>
      <c r="UIU192" s="12"/>
      <c r="UIV192" s="12"/>
      <c r="UIW192" s="12"/>
      <c r="UIX192" s="12"/>
      <c r="UIY192" s="12"/>
      <c r="UIZ192" s="12"/>
      <c r="UJA192" s="12"/>
      <c r="UJB192" s="12"/>
      <c r="UJC192" s="12"/>
      <c r="UJD192" s="12"/>
      <c r="UJE192" s="12"/>
      <c r="UJF192" s="12"/>
      <c r="UJG192" s="12"/>
      <c r="UJH192" s="12"/>
      <c r="UJI192" s="12"/>
      <c r="UJJ192" s="12"/>
      <c r="UJK192" s="12"/>
      <c r="UJL192" s="12"/>
      <c r="UJM192" s="12"/>
      <c r="UJN192" s="12"/>
      <c r="UJO192" s="12"/>
      <c r="UJP192" s="12"/>
      <c r="UJQ192" s="12"/>
      <c r="UJR192" s="12"/>
      <c r="UJS192" s="12"/>
      <c r="UJT192" s="12"/>
      <c r="UJU192" s="12"/>
      <c r="UJV192" s="12"/>
      <c r="UJW192" s="12"/>
      <c r="UJX192" s="12"/>
      <c r="UJY192" s="12"/>
      <c r="UJZ192" s="12"/>
      <c r="UKA192" s="12"/>
      <c r="UKB192" s="12"/>
      <c r="UKC192" s="12"/>
      <c r="UKD192" s="12"/>
      <c r="UKE192" s="12"/>
      <c r="UKF192" s="12"/>
      <c r="UKG192" s="12"/>
      <c r="UKH192" s="12"/>
      <c r="UKI192" s="12"/>
      <c r="UKJ192" s="12"/>
      <c r="UKK192" s="12"/>
      <c r="UKL192" s="12"/>
      <c r="UKM192" s="12"/>
      <c r="UKN192" s="12"/>
      <c r="UKO192" s="12"/>
      <c r="UKP192" s="12"/>
      <c r="UKQ192" s="12"/>
      <c r="UKR192" s="12"/>
      <c r="UKS192" s="12"/>
      <c r="UKT192" s="12"/>
      <c r="UKU192" s="12"/>
      <c r="UKV192" s="12"/>
      <c r="UKW192" s="12"/>
      <c r="UKX192" s="12"/>
      <c r="UKY192" s="12"/>
      <c r="UKZ192" s="12"/>
      <c r="ULA192" s="12"/>
      <c r="ULB192" s="12"/>
      <c r="ULC192" s="12"/>
      <c r="ULD192" s="12"/>
      <c r="ULE192" s="12"/>
      <c r="ULF192" s="12"/>
      <c r="ULG192" s="12"/>
      <c r="ULH192" s="12"/>
      <c r="ULI192" s="12"/>
      <c r="ULJ192" s="12"/>
      <c r="ULK192" s="12"/>
      <c r="ULL192" s="12"/>
      <c r="ULM192" s="12"/>
      <c r="ULN192" s="12"/>
      <c r="ULO192" s="12"/>
      <c r="ULP192" s="12"/>
      <c r="ULQ192" s="12"/>
      <c r="ULR192" s="12"/>
      <c r="ULS192" s="12"/>
      <c r="ULT192" s="12"/>
      <c r="ULU192" s="12"/>
      <c r="ULV192" s="12"/>
      <c r="ULW192" s="12"/>
      <c r="ULX192" s="12"/>
      <c r="ULY192" s="12"/>
      <c r="ULZ192" s="12"/>
      <c r="UMA192" s="12"/>
      <c r="UMB192" s="12"/>
      <c r="UMC192" s="12"/>
      <c r="UMD192" s="12"/>
      <c r="UME192" s="12"/>
      <c r="UMF192" s="12"/>
      <c r="UMG192" s="12"/>
      <c r="UMH192" s="12"/>
      <c r="UMI192" s="12"/>
      <c r="UMJ192" s="12"/>
      <c r="UMK192" s="12"/>
      <c r="UML192" s="12"/>
      <c r="UMM192" s="12"/>
      <c r="UMN192" s="12"/>
      <c r="UMO192" s="12"/>
      <c r="UMP192" s="12"/>
      <c r="UMQ192" s="12"/>
      <c r="UMR192" s="12"/>
      <c r="UMS192" s="12"/>
      <c r="UMT192" s="12"/>
      <c r="UMU192" s="12"/>
      <c r="UMV192" s="12"/>
      <c r="UMW192" s="12"/>
      <c r="UMX192" s="12"/>
      <c r="UMY192" s="12"/>
      <c r="UMZ192" s="12"/>
      <c r="UNA192" s="12"/>
      <c r="UNB192" s="12"/>
      <c r="UNC192" s="12"/>
      <c r="UND192" s="12"/>
      <c r="UNE192" s="12"/>
      <c r="UNF192" s="12"/>
      <c r="UNG192" s="12"/>
      <c r="UNH192" s="12"/>
      <c r="UNI192" s="12"/>
      <c r="UNJ192" s="12"/>
      <c r="UNK192" s="12"/>
      <c r="UNL192" s="12"/>
      <c r="UNM192" s="12"/>
      <c r="UNN192" s="12"/>
      <c r="UNO192" s="12"/>
      <c r="UNP192" s="12"/>
      <c r="UNQ192" s="12"/>
      <c r="UNR192" s="12"/>
      <c r="UNS192" s="12"/>
      <c r="UNT192" s="12"/>
      <c r="UNU192" s="12"/>
      <c r="UNV192" s="12"/>
      <c r="UNW192" s="12"/>
      <c r="UNX192" s="12"/>
      <c r="UNY192" s="12"/>
      <c r="UNZ192" s="12"/>
      <c r="UOA192" s="12"/>
      <c r="UOB192" s="12"/>
      <c r="UOC192" s="12"/>
      <c r="UOD192" s="12"/>
      <c r="UOE192" s="12"/>
      <c r="UOF192" s="12"/>
      <c r="UOG192" s="12"/>
      <c r="UOH192" s="12"/>
      <c r="UOI192" s="12"/>
      <c r="UOJ192" s="12"/>
      <c r="UOK192" s="12"/>
      <c r="UOL192" s="12"/>
      <c r="UOM192" s="12"/>
      <c r="UON192" s="12"/>
      <c r="UOO192" s="12"/>
      <c r="UOP192" s="12"/>
      <c r="UOQ192" s="12"/>
      <c r="UOR192" s="12"/>
      <c r="UOS192" s="12"/>
      <c r="UOT192" s="12"/>
      <c r="UOU192" s="12"/>
      <c r="UOV192" s="12"/>
      <c r="UOW192" s="12"/>
      <c r="UOX192" s="12"/>
      <c r="UOY192" s="12"/>
      <c r="UOZ192" s="12"/>
      <c r="UPA192" s="12"/>
      <c r="UPB192" s="12"/>
      <c r="UPC192" s="12"/>
      <c r="UPD192" s="12"/>
      <c r="UPE192" s="12"/>
      <c r="UPF192" s="12"/>
      <c r="UPG192" s="12"/>
      <c r="UPH192" s="12"/>
      <c r="UPI192" s="12"/>
      <c r="UPJ192" s="12"/>
      <c r="UPK192" s="12"/>
      <c r="UPL192" s="12"/>
      <c r="UPM192" s="12"/>
      <c r="UPN192" s="12"/>
      <c r="UPO192" s="12"/>
      <c r="UPP192" s="12"/>
      <c r="UPQ192" s="12"/>
      <c r="UPR192" s="12"/>
      <c r="UPS192" s="12"/>
      <c r="UPT192" s="12"/>
      <c r="UPU192" s="12"/>
      <c r="UPV192" s="12"/>
      <c r="UPW192" s="12"/>
      <c r="UPX192" s="12"/>
      <c r="UPY192" s="12"/>
      <c r="UPZ192" s="12"/>
      <c r="UQA192" s="12"/>
      <c r="UQB192" s="12"/>
      <c r="UQC192" s="12"/>
      <c r="UQD192" s="12"/>
      <c r="UQE192" s="12"/>
      <c r="UQF192" s="12"/>
      <c r="UQG192" s="12"/>
      <c r="UQH192" s="12"/>
      <c r="UQI192" s="12"/>
      <c r="UQJ192" s="12"/>
      <c r="UQK192" s="12"/>
      <c r="UQL192" s="12"/>
      <c r="UQM192" s="12"/>
      <c r="UQN192" s="12"/>
      <c r="UQO192" s="12"/>
      <c r="UQP192" s="12"/>
      <c r="UQQ192" s="12"/>
      <c r="UQR192" s="12"/>
      <c r="UQS192" s="12"/>
      <c r="UQT192" s="12"/>
      <c r="UQU192" s="12"/>
      <c r="UQV192" s="12"/>
      <c r="UQW192" s="12"/>
      <c r="UQX192" s="12"/>
      <c r="UQY192" s="12"/>
      <c r="UQZ192" s="12"/>
      <c r="URA192" s="12"/>
      <c r="URB192" s="12"/>
      <c r="URC192" s="12"/>
      <c r="URD192" s="12"/>
      <c r="URE192" s="12"/>
      <c r="URF192" s="12"/>
      <c r="URG192" s="12"/>
      <c r="URH192" s="12"/>
      <c r="URI192" s="12"/>
      <c r="URJ192" s="12"/>
      <c r="URK192" s="12"/>
      <c r="URL192" s="12"/>
      <c r="URM192" s="12"/>
      <c r="URN192" s="12"/>
      <c r="URO192" s="12"/>
      <c r="URP192" s="12"/>
      <c r="URQ192" s="12"/>
      <c r="URR192" s="12"/>
      <c r="URS192" s="12"/>
      <c r="URT192" s="12"/>
      <c r="URU192" s="12"/>
      <c r="URV192" s="12"/>
      <c r="URW192" s="12"/>
      <c r="URX192" s="12"/>
      <c r="URY192" s="12"/>
      <c r="URZ192" s="12"/>
      <c r="USA192" s="12"/>
      <c r="USB192" s="12"/>
      <c r="USC192" s="12"/>
      <c r="USD192" s="12"/>
      <c r="USE192" s="12"/>
      <c r="USF192" s="12"/>
      <c r="USG192" s="12"/>
      <c r="USH192" s="12"/>
      <c r="USI192" s="12"/>
      <c r="USJ192" s="12"/>
      <c r="USK192" s="12"/>
      <c r="USL192" s="12"/>
      <c r="USM192" s="12"/>
      <c r="USN192" s="12"/>
      <c r="USO192" s="12"/>
      <c r="USP192" s="12"/>
      <c r="USQ192" s="12"/>
      <c r="USR192" s="12"/>
      <c r="USS192" s="12"/>
      <c r="UST192" s="12"/>
      <c r="USU192" s="12"/>
      <c r="USV192" s="12"/>
      <c r="USW192" s="12"/>
      <c r="USX192" s="12"/>
      <c r="USY192" s="12"/>
      <c r="USZ192" s="12"/>
      <c r="UTA192" s="12"/>
      <c r="UTB192" s="12"/>
      <c r="UTC192" s="12"/>
      <c r="UTD192" s="12"/>
      <c r="UTE192" s="12"/>
      <c r="UTF192" s="12"/>
      <c r="UTG192" s="12"/>
      <c r="UTH192" s="12"/>
      <c r="UTI192" s="12"/>
      <c r="UTJ192" s="12"/>
      <c r="UTK192" s="12"/>
      <c r="UTL192" s="12"/>
      <c r="UTM192" s="12"/>
      <c r="UTN192" s="12"/>
      <c r="UTO192" s="12"/>
      <c r="UTP192" s="12"/>
      <c r="UTQ192" s="12"/>
      <c r="UTR192" s="12"/>
      <c r="UTS192" s="12"/>
      <c r="UTT192" s="12"/>
      <c r="UTU192" s="12"/>
      <c r="UTV192" s="12"/>
      <c r="UTW192" s="12"/>
      <c r="UTX192" s="12"/>
      <c r="UTY192" s="12"/>
      <c r="UTZ192" s="12"/>
      <c r="UUA192" s="12"/>
      <c r="UUB192" s="12"/>
      <c r="UUC192" s="12"/>
      <c r="UUD192" s="12"/>
      <c r="UUE192" s="12"/>
      <c r="UUF192" s="12"/>
      <c r="UUG192" s="12"/>
      <c r="UUH192" s="12"/>
      <c r="UUI192" s="12"/>
      <c r="UUJ192" s="12"/>
      <c r="UUK192" s="12"/>
      <c r="UUL192" s="12"/>
      <c r="UUM192" s="12"/>
      <c r="UUN192" s="12"/>
      <c r="UUO192" s="12"/>
      <c r="UUP192" s="12"/>
      <c r="UUQ192" s="12"/>
      <c r="UUR192" s="12"/>
      <c r="UUS192" s="12"/>
      <c r="UUT192" s="12"/>
      <c r="UUU192" s="12"/>
      <c r="UUV192" s="12"/>
      <c r="UUW192" s="12"/>
      <c r="UUX192" s="12"/>
      <c r="UUY192" s="12"/>
      <c r="UUZ192" s="12"/>
      <c r="UVA192" s="12"/>
      <c r="UVB192" s="12"/>
      <c r="UVC192" s="12"/>
      <c r="UVD192" s="12"/>
      <c r="UVE192" s="12"/>
      <c r="UVF192" s="12"/>
      <c r="UVG192" s="12"/>
      <c r="UVH192" s="12"/>
      <c r="UVI192" s="12"/>
      <c r="UVJ192" s="12"/>
      <c r="UVK192" s="12"/>
      <c r="UVL192" s="12"/>
      <c r="UVM192" s="12"/>
      <c r="UVN192" s="12"/>
      <c r="UVO192" s="12"/>
      <c r="UVP192" s="12"/>
      <c r="UVQ192" s="12"/>
      <c r="UVR192" s="12"/>
      <c r="UVS192" s="12"/>
      <c r="UVT192" s="12"/>
      <c r="UVU192" s="12"/>
      <c r="UVV192" s="12"/>
      <c r="UVW192" s="12"/>
      <c r="UVX192" s="12"/>
      <c r="UVY192" s="12"/>
      <c r="UVZ192" s="12"/>
      <c r="UWA192" s="12"/>
      <c r="UWB192" s="12"/>
      <c r="UWC192" s="12"/>
      <c r="UWD192" s="12"/>
      <c r="UWE192" s="12"/>
      <c r="UWF192" s="12"/>
      <c r="UWG192" s="12"/>
      <c r="UWH192" s="12"/>
      <c r="UWI192" s="12"/>
      <c r="UWJ192" s="12"/>
      <c r="UWK192" s="12"/>
      <c r="UWL192" s="12"/>
      <c r="UWM192" s="12"/>
      <c r="UWN192" s="12"/>
      <c r="UWO192" s="12"/>
      <c r="UWP192" s="12"/>
      <c r="UWQ192" s="12"/>
      <c r="UWR192" s="12"/>
      <c r="UWS192" s="12"/>
      <c r="UWT192" s="12"/>
      <c r="UWU192" s="12"/>
      <c r="UWV192" s="12"/>
      <c r="UWW192" s="12"/>
      <c r="UWX192" s="12"/>
      <c r="UWY192" s="12"/>
      <c r="UWZ192" s="12"/>
      <c r="UXA192" s="12"/>
      <c r="UXB192" s="12"/>
      <c r="UXC192" s="12"/>
      <c r="UXD192" s="12"/>
      <c r="UXE192" s="12"/>
      <c r="UXF192" s="12"/>
      <c r="UXG192" s="12"/>
      <c r="UXH192" s="12"/>
      <c r="UXI192" s="12"/>
      <c r="UXJ192" s="12"/>
      <c r="UXK192" s="12"/>
      <c r="UXL192" s="12"/>
      <c r="UXM192" s="12"/>
      <c r="UXN192" s="12"/>
      <c r="UXO192" s="12"/>
      <c r="UXP192" s="12"/>
      <c r="UXQ192" s="12"/>
      <c r="UXR192" s="12"/>
      <c r="UXS192" s="12"/>
      <c r="UXT192" s="12"/>
      <c r="UXU192" s="12"/>
      <c r="UXV192" s="12"/>
      <c r="UXW192" s="12"/>
      <c r="UXX192" s="12"/>
      <c r="UXY192" s="12"/>
      <c r="UXZ192" s="12"/>
      <c r="UYA192" s="12"/>
      <c r="UYB192" s="12"/>
      <c r="UYC192" s="12"/>
      <c r="UYD192" s="12"/>
      <c r="UYE192" s="12"/>
      <c r="UYF192" s="12"/>
      <c r="UYG192" s="12"/>
      <c r="UYH192" s="12"/>
      <c r="UYI192" s="12"/>
      <c r="UYJ192" s="12"/>
      <c r="UYK192" s="12"/>
      <c r="UYL192" s="12"/>
      <c r="UYM192" s="12"/>
      <c r="UYN192" s="12"/>
      <c r="UYO192" s="12"/>
      <c r="UYP192" s="12"/>
      <c r="UYQ192" s="12"/>
      <c r="UYR192" s="12"/>
      <c r="UYS192" s="12"/>
      <c r="UYT192" s="12"/>
      <c r="UYU192" s="12"/>
      <c r="UYV192" s="12"/>
      <c r="UYW192" s="12"/>
      <c r="UYX192" s="12"/>
      <c r="UYY192" s="12"/>
      <c r="UYZ192" s="12"/>
      <c r="UZA192" s="12"/>
      <c r="UZB192" s="12"/>
      <c r="UZC192" s="12"/>
      <c r="UZD192" s="12"/>
      <c r="UZE192" s="12"/>
      <c r="UZF192" s="12"/>
      <c r="UZG192" s="12"/>
      <c r="UZH192" s="12"/>
      <c r="UZI192" s="12"/>
      <c r="UZJ192" s="12"/>
      <c r="UZK192" s="12"/>
      <c r="UZL192" s="12"/>
      <c r="UZM192" s="12"/>
      <c r="UZN192" s="12"/>
      <c r="UZO192" s="12"/>
      <c r="UZP192" s="12"/>
      <c r="UZQ192" s="12"/>
      <c r="UZR192" s="12"/>
      <c r="UZS192" s="12"/>
      <c r="UZT192" s="12"/>
      <c r="UZU192" s="12"/>
      <c r="UZV192" s="12"/>
      <c r="UZW192" s="12"/>
      <c r="UZX192" s="12"/>
      <c r="UZY192" s="12"/>
      <c r="UZZ192" s="12"/>
      <c r="VAA192" s="12"/>
      <c r="VAB192" s="12"/>
      <c r="VAC192" s="12"/>
      <c r="VAD192" s="12"/>
      <c r="VAE192" s="12"/>
      <c r="VAF192" s="12"/>
      <c r="VAG192" s="12"/>
      <c r="VAH192" s="12"/>
      <c r="VAI192" s="12"/>
      <c r="VAJ192" s="12"/>
      <c r="VAK192" s="12"/>
      <c r="VAL192" s="12"/>
      <c r="VAM192" s="12"/>
      <c r="VAN192" s="12"/>
      <c r="VAO192" s="12"/>
      <c r="VAP192" s="12"/>
      <c r="VAQ192" s="12"/>
      <c r="VAR192" s="12"/>
      <c r="VAS192" s="12"/>
      <c r="VAT192" s="12"/>
      <c r="VAU192" s="12"/>
      <c r="VAV192" s="12"/>
      <c r="VAW192" s="12"/>
      <c r="VAX192" s="12"/>
      <c r="VAY192" s="12"/>
      <c r="VAZ192" s="12"/>
      <c r="VBA192" s="12"/>
      <c r="VBB192" s="12"/>
      <c r="VBC192" s="12"/>
      <c r="VBD192" s="12"/>
      <c r="VBE192" s="12"/>
      <c r="VBF192" s="12"/>
      <c r="VBG192" s="12"/>
      <c r="VBH192" s="12"/>
      <c r="VBI192" s="12"/>
      <c r="VBJ192" s="12"/>
      <c r="VBK192" s="12"/>
      <c r="VBL192" s="12"/>
      <c r="VBM192" s="12"/>
      <c r="VBN192" s="12"/>
      <c r="VBO192" s="12"/>
      <c r="VBP192" s="12"/>
      <c r="VBQ192" s="12"/>
      <c r="VBR192" s="12"/>
      <c r="VBS192" s="12"/>
      <c r="VBT192" s="12"/>
      <c r="VBU192" s="12"/>
      <c r="VBV192" s="12"/>
      <c r="VBW192" s="12"/>
      <c r="VBX192" s="12"/>
      <c r="VBY192" s="12"/>
      <c r="VBZ192" s="12"/>
      <c r="VCA192" s="12"/>
      <c r="VCB192" s="12"/>
      <c r="VCC192" s="12"/>
      <c r="VCD192" s="12"/>
      <c r="VCE192" s="12"/>
      <c r="VCF192" s="12"/>
      <c r="VCG192" s="12"/>
      <c r="VCH192" s="12"/>
      <c r="VCI192" s="12"/>
      <c r="VCJ192" s="12"/>
      <c r="VCK192" s="12"/>
      <c r="VCL192" s="12"/>
      <c r="VCM192" s="12"/>
      <c r="VCN192" s="12"/>
      <c r="VCO192" s="12"/>
      <c r="VCP192" s="12"/>
      <c r="VCQ192" s="12"/>
      <c r="VCR192" s="12"/>
      <c r="VCS192" s="12"/>
      <c r="VCT192" s="12"/>
      <c r="VCU192" s="12"/>
      <c r="VCV192" s="12"/>
      <c r="VCW192" s="12"/>
      <c r="VCX192" s="12"/>
      <c r="VCY192" s="12"/>
      <c r="VCZ192" s="12"/>
      <c r="VDA192" s="12"/>
      <c r="VDB192" s="12"/>
      <c r="VDC192" s="12"/>
      <c r="VDD192" s="12"/>
      <c r="VDE192" s="12"/>
      <c r="VDF192" s="12"/>
      <c r="VDG192" s="12"/>
      <c r="VDH192" s="12"/>
      <c r="VDI192" s="12"/>
      <c r="VDJ192" s="12"/>
      <c r="VDK192" s="12"/>
      <c r="VDL192" s="12"/>
      <c r="VDM192" s="12"/>
      <c r="VDN192" s="12"/>
      <c r="VDO192" s="12"/>
      <c r="VDP192" s="12"/>
      <c r="VDQ192" s="12"/>
      <c r="VDR192" s="12"/>
      <c r="VDS192" s="12"/>
      <c r="VDT192" s="12"/>
      <c r="VDU192" s="12"/>
      <c r="VDV192" s="12"/>
      <c r="VDW192" s="12"/>
      <c r="VDX192" s="12"/>
      <c r="VDY192" s="12"/>
      <c r="VDZ192" s="12"/>
      <c r="VEA192" s="12"/>
      <c r="VEB192" s="12"/>
      <c r="VEC192" s="12"/>
      <c r="VED192" s="12"/>
      <c r="VEE192" s="12"/>
      <c r="VEF192" s="12"/>
      <c r="VEG192" s="12"/>
      <c r="VEH192" s="12"/>
      <c r="VEI192" s="12"/>
      <c r="VEJ192" s="12"/>
      <c r="VEK192" s="12"/>
      <c r="VEL192" s="12"/>
      <c r="VEM192" s="12"/>
      <c r="VEN192" s="12"/>
      <c r="VEO192" s="12"/>
      <c r="VEP192" s="12"/>
      <c r="VEQ192" s="12"/>
      <c r="VER192" s="12"/>
      <c r="VES192" s="12"/>
      <c r="VET192" s="12"/>
      <c r="VEU192" s="12"/>
      <c r="VEV192" s="12"/>
      <c r="VEW192" s="12"/>
      <c r="VEX192" s="12"/>
      <c r="VEY192" s="12"/>
      <c r="VEZ192" s="12"/>
      <c r="VFA192" s="12"/>
      <c r="VFB192" s="12"/>
      <c r="VFC192" s="12"/>
      <c r="VFD192" s="12"/>
      <c r="VFE192" s="12"/>
      <c r="VFF192" s="12"/>
      <c r="VFG192" s="12"/>
      <c r="VFH192" s="12"/>
      <c r="VFI192" s="12"/>
      <c r="VFJ192" s="12"/>
      <c r="VFK192" s="12"/>
      <c r="VFL192" s="12"/>
      <c r="VFM192" s="12"/>
      <c r="VFN192" s="12"/>
      <c r="VFO192" s="12"/>
      <c r="VFP192" s="12"/>
      <c r="VFQ192" s="12"/>
      <c r="VFR192" s="12"/>
      <c r="VFS192" s="12"/>
      <c r="VFT192" s="12"/>
      <c r="VFU192" s="12"/>
      <c r="VFV192" s="12"/>
      <c r="VFW192" s="12"/>
      <c r="VFX192" s="12"/>
      <c r="VFY192" s="12"/>
      <c r="VFZ192" s="12"/>
      <c r="VGA192" s="12"/>
      <c r="VGB192" s="12"/>
      <c r="VGC192" s="12"/>
      <c r="VGD192" s="12"/>
      <c r="VGE192" s="12"/>
      <c r="VGF192" s="12"/>
      <c r="VGG192" s="12"/>
      <c r="VGH192" s="12"/>
      <c r="VGI192" s="12"/>
      <c r="VGJ192" s="12"/>
      <c r="VGK192" s="12"/>
      <c r="VGL192" s="12"/>
      <c r="VGM192" s="12"/>
      <c r="VGN192" s="12"/>
      <c r="VGO192" s="12"/>
      <c r="VGP192" s="12"/>
      <c r="VGQ192" s="12"/>
      <c r="VGR192" s="12"/>
      <c r="VGS192" s="12"/>
      <c r="VGT192" s="12"/>
      <c r="VGU192" s="12"/>
      <c r="VGV192" s="12"/>
      <c r="VGW192" s="12"/>
      <c r="VGX192" s="12"/>
      <c r="VGY192" s="12"/>
      <c r="VGZ192" s="12"/>
      <c r="VHA192" s="12"/>
      <c r="VHB192" s="12"/>
      <c r="VHC192" s="12"/>
      <c r="VHD192" s="12"/>
      <c r="VHE192" s="12"/>
      <c r="VHF192" s="12"/>
      <c r="VHG192" s="12"/>
      <c r="VHH192" s="12"/>
      <c r="VHI192" s="12"/>
      <c r="VHJ192" s="12"/>
      <c r="VHK192" s="12"/>
      <c r="VHL192" s="12"/>
      <c r="VHM192" s="12"/>
      <c r="VHN192" s="12"/>
      <c r="VHO192" s="12"/>
      <c r="VHP192" s="12"/>
      <c r="VHQ192" s="12"/>
      <c r="VHR192" s="12"/>
      <c r="VHS192" s="12"/>
      <c r="VHT192" s="12"/>
      <c r="VHU192" s="12"/>
      <c r="VHV192" s="12"/>
      <c r="VHW192" s="12"/>
      <c r="VHX192" s="12"/>
      <c r="VHY192" s="12"/>
      <c r="VHZ192" s="12"/>
      <c r="VIA192" s="12"/>
      <c r="VIB192" s="12"/>
      <c r="VIC192" s="12"/>
      <c r="VID192" s="12"/>
      <c r="VIE192" s="12"/>
      <c r="VIF192" s="12"/>
      <c r="VIG192" s="12"/>
      <c r="VIH192" s="12"/>
      <c r="VII192" s="12"/>
      <c r="VIJ192" s="12"/>
      <c r="VIK192" s="12"/>
      <c r="VIL192" s="12"/>
      <c r="VIM192" s="12"/>
      <c r="VIN192" s="12"/>
      <c r="VIO192" s="12"/>
      <c r="VIP192" s="12"/>
      <c r="VIQ192" s="12"/>
      <c r="VIR192" s="12"/>
      <c r="VIS192" s="12"/>
      <c r="VIT192" s="12"/>
      <c r="VIU192" s="12"/>
      <c r="VIV192" s="12"/>
      <c r="VIW192" s="12"/>
      <c r="VIX192" s="12"/>
      <c r="VIY192" s="12"/>
      <c r="VIZ192" s="12"/>
      <c r="VJA192" s="12"/>
      <c r="VJB192" s="12"/>
      <c r="VJC192" s="12"/>
      <c r="VJD192" s="12"/>
      <c r="VJE192" s="12"/>
      <c r="VJF192" s="12"/>
      <c r="VJG192" s="12"/>
      <c r="VJH192" s="12"/>
      <c r="VJI192" s="12"/>
      <c r="VJJ192" s="12"/>
      <c r="VJK192" s="12"/>
      <c r="VJL192" s="12"/>
      <c r="VJM192" s="12"/>
      <c r="VJN192" s="12"/>
      <c r="VJO192" s="12"/>
      <c r="VJP192" s="12"/>
      <c r="VJQ192" s="12"/>
      <c r="VJR192" s="12"/>
      <c r="VJS192" s="12"/>
      <c r="VJT192" s="12"/>
      <c r="VJU192" s="12"/>
      <c r="VJV192" s="12"/>
      <c r="VJW192" s="12"/>
      <c r="VJX192" s="12"/>
      <c r="VJY192" s="12"/>
      <c r="VJZ192" s="12"/>
      <c r="VKA192" s="12"/>
      <c r="VKB192" s="12"/>
      <c r="VKC192" s="12"/>
      <c r="VKD192" s="12"/>
      <c r="VKE192" s="12"/>
      <c r="VKF192" s="12"/>
      <c r="VKG192" s="12"/>
      <c r="VKH192" s="12"/>
      <c r="VKI192" s="12"/>
      <c r="VKJ192" s="12"/>
      <c r="VKK192" s="12"/>
      <c r="VKL192" s="12"/>
      <c r="VKM192" s="12"/>
      <c r="VKN192" s="12"/>
      <c r="VKO192" s="12"/>
      <c r="VKP192" s="12"/>
      <c r="VKQ192" s="12"/>
      <c r="VKR192" s="12"/>
      <c r="VKS192" s="12"/>
      <c r="VKT192" s="12"/>
      <c r="VKU192" s="12"/>
      <c r="VKV192" s="12"/>
      <c r="VKW192" s="12"/>
      <c r="VKX192" s="12"/>
      <c r="VKY192" s="12"/>
      <c r="VKZ192" s="12"/>
      <c r="VLA192" s="12"/>
      <c r="VLB192" s="12"/>
      <c r="VLC192" s="12"/>
      <c r="VLD192" s="12"/>
      <c r="VLE192" s="12"/>
      <c r="VLF192" s="12"/>
      <c r="VLG192" s="12"/>
      <c r="VLH192" s="12"/>
      <c r="VLI192" s="12"/>
      <c r="VLJ192" s="12"/>
      <c r="VLK192" s="12"/>
      <c r="VLL192" s="12"/>
      <c r="VLM192" s="12"/>
      <c r="VLN192" s="12"/>
      <c r="VLO192" s="12"/>
      <c r="VLP192" s="12"/>
      <c r="VLQ192" s="12"/>
      <c r="VLR192" s="12"/>
      <c r="VLS192" s="12"/>
      <c r="VLT192" s="12"/>
      <c r="VLU192" s="12"/>
      <c r="VLV192" s="12"/>
      <c r="VLW192" s="12"/>
      <c r="VLX192" s="12"/>
      <c r="VLY192" s="12"/>
      <c r="VLZ192" s="12"/>
      <c r="VMA192" s="12"/>
      <c r="VMB192" s="12"/>
      <c r="VMC192" s="12"/>
      <c r="VMD192" s="12"/>
      <c r="VME192" s="12"/>
      <c r="VMF192" s="12"/>
      <c r="VMG192" s="12"/>
      <c r="VMH192" s="12"/>
      <c r="VMI192" s="12"/>
      <c r="VMJ192" s="12"/>
      <c r="VMK192" s="12"/>
      <c r="VML192" s="12"/>
      <c r="VMM192" s="12"/>
      <c r="VMN192" s="12"/>
      <c r="VMO192" s="12"/>
      <c r="VMP192" s="12"/>
      <c r="VMQ192" s="12"/>
      <c r="VMR192" s="12"/>
      <c r="VMS192" s="12"/>
      <c r="VMT192" s="12"/>
      <c r="VMU192" s="12"/>
      <c r="VMV192" s="12"/>
      <c r="VMW192" s="12"/>
      <c r="VMX192" s="12"/>
      <c r="VMY192" s="12"/>
      <c r="VMZ192" s="12"/>
      <c r="VNA192" s="12"/>
      <c r="VNB192" s="12"/>
      <c r="VNC192" s="12"/>
      <c r="VND192" s="12"/>
      <c r="VNE192" s="12"/>
      <c r="VNF192" s="12"/>
      <c r="VNG192" s="12"/>
      <c r="VNH192" s="12"/>
      <c r="VNI192" s="12"/>
      <c r="VNJ192" s="12"/>
      <c r="VNK192" s="12"/>
      <c r="VNL192" s="12"/>
      <c r="VNM192" s="12"/>
      <c r="VNN192" s="12"/>
      <c r="VNO192" s="12"/>
      <c r="VNP192" s="12"/>
      <c r="VNQ192" s="12"/>
      <c r="VNR192" s="12"/>
      <c r="VNS192" s="12"/>
      <c r="VNT192" s="12"/>
      <c r="VNU192" s="12"/>
      <c r="VNV192" s="12"/>
      <c r="VNW192" s="12"/>
      <c r="VNX192" s="12"/>
      <c r="VNY192" s="12"/>
      <c r="VNZ192" s="12"/>
      <c r="VOA192" s="12"/>
      <c r="VOB192" s="12"/>
      <c r="VOC192" s="12"/>
      <c r="VOD192" s="12"/>
      <c r="VOE192" s="12"/>
      <c r="VOF192" s="12"/>
      <c r="VOG192" s="12"/>
      <c r="VOH192" s="12"/>
      <c r="VOI192" s="12"/>
      <c r="VOJ192" s="12"/>
      <c r="VOK192" s="12"/>
      <c r="VOL192" s="12"/>
      <c r="VOM192" s="12"/>
      <c r="VON192" s="12"/>
      <c r="VOO192" s="12"/>
      <c r="VOP192" s="12"/>
      <c r="VOQ192" s="12"/>
      <c r="VOR192" s="12"/>
      <c r="VOS192" s="12"/>
      <c r="VOT192" s="12"/>
      <c r="VOU192" s="12"/>
      <c r="VOV192" s="12"/>
      <c r="VOW192" s="12"/>
      <c r="VOX192" s="12"/>
      <c r="VOY192" s="12"/>
      <c r="VOZ192" s="12"/>
      <c r="VPA192" s="12"/>
      <c r="VPB192" s="12"/>
      <c r="VPC192" s="12"/>
      <c r="VPD192" s="12"/>
      <c r="VPE192" s="12"/>
      <c r="VPF192" s="12"/>
      <c r="VPG192" s="12"/>
      <c r="VPH192" s="12"/>
      <c r="VPI192" s="12"/>
      <c r="VPJ192" s="12"/>
      <c r="VPK192" s="12"/>
      <c r="VPL192" s="12"/>
      <c r="VPM192" s="12"/>
      <c r="VPN192" s="12"/>
      <c r="VPO192" s="12"/>
      <c r="VPP192" s="12"/>
      <c r="VPQ192" s="12"/>
      <c r="VPR192" s="12"/>
      <c r="VPS192" s="12"/>
      <c r="VPT192" s="12"/>
      <c r="VPU192" s="12"/>
      <c r="VPV192" s="12"/>
      <c r="VPW192" s="12"/>
      <c r="VPX192" s="12"/>
      <c r="VPY192" s="12"/>
      <c r="VPZ192" s="12"/>
      <c r="VQA192" s="12"/>
      <c r="VQB192" s="12"/>
      <c r="VQC192" s="12"/>
      <c r="VQD192" s="12"/>
      <c r="VQE192" s="12"/>
      <c r="VQF192" s="12"/>
      <c r="VQG192" s="12"/>
      <c r="VQH192" s="12"/>
      <c r="VQI192" s="12"/>
      <c r="VQJ192" s="12"/>
      <c r="VQK192" s="12"/>
      <c r="VQL192" s="12"/>
      <c r="VQM192" s="12"/>
      <c r="VQN192" s="12"/>
      <c r="VQO192" s="12"/>
      <c r="VQP192" s="12"/>
      <c r="VQQ192" s="12"/>
      <c r="VQR192" s="12"/>
      <c r="VQS192" s="12"/>
      <c r="VQT192" s="12"/>
      <c r="VQU192" s="12"/>
      <c r="VQV192" s="12"/>
      <c r="VQW192" s="12"/>
      <c r="VQX192" s="12"/>
      <c r="VQY192" s="12"/>
      <c r="VQZ192" s="12"/>
      <c r="VRA192" s="12"/>
      <c r="VRB192" s="12"/>
      <c r="VRC192" s="12"/>
      <c r="VRD192" s="12"/>
      <c r="VRE192" s="12"/>
      <c r="VRF192" s="12"/>
      <c r="VRG192" s="12"/>
      <c r="VRH192" s="12"/>
      <c r="VRI192" s="12"/>
      <c r="VRJ192" s="12"/>
      <c r="VRK192" s="12"/>
      <c r="VRL192" s="12"/>
      <c r="VRM192" s="12"/>
      <c r="VRN192" s="12"/>
      <c r="VRO192" s="12"/>
      <c r="VRP192" s="12"/>
      <c r="VRQ192" s="12"/>
      <c r="VRR192" s="12"/>
      <c r="VRS192" s="12"/>
      <c r="VRT192" s="12"/>
      <c r="VRU192" s="12"/>
      <c r="VRV192" s="12"/>
      <c r="VRW192" s="12"/>
      <c r="VRX192" s="12"/>
      <c r="VRY192" s="12"/>
      <c r="VRZ192" s="12"/>
      <c r="VSA192" s="12"/>
      <c r="VSB192" s="12"/>
      <c r="VSC192" s="12"/>
      <c r="VSD192" s="12"/>
      <c r="VSE192" s="12"/>
      <c r="VSF192" s="12"/>
      <c r="VSG192" s="12"/>
      <c r="VSH192" s="12"/>
      <c r="VSI192" s="12"/>
      <c r="VSJ192" s="12"/>
      <c r="VSK192" s="12"/>
      <c r="VSL192" s="12"/>
      <c r="VSM192" s="12"/>
      <c r="VSN192" s="12"/>
      <c r="VSO192" s="12"/>
      <c r="VSP192" s="12"/>
      <c r="VSQ192" s="12"/>
      <c r="VSR192" s="12"/>
      <c r="VSS192" s="12"/>
      <c r="VST192" s="12"/>
      <c r="VSU192" s="12"/>
      <c r="VSV192" s="12"/>
      <c r="VSW192" s="12"/>
      <c r="VSX192" s="12"/>
      <c r="VSY192" s="12"/>
      <c r="VSZ192" s="12"/>
      <c r="VTA192" s="12"/>
      <c r="VTB192" s="12"/>
      <c r="VTC192" s="12"/>
      <c r="VTD192" s="12"/>
      <c r="VTE192" s="12"/>
      <c r="VTF192" s="12"/>
      <c r="VTG192" s="12"/>
      <c r="VTH192" s="12"/>
      <c r="VTI192" s="12"/>
      <c r="VTJ192" s="12"/>
      <c r="VTK192" s="12"/>
      <c r="VTL192" s="12"/>
      <c r="VTM192" s="12"/>
      <c r="VTN192" s="12"/>
      <c r="VTO192" s="12"/>
      <c r="VTP192" s="12"/>
      <c r="VTQ192" s="12"/>
      <c r="VTR192" s="12"/>
      <c r="VTS192" s="12"/>
      <c r="VTT192" s="12"/>
      <c r="VTU192" s="12"/>
      <c r="VTV192" s="12"/>
      <c r="VTW192" s="12"/>
      <c r="VTX192" s="12"/>
      <c r="VTY192" s="12"/>
      <c r="VTZ192" s="12"/>
      <c r="VUA192" s="12"/>
      <c r="VUB192" s="12"/>
      <c r="VUC192" s="12"/>
      <c r="VUD192" s="12"/>
      <c r="VUE192" s="12"/>
      <c r="VUF192" s="12"/>
      <c r="VUG192" s="12"/>
      <c r="VUH192" s="12"/>
      <c r="VUI192" s="12"/>
      <c r="VUJ192" s="12"/>
      <c r="VUK192" s="12"/>
      <c r="VUL192" s="12"/>
      <c r="VUM192" s="12"/>
      <c r="VUN192" s="12"/>
      <c r="VUO192" s="12"/>
      <c r="VUP192" s="12"/>
      <c r="VUQ192" s="12"/>
      <c r="VUR192" s="12"/>
      <c r="VUS192" s="12"/>
      <c r="VUT192" s="12"/>
      <c r="VUU192" s="12"/>
      <c r="VUV192" s="12"/>
      <c r="VUW192" s="12"/>
      <c r="VUX192" s="12"/>
      <c r="VUY192" s="12"/>
      <c r="VUZ192" s="12"/>
      <c r="VVA192" s="12"/>
      <c r="VVB192" s="12"/>
      <c r="VVC192" s="12"/>
      <c r="VVD192" s="12"/>
      <c r="VVE192" s="12"/>
      <c r="VVF192" s="12"/>
      <c r="VVG192" s="12"/>
      <c r="VVH192" s="12"/>
      <c r="VVI192" s="12"/>
      <c r="VVJ192" s="12"/>
      <c r="VVK192" s="12"/>
      <c r="VVL192" s="12"/>
      <c r="VVM192" s="12"/>
      <c r="VVN192" s="12"/>
      <c r="VVO192" s="12"/>
      <c r="VVP192" s="12"/>
      <c r="VVQ192" s="12"/>
      <c r="VVR192" s="12"/>
      <c r="VVS192" s="12"/>
      <c r="VVT192" s="12"/>
      <c r="VVU192" s="12"/>
      <c r="VVV192" s="12"/>
      <c r="VVW192" s="12"/>
      <c r="VVX192" s="12"/>
      <c r="VVY192" s="12"/>
      <c r="VVZ192" s="12"/>
      <c r="VWA192" s="12"/>
      <c r="VWB192" s="12"/>
      <c r="VWC192" s="12"/>
      <c r="VWD192" s="12"/>
      <c r="VWE192" s="12"/>
      <c r="VWF192" s="12"/>
      <c r="VWG192" s="12"/>
      <c r="VWH192" s="12"/>
      <c r="VWI192" s="12"/>
      <c r="VWJ192" s="12"/>
      <c r="VWK192" s="12"/>
      <c r="VWL192" s="12"/>
      <c r="VWM192" s="12"/>
      <c r="VWN192" s="12"/>
      <c r="VWO192" s="12"/>
      <c r="VWP192" s="12"/>
      <c r="VWQ192" s="12"/>
      <c r="VWR192" s="12"/>
      <c r="VWS192" s="12"/>
      <c r="VWT192" s="12"/>
      <c r="VWU192" s="12"/>
      <c r="VWV192" s="12"/>
      <c r="VWW192" s="12"/>
      <c r="VWX192" s="12"/>
      <c r="VWY192" s="12"/>
      <c r="VWZ192" s="12"/>
      <c r="VXA192" s="12"/>
      <c r="VXB192" s="12"/>
      <c r="VXC192" s="12"/>
      <c r="VXD192" s="12"/>
      <c r="VXE192" s="12"/>
      <c r="VXF192" s="12"/>
      <c r="VXG192" s="12"/>
      <c r="VXH192" s="12"/>
      <c r="VXI192" s="12"/>
      <c r="VXJ192" s="12"/>
      <c r="VXK192" s="12"/>
      <c r="VXL192" s="12"/>
      <c r="VXM192" s="12"/>
      <c r="VXN192" s="12"/>
      <c r="VXO192" s="12"/>
      <c r="VXP192" s="12"/>
      <c r="VXQ192" s="12"/>
      <c r="VXR192" s="12"/>
      <c r="VXS192" s="12"/>
      <c r="VXT192" s="12"/>
      <c r="VXU192" s="12"/>
      <c r="VXV192" s="12"/>
      <c r="VXW192" s="12"/>
      <c r="VXX192" s="12"/>
      <c r="VXY192" s="12"/>
      <c r="VXZ192" s="12"/>
      <c r="VYA192" s="12"/>
      <c r="VYB192" s="12"/>
      <c r="VYC192" s="12"/>
      <c r="VYD192" s="12"/>
      <c r="VYE192" s="12"/>
      <c r="VYF192" s="12"/>
      <c r="VYG192" s="12"/>
      <c r="VYH192" s="12"/>
      <c r="VYI192" s="12"/>
      <c r="VYJ192" s="12"/>
      <c r="VYK192" s="12"/>
      <c r="VYL192" s="12"/>
      <c r="VYM192" s="12"/>
      <c r="VYN192" s="12"/>
      <c r="VYO192" s="12"/>
      <c r="VYP192" s="12"/>
      <c r="VYQ192" s="12"/>
      <c r="VYR192" s="12"/>
      <c r="VYS192" s="12"/>
      <c r="VYT192" s="12"/>
      <c r="VYU192" s="12"/>
      <c r="VYV192" s="12"/>
      <c r="VYW192" s="12"/>
      <c r="VYX192" s="12"/>
      <c r="VYY192" s="12"/>
      <c r="VYZ192" s="12"/>
      <c r="VZA192" s="12"/>
      <c r="VZB192" s="12"/>
      <c r="VZC192" s="12"/>
      <c r="VZD192" s="12"/>
      <c r="VZE192" s="12"/>
      <c r="VZF192" s="12"/>
      <c r="VZG192" s="12"/>
      <c r="VZH192" s="12"/>
      <c r="VZI192" s="12"/>
      <c r="VZJ192" s="12"/>
      <c r="VZK192" s="12"/>
      <c r="VZL192" s="12"/>
      <c r="VZM192" s="12"/>
      <c r="VZN192" s="12"/>
      <c r="VZO192" s="12"/>
      <c r="VZP192" s="12"/>
      <c r="VZQ192" s="12"/>
      <c r="VZR192" s="12"/>
      <c r="VZS192" s="12"/>
      <c r="VZT192" s="12"/>
      <c r="VZU192" s="12"/>
      <c r="VZV192" s="12"/>
      <c r="VZW192" s="12"/>
      <c r="VZX192" s="12"/>
      <c r="VZY192" s="12"/>
      <c r="VZZ192" s="12"/>
      <c r="WAA192" s="12"/>
      <c r="WAB192" s="12"/>
      <c r="WAC192" s="12"/>
      <c r="WAD192" s="12"/>
      <c r="WAE192" s="12"/>
      <c r="WAF192" s="12"/>
      <c r="WAG192" s="12"/>
      <c r="WAH192" s="12"/>
      <c r="WAI192" s="12"/>
      <c r="WAJ192" s="12"/>
      <c r="WAK192" s="12"/>
      <c r="WAL192" s="12"/>
      <c r="WAM192" s="12"/>
      <c r="WAN192" s="12"/>
      <c r="WAO192" s="12"/>
      <c r="WAP192" s="12"/>
      <c r="WAQ192" s="12"/>
      <c r="WAR192" s="12"/>
      <c r="WAS192" s="12"/>
      <c r="WAT192" s="12"/>
      <c r="WAU192" s="12"/>
      <c r="WAV192" s="12"/>
      <c r="WAW192" s="12"/>
      <c r="WAX192" s="12"/>
      <c r="WAY192" s="12"/>
      <c r="WAZ192" s="12"/>
      <c r="WBA192" s="12"/>
      <c r="WBB192" s="12"/>
      <c r="WBC192" s="12"/>
      <c r="WBD192" s="12"/>
      <c r="WBE192" s="12"/>
      <c r="WBF192" s="12"/>
      <c r="WBG192" s="12"/>
      <c r="WBH192" s="12"/>
      <c r="WBI192" s="12"/>
      <c r="WBJ192" s="12"/>
      <c r="WBK192" s="12"/>
      <c r="WBL192" s="12"/>
      <c r="WBM192" s="12"/>
      <c r="WBN192" s="12"/>
      <c r="WBO192" s="12"/>
      <c r="WBP192" s="12"/>
      <c r="WBQ192" s="12"/>
      <c r="WBR192" s="12"/>
      <c r="WBS192" s="12"/>
      <c r="WBT192" s="12"/>
      <c r="WBU192" s="12"/>
      <c r="WBV192" s="12"/>
      <c r="WBW192" s="12"/>
      <c r="WBX192" s="12"/>
      <c r="WBY192" s="12"/>
      <c r="WBZ192" s="12"/>
      <c r="WCA192" s="12"/>
      <c r="WCB192" s="12"/>
      <c r="WCC192" s="12"/>
      <c r="WCD192" s="12"/>
      <c r="WCE192" s="12"/>
      <c r="WCF192" s="12"/>
      <c r="WCG192" s="12"/>
      <c r="WCH192" s="12"/>
      <c r="WCI192" s="12"/>
      <c r="WCJ192" s="12"/>
      <c r="WCK192" s="12"/>
      <c r="WCL192" s="12"/>
      <c r="WCM192" s="12"/>
      <c r="WCN192" s="12"/>
      <c r="WCO192" s="12"/>
      <c r="WCP192" s="12"/>
      <c r="WCQ192" s="12"/>
      <c r="WCR192" s="12"/>
      <c r="WCS192" s="12"/>
      <c r="WCT192" s="12"/>
      <c r="WCU192" s="12"/>
      <c r="WCV192" s="12"/>
      <c r="WCW192" s="12"/>
      <c r="WCX192" s="12"/>
      <c r="WCY192" s="12"/>
      <c r="WCZ192" s="12"/>
      <c r="WDA192" s="12"/>
      <c r="WDB192" s="12"/>
      <c r="WDC192" s="12"/>
      <c r="WDD192" s="12"/>
      <c r="WDE192" s="12"/>
      <c r="WDF192" s="12"/>
      <c r="WDG192" s="12"/>
      <c r="WDH192" s="12"/>
      <c r="WDI192" s="12"/>
      <c r="WDJ192" s="12"/>
      <c r="WDK192" s="12"/>
      <c r="WDL192" s="12"/>
      <c r="WDM192" s="12"/>
      <c r="WDN192" s="12"/>
      <c r="WDO192" s="12"/>
      <c r="WDP192" s="12"/>
      <c r="WDQ192" s="12"/>
      <c r="WDR192" s="12"/>
      <c r="WDS192" s="12"/>
      <c r="WDT192" s="12"/>
      <c r="WDU192" s="12"/>
      <c r="WDV192" s="12"/>
      <c r="WDW192" s="12"/>
      <c r="WDX192" s="12"/>
      <c r="WDY192" s="12"/>
      <c r="WDZ192" s="12"/>
      <c r="WEA192" s="12"/>
      <c r="WEB192" s="12"/>
      <c r="WEC192" s="12"/>
      <c r="WED192" s="12"/>
      <c r="WEE192" s="12"/>
      <c r="WEF192" s="12"/>
      <c r="WEG192" s="12"/>
      <c r="WEH192" s="12"/>
      <c r="WEI192" s="12"/>
      <c r="WEJ192" s="12"/>
      <c r="WEK192" s="12"/>
      <c r="WEL192" s="12"/>
      <c r="WEM192" s="12"/>
      <c r="WEN192" s="12"/>
      <c r="WEO192" s="12"/>
      <c r="WEP192" s="12"/>
      <c r="WEQ192" s="12"/>
      <c r="WER192" s="12"/>
      <c r="WES192" s="12"/>
      <c r="WET192" s="12"/>
      <c r="WEU192" s="12"/>
      <c r="WEV192" s="12"/>
      <c r="WEW192" s="12"/>
      <c r="WEX192" s="12"/>
      <c r="WEY192" s="12"/>
      <c r="WEZ192" s="12"/>
      <c r="WFA192" s="12"/>
      <c r="WFB192" s="12"/>
      <c r="WFC192" s="12"/>
      <c r="WFD192" s="12"/>
      <c r="WFE192" s="12"/>
      <c r="WFF192" s="12"/>
      <c r="WFG192" s="12"/>
      <c r="WFH192" s="12"/>
      <c r="WFI192" s="12"/>
      <c r="WFJ192" s="12"/>
      <c r="WFK192" s="12"/>
      <c r="WFL192" s="12"/>
      <c r="WFM192" s="12"/>
      <c r="WFN192" s="12"/>
      <c r="WFO192" s="12"/>
      <c r="WFP192" s="12"/>
      <c r="WFQ192" s="12"/>
      <c r="WFR192" s="12"/>
      <c r="WFS192" s="12"/>
      <c r="WFT192" s="12"/>
      <c r="WFU192" s="12"/>
      <c r="WFV192" s="12"/>
      <c r="WFW192" s="12"/>
      <c r="WFX192" s="12"/>
      <c r="WFY192" s="12"/>
      <c r="WFZ192" s="12"/>
      <c r="WGA192" s="12"/>
      <c r="WGB192" s="12"/>
      <c r="WGC192" s="12"/>
      <c r="WGD192" s="12"/>
      <c r="WGE192" s="12"/>
      <c r="WGF192" s="12"/>
      <c r="WGG192" s="12"/>
      <c r="WGH192" s="12"/>
      <c r="WGI192" s="12"/>
      <c r="WGJ192" s="12"/>
      <c r="WGK192" s="12"/>
      <c r="WGL192" s="12"/>
      <c r="WGM192" s="12"/>
      <c r="WGN192" s="12"/>
      <c r="WGO192" s="12"/>
      <c r="WGP192" s="12"/>
      <c r="WGQ192" s="12"/>
      <c r="WGR192" s="12"/>
      <c r="WGS192" s="12"/>
      <c r="WGT192" s="12"/>
      <c r="WGU192" s="12"/>
      <c r="WGV192" s="12"/>
      <c r="WGW192" s="12"/>
      <c r="WGX192" s="12"/>
      <c r="WGY192" s="12"/>
      <c r="WGZ192" s="12"/>
      <c r="WHA192" s="12"/>
      <c r="WHB192" s="12"/>
      <c r="WHC192" s="12"/>
      <c r="WHD192" s="12"/>
      <c r="WHE192" s="12"/>
      <c r="WHF192" s="12"/>
      <c r="WHG192" s="12"/>
      <c r="WHH192" s="12"/>
      <c r="WHI192" s="12"/>
      <c r="WHJ192" s="12"/>
      <c r="WHK192" s="12"/>
      <c r="WHL192" s="12"/>
      <c r="WHM192" s="12"/>
      <c r="WHN192" s="12"/>
      <c r="WHO192" s="12"/>
      <c r="WHP192" s="12"/>
      <c r="WHQ192" s="12"/>
      <c r="WHR192" s="12"/>
      <c r="WHS192" s="12"/>
      <c r="WHT192" s="12"/>
      <c r="WHU192" s="12"/>
      <c r="WHV192" s="12"/>
      <c r="WHW192" s="12"/>
      <c r="WHX192" s="12"/>
      <c r="WHY192" s="12"/>
      <c r="WHZ192" s="12"/>
      <c r="WIA192" s="12"/>
      <c r="WIB192" s="12"/>
      <c r="WIC192" s="12"/>
      <c r="WID192" s="12"/>
      <c r="WIE192" s="12"/>
      <c r="WIF192" s="12"/>
      <c r="WIG192" s="12"/>
      <c r="WIH192" s="12"/>
      <c r="WII192" s="12"/>
      <c r="WIJ192" s="12"/>
      <c r="WIK192" s="12"/>
      <c r="WIL192" s="12"/>
      <c r="WIM192" s="12"/>
      <c r="WIN192" s="12"/>
      <c r="WIO192" s="12"/>
      <c r="WIP192" s="12"/>
      <c r="WIQ192" s="12"/>
      <c r="WIR192" s="12"/>
      <c r="WIS192" s="12"/>
      <c r="WIT192" s="12"/>
      <c r="WIU192" s="12"/>
      <c r="WIV192" s="12"/>
      <c r="WIW192" s="12"/>
      <c r="WIX192" s="12"/>
      <c r="WIY192" s="12"/>
      <c r="WIZ192" s="12"/>
      <c r="WJA192" s="12"/>
      <c r="WJB192" s="12"/>
      <c r="WJC192" s="12"/>
      <c r="WJD192" s="12"/>
      <c r="WJE192" s="12"/>
      <c r="WJF192" s="12"/>
      <c r="WJG192" s="12"/>
      <c r="WJH192" s="12"/>
      <c r="WJI192" s="12"/>
      <c r="WJJ192" s="12"/>
      <c r="WJK192" s="12"/>
      <c r="WJL192" s="12"/>
      <c r="WJM192" s="12"/>
      <c r="WJN192" s="12"/>
      <c r="WJO192" s="12"/>
      <c r="WJP192" s="12"/>
      <c r="WJQ192" s="12"/>
      <c r="WJR192" s="12"/>
      <c r="WJS192" s="12"/>
      <c r="WJT192" s="12"/>
      <c r="WJU192" s="12"/>
      <c r="WJV192" s="12"/>
      <c r="WJW192" s="12"/>
      <c r="WJX192" s="12"/>
      <c r="WJY192" s="12"/>
      <c r="WJZ192" s="12"/>
      <c r="WKA192" s="12"/>
      <c r="WKB192" s="12"/>
      <c r="WKC192" s="12"/>
      <c r="WKD192" s="12"/>
      <c r="WKE192" s="12"/>
      <c r="WKF192" s="12"/>
      <c r="WKG192" s="12"/>
      <c r="WKH192" s="12"/>
      <c r="WKI192" s="12"/>
      <c r="WKJ192" s="12"/>
      <c r="WKK192" s="12"/>
      <c r="WKL192" s="12"/>
      <c r="WKM192" s="12"/>
      <c r="WKN192" s="12"/>
      <c r="WKO192" s="12"/>
      <c r="WKP192" s="12"/>
      <c r="WKQ192" s="12"/>
      <c r="WKR192" s="12"/>
      <c r="WKS192" s="12"/>
      <c r="WKT192" s="12"/>
      <c r="WKU192" s="12"/>
      <c r="WKV192" s="12"/>
      <c r="WKW192" s="12"/>
      <c r="WKX192" s="12"/>
      <c r="WKY192" s="12"/>
      <c r="WKZ192" s="12"/>
      <c r="WLA192" s="12"/>
      <c r="WLB192" s="12"/>
      <c r="WLC192" s="12"/>
      <c r="WLD192" s="12"/>
      <c r="WLE192" s="12"/>
      <c r="WLF192" s="12"/>
      <c r="WLG192" s="12"/>
      <c r="WLH192" s="12"/>
      <c r="WLI192" s="12"/>
      <c r="WLJ192" s="12"/>
      <c r="WLK192" s="12"/>
      <c r="WLL192" s="12"/>
      <c r="WLM192" s="12"/>
      <c r="WLN192" s="12"/>
      <c r="WLO192" s="12"/>
      <c r="WLP192" s="12"/>
      <c r="WLQ192" s="12"/>
      <c r="WLR192" s="12"/>
      <c r="WLS192" s="12"/>
      <c r="WLT192" s="12"/>
      <c r="WLU192" s="12"/>
      <c r="WLV192" s="12"/>
      <c r="WLW192" s="12"/>
      <c r="WLX192" s="12"/>
      <c r="WLY192" s="12"/>
      <c r="WLZ192" s="12"/>
      <c r="WMA192" s="12"/>
      <c r="WMB192" s="12"/>
      <c r="WMC192" s="12"/>
      <c r="WMD192" s="12"/>
      <c r="WME192" s="12"/>
      <c r="WMF192" s="12"/>
      <c r="WMG192" s="12"/>
      <c r="WMH192" s="12"/>
      <c r="WMI192" s="12"/>
      <c r="WMJ192" s="12"/>
      <c r="WMK192" s="12"/>
      <c r="WML192" s="12"/>
      <c r="WMM192" s="12"/>
      <c r="WMN192" s="12"/>
      <c r="WMO192" s="12"/>
      <c r="WMP192" s="12"/>
      <c r="WMQ192" s="12"/>
      <c r="WMR192" s="12"/>
      <c r="WMS192" s="12"/>
      <c r="WMT192" s="12"/>
      <c r="WMU192" s="12"/>
      <c r="WMV192" s="12"/>
      <c r="WMW192" s="12"/>
      <c r="WMX192" s="12"/>
      <c r="WMY192" s="12"/>
      <c r="WMZ192" s="12"/>
      <c r="WNA192" s="12"/>
      <c r="WNB192" s="12"/>
      <c r="WNC192" s="12"/>
      <c r="WND192" s="12"/>
      <c r="WNE192" s="12"/>
      <c r="WNF192" s="12"/>
      <c r="WNG192" s="12"/>
      <c r="WNH192" s="12"/>
      <c r="WNI192" s="12"/>
      <c r="WNJ192" s="12"/>
      <c r="WNK192" s="12"/>
      <c r="WNL192" s="12"/>
      <c r="WNM192" s="12"/>
      <c r="WNN192" s="12"/>
      <c r="WNO192" s="12"/>
      <c r="WNP192" s="12"/>
      <c r="WNQ192" s="12"/>
      <c r="WNR192" s="12"/>
      <c r="WNS192" s="12"/>
      <c r="WNT192" s="12"/>
      <c r="WNU192" s="12"/>
      <c r="WNV192" s="12"/>
      <c r="WNW192" s="12"/>
      <c r="WNX192" s="12"/>
      <c r="WNY192" s="12"/>
      <c r="WNZ192" s="12"/>
      <c r="WOA192" s="12"/>
      <c r="WOB192" s="12"/>
      <c r="WOC192" s="12"/>
      <c r="WOD192" s="12"/>
      <c r="WOE192" s="12"/>
      <c r="WOF192" s="12"/>
      <c r="WOG192" s="12"/>
      <c r="WOH192" s="12"/>
      <c r="WOI192" s="12"/>
      <c r="WOJ192" s="12"/>
      <c r="WOK192" s="12"/>
      <c r="WOL192" s="12"/>
      <c r="WOM192" s="12"/>
      <c r="WON192" s="12"/>
      <c r="WOO192" s="12"/>
      <c r="WOP192" s="12"/>
      <c r="WOQ192" s="12"/>
      <c r="WOR192" s="12"/>
      <c r="WOS192" s="12"/>
      <c r="WOT192" s="12"/>
      <c r="WOU192" s="12"/>
      <c r="WOV192" s="12"/>
      <c r="WOW192" s="12"/>
      <c r="WOX192" s="12"/>
      <c r="WOY192" s="12"/>
      <c r="WOZ192" s="12"/>
      <c r="WPA192" s="12"/>
      <c r="WPB192" s="12"/>
      <c r="WPC192" s="12"/>
      <c r="WPD192" s="12"/>
      <c r="WPE192" s="12"/>
      <c r="WPF192" s="12"/>
      <c r="WPG192" s="12"/>
      <c r="WPH192" s="12"/>
      <c r="WPI192" s="12"/>
      <c r="WPJ192" s="12"/>
      <c r="WPK192" s="12"/>
      <c r="WPL192" s="12"/>
      <c r="WPM192" s="12"/>
      <c r="WPN192" s="12"/>
      <c r="WPO192" s="12"/>
      <c r="WPP192" s="12"/>
      <c r="WPQ192" s="12"/>
      <c r="WPR192" s="12"/>
      <c r="WPS192" s="12"/>
      <c r="WPT192" s="12"/>
      <c r="WPU192" s="12"/>
      <c r="WPV192" s="12"/>
      <c r="WPW192" s="12"/>
      <c r="WPX192" s="12"/>
      <c r="WPY192" s="12"/>
      <c r="WPZ192" s="12"/>
      <c r="WQA192" s="12"/>
      <c r="WQB192" s="12"/>
      <c r="WQC192" s="12"/>
      <c r="WQD192" s="12"/>
      <c r="WQE192" s="12"/>
      <c r="WQF192" s="12"/>
      <c r="WQG192" s="12"/>
      <c r="WQH192" s="12"/>
      <c r="WQI192" s="12"/>
      <c r="WQJ192" s="12"/>
      <c r="WQK192" s="12"/>
      <c r="WQL192" s="12"/>
      <c r="WQM192" s="12"/>
      <c r="WQN192" s="12"/>
      <c r="WQO192" s="12"/>
      <c r="WQP192" s="12"/>
      <c r="WQQ192" s="12"/>
      <c r="WQR192" s="12"/>
      <c r="WQS192" s="12"/>
      <c r="WQT192" s="12"/>
      <c r="WQU192" s="12"/>
      <c r="WQV192" s="12"/>
      <c r="WQW192" s="12"/>
      <c r="WQX192" s="12"/>
      <c r="WQY192" s="12"/>
      <c r="WQZ192" s="12"/>
      <c r="WRA192" s="12"/>
      <c r="WRB192" s="12"/>
      <c r="WRC192" s="12"/>
      <c r="WRD192" s="12"/>
      <c r="WRE192" s="12"/>
      <c r="WRF192" s="12"/>
      <c r="WRG192" s="12"/>
      <c r="WRH192" s="12"/>
      <c r="WRI192" s="12"/>
      <c r="WRJ192" s="12"/>
      <c r="WRK192" s="12"/>
      <c r="WRL192" s="12"/>
      <c r="WRM192" s="12"/>
      <c r="WRN192" s="12"/>
      <c r="WRO192" s="12"/>
      <c r="WRP192" s="12"/>
      <c r="WRQ192" s="12"/>
      <c r="WRR192" s="12"/>
      <c r="WRS192" s="12"/>
      <c r="WRT192" s="12"/>
      <c r="WRU192" s="12"/>
      <c r="WRV192" s="12"/>
      <c r="WRW192" s="12"/>
      <c r="WRX192" s="12"/>
      <c r="WRY192" s="12"/>
      <c r="WRZ192" s="12"/>
      <c r="WSA192" s="12"/>
      <c r="WSB192" s="12"/>
      <c r="WSC192" s="12"/>
      <c r="WSD192" s="12"/>
      <c r="WSE192" s="12"/>
      <c r="WSF192" s="12"/>
      <c r="WSG192" s="12"/>
      <c r="WSH192" s="12"/>
      <c r="WSI192" s="12"/>
      <c r="WSJ192" s="12"/>
      <c r="WSK192" s="12"/>
      <c r="WSL192" s="12"/>
      <c r="WSM192" s="12"/>
      <c r="WSN192" s="12"/>
      <c r="WSO192" s="12"/>
      <c r="WSP192" s="12"/>
      <c r="WSQ192" s="12"/>
      <c r="WSR192" s="12"/>
      <c r="WSS192" s="12"/>
      <c r="WST192" s="12"/>
      <c r="WSU192" s="12"/>
      <c r="WSV192" s="12"/>
      <c r="WSW192" s="12"/>
      <c r="WSX192" s="12"/>
      <c r="WSY192" s="12"/>
      <c r="WSZ192" s="12"/>
      <c r="WTA192" s="12"/>
      <c r="WTB192" s="12"/>
      <c r="WTC192" s="12"/>
      <c r="WTD192" s="12"/>
      <c r="WTE192" s="12"/>
      <c r="WTF192" s="12"/>
      <c r="WTG192" s="12"/>
      <c r="WTH192" s="12"/>
      <c r="WTI192" s="12"/>
      <c r="WTJ192" s="12"/>
      <c r="WTK192" s="12"/>
      <c r="WTL192" s="12"/>
      <c r="WTM192" s="12"/>
      <c r="WTN192" s="12"/>
      <c r="WTO192" s="12"/>
      <c r="WTP192" s="12"/>
      <c r="WTQ192" s="12"/>
      <c r="WTR192" s="12"/>
      <c r="WTS192" s="12"/>
      <c r="WTT192" s="12"/>
      <c r="WTU192" s="12"/>
      <c r="WTV192" s="12"/>
      <c r="WTW192" s="12"/>
      <c r="WTX192" s="12"/>
      <c r="WTY192" s="12"/>
      <c r="WTZ192" s="12"/>
      <c r="WUA192" s="12"/>
      <c r="WUB192" s="12"/>
      <c r="WUC192" s="12"/>
      <c r="WUD192" s="12"/>
      <c r="WUE192" s="12"/>
      <c r="WUF192" s="12"/>
      <c r="WUG192" s="12"/>
      <c r="WUH192" s="12"/>
      <c r="WUI192" s="12"/>
      <c r="WUJ192" s="12"/>
      <c r="WUK192" s="12"/>
      <c r="WUL192" s="12"/>
      <c r="WUM192" s="12"/>
      <c r="WUN192" s="12"/>
      <c r="WUO192" s="12"/>
      <c r="WUP192" s="12"/>
      <c r="WUQ192" s="12"/>
      <c r="WUR192" s="12"/>
      <c r="WUS192" s="12"/>
      <c r="WUT192" s="12"/>
      <c r="WUU192" s="12"/>
      <c r="WUV192" s="12"/>
      <c r="WUW192" s="12"/>
      <c r="WUX192" s="12"/>
      <c r="WUY192" s="12"/>
      <c r="WUZ192" s="12"/>
      <c r="WVA192" s="12"/>
      <c r="WVB192" s="12"/>
      <c r="WVC192" s="12"/>
      <c r="WVD192" s="12"/>
      <c r="WVE192" s="12"/>
      <c r="WVF192" s="12"/>
      <c r="WVG192" s="12"/>
      <c r="WVH192" s="12"/>
      <c r="WVI192" s="12"/>
      <c r="WVJ192" s="12"/>
      <c r="WVK192" s="12"/>
      <c r="WVL192" s="12"/>
      <c r="WVM192" s="12"/>
      <c r="WVN192" s="12"/>
      <c r="WVO192" s="12"/>
      <c r="WVP192" s="12"/>
      <c r="WVQ192" s="12"/>
      <c r="WVR192" s="12"/>
      <c r="WVS192" s="12"/>
      <c r="WVT192" s="12"/>
      <c r="WVU192" s="12"/>
      <c r="WVV192" s="12"/>
      <c r="WVW192" s="12"/>
      <c r="WVX192" s="12"/>
      <c r="WVY192" s="12"/>
      <c r="WVZ192" s="12"/>
      <c r="WWA192" s="12"/>
      <c r="WWB192" s="12"/>
      <c r="WWC192" s="12"/>
      <c r="WWD192" s="12"/>
      <c r="WWE192" s="12"/>
      <c r="WWF192" s="12"/>
      <c r="WWG192" s="12"/>
      <c r="WWH192" s="12"/>
      <c r="WWI192" s="12"/>
      <c r="WWJ192" s="12"/>
      <c r="WWK192" s="12"/>
      <c r="WWL192" s="12"/>
      <c r="WWM192" s="12"/>
      <c r="WWN192" s="12"/>
      <c r="WWO192" s="12"/>
      <c r="WWP192" s="12"/>
      <c r="WWQ192" s="12"/>
      <c r="WWR192" s="12"/>
      <c r="WWS192" s="12"/>
      <c r="WWT192" s="12"/>
      <c r="WWU192" s="12"/>
      <c r="WWV192" s="12"/>
      <c r="WWW192" s="12"/>
      <c r="WWX192" s="12"/>
      <c r="WWY192" s="12"/>
      <c r="WWZ192" s="12"/>
      <c r="WXA192" s="12"/>
      <c r="WXB192" s="12"/>
      <c r="WXC192" s="12"/>
      <c r="WXD192" s="12"/>
      <c r="WXE192" s="12"/>
      <c r="WXF192" s="12"/>
      <c r="WXG192" s="12"/>
      <c r="WXH192" s="12"/>
      <c r="WXI192" s="12"/>
      <c r="WXJ192" s="12"/>
      <c r="WXK192" s="12"/>
      <c r="WXL192" s="12"/>
      <c r="WXM192" s="12"/>
      <c r="WXN192" s="12"/>
      <c r="WXO192" s="12"/>
      <c r="WXP192" s="12"/>
      <c r="WXQ192" s="12"/>
      <c r="WXR192" s="12"/>
      <c r="WXS192" s="12"/>
      <c r="WXT192" s="12"/>
      <c r="WXU192" s="12"/>
      <c r="WXV192" s="12"/>
      <c r="WXW192" s="12"/>
      <c r="WXX192" s="12"/>
      <c r="WXY192" s="12"/>
      <c r="WXZ192" s="12"/>
      <c r="WYA192" s="12"/>
      <c r="WYB192" s="12"/>
      <c r="WYC192" s="12"/>
      <c r="WYD192" s="12"/>
      <c r="WYE192" s="12"/>
      <c r="WYF192" s="12"/>
      <c r="WYG192" s="12"/>
      <c r="WYH192" s="12"/>
      <c r="WYI192" s="12"/>
      <c r="WYJ192" s="12"/>
      <c r="WYK192" s="12"/>
      <c r="WYL192" s="12"/>
      <c r="WYM192" s="12"/>
      <c r="WYN192" s="12"/>
      <c r="WYO192" s="12"/>
      <c r="WYP192" s="12"/>
      <c r="WYQ192" s="12"/>
      <c r="WYR192" s="12"/>
      <c r="WYS192" s="12"/>
      <c r="WYT192" s="12"/>
      <c r="WYU192" s="12"/>
      <c r="WYV192" s="12"/>
      <c r="WYW192" s="12"/>
      <c r="WYX192" s="12"/>
      <c r="WYY192" s="12"/>
      <c r="WYZ192" s="12"/>
      <c r="WZA192" s="12"/>
      <c r="WZB192" s="12"/>
      <c r="WZC192" s="12"/>
      <c r="WZD192" s="12"/>
      <c r="WZE192" s="12"/>
      <c r="WZF192" s="12"/>
      <c r="WZG192" s="12"/>
      <c r="WZH192" s="12"/>
      <c r="WZI192" s="12"/>
      <c r="WZJ192" s="12"/>
      <c r="WZK192" s="12"/>
      <c r="WZL192" s="12"/>
      <c r="WZM192" s="12"/>
      <c r="WZN192" s="12"/>
      <c r="WZO192" s="12"/>
      <c r="WZP192" s="12"/>
      <c r="WZQ192" s="12"/>
      <c r="WZR192" s="12"/>
      <c r="WZS192" s="12"/>
      <c r="WZT192" s="12"/>
      <c r="WZU192" s="12"/>
      <c r="WZV192" s="12"/>
      <c r="WZW192" s="12"/>
      <c r="WZX192" s="12"/>
      <c r="WZY192" s="12"/>
      <c r="WZZ192" s="12"/>
      <c r="XAA192" s="12"/>
      <c r="XAB192" s="12"/>
      <c r="XAC192" s="12"/>
      <c r="XAD192" s="12"/>
      <c r="XAE192" s="12"/>
      <c r="XAF192" s="12"/>
      <c r="XAG192" s="12"/>
      <c r="XAH192" s="12"/>
      <c r="XAI192" s="12"/>
      <c r="XAJ192" s="12"/>
      <c r="XAK192" s="12"/>
      <c r="XAL192" s="12"/>
      <c r="XAM192" s="12"/>
      <c r="XAN192" s="12"/>
      <c r="XAO192" s="12"/>
      <c r="XAP192" s="12"/>
      <c r="XAQ192" s="12"/>
      <c r="XAR192" s="12"/>
      <c r="XAS192" s="12"/>
      <c r="XAT192" s="12"/>
      <c r="XAU192" s="12"/>
      <c r="XAV192" s="12"/>
      <c r="XAW192" s="12"/>
      <c r="XAX192" s="12"/>
      <c r="XAY192" s="12"/>
      <c r="XAZ192" s="12"/>
      <c r="XBA192" s="12"/>
      <c r="XBB192" s="12"/>
      <c r="XBC192" s="12"/>
      <c r="XBD192" s="12"/>
      <c r="XBE192" s="12"/>
      <c r="XBF192" s="12"/>
      <c r="XBG192" s="12"/>
      <c r="XBH192" s="12"/>
      <c r="XBI192" s="12"/>
      <c r="XBJ192" s="12"/>
      <c r="XBK192" s="12"/>
      <c r="XBL192" s="12"/>
      <c r="XBM192" s="12"/>
      <c r="XBN192" s="12"/>
      <c r="XBO192" s="12"/>
      <c r="XBP192" s="12"/>
      <c r="XBQ192" s="12"/>
      <c r="XBR192" s="12"/>
      <c r="XBS192" s="12"/>
      <c r="XBT192" s="12"/>
      <c r="XBU192" s="12"/>
      <c r="XBV192" s="12"/>
      <c r="XBW192" s="12"/>
      <c r="XBX192" s="12"/>
      <c r="XBY192" s="12"/>
      <c r="XBZ192" s="12"/>
      <c r="XCA192" s="12"/>
      <c r="XCB192" s="12"/>
      <c r="XCC192" s="12"/>
      <c r="XCD192" s="12"/>
      <c r="XCE192" s="12"/>
      <c r="XCF192" s="12"/>
      <c r="XCG192" s="12"/>
      <c r="XCH192" s="12"/>
      <c r="XCI192" s="12"/>
      <c r="XCJ192" s="12"/>
      <c r="XCK192" s="12"/>
      <c r="XCL192" s="12"/>
      <c r="XCM192" s="12"/>
      <c r="XCN192" s="12"/>
      <c r="XCO192" s="12"/>
      <c r="XCP192" s="12"/>
      <c r="XCQ192" s="12"/>
      <c r="XCR192" s="12"/>
      <c r="XCS192" s="12"/>
      <c r="XCT192" s="12"/>
      <c r="XCU192" s="12"/>
      <c r="XCV192" s="12"/>
      <c r="XCW192" s="12"/>
      <c r="XCX192" s="12"/>
      <c r="XCY192" s="12"/>
      <c r="XCZ192" s="12"/>
      <c r="XDA192" s="12"/>
      <c r="XDB192" s="12"/>
      <c r="XDC192" s="12"/>
      <c r="XDD192" s="12"/>
      <c r="XDE192" s="12"/>
      <c r="XDF192" s="12"/>
      <c r="XDG192" s="12"/>
      <c r="XDH192" s="12"/>
      <c r="XDI192" s="12"/>
      <c r="XDJ192" s="12"/>
      <c r="XDK192" s="12"/>
      <c r="XDL192" s="12"/>
      <c r="XDM192" s="12"/>
      <c r="XDN192" s="12"/>
      <c r="XDO192" s="12"/>
      <c r="XDP192" s="12"/>
      <c r="XDQ192" s="12"/>
      <c r="XDR192" s="12"/>
      <c r="XDS192" s="12"/>
      <c r="XDT192" s="12"/>
      <c r="XDU192" s="12"/>
      <c r="XDV192" s="12"/>
      <c r="XDW192" s="12"/>
      <c r="XDX192" s="12"/>
      <c r="XDY192" s="12"/>
      <c r="XDZ192" s="12"/>
      <c r="XEA192" s="12"/>
      <c r="XEB192" s="12"/>
      <c r="XEC192" s="12"/>
      <c r="XED192" s="12"/>
      <c r="XEE192" s="12"/>
      <c r="XEF192" s="12"/>
      <c r="XEG192" s="12"/>
      <c r="XEH192" s="12"/>
      <c r="XEI192" s="12"/>
      <c r="XEJ192" s="12"/>
      <c r="XEK192" s="12"/>
      <c r="XEL192" s="12"/>
      <c r="XEM192" s="12"/>
      <c r="XEN192" s="12"/>
      <c r="XEO192" s="12"/>
      <c r="XEP192" s="12"/>
      <c r="XEQ192" s="12"/>
      <c r="XER192" s="12"/>
      <c r="XES192" s="12"/>
      <c r="XET192" s="12"/>
      <c r="XEU192" s="12"/>
      <c r="XEV192" s="12"/>
    </row>
    <row r="193" spans="1:16376" hidden="1">
      <c r="A193" s="6" t="s">
        <v>20</v>
      </c>
      <c r="B193" s="6" t="s">
        <v>542</v>
      </c>
      <c r="C193" s="7" t="s">
        <v>543</v>
      </c>
      <c r="D193" s="6" t="s">
        <v>534</v>
      </c>
      <c r="E193" s="6" t="s">
        <v>532</v>
      </c>
      <c r="F193" s="7" t="s">
        <v>533</v>
      </c>
      <c r="G193" s="6" t="s">
        <v>120</v>
      </c>
      <c r="H193" s="6" t="s">
        <v>25</v>
      </c>
      <c r="I193" s="6" t="s">
        <v>125</v>
      </c>
      <c r="J193" s="21" t="s">
        <v>544</v>
      </c>
      <c r="K193" s="6" t="s">
        <v>105</v>
      </c>
      <c r="L193" s="6" t="s">
        <v>127</v>
      </c>
      <c r="M193" s="6" t="s">
        <v>536</v>
      </c>
      <c r="N193" s="6" t="s">
        <v>537</v>
      </c>
      <c r="O193" s="10">
        <v>44404</v>
      </c>
      <c r="P193" s="9" t="s">
        <v>32</v>
      </c>
      <c r="Q193" s="11">
        <v>13246</v>
      </c>
      <c r="R193" s="6" t="s">
        <v>33</v>
      </c>
      <c r="S193" s="6">
        <v>0</v>
      </c>
      <c r="T193" s="12" t="s">
        <v>34</v>
      </c>
    </row>
    <row r="194" spans="1:16376" hidden="1">
      <c r="A194" s="6" t="s">
        <v>20</v>
      </c>
      <c r="B194" s="6" t="s">
        <v>532</v>
      </c>
      <c r="C194" s="7" t="s">
        <v>533</v>
      </c>
      <c r="D194" s="6" t="s">
        <v>534</v>
      </c>
      <c r="E194" s="6" t="s">
        <v>532</v>
      </c>
      <c r="F194" s="7" t="s">
        <v>533</v>
      </c>
      <c r="G194" s="6" t="s">
        <v>120</v>
      </c>
      <c r="H194" s="6" t="s">
        <v>25</v>
      </c>
      <c r="I194" s="6" t="s">
        <v>39</v>
      </c>
      <c r="J194" s="21" t="s">
        <v>545</v>
      </c>
      <c r="K194" s="6" t="s">
        <v>28</v>
      </c>
      <c r="L194" s="6" t="s">
        <v>498</v>
      </c>
      <c r="M194" s="6" t="s">
        <v>536</v>
      </c>
      <c r="N194" s="6" t="s">
        <v>537</v>
      </c>
      <c r="O194" s="10">
        <v>44404</v>
      </c>
      <c r="P194" s="9" t="s">
        <v>32</v>
      </c>
      <c r="Q194" s="11">
        <v>13245</v>
      </c>
      <c r="R194" s="6" t="s">
        <v>33</v>
      </c>
      <c r="S194" s="6">
        <v>0</v>
      </c>
      <c r="T194" s="12" t="s">
        <v>34</v>
      </c>
    </row>
    <row r="195" spans="1:16376">
      <c r="A195" s="6" t="s">
        <v>20</v>
      </c>
      <c r="B195" s="6" t="s">
        <v>546</v>
      </c>
      <c r="C195" s="7" t="s">
        <v>547</v>
      </c>
      <c r="D195" s="6" t="s">
        <v>548</v>
      </c>
      <c r="E195" s="6" t="s">
        <v>546</v>
      </c>
      <c r="F195" s="7" t="s">
        <v>549</v>
      </c>
      <c r="G195" s="6" t="s">
        <v>513</v>
      </c>
      <c r="H195" s="6" t="s">
        <v>69</v>
      </c>
      <c r="I195" s="6" t="s">
        <v>26</v>
      </c>
      <c r="J195" s="21" t="s">
        <v>550</v>
      </c>
      <c r="K195" s="6" t="s">
        <v>28</v>
      </c>
      <c r="L195" s="6" t="s">
        <v>29</v>
      </c>
      <c r="M195" s="6" t="s">
        <v>355</v>
      </c>
      <c r="N195" s="6" t="s">
        <v>516</v>
      </c>
      <c r="O195" s="10">
        <v>44531</v>
      </c>
      <c r="P195" s="9" t="s">
        <v>32</v>
      </c>
      <c r="Q195" s="11">
        <v>14868</v>
      </c>
      <c r="R195" s="6" t="s">
        <v>33</v>
      </c>
      <c r="S195" s="6">
        <v>0</v>
      </c>
      <c r="T195" s="12" t="s">
        <v>34</v>
      </c>
    </row>
    <row r="196" spans="1:16376" hidden="1">
      <c r="A196" s="6" t="s">
        <v>20</v>
      </c>
      <c r="B196" s="6" t="s">
        <v>551</v>
      </c>
      <c r="C196" s="7" t="s">
        <v>552</v>
      </c>
      <c r="D196" s="6" t="s">
        <v>553</v>
      </c>
      <c r="E196" s="6" t="s">
        <v>154</v>
      </c>
      <c r="F196" s="7" t="s">
        <v>164</v>
      </c>
      <c r="G196" s="6" t="s">
        <v>79</v>
      </c>
      <c r="H196" s="6" t="s">
        <v>69</v>
      </c>
      <c r="I196" s="6" t="s">
        <v>55</v>
      </c>
      <c r="J196" s="21" t="s">
        <v>554</v>
      </c>
      <c r="K196" s="6" t="s">
        <v>28</v>
      </c>
      <c r="L196" s="6" t="s">
        <v>169</v>
      </c>
      <c r="M196" s="14" t="s">
        <v>555</v>
      </c>
      <c r="N196" s="6" t="s">
        <v>556</v>
      </c>
      <c r="O196" s="10">
        <v>44406</v>
      </c>
      <c r="P196" s="9" t="s">
        <v>32</v>
      </c>
      <c r="Q196" s="11">
        <v>13283</v>
      </c>
      <c r="R196" s="6" t="s">
        <v>33</v>
      </c>
      <c r="S196" s="6">
        <v>0</v>
      </c>
      <c r="T196" s="12" t="s">
        <v>34</v>
      </c>
    </row>
    <row r="197" spans="1:16376" hidden="1">
      <c r="A197" s="6" t="s">
        <v>20</v>
      </c>
      <c r="B197" s="6" t="s">
        <v>551</v>
      </c>
      <c r="C197" s="7" t="s">
        <v>552</v>
      </c>
      <c r="D197" s="6" t="s">
        <v>553</v>
      </c>
      <c r="E197" s="6" t="s">
        <v>154</v>
      </c>
      <c r="F197" s="7" t="s">
        <v>164</v>
      </c>
      <c r="G197" s="6" t="s">
        <v>79</v>
      </c>
      <c r="H197" s="6" t="s">
        <v>69</v>
      </c>
      <c r="I197" s="6" t="s">
        <v>55</v>
      </c>
      <c r="J197" s="21" t="s">
        <v>557</v>
      </c>
      <c r="K197" s="6" t="s">
        <v>28</v>
      </c>
      <c r="L197" s="6" t="s">
        <v>496</v>
      </c>
      <c r="M197" s="14" t="s">
        <v>555</v>
      </c>
      <c r="N197" s="6" t="s">
        <v>556</v>
      </c>
      <c r="O197" s="10">
        <v>44406</v>
      </c>
      <c r="P197" s="9" t="s">
        <v>32</v>
      </c>
      <c r="Q197" s="11">
        <v>13284</v>
      </c>
      <c r="R197" s="6" t="s">
        <v>33</v>
      </c>
      <c r="S197" s="6" t="s">
        <v>991</v>
      </c>
      <c r="T197" s="12" t="s">
        <v>34</v>
      </c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38"/>
      <c r="CZ197" s="38"/>
      <c r="DA197" s="38"/>
      <c r="DB197" s="38"/>
      <c r="DC197" s="38"/>
      <c r="DD197" s="38"/>
      <c r="DE197" s="38"/>
      <c r="DF197" s="38"/>
      <c r="DG197" s="38"/>
      <c r="DH197" s="38"/>
      <c r="DI197" s="38"/>
      <c r="DJ197" s="38"/>
      <c r="DK197" s="38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8"/>
      <c r="HL197" s="38"/>
      <c r="HM197" s="38"/>
      <c r="HN197" s="38"/>
      <c r="HO197" s="38"/>
      <c r="HP197" s="38"/>
      <c r="HQ197" s="38"/>
      <c r="HR197" s="38"/>
      <c r="HS197" s="38"/>
      <c r="HT197" s="38"/>
      <c r="HU197" s="38"/>
      <c r="HV197" s="38"/>
      <c r="HW197" s="38"/>
      <c r="HX197" s="38"/>
      <c r="HY197" s="38"/>
      <c r="HZ197" s="38"/>
      <c r="IA197" s="38"/>
      <c r="IB197" s="38"/>
      <c r="IC197" s="38"/>
      <c r="ID197" s="38"/>
      <c r="IE197" s="38"/>
      <c r="IF197" s="38"/>
      <c r="IG197" s="38"/>
      <c r="IH197" s="38"/>
      <c r="II197" s="38"/>
      <c r="IJ197" s="38"/>
      <c r="IK197" s="38"/>
      <c r="IL197" s="38"/>
      <c r="IM197" s="38"/>
      <c r="IN197" s="38"/>
      <c r="IO197" s="38"/>
      <c r="IP197" s="38"/>
      <c r="IQ197" s="38"/>
      <c r="IR197" s="38"/>
      <c r="IS197" s="38"/>
      <c r="IT197" s="38"/>
      <c r="IU197" s="38"/>
      <c r="IV197" s="38"/>
      <c r="IW197" s="38"/>
      <c r="IX197" s="38"/>
      <c r="IY197" s="38"/>
      <c r="IZ197" s="38"/>
      <c r="JA197" s="38"/>
      <c r="JB197" s="38"/>
      <c r="JC197" s="38"/>
      <c r="JD197" s="38"/>
      <c r="JE197" s="38"/>
      <c r="JF197" s="38"/>
      <c r="JG197" s="38"/>
      <c r="JH197" s="38"/>
      <c r="JI197" s="38"/>
      <c r="JJ197" s="38"/>
      <c r="JK197" s="38"/>
      <c r="JL197" s="38"/>
      <c r="JM197" s="38"/>
      <c r="JN197" s="38"/>
      <c r="JO197" s="38"/>
      <c r="JP197" s="38"/>
      <c r="JQ197" s="38"/>
      <c r="JR197" s="38"/>
      <c r="JS197" s="38"/>
      <c r="JT197" s="38"/>
      <c r="JU197" s="38"/>
      <c r="JV197" s="38"/>
      <c r="JW197" s="38"/>
      <c r="JX197" s="38"/>
      <c r="JY197" s="38"/>
      <c r="JZ197" s="38"/>
      <c r="KA197" s="38"/>
      <c r="KB197" s="38"/>
      <c r="KC197" s="38"/>
      <c r="KD197" s="38"/>
      <c r="KE197" s="38"/>
      <c r="KF197" s="38"/>
      <c r="KG197" s="38"/>
      <c r="KH197" s="38"/>
      <c r="KI197" s="38"/>
      <c r="KJ197" s="38"/>
      <c r="KK197" s="38"/>
      <c r="KL197" s="38"/>
      <c r="KM197" s="38"/>
      <c r="KN197" s="38"/>
      <c r="KO197" s="38"/>
      <c r="KP197" s="38"/>
      <c r="KQ197" s="38"/>
      <c r="KR197" s="38"/>
      <c r="KS197" s="38"/>
      <c r="KT197" s="38"/>
      <c r="KU197" s="38"/>
      <c r="KV197" s="38"/>
      <c r="KW197" s="38"/>
      <c r="KX197" s="38"/>
      <c r="KY197" s="38"/>
      <c r="KZ197" s="38"/>
      <c r="LA197" s="38"/>
      <c r="LB197" s="38"/>
      <c r="LC197" s="38"/>
      <c r="LD197" s="38"/>
      <c r="LE197" s="38"/>
      <c r="LF197" s="38"/>
      <c r="LG197" s="38"/>
      <c r="LH197" s="38"/>
      <c r="LI197" s="38"/>
      <c r="LJ197" s="38"/>
      <c r="LK197" s="38"/>
      <c r="LL197" s="38"/>
      <c r="LM197" s="38"/>
      <c r="LN197" s="38"/>
      <c r="LO197" s="38"/>
      <c r="LP197" s="38"/>
      <c r="LQ197" s="38"/>
      <c r="LR197" s="38"/>
      <c r="LS197" s="38"/>
      <c r="LT197" s="38"/>
      <c r="LU197" s="38"/>
      <c r="LV197" s="38"/>
      <c r="LW197" s="38"/>
      <c r="LX197" s="38"/>
      <c r="LY197" s="38"/>
      <c r="LZ197" s="38"/>
      <c r="MA197" s="38"/>
      <c r="MB197" s="38"/>
      <c r="MC197" s="38"/>
      <c r="MD197" s="38"/>
      <c r="ME197" s="38"/>
      <c r="MF197" s="38"/>
      <c r="MG197" s="38"/>
      <c r="MH197" s="38"/>
      <c r="MI197" s="38"/>
      <c r="MJ197" s="38"/>
      <c r="MK197" s="38"/>
      <c r="ML197" s="38"/>
      <c r="MM197" s="38"/>
      <c r="MN197" s="38"/>
      <c r="MO197" s="38"/>
      <c r="MP197" s="38"/>
      <c r="MQ197" s="38"/>
      <c r="MR197" s="38"/>
      <c r="MS197" s="38"/>
      <c r="MT197" s="38"/>
      <c r="MU197" s="38"/>
      <c r="MV197" s="38"/>
      <c r="MW197" s="38"/>
      <c r="MX197" s="38"/>
      <c r="MY197" s="38"/>
      <c r="MZ197" s="38"/>
      <c r="NA197" s="38"/>
      <c r="NB197" s="38"/>
      <c r="NC197" s="38"/>
      <c r="ND197" s="38"/>
      <c r="NE197" s="38"/>
      <c r="NF197" s="38"/>
      <c r="NG197" s="38"/>
      <c r="NH197" s="38"/>
      <c r="NI197" s="38"/>
      <c r="NJ197" s="38"/>
      <c r="NK197" s="38"/>
      <c r="NL197" s="38"/>
      <c r="NM197" s="38"/>
      <c r="NN197" s="38"/>
      <c r="NO197" s="38"/>
      <c r="NP197" s="38"/>
      <c r="NQ197" s="38"/>
      <c r="NR197" s="38"/>
      <c r="NS197" s="38"/>
      <c r="NT197" s="38"/>
      <c r="NU197" s="38"/>
      <c r="NV197" s="38"/>
      <c r="NW197" s="38"/>
      <c r="NX197" s="38"/>
      <c r="NY197" s="38"/>
      <c r="NZ197" s="38"/>
      <c r="OA197" s="38"/>
      <c r="OB197" s="38"/>
      <c r="OC197" s="38"/>
      <c r="OD197" s="38"/>
      <c r="OE197" s="38"/>
      <c r="OF197" s="38"/>
      <c r="OG197" s="38"/>
      <c r="OH197" s="38"/>
      <c r="OI197" s="38"/>
      <c r="OJ197" s="38"/>
      <c r="OK197" s="38"/>
      <c r="OL197" s="38"/>
      <c r="OM197" s="38"/>
      <c r="ON197" s="38"/>
      <c r="OO197" s="38"/>
      <c r="OP197" s="38"/>
      <c r="OQ197" s="38"/>
      <c r="OR197" s="38"/>
      <c r="OS197" s="38"/>
      <c r="OT197" s="38"/>
      <c r="OU197" s="38"/>
      <c r="OV197" s="38"/>
      <c r="OW197" s="38"/>
      <c r="OX197" s="38"/>
      <c r="OY197" s="38"/>
      <c r="OZ197" s="38"/>
      <c r="PA197" s="38"/>
      <c r="PB197" s="38"/>
      <c r="PC197" s="38"/>
      <c r="PD197" s="38"/>
      <c r="PE197" s="38"/>
      <c r="PF197" s="38"/>
      <c r="PG197" s="38"/>
      <c r="PH197" s="38"/>
      <c r="PI197" s="38"/>
      <c r="PJ197" s="38"/>
      <c r="PK197" s="38"/>
      <c r="PL197" s="38"/>
      <c r="PM197" s="38"/>
      <c r="PN197" s="38"/>
      <c r="PO197" s="38"/>
      <c r="PP197" s="38"/>
      <c r="PQ197" s="38"/>
      <c r="PR197" s="38"/>
      <c r="PS197" s="38"/>
      <c r="PT197" s="38"/>
      <c r="PU197" s="38"/>
      <c r="PV197" s="38"/>
      <c r="PW197" s="38"/>
      <c r="PX197" s="38"/>
      <c r="PY197" s="38"/>
      <c r="PZ197" s="38"/>
      <c r="QA197" s="38"/>
      <c r="QB197" s="38"/>
      <c r="QC197" s="38"/>
      <c r="QD197" s="38"/>
      <c r="QE197" s="38"/>
      <c r="QF197" s="38"/>
      <c r="QG197" s="38"/>
      <c r="QH197" s="38"/>
      <c r="QI197" s="38"/>
      <c r="QJ197" s="38"/>
      <c r="QK197" s="38"/>
      <c r="QL197" s="38"/>
      <c r="QM197" s="38"/>
      <c r="QN197" s="38"/>
      <c r="QO197" s="38"/>
      <c r="QP197" s="38"/>
      <c r="QQ197" s="38"/>
      <c r="QR197" s="38"/>
      <c r="QS197" s="38"/>
      <c r="QT197" s="38"/>
      <c r="QU197" s="38"/>
      <c r="QV197" s="38"/>
      <c r="QW197" s="38"/>
      <c r="QX197" s="38"/>
      <c r="QY197" s="38"/>
      <c r="QZ197" s="38"/>
      <c r="RA197" s="38"/>
      <c r="RB197" s="38"/>
      <c r="RC197" s="38"/>
      <c r="RD197" s="38"/>
      <c r="RE197" s="38"/>
      <c r="RF197" s="38"/>
      <c r="RG197" s="38"/>
      <c r="RH197" s="38"/>
      <c r="RI197" s="38"/>
      <c r="RJ197" s="38"/>
      <c r="RK197" s="38"/>
      <c r="RL197" s="38"/>
      <c r="RM197" s="38"/>
      <c r="RN197" s="38"/>
      <c r="RO197" s="38"/>
      <c r="RP197" s="38"/>
      <c r="RQ197" s="38"/>
      <c r="RR197" s="38"/>
      <c r="RS197" s="38"/>
      <c r="RT197" s="38"/>
      <c r="RU197" s="38"/>
      <c r="RV197" s="38"/>
      <c r="RW197" s="38"/>
      <c r="RX197" s="38"/>
      <c r="RY197" s="38"/>
      <c r="RZ197" s="38"/>
      <c r="SA197" s="38"/>
      <c r="SB197" s="38"/>
      <c r="SC197" s="38"/>
      <c r="SD197" s="38"/>
      <c r="SE197" s="38"/>
      <c r="SF197" s="38"/>
      <c r="SG197" s="38"/>
      <c r="SH197" s="38"/>
      <c r="SI197" s="38"/>
      <c r="SJ197" s="38"/>
      <c r="SK197" s="38"/>
      <c r="SL197" s="38"/>
      <c r="SM197" s="38"/>
      <c r="SN197" s="38"/>
      <c r="SO197" s="38"/>
      <c r="SP197" s="38"/>
      <c r="SQ197" s="38"/>
      <c r="SR197" s="38"/>
      <c r="SS197" s="38"/>
      <c r="ST197" s="38"/>
      <c r="SU197" s="38"/>
      <c r="SV197" s="38"/>
      <c r="SW197" s="38"/>
      <c r="SX197" s="38"/>
      <c r="SY197" s="38"/>
      <c r="SZ197" s="38"/>
      <c r="TA197" s="38"/>
      <c r="TB197" s="38"/>
      <c r="TC197" s="38"/>
      <c r="TD197" s="38"/>
      <c r="TE197" s="38"/>
      <c r="TF197" s="38"/>
      <c r="TG197" s="38"/>
      <c r="TH197" s="38"/>
      <c r="TI197" s="38"/>
      <c r="TJ197" s="38"/>
      <c r="TK197" s="38"/>
      <c r="TL197" s="38"/>
      <c r="TM197" s="38"/>
      <c r="TN197" s="38"/>
      <c r="TO197" s="38"/>
      <c r="TP197" s="38"/>
      <c r="TQ197" s="38"/>
      <c r="TR197" s="38"/>
      <c r="TS197" s="38"/>
      <c r="TT197" s="38"/>
      <c r="TU197" s="38"/>
      <c r="TV197" s="38"/>
      <c r="TW197" s="38"/>
      <c r="TX197" s="38"/>
      <c r="TY197" s="38"/>
      <c r="TZ197" s="38"/>
      <c r="UA197" s="38"/>
      <c r="UB197" s="38"/>
      <c r="UC197" s="38"/>
      <c r="UD197" s="38"/>
      <c r="UE197" s="38"/>
      <c r="UF197" s="38"/>
      <c r="UG197" s="38"/>
      <c r="UH197" s="38"/>
      <c r="UI197" s="38"/>
      <c r="UJ197" s="38"/>
      <c r="UK197" s="38"/>
      <c r="UL197" s="38"/>
      <c r="UM197" s="38"/>
      <c r="UN197" s="38"/>
      <c r="UO197" s="38"/>
      <c r="UP197" s="38"/>
      <c r="UQ197" s="38"/>
      <c r="UR197" s="38"/>
      <c r="US197" s="38"/>
      <c r="UT197" s="38"/>
      <c r="UU197" s="38"/>
      <c r="UV197" s="38"/>
      <c r="UW197" s="38"/>
      <c r="UX197" s="38"/>
      <c r="UY197" s="38"/>
      <c r="UZ197" s="38"/>
      <c r="VA197" s="38"/>
      <c r="VB197" s="38"/>
      <c r="VC197" s="38"/>
      <c r="VD197" s="38"/>
      <c r="VE197" s="38"/>
      <c r="VF197" s="38"/>
      <c r="VG197" s="38"/>
      <c r="VH197" s="38"/>
      <c r="VI197" s="38"/>
      <c r="VJ197" s="38"/>
      <c r="VK197" s="38"/>
      <c r="VL197" s="38"/>
      <c r="VM197" s="38"/>
      <c r="VN197" s="38"/>
      <c r="VO197" s="38"/>
      <c r="VP197" s="38"/>
      <c r="VQ197" s="38"/>
      <c r="VR197" s="38"/>
      <c r="VS197" s="38"/>
      <c r="VT197" s="38"/>
      <c r="VU197" s="38"/>
      <c r="VV197" s="38"/>
      <c r="VW197" s="38"/>
      <c r="VX197" s="38"/>
      <c r="VY197" s="38"/>
      <c r="VZ197" s="38"/>
      <c r="WA197" s="38"/>
      <c r="WB197" s="38"/>
      <c r="WC197" s="38"/>
      <c r="WD197" s="38"/>
      <c r="WE197" s="38"/>
      <c r="WF197" s="38"/>
      <c r="WG197" s="38"/>
      <c r="WH197" s="38"/>
      <c r="WI197" s="38"/>
      <c r="WJ197" s="38"/>
      <c r="WK197" s="38"/>
      <c r="WL197" s="38"/>
      <c r="WM197" s="38"/>
      <c r="WN197" s="38"/>
      <c r="WO197" s="38"/>
      <c r="WP197" s="38"/>
      <c r="WQ197" s="38"/>
      <c r="WR197" s="38"/>
      <c r="WS197" s="38"/>
      <c r="WT197" s="38"/>
      <c r="WU197" s="38"/>
      <c r="WV197" s="38"/>
      <c r="WW197" s="38"/>
      <c r="WX197" s="38"/>
      <c r="WY197" s="38"/>
      <c r="WZ197" s="38"/>
      <c r="XA197" s="38"/>
      <c r="XB197" s="38"/>
      <c r="XC197" s="38"/>
      <c r="XD197" s="38"/>
      <c r="XE197" s="38"/>
      <c r="XF197" s="38"/>
      <c r="XG197" s="38"/>
      <c r="XH197" s="38"/>
      <c r="XI197" s="38"/>
      <c r="XJ197" s="38"/>
      <c r="XK197" s="38"/>
      <c r="XL197" s="38"/>
      <c r="XM197" s="38"/>
      <c r="XN197" s="38"/>
      <c r="XO197" s="38"/>
      <c r="XP197" s="38"/>
      <c r="XQ197" s="38"/>
      <c r="XR197" s="38"/>
      <c r="XS197" s="38"/>
      <c r="XT197" s="38"/>
      <c r="XU197" s="38"/>
      <c r="XV197" s="38"/>
      <c r="XW197" s="38"/>
      <c r="XX197" s="38"/>
      <c r="XY197" s="38"/>
      <c r="XZ197" s="38"/>
      <c r="YA197" s="38"/>
      <c r="YB197" s="38"/>
      <c r="YC197" s="38"/>
      <c r="YD197" s="38"/>
      <c r="YE197" s="38"/>
      <c r="YF197" s="38"/>
      <c r="YG197" s="38"/>
      <c r="YH197" s="38"/>
      <c r="YI197" s="38"/>
      <c r="YJ197" s="38"/>
      <c r="YK197" s="38"/>
      <c r="YL197" s="38"/>
      <c r="YM197" s="38"/>
      <c r="YN197" s="38"/>
      <c r="YO197" s="38"/>
      <c r="YP197" s="38"/>
      <c r="YQ197" s="38"/>
      <c r="YR197" s="38"/>
      <c r="YS197" s="38"/>
      <c r="YT197" s="38"/>
      <c r="YU197" s="38"/>
      <c r="YV197" s="38"/>
      <c r="YW197" s="38"/>
      <c r="YX197" s="38"/>
      <c r="YY197" s="38"/>
      <c r="YZ197" s="38"/>
      <c r="ZA197" s="38"/>
      <c r="ZB197" s="38"/>
      <c r="ZC197" s="38"/>
      <c r="ZD197" s="38"/>
      <c r="ZE197" s="38"/>
      <c r="ZF197" s="38"/>
      <c r="ZG197" s="38"/>
      <c r="ZH197" s="38"/>
      <c r="ZI197" s="38"/>
      <c r="ZJ197" s="38"/>
      <c r="ZK197" s="38"/>
      <c r="ZL197" s="38"/>
      <c r="ZM197" s="38"/>
      <c r="ZN197" s="38"/>
      <c r="ZO197" s="38"/>
      <c r="ZP197" s="38"/>
      <c r="ZQ197" s="38"/>
      <c r="ZR197" s="38"/>
      <c r="ZS197" s="38"/>
      <c r="ZT197" s="38"/>
      <c r="ZU197" s="38"/>
      <c r="ZV197" s="38"/>
      <c r="ZW197" s="38"/>
      <c r="ZX197" s="38"/>
      <c r="ZY197" s="38"/>
      <c r="ZZ197" s="38"/>
      <c r="AAA197" s="38"/>
      <c r="AAB197" s="38"/>
      <c r="AAC197" s="38"/>
      <c r="AAD197" s="38"/>
      <c r="AAE197" s="38"/>
      <c r="AAF197" s="38"/>
      <c r="AAG197" s="38"/>
      <c r="AAH197" s="38"/>
      <c r="AAI197" s="38"/>
      <c r="AAJ197" s="38"/>
      <c r="AAK197" s="38"/>
      <c r="AAL197" s="38"/>
      <c r="AAM197" s="38"/>
      <c r="AAN197" s="38"/>
      <c r="AAO197" s="38"/>
      <c r="AAP197" s="38"/>
      <c r="AAQ197" s="38"/>
      <c r="AAR197" s="38"/>
      <c r="AAS197" s="38"/>
      <c r="AAT197" s="38"/>
      <c r="AAU197" s="38"/>
      <c r="AAV197" s="38"/>
      <c r="AAW197" s="38"/>
      <c r="AAX197" s="38"/>
      <c r="AAY197" s="38"/>
      <c r="AAZ197" s="38"/>
      <c r="ABA197" s="38"/>
      <c r="ABB197" s="38"/>
      <c r="ABC197" s="38"/>
      <c r="ABD197" s="38"/>
      <c r="ABE197" s="38"/>
      <c r="ABF197" s="38"/>
      <c r="ABG197" s="38"/>
      <c r="ABH197" s="38"/>
      <c r="ABI197" s="38"/>
      <c r="ABJ197" s="38"/>
      <c r="ABK197" s="38"/>
      <c r="ABL197" s="38"/>
      <c r="ABM197" s="38"/>
      <c r="ABN197" s="38"/>
      <c r="ABO197" s="38"/>
      <c r="ABP197" s="38"/>
      <c r="ABQ197" s="38"/>
      <c r="ABR197" s="38"/>
      <c r="ABS197" s="38"/>
      <c r="ABT197" s="38"/>
      <c r="ABU197" s="38"/>
      <c r="ABV197" s="38"/>
      <c r="ABW197" s="38"/>
      <c r="ABX197" s="38"/>
      <c r="ABY197" s="38"/>
      <c r="ABZ197" s="38"/>
      <c r="ACA197" s="38"/>
      <c r="ACB197" s="38"/>
      <c r="ACC197" s="38"/>
      <c r="ACD197" s="38"/>
      <c r="ACE197" s="38"/>
      <c r="ACF197" s="38"/>
      <c r="ACG197" s="38"/>
      <c r="ACH197" s="38"/>
      <c r="ACI197" s="38"/>
      <c r="ACJ197" s="38"/>
      <c r="ACK197" s="38"/>
      <c r="ACL197" s="38"/>
      <c r="ACM197" s="38"/>
      <c r="ACN197" s="38"/>
      <c r="ACO197" s="38"/>
      <c r="ACP197" s="38"/>
      <c r="ACQ197" s="38"/>
      <c r="ACR197" s="38"/>
      <c r="ACS197" s="38"/>
      <c r="ACT197" s="38"/>
      <c r="ACU197" s="38"/>
      <c r="ACV197" s="38"/>
      <c r="ACW197" s="38"/>
      <c r="ACX197" s="38"/>
      <c r="ACY197" s="38"/>
      <c r="ACZ197" s="38"/>
      <c r="ADA197" s="38"/>
      <c r="ADB197" s="38"/>
      <c r="ADC197" s="38"/>
      <c r="ADD197" s="38"/>
      <c r="ADE197" s="38"/>
      <c r="ADF197" s="38"/>
      <c r="ADG197" s="38"/>
      <c r="ADH197" s="38"/>
      <c r="ADI197" s="38"/>
      <c r="ADJ197" s="38"/>
      <c r="ADK197" s="38"/>
      <c r="ADL197" s="38"/>
      <c r="ADM197" s="38"/>
      <c r="ADN197" s="38"/>
      <c r="ADO197" s="38"/>
      <c r="ADP197" s="38"/>
      <c r="ADQ197" s="38"/>
      <c r="ADR197" s="38"/>
      <c r="ADS197" s="38"/>
      <c r="ADT197" s="38"/>
      <c r="ADU197" s="38"/>
      <c r="ADV197" s="38"/>
      <c r="ADW197" s="38"/>
      <c r="ADX197" s="38"/>
      <c r="ADY197" s="38"/>
      <c r="ADZ197" s="38"/>
      <c r="AEA197" s="38"/>
      <c r="AEB197" s="38"/>
      <c r="AEC197" s="38"/>
      <c r="AED197" s="38"/>
      <c r="AEE197" s="38"/>
      <c r="AEF197" s="38"/>
      <c r="AEG197" s="38"/>
      <c r="AEH197" s="38"/>
      <c r="AEI197" s="38"/>
      <c r="AEJ197" s="38"/>
      <c r="AEK197" s="38"/>
      <c r="AEL197" s="38"/>
      <c r="AEM197" s="38"/>
      <c r="AEN197" s="38"/>
      <c r="AEO197" s="38"/>
      <c r="AEP197" s="38"/>
      <c r="AEQ197" s="38"/>
      <c r="AER197" s="38"/>
      <c r="AES197" s="38"/>
      <c r="AET197" s="38"/>
      <c r="AEU197" s="38"/>
      <c r="AEV197" s="38"/>
      <c r="AEW197" s="38"/>
      <c r="AEX197" s="38"/>
      <c r="AEY197" s="38"/>
      <c r="AEZ197" s="38"/>
      <c r="AFA197" s="38"/>
      <c r="AFB197" s="38"/>
      <c r="AFC197" s="38"/>
      <c r="AFD197" s="38"/>
      <c r="AFE197" s="38"/>
      <c r="AFF197" s="38"/>
      <c r="AFG197" s="38"/>
      <c r="AFH197" s="38"/>
      <c r="AFI197" s="38"/>
      <c r="AFJ197" s="38"/>
      <c r="AFK197" s="38"/>
      <c r="AFL197" s="38"/>
      <c r="AFM197" s="38"/>
      <c r="AFN197" s="38"/>
      <c r="AFO197" s="38"/>
      <c r="AFP197" s="38"/>
      <c r="AFQ197" s="38"/>
      <c r="AFR197" s="38"/>
      <c r="AFS197" s="38"/>
      <c r="AFT197" s="38"/>
      <c r="AFU197" s="38"/>
      <c r="AFV197" s="38"/>
      <c r="AFW197" s="38"/>
      <c r="AFX197" s="38"/>
      <c r="AFY197" s="38"/>
      <c r="AFZ197" s="38"/>
      <c r="AGA197" s="38"/>
      <c r="AGB197" s="38"/>
      <c r="AGC197" s="38"/>
      <c r="AGD197" s="38"/>
      <c r="AGE197" s="38"/>
      <c r="AGF197" s="38"/>
      <c r="AGG197" s="38"/>
      <c r="AGH197" s="38"/>
      <c r="AGI197" s="38"/>
      <c r="AGJ197" s="38"/>
      <c r="AGK197" s="38"/>
      <c r="AGL197" s="38"/>
      <c r="AGM197" s="38"/>
      <c r="AGN197" s="38"/>
      <c r="AGO197" s="38"/>
      <c r="AGP197" s="38"/>
      <c r="AGQ197" s="38"/>
      <c r="AGR197" s="38"/>
      <c r="AGS197" s="38"/>
      <c r="AGT197" s="38"/>
      <c r="AGU197" s="38"/>
      <c r="AGV197" s="38"/>
      <c r="AGW197" s="38"/>
      <c r="AGX197" s="38"/>
      <c r="AGY197" s="38"/>
      <c r="AGZ197" s="38"/>
      <c r="AHA197" s="38"/>
      <c r="AHB197" s="38"/>
      <c r="AHC197" s="38"/>
      <c r="AHD197" s="38"/>
      <c r="AHE197" s="38"/>
      <c r="AHF197" s="38"/>
      <c r="AHG197" s="38"/>
      <c r="AHH197" s="38"/>
      <c r="AHI197" s="38"/>
      <c r="AHJ197" s="38"/>
      <c r="AHK197" s="38"/>
      <c r="AHL197" s="38"/>
      <c r="AHM197" s="38"/>
      <c r="AHN197" s="38"/>
      <c r="AHO197" s="38"/>
      <c r="AHP197" s="38"/>
      <c r="AHQ197" s="38"/>
      <c r="AHR197" s="38"/>
      <c r="AHS197" s="38"/>
      <c r="AHT197" s="38"/>
      <c r="AHU197" s="38"/>
      <c r="AHV197" s="38"/>
      <c r="AHW197" s="38"/>
      <c r="AHX197" s="38"/>
      <c r="AHY197" s="38"/>
      <c r="AHZ197" s="38"/>
      <c r="AIA197" s="38"/>
      <c r="AIB197" s="38"/>
      <c r="AIC197" s="38"/>
      <c r="AID197" s="38"/>
      <c r="AIE197" s="38"/>
      <c r="AIF197" s="38"/>
      <c r="AIG197" s="38"/>
      <c r="AIH197" s="38"/>
      <c r="AII197" s="38"/>
      <c r="AIJ197" s="38"/>
      <c r="AIK197" s="38"/>
      <c r="AIL197" s="38"/>
      <c r="AIM197" s="38"/>
      <c r="AIN197" s="38"/>
      <c r="AIO197" s="38"/>
      <c r="AIP197" s="38"/>
      <c r="AIQ197" s="38"/>
      <c r="AIR197" s="38"/>
      <c r="AIS197" s="38"/>
      <c r="AIT197" s="38"/>
      <c r="AIU197" s="38"/>
      <c r="AIV197" s="38"/>
      <c r="AIW197" s="38"/>
      <c r="AIX197" s="38"/>
      <c r="AIY197" s="38"/>
      <c r="AIZ197" s="38"/>
      <c r="AJA197" s="38"/>
      <c r="AJB197" s="38"/>
      <c r="AJC197" s="38"/>
      <c r="AJD197" s="38"/>
      <c r="AJE197" s="38"/>
      <c r="AJF197" s="38"/>
      <c r="AJG197" s="38"/>
      <c r="AJH197" s="38"/>
      <c r="AJI197" s="38"/>
      <c r="AJJ197" s="38"/>
      <c r="AJK197" s="38"/>
      <c r="AJL197" s="38"/>
      <c r="AJM197" s="38"/>
      <c r="AJN197" s="38"/>
      <c r="AJO197" s="38"/>
      <c r="AJP197" s="38"/>
      <c r="AJQ197" s="38"/>
      <c r="AJR197" s="38"/>
      <c r="AJS197" s="38"/>
      <c r="AJT197" s="38"/>
      <c r="AJU197" s="38"/>
      <c r="AJV197" s="38"/>
      <c r="AJW197" s="38"/>
      <c r="AJX197" s="38"/>
      <c r="AJY197" s="38"/>
      <c r="AJZ197" s="38"/>
      <c r="AKA197" s="38"/>
      <c r="AKB197" s="38"/>
      <c r="AKC197" s="38"/>
      <c r="AKD197" s="38"/>
      <c r="AKE197" s="38"/>
      <c r="AKF197" s="38"/>
      <c r="AKG197" s="38"/>
      <c r="AKH197" s="38"/>
      <c r="AKI197" s="38"/>
      <c r="AKJ197" s="38"/>
      <c r="AKK197" s="38"/>
      <c r="AKL197" s="38"/>
      <c r="AKM197" s="38"/>
      <c r="AKN197" s="38"/>
      <c r="AKO197" s="38"/>
      <c r="AKP197" s="38"/>
      <c r="AKQ197" s="38"/>
      <c r="AKR197" s="38"/>
      <c r="AKS197" s="38"/>
      <c r="AKT197" s="38"/>
      <c r="AKU197" s="38"/>
      <c r="AKV197" s="38"/>
      <c r="AKW197" s="38"/>
      <c r="AKX197" s="38"/>
      <c r="AKY197" s="38"/>
      <c r="AKZ197" s="38"/>
      <c r="ALA197" s="38"/>
      <c r="ALB197" s="38"/>
      <c r="ALC197" s="38"/>
      <c r="ALD197" s="38"/>
      <c r="ALE197" s="38"/>
      <c r="ALF197" s="38"/>
      <c r="ALG197" s="38"/>
      <c r="ALH197" s="38"/>
      <c r="ALI197" s="38"/>
      <c r="ALJ197" s="38"/>
      <c r="ALK197" s="38"/>
      <c r="ALL197" s="38"/>
      <c r="ALM197" s="38"/>
      <c r="ALN197" s="38"/>
      <c r="ALO197" s="38"/>
      <c r="ALP197" s="38"/>
      <c r="ALQ197" s="38"/>
      <c r="ALR197" s="38"/>
      <c r="ALS197" s="38"/>
      <c r="ALT197" s="38"/>
      <c r="ALU197" s="38"/>
      <c r="ALV197" s="38"/>
      <c r="ALW197" s="38"/>
      <c r="ALX197" s="38"/>
      <c r="ALY197" s="38"/>
      <c r="ALZ197" s="38"/>
      <c r="AMA197" s="38"/>
      <c r="AMB197" s="38"/>
      <c r="AMC197" s="38"/>
      <c r="AMD197" s="38"/>
      <c r="AME197" s="38"/>
      <c r="AMF197" s="38"/>
      <c r="AMG197" s="38"/>
      <c r="AMH197" s="38"/>
      <c r="AMI197" s="38"/>
      <c r="AMJ197" s="38"/>
      <c r="AMK197" s="38"/>
      <c r="AML197" s="38"/>
      <c r="AMM197" s="38"/>
      <c r="AMN197" s="38"/>
      <c r="AMO197" s="38"/>
      <c r="AMP197" s="38"/>
      <c r="AMQ197" s="38"/>
      <c r="AMR197" s="38"/>
      <c r="AMS197" s="38"/>
      <c r="AMT197" s="38"/>
      <c r="AMU197" s="38"/>
      <c r="AMV197" s="38"/>
      <c r="AMW197" s="38"/>
      <c r="AMX197" s="38"/>
      <c r="AMY197" s="38"/>
      <c r="AMZ197" s="38"/>
      <c r="ANA197" s="38"/>
      <c r="ANB197" s="38"/>
      <c r="ANC197" s="38"/>
      <c r="AND197" s="38"/>
      <c r="ANE197" s="38"/>
      <c r="ANF197" s="38"/>
      <c r="ANG197" s="38"/>
      <c r="ANH197" s="38"/>
      <c r="ANI197" s="38"/>
      <c r="ANJ197" s="38"/>
      <c r="ANK197" s="38"/>
      <c r="ANL197" s="38"/>
      <c r="ANM197" s="38"/>
      <c r="ANN197" s="38"/>
      <c r="ANO197" s="38"/>
      <c r="ANP197" s="38"/>
      <c r="ANQ197" s="38"/>
      <c r="ANR197" s="38"/>
      <c r="ANS197" s="38"/>
      <c r="ANT197" s="38"/>
      <c r="ANU197" s="38"/>
      <c r="ANV197" s="38"/>
      <c r="ANW197" s="38"/>
      <c r="ANX197" s="38"/>
      <c r="ANY197" s="38"/>
      <c r="ANZ197" s="38"/>
      <c r="AOA197" s="38"/>
      <c r="AOB197" s="38"/>
      <c r="AOC197" s="38"/>
      <c r="AOD197" s="38"/>
      <c r="AOE197" s="38"/>
      <c r="AOF197" s="38"/>
      <c r="AOG197" s="38"/>
      <c r="AOH197" s="38"/>
      <c r="AOI197" s="38"/>
      <c r="AOJ197" s="38"/>
      <c r="AOK197" s="38"/>
      <c r="AOL197" s="38"/>
      <c r="AOM197" s="38"/>
      <c r="AON197" s="38"/>
      <c r="AOO197" s="38"/>
      <c r="AOP197" s="38"/>
      <c r="AOQ197" s="38"/>
      <c r="AOR197" s="38"/>
      <c r="AOS197" s="38"/>
      <c r="AOT197" s="38"/>
      <c r="AOU197" s="38"/>
      <c r="AOV197" s="38"/>
      <c r="AOW197" s="38"/>
      <c r="AOX197" s="38"/>
      <c r="AOY197" s="38"/>
      <c r="AOZ197" s="38"/>
      <c r="APA197" s="38"/>
      <c r="APB197" s="38"/>
      <c r="APC197" s="38"/>
      <c r="APD197" s="38"/>
      <c r="APE197" s="38"/>
      <c r="APF197" s="38"/>
      <c r="APG197" s="38"/>
      <c r="APH197" s="38"/>
      <c r="API197" s="38"/>
      <c r="APJ197" s="38"/>
      <c r="APK197" s="38"/>
      <c r="APL197" s="38"/>
      <c r="APM197" s="38"/>
      <c r="APN197" s="38"/>
      <c r="APO197" s="38"/>
      <c r="APP197" s="38"/>
      <c r="APQ197" s="38"/>
      <c r="APR197" s="38"/>
      <c r="APS197" s="38"/>
      <c r="APT197" s="38"/>
      <c r="APU197" s="38"/>
      <c r="APV197" s="38"/>
      <c r="APW197" s="38"/>
      <c r="APX197" s="38"/>
      <c r="APY197" s="38"/>
      <c r="APZ197" s="38"/>
      <c r="AQA197" s="38"/>
      <c r="AQB197" s="38"/>
      <c r="AQC197" s="38"/>
      <c r="AQD197" s="38"/>
      <c r="AQE197" s="38"/>
      <c r="AQF197" s="38"/>
      <c r="AQG197" s="38"/>
      <c r="AQH197" s="38"/>
      <c r="AQI197" s="38"/>
      <c r="AQJ197" s="38"/>
      <c r="AQK197" s="38"/>
      <c r="AQL197" s="38"/>
      <c r="AQM197" s="38"/>
      <c r="AQN197" s="38"/>
      <c r="AQO197" s="38"/>
      <c r="AQP197" s="38"/>
      <c r="AQQ197" s="38"/>
      <c r="AQR197" s="38"/>
      <c r="AQS197" s="38"/>
      <c r="AQT197" s="38"/>
      <c r="AQU197" s="38"/>
      <c r="AQV197" s="38"/>
      <c r="AQW197" s="38"/>
      <c r="AQX197" s="38"/>
      <c r="AQY197" s="38"/>
      <c r="AQZ197" s="38"/>
      <c r="ARA197" s="38"/>
      <c r="ARB197" s="38"/>
      <c r="ARC197" s="38"/>
      <c r="ARD197" s="38"/>
      <c r="ARE197" s="38"/>
      <c r="ARF197" s="38"/>
      <c r="ARG197" s="38"/>
      <c r="ARH197" s="38"/>
      <c r="ARI197" s="38"/>
      <c r="ARJ197" s="38"/>
      <c r="ARK197" s="38"/>
      <c r="ARL197" s="38"/>
      <c r="ARM197" s="38"/>
      <c r="ARN197" s="38"/>
      <c r="ARO197" s="38"/>
      <c r="ARP197" s="38"/>
      <c r="ARQ197" s="38"/>
      <c r="ARR197" s="38"/>
      <c r="ARS197" s="38"/>
      <c r="ART197" s="38"/>
      <c r="ARU197" s="38"/>
      <c r="ARV197" s="38"/>
      <c r="ARW197" s="38"/>
      <c r="ARX197" s="38"/>
      <c r="ARY197" s="38"/>
      <c r="ARZ197" s="38"/>
      <c r="ASA197" s="38"/>
      <c r="ASB197" s="38"/>
      <c r="ASC197" s="38"/>
      <c r="ASD197" s="38"/>
      <c r="ASE197" s="38"/>
      <c r="ASF197" s="38"/>
      <c r="ASG197" s="38"/>
      <c r="ASH197" s="38"/>
      <c r="ASI197" s="38"/>
      <c r="ASJ197" s="38"/>
      <c r="ASK197" s="38"/>
      <c r="ASL197" s="38"/>
      <c r="ASM197" s="38"/>
      <c r="ASN197" s="38"/>
      <c r="ASO197" s="38"/>
      <c r="ASP197" s="38"/>
      <c r="ASQ197" s="38"/>
      <c r="ASR197" s="38"/>
      <c r="ASS197" s="38"/>
      <c r="AST197" s="38"/>
      <c r="ASU197" s="38"/>
      <c r="ASV197" s="38"/>
      <c r="ASW197" s="38"/>
      <c r="ASX197" s="38"/>
      <c r="ASY197" s="38"/>
      <c r="ASZ197" s="38"/>
      <c r="ATA197" s="38"/>
      <c r="ATB197" s="38"/>
      <c r="ATC197" s="38"/>
      <c r="ATD197" s="38"/>
      <c r="ATE197" s="38"/>
      <c r="ATF197" s="38"/>
      <c r="ATG197" s="38"/>
      <c r="ATH197" s="38"/>
      <c r="ATI197" s="38"/>
      <c r="ATJ197" s="38"/>
      <c r="ATK197" s="38"/>
      <c r="ATL197" s="38"/>
      <c r="ATM197" s="38"/>
      <c r="ATN197" s="38"/>
      <c r="ATO197" s="38"/>
      <c r="ATP197" s="38"/>
      <c r="ATQ197" s="38"/>
      <c r="ATR197" s="38"/>
      <c r="ATS197" s="38"/>
      <c r="ATT197" s="38"/>
      <c r="ATU197" s="38"/>
      <c r="ATV197" s="38"/>
      <c r="ATW197" s="38"/>
      <c r="ATX197" s="38"/>
      <c r="ATY197" s="38"/>
      <c r="ATZ197" s="38"/>
      <c r="AUA197" s="38"/>
      <c r="AUB197" s="38"/>
      <c r="AUC197" s="38"/>
      <c r="AUD197" s="38"/>
      <c r="AUE197" s="38"/>
      <c r="AUF197" s="38"/>
      <c r="AUG197" s="38"/>
      <c r="AUH197" s="38"/>
      <c r="AUI197" s="38"/>
      <c r="AUJ197" s="38"/>
      <c r="AUK197" s="38"/>
      <c r="AUL197" s="38"/>
      <c r="AUM197" s="38"/>
      <c r="AUN197" s="38"/>
      <c r="AUO197" s="38"/>
      <c r="AUP197" s="38"/>
      <c r="AUQ197" s="38"/>
      <c r="AUR197" s="38"/>
      <c r="AUS197" s="38"/>
      <c r="AUT197" s="38"/>
      <c r="AUU197" s="38"/>
      <c r="AUV197" s="38"/>
      <c r="AUW197" s="38"/>
      <c r="AUX197" s="38"/>
      <c r="AUY197" s="38"/>
      <c r="AUZ197" s="38"/>
      <c r="AVA197" s="38"/>
      <c r="AVB197" s="38"/>
      <c r="AVC197" s="38"/>
      <c r="AVD197" s="38"/>
      <c r="AVE197" s="38"/>
      <c r="AVF197" s="38"/>
      <c r="AVG197" s="38"/>
      <c r="AVH197" s="38"/>
      <c r="AVI197" s="38"/>
      <c r="AVJ197" s="38"/>
      <c r="AVK197" s="38"/>
      <c r="AVL197" s="38"/>
      <c r="AVM197" s="38"/>
      <c r="AVN197" s="38"/>
      <c r="AVO197" s="38"/>
      <c r="AVP197" s="38"/>
      <c r="AVQ197" s="38"/>
      <c r="AVR197" s="38"/>
      <c r="AVS197" s="38"/>
      <c r="AVT197" s="38"/>
      <c r="AVU197" s="38"/>
      <c r="AVV197" s="38"/>
      <c r="AVW197" s="38"/>
      <c r="AVX197" s="38"/>
      <c r="AVY197" s="38"/>
      <c r="AVZ197" s="38"/>
      <c r="AWA197" s="38"/>
      <c r="AWB197" s="38"/>
      <c r="AWC197" s="38"/>
      <c r="AWD197" s="38"/>
      <c r="AWE197" s="38"/>
      <c r="AWF197" s="38"/>
      <c r="AWG197" s="38"/>
      <c r="AWH197" s="38"/>
      <c r="AWI197" s="38"/>
      <c r="AWJ197" s="38"/>
      <c r="AWK197" s="38"/>
      <c r="AWL197" s="38"/>
      <c r="AWM197" s="38"/>
      <c r="AWN197" s="38"/>
      <c r="AWO197" s="38"/>
      <c r="AWP197" s="38"/>
      <c r="AWQ197" s="38"/>
      <c r="AWR197" s="38"/>
      <c r="AWS197" s="38"/>
      <c r="AWT197" s="38"/>
      <c r="AWU197" s="38"/>
      <c r="AWV197" s="38"/>
      <c r="AWW197" s="38"/>
      <c r="AWX197" s="38"/>
      <c r="AWY197" s="38"/>
      <c r="AWZ197" s="38"/>
      <c r="AXA197" s="38"/>
      <c r="AXB197" s="38"/>
      <c r="AXC197" s="38"/>
      <c r="AXD197" s="38"/>
      <c r="AXE197" s="38"/>
      <c r="AXF197" s="38"/>
      <c r="AXG197" s="38"/>
      <c r="AXH197" s="38"/>
      <c r="AXI197" s="38"/>
      <c r="AXJ197" s="38"/>
      <c r="AXK197" s="38"/>
      <c r="AXL197" s="38"/>
      <c r="AXM197" s="38"/>
      <c r="AXN197" s="38"/>
      <c r="AXO197" s="38"/>
      <c r="AXP197" s="38"/>
      <c r="AXQ197" s="38"/>
      <c r="AXR197" s="38"/>
      <c r="AXS197" s="38"/>
      <c r="AXT197" s="38"/>
      <c r="AXU197" s="38"/>
      <c r="AXV197" s="38"/>
      <c r="AXW197" s="38"/>
      <c r="AXX197" s="38"/>
      <c r="AXY197" s="38"/>
      <c r="AXZ197" s="38"/>
      <c r="AYA197" s="38"/>
      <c r="AYB197" s="38"/>
      <c r="AYC197" s="38"/>
      <c r="AYD197" s="38"/>
      <c r="AYE197" s="38"/>
      <c r="AYF197" s="38"/>
      <c r="AYG197" s="38"/>
      <c r="AYH197" s="38"/>
      <c r="AYI197" s="38"/>
      <c r="AYJ197" s="38"/>
      <c r="AYK197" s="38"/>
      <c r="AYL197" s="38"/>
      <c r="AYM197" s="38"/>
      <c r="AYN197" s="38"/>
      <c r="AYO197" s="38"/>
      <c r="AYP197" s="38"/>
      <c r="AYQ197" s="38"/>
      <c r="AYR197" s="38"/>
      <c r="AYS197" s="38"/>
      <c r="AYT197" s="38"/>
      <c r="AYU197" s="38"/>
      <c r="AYV197" s="38"/>
      <c r="AYW197" s="38"/>
      <c r="AYX197" s="38"/>
      <c r="AYY197" s="38"/>
      <c r="AYZ197" s="38"/>
      <c r="AZA197" s="38"/>
      <c r="AZB197" s="38"/>
      <c r="AZC197" s="38"/>
      <c r="AZD197" s="38"/>
      <c r="AZE197" s="38"/>
      <c r="AZF197" s="38"/>
      <c r="AZG197" s="38"/>
      <c r="AZH197" s="38"/>
      <c r="AZI197" s="38"/>
      <c r="AZJ197" s="38"/>
      <c r="AZK197" s="38"/>
      <c r="AZL197" s="38"/>
      <c r="AZM197" s="38"/>
      <c r="AZN197" s="38"/>
      <c r="AZO197" s="38"/>
      <c r="AZP197" s="38"/>
      <c r="AZQ197" s="38"/>
      <c r="AZR197" s="38"/>
      <c r="AZS197" s="38"/>
      <c r="AZT197" s="38"/>
      <c r="AZU197" s="38"/>
      <c r="AZV197" s="38"/>
      <c r="AZW197" s="38"/>
      <c r="AZX197" s="38"/>
      <c r="AZY197" s="38"/>
      <c r="AZZ197" s="38"/>
      <c r="BAA197" s="38"/>
      <c r="BAB197" s="38"/>
      <c r="BAC197" s="38"/>
      <c r="BAD197" s="38"/>
      <c r="BAE197" s="38"/>
      <c r="BAF197" s="38"/>
      <c r="BAG197" s="38"/>
      <c r="BAH197" s="38"/>
      <c r="BAI197" s="38"/>
      <c r="BAJ197" s="38"/>
      <c r="BAK197" s="38"/>
      <c r="BAL197" s="38"/>
      <c r="BAM197" s="38"/>
      <c r="BAN197" s="38"/>
      <c r="BAO197" s="38"/>
      <c r="BAP197" s="38"/>
      <c r="BAQ197" s="38"/>
      <c r="BAR197" s="38"/>
      <c r="BAS197" s="38"/>
      <c r="BAT197" s="38"/>
      <c r="BAU197" s="38"/>
      <c r="BAV197" s="38"/>
      <c r="BAW197" s="38"/>
      <c r="BAX197" s="38"/>
      <c r="BAY197" s="38"/>
      <c r="BAZ197" s="38"/>
      <c r="BBA197" s="38"/>
      <c r="BBB197" s="38"/>
      <c r="BBC197" s="38"/>
      <c r="BBD197" s="38"/>
      <c r="BBE197" s="38"/>
      <c r="BBF197" s="38"/>
      <c r="BBG197" s="38"/>
      <c r="BBH197" s="38"/>
      <c r="BBI197" s="38"/>
      <c r="BBJ197" s="38"/>
      <c r="BBK197" s="38"/>
      <c r="BBL197" s="38"/>
      <c r="BBM197" s="38"/>
      <c r="BBN197" s="38"/>
      <c r="BBO197" s="38"/>
      <c r="BBP197" s="38"/>
      <c r="BBQ197" s="38"/>
      <c r="BBR197" s="38"/>
      <c r="BBS197" s="38"/>
      <c r="BBT197" s="38"/>
      <c r="BBU197" s="38"/>
      <c r="BBV197" s="38"/>
      <c r="BBW197" s="38"/>
      <c r="BBX197" s="38"/>
      <c r="BBY197" s="38"/>
      <c r="BBZ197" s="38"/>
      <c r="BCA197" s="38"/>
      <c r="BCB197" s="38"/>
      <c r="BCC197" s="38"/>
      <c r="BCD197" s="38"/>
      <c r="BCE197" s="38"/>
      <c r="BCF197" s="38"/>
      <c r="BCG197" s="38"/>
      <c r="BCH197" s="38"/>
      <c r="BCI197" s="38"/>
      <c r="BCJ197" s="38"/>
      <c r="BCK197" s="38"/>
      <c r="BCL197" s="38"/>
      <c r="BCM197" s="38"/>
      <c r="BCN197" s="38"/>
      <c r="BCO197" s="38"/>
      <c r="BCP197" s="38"/>
      <c r="BCQ197" s="38"/>
      <c r="BCR197" s="38"/>
      <c r="BCS197" s="38"/>
      <c r="BCT197" s="38"/>
      <c r="BCU197" s="38"/>
      <c r="BCV197" s="38"/>
      <c r="BCW197" s="38"/>
      <c r="BCX197" s="38"/>
      <c r="BCY197" s="38"/>
      <c r="BCZ197" s="38"/>
      <c r="BDA197" s="38"/>
      <c r="BDB197" s="38"/>
      <c r="BDC197" s="38"/>
      <c r="BDD197" s="38"/>
      <c r="BDE197" s="38"/>
      <c r="BDF197" s="38"/>
      <c r="BDG197" s="38"/>
      <c r="BDH197" s="38"/>
      <c r="BDI197" s="38"/>
      <c r="BDJ197" s="38"/>
      <c r="BDK197" s="38"/>
      <c r="BDL197" s="38"/>
      <c r="BDM197" s="38"/>
      <c r="BDN197" s="38"/>
      <c r="BDO197" s="38"/>
      <c r="BDP197" s="38"/>
      <c r="BDQ197" s="38"/>
      <c r="BDR197" s="38"/>
      <c r="BDS197" s="38"/>
      <c r="BDT197" s="38"/>
      <c r="BDU197" s="38"/>
      <c r="BDV197" s="38"/>
      <c r="BDW197" s="38"/>
      <c r="BDX197" s="38"/>
      <c r="BDY197" s="38"/>
      <c r="BDZ197" s="38"/>
      <c r="BEA197" s="38"/>
      <c r="BEB197" s="38"/>
      <c r="BEC197" s="38"/>
      <c r="BED197" s="38"/>
      <c r="BEE197" s="38"/>
      <c r="BEF197" s="38"/>
      <c r="BEG197" s="38"/>
      <c r="BEH197" s="38"/>
      <c r="BEI197" s="38"/>
      <c r="BEJ197" s="38"/>
      <c r="BEK197" s="38"/>
      <c r="BEL197" s="38"/>
      <c r="BEM197" s="38"/>
      <c r="BEN197" s="38"/>
      <c r="BEO197" s="38"/>
      <c r="BEP197" s="38"/>
      <c r="BEQ197" s="38"/>
      <c r="BER197" s="38"/>
      <c r="BES197" s="38"/>
      <c r="BET197" s="38"/>
      <c r="BEU197" s="38"/>
      <c r="BEV197" s="38"/>
      <c r="BEW197" s="38"/>
      <c r="BEX197" s="38"/>
      <c r="BEY197" s="38"/>
      <c r="BEZ197" s="38"/>
      <c r="BFA197" s="38"/>
      <c r="BFB197" s="38"/>
      <c r="BFC197" s="38"/>
      <c r="BFD197" s="38"/>
      <c r="BFE197" s="38"/>
      <c r="BFF197" s="38"/>
      <c r="BFG197" s="38"/>
      <c r="BFH197" s="38"/>
      <c r="BFI197" s="38"/>
      <c r="BFJ197" s="38"/>
      <c r="BFK197" s="38"/>
      <c r="BFL197" s="38"/>
      <c r="BFM197" s="38"/>
      <c r="BFN197" s="38"/>
      <c r="BFO197" s="38"/>
      <c r="BFP197" s="38"/>
      <c r="BFQ197" s="38"/>
      <c r="BFR197" s="38"/>
      <c r="BFS197" s="38"/>
      <c r="BFT197" s="38"/>
      <c r="BFU197" s="38"/>
      <c r="BFV197" s="38"/>
      <c r="BFW197" s="38"/>
      <c r="BFX197" s="38"/>
      <c r="BFY197" s="38"/>
      <c r="BFZ197" s="38"/>
      <c r="BGA197" s="38"/>
      <c r="BGB197" s="38"/>
      <c r="BGC197" s="38"/>
      <c r="BGD197" s="38"/>
      <c r="BGE197" s="38"/>
      <c r="BGF197" s="38"/>
      <c r="BGG197" s="38"/>
      <c r="BGH197" s="38"/>
      <c r="BGI197" s="38"/>
      <c r="BGJ197" s="38"/>
      <c r="BGK197" s="38"/>
      <c r="BGL197" s="38"/>
      <c r="BGM197" s="38"/>
      <c r="BGN197" s="38"/>
      <c r="BGO197" s="38"/>
      <c r="BGP197" s="38"/>
      <c r="BGQ197" s="38"/>
      <c r="BGR197" s="38"/>
      <c r="BGS197" s="38"/>
      <c r="BGT197" s="38"/>
      <c r="BGU197" s="38"/>
      <c r="BGV197" s="38"/>
      <c r="BGW197" s="38"/>
      <c r="BGX197" s="38"/>
      <c r="BGY197" s="38"/>
      <c r="BGZ197" s="38"/>
      <c r="BHA197" s="38"/>
      <c r="BHB197" s="38"/>
      <c r="BHC197" s="38"/>
      <c r="BHD197" s="38"/>
      <c r="BHE197" s="38"/>
      <c r="BHF197" s="38"/>
      <c r="BHG197" s="38"/>
      <c r="BHH197" s="38"/>
      <c r="BHI197" s="38"/>
      <c r="BHJ197" s="38"/>
      <c r="BHK197" s="38"/>
      <c r="BHL197" s="38"/>
      <c r="BHM197" s="38"/>
      <c r="BHN197" s="38"/>
      <c r="BHO197" s="38"/>
      <c r="BHP197" s="38"/>
      <c r="BHQ197" s="38"/>
      <c r="BHR197" s="38"/>
      <c r="BHS197" s="38"/>
      <c r="BHT197" s="38"/>
      <c r="BHU197" s="38"/>
      <c r="BHV197" s="38"/>
      <c r="BHW197" s="38"/>
      <c r="BHX197" s="38"/>
      <c r="BHY197" s="38"/>
      <c r="BHZ197" s="38"/>
      <c r="BIA197" s="38"/>
      <c r="BIB197" s="38"/>
      <c r="BIC197" s="38"/>
      <c r="BID197" s="38"/>
      <c r="BIE197" s="38"/>
      <c r="BIF197" s="38"/>
      <c r="BIG197" s="38"/>
      <c r="BIH197" s="38"/>
      <c r="BII197" s="38"/>
      <c r="BIJ197" s="38"/>
      <c r="BIK197" s="38"/>
      <c r="BIL197" s="38"/>
      <c r="BIM197" s="38"/>
      <c r="BIN197" s="38"/>
      <c r="BIO197" s="38"/>
      <c r="BIP197" s="38"/>
      <c r="BIQ197" s="38"/>
      <c r="BIR197" s="38"/>
      <c r="BIS197" s="38"/>
      <c r="BIT197" s="38"/>
      <c r="BIU197" s="38"/>
      <c r="BIV197" s="38"/>
      <c r="BIW197" s="38"/>
      <c r="BIX197" s="38"/>
      <c r="BIY197" s="38"/>
      <c r="BIZ197" s="38"/>
      <c r="BJA197" s="38"/>
      <c r="BJB197" s="38"/>
      <c r="BJC197" s="38"/>
      <c r="BJD197" s="38"/>
      <c r="BJE197" s="38"/>
      <c r="BJF197" s="38"/>
      <c r="BJG197" s="38"/>
      <c r="BJH197" s="38"/>
      <c r="BJI197" s="38"/>
      <c r="BJJ197" s="38"/>
      <c r="BJK197" s="38"/>
      <c r="BJL197" s="38"/>
      <c r="BJM197" s="38"/>
      <c r="BJN197" s="38"/>
      <c r="BJO197" s="38"/>
      <c r="BJP197" s="38"/>
      <c r="BJQ197" s="38"/>
      <c r="BJR197" s="38"/>
      <c r="BJS197" s="38"/>
      <c r="BJT197" s="38"/>
      <c r="BJU197" s="38"/>
      <c r="BJV197" s="38"/>
      <c r="BJW197" s="38"/>
      <c r="BJX197" s="38"/>
      <c r="BJY197" s="38"/>
      <c r="BJZ197" s="38"/>
      <c r="BKA197" s="38"/>
      <c r="BKB197" s="38"/>
      <c r="BKC197" s="38"/>
      <c r="BKD197" s="38"/>
      <c r="BKE197" s="38"/>
      <c r="BKF197" s="38"/>
      <c r="BKG197" s="38"/>
      <c r="BKH197" s="38"/>
      <c r="BKI197" s="38"/>
      <c r="BKJ197" s="38"/>
      <c r="BKK197" s="38"/>
      <c r="BKL197" s="38"/>
      <c r="BKM197" s="38"/>
      <c r="BKN197" s="38"/>
      <c r="BKO197" s="38"/>
      <c r="BKP197" s="38"/>
      <c r="BKQ197" s="38"/>
      <c r="BKR197" s="38"/>
      <c r="BKS197" s="38"/>
      <c r="BKT197" s="38"/>
      <c r="BKU197" s="38"/>
      <c r="BKV197" s="38"/>
      <c r="BKW197" s="38"/>
      <c r="BKX197" s="38"/>
      <c r="BKY197" s="38"/>
      <c r="BKZ197" s="38"/>
      <c r="BLA197" s="38"/>
      <c r="BLB197" s="38"/>
      <c r="BLC197" s="38"/>
      <c r="BLD197" s="38"/>
      <c r="BLE197" s="38"/>
      <c r="BLF197" s="38"/>
      <c r="BLG197" s="38"/>
      <c r="BLH197" s="38"/>
      <c r="BLI197" s="38"/>
      <c r="BLJ197" s="38"/>
      <c r="BLK197" s="38"/>
      <c r="BLL197" s="38"/>
      <c r="BLM197" s="38"/>
      <c r="BLN197" s="38"/>
      <c r="BLO197" s="38"/>
      <c r="BLP197" s="38"/>
      <c r="BLQ197" s="38"/>
      <c r="BLR197" s="38"/>
      <c r="BLS197" s="38"/>
      <c r="BLT197" s="38"/>
      <c r="BLU197" s="38"/>
      <c r="BLV197" s="38"/>
      <c r="BLW197" s="38"/>
      <c r="BLX197" s="38"/>
      <c r="BLY197" s="38"/>
      <c r="BLZ197" s="38"/>
      <c r="BMA197" s="38"/>
      <c r="BMB197" s="38"/>
      <c r="BMC197" s="38"/>
      <c r="BMD197" s="38"/>
      <c r="BME197" s="38"/>
      <c r="BMF197" s="38"/>
      <c r="BMG197" s="38"/>
      <c r="BMH197" s="38"/>
      <c r="BMI197" s="38"/>
      <c r="BMJ197" s="38"/>
      <c r="BMK197" s="38"/>
      <c r="BML197" s="38"/>
      <c r="BMM197" s="38"/>
      <c r="BMN197" s="38"/>
      <c r="BMO197" s="38"/>
      <c r="BMP197" s="38"/>
      <c r="BMQ197" s="38"/>
      <c r="BMR197" s="38"/>
      <c r="BMS197" s="38"/>
      <c r="BMT197" s="38"/>
      <c r="BMU197" s="38"/>
      <c r="BMV197" s="38"/>
      <c r="BMW197" s="38"/>
      <c r="BMX197" s="38"/>
      <c r="BMY197" s="38"/>
      <c r="BMZ197" s="38"/>
      <c r="BNA197" s="38"/>
      <c r="BNB197" s="38"/>
      <c r="BNC197" s="38"/>
      <c r="BND197" s="38"/>
      <c r="BNE197" s="38"/>
      <c r="BNF197" s="38"/>
      <c r="BNG197" s="38"/>
      <c r="BNH197" s="38"/>
      <c r="BNI197" s="38"/>
      <c r="BNJ197" s="38"/>
      <c r="BNK197" s="38"/>
      <c r="BNL197" s="38"/>
      <c r="BNM197" s="38"/>
      <c r="BNN197" s="38"/>
      <c r="BNO197" s="38"/>
      <c r="BNP197" s="38"/>
      <c r="BNQ197" s="38"/>
      <c r="BNR197" s="38"/>
      <c r="BNS197" s="38"/>
      <c r="BNT197" s="38"/>
      <c r="BNU197" s="38"/>
      <c r="BNV197" s="38"/>
      <c r="BNW197" s="38"/>
      <c r="BNX197" s="38"/>
      <c r="BNY197" s="38"/>
      <c r="BNZ197" s="38"/>
      <c r="BOA197" s="38"/>
      <c r="BOB197" s="38"/>
      <c r="BOC197" s="38"/>
      <c r="BOD197" s="38"/>
      <c r="BOE197" s="38"/>
      <c r="BOF197" s="38"/>
      <c r="BOG197" s="38"/>
      <c r="BOH197" s="38"/>
      <c r="BOI197" s="38"/>
      <c r="BOJ197" s="38"/>
      <c r="BOK197" s="38"/>
      <c r="BOL197" s="38"/>
      <c r="BOM197" s="38"/>
      <c r="BON197" s="38"/>
      <c r="BOO197" s="38"/>
      <c r="BOP197" s="38"/>
      <c r="BOQ197" s="38"/>
      <c r="BOR197" s="38"/>
      <c r="BOS197" s="38"/>
      <c r="BOT197" s="38"/>
      <c r="BOU197" s="38"/>
      <c r="BOV197" s="38"/>
      <c r="BOW197" s="38"/>
      <c r="BOX197" s="38"/>
      <c r="BOY197" s="38"/>
      <c r="BOZ197" s="38"/>
      <c r="BPA197" s="38"/>
      <c r="BPB197" s="38"/>
      <c r="BPC197" s="38"/>
      <c r="BPD197" s="38"/>
      <c r="BPE197" s="38"/>
      <c r="BPF197" s="38"/>
      <c r="BPG197" s="38"/>
      <c r="BPH197" s="38"/>
      <c r="BPI197" s="38"/>
      <c r="BPJ197" s="38"/>
      <c r="BPK197" s="38"/>
      <c r="BPL197" s="38"/>
      <c r="BPM197" s="38"/>
      <c r="BPN197" s="38"/>
      <c r="BPO197" s="38"/>
      <c r="BPP197" s="38"/>
      <c r="BPQ197" s="38"/>
      <c r="BPR197" s="38"/>
      <c r="BPS197" s="38"/>
      <c r="BPT197" s="38"/>
      <c r="BPU197" s="38"/>
      <c r="BPV197" s="38"/>
      <c r="BPW197" s="38"/>
      <c r="BPX197" s="38"/>
      <c r="BPY197" s="38"/>
      <c r="BPZ197" s="38"/>
      <c r="BQA197" s="38"/>
      <c r="BQB197" s="38"/>
      <c r="BQC197" s="38"/>
      <c r="BQD197" s="38"/>
      <c r="BQE197" s="38"/>
      <c r="BQF197" s="38"/>
      <c r="BQG197" s="38"/>
      <c r="BQH197" s="38"/>
      <c r="BQI197" s="38"/>
      <c r="BQJ197" s="38"/>
      <c r="BQK197" s="38"/>
      <c r="BQL197" s="38"/>
      <c r="BQM197" s="38"/>
      <c r="BQN197" s="38"/>
      <c r="BQO197" s="38"/>
      <c r="BQP197" s="38"/>
      <c r="BQQ197" s="38"/>
      <c r="BQR197" s="38"/>
      <c r="BQS197" s="38"/>
      <c r="BQT197" s="38"/>
      <c r="BQU197" s="38"/>
      <c r="BQV197" s="38"/>
      <c r="BQW197" s="38"/>
      <c r="BQX197" s="38"/>
      <c r="BQY197" s="38"/>
      <c r="BQZ197" s="38"/>
      <c r="BRA197" s="38"/>
      <c r="BRB197" s="38"/>
      <c r="BRC197" s="38"/>
      <c r="BRD197" s="38"/>
      <c r="BRE197" s="38"/>
      <c r="BRF197" s="38"/>
      <c r="BRG197" s="38"/>
      <c r="BRH197" s="38"/>
      <c r="BRI197" s="38"/>
      <c r="BRJ197" s="38"/>
      <c r="BRK197" s="38"/>
      <c r="BRL197" s="38"/>
      <c r="BRM197" s="38"/>
      <c r="BRN197" s="38"/>
      <c r="BRO197" s="38"/>
      <c r="BRP197" s="38"/>
      <c r="BRQ197" s="38"/>
      <c r="BRR197" s="38"/>
      <c r="BRS197" s="38"/>
      <c r="BRT197" s="38"/>
      <c r="BRU197" s="38"/>
      <c r="BRV197" s="38"/>
      <c r="BRW197" s="38"/>
      <c r="BRX197" s="38"/>
      <c r="BRY197" s="38"/>
      <c r="BRZ197" s="38"/>
      <c r="BSA197" s="38"/>
      <c r="BSB197" s="38"/>
      <c r="BSC197" s="38"/>
      <c r="BSD197" s="38"/>
      <c r="BSE197" s="38"/>
      <c r="BSF197" s="38"/>
      <c r="BSG197" s="38"/>
      <c r="BSH197" s="38"/>
      <c r="BSI197" s="38"/>
      <c r="BSJ197" s="38"/>
      <c r="BSK197" s="38"/>
      <c r="BSL197" s="38"/>
      <c r="BSM197" s="38"/>
      <c r="BSN197" s="38"/>
      <c r="BSO197" s="38"/>
      <c r="BSP197" s="38"/>
      <c r="BSQ197" s="38"/>
      <c r="BSR197" s="38"/>
      <c r="BSS197" s="38"/>
      <c r="BST197" s="38"/>
      <c r="BSU197" s="38"/>
      <c r="BSV197" s="38"/>
      <c r="BSW197" s="38"/>
      <c r="BSX197" s="38"/>
      <c r="BSY197" s="38"/>
      <c r="BSZ197" s="38"/>
      <c r="BTA197" s="38"/>
      <c r="BTB197" s="38"/>
      <c r="BTC197" s="38"/>
      <c r="BTD197" s="38"/>
      <c r="BTE197" s="38"/>
      <c r="BTF197" s="38"/>
      <c r="BTG197" s="38"/>
      <c r="BTH197" s="38"/>
      <c r="BTI197" s="38"/>
      <c r="BTJ197" s="38"/>
      <c r="BTK197" s="38"/>
      <c r="BTL197" s="38"/>
      <c r="BTM197" s="38"/>
      <c r="BTN197" s="38"/>
      <c r="BTO197" s="38"/>
      <c r="BTP197" s="38"/>
      <c r="BTQ197" s="38"/>
      <c r="BTR197" s="38"/>
      <c r="BTS197" s="38"/>
      <c r="BTT197" s="38"/>
      <c r="BTU197" s="38"/>
      <c r="BTV197" s="38"/>
      <c r="BTW197" s="38"/>
      <c r="BTX197" s="38"/>
      <c r="BTY197" s="38"/>
      <c r="BTZ197" s="38"/>
      <c r="BUA197" s="38"/>
      <c r="BUB197" s="38"/>
      <c r="BUC197" s="38"/>
      <c r="BUD197" s="38"/>
      <c r="BUE197" s="38"/>
      <c r="BUF197" s="38"/>
      <c r="BUG197" s="38"/>
      <c r="BUH197" s="38"/>
      <c r="BUI197" s="38"/>
      <c r="BUJ197" s="38"/>
      <c r="BUK197" s="38"/>
      <c r="BUL197" s="38"/>
      <c r="BUM197" s="38"/>
      <c r="BUN197" s="38"/>
      <c r="BUO197" s="38"/>
      <c r="BUP197" s="38"/>
      <c r="BUQ197" s="38"/>
      <c r="BUR197" s="38"/>
      <c r="BUS197" s="38"/>
      <c r="BUT197" s="38"/>
      <c r="BUU197" s="38"/>
      <c r="BUV197" s="38"/>
      <c r="BUW197" s="38"/>
      <c r="BUX197" s="38"/>
      <c r="BUY197" s="38"/>
      <c r="BUZ197" s="38"/>
      <c r="BVA197" s="38"/>
      <c r="BVB197" s="38"/>
      <c r="BVC197" s="38"/>
      <c r="BVD197" s="38"/>
      <c r="BVE197" s="38"/>
      <c r="BVF197" s="38"/>
      <c r="BVG197" s="38"/>
      <c r="BVH197" s="38"/>
      <c r="BVI197" s="38"/>
      <c r="BVJ197" s="38"/>
      <c r="BVK197" s="38"/>
      <c r="BVL197" s="38"/>
      <c r="BVM197" s="38"/>
      <c r="BVN197" s="38"/>
      <c r="BVO197" s="38"/>
      <c r="BVP197" s="38"/>
      <c r="BVQ197" s="38"/>
      <c r="BVR197" s="38"/>
      <c r="BVS197" s="38"/>
      <c r="BVT197" s="38"/>
      <c r="BVU197" s="38"/>
      <c r="BVV197" s="38"/>
      <c r="BVW197" s="38"/>
      <c r="BVX197" s="38"/>
      <c r="BVY197" s="38"/>
      <c r="BVZ197" s="38"/>
      <c r="BWA197" s="38"/>
      <c r="BWB197" s="38"/>
      <c r="BWC197" s="38"/>
      <c r="BWD197" s="38"/>
      <c r="BWE197" s="38"/>
      <c r="BWF197" s="38"/>
      <c r="BWG197" s="38"/>
      <c r="BWH197" s="38"/>
      <c r="BWI197" s="38"/>
      <c r="BWJ197" s="38"/>
      <c r="BWK197" s="38"/>
      <c r="BWL197" s="38"/>
      <c r="BWM197" s="38"/>
      <c r="BWN197" s="38"/>
      <c r="BWO197" s="38"/>
      <c r="BWP197" s="38"/>
      <c r="BWQ197" s="38"/>
      <c r="BWR197" s="38"/>
      <c r="BWS197" s="38"/>
      <c r="BWT197" s="38"/>
      <c r="BWU197" s="38"/>
      <c r="BWV197" s="38"/>
      <c r="BWW197" s="38"/>
      <c r="BWX197" s="38"/>
      <c r="BWY197" s="38"/>
      <c r="BWZ197" s="38"/>
      <c r="BXA197" s="38"/>
      <c r="BXB197" s="38"/>
      <c r="BXC197" s="38"/>
      <c r="BXD197" s="38"/>
      <c r="BXE197" s="38"/>
      <c r="BXF197" s="38"/>
      <c r="BXG197" s="38"/>
      <c r="BXH197" s="38"/>
      <c r="BXI197" s="38"/>
      <c r="BXJ197" s="38"/>
      <c r="BXK197" s="38"/>
      <c r="BXL197" s="38"/>
      <c r="BXM197" s="38"/>
      <c r="BXN197" s="38"/>
      <c r="BXO197" s="38"/>
      <c r="BXP197" s="38"/>
      <c r="BXQ197" s="38"/>
      <c r="BXR197" s="38"/>
      <c r="BXS197" s="38"/>
      <c r="BXT197" s="38"/>
      <c r="BXU197" s="38"/>
      <c r="BXV197" s="38"/>
      <c r="BXW197" s="38"/>
      <c r="BXX197" s="38"/>
      <c r="BXY197" s="38"/>
      <c r="BXZ197" s="38"/>
      <c r="BYA197" s="38"/>
      <c r="BYB197" s="38"/>
      <c r="BYC197" s="38"/>
      <c r="BYD197" s="38"/>
      <c r="BYE197" s="38"/>
      <c r="BYF197" s="38"/>
      <c r="BYG197" s="38"/>
      <c r="BYH197" s="38"/>
      <c r="BYI197" s="38"/>
      <c r="BYJ197" s="38"/>
      <c r="BYK197" s="38"/>
      <c r="BYL197" s="38"/>
      <c r="BYM197" s="38"/>
      <c r="BYN197" s="38"/>
      <c r="BYO197" s="38"/>
      <c r="BYP197" s="38"/>
      <c r="BYQ197" s="38"/>
      <c r="BYR197" s="38"/>
      <c r="BYS197" s="38"/>
      <c r="BYT197" s="38"/>
      <c r="BYU197" s="38"/>
      <c r="BYV197" s="38"/>
      <c r="BYW197" s="38"/>
      <c r="BYX197" s="38"/>
      <c r="BYY197" s="38"/>
      <c r="BYZ197" s="38"/>
      <c r="BZA197" s="38"/>
      <c r="BZB197" s="38"/>
      <c r="BZC197" s="38"/>
      <c r="BZD197" s="38"/>
      <c r="BZE197" s="38"/>
      <c r="BZF197" s="38"/>
      <c r="BZG197" s="38"/>
      <c r="BZH197" s="38"/>
      <c r="BZI197" s="38"/>
      <c r="BZJ197" s="38"/>
      <c r="BZK197" s="38"/>
      <c r="BZL197" s="38"/>
      <c r="BZM197" s="38"/>
      <c r="BZN197" s="38"/>
      <c r="BZO197" s="38"/>
      <c r="BZP197" s="38"/>
      <c r="BZQ197" s="38"/>
      <c r="BZR197" s="38"/>
      <c r="BZS197" s="38"/>
      <c r="BZT197" s="38"/>
      <c r="BZU197" s="38"/>
      <c r="BZV197" s="38"/>
      <c r="BZW197" s="38"/>
      <c r="BZX197" s="38"/>
      <c r="BZY197" s="38"/>
      <c r="BZZ197" s="38"/>
      <c r="CAA197" s="38"/>
      <c r="CAB197" s="38"/>
      <c r="CAC197" s="38"/>
      <c r="CAD197" s="38"/>
      <c r="CAE197" s="38"/>
      <c r="CAF197" s="38"/>
      <c r="CAG197" s="38"/>
      <c r="CAH197" s="38"/>
      <c r="CAI197" s="38"/>
      <c r="CAJ197" s="38"/>
      <c r="CAK197" s="38"/>
      <c r="CAL197" s="38"/>
      <c r="CAM197" s="38"/>
      <c r="CAN197" s="38"/>
      <c r="CAO197" s="38"/>
      <c r="CAP197" s="38"/>
      <c r="CAQ197" s="38"/>
      <c r="CAR197" s="38"/>
      <c r="CAS197" s="38"/>
      <c r="CAT197" s="38"/>
      <c r="CAU197" s="38"/>
      <c r="CAV197" s="38"/>
      <c r="CAW197" s="38"/>
      <c r="CAX197" s="38"/>
      <c r="CAY197" s="38"/>
      <c r="CAZ197" s="38"/>
      <c r="CBA197" s="38"/>
      <c r="CBB197" s="38"/>
      <c r="CBC197" s="38"/>
      <c r="CBD197" s="38"/>
      <c r="CBE197" s="38"/>
      <c r="CBF197" s="38"/>
      <c r="CBG197" s="38"/>
      <c r="CBH197" s="38"/>
      <c r="CBI197" s="38"/>
      <c r="CBJ197" s="38"/>
      <c r="CBK197" s="38"/>
      <c r="CBL197" s="38"/>
      <c r="CBM197" s="38"/>
      <c r="CBN197" s="38"/>
      <c r="CBO197" s="38"/>
      <c r="CBP197" s="38"/>
      <c r="CBQ197" s="38"/>
      <c r="CBR197" s="38"/>
      <c r="CBS197" s="38"/>
      <c r="CBT197" s="38"/>
      <c r="CBU197" s="38"/>
      <c r="CBV197" s="38"/>
      <c r="CBW197" s="38"/>
      <c r="CBX197" s="38"/>
      <c r="CBY197" s="38"/>
      <c r="CBZ197" s="38"/>
      <c r="CCA197" s="38"/>
      <c r="CCB197" s="38"/>
      <c r="CCC197" s="38"/>
      <c r="CCD197" s="38"/>
      <c r="CCE197" s="38"/>
      <c r="CCF197" s="38"/>
      <c r="CCG197" s="38"/>
      <c r="CCH197" s="38"/>
      <c r="CCI197" s="38"/>
      <c r="CCJ197" s="38"/>
      <c r="CCK197" s="38"/>
      <c r="CCL197" s="38"/>
      <c r="CCM197" s="38"/>
      <c r="CCN197" s="38"/>
      <c r="CCO197" s="38"/>
      <c r="CCP197" s="38"/>
      <c r="CCQ197" s="38"/>
      <c r="CCR197" s="38"/>
      <c r="CCS197" s="38"/>
      <c r="CCT197" s="38"/>
      <c r="CCU197" s="38"/>
      <c r="CCV197" s="38"/>
      <c r="CCW197" s="38"/>
      <c r="CCX197" s="38"/>
      <c r="CCY197" s="38"/>
      <c r="CCZ197" s="38"/>
      <c r="CDA197" s="38"/>
      <c r="CDB197" s="38"/>
      <c r="CDC197" s="38"/>
      <c r="CDD197" s="38"/>
      <c r="CDE197" s="38"/>
      <c r="CDF197" s="38"/>
      <c r="CDG197" s="38"/>
      <c r="CDH197" s="38"/>
      <c r="CDI197" s="38"/>
      <c r="CDJ197" s="38"/>
      <c r="CDK197" s="38"/>
      <c r="CDL197" s="38"/>
      <c r="CDM197" s="38"/>
      <c r="CDN197" s="38"/>
      <c r="CDO197" s="38"/>
      <c r="CDP197" s="38"/>
      <c r="CDQ197" s="38"/>
      <c r="CDR197" s="38"/>
      <c r="CDS197" s="38"/>
      <c r="CDT197" s="38"/>
      <c r="CDU197" s="38"/>
      <c r="CDV197" s="38"/>
      <c r="CDW197" s="38"/>
      <c r="CDX197" s="38"/>
      <c r="CDY197" s="38"/>
      <c r="CDZ197" s="38"/>
      <c r="CEA197" s="38"/>
      <c r="CEB197" s="38"/>
      <c r="CEC197" s="38"/>
      <c r="CED197" s="38"/>
      <c r="CEE197" s="38"/>
      <c r="CEF197" s="38"/>
      <c r="CEG197" s="38"/>
      <c r="CEH197" s="38"/>
      <c r="CEI197" s="38"/>
      <c r="CEJ197" s="38"/>
      <c r="CEK197" s="38"/>
      <c r="CEL197" s="38"/>
      <c r="CEM197" s="38"/>
      <c r="CEN197" s="38"/>
      <c r="CEO197" s="38"/>
      <c r="CEP197" s="38"/>
      <c r="CEQ197" s="38"/>
      <c r="CER197" s="38"/>
      <c r="CES197" s="38"/>
      <c r="CET197" s="38"/>
      <c r="CEU197" s="38"/>
      <c r="CEV197" s="38"/>
      <c r="CEW197" s="38"/>
      <c r="CEX197" s="38"/>
      <c r="CEY197" s="38"/>
      <c r="CEZ197" s="38"/>
      <c r="CFA197" s="38"/>
      <c r="CFB197" s="38"/>
      <c r="CFC197" s="38"/>
      <c r="CFD197" s="38"/>
      <c r="CFE197" s="38"/>
      <c r="CFF197" s="38"/>
      <c r="CFG197" s="38"/>
      <c r="CFH197" s="38"/>
      <c r="CFI197" s="38"/>
      <c r="CFJ197" s="38"/>
      <c r="CFK197" s="38"/>
      <c r="CFL197" s="38"/>
      <c r="CFM197" s="38"/>
      <c r="CFN197" s="38"/>
      <c r="CFO197" s="38"/>
      <c r="CFP197" s="38"/>
      <c r="CFQ197" s="38"/>
      <c r="CFR197" s="38"/>
      <c r="CFS197" s="38"/>
      <c r="CFT197" s="38"/>
      <c r="CFU197" s="38"/>
      <c r="CFV197" s="38"/>
      <c r="CFW197" s="38"/>
      <c r="CFX197" s="38"/>
      <c r="CFY197" s="38"/>
      <c r="CFZ197" s="38"/>
      <c r="CGA197" s="38"/>
      <c r="CGB197" s="38"/>
      <c r="CGC197" s="38"/>
      <c r="CGD197" s="38"/>
      <c r="CGE197" s="38"/>
      <c r="CGF197" s="38"/>
      <c r="CGG197" s="38"/>
      <c r="CGH197" s="38"/>
      <c r="CGI197" s="38"/>
      <c r="CGJ197" s="38"/>
      <c r="CGK197" s="38"/>
      <c r="CGL197" s="38"/>
      <c r="CGM197" s="38"/>
      <c r="CGN197" s="38"/>
      <c r="CGO197" s="38"/>
      <c r="CGP197" s="38"/>
      <c r="CGQ197" s="38"/>
      <c r="CGR197" s="38"/>
      <c r="CGS197" s="38"/>
      <c r="CGT197" s="38"/>
      <c r="CGU197" s="38"/>
      <c r="CGV197" s="38"/>
      <c r="CGW197" s="38"/>
      <c r="CGX197" s="38"/>
      <c r="CGY197" s="38"/>
      <c r="CGZ197" s="38"/>
      <c r="CHA197" s="38"/>
      <c r="CHB197" s="38"/>
      <c r="CHC197" s="38"/>
      <c r="CHD197" s="38"/>
      <c r="CHE197" s="38"/>
      <c r="CHF197" s="38"/>
      <c r="CHG197" s="38"/>
      <c r="CHH197" s="38"/>
      <c r="CHI197" s="38"/>
      <c r="CHJ197" s="38"/>
      <c r="CHK197" s="38"/>
      <c r="CHL197" s="38"/>
      <c r="CHM197" s="38"/>
      <c r="CHN197" s="38"/>
      <c r="CHO197" s="38"/>
      <c r="CHP197" s="38"/>
      <c r="CHQ197" s="38"/>
      <c r="CHR197" s="38"/>
      <c r="CHS197" s="38"/>
      <c r="CHT197" s="38"/>
      <c r="CHU197" s="38"/>
      <c r="CHV197" s="38"/>
      <c r="CHW197" s="38"/>
      <c r="CHX197" s="38"/>
      <c r="CHY197" s="38"/>
      <c r="CHZ197" s="38"/>
      <c r="CIA197" s="38"/>
      <c r="CIB197" s="38"/>
      <c r="CIC197" s="38"/>
      <c r="CID197" s="38"/>
      <c r="CIE197" s="38"/>
      <c r="CIF197" s="38"/>
      <c r="CIG197" s="38"/>
      <c r="CIH197" s="38"/>
      <c r="CII197" s="38"/>
      <c r="CIJ197" s="38"/>
      <c r="CIK197" s="38"/>
      <c r="CIL197" s="38"/>
      <c r="CIM197" s="38"/>
      <c r="CIN197" s="38"/>
      <c r="CIO197" s="38"/>
      <c r="CIP197" s="38"/>
      <c r="CIQ197" s="38"/>
      <c r="CIR197" s="38"/>
      <c r="CIS197" s="38"/>
      <c r="CIT197" s="38"/>
      <c r="CIU197" s="38"/>
      <c r="CIV197" s="38"/>
      <c r="CIW197" s="38"/>
      <c r="CIX197" s="38"/>
      <c r="CIY197" s="38"/>
      <c r="CIZ197" s="38"/>
      <c r="CJA197" s="38"/>
      <c r="CJB197" s="38"/>
      <c r="CJC197" s="38"/>
      <c r="CJD197" s="38"/>
      <c r="CJE197" s="38"/>
      <c r="CJF197" s="38"/>
      <c r="CJG197" s="38"/>
      <c r="CJH197" s="38"/>
      <c r="CJI197" s="38"/>
      <c r="CJJ197" s="38"/>
      <c r="CJK197" s="38"/>
      <c r="CJL197" s="38"/>
      <c r="CJM197" s="38"/>
      <c r="CJN197" s="38"/>
      <c r="CJO197" s="38"/>
      <c r="CJP197" s="38"/>
      <c r="CJQ197" s="38"/>
      <c r="CJR197" s="38"/>
      <c r="CJS197" s="38"/>
      <c r="CJT197" s="38"/>
      <c r="CJU197" s="38"/>
      <c r="CJV197" s="38"/>
      <c r="CJW197" s="38"/>
      <c r="CJX197" s="38"/>
      <c r="CJY197" s="38"/>
      <c r="CJZ197" s="38"/>
      <c r="CKA197" s="38"/>
      <c r="CKB197" s="38"/>
      <c r="CKC197" s="38"/>
      <c r="CKD197" s="38"/>
      <c r="CKE197" s="38"/>
      <c r="CKF197" s="38"/>
      <c r="CKG197" s="38"/>
      <c r="CKH197" s="38"/>
      <c r="CKI197" s="38"/>
      <c r="CKJ197" s="38"/>
      <c r="CKK197" s="38"/>
      <c r="CKL197" s="38"/>
      <c r="CKM197" s="38"/>
      <c r="CKN197" s="38"/>
      <c r="CKO197" s="38"/>
      <c r="CKP197" s="38"/>
      <c r="CKQ197" s="38"/>
      <c r="CKR197" s="38"/>
      <c r="CKS197" s="38"/>
      <c r="CKT197" s="38"/>
      <c r="CKU197" s="38"/>
      <c r="CKV197" s="38"/>
      <c r="CKW197" s="38"/>
      <c r="CKX197" s="38"/>
      <c r="CKY197" s="38"/>
      <c r="CKZ197" s="38"/>
      <c r="CLA197" s="38"/>
      <c r="CLB197" s="38"/>
      <c r="CLC197" s="38"/>
      <c r="CLD197" s="38"/>
      <c r="CLE197" s="38"/>
      <c r="CLF197" s="38"/>
      <c r="CLG197" s="38"/>
      <c r="CLH197" s="38"/>
      <c r="CLI197" s="38"/>
      <c r="CLJ197" s="38"/>
      <c r="CLK197" s="38"/>
      <c r="CLL197" s="38"/>
      <c r="CLM197" s="38"/>
      <c r="CLN197" s="38"/>
      <c r="CLO197" s="38"/>
      <c r="CLP197" s="38"/>
      <c r="CLQ197" s="38"/>
      <c r="CLR197" s="38"/>
      <c r="CLS197" s="38"/>
      <c r="CLT197" s="38"/>
      <c r="CLU197" s="38"/>
      <c r="CLV197" s="38"/>
      <c r="CLW197" s="38"/>
      <c r="CLX197" s="38"/>
      <c r="CLY197" s="38"/>
      <c r="CLZ197" s="38"/>
      <c r="CMA197" s="38"/>
      <c r="CMB197" s="38"/>
      <c r="CMC197" s="38"/>
      <c r="CMD197" s="38"/>
      <c r="CME197" s="38"/>
      <c r="CMF197" s="38"/>
      <c r="CMG197" s="38"/>
      <c r="CMH197" s="38"/>
      <c r="CMI197" s="38"/>
      <c r="CMJ197" s="38"/>
      <c r="CMK197" s="38"/>
      <c r="CML197" s="38"/>
      <c r="CMM197" s="38"/>
      <c r="CMN197" s="38"/>
      <c r="CMO197" s="38"/>
      <c r="CMP197" s="38"/>
      <c r="CMQ197" s="38"/>
      <c r="CMR197" s="38"/>
      <c r="CMS197" s="38"/>
      <c r="CMT197" s="38"/>
      <c r="CMU197" s="38"/>
      <c r="CMV197" s="38"/>
      <c r="CMW197" s="38"/>
      <c r="CMX197" s="38"/>
      <c r="CMY197" s="38"/>
      <c r="CMZ197" s="38"/>
      <c r="CNA197" s="38"/>
      <c r="CNB197" s="38"/>
      <c r="CNC197" s="38"/>
      <c r="CND197" s="38"/>
      <c r="CNE197" s="38"/>
      <c r="CNF197" s="38"/>
      <c r="CNG197" s="38"/>
      <c r="CNH197" s="38"/>
      <c r="CNI197" s="38"/>
      <c r="CNJ197" s="38"/>
      <c r="CNK197" s="38"/>
      <c r="CNL197" s="38"/>
      <c r="CNM197" s="38"/>
      <c r="CNN197" s="38"/>
      <c r="CNO197" s="38"/>
      <c r="CNP197" s="38"/>
      <c r="CNQ197" s="38"/>
      <c r="CNR197" s="38"/>
      <c r="CNS197" s="38"/>
      <c r="CNT197" s="38"/>
      <c r="CNU197" s="38"/>
      <c r="CNV197" s="38"/>
      <c r="CNW197" s="38"/>
      <c r="CNX197" s="38"/>
      <c r="CNY197" s="38"/>
      <c r="CNZ197" s="38"/>
      <c r="COA197" s="38"/>
      <c r="COB197" s="38"/>
      <c r="COC197" s="38"/>
      <c r="COD197" s="38"/>
      <c r="COE197" s="38"/>
      <c r="COF197" s="38"/>
      <c r="COG197" s="38"/>
      <c r="COH197" s="38"/>
      <c r="COI197" s="38"/>
      <c r="COJ197" s="38"/>
      <c r="COK197" s="38"/>
      <c r="COL197" s="38"/>
      <c r="COM197" s="38"/>
      <c r="CON197" s="38"/>
      <c r="COO197" s="38"/>
      <c r="COP197" s="38"/>
      <c r="COQ197" s="38"/>
      <c r="COR197" s="38"/>
      <c r="COS197" s="38"/>
      <c r="COT197" s="38"/>
      <c r="COU197" s="38"/>
      <c r="COV197" s="38"/>
      <c r="COW197" s="38"/>
      <c r="COX197" s="38"/>
      <c r="COY197" s="38"/>
      <c r="COZ197" s="38"/>
      <c r="CPA197" s="38"/>
      <c r="CPB197" s="38"/>
      <c r="CPC197" s="38"/>
      <c r="CPD197" s="38"/>
      <c r="CPE197" s="38"/>
      <c r="CPF197" s="38"/>
      <c r="CPG197" s="38"/>
      <c r="CPH197" s="38"/>
      <c r="CPI197" s="38"/>
      <c r="CPJ197" s="38"/>
      <c r="CPK197" s="38"/>
      <c r="CPL197" s="38"/>
      <c r="CPM197" s="38"/>
      <c r="CPN197" s="38"/>
      <c r="CPO197" s="38"/>
      <c r="CPP197" s="38"/>
      <c r="CPQ197" s="38"/>
      <c r="CPR197" s="38"/>
      <c r="CPS197" s="38"/>
      <c r="CPT197" s="38"/>
      <c r="CPU197" s="38"/>
      <c r="CPV197" s="38"/>
      <c r="CPW197" s="38"/>
      <c r="CPX197" s="38"/>
      <c r="CPY197" s="38"/>
      <c r="CPZ197" s="38"/>
      <c r="CQA197" s="38"/>
      <c r="CQB197" s="38"/>
      <c r="CQC197" s="38"/>
      <c r="CQD197" s="38"/>
      <c r="CQE197" s="38"/>
      <c r="CQF197" s="38"/>
      <c r="CQG197" s="38"/>
      <c r="CQH197" s="38"/>
      <c r="CQI197" s="38"/>
      <c r="CQJ197" s="38"/>
      <c r="CQK197" s="38"/>
      <c r="CQL197" s="38"/>
      <c r="CQM197" s="38"/>
      <c r="CQN197" s="38"/>
      <c r="CQO197" s="38"/>
      <c r="CQP197" s="38"/>
      <c r="CQQ197" s="38"/>
      <c r="CQR197" s="38"/>
      <c r="CQS197" s="38"/>
      <c r="CQT197" s="38"/>
      <c r="CQU197" s="38"/>
      <c r="CQV197" s="38"/>
      <c r="CQW197" s="38"/>
      <c r="CQX197" s="38"/>
      <c r="CQY197" s="38"/>
      <c r="CQZ197" s="38"/>
      <c r="CRA197" s="38"/>
      <c r="CRB197" s="38"/>
      <c r="CRC197" s="38"/>
      <c r="CRD197" s="38"/>
      <c r="CRE197" s="38"/>
      <c r="CRF197" s="38"/>
      <c r="CRG197" s="38"/>
      <c r="CRH197" s="38"/>
      <c r="CRI197" s="38"/>
      <c r="CRJ197" s="38"/>
      <c r="CRK197" s="38"/>
      <c r="CRL197" s="38"/>
      <c r="CRM197" s="38"/>
      <c r="CRN197" s="38"/>
      <c r="CRO197" s="38"/>
      <c r="CRP197" s="38"/>
      <c r="CRQ197" s="38"/>
      <c r="CRR197" s="38"/>
      <c r="CRS197" s="38"/>
      <c r="CRT197" s="38"/>
      <c r="CRU197" s="38"/>
      <c r="CRV197" s="38"/>
      <c r="CRW197" s="38"/>
      <c r="CRX197" s="38"/>
      <c r="CRY197" s="38"/>
      <c r="CRZ197" s="38"/>
      <c r="CSA197" s="38"/>
      <c r="CSB197" s="38"/>
      <c r="CSC197" s="38"/>
      <c r="CSD197" s="38"/>
      <c r="CSE197" s="38"/>
      <c r="CSF197" s="38"/>
      <c r="CSG197" s="38"/>
      <c r="CSH197" s="38"/>
      <c r="CSI197" s="38"/>
      <c r="CSJ197" s="38"/>
      <c r="CSK197" s="38"/>
      <c r="CSL197" s="38"/>
      <c r="CSM197" s="38"/>
      <c r="CSN197" s="38"/>
      <c r="CSO197" s="38"/>
      <c r="CSP197" s="38"/>
      <c r="CSQ197" s="38"/>
      <c r="CSR197" s="38"/>
      <c r="CSS197" s="38"/>
      <c r="CST197" s="38"/>
      <c r="CSU197" s="38"/>
      <c r="CSV197" s="38"/>
      <c r="CSW197" s="38"/>
      <c r="CSX197" s="38"/>
      <c r="CSY197" s="38"/>
      <c r="CSZ197" s="38"/>
      <c r="CTA197" s="38"/>
      <c r="CTB197" s="38"/>
      <c r="CTC197" s="38"/>
      <c r="CTD197" s="38"/>
      <c r="CTE197" s="38"/>
      <c r="CTF197" s="38"/>
      <c r="CTG197" s="38"/>
      <c r="CTH197" s="38"/>
      <c r="CTI197" s="38"/>
      <c r="CTJ197" s="38"/>
      <c r="CTK197" s="38"/>
      <c r="CTL197" s="38"/>
      <c r="CTM197" s="38"/>
      <c r="CTN197" s="38"/>
      <c r="CTO197" s="38"/>
      <c r="CTP197" s="38"/>
      <c r="CTQ197" s="38"/>
      <c r="CTR197" s="38"/>
      <c r="CTS197" s="38"/>
      <c r="CTT197" s="38"/>
      <c r="CTU197" s="38"/>
      <c r="CTV197" s="38"/>
      <c r="CTW197" s="38"/>
      <c r="CTX197" s="38"/>
      <c r="CTY197" s="38"/>
      <c r="CTZ197" s="38"/>
      <c r="CUA197" s="38"/>
      <c r="CUB197" s="38"/>
      <c r="CUC197" s="38"/>
      <c r="CUD197" s="38"/>
      <c r="CUE197" s="38"/>
      <c r="CUF197" s="38"/>
      <c r="CUG197" s="38"/>
      <c r="CUH197" s="38"/>
      <c r="CUI197" s="38"/>
      <c r="CUJ197" s="38"/>
      <c r="CUK197" s="38"/>
      <c r="CUL197" s="38"/>
      <c r="CUM197" s="38"/>
      <c r="CUN197" s="38"/>
      <c r="CUO197" s="38"/>
      <c r="CUP197" s="38"/>
      <c r="CUQ197" s="38"/>
      <c r="CUR197" s="38"/>
      <c r="CUS197" s="38"/>
      <c r="CUT197" s="38"/>
      <c r="CUU197" s="38"/>
      <c r="CUV197" s="38"/>
      <c r="CUW197" s="38"/>
      <c r="CUX197" s="38"/>
      <c r="CUY197" s="38"/>
      <c r="CUZ197" s="38"/>
      <c r="CVA197" s="38"/>
      <c r="CVB197" s="38"/>
      <c r="CVC197" s="38"/>
      <c r="CVD197" s="38"/>
      <c r="CVE197" s="38"/>
      <c r="CVF197" s="38"/>
      <c r="CVG197" s="38"/>
      <c r="CVH197" s="38"/>
      <c r="CVI197" s="38"/>
      <c r="CVJ197" s="38"/>
      <c r="CVK197" s="38"/>
      <c r="CVL197" s="38"/>
      <c r="CVM197" s="38"/>
      <c r="CVN197" s="38"/>
      <c r="CVO197" s="38"/>
      <c r="CVP197" s="38"/>
      <c r="CVQ197" s="38"/>
      <c r="CVR197" s="38"/>
      <c r="CVS197" s="38"/>
      <c r="CVT197" s="38"/>
      <c r="CVU197" s="38"/>
      <c r="CVV197" s="38"/>
      <c r="CVW197" s="38"/>
      <c r="CVX197" s="38"/>
      <c r="CVY197" s="38"/>
      <c r="CVZ197" s="38"/>
      <c r="CWA197" s="38"/>
      <c r="CWB197" s="38"/>
      <c r="CWC197" s="38"/>
      <c r="CWD197" s="38"/>
      <c r="CWE197" s="38"/>
      <c r="CWF197" s="38"/>
      <c r="CWG197" s="38"/>
      <c r="CWH197" s="38"/>
      <c r="CWI197" s="38"/>
      <c r="CWJ197" s="38"/>
      <c r="CWK197" s="38"/>
      <c r="CWL197" s="38"/>
      <c r="CWM197" s="38"/>
      <c r="CWN197" s="38"/>
      <c r="CWO197" s="38"/>
      <c r="CWP197" s="38"/>
      <c r="CWQ197" s="38"/>
      <c r="CWR197" s="38"/>
      <c r="CWS197" s="38"/>
      <c r="CWT197" s="38"/>
      <c r="CWU197" s="38"/>
      <c r="CWV197" s="38"/>
      <c r="CWW197" s="38"/>
      <c r="CWX197" s="38"/>
      <c r="CWY197" s="38"/>
      <c r="CWZ197" s="38"/>
      <c r="CXA197" s="38"/>
      <c r="CXB197" s="38"/>
      <c r="CXC197" s="38"/>
      <c r="CXD197" s="38"/>
      <c r="CXE197" s="38"/>
      <c r="CXF197" s="38"/>
      <c r="CXG197" s="38"/>
      <c r="CXH197" s="38"/>
      <c r="CXI197" s="38"/>
      <c r="CXJ197" s="38"/>
      <c r="CXK197" s="38"/>
      <c r="CXL197" s="38"/>
      <c r="CXM197" s="38"/>
      <c r="CXN197" s="38"/>
      <c r="CXO197" s="38"/>
      <c r="CXP197" s="38"/>
      <c r="CXQ197" s="38"/>
      <c r="CXR197" s="38"/>
      <c r="CXS197" s="38"/>
      <c r="CXT197" s="38"/>
      <c r="CXU197" s="38"/>
      <c r="CXV197" s="38"/>
      <c r="CXW197" s="38"/>
      <c r="CXX197" s="38"/>
      <c r="CXY197" s="38"/>
      <c r="CXZ197" s="38"/>
      <c r="CYA197" s="38"/>
      <c r="CYB197" s="38"/>
      <c r="CYC197" s="38"/>
      <c r="CYD197" s="38"/>
      <c r="CYE197" s="38"/>
      <c r="CYF197" s="38"/>
      <c r="CYG197" s="38"/>
      <c r="CYH197" s="38"/>
      <c r="CYI197" s="38"/>
      <c r="CYJ197" s="38"/>
      <c r="CYK197" s="38"/>
      <c r="CYL197" s="38"/>
      <c r="CYM197" s="38"/>
      <c r="CYN197" s="38"/>
      <c r="CYO197" s="38"/>
      <c r="CYP197" s="38"/>
      <c r="CYQ197" s="38"/>
      <c r="CYR197" s="38"/>
      <c r="CYS197" s="38"/>
      <c r="CYT197" s="38"/>
      <c r="CYU197" s="38"/>
      <c r="CYV197" s="38"/>
      <c r="CYW197" s="38"/>
      <c r="CYX197" s="38"/>
      <c r="CYY197" s="38"/>
      <c r="CYZ197" s="38"/>
      <c r="CZA197" s="38"/>
      <c r="CZB197" s="38"/>
      <c r="CZC197" s="38"/>
      <c r="CZD197" s="38"/>
      <c r="CZE197" s="38"/>
      <c r="CZF197" s="38"/>
      <c r="CZG197" s="38"/>
      <c r="CZH197" s="38"/>
      <c r="CZI197" s="38"/>
      <c r="CZJ197" s="38"/>
      <c r="CZK197" s="38"/>
      <c r="CZL197" s="38"/>
      <c r="CZM197" s="38"/>
      <c r="CZN197" s="38"/>
      <c r="CZO197" s="38"/>
      <c r="CZP197" s="38"/>
      <c r="CZQ197" s="38"/>
      <c r="CZR197" s="38"/>
      <c r="CZS197" s="38"/>
      <c r="CZT197" s="38"/>
      <c r="CZU197" s="38"/>
      <c r="CZV197" s="38"/>
      <c r="CZW197" s="38"/>
      <c r="CZX197" s="38"/>
      <c r="CZY197" s="38"/>
      <c r="CZZ197" s="38"/>
      <c r="DAA197" s="38"/>
      <c r="DAB197" s="38"/>
      <c r="DAC197" s="38"/>
      <c r="DAD197" s="38"/>
      <c r="DAE197" s="38"/>
      <c r="DAF197" s="38"/>
      <c r="DAG197" s="38"/>
      <c r="DAH197" s="38"/>
      <c r="DAI197" s="38"/>
      <c r="DAJ197" s="38"/>
      <c r="DAK197" s="38"/>
      <c r="DAL197" s="38"/>
      <c r="DAM197" s="38"/>
      <c r="DAN197" s="38"/>
      <c r="DAO197" s="38"/>
      <c r="DAP197" s="38"/>
      <c r="DAQ197" s="38"/>
      <c r="DAR197" s="38"/>
      <c r="DAS197" s="38"/>
      <c r="DAT197" s="38"/>
      <c r="DAU197" s="38"/>
      <c r="DAV197" s="38"/>
      <c r="DAW197" s="38"/>
      <c r="DAX197" s="38"/>
      <c r="DAY197" s="38"/>
      <c r="DAZ197" s="38"/>
      <c r="DBA197" s="38"/>
      <c r="DBB197" s="38"/>
      <c r="DBC197" s="38"/>
      <c r="DBD197" s="38"/>
      <c r="DBE197" s="38"/>
      <c r="DBF197" s="38"/>
      <c r="DBG197" s="38"/>
      <c r="DBH197" s="38"/>
      <c r="DBI197" s="38"/>
      <c r="DBJ197" s="38"/>
      <c r="DBK197" s="38"/>
      <c r="DBL197" s="38"/>
      <c r="DBM197" s="38"/>
      <c r="DBN197" s="38"/>
      <c r="DBO197" s="38"/>
      <c r="DBP197" s="38"/>
      <c r="DBQ197" s="38"/>
      <c r="DBR197" s="38"/>
      <c r="DBS197" s="38"/>
      <c r="DBT197" s="38"/>
      <c r="DBU197" s="38"/>
      <c r="DBV197" s="38"/>
      <c r="DBW197" s="38"/>
      <c r="DBX197" s="38"/>
      <c r="DBY197" s="38"/>
      <c r="DBZ197" s="38"/>
      <c r="DCA197" s="38"/>
      <c r="DCB197" s="38"/>
      <c r="DCC197" s="38"/>
      <c r="DCD197" s="38"/>
      <c r="DCE197" s="38"/>
      <c r="DCF197" s="38"/>
      <c r="DCG197" s="38"/>
      <c r="DCH197" s="38"/>
      <c r="DCI197" s="38"/>
      <c r="DCJ197" s="38"/>
      <c r="DCK197" s="38"/>
      <c r="DCL197" s="38"/>
      <c r="DCM197" s="38"/>
      <c r="DCN197" s="38"/>
      <c r="DCO197" s="38"/>
      <c r="DCP197" s="38"/>
      <c r="DCQ197" s="38"/>
      <c r="DCR197" s="38"/>
      <c r="DCS197" s="38"/>
      <c r="DCT197" s="38"/>
      <c r="DCU197" s="38"/>
      <c r="DCV197" s="38"/>
      <c r="DCW197" s="38"/>
      <c r="DCX197" s="38"/>
      <c r="DCY197" s="38"/>
      <c r="DCZ197" s="38"/>
      <c r="DDA197" s="38"/>
      <c r="DDB197" s="38"/>
      <c r="DDC197" s="38"/>
      <c r="DDD197" s="38"/>
      <c r="DDE197" s="38"/>
      <c r="DDF197" s="38"/>
      <c r="DDG197" s="38"/>
      <c r="DDH197" s="38"/>
      <c r="DDI197" s="38"/>
      <c r="DDJ197" s="38"/>
      <c r="DDK197" s="38"/>
      <c r="DDL197" s="38"/>
      <c r="DDM197" s="38"/>
      <c r="DDN197" s="38"/>
      <c r="DDO197" s="38"/>
      <c r="DDP197" s="38"/>
      <c r="DDQ197" s="38"/>
      <c r="DDR197" s="38"/>
      <c r="DDS197" s="38"/>
      <c r="DDT197" s="38"/>
      <c r="DDU197" s="38"/>
      <c r="DDV197" s="38"/>
      <c r="DDW197" s="38"/>
      <c r="DDX197" s="38"/>
      <c r="DDY197" s="38"/>
      <c r="DDZ197" s="38"/>
      <c r="DEA197" s="38"/>
      <c r="DEB197" s="38"/>
      <c r="DEC197" s="38"/>
      <c r="DED197" s="38"/>
      <c r="DEE197" s="38"/>
      <c r="DEF197" s="38"/>
      <c r="DEG197" s="38"/>
      <c r="DEH197" s="38"/>
      <c r="DEI197" s="38"/>
      <c r="DEJ197" s="38"/>
      <c r="DEK197" s="38"/>
      <c r="DEL197" s="38"/>
      <c r="DEM197" s="38"/>
      <c r="DEN197" s="38"/>
      <c r="DEO197" s="38"/>
      <c r="DEP197" s="38"/>
      <c r="DEQ197" s="38"/>
      <c r="DER197" s="38"/>
      <c r="DES197" s="38"/>
      <c r="DET197" s="38"/>
      <c r="DEU197" s="38"/>
      <c r="DEV197" s="38"/>
      <c r="DEW197" s="38"/>
      <c r="DEX197" s="38"/>
      <c r="DEY197" s="38"/>
      <c r="DEZ197" s="38"/>
      <c r="DFA197" s="38"/>
      <c r="DFB197" s="38"/>
      <c r="DFC197" s="38"/>
      <c r="DFD197" s="38"/>
      <c r="DFE197" s="38"/>
      <c r="DFF197" s="38"/>
      <c r="DFG197" s="38"/>
      <c r="DFH197" s="38"/>
      <c r="DFI197" s="38"/>
      <c r="DFJ197" s="38"/>
      <c r="DFK197" s="38"/>
      <c r="DFL197" s="38"/>
      <c r="DFM197" s="38"/>
      <c r="DFN197" s="38"/>
      <c r="DFO197" s="38"/>
      <c r="DFP197" s="38"/>
      <c r="DFQ197" s="38"/>
      <c r="DFR197" s="38"/>
      <c r="DFS197" s="38"/>
      <c r="DFT197" s="38"/>
      <c r="DFU197" s="38"/>
      <c r="DFV197" s="38"/>
      <c r="DFW197" s="38"/>
      <c r="DFX197" s="38"/>
      <c r="DFY197" s="38"/>
      <c r="DFZ197" s="38"/>
      <c r="DGA197" s="38"/>
      <c r="DGB197" s="38"/>
      <c r="DGC197" s="38"/>
      <c r="DGD197" s="38"/>
      <c r="DGE197" s="38"/>
      <c r="DGF197" s="38"/>
      <c r="DGG197" s="38"/>
      <c r="DGH197" s="38"/>
      <c r="DGI197" s="38"/>
      <c r="DGJ197" s="38"/>
      <c r="DGK197" s="38"/>
      <c r="DGL197" s="38"/>
      <c r="DGM197" s="38"/>
      <c r="DGN197" s="38"/>
      <c r="DGO197" s="38"/>
      <c r="DGP197" s="38"/>
      <c r="DGQ197" s="38"/>
      <c r="DGR197" s="38"/>
      <c r="DGS197" s="38"/>
      <c r="DGT197" s="38"/>
      <c r="DGU197" s="38"/>
      <c r="DGV197" s="38"/>
      <c r="DGW197" s="38"/>
      <c r="DGX197" s="38"/>
      <c r="DGY197" s="38"/>
      <c r="DGZ197" s="38"/>
      <c r="DHA197" s="38"/>
      <c r="DHB197" s="38"/>
      <c r="DHC197" s="38"/>
      <c r="DHD197" s="38"/>
      <c r="DHE197" s="38"/>
      <c r="DHF197" s="38"/>
      <c r="DHG197" s="38"/>
      <c r="DHH197" s="38"/>
      <c r="DHI197" s="38"/>
      <c r="DHJ197" s="38"/>
      <c r="DHK197" s="38"/>
      <c r="DHL197" s="38"/>
      <c r="DHM197" s="38"/>
      <c r="DHN197" s="38"/>
      <c r="DHO197" s="38"/>
      <c r="DHP197" s="38"/>
      <c r="DHQ197" s="38"/>
      <c r="DHR197" s="38"/>
      <c r="DHS197" s="38"/>
      <c r="DHT197" s="38"/>
      <c r="DHU197" s="38"/>
      <c r="DHV197" s="38"/>
      <c r="DHW197" s="38"/>
      <c r="DHX197" s="38"/>
      <c r="DHY197" s="38"/>
      <c r="DHZ197" s="38"/>
      <c r="DIA197" s="38"/>
      <c r="DIB197" s="38"/>
      <c r="DIC197" s="38"/>
      <c r="DID197" s="38"/>
      <c r="DIE197" s="38"/>
      <c r="DIF197" s="38"/>
      <c r="DIG197" s="38"/>
      <c r="DIH197" s="38"/>
      <c r="DII197" s="38"/>
      <c r="DIJ197" s="38"/>
      <c r="DIK197" s="38"/>
      <c r="DIL197" s="38"/>
      <c r="DIM197" s="38"/>
      <c r="DIN197" s="38"/>
      <c r="DIO197" s="38"/>
      <c r="DIP197" s="38"/>
      <c r="DIQ197" s="38"/>
      <c r="DIR197" s="38"/>
      <c r="DIS197" s="38"/>
      <c r="DIT197" s="38"/>
      <c r="DIU197" s="38"/>
      <c r="DIV197" s="38"/>
      <c r="DIW197" s="38"/>
      <c r="DIX197" s="38"/>
      <c r="DIY197" s="38"/>
      <c r="DIZ197" s="38"/>
      <c r="DJA197" s="38"/>
      <c r="DJB197" s="38"/>
      <c r="DJC197" s="38"/>
      <c r="DJD197" s="38"/>
      <c r="DJE197" s="38"/>
      <c r="DJF197" s="38"/>
      <c r="DJG197" s="38"/>
      <c r="DJH197" s="38"/>
      <c r="DJI197" s="38"/>
      <c r="DJJ197" s="38"/>
      <c r="DJK197" s="38"/>
      <c r="DJL197" s="38"/>
      <c r="DJM197" s="38"/>
      <c r="DJN197" s="38"/>
      <c r="DJO197" s="38"/>
      <c r="DJP197" s="38"/>
      <c r="DJQ197" s="38"/>
      <c r="DJR197" s="38"/>
      <c r="DJS197" s="38"/>
      <c r="DJT197" s="38"/>
      <c r="DJU197" s="38"/>
      <c r="DJV197" s="38"/>
      <c r="DJW197" s="38"/>
      <c r="DJX197" s="38"/>
      <c r="DJY197" s="38"/>
      <c r="DJZ197" s="38"/>
      <c r="DKA197" s="38"/>
      <c r="DKB197" s="38"/>
      <c r="DKC197" s="38"/>
      <c r="DKD197" s="38"/>
      <c r="DKE197" s="38"/>
      <c r="DKF197" s="38"/>
      <c r="DKG197" s="38"/>
      <c r="DKH197" s="38"/>
      <c r="DKI197" s="38"/>
      <c r="DKJ197" s="38"/>
      <c r="DKK197" s="38"/>
      <c r="DKL197" s="38"/>
      <c r="DKM197" s="38"/>
      <c r="DKN197" s="38"/>
      <c r="DKO197" s="38"/>
      <c r="DKP197" s="38"/>
      <c r="DKQ197" s="38"/>
      <c r="DKR197" s="38"/>
      <c r="DKS197" s="38"/>
      <c r="DKT197" s="38"/>
      <c r="DKU197" s="38"/>
      <c r="DKV197" s="38"/>
      <c r="DKW197" s="38"/>
      <c r="DKX197" s="38"/>
      <c r="DKY197" s="38"/>
      <c r="DKZ197" s="38"/>
      <c r="DLA197" s="38"/>
      <c r="DLB197" s="38"/>
      <c r="DLC197" s="38"/>
      <c r="DLD197" s="38"/>
      <c r="DLE197" s="38"/>
      <c r="DLF197" s="38"/>
      <c r="DLG197" s="38"/>
      <c r="DLH197" s="38"/>
      <c r="DLI197" s="38"/>
      <c r="DLJ197" s="38"/>
      <c r="DLK197" s="38"/>
      <c r="DLL197" s="38"/>
      <c r="DLM197" s="38"/>
      <c r="DLN197" s="38"/>
      <c r="DLO197" s="38"/>
      <c r="DLP197" s="38"/>
      <c r="DLQ197" s="38"/>
      <c r="DLR197" s="38"/>
      <c r="DLS197" s="38"/>
      <c r="DLT197" s="38"/>
      <c r="DLU197" s="38"/>
      <c r="DLV197" s="38"/>
      <c r="DLW197" s="38"/>
      <c r="DLX197" s="38"/>
      <c r="DLY197" s="38"/>
      <c r="DLZ197" s="38"/>
      <c r="DMA197" s="38"/>
      <c r="DMB197" s="38"/>
      <c r="DMC197" s="38"/>
      <c r="DMD197" s="38"/>
      <c r="DME197" s="38"/>
      <c r="DMF197" s="38"/>
      <c r="DMG197" s="38"/>
      <c r="DMH197" s="38"/>
      <c r="DMI197" s="38"/>
      <c r="DMJ197" s="38"/>
      <c r="DMK197" s="38"/>
      <c r="DML197" s="38"/>
      <c r="DMM197" s="38"/>
      <c r="DMN197" s="38"/>
      <c r="DMO197" s="38"/>
      <c r="DMP197" s="38"/>
      <c r="DMQ197" s="38"/>
      <c r="DMR197" s="38"/>
      <c r="DMS197" s="38"/>
      <c r="DMT197" s="38"/>
      <c r="DMU197" s="38"/>
      <c r="DMV197" s="38"/>
      <c r="DMW197" s="38"/>
      <c r="DMX197" s="38"/>
      <c r="DMY197" s="38"/>
      <c r="DMZ197" s="38"/>
      <c r="DNA197" s="38"/>
      <c r="DNB197" s="38"/>
      <c r="DNC197" s="38"/>
      <c r="DND197" s="38"/>
      <c r="DNE197" s="38"/>
      <c r="DNF197" s="38"/>
      <c r="DNG197" s="38"/>
      <c r="DNH197" s="38"/>
      <c r="DNI197" s="38"/>
      <c r="DNJ197" s="38"/>
      <c r="DNK197" s="38"/>
      <c r="DNL197" s="38"/>
      <c r="DNM197" s="38"/>
      <c r="DNN197" s="38"/>
      <c r="DNO197" s="38"/>
      <c r="DNP197" s="38"/>
      <c r="DNQ197" s="38"/>
      <c r="DNR197" s="38"/>
      <c r="DNS197" s="38"/>
      <c r="DNT197" s="38"/>
      <c r="DNU197" s="38"/>
      <c r="DNV197" s="38"/>
      <c r="DNW197" s="38"/>
      <c r="DNX197" s="38"/>
      <c r="DNY197" s="38"/>
      <c r="DNZ197" s="38"/>
      <c r="DOA197" s="38"/>
      <c r="DOB197" s="38"/>
      <c r="DOC197" s="38"/>
      <c r="DOD197" s="38"/>
      <c r="DOE197" s="38"/>
      <c r="DOF197" s="38"/>
      <c r="DOG197" s="38"/>
      <c r="DOH197" s="38"/>
      <c r="DOI197" s="38"/>
      <c r="DOJ197" s="38"/>
      <c r="DOK197" s="38"/>
      <c r="DOL197" s="38"/>
      <c r="DOM197" s="38"/>
      <c r="DON197" s="38"/>
      <c r="DOO197" s="38"/>
      <c r="DOP197" s="38"/>
      <c r="DOQ197" s="38"/>
      <c r="DOR197" s="38"/>
      <c r="DOS197" s="38"/>
      <c r="DOT197" s="38"/>
      <c r="DOU197" s="38"/>
      <c r="DOV197" s="38"/>
      <c r="DOW197" s="38"/>
      <c r="DOX197" s="38"/>
      <c r="DOY197" s="38"/>
      <c r="DOZ197" s="38"/>
      <c r="DPA197" s="38"/>
      <c r="DPB197" s="38"/>
      <c r="DPC197" s="38"/>
      <c r="DPD197" s="38"/>
      <c r="DPE197" s="38"/>
      <c r="DPF197" s="38"/>
      <c r="DPG197" s="38"/>
      <c r="DPH197" s="38"/>
      <c r="DPI197" s="38"/>
      <c r="DPJ197" s="38"/>
      <c r="DPK197" s="38"/>
      <c r="DPL197" s="38"/>
      <c r="DPM197" s="38"/>
      <c r="DPN197" s="38"/>
      <c r="DPO197" s="38"/>
      <c r="DPP197" s="38"/>
      <c r="DPQ197" s="38"/>
      <c r="DPR197" s="38"/>
      <c r="DPS197" s="38"/>
      <c r="DPT197" s="38"/>
      <c r="DPU197" s="38"/>
      <c r="DPV197" s="38"/>
      <c r="DPW197" s="38"/>
      <c r="DPX197" s="38"/>
      <c r="DPY197" s="38"/>
      <c r="DPZ197" s="38"/>
      <c r="DQA197" s="38"/>
      <c r="DQB197" s="38"/>
      <c r="DQC197" s="38"/>
      <c r="DQD197" s="38"/>
      <c r="DQE197" s="38"/>
      <c r="DQF197" s="38"/>
      <c r="DQG197" s="38"/>
      <c r="DQH197" s="38"/>
      <c r="DQI197" s="38"/>
      <c r="DQJ197" s="38"/>
      <c r="DQK197" s="38"/>
      <c r="DQL197" s="38"/>
      <c r="DQM197" s="38"/>
      <c r="DQN197" s="38"/>
      <c r="DQO197" s="38"/>
      <c r="DQP197" s="38"/>
      <c r="DQQ197" s="38"/>
      <c r="DQR197" s="38"/>
      <c r="DQS197" s="38"/>
      <c r="DQT197" s="38"/>
      <c r="DQU197" s="38"/>
      <c r="DQV197" s="38"/>
      <c r="DQW197" s="38"/>
      <c r="DQX197" s="38"/>
      <c r="DQY197" s="38"/>
      <c r="DQZ197" s="38"/>
      <c r="DRA197" s="38"/>
      <c r="DRB197" s="38"/>
      <c r="DRC197" s="38"/>
      <c r="DRD197" s="38"/>
      <c r="DRE197" s="38"/>
      <c r="DRF197" s="38"/>
      <c r="DRG197" s="38"/>
      <c r="DRH197" s="38"/>
      <c r="DRI197" s="38"/>
      <c r="DRJ197" s="38"/>
      <c r="DRK197" s="38"/>
      <c r="DRL197" s="38"/>
      <c r="DRM197" s="38"/>
      <c r="DRN197" s="38"/>
      <c r="DRO197" s="38"/>
      <c r="DRP197" s="38"/>
      <c r="DRQ197" s="38"/>
      <c r="DRR197" s="38"/>
      <c r="DRS197" s="38"/>
      <c r="DRT197" s="38"/>
      <c r="DRU197" s="38"/>
      <c r="DRV197" s="38"/>
      <c r="DRW197" s="38"/>
      <c r="DRX197" s="38"/>
      <c r="DRY197" s="38"/>
      <c r="DRZ197" s="38"/>
      <c r="DSA197" s="38"/>
      <c r="DSB197" s="38"/>
      <c r="DSC197" s="38"/>
      <c r="DSD197" s="38"/>
      <c r="DSE197" s="38"/>
      <c r="DSF197" s="38"/>
      <c r="DSG197" s="38"/>
      <c r="DSH197" s="38"/>
      <c r="DSI197" s="38"/>
      <c r="DSJ197" s="38"/>
      <c r="DSK197" s="38"/>
      <c r="DSL197" s="38"/>
      <c r="DSM197" s="38"/>
      <c r="DSN197" s="38"/>
      <c r="DSO197" s="38"/>
      <c r="DSP197" s="38"/>
      <c r="DSQ197" s="38"/>
      <c r="DSR197" s="38"/>
      <c r="DSS197" s="38"/>
      <c r="DST197" s="38"/>
      <c r="DSU197" s="38"/>
      <c r="DSV197" s="38"/>
      <c r="DSW197" s="38"/>
      <c r="DSX197" s="38"/>
      <c r="DSY197" s="38"/>
      <c r="DSZ197" s="38"/>
      <c r="DTA197" s="38"/>
      <c r="DTB197" s="38"/>
      <c r="DTC197" s="38"/>
      <c r="DTD197" s="38"/>
      <c r="DTE197" s="38"/>
      <c r="DTF197" s="38"/>
      <c r="DTG197" s="38"/>
      <c r="DTH197" s="38"/>
      <c r="DTI197" s="38"/>
      <c r="DTJ197" s="38"/>
      <c r="DTK197" s="38"/>
      <c r="DTL197" s="38"/>
      <c r="DTM197" s="38"/>
      <c r="DTN197" s="38"/>
      <c r="DTO197" s="38"/>
      <c r="DTP197" s="38"/>
      <c r="DTQ197" s="38"/>
      <c r="DTR197" s="38"/>
      <c r="DTS197" s="38"/>
      <c r="DTT197" s="38"/>
      <c r="DTU197" s="38"/>
      <c r="DTV197" s="38"/>
      <c r="DTW197" s="38"/>
      <c r="DTX197" s="38"/>
      <c r="DTY197" s="38"/>
      <c r="DTZ197" s="38"/>
      <c r="DUA197" s="38"/>
      <c r="DUB197" s="38"/>
      <c r="DUC197" s="38"/>
      <c r="DUD197" s="38"/>
      <c r="DUE197" s="38"/>
      <c r="DUF197" s="38"/>
      <c r="DUG197" s="38"/>
      <c r="DUH197" s="38"/>
      <c r="DUI197" s="38"/>
      <c r="DUJ197" s="38"/>
      <c r="DUK197" s="38"/>
      <c r="DUL197" s="38"/>
      <c r="DUM197" s="38"/>
      <c r="DUN197" s="38"/>
      <c r="DUO197" s="38"/>
      <c r="DUP197" s="38"/>
      <c r="DUQ197" s="38"/>
      <c r="DUR197" s="38"/>
      <c r="DUS197" s="38"/>
      <c r="DUT197" s="38"/>
      <c r="DUU197" s="38"/>
      <c r="DUV197" s="38"/>
      <c r="DUW197" s="38"/>
      <c r="DUX197" s="38"/>
      <c r="DUY197" s="38"/>
      <c r="DUZ197" s="38"/>
      <c r="DVA197" s="38"/>
      <c r="DVB197" s="38"/>
      <c r="DVC197" s="38"/>
      <c r="DVD197" s="38"/>
      <c r="DVE197" s="38"/>
      <c r="DVF197" s="38"/>
      <c r="DVG197" s="38"/>
      <c r="DVH197" s="38"/>
      <c r="DVI197" s="38"/>
      <c r="DVJ197" s="38"/>
      <c r="DVK197" s="38"/>
      <c r="DVL197" s="38"/>
      <c r="DVM197" s="38"/>
      <c r="DVN197" s="38"/>
      <c r="DVO197" s="38"/>
      <c r="DVP197" s="38"/>
      <c r="DVQ197" s="38"/>
      <c r="DVR197" s="38"/>
      <c r="DVS197" s="38"/>
      <c r="DVT197" s="38"/>
      <c r="DVU197" s="38"/>
      <c r="DVV197" s="38"/>
      <c r="DVW197" s="38"/>
      <c r="DVX197" s="38"/>
      <c r="DVY197" s="38"/>
      <c r="DVZ197" s="38"/>
      <c r="DWA197" s="38"/>
      <c r="DWB197" s="38"/>
      <c r="DWC197" s="38"/>
      <c r="DWD197" s="38"/>
      <c r="DWE197" s="38"/>
      <c r="DWF197" s="38"/>
      <c r="DWG197" s="38"/>
      <c r="DWH197" s="38"/>
      <c r="DWI197" s="38"/>
      <c r="DWJ197" s="38"/>
      <c r="DWK197" s="38"/>
      <c r="DWL197" s="38"/>
      <c r="DWM197" s="38"/>
      <c r="DWN197" s="38"/>
      <c r="DWO197" s="38"/>
      <c r="DWP197" s="38"/>
      <c r="DWQ197" s="38"/>
      <c r="DWR197" s="38"/>
      <c r="DWS197" s="38"/>
      <c r="DWT197" s="38"/>
      <c r="DWU197" s="38"/>
      <c r="DWV197" s="38"/>
      <c r="DWW197" s="38"/>
      <c r="DWX197" s="38"/>
      <c r="DWY197" s="38"/>
      <c r="DWZ197" s="38"/>
      <c r="DXA197" s="38"/>
      <c r="DXB197" s="38"/>
      <c r="DXC197" s="38"/>
      <c r="DXD197" s="38"/>
      <c r="DXE197" s="38"/>
      <c r="DXF197" s="38"/>
      <c r="DXG197" s="38"/>
      <c r="DXH197" s="38"/>
      <c r="DXI197" s="38"/>
      <c r="DXJ197" s="38"/>
      <c r="DXK197" s="38"/>
      <c r="DXL197" s="38"/>
      <c r="DXM197" s="38"/>
      <c r="DXN197" s="38"/>
      <c r="DXO197" s="38"/>
      <c r="DXP197" s="38"/>
      <c r="DXQ197" s="38"/>
      <c r="DXR197" s="38"/>
      <c r="DXS197" s="38"/>
      <c r="DXT197" s="38"/>
      <c r="DXU197" s="38"/>
      <c r="DXV197" s="38"/>
      <c r="DXW197" s="38"/>
      <c r="DXX197" s="38"/>
      <c r="DXY197" s="38"/>
      <c r="DXZ197" s="38"/>
      <c r="DYA197" s="38"/>
      <c r="DYB197" s="38"/>
      <c r="DYC197" s="38"/>
      <c r="DYD197" s="38"/>
      <c r="DYE197" s="38"/>
      <c r="DYF197" s="38"/>
      <c r="DYG197" s="38"/>
      <c r="DYH197" s="38"/>
      <c r="DYI197" s="38"/>
      <c r="DYJ197" s="38"/>
      <c r="DYK197" s="38"/>
      <c r="DYL197" s="38"/>
      <c r="DYM197" s="38"/>
      <c r="DYN197" s="38"/>
      <c r="DYO197" s="38"/>
      <c r="DYP197" s="38"/>
      <c r="DYQ197" s="38"/>
      <c r="DYR197" s="38"/>
      <c r="DYS197" s="38"/>
      <c r="DYT197" s="38"/>
      <c r="DYU197" s="38"/>
      <c r="DYV197" s="38"/>
      <c r="DYW197" s="38"/>
      <c r="DYX197" s="38"/>
      <c r="DYY197" s="38"/>
      <c r="DYZ197" s="38"/>
      <c r="DZA197" s="38"/>
      <c r="DZB197" s="38"/>
      <c r="DZC197" s="38"/>
      <c r="DZD197" s="38"/>
      <c r="DZE197" s="38"/>
      <c r="DZF197" s="38"/>
      <c r="DZG197" s="38"/>
      <c r="DZH197" s="38"/>
      <c r="DZI197" s="38"/>
      <c r="DZJ197" s="38"/>
      <c r="DZK197" s="38"/>
      <c r="DZL197" s="38"/>
      <c r="DZM197" s="38"/>
      <c r="DZN197" s="38"/>
      <c r="DZO197" s="38"/>
      <c r="DZP197" s="38"/>
      <c r="DZQ197" s="38"/>
      <c r="DZR197" s="38"/>
      <c r="DZS197" s="38"/>
      <c r="DZT197" s="38"/>
      <c r="DZU197" s="38"/>
      <c r="DZV197" s="38"/>
      <c r="DZW197" s="38"/>
      <c r="DZX197" s="38"/>
      <c r="DZY197" s="38"/>
      <c r="DZZ197" s="38"/>
      <c r="EAA197" s="38"/>
      <c r="EAB197" s="38"/>
      <c r="EAC197" s="38"/>
      <c r="EAD197" s="38"/>
      <c r="EAE197" s="38"/>
      <c r="EAF197" s="38"/>
      <c r="EAG197" s="38"/>
      <c r="EAH197" s="38"/>
      <c r="EAI197" s="38"/>
      <c r="EAJ197" s="38"/>
      <c r="EAK197" s="38"/>
      <c r="EAL197" s="38"/>
      <c r="EAM197" s="38"/>
      <c r="EAN197" s="38"/>
      <c r="EAO197" s="38"/>
      <c r="EAP197" s="38"/>
      <c r="EAQ197" s="38"/>
      <c r="EAR197" s="38"/>
      <c r="EAS197" s="38"/>
      <c r="EAT197" s="38"/>
      <c r="EAU197" s="38"/>
      <c r="EAV197" s="38"/>
      <c r="EAW197" s="38"/>
      <c r="EAX197" s="38"/>
      <c r="EAY197" s="38"/>
      <c r="EAZ197" s="38"/>
      <c r="EBA197" s="38"/>
      <c r="EBB197" s="38"/>
      <c r="EBC197" s="38"/>
      <c r="EBD197" s="38"/>
      <c r="EBE197" s="38"/>
      <c r="EBF197" s="38"/>
      <c r="EBG197" s="38"/>
      <c r="EBH197" s="38"/>
      <c r="EBI197" s="38"/>
      <c r="EBJ197" s="38"/>
      <c r="EBK197" s="38"/>
      <c r="EBL197" s="38"/>
      <c r="EBM197" s="38"/>
      <c r="EBN197" s="38"/>
      <c r="EBO197" s="38"/>
      <c r="EBP197" s="38"/>
      <c r="EBQ197" s="38"/>
      <c r="EBR197" s="38"/>
      <c r="EBS197" s="38"/>
      <c r="EBT197" s="38"/>
      <c r="EBU197" s="38"/>
      <c r="EBV197" s="38"/>
      <c r="EBW197" s="38"/>
      <c r="EBX197" s="38"/>
      <c r="EBY197" s="38"/>
      <c r="EBZ197" s="38"/>
      <c r="ECA197" s="38"/>
      <c r="ECB197" s="38"/>
      <c r="ECC197" s="38"/>
      <c r="ECD197" s="38"/>
      <c r="ECE197" s="38"/>
      <c r="ECF197" s="38"/>
      <c r="ECG197" s="38"/>
      <c r="ECH197" s="38"/>
      <c r="ECI197" s="38"/>
      <c r="ECJ197" s="38"/>
      <c r="ECK197" s="38"/>
      <c r="ECL197" s="38"/>
      <c r="ECM197" s="38"/>
      <c r="ECN197" s="38"/>
      <c r="ECO197" s="38"/>
      <c r="ECP197" s="38"/>
      <c r="ECQ197" s="38"/>
      <c r="ECR197" s="38"/>
      <c r="ECS197" s="38"/>
      <c r="ECT197" s="38"/>
      <c r="ECU197" s="38"/>
      <c r="ECV197" s="38"/>
      <c r="ECW197" s="38"/>
      <c r="ECX197" s="38"/>
      <c r="ECY197" s="38"/>
      <c r="ECZ197" s="38"/>
      <c r="EDA197" s="38"/>
      <c r="EDB197" s="38"/>
      <c r="EDC197" s="38"/>
      <c r="EDD197" s="38"/>
      <c r="EDE197" s="38"/>
      <c r="EDF197" s="38"/>
      <c r="EDG197" s="38"/>
      <c r="EDH197" s="38"/>
      <c r="EDI197" s="38"/>
      <c r="EDJ197" s="38"/>
      <c r="EDK197" s="38"/>
      <c r="EDL197" s="38"/>
      <c r="EDM197" s="38"/>
      <c r="EDN197" s="38"/>
      <c r="EDO197" s="38"/>
      <c r="EDP197" s="38"/>
      <c r="EDQ197" s="38"/>
      <c r="EDR197" s="38"/>
      <c r="EDS197" s="38"/>
      <c r="EDT197" s="38"/>
      <c r="EDU197" s="38"/>
      <c r="EDV197" s="38"/>
      <c r="EDW197" s="38"/>
      <c r="EDX197" s="38"/>
      <c r="EDY197" s="38"/>
      <c r="EDZ197" s="38"/>
      <c r="EEA197" s="38"/>
      <c r="EEB197" s="38"/>
      <c r="EEC197" s="38"/>
      <c r="EED197" s="38"/>
      <c r="EEE197" s="38"/>
      <c r="EEF197" s="38"/>
      <c r="EEG197" s="38"/>
      <c r="EEH197" s="38"/>
      <c r="EEI197" s="38"/>
      <c r="EEJ197" s="38"/>
      <c r="EEK197" s="38"/>
      <c r="EEL197" s="38"/>
      <c r="EEM197" s="38"/>
      <c r="EEN197" s="38"/>
      <c r="EEO197" s="38"/>
      <c r="EEP197" s="38"/>
      <c r="EEQ197" s="38"/>
      <c r="EER197" s="38"/>
      <c r="EES197" s="38"/>
      <c r="EET197" s="38"/>
      <c r="EEU197" s="38"/>
      <c r="EEV197" s="38"/>
      <c r="EEW197" s="38"/>
      <c r="EEX197" s="38"/>
      <c r="EEY197" s="38"/>
      <c r="EEZ197" s="38"/>
      <c r="EFA197" s="38"/>
      <c r="EFB197" s="38"/>
      <c r="EFC197" s="38"/>
      <c r="EFD197" s="38"/>
      <c r="EFE197" s="38"/>
      <c r="EFF197" s="38"/>
      <c r="EFG197" s="38"/>
      <c r="EFH197" s="38"/>
      <c r="EFI197" s="38"/>
      <c r="EFJ197" s="38"/>
      <c r="EFK197" s="38"/>
      <c r="EFL197" s="38"/>
      <c r="EFM197" s="38"/>
      <c r="EFN197" s="38"/>
      <c r="EFO197" s="38"/>
      <c r="EFP197" s="38"/>
      <c r="EFQ197" s="38"/>
      <c r="EFR197" s="38"/>
      <c r="EFS197" s="38"/>
      <c r="EFT197" s="38"/>
      <c r="EFU197" s="38"/>
      <c r="EFV197" s="38"/>
      <c r="EFW197" s="38"/>
      <c r="EFX197" s="38"/>
      <c r="EFY197" s="38"/>
      <c r="EFZ197" s="38"/>
      <c r="EGA197" s="38"/>
      <c r="EGB197" s="38"/>
      <c r="EGC197" s="38"/>
      <c r="EGD197" s="38"/>
      <c r="EGE197" s="38"/>
      <c r="EGF197" s="38"/>
      <c r="EGG197" s="38"/>
      <c r="EGH197" s="38"/>
      <c r="EGI197" s="38"/>
      <c r="EGJ197" s="38"/>
      <c r="EGK197" s="38"/>
      <c r="EGL197" s="38"/>
      <c r="EGM197" s="38"/>
      <c r="EGN197" s="38"/>
      <c r="EGO197" s="38"/>
      <c r="EGP197" s="38"/>
      <c r="EGQ197" s="38"/>
      <c r="EGR197" s="38"/>
      <c r="EGS197" s="38"/>
      <c r="EGT197" s="38"/>
      <c r="EGU197" s="38"/>
      <c r="EGV197" s="38"/>
      <c r="EGW197" s="38"/>
      <c r="EGX197" s="38"/>
      <c r="EGY197" s="38"/>
      <c r="EGZ197" s="38"/>
      <c r="EHA197" s="38"/>
      <c r="EHB197" s="38"/>
      <c r="EHC197" s="38"/>
      <c r="EHD197" s="38"/>
      <c r="EHE197" s="38"/>
      <c r="EHF197" s="38"/>
      <c r="EHG197" s="38"/>
      <c r="EHH197" s="38"/>
      <c r="EHI197" s="38"/>
      <c r="EHJ197" s="38"/>
      <c r="EHK197" s="38"/>
      <c r="EHL197" s="38"/>
      <c r="EHM197" s="38"/>
      <c r="EHN197" s="38"/>
      <c r="EHO197" s="38"/>
      <c r="EHP197" s="38"/>
      <c r="EHQ197" s="38"/>
      <c r="EHR197" s="38"/>
      <c r="EHS197" s="38"/>
      <c r="EHT197" s="38"/>
      <c r="EHU197" s="38"/>
      <c r="EHV197" s="38"/>
      <c r="EHW197" s="38"/>
      <c r="EHX197" s="38"/>
      <c r="EHY197" s="38"/>
      <c r="EHZ197" s="38"/>
      <c r="EIA197" s="38"/>
      <c r="EIB197" s="38"/>
      <c r="EIC197" s="38"/>
      <c r="EID197" s="38"/>
      <c r="EIE197" s="38"/>
      <c r="EIF197" s="38"/>
      <c r="EIG197" s="38"/>
      <c r="EIH197" s="38"/>
      <c r="EII197" s="38"/>
      <c r="EIJ197" s="38"/>
      <c r="EIK197" s="38"/>
      <c r="EIL197" s="38"/>
      <c r="EIM197" s="38"/>
      <c r="EIN197" s="38"/>
      <c r="EIO197" s="38"/>
      <c r="EIP197" s="38"/>
      <c r="EIQ197" s="38"/>
      <c r="EIR197" s="38"/>
      <c r="EIS197" s="38"/>
      <c r="EIT197" s="38"/>
      <c r="EIU197" s="38"/>
      <c r="EIV197" s="38"/>
      <c r="EIW197" s="38"/>
      <c r="EIX197" s="38"/>
      <c r="EIY197" s="38"/>
      <c r="EIZ197" s="38"/>
      <c r="EJA197" s="38"/>
      <c r="EJB197" s="38"/>
      <c r="EJC197" s="38"/>
      <c r="EJD197" s="38"/>
      <c r="EJE197" s="38"/>
      <c r="EJF197" s="38"/>
      <c r="EJG197" s="38"/>
      <c r="EJH197" s="38"/>
      <c r="EJI197" s="38"/>
      <c r="EJJ197" s="38"/>
      <c r="EJK197" s="38"/>
      <c r="EJL197" s="38"/>
      <c r="EJM197" s="38"/>
      <c r="EJN197" s="38"/>
      <c r="EJO197" s="38"/>
      <c r="EJP197" s="38"/>
      <c r="EJQ197" s="38"/>
      <c r="EJR197" s="38"/>
      <c r="EJS197" s="38"/>
      <c r="EJT197" s="38"/>
      <c r="EJU197" s="38"/>
      <c r="EJV197" s="38"/>
      <c r="EJW197" s="38"/>
      <c r="EJX197" s="38"/>
      <c r="EJY197" s="38"/>
      <c r="EJZ197" s="38"/>
      <c r="EKA197" s="38"/>
      <c r="EKB197" s="38"/>
      <c r="EKC197" s="38"/>
      <c r="EKD197" s="38"/>
      <c r="EKE197" s="38"/>
      <c r="EKF197" s="38"/>
      <c r="EKG197" s="38"/>
      <c r="EKH197" s="38"/>
      <c r="EKI197" s="38"/>
      <c r="EKJ197" s="38"/>
      <c r="EKK197" s="38"/>
      <c r="EKL197" s="38"/>
      <c r="EKM197" s="38"/>
      <c r="EKN197" s="38"/>
      <c r="EKO197" s="38"/>
      <c r="EKP197" s="38"/>
      <c r="EKQ197" s="38"/>
      <c r="EKR197" s="38"/>
      <c r="EKS197" s="38"/>
      <c r="EKT197" s="38"/>
      <c r="EKU197" s="38"/>
      <c r="EKV197" s="38"/>
      <c r="EKW197" s="38"/>
      <c r="EKX197" s="38"/>
      <c r="EKY197" s="38"/>
      <c r="EKZ197" s="38"/>
      <c r="ELA197" s="38"/>
      <c r="ELB197" s="38"/>
      <c r="ELC197" s="38"/>
      <c r="ELD197" s="38"/>
      <c r="ELE197" s="38"/>
      <c r="ELF197" s="38"/>
      <c r="ELG197" s="38"/>
      <c r="ELH197" s="38"/>
      <c r="ELI197" s="38"/>
      <c r="ELJ197" s="38"/>
      <c r="ELK197" s="38"/>
      <c r="ELL197" s="38"/>
      <c r="ELM197" s="38"/>
      <c r="ELN197" s="38"/>
      <c r="ELO197" s="38"/>
      <c r="ELP197" s="38"/>
      <c r="ELQ197" s="38"/>
      <c r="ELR197" s="38"/>
      <c r="ELS197" s="38"/>
      <c r="ELT197" s="38"/>
      <c r="ELU197" s="38"/>
      <c r="ELV197" s="38"/>
      <c r="ELW197" s="38"/>
      <c r="ELX197" s="38"/>
      <c r="ELY197" s="38"/>
      <c r="ELZ197" s="38"/>
      <c r="EMA197" s="38"/>
      <c r="EMB197" s="38"/>
      <c r="EMC197" s="38"/>
      <c r="EMD197" s="38"/>
      <c r="EME197" s="38"/>
      <c r="EMF197" s="38"/>
      <c r="EMG197" s="38"/>
      <c r="EMH197" s="38"/>
      <c r="EMI197" s="38"/>
      <c r="EMJ197" s="38"/>
      <c r="EMK197" s="38"/>
      <c r="EML197" s="38"/>
      <c r="EMM197" s="38"/>
      <c r="EMN197" s="38"/>
      <c r="EMO197" s="38"/>
      <c r="EMP197" s="38"/>
      <c r="EMQ197" s="38"/>
      <c r="EMR197" s="38"/>
      <c r="EMS197" s="38"/>
      <c r="EMT197" s="38"/>
      <c r="EMU197" s="38"/>
      <c r="EMV197" s="38"/>
      <c r="EMW197" s="38"/>
      <c r="EMX197" s="38"/>
      <c r="EMY197" s="38"/>
      <c r="EMZ197" s="38"/>
      <c r="ENA197" s="38"/>
      <c r="ENB197" s="38"/>
      <c r="ENC197" s="38"/>
      <c r="END197" s="38"/>
      <c r="ENE197" s="38"/>
      <c r="ENF197" s="38"/>
      <c r="ENG197" s="38"/>
      <c r="ENH197" s="38"/>
      <c r="ENI197" s="38"/>
      <c r="ENJ197" s="38"/>
      <c r="ENK197" s="38"/>
      <c r="ENL197" s="38"/>
      <c r="ENM197" s="38"/>
      <c r="ENN197" s="38"/>
      <c r="ENO197" s="38"/>
      <c r="ENP197" s="38"/>
      <c r="ENQ197" s="38"/>
      <c r="ENR197" s="38"/>
      <c r="ENS197" s="38"/>
      <c r="ENT197" s="38"/>
      <c r="ENU197" s="38"/>
      <c r="ENV197" s="38"/>
      <c r="ENW197" s="38"/>
      <c r="ENX197" s="38"/>
      <c r="ENY197" s="38"/>
      <c r="ENZ197" s="38"/>
      <c r="EOA197" s="38"/>
      <c r="EOB197" s="38"/>
      <c r="EOC197" s="38"/>
      <c r="EOD197" s="38"/>
      <c r="EOE197" s="38"/>
      <c r="EOF197" s="38"/>
      <c r="EOG197" s="38"/>
      <c r="EOH197" s="38"/>
      <c r="EOI197" s="38"/>
      <c r="EOJ197" s="38"/>
      <c r="EOK197" s="38"/>
      <c r="EOL197" s="38"/>
      <c r="EOM197" s="38"/>
      <c r="EON197" s="38"/>
      <c r="EOO197" s="38"/>
      <c r="EOP197" s="38"/>
      <c r="EOQ197" s="38"/>
      <c r="EOR197" s="38"/>
      <c r="EOS197" s="38"/>
      <c r="EOT197" s="38"/>
      <c r="EOU197" s="38"/>
      <c r="EOV197" s="38"/>
      <c r="EOW197" s="38"/>
      <c r="EOX197" s="38"/>
      <c r="EOY197" s="38"/>
      <c r="EOZ197" s="38"/>
      <c r="EPA197" s="38"/>
      <c r="EPB197" s="38"/>
      <c r="EPC197" s="38"/>
      <c r="EPD197" s="38"/>
      <c r="EPE197" s="38"/>
      <c r="EPF197" s="38"/>
      <c r="EPG197" s="38"/>
      <c r="EPH197" s="38"/>
      <c r="EPI197" s="38"/>
      <c r="EPJ197" s="38"/>
      <c r="EPK197" s="38"/>
      <c r="EPL197" s="38"/>
      <c r="EPM197" s="38"/>
      <c r="EPN197" s="38"/>
      <c r="EPO197" s="38"/>
      <c r="EPP197" s="38"/>
      <c r="EPQ197" s="38"/>
      <c r="EPR197" s="38"/>
      <c r="EPS197" s="38"/>
      <c r="EPT197" s="38"/>
      <c r="EPU197" s="38"/>
      <c r="EPV197" s="38"/>
      <c r="EPW197" s="38"/>
      <c r="EPX197" s="38"/>
      <c r="EPY197" s="38"/>
      <c r="EPZ197" s="38"/>
      <c r="EQA197" s="38"/>
      <c r="EQB197" s="38"/>
      <c r="EQC197" s="38"/>
      <c r="EQD197" s="38"/>
      <c r="EQE197" s="38"/>
      <c r="EQF197" s="38"/>
      <c r="EQG197" s="38"/>
      <c r="EQH197" s="38"/>
      <c r="EQI197" s="38"/>
      <c r="EQJ197" s="38"/>
      <c r="EQK197" s="38"/>
      <c r="EQL197" s="38"/>
      <c r="EQM197" s="38"/>
      <c r="EQN197" s="38"/>
      <c r="EQO197" s="38"/>
      <c r="EQP197" s="38"/>
      <c r="EQQ197" s="38"/>
      <c r="EQR197" s="38"/>
      <c r="EQS197" s="38"/>
      <c r="EQT197" s="38"/>
      <c r="EQU197" s="38"/>
      <c r="EQV197" s="38"/>
      <c r="EQW197" s="38"/>
      <c r="EQX197" s="38"/>
      <c r="EQY197" s="38"/>
      <c r="EQZ197" s="38"/>
      <c r="ERA197" s="38"/>
      <c r="ERB197" s="38"/>
      <c r="ERC197" s="38"/>
      <c r="ERD197" s="38"/>
      <c r="ERE197" s="38"/>
      <c r="ERF197" s="38"/>
      <c r="ERG197" s="38"/>
      <c r="ERH197" s="38"/>
      <c r="ERI197" s="38"/>
      <c r="ERJ197" s="38"/>
      <c r="ERK197" s="38"/>
      <c r="ERL197" s="38"/>
      <c r="ERM197" s="38"/>
      <c r="ERN197" s="38"/>
      <c r="ERO197" s="38"/>
      <c r="ERP197" s="38"/>
      <c r="ERQ197" s="38"/>
      <c r="ERR197" s="38"/>
      <c r="ERS197" s="38"/>
      <c r="ERT197" s="38"/>
      <c r="ERU197" s="38"/>
      <c r="ERV197" s="38"/>
      <c r="ERW197" s="38"/>
      <c r="ERX197" s="38"/>
      <c r="ERY197" s="38"/>
      <c r="ERZ197" s="38"/>
      <c r="ESA197" s="38"/>
      <c r="ESB197" s="38"/>
      <c r="ESC197" s="38"/>
      <c r="ESD197" s="38"/>
      <c r="ESE197" s="38"/>
      <c r="ESF197" s="38"/>
      <c r="ESG197" s="38"/>
      <c r="ESH197" s="38"/>
      <c r="ESI197" s="38"/>
      <c r="ESJ197" s="38"/>
      <c r="ESK197" s="38"/>
      <c r="ESL197" s="38"/>
      <c r="ESM197" s="38"/>
      <c r="ESN197" s="38"/>
      <c r="ESO197" s="38"/>
      <c r="ESP197" s="38"/>
      <c r="ESQ197" s="38"/>
      <c r="ESR197" s="38"/>
      <c r="ESS197" s="38"/>
      <c r="EST197" s="38"/>
      <c r="ESU197" s="38"/>
      <c r="ESV197" s="38"/>
      <c r="ESW197" s="38"/>
      <c r="ESX197" s="38"/>
      <c r="ESY197" s="38"/>
      <c r="ESZ197" s="38"/>
      <c r="ETA197" s="38"/>
      <c r="ETB197" s="38"/>
      <c r="ETC197" s="38"/>
      <c r="ETD197" s="38"/>
      <c r="ETE197" s="38"/>
      <c r="ETF197" s="38"/>
      <c r="ETG197" s="38"/>
      <c r="ETH197" s="38"/>
      <c r="ETI197" s="38"/>
      <c r="ETJ197" s="38"/>
      <c r="ETK197" s="38"/>
      <c r="ETL197" s="38"/>
      <c r="ETM197" s="38"/>
      <c r="ETN197" s="38"/>
      <c r="ETO197" s="38"/>
      <c r="ETP197" s="38"/>
      <c r="ETQ197" s="38"/>
      <c r="ETR197" s="38"/>
      <c r="ETS197" s="38"/>
      <c r="ETT197" s="38"/>
      <c r="ETU197" s="38"/>
      <c r="ETV197" s="38"/>
      <c r="ETW197" s="38"/>
      <c r="ETX197" s="38"/>
      <c r="ETY197" s="38"/>
      <c r="ETZ197" s="38"/>
      <c r="EUA197" s="38"/>
      <c r="EUB197" s="38"/>
      <c r="EUC197" s="38"/>
      <c r="EUD197" s="38"/>
      <c r="EUE197" s="38"/>
      <c r="EUF197" s="38"/>
      <c r="EUG197" s="38"/>
      <c r="EUH197" s="38"/>
      <c r="EUI197" s="38"/>
      <c r="EUJ197" s="38"/>
      <c r="EUK197" s="38"/>
      <c r="EUL197" s="38"/>
      <c r="EUM197" s="38"/>
      <c r="EUN197" s="38"/>
      <c r="EUO197" s="38"/>
      <c r="EUP197" s="38"/>
      <c r="EUQ197" s="38"/>
      <c r="EUR197" s="38"/>
      <c r="EUS197" s="38"/>
      <c r="EUT197" s="38"/>
      <c r="EUU197" s="38"/>
      <c r="EUV197" s="38"/>
      <c r="EUW197" s="38"/>
      <c r="EUX197" s="38"/>
      <c r="EUY197" s="38"/>
      <c r="EUZ197" s="38"/>
      <c r="EVA197" s="38"/>
      <c r="EVB197" s="38"/>
      <c r="EVC197" s="38"/>
      <c r="EVD197" s="38"/>
      <c r="EVE197" s="38"/>
      <c r="EVF197" s="38"/>
      <c r="EVG197" s="38"/>
      <c r="EVH197" s="38"/>
      <c r="EVI197" s="38"/>
      <c r="EVJ197" s="38"/>
      <c r="EVK197" s="38"/>
      <c r="EVL197" s="38"/>
      <c r="EVM197" s="38"/>
      <c r="EVN197" s="38"/>
      <c r="EVO197" s="38"/>
      <c r="EVP197" s="38"/>
      <c r="EVQ197" s="38"/>
      <c r="EVR197" s="38"/>
      <c r="EVS197" s="38"/>
      <c r="EVT197" s="38"/>
      <c r="EVU197" s="38"/>
      <c r="EVV197" s="38"/>
      <c r="EVW197" s="38"/>
      <c r="EVX197" s="38"/>
      <c r="EVY197" s="38"/>
      <c r="EVZ197" s="38"/>
      <c r="EWA197" s="38"/>
      <c r="EWB197" s="38"/>
      <c r="EWC197" s="38"/>
      <c r="EWD197" s="38"/>
      <c r="EWE197" s="38"/>
      <c r="EWF197" s="38"/>
      <c r="EWG197" s="38"/>
      <c r="EWH197" s="38"/>
      <c r="EWI197" s="38"/>
      <c r="EWJ197" s="38"/>
      <c r="EWK197" s="38"/>
      <c r="EWL197" s="38"/>
      <c r="EWM197" s="38"/>
      <c r="EWN197" s="38"/>
      <c r="EWO197" s="38"/>
      <c r="EWP197" s="38"/>
      <c r="EWQ197" s="38"/>
      <c r="EWR197" s="38"/>
      <c r="EWS197" s="38"/>
      <c r="EWT197" s="38"/>
      <c r="EWU197" s="38"/>
      <c r="EWV197" s="38"/>
      <c r="EWW197" s="38"/>
      <c r="EWX197" s="38"/>
      <c r="EWY197" s="38"/>
      <c r="EWZ197" s="38"/>
      <c r="EXA197" s="38"/>
      <c r="EXB197" s="38"/>
      <c r="EXC197" s="38"/>
      <c r="EXD197" s="38"/>
      <c r="EXE197" s="38"/>
      <c r="EXF197" s="38"/>
      <c r="EXG197" s="38"/>
      <c r="EXH197" s="38"/>
      <c r="EXI197" s="38"/>
      <c r="EXJ197" s="38"/>
      <c r="EXK197" s="38"/>
      <c r="EXL197" s="38"/>
      <c r="EXM197" s="38"/>
      <c r="EXN197" s="38"/>
      <c r="EXO197" s="38"/>
      <c r="EXP197" s="38"/>
      <c r="EXQ197" s="38"/>
      <c r="EXR197" s="38"/>
      <c r="EXS197" s="38"/>
      <c r="EXT197" s="38"/>
      <c r="EXU197" s="38"/>
      <c r="EXV197" s="38"/>
      <c r="EXW197" s="38"/>
      <c r="EXX197" s="38"/>
      <c r="EXY197" s="38"/>
      <c r="EXZ197" s="38"/>
      <c r="EYA197" s="38"/>
      <c r="EYB197" s="38"/>
      <c r="EYC197" s="38"/>
      <c r="EYD197" s="38"/>
      <c r="EYE197" s="38"/>
      <c r="EYF197" s="38"/>
      <c r="EYG197" s="38"/>
      <c r="EYH197" s="38"/>
      <c r="EYI197" s="38"/>
      <c r="EYJ197" s="38"/>
      <c r="EYK197" s="38"/>
      <c r="EYL197" s="38"/>
      <c r="EYM197" s="38"/>
      <c r="EYN197" s="38"/>
      <c r="EYO197" s="38"/>
      <c r="EYP197" s="38"/>
      <c r="EYQ197" s="38"/>
      <c r="EYR197" s="38"/>
      <c r="EYS197" s="38"/>
      <c r="EYT197" s="38"/>
      <c r="EYU197" s="38"/>
      <c r="EYV197" s="38"/>
      <c r="EYW197" s="38"/>
      <c r="EYX197" s="38"/>
      <c r="EYY197" s="38"/>
      <c r="EYZ197" s="38"/>
      <c r="EZA197" s="38"/>
      <c r="EZB197" s="38"/>
      <c r="EZC197" s="38"/>
      <c r="EZD197" s="38"/>
      <c r="EZE197" s="38"/>
      <c r="EZF197" s="38"/>
      <c r="EZG197" s="38"/>
      <c r="EZH197" s="38"/>
      <c r="EZI197" s="38"/>
      <c r="EZJ197" s="38"/>
      <c r="EZK197" s="38"/>
      <c r="EZL197" s="38"/>
      <c r="EZM197" s="38"/>
      <c r="EZN197" s="38"/>
      <c r="EZO197" s="38"/>
      <c r="EZP197" s="38"/>
      <c r="EZQ197" s="38"/>
      <c r="EZR197" s="38"/>
      <c r="EZS197" s="38"/>
      <c r="EZT197" s="38"/>
      <c r="EZU197" s="38"/>
      <c r="EZV197" s="38"/>
      <c r="EZW197" s="38"/>
      <c r="EZX197" s="38"/>
      <c r="EZY197" s="38"/>
      <c r="EZZ197" s="38"/>
      <c r="FAA197" s="38"/>
      <c r="FAB197" s="38"/>
      <c r="FAC197" s="38"/>
      <c r="FAD197" s="38"/>
      <c r="FAE197" s="38"/>
      <c r="FAF197" s="38"/>
      <c r="FAG197" s="38"/>
      <c r="FAH197" s="38"/>
      <c r="FAI197" s="38"/>
      <c r="FAJ197" s="38"/>
      <c r="FAK197" s="38"/>
      <c r="FAL197" s="38"/>
      <c r="FAM197" s="38"/>
      <c r="FAN197" s="38"/>
      <c r="FAO197" s="38"/>
      <c r="FAP197" s="38"/>
      <c r="FAQ197" s="38"/>
      <c r="FAR197" s="38"/>
      <c r="FAS197" s="38"/>
      <c r="FAT197" s="38"/>
      <c r="FAU197" s="38"/>
      <c r="FAV197" s="38"/>
      <c r="FAW197" s="38"/>
      <c r="FAX197" s="38"/>
      <c r="FAY197" s="38"/>
      <c r="FAZ197" s="38"/>
      <c r="FBA197" s="38"/>
      <c r="FBB197" s="38"/>
      <c r="FBC197" s="38"/>
      <c r="FBD197" s="38"/>
      <c r="FBE197" s="38"/>
      <c r="FBF197" s="38"/>
      <c r="FBG197" s="38"/>
      <c r="FBH197" s="38"/>
      <c r="FBI197" s="38"/>
      <c r="FBJ197" s="38"/>
      <c r="FBK197" s="38"/>
      <c r="FBL197" s="38"/>
      <c r="FBM197" s="38"/>
      <c r="FBN197" s="38"/>
      <c r="FBO197" s="38"/>
      <c r="FBP197" s="38"/>
      <c r="FBQ197" s="38"/>
      <c r="FBR197" s="38"/>
      <c r="FBS197" s="38"/>
      <c r="FBT197" s="38"/>
      <c r="FBU197" s="38"/>
      <c r="FBV197" s="38"/>
      <c r="FBW197" s="38"/>
      <c r="FBX197" s="38"/>
      <c r="FBY197" s="38"/>
      <c r="FBZ197" s="38"/>
      <c r="FCA197" s="38"/>
      <c r="FCB197" s="38"/>
      <c r="FCC197" s="38"/>
      <c r="FCD197" s="38"/>
      <c r="FCE197" s="38"/>
      <c r="FCF197" s="38"/>
      <c r="FCG197" s="38"/>
      <c r="FCH197" s="38"/>
      <c r="FCI197" s="38"/>
      <c r="FCJ197" s="38"/>
      <c r="FCK197" s="38"/>
      <c r="FCL197" s="38"/>
      <c r="FCM197" s="38"/>
      <c r="FCN197" s="38"/>
      <c r="FCO197" s="38"/>
      <c r="FCP197" s="38"/>
      <c r="FCQ197" s="38"/>
      <c r="FCR197" s="38"/>
      <c r="FCS197" s="38"/>
      <c r="FCT197" s="38"/>
      <c r="FCU197" s="38"/>
      <c r="FCV197" s="38"/>
      <c r="FCW197" s="38"/>
      <c r="FCX197" s="38"/>
      <c r="FCY197" s="38"/>
      <c r="FCZ197" s="38"/>
      <c r="FDA197" s="38"/>
      <c r="FDB197" s="38"/>
      <c r="FDC197" s="38"/>
      <c r="FDD197" s="38"/>
      <c r="FDE197" s="38"/>
      <c r="FDF197" s="38"/>
      <c r="FDG197" s="38"/>
      <c r="FDH197" s="38"/>
      <c r="FDI197" s="38"/>
      <c r="FDJ197" s="38"/>
      <c r="FDK197" s="38"/>
      <c r="FDL197" s="38"/>
      <c r="FDM197" s="38"/>
      <c r="FDN197" s="38"/>
      <c r="FDO197" s="38"/>
      <c r="FDP197" s="38"/>
      <c r="FDQ197" s="38"/>
      <c r="FDR197" s="38"/>
      <c r="FDS197" s="38"/>
      <c r="FDT197" s="38"/>
      <c r="FDU197" s="38"/>
      <c r="FDV197" s="38"/>
      <c r="FDW197" s="38"/>
      <c r="FDX197" s="38"/>
      <c r="FDY197" s="38"/>
      <c r="FDZ197" s="38"/>
      <c r="FEA197" s="38"/>
      <c r="FEB197" s="38"/>
      <c r="FEC197" s="38"/>
      <c r="FED197" s="38"/>
      <c r="FEE197" s="38"/>
      <c r="FEF197" s="38"/>
      <c r="FEG197" s="38"/>
      <c r="FEH197" s="38"/>
      <c r="FEI197" s="38"/>
      <c r="FEJ197" s="38"/>
      <c r="FEK197" s="38"/>
      <c r="FEL197" s="38"/>
      <c r="FEM197" s="38"/>
      <c r="FEN197" s="38"/>
      <c r="FEO197" s="38"/>
      <c r="FEP197" s="38"/>
      <c r="FEQ197" s="38"/>
      <c r="FER197" s="38"/>
      <c r="FES197" s="38"/>
      <c r="FET197" s="38"/>
      <c r="FEU197" s="38"/>
      <c r="FEV197" s="38"/>
      <c r="FEW197" s="38"/>
      <c r="FEX197" s="38"/>
      <c r="FEY197" s="38"/>
      <c r="FEZ197" s="38"/>
      <c r="FFA197" s="38"/>
      <c r="FFB197" s="38"/>
      <c r="FFC197" s="38"/>
      <c r="FFD197" s="38"/>
      <c r="FFE197" s="38"/>
      <c r="FFF197" s="38"/>
      <c r="FFG197" s="38"/>
      <c r="FFH197" s="38"/>
      <c r="FFI197" s="38"/>
      <c r="FFJ197" s="38"/>
      <c r="FFK197" s="38"/>
      <c r="FFL197" s="38"/>
      <c r="FFM197" s="38"/>
      <c r="FFN197" s="38"/>
      <c r="FFO197" s="38"/>
      <c r="FFP197" s="38"/>
      <c r="FFQ197" s="38"/>
      <c r="FFR197" s="38"/>
      <c r="FFS197" s="38"/>
      <c r="FFT197" s="38"/>
      <c r="FFU197" s="38"/>
      <c r="FFV197" s="38"/>
      <c r="FFW197" s="38"/>
      <c r="FFX197" s="38"/>
      <c r="FFY197" s="38"/>
      <c r="FFZ197" s="38"/>
      <c r="FGA197" s="38"/>
      <c r="FGB197" s="38"/>
      <c r="FGC197" s="38"/>
      <c r="FGD197" s="38"/>
      <c r="FGE197" s="38"/>
      <c r="FGF197" s="38"/>
      <c r="FGG197" s="38"/>
      <c r="FGH197" s="38"/>
      <c r="FGI197" s="38"/>
      <c r="FGJ197" s="38"/>
      <c r="FGK197" s="38"/>
      <c r="FGL197" s="38"/>
      <c r="FGM197" s="38"/>
      <c r="FGN197" s="38"/>
      <c r="FGO197" s="38"/>
      <c r="FGP197" s="38"/>
      <c r="FGQ197" s="38"/>
      <c r="FGR197" s="38"/>
      <c r="FGS197" s="38"/>
      <c r="FGT197" s="38"/>
      <c r="FGU197" s="38"/>
      <c r="FGV197" s="38"/>
      <c r="FGW197" s="38"/>
      <c r="FGX197" s="38"/>
      <c r="FGY197" s="38"/>
      <c r="FGZ197" s="38"/>
      <c r="FHA197" s="38"/>
      <c r="FHB197" s="38"/>
      <c r="FHC197" s="38"/>
      <c r="FHD197" s="38"/>
      <c r="FHE197" s="38"/>
      <c r="FHF197" s="38"/>
      <c r="FHG197" s="38"/>
      <c r="FHH197" s="38"/>
      <c r="FHI197" s="38"/>
      <c r="FHJ197" s="38"/>
      <c r="FHK197" s="38"/>
      <c r="FHL197" s="38"/>
      <c r="FHM197" s="38"/>
      <c r="FHN197" s="38"/>
      <c r="FHO197" s="38"/>
      <c r="FHP197" s="38"/>
      <c r="FHQ197" s="38"/>
      <c r="FHR197" s="38"/>
      <c r="FHS197" s="38"/>
      <c r="FHT197" s="38"/>
      <c r="FHU197" s="38"/>
      <c r="FHV197" s="38"/>
      <c r="FHW197" s="38"/>
      <c r="FHX197" s="38"/>
      <c r="FHY197" s="38"/>
      <c r="FHZ197" s="38"/>
      <c r="FIA197" s="38"/>
      <c r="FIB197" s="38"/>
      <c r="FIC197" s="38"/>
      <c r="FID197" s="38"/>
      <c r="FIE197" s="38"/>
      <c r="FIF197" s="38"/>
      <c r="FIG197" s="38"/>
      <c r="FIH197" s="38"/>
      <c r="FII197" s="38"/>
      <c r="FIJ197" s="38"/>
      <c r="FIK197" s="38"/>
      <c r="FIL197" s="38"/>
      <c r="FIM197" s="38"/>
      <c r="FIN197" s="38"/>
      <c r="FIO197" s="38"/>
      <c r="FIP197" s="38"/>
      <c r="FIQ197" s="38"/>
      <c r="FIR197" s="38"/>
      <c r="FIS197" s="38"/>
      <c r="FIT197" s="38"/>
      <c r="FIU197" s="38"/>
      <c r="FIV197" s="38"/>
      <c r="FIW197" s="38"/>
      <c r="FIX197" s="38"/>
      <c r="FIY197" s="38"/>
      <c r="FIZ197" s="38"/>
      <c r="FJA197" s="38"/>
      <c r="FJB197" s="38"/>
      <c r="FJC197" s="38"/>
      <c r="FJD197" s="38"/>
      <c r="FJE197" s="38"/>
      <c r="FJF197" s="38"/>
      <c r="FJG197" s="38"/>
      <c r="FJH197" s="38"/>
      <c r="FJI197" s="38"/>
      <c r="FJJ197" s="38"/>
      <c r="FJK197" s="38"/>
      <c r="FJL197" s="38"/>
      <c r="FJM197" s="38"/>
      <c r="FJN197" s="38"/>
      <c r="FJO197" s="38"/>
      <c r="FJP197" s="38"/>
      <c r="FJQ197" s="38"/>
      <c r="FJR197" s="38"/>
      <c r="FJS197" s="38"/>
      <c r="FJT197" s="38"/>
      <c r="FJU197" s="38"/>
      <c r="FJV197" s="38"/>
      <c r="FJW197" s="38"/>
      <c r="FJX197" s="38"/>
      <c r="FJY197" s="38"/>
      <c r="FJZ197" s="38"/>
      <c r="FKA197" s="38"/>
      <c r="FKB197" s="38"/>
      <c r="FKC197" s="38"/>
      <c r="FKD197" s="38"/>
      <c r="FKE197" s="38"/>
      <c r="FKF197" s="38"/>
      <c r="FKG197" s="38"/>
      <c r="FKH197" s="38"/>
      <c r="FKI197" s="38"/>
      <c r="FKJ197" s="38"/>
      <c r="FKK197" s="38"/>
      <c r="FKL197" s="38"/>
      <c r="FKM197" s="38"/>
      <c r="FKN197" s="38"/>
      <c r="FKO197" s="38"/>
      <c r="FKP197" s="38"/>
      <c r="FKQ197" s="38"/>
      <c r="FKR197" s="38"/>
      <c r="FKS197" s="38"/>
      <c r="FKT197" s="38"/>
      <c r="FKU197" s="38"/>
      <c r="FKV197" s="38"/>
      <c r="FKW197" s="38"/>
      <c r="FKX197" s="38"/>
      <c r="FKY197" s="38"/>
      <c r="FKZ197" s="38"/>
      <c r="FLA197" s="38"/>
      <c r="FLB197" s="38"/>
      <c r="FLC197" s="38"/>
      <c r="FLD197" s="38"/>
      <c r="FLE197" s="38"/>
      <c r="FLF197" s="38"/>
      <c r="FLG197" s="38"/>
      <c r="FLH197" s="38"/>
      <c r="FLI197" s="38"/>
      <c r="FLJ197" s="38"/>
      <c r="FLK197" s="38"/>
      <c r="FLL197" s="38"/>
      <c r="FLM197" s="38"/>
      <c r="FLN197" s="38"/>
      <c r="FLO197" s="38"/>
      <c r="FLP197" s="38"/>
      <c r="FLQ197" s="38"/>
      <c r="FLR197" s="38"/>
      <c r="FLS197" s="38"/>
      <c r="FLT197" s="38"/>
      <c r="FLU197" s="38"/>
      <c r="FLV197" s="38"/>
      <c r="FLW197" s="38"/>
      <c r="FLX197" s="38"/>
      <c r="FLY197" s="38"/>
      <c r="FLZ197" s="38"/>
      <c r="FMA197" s="38"/>
      <c r="FMB197" s="38"/>
      <c r="FMC197" s="38"/>
      <c r="FMD197" s="38"/>
      <c r="FME197" s="38"/>
      <c r="FMF197" s="38"/>
      <c r="FMG197" s="38"/>
      <c r="FMH197" s="38"/>
      <c r="FMI197" s="38"/>
      <c r="FMJ197" s="38"/>
      <c r="FMK197" s="38"/>
      <c r="FML197" s="38"/>
      <c r="FMM197" s="38"/>
      <c r="FMN197" s="38"/>
      <c r="FMO197" s="38"/>
      <c r="FMP197" s="38"/>
      <c r="FMQ197" s="38"/>
      <c r="FMR197" s="38"/>
      <c r="FMS197" s="38"/>
      <c r="FMT197" s="38"/>
      <c r="FMU197" s="38"/>
      <c r="FMV197" s="38"/>
      <c r="FMW197" s="38"/>
      <c r="FMX197" s="38"/>
      <c r="FMY197" s="38"/>
      <c r="FMZ197" s="38"/>
      <c r="FNA197" s="38"/>
      <c r="FNB197" s="38"/>
      <c r="FNC197" s="38"/>
      <c r="FND197" s="38"/>
      <c r="FNE197" s="38"/>
      <c r="FNF197" s="38"/>
      <c r="FNG197" s="38"/>
      <c r="FNH197" s="38"/>
      <c r="FNI197" s="38"/>
      <c r="FNJ197" s="38"/>
      <c r="FNK197" s="38"/>
      <c r="FNL197" s="38"/>
      <c r="FNM197" s="38"/>
      <c r="FNN197" s="38"/>
      <c r="FNO197" s="38"/>
      <c r="FNP197" s="38"/>
      <c r="FNQ197" s="38"/>
      <c r="FNR197" s="38"/>
      <c r="FNS197" s="38"/>
      <c r="FNT197" s="38"/>
      <c r="FNU197" s="38"/>
      <c r="FNV197" s="38"/>
      <c r="FNW197" s="38"/>
      <c r="FNX197" s="38"/>
      <c r="FNY197" s="38"/>
      <c r="FNZ197" s="38"/>
      <c r="FOA197" s="38"/>
      <c r="FOB197" s="38"/>
      <c r="FOC197" s="38"/>
      <c r="FOD197" s="38"/>
      <c r="FOE197" s="38"/>
      <c r="FOF197" s="38"/>
      <c r="FOG197" s="38"/>
      <c r="FOH197" s="38"/>
      <c r="FOI197" s="38"/>
      <c r="FOJ197" s="38"/>
      <c r="FOK197" s="38"/>
      <c r="FOL197" s="38"/>
      <c r="FOM197" s="38"/>
      <c r="FON197" s="38"/>
      <c r="FOO197" s="38"/>
      <c r="FOP197" s="38"/>
      <c r="FOQ197" s="38"/>
      <c r="FOR197" s="38"/>
      <c r="FOS197" s="38"/>
      <c r="FOT197" s="38"/>
      <c r="FOU197" s="38"/>
      <c r="FOV197" s="38"/>
      <c r="FOW197" s="38"/>
      <c r="FOX197" s="38"/>
      <c r="FOY197" s="38"/>
      <c r="FOZ197" s="38"/>
      <c r="FPA197" s="38"/>
      <c r="FPB197" s="38"/>
      <c r="FPC197" s="38"/>
      <c r="FPD197" s="38"/>
      <c r="FPE197" s="38"/>
      <c r="FPF197" s="38"/>
      <c r="FPG197" s="38"/>
      <c r="FPH197" s="38"/>
      <c r="FPI197" s="38"/>
      <c r="FPJ197" s="38"/>
      <c r="FPK197" s="38"/>
      <c r="FPL197" s="38"/>
      <c r="FPM197" s="38"/>
      <c r="FPN197" s="38"/>
      <c r="FPO197" s="38"/>
      <c r="FPP197" s="38"/>
      <c r="FPQ197" s="38"/>
      <c r="FPR197" s="38"/>
      <c r="FPS197" s="38"/>
      <c r="FPT197" s="38"/>
      <c r="FPU197" s="38"/>
      <c r="FPV197" s="38"/>
      <c r="FPW197" s="38"/>
      <c r="FPX197" s="38"/>
      <c r="FPY197" s="38"/>
      <c r="FPZ197" s="38"/>
      <c r="FQA197" s="38"/>
      <c r="FQB197" s="38"/>
      <c r="FQC197" s="38"/>
      <c r="FQD197" s="38"/>
      <c r="FQE197" s="38"/>
      <c r="FQF197" s="38"/>
      <c r="FQG197" s="38"/>
      <c r="FQH197" s="38"/>
      <c r="FQI197" s="38"/>
      <c r="FQJ197" s="38"/>
      <c r="FQK197" s="38"/>
      <c r="FQL197" s="38"/>
      <c r="FQM197" s="38"/>
      <c r="FQN197" s="38"/>
      <c r="FQO197" s="38"/>
      <c r="FQP197" s="38"/>
      <c r="FQQ197" s="38"/>
      <c r="FQR197" s="38"/>
      <c r="FQS197" s="38"/>
      <c r="FQT197" s="38"/>
      <c r="FQU197" s="38"/>
      <c r="FQV197" s="38"/>
      <c r="FQW197" s="38"/>
      <c r="FQX197" s="38"/>
      <c r="FQY197" s="38"/>
      <c r="FQZ197" s="38"/>
      <c r="FRA197" s="38"/>
      <c r="FRB197" s="38"/>
      <c r="FRC197" s="38"/>
      <c r="FRD197" s="38"/>
      <c r="FRE197" s="38"/>
      <c r="FRF197" s="38"/>
      <c r="FRG197" s="38"/>
      <c r="FRH197" s="38"/>
      <c r="FRI197" s="38"/>
      <c r="FRJ197" s="38"/>
      <c r="FRK197" s="38"/>
      <c r="FRL197" s="38"/>
      <c r="FRM197" s="38"/>
      <c r="FRN197" s="38"/>
      <c r="FRO197" s="38"/>
      <c r="FRP197" s="38"/>
      <c r="FRQ197" s="38"/>
      <c r="FRR197" s="38"/>
      <c r="FRS197" s="38"/>
      <c r="FRT197" s="38"/>
      <c r="FRU197" s="38"/>
      <c r="FRV197" s="38"/>
      <c r="FRW197" s="38"/>
      <c r="FRX197" s="38"/>
      <c r="FRY197" s="38"/>
      <c r="FRZ197" s="38"/>
      <c r="FSA197" s="38"/>
      <c r="FSB197" s="38"/>
      <c r="FSC197" s="38"/>
      <c r="FSD197" s="38"/>
      <c r="FSE197" s="38"/>
      <c r="FSF197" s="38"/>
      <c r="FSG197" s="38"/>
      <c r="FSH197" s="38"/>
      <c r="FSI197" s="38"/>
      <c r="FSJ197" s="38"/>
      <c r="FSK197" s="38"/>
      <c r="FSL197" s="38"/>
      <c r="FSM197" s="38"/>
      <c r="FSN197" s="38"/>
      <c r="FSO197" s="38"/>
      <c r="FSP197" s="38"/>
      <c r="FSQ197" s="38"/>
      <c r="FSR197" s="38"/>
      <c r="FSS197" s="38"/>
      <c r="FST197" s="38"/>
      <c r="FSU197" s="38"/>
      <c r="FSV197" s="38"/>
      <c r="FSW197" s="38"/>
      <c r="FSX197" s="38"/>
      <c r="FSY197" s="38"/>
      <c r="FSZ197" s="38"/>
      <c r="FTA197" s="38"/>
      <c r="FTB197" s="38"/>
      <c r="FTC197" s="38"/>
      <c r="FTD197" s="38"/>
      <c r="FTE197" s="38"/>
      <c r="FTF197" s="38"/>
      <c r="FTG197" s="38"/>
      <c r="FTH197" s="38"/>
      <c r="FTI197" s="38"/>
      <c r="FTJ197" s="38"/>
      <c r="FTK197" s="38"/>
      <c r="FTL197" s="38"/>
      <c r="FTM197" s="38"/>
      <c r="FTN197" s="38"/>
      <c r="FTO197" s="38"/>
      <c r="FTP197" s="38"/>
      <c r="FTQ197" s="38"/>
      <c r="FTR197" s="38"/>
      <c r="FTS197" s="38"/>
      <c r="FTT197" s="38"/>
      <c r="FTU197" s="38"/>
      <c r="FTV197" s="38"/>
      <c r="FTW197" s="38"/>
      <c r="FTX197" s="38"/>
      <c r="FTY197" s="38"/>
      <c r="FTZ197" s="38"/>
      <c r="FUA197" s="38"/>
      <c r="FUB197" s="38"/>
      <c r="FUC197" s="38"/>
      <c r="FUD197" s="38"/>
      <c r="FUE197" s="38"/>
      <c r="FUF197" s="38"/>
      <c r="FUG197" s="38"/>
      <c r="FUH197" s="38"/>
      <c r="FUI197" s="38"/>
      <c r="FUJ197" s="38"/>
      <c r="FUK197" s="38"/>
      <c r="FUL197" s="38"/>
      <c r="FUM197" s="38"/>
      <c r="FUN197" s="38"/>
      <c r="FUO197" s="38"/>
      <c r="FUP197" s="38"/>
      <c r="FUQ197" s="38"/>
      <c r="FUR197" s="38"/>
      <c r="FUS197" s="38"/>
      <c r="FUT197" s="38"/>
      <c r="FUU197" s="38"/>
      <c r="FUV197" s="38"/>
      <c r="FUW197" s="38"/>
      <c r="FUX197" s="38"/>
      <c r="FUY197" s="38"/>
      <c r="FUZ197" s="38"/>
      <c r="FVA197" s="38"/>
      <c r="FVB197" s="38"/>
      <c r="FVC197" s="38"/>
      <c r="FVD197" s="38"/>
      <c r="FVE197" s="38"/>
      <c r="FVF197" s="38"/>
      <c r="FVG197" s="38"/>
      <c r="FVH197" s="38"/>
      <c r="FVI197" s="38"/>
      <c r="FVJ197" s="38"/>
      <c r="FVK197" s="38"/>
      <c r="FVL197" s="38"/>
      <c r="FVM197" s="38"/>
      <c r="FVN197" s="38"/>
      <c r="FVO197" s="38"/>
      <c r="FVP197" s="38"/>
      <c r="FVQ197" s="38"/>
      <c r="FVR197" s="38"/>
      <c r="FVS197" s="38"/>
      <c r="FVT197" s="38"/>
      <c r="FVU197" s="38"/>
      <c r="FVV197" s="38"/>
      <c r="FVW197" s="38"/>
      <c r="FVX197" s="38"/>
      <c r="FVY197" s="38"/>
      <c r="FVZ197" s="38"/>
      <c r="FWA197" s="38"/>
      <c r="FWB197" s="38"/>
      <c r="FWC197" s="38"/>
      <c r="FWD197" s="38"/>
      <c r="FWE197" s="38"/>
      <c r="FWF197" s="38"/>
      <c r="FWG197" s="38"/>
      <c r="FWH197" s="38"/>
      <c r="FWI197" s="38"/>
      <c r="FWJ197" s="38"/>
      <c r="FWK197" s="38"/>
      <c r="FWL197" s="38"/>
      <c r="FWM197" s="38"/>
      <c r="FWN197" s="38"/>
      <c r="FWO197" s="38"/>
      <c r="FWP197" s="38"/>
      <c r="FWQ197" s="38"/>
      <c r="FWR197" s="38"/>
      <c r="FWS197" s="38"/>
      <c r="FWT197" s="38"/>
      <c r="FWU197" s="38"/>
      <c r="FWV197" s="38"/>
      <c r="FWW197" s="38"/>
      <c r="FWX197" s="38"/>
      <c r="FWY197" s="38"/>
      <c r="FWZ197" s="38"/>
      <c r="FXA197" s="38"/>
      <c r="FXB197" s="38"/>
      <c r="FXC197" s="38"/>
      <c r="FXD197" s="38"/>
      <c r="FXE197" s="38"/>
      <c r="FXF197" s="38"/>
      <c r="FXG197" s="38"/>
      <c r="FXH197" s="38"/>
      <c r="FXI197" s="38"/>
      <c r="FXJ197" s="38"/>
      <c r="FXK197" s="38"/>
      <c r="FXL197" s="38"/>
      <c r="FXM197" s="38"/>
      <c r="FXN197" s="38"/>
      <c r="FXO197" s="38"/>
      <c r="FXP197" s="38"/>
      <c r="FXQ197" s="38"/>
      <c r="FXR197" s="38"/>
      <c r="FXS197" s="38"/>
      <c r="FXT197" s="38"/>
      <c r="FXU197" s="38"/>
      <c r="FXV197" s="38"/>
      <c r="FXW197" s="38"/>
      <c r="FXX197" s="38"/>
      <c r="FXY197" s="38"/>
      <c r="FXZ197" s="38"/>
      <c r="FYA197" s="38"/>
      <c r="FYB197" s="38"/>
      <c r="FYC197" s="38"/>
      <c r="FYD197" s="38"/>
      <c r="FYE197" s="38"/>
      <c r="FYF197" s="38"/>
      <c r="FYG197" s="38"/>
      <c r="FYH197" s="38"/>
      <c r="FYI197" s="38"/>
      <c r="FYJ197" s="38"/>
      <c r="FYK197" s="38"/>
      <c r="FYL197" s="38"/>
      <c r="FYM197" s="38"/>
      <c r="FYN197" s="38"/>
      <c r="FYO197" s="38"/>
      <c r="FYP197" s="38"/>
      <c r="FYQ197" s="38"/>
      <c r="FYR197" s="38"/>
      <c r="FYS197" s="38"/>
      <c r="FYT197" s="38"/>
      <c r="FYU197" s="38"/>
      <c r="FYV197" s="38"/>
      <c r="FYW197" s="38"/>
      <c r="FYX197" s="38"/>
      <c r="FYY197" s="38"/>
      <c r="FYZ197" s="38"/>
      <c r="FZA197" s="38"/>
      <c r="FZB197" s="38"/>
      <c r="FZC197" s="38"/>
      <c r="FZD197" s="38"/>
      <c r="FZE197" s="38"/>
      <c r="FZF197" s="38"/>
      <c r="FZG197" s="38"/>
      <c r="FZH197" s="38"/>
      <c r="FZI197" s="38"/>
      <c r="FZJ197" s="38"/>
      <c r="FZK197" s="38"/>
      <c r="FZL197" s="38"/>
      <c r="FZM197" s="38"/>
      <c r="FZN197" s="38"/>
      <c r="FZO197" s="38"/>
      <c r="FZP197" s="38"/>
      <c r="FZQ197" s="38"/>
      <c r="FZR197" s="38"/>
      <c r="FZS197" s="38"/>
      <c r="FZT197" s="38"/>
      <c r="FZU197" s="38"/>
      <c r="FZV197" s="38"/>
      <c r="FZW197" s="38"/>
      <c r="FZX197" s="38"/>
      <c r="FZY197" s="38"/>
      <c r="FZZ197" s="38"/>
      <c r="GAA197" s="38"/>
      <c r="GAB197" s="38"/>
      <c r="GAC197" s="38"/>
      <c r="GAD197" s="38"/>
      <c r="GAE197" s="38"/>
      <c r="GAF197" s="38"/>
      <c r="GAG197" s="38"/>
      <c r="GAH197" s="38"/>
      <c r="GAI197" s="38"/>
      <c r="GAJ197" s="38"/>
      <c r="GAK197" s="38"/>
      <c r="GAL197" s="38"/>
      <c r="GAM197" s="38"/>
      <c r="GAN197" s="38"/>
      <c r="GAO197" s="38"/>
      <c r="GAP197" s="38"/>
      <c r="GAQ197" s="38"/>
      <c r="GAR197" s="38"/>
      <c r="GAS197" s="38"/>
      <c r="GAT197" s="38"/>
      <c r="GAU197" s="38"/>
      <c r="GAV197" s="38"/>
      <c r="GAW197" s="38"/>
      <c r="GAX197" s="38"/>
      <c r="GAY197" s="38"/>
      <c r="GAZ197" s="38"/>
      <c r="GBA197" s="38"/>
      <c r="GBB197" s="38"/>
      <c r="GBC197" s="38"/>
      <c r="GBD197" s="38"/>
      <c r="GBE197" s="38"/>
      <c r="GBF197" s="38"/>
      <c r="GBG197" s="38"/>
      <c r="GBH197" s="38"/>
      <c r="GBI197" s="38"/>
      <c r="GBJ197" s="38"/>
      <c r="GBK197" s="38"/>
      <c r="GBL197" s="38"/>
      <c r="GBM197" s="38"/>
      <c r="GBN197" s="38"/>
      <c r="GBO197" s="38"/>
      <c r="GBP197" s="38"/>
      <c r="GBQ197" s="38"/>
      <c r="GBR197" s="38"/>
      <c r="GBS197" s="38"/>
      <c r="GBT197" s="38"/>
      <c r="GBU197" s="38"/>
      <c r="GBV197" s="38"/>
      <c r="GBW197" s="38"/>
      <c r="GBX197" s="38"/>
      <c r="GBY197" s="38"/>
      <c r="GBZ197" s="38"/>
      <c r="GCA197" s="38"/>
      <c r="GCB197" s="38"/>
      <c r="GCC197" s="38"/>
      <c r="GCD197" s="38"/>
      <c r="GCE197" s="38"/>
      <c r="GCF197" s="38"/>
      <c r="GCG197" s="38"/>
      <c r="GCH197" s="38"/>
      <c r="GCI197" s="38"/>
      <c r="GCJ197" s="38"/>
      <c r="GCK197" s="38"/>
      <c r="GCL197" s="38"/>
      <c r="GCM197" s="38"/>
      <c r="GCN197" s="38"/>
      <c r="GCO197" s="38"/>
      <c r="GCP197" s="38"/>
      <c r="GCQ197" s="38"/>
      <c r="GCR197" s="38"/>
      <c r="GCS197" s="38"/>
      <c r="GCT197" s="38"/>
      <c r="GCU197" s="38"/>
      <c r="GCV197" s="38"/>
      <c r="GCW197" s="38"/>
      <c r="GCX197" s="38"/>
      <c r="GCY197" s="38"/>
      <c r="GCZ197" s="38"/>
      <c r="GDA197" s="38"/>
      <c r="GDB197" s="38"/>
      <c r="GDC197" s="38"/>
      <c r="GDD197" s="38"/>
      <c r="GDE197" s="38"/>
      <c r="GDF197" s="38"/>
      <c r="GDG197" s="38"/>
      <c r="GDH197" s="38"/>
      <c r="GDI197" s="38"/>
      <c r="GDJ197" s="38"/>
      <c r="GDK197" s="38"/>
      <c r="GDL197" s="38"/>
      <c r="GDM197" s="38"/>
      <c r="GDN197" s="38"/>
      <c r="GDO197" s="38"/>
      <c r="GDP197" s="38"/>
      <c r="GDQ197" s="38"/>
      <c r="GDR197" s="38"/>
      <c r="GDS197" s="38"/>
      <c r="GDT197" s="38"/>
      <c r="GDU197" s="38"/>
      <c r="GDV197" s="38"/>
      <c r="GDW197" s="38"/>
      <c r="GDX197" s="38"/>
      <c r="GDY197" s="38"/>
      <c r="GDZ197" s="38"/>
      <c r="GEA197" s="38"/>
      <c r="GEB197" s="38"/>
      <c r="GEC197" s="38"/>
      <c r="GED197" s="38"/>
      <c r="GEE197" s="38"/>
      <c r="GEF197" s="38"/>
      <c r="GEG197" s="38"/>
      <c r="GEH197" s="38"/>
      <c r="GEI197" s="38"/>
      <c r="GEJ197" s="38"/>
      <c r="GEK197" s="38"/>
      <c r="GEL197" s="38"/>
      <c r="GEM197" s="38"/>
      <c r="GEN197" s="38"/>
      <c r="GEO197" s="38"/>
      <c r="GEP197" s="38"/>
      <c r="GEQ197" s="38"/>
      <c r="GER197" s="38"/>
      <c r="GES197" s="38"/>
      <c r="GET197" s="38"/>
      <c r="GEU197" s="38"/>
      <c r="GEV197" s="38"/>
      <c r="GEW197" s="38"/>
      <c r="GEX197" s="38"/>
      <c r="GEY197" s="38"/>
      <c r="GEZ197" s="38"/>
      <c r="GFA197" s="38"/>
      <c r="GFB197" s="38"/>
      <c r="GFC197" s="38"/>
      <c r="GFD197" s="38"/>
      <c r="GFE197" s="38"/>
      <c r="GFF197" s="38"/>
      <c r="GFG197" s="38"/>
      <c r="GFH197" s="38"/>
      <c r="GFI197" s="38"/>
      <c r="GFJ197" s="38"/>
      <c r="GFK197" s="38"/>
      <c r="GFL197" s="38"/>
      <c r="GFM197" s="38"/>
      <c r="GFN197" s="38"/>
      <c r="GFO197" s="38"/>
      <c r="GFP197" s="38"/>
      <c r="GFQ197" s="38"/>
      <c r="GFR197" s="38"/>
      <c r="GFS197" s="38"/>
      <c r="GFT197" s="38"/>
      <c r="GFU197" s="38"/>
      <c r="GFV197" s="38"/>
      <c r="GFW197" s="38"/>
      <c r="GFX197" s="38"/>
      <c r="GFY197" s="38"/>
      <c r="GFZ197" s="38"/>
      <c r="GGA197" s="38"/>
      <c r="GGB197" s="38"/>
      <c r="GGC197" s="38"/>
      <c r="GGD197" s="38"/>
      <c r="GGE197" s="38"/>
      <c r="GGF197" s="38"/>
      <c r="GGG197" s="38"/>
      <c r="GGH197" s="38"/>
      <c r="GGI197" s="38"/>
      <c r="GGJ197" s="38"/>
      <c r="GGK197" s="38"/>
      <c r="GGL197" s="38"/>
      <c r="GGM197" s="38"/>
      <c r="GGN197" s="38"/>
      <c r="GGO197" s="38"/>
      <c r="GGP197" s="38"/>
      <c r="GGQ197" s="38"/>
      <c r="GGR197" s="38"/>
      <c r="GGS197" s="38"/>
      <c r="GGT197" s="38"/>
      <c r="GGU197" s="38"/>
      <c r="GGV197" s="38"/>
      <c r="GGW197" s="38"/>
      <c r="GGX197" s="38"/>
      <c r="GGY197" s="38"/>
      <c r="GGZ197" s="38"/>
      <c r="GHA197" s="38"/>
      <c r="GHB197" s="38"/>
      <c r="GHC197" s="38"/>
      <c r="GHD197" s="38"/>
      <c r="GHE197" s="38"/>
      <c r="GHF197" s="38"/>
      <c r="GHG197" s="38"/>
      <c r="GHH197" s="38"/>
      <c r="GHI197" s="38"/>
      <c r="GHJ197" s="38"/>
      <c r="GHK197" s="38"/>
      <c r="GHL197" s="38"/>
      <c r="GHM197" s="38"/>
      <c r="GHN197" s="38"/>
      <c r="GHO197" s="38"/>
      <c r="GHP197" s="38"/>
      <c r="GHQ197" s="38"/>
      <c r="GHR197" s="38"/>
      <c r="GHS197" s="38"/>
      <c r="GHT197" s="38"/>
      <c r="GHU197" s="38"/>
      <c r="GHV197" s="38"/>
      <c r="GHW197" s="38"/>
      <c r="GHX197" s="38"/>
      <c r="GHY197" s="38"/>
      <c r="GHZ197" s="38"/>
      <c r="GIA197" s="38"/>
      <c r="GIB197" s="38"/>
      <c r="GIC197" s="38"/>
      <c r="GID197" s="38"/>
      <c r="GIE197" s="38"/>
      <c r="GIF197" s="38"/>
      <c r="GIG197" s="38"/>
      <c r="GIH197" s="38"/>
      <c r="GII197" s="38"/>
      <c r="GIJ197" s="38"/>
      <c r="GIK197" s="38"/>
      <c r="GIL197" s="38"/>
      <c r="GIM197" s="38"/>
      <c r="GIN197" s="38"/>
      <c r="GIO197" s="38"/>
      <c r="GIP197" s="38"/>
      <c r="GIQ197" s="38"/>
      <c r="GIR197" s="38"/>
      <c r="GIS197" s="38"/>
      <c r="GIT197" s="38"/>
      <c r="GIU197" s="38"/>
      <c r="GIV197" s="38"/>
      <c r="GIW197" s="38"/>
      <c r="GIX197" s="38"/>
      <c r="GIY197" s="38"/>
      <c r="GIZ197" s="38"/>
      <c r="GJA197" s="38"/>
      <c r="GJB197" s="38"/>
      <c r="GJC197" s="38"/>
      <c r="GJD197" s="38"/>
      <c r="GJE197" s="38"/>
      <c r="GJF197" s="38"/>
      <c r="GJG197" s="38"/>
      <c r="GJH197" s="38"/>
      <c r="GJI197" s="38"/>
      <c r="GJJ197" s="38"/>
      <c r="GJK197" s="38"/>
      <c r="GJL197" s="38"/>
      <c r="GJM197" s="38"/>
      <c r="GJN197" s="38"/>
      <c r="GJO197" s="38"/>
      <c r="GJP197" s="38"/>
      <c r="GJQ197" s="38"/>
      <c r="GJR197" s="38"/>
      <c r="GJS197" s="38"/>
      <c r="GJT197" s="38"/>
      <c r="GJU197" s="38"/>
      <c r="GJV197" s="38"/>
      <c r="GJW197" s="38"/>
      <c r="GJX197" s="38"/>
      <c r="GJY197" s="38"/>
      <c r="GJZ197" s="38"/>
      <c r="GKA197" s="38"/>
      <c r="GKB197" s="38"/>
      <c r="GKC197" s="38"/>
      <c r="GKD197" s="38"/>
      <c r="GKE197" s="38"/>
      <c r="GKF197" s="38"/>
      <c r="GKG197" s="38"/>
      <c r="GKH197" s="38"/>
      <c r="GKI197" s="38"/>
      <c r="GKJ197" s="38"/>
      <c r="GKK197" s="38"/>
      <c r="GKL197" s="38"/>
      <c r="GKM197" s="38"/>
      <c r="GKN197" s="38"/>
      <c r="GKO197" s="38"/>
      <c r="GKP197" s="38"/>
      <c r="GKQ197" s="38"/>
      <c r="GKR197" s="38"/>
      <c r="GKS197" s="38"/>
      <c r="GKT197" s="38"/>
      <c r="GKU197" s="38"/>
      <c r="GKV197" s="38"/>
      <c r="GKW197" s="38"/>
      <c r="GKX197" s="38"/>
      <c r="GKY197" s="38"/>
      <c r="GKZ197" s="38"/>
      <c r="GLA197" s="38"/>
      <c r="GLB197" s="38"/>
      <c r="GLC197" s="38"/>
      <c r="GLD197" s="38"/>
      <c r="GLE197" s="38"/>
      <c r="GLF197" s="38"/>
      <c r="GLG197" s="38"/>
      <c r="GLH197" s="38"/>
      <c r="GLI197" s="38"/>
      <c r="GLJ197" s="38"/>
      <c r="GLK197" s="38"/>
      <c r="GLL197" s="38"/>
      <c r="GLM197" s="38"/>
      <c r="GLN197" s="38"/>
      <c r="GLO197" s="38"/>
      <c r="GLP197" s="38"/>
      <c r="GLQ197" s="38"/>
      <c r="GLR197" s="38"/>
      <c r="GLS197" s="38"/>
      <c r="GLT197" s="38"/>
      <c r="GLU197" s="38"/>
      <c r="GLV197" s="38"/>
      <c r="GLW197" s="38"/>
      <c r="GLX197" s="38"/>
      <c r="GLY197" s="38"/>
      <c r="GLZ197" s="38"/>
      <c r="GMA197" s="38"/>
      <c r="GMB197" s="38"/>
      <c r="GMC197" s="38"/>
      <c r="GMD197" s="38"/>
      <c r="GME197" s="38"/>
      <c r="GMF197" s="38"/>
      <c r="GMG197" s="38"/>
      <c r="GMH197" s="38"/>
      <c r="GMI197" s="38"/>
      <c r="GMJ197" s="38"/>
      <c r="GMK197" s="38"/>
      <c r="GML197" s="38"/>
      <c r="GMM197" s="38"/>
      <c r="GMN197" s="38"/>
      <c r="GMO197" s="38"/>
      <c r="GMP197" s="38"/>
      <c r="GMQ197" s="38"/>
      <c r="GMR197" s="38"/>
      <c r="GMS197" s="38"/>
      <c r="GMT197" s="38"/>
      <c r="GMU197" s="38"/>
      <c r="GMV197" s="38"/>
      <c r="GMW197" s="38"/>
      <c r="GMX197" s="38"/>
      <c r="GMY197" s="38"/>
      <c r="GMZ197" s="38"/>
      <c r="GNA197" s="38"/>
      <c r="GNB197" s="38"/>
      <c r="GNC197" s="38"/>
      <c r="GND197" s="38"/>
      <c r="GNE197" s="38"/>
      <c r="GNF197" s="38"/>
      <c r="GNG197" s="38"/>
      <c r="GNH197" s="38"/>
      <c r="GNI197" s="38"/>
      <c r="GNJ197" s="38"/>
      <c r="GNK197" s="38"/>
      <c r="GNL197" s="38"/>
      <c r="GNM197" s="38"/>
      <c r="GNN197" s="38"/>
      <c r="GNO197" s="38"/>
      <c r="GNP197" s="38"/>
      <c r="GNQ197" s="38"/>
      <c r="GNR197" s="38"/>
      <c r="GNS197" s="38"/>
      <c r="GNT197" s="38"/>
      <c r="GNU197" s="38"/>
      <c r="GNV197" s="38"/>
      <c r="GNW197" s="38"/>
      <c r="GNX197" s="38"/>
      <c r="GNY197" s="38"/>
      <c r="GNZ197" s="38"/>
      <c r="GOA197" s="38"/>
      <c r="GOB197" s="38"/>
      <c r="GOC197" s="38"/>
      <c r="GOD197" s="38"/>
      <c r="GOE197" s="38"/>
      <c r="GOF197" s="38"/>
      <c r="GOG197" s="38"/>
      <c r="GOH197" s="38"/>
      <c r="GOI197" s="38"/>
      <c r="GOJ197" s="38"/>
      <c r="GOK197" s="38"/>
      <c r="GOL197" s="38"/>
      <c r="GOM197" s="38"/>
      <c r="GON197" s="38"/>
      <c r="GOO197" s="38"/>
      <c r="GOP197" s="38"/>
      <c r="GOQ197" s="38"/>
      <c r="GOR197" s="38"/>
      <c r="GOS197" s="38"/>
      <c r="GOT197" s="38"/>
      <c r="GOU197" s="38"/>
      <c r="GOV197" s="38"/>
      <c r="GOW197" s="38"/>
      <c r="GOX197" s="38"/>
      <c r="GOY197" s="38"/>
      <c r="GOZ197" s="38"/>
      <c r="GPA197" s="38"/>
      <c r="GPB197" s="38"/>
      <c r="GPC197" s="38"/>
      <c r="GPD197" s="38"/>
      <c r="GPE197" s="38"/>
      <c r="GPF197" s="38"/>
      <c r="GPG197" s="38"/>
      <c r="GPH197" s="38"/>
      <c r="GPI197" s="38"/>
      <c r="GPJ197" s="38"/>
      <c r="GPK197" s="38"/>
      <c r="GPL197" s="38"/>
      <c r="GPM197" s="38"/>
      <c r="GPN197" s="38"/>
      <c r="GPO197" s="38"/>
      <c r="GPP197" s="38"/>
      <c r="GPQ197" s="38"/>
      <c r="GPR197" s="38"/>
      <c r="GPS197" s="38"/>
      <c r="GPT197" s="38"/>
      <c r="GPU197" s="38"/>
      <c r="GPV197" s="38"/>
      <c r="GPW197" s="38"/>
      <c r="GPX197" s="38"/>
      <c r="GPY197" s="38"/>
      <c r="GPZ197" s="38"/>
      <c r="GQA197" s="38"/>
      <c r="GQB197" s="38"/>
      <c r="GQC197" s="38"/>
      <c r="GQD197" s="38"/>
      <c r="GQE197" s="38"/>
      <c r="GQF197" s="38"/>
      <c r="GQG197" s="38"/>
      <c r="GQH197" s="38"/>
      <c r="GQI197" s="38"/>
      <c r="GQJ197" s="38"/>
      <c r="GQK197" s="38"/>
      <c r="GQL197" s="38"/>
      <c r="GQM197" s="38"/>
      <c r="GQN197" s="38"/>
      <c r="GQO197" s="38"/>
      <c r="GQP197" s="38"/>
      <c r="GQQ197" s="38"/>
      <c r="GQR197" s="38"/>
      <c r="GQS197" s="38"/>
      <c r="GQT197" s="38"/>
      <c r="GQU197" s="38"/>
      <c r="GQV197" s="38"/>
      <c r="GQW197" s="38"/>
      <c r="GQX197" s="38"/>
      <c r="GQY197" s="38"/>
      <c r="GQZ197" s="38"/>
      <c r="GRA197" s="38"/>
      <c r="GRB197" s="38"/>
      <c r="GRC197" s="38"/>
      <c r="GRD197" s="38"/>
      <c r="GRE197" s="38"/>
      <c r="GRF197" s="38"/>
      <c r="GRG197" s="38"/>
      <c r="GRH197" s="38"/>
      <c r="GRI197" s="38"/>
      <c r="GRJ197" s="38"/>
      <c r="GRK197" s="38"/>
      <c r="GRL197" s="38"/>
      <c r="GRM197" s="38"/>
      <c r="GRN197" s="38"/>
      <c r="GRO197" s="38"/>
      <c r="GRP197" s="38"/>
      <c r="GRQ197" s="38"/>
      <c r="GRR197" s="38"/>
      <c r="GRS197" s="38"/>
      <c r="GRT197" s="38"/>
      <c r="GRU197" s="38"/>
      <c r="GRV197" s="38"/>
      <c r="GRW197" s="38"/>
      <c r="GRX197" s="38"/>
      <c r="GRY197" s="38"/>
      <c r="GRZ197" s="38"/>
      <c r="GSA197" s="38"/>
      <c r="GSB197" s="38"/>
      <c r="GSC197" s="38"/>
      <c r="GSD197" s="38"/>
      <c r="GSE197" s="38"/>
      <c r="GSF197" s="38"/>
      <c r="GSG197" s="38"/>
      <c r="GSH197" s="38"/>
      <c r="GSI197" s="38"/>
      <c r="GSJ197" s="38"/>
      <c r="GSK197" s="38"/>
      <c r="GSL197" s="38"/>
      <c r="GSM197" s="38"/>
      <c r="GSN197" s="38"/>
      <c r="GSO197" s="38"/>
      <c r="GSP197" s="38"/>
      <c r="GSQ197" s="38"/>
      <c r="GSR197" s="38"/>
      <c r="GSS197" s="38"/>
      <c r="GST197" s="38"/>
      <c r="GSU197" s="38"/>
      <c r="GSV197" s="38"/>
      <c r="GSW197" s="38"/>
      <c r="GSX197" s="38"/>
      <c r="GSY197" s="38"/>
      <c r="GSZ197" s="38"/>
      <c r="GTA197" s="38"/>
      <c r="GTB197" s="38"/>
      <c r="GTC197" s="38"/>
      <c r="GTD197" s="38"/>
      <c r="GTE197" s="38"/>
      <c r="GTF197" s="38"/>
      <c r="GTG197" s="38"/>
      <c r="GTH197" s="38"/>
      <c r="GTI197" s="38"/>
      <c r="GTJ197" s="38"/>
      <c r="GTK197" s="38"/>
      <c r="GTL197" s="38"/>
      <c r="GTM197" s="38"/>
      <c r="GTN197" s="38"/>
      <c r="GTO197" s="38"/>
      <c r="GTP197" s="38"/>
      <c r="GTQ197" s="38"/>
      <c r="GTR197" s="38"/>
      <c r="GTS197" s="38"/>
      <c r="GTT197" s="38"/>
      <c r="GTU197" s="38"/>
      <c r="GTV197" s="38"/>
      <c r="GTW197" s="38"/>
      <c r="GTX197" s="38"/>
      <c r="GTY197" s="38"/>
      <c r="GTZ197" s="38"/>
      <c r="GUA197" s="38"/>
      <c r="GUB197" s="38"/>
      <c r="GUC197" s="38"/>
      <c r="GUD197" s="38"/>
      <c r="GUE197" s="38"/>
      <c r="GUF197" s="38"/>
      <c r="GUG197" s="38"/>
      <c r="GUH197" s="38"/>
      <c r="GUI197" s="38"/>
      <c r="GUJ197" s="38"/>
      <c r="GUK197" s="38"/>
      <c r="GUL197" s="38"/>
      <c r="GUM197" s="38"/>
      <c r="GUN197" s="38"/>
      <c r="GUO197" s="38"/>
      <c r="GUP197" s="38"/>
      <c r="GUQ197" s="38"/>
      <c r="GUR197" s="38"/>
      <c r="GUS197" s="38"/>
      <c r="GUT197" s="38"/>
      <c r="GUU197" s="38"/>
      <c r="GUV197" s="38"/>
      <c r="GUW197" s="38"/>
      <c r="GUX197" s="38"/>
      <c r="GUY197" s="38"/>
      <c r="GUZ197" s="38"/>
      <c r="GVA197" s="38"/>
      <c r="GVB197" s="38"/>
      <c r="GVC197" s="38"/>
      <c r="GVD197" s="38"/>
      <c r="GVE197" s="38"/>
      <c r="GVF197" s="38"/>
      <c r="GVG197" s="38"/>
      <c r="GVH197" s="38"/>
      <c r="GVI197" s="38"/>
      <c r="GVJ197" s="38"/>
      <c r="GVK197" s="38"/>
      <c r="GVL197" s="38"/>
      <c r="GVM197" s="38"/>
      <c r="GVN197" s="38"/>
      <c r="GVO197" s="38"/>
      <c r="GVP197" s="38"/>
      <c r="GVQ197" s="38"/>
      <c r="GVR197" s="38"/>
      <c r="GVS197" s="38"/>
      <c r="GVT197" s="38"/>
      <c r="GVU197" s="38"/>
      <c r="GVV197" s="38"/>
      <c r="GVW197" s="38"/>
      <c r="GVX197" s="38"/>
      <c r="GVY197" s="38"/>
      <c r="GVZ197" s="38"/>
      <c r="GWA197" s="38"/>
      <c r="GWB197" s="38"/>
      <c r="GWC197" s="38"/>
      <c r="GWD197" s="38"/>
      <c r="GWE197" s="38"/>
      <c r="GWF197" s="38"/>
      <c r="GWG197" s="38"/>
      <c r="GWH197" s="38"/>
      <c r="GWI197" s="38"/>
      <c r="GWJ197" s="38"/>
      <c r="GWK197" s="38"/>
      <c r="GWL197" s="38"/>
      <c r="GWM197" s="38"/>
      <c r="GWN197" s="38"/>
      <c r="GWO197" s="38"/>
      <c r="GWP197" s="38"/>
      <c r="GWQ197" s="38"/>
      <c r="GWR197" s="38"/>
      <c r="GWS197" s="38"/>
      <c r="GWT197" s="38"/>
      <c r="GWU197" s="38"/>
      <c r="GWV197" s="38"/>
      <c r="GWW197" s="38"/>
      <c r="GWX197" s="38"/>
      <c r="GWY197" s="38"/>
      <c r="GWZ197" s="38"/>
      <c r="GXA197" s="38"/>
      <c r="GXB197" s="38"/>
      <c r="GXC197" s="38"/>
      <c r="GXD197" s="38"/>
      <c r="GXE197" s="38"/>
      <c r="GXF197" s="38"/>
      <c r="GXG197" s="38"/>
      <c r="GXH197" s="38"/>
      <c r="GXI197" s="38"/>
      <c r="GXJ197" s="38"/>
      <c r="GXK197" s="38"/>
      <c r="GXL197" s="38"/>
      <c r="GXM197" s="38"/>
      <c r="GXN197" s="38"/>
      <c r="GXO197" s="38"/>
      <c r="GXP197" s="38"/>
      <c r="GXQ197" s="38"/>
      <c r="GXR197" s="38"/>
      <c r="GXS197" s="38"/>
      <c r="GXT197" s="38"/>
      <c r="GXU197" s="38"/>
      <c r="GXV197" s="38"/>
      <c r="GXW197" s="38"/>
      <c r="GXX197" s="38"/>
      <c r="GXY197" s="38"/>
      <c r="GXZ197" s="38"/>
      <c r="GYA197" s="38"/>
      <c r="GYB197" s="38"/>
      <c r="GYC197" s="38"/>
      <c r="GYD197" s="38"/>
      <c r="GYE197" s="38"/>
      <c r="GYF197" s="38"/>
      <c r="GYG197" s="38"/>
      <c r="GYH197" s="38"/>
      <c r="GYI197" s="38"/>
      <c r="GYJ197" s="38"/>
      <c r="GYK197" s="38"/>
      <c r="GYL197" s="38"/>
      <c r="GYM197" s="38"/>
      <c r="GYN197" s="38"/>
      <c r="GYO197" s="38"/>
      <c r="GYP197" s="38"/>
      <c r="GYQ197" s="38"/>
      <c r="GYR197" s="38"/>
      <c r="GYS197" s="38"/>
      <c r="GYT197" s="38"/>
      <c r="GYU197" s="38"/>
      <c r="GYV197" s="38"/>
      <c r="GYW197" s="38"/>
      <c r="GYX197" s="38"/>
      <c r="GYY197" s="38"/>
      <c r="GYZ197" s="38"/>
      <c r="GZA197" s="38"/>
      <c r="GZB197" s="38"/>
      <c r="GZC197" s="38"/>
      <c r="GZD197" s="38"/>
      <c r="GZE197" s="38"/>
      <c r="GZF197" s="38"/>
      <c r="GZG197" s="38"/>
      <c r="GZH197" s="38"/>
      <c r="GZI197" s="38"/>
      <c r="GZJ197" s="38"/>
      <c r="GZK197" s="38"/>
      <c r="GZL197" s="38"/>
      <c r="GZM197" s="38"/>
      <c r="GZN197" s="38"/>
      <c r="GZO197" s="38"/>
      <c r="GZP197" s="38"/>
      <c r="GZQ197" s="38"/>
      <c r="GZR197" s="38"/>
      <c r="GZS197" s="38"/>
      <c r="GZT197" s="38"/>
      <c r="GZU197" s="38"/>
      <c r="GZV197" s="38"/>
      <c r="GZW197" s="38"/>
      <c r="GZX197" s="38"/>
      <c r="GZY197" s="38"/>
      <c r="GZZ197" s="38"/>
      <c r="HAA197" s="38"/>
      <c r="HAB197" s="38"/>
      <c r="HAC197" s="38"/>
      <c r="HAD197" s="38"/>
      <c r="HAE197" s="38"/>
      <c r="HAF197" s="38"/>
      <c r="HAG197" s="38"/>
      <c r="HAH197" s="38"/>
      <c r="HAI197" s="38"/>
      <c r="HAJ197" s="38"/>
      <c r="HAK197" s="38"/>
      <c r="HAL197" s="38"/>
      <c r="HAM197" s="38"/>
      <c r="HAN197" s="38"/>
      <c r="HAO197" s="38"/>
      <c r="HAP197" s="38"/>
      <c r="HAQ197" s="38"/>
      <c r="HAR197" s="38"/>
      <c r="HAS197" s="38"/>
      <c r="HAT197" s="38"/>
      <c r="HAU197" s="38"/>
      <c r="HAV197" s="38"/>
      <c r="HAW197" s="38"/>
      <c r="HAX197" s="38"/>
      <c r="HAY197" s="38"/>
      <c r="HAZ197" s="38"/>
      <c r="HBA197" s="38"/>
      <c r="HBB197" s="38"/>
      <c r="HBC197" s="38"/>
      <c r="HBD197" s="38"/>
      <c r="HBE197" s="38"/>
      <c r="HBF197" s="38"/>
      <c r="HBG197" s="38"/>
      <c r="HBH197" s="38"/>
      <c r="HBI197" s="38"/>
      <c r="HBJ197" s="38"/>
      <c r="HBK197" s="38"/>
      <c r="HBL197" s="38"/>
      <c r="HBM197" s="38"/>
      <c r="HBN197" s="38"/>
      <c r="HBO197" s="38"/>
      <c r="HBP197" s="38"/>
      <c r="HBQ197" s="38"/>
      <c r="HBR197" s="38"/>
      <c r="HBS197" s="38"/>
      <c r="HBT197" s="38"/>
      <c r="HBU197" s="38"/>
      <c r="HBV197" s="38"/>
      <c r="HBW197" s="38"/>
      <c r="HBX197" s="38"/>
      <c r="HBY197" s="38"/>
      <c r="HBZ197" s="38"/>
      <c r="HCA197" s="38"/>
      <c r="HCB197" s="38"/>
      <c r="HCC197" s="38"/>
      <c r="HCD197" s="38"/>
      <c r="HCE197" s="38"/>
      <c r="HCF197" s="38"/>
      <c r="HCG197" s="38"/>
      <c r="HCH197" s="38"/>
      <c r="HCI197" s="38"/>
      <c r="HCJ197" s="38"/>
      <c r="HCK197" s="38"/>
      <c r="HCL197" s="38"/>
      <c r="HCM197" s="38"/>
      <c r="HCN197" s="38"/>
      <c r="HCO197" s="38"/>
      <c r="HCP197" s="38"/>
      <c r="HCQ197" s="38"/>
      <c r="HCR197" s="38"/>
      <c r="HCS197" s="38"/>
      <c r="HCT197" s="38"/>
      <c r="HCU197" s="38"/>
      <c r="HCV197" s="38"/>
      <c r="HCW197" s="38"/>
      <c r="HCX197" s="38"/>
      <c r="HCY197" s="38"/>
      <c r="HCZ197" s="38"/>
      <c r="HDA197" s="38"/>
      <c r="HDB197" s="38"/>
      <c r="HDC197" s="38"/>
      <c r="HDD197" s="38"/>
      <c r="HDE197" s="38"/>
      <c r="HDF197" s="38"/>
      <c r="HDG197" s="38"/>
      <c r="HDH197" s="38"/>
      <c r="HDI197" s="38"/>
      <c r="HDJ197" s="38"/>
      <c r="HDK197" s="38"/>
      <c r="HDL197" s="38"/>
      <c r="HDM197" s="38"/>
      <c r="HDN197" s="38"/>
      <c r="HDO197" s="38"/>
      <c r="HDP197" s="38"/>
      <c r="HDQ197" s="38"/>
      <c r="HDR197" s="38"/>
      <c r="HDS197" s="38"/>
      <c r="HDT197" s="38"/>
      <c r="HDU197" s="38"/>
      <c r="HDV197" s="38"/>
      <c r="HDW197" s="38"/>
      <c r="HDX197" s="38"/>
      <c r="HDY197" s="38"/>
      <c r="HDZ197" s="38"/>
      <c r="HEA197" s="38"/>
      <c r="HEB197" s="38"/>
      <c r="HEC197" s="38"/>
      <c r="HED197" s="38"/>
      <c r="HEE197" s="38"/>
      <c r="HEF197" s="38"/>
      <c r="HEG197" s="38"/>
      <c r="HEH197" s="38"/>
      <c r="HEI197" s="38"/>
      <c r="HEJ197" s="38"/>
      <c r="HEK197" s="38"/>
      <c r="HEL197" s="38"/>
      <c r="HEM197" s="38"/>
      <c r="HEN197" s="38"/>
      <c r="HEO197" s="38"/>
      <c r="HEP197" s="38"/>
      <c r="HEQ197" s="38"/>
      <c r="HER197" s="38"/>
      <c r="HES197" s="38"/>
      <c r="HET197" s="38"/>
      <c r="HEU197" s="38"/>
      <c r="HEV197" s="38"/>
      <c r="HEW197" s="38"/>
      <c r="HEX197" s="38"/>
      <c r="HEY197" s="38"/>
      <c r="HEZ197" s="38"/>
      <c r="HFA197" s="38"/>
      <c r="HFB197" s="38"/>
      <c r="HFC197" s="38"/>
      <c r="HFD197" s="38"/>
      <c r="HFE197" s="38"/>
      <c r="HFF197" s="38"/>
      <c r="HFG197" s="38"/>
      <c r="HFH197" s="38"/>
      <c r="HFI197" s="38"/>
      <c r="HFJ197" s="38"/>
      <c r="HFK197" s="38"/>
      <c r="HFL197" s="38"/>
      <c r="HFM197" s="38"/>
      <c r="HFN197" s="38"/>
      <c r="HFO197" s="38"/>
      <c r="HFP197" s="38"/>
      <c r="HFQ197" s="38"/>
      <c r="HFR197" s="38"/>
      <c r="HFS197" s="38"/>
      <c r="HFT197" s="38"/>
      <c r="HFU197" s="38"/>
      <c r="HFV197" s="38"/>
      <c r="HFW197" s="38"/>
      <c r="HFX197" s="38"/>
      <c r="HFY197" s="38"/>
      <c r="HFZ197" s="38"/>
      <c r="HGA197" s="38"/>
      <c r="HGB197" s="38"/>
      <c r="HGC197" s="38"/>
      <c r="HGD197" s="38"/>
      <c r="HGE197" s="38"/>
      <c r="HGF197" s="38"/>
      <c r="HGG197" s="38"/>
      <c r="HGH197" s="38"/>
      <c r="HGI197" s="38"/>
      <c r="HGJ197" s="38"/>
      <c r="HGK197" s="38"/>
      <c r="HGL197" s="38"/>
      <c r="HGM197" s="38"/>
      <c r="HGN197" s="38"/>
      <c r="HGO197" s="38"/>
      <c r="HGP197" s="38"/>
      <c r="HGQ197" s="38"/>
      <c r="HGR197" s="38"/>
      <c r="HGS197" s="38"/>
      <c r="HGT197" s="38"/>
      <c r="HGU197" s="38"/>
      <c r="HGV197" s="38"/>
      <c r="HGW197" s="38"/>
      <c r="HGX197" s="38"/>
      <c r="HGY197" s="38"/>
      <c r="HGZ197" s="38"/>
      <c r="HHA197" s="38"/>
      <c r="HHB197" s="38"/>
      <c r="HHC197" s="38"/>
      <c r="HHD197" s="38"/>
      <c r="HHE197" s="38"/>
      <c r="HHF197" s="38"/>
      <c r="HHG197" s="38"/>
      <c r="HHH197" s="38"/>
      <c r="HHI197" s="38"/>
      <c r="HHJ197" s="38"/>
      <c r="HHK197" s="38"/>
      <c r="HHL197" s="38"/>
      <c r="HHM197" s="38"/>
      <c r="HHN197" s="38"/>
      <c r="HHO197" s="38"/>
      <c r="HHP197" s="38"/>
      <c r="HHQ197" s="38"/>
      <c r="HHR197" s="38"/>
      <c r="HHS197" s="38"/>
      <c r="HHT197" s="38"/>
      <c r="HHU197" s="38"/>
      <c r="HHV197" s="38"/>
      <c r="HHW197" s="38"/>
      <c r="HHX197" s="38"/>
      <c r="HHY197" s="38"/>
      <c r="HHZ197" s="38"/>
      <c r="HIA197" s="38"/>
      <c r="HIB197" s="38"/>
      <c r="HIC197" s="38"/>
      <c r="HID197" s="38"/>
      <c r="HIE197" s="38"/>
      <c r="HIF197" s="38"/>
      <c r="HIG197" s="38"/>
      <c r="HIH197" s="38"/>
      <c r="HII197" s="38"/>
      <c r="HIJ197" s="38"/>
      <c r="HIK197" s="38"/>
      <c r="HIL197" s="38"/>
      <c r="HIM197" s="38"/>
      <c r="HIN197" s="38"/>
      <c r="HIO197" s="38"/>
      <c r="HIP197" s="38"/>
      <c r="HIQ197" s="38"/>
      <c r="HIR197" s="38"/>
      <c r="HIS197" s="38"/>
      <c r="HIT197" s="38"/>
      <c r="HIU197" s="38"/>
      <c r="HIV197" s="38"/>
      <c r="HIW197" s="38"/>
      <c r="HIX197" s="38"/>
      <c r="HIY197" s="38"/>
      <c r="HIZ197" s="38"/>
      <c r="HJA197" s="38"/>
      <c r="HJB197" s="38"/>
      <c r="HJC197" s="38"/>
      <c r="HJD197" s="38"/>
      <c r="HJE197" s="38"/>
      <c r="HJF197" s="38"/>
      <c r="HJG197" s="38"/>
      <c r="HJH197" s="38"/>
      <c r="HJI197" s="38"/>
      <c r="HJJ197" s="38"/>
      <c r="HJK197" s="38"/>
      <c r="HJL197" s="38"/>
      <c r="HJM197" s="38"/>
      <c r="HJN197" s="38"/>
      <c r="HJO197" s="38"/>
      <c r="HJP197" s="38"/>
      <c r="HJQ197" s="38"/>
      <c r="HJR197" s="38"/>
      <c r="HJS197" s="38"/>
      <c r="HJT197" s="38"/>
      <c r="HJU197" s="38"/>
      <c r="HJV197" s="38"/>
      <c r="HJW197" s="38"/>
      <c r="HJX197" s="38"/>
      <c r="HJY197" s="38"/>
      <c r="HJZ197" s="38"/>
      <c r="HKA197" s="38"/>
      <c r="HKB197" s="38"/>
      <c r="HKC197" s="38"/>
      <c r="HKD197" s="38"/>
      <c r="HKE197" s="38"/>
      <c r="HKF197" s="38"/>
      <c r="HKG197" s="38"/>
      <c r="HKH197" s="38"/>
      <c r="HKI197" s="38"/>
      <c r="HKJ197" s="38"/>
      <c r="HKK197" s="38"/>
      <c r="HKL197" s="38"/>
      <c r="HKM197" s="38"/>
      <c r="HKN197" s="38"/>
      <c r="HKO197" s="38"/>
      <c r="HKP197" s="38"/>
      <c r="HKQ197" s="38"/>
      <c r="HKR197" s="38"/>
      <c r="HKS197" s="38"/>
      <c r="HKT197" s="38"/>
      <c r="HKU197" s="38"/>
      <c r="HKV197" s="38"/>
      <c r="HKW197" s="38"/>
      <c r="HKX197" s="38"/>
      <c r="HKY197" s="38"/>
      <c r="HKZ197" s="38"/>
      <c r="HLA197" s="38"/>
      <c r="HLB197" s="38"/>
      <c r="HLC197" s="38"/>
      <c r="HLD197" s="38"/>
      <c r="HLE197" s="38"/>
      <c r="HLF197" s="38"/>
      <c r="HLG197" s="38"/>
      <c r="HLH197" s="38"/>
      <c r="HLI197" s="38"/>
      <c r="HLJ197" s="38"/>
      <c r="HLK197" s="38"/>
      <c r="HLL197" s="38"/>
      <c r="HLM197" s="38"/>
      <c r="HLN197" s="38"/>
      <c r="HLO197" s="38"/>
      <c r="HLP197" s="38"/>
      <c r="HLQ197" s="38"/>
      <c r="HLR197" s="38"/>
      <c r="HLS197" s="38"/>
      <c r="HLT197" s="38"/>
      <c r="HLU197" s="38"/>
      <c r="HLV197" s="38"/>
      <c r="HLW197" s="38"/>
      <c r="HLX197" s="38"/>
      <c r="HLY197" s="38"/>
      <c r="HLZ197" s="38"/>
      <c r="HMA197" s="38"/>
      <c r="HMB197" s="38"/>
      <c r="HMC197" s="38"/>
      <c r="HMD197" s="38"/>
      <c r="HME197" s="38"/>
      <c r="HMF197" s="38"/>
      <c r="HMG197" s="38"/>
      <c r="HMH197" s="38"/>
      <c r="HMI197" s="38"/>
      <c r="HMJ197" s="38"/>
      <c r="HMK197" s="38"/>
      <c r="HML197" s="38"/>
      <c r="HMM197" s="38"/>
      <c r="HMN197" s="38"/>
      <c r="HMO197" s="38"/>
      <c r="HMP197" s="38"/>
      <c r="HMQ197" s="38"/>
      <c r="HMR197" s="38"/>
      <c r="HMS197" s="38"/>
      <c r="HMT197" s="38"/>
      <c r="HMU197" s="38"/>
      <c r="HMV197" s="38"/>
      <c r="HMW197" s="38"/>
      <c r="HMX197" s="38"/>
      <c r="HMY197" s="38"/>
      <c r="HMZ197" s="38"/>
      <c r="HNA197" s="38"/>
      <c r="HNB197" s="38"/>
      <c r="HNC197" s="38"/>
      <c r="HND197" s="38"/>
      <c r="HNE197" s="38"/>
      <c r="HNF197" s="38"/>
      <c r="HNG197" s="38"/>
      <c r="HNH197" s="38"/>
      <c r="HNI197" s="38"/>
      <c r="HNJ197" s="38"/>
      <c r="HNK197" s="38"/>
      <c r="HNL197" s="38"/>
      <c r="HNM197" s="38"/>
      <c r="HNN197" s="38"/>
      <c r="HNO197" s="38"/>
      <c r="HNP197" s="38"/>
      <c r="HNQ197" s="38"/>
      <c r="HNR197" s="38"/>
      <c r="HNS197" s="38"/>
      <c r="HNT197" s="38"/>
      <c r="HNU197" s="38"/>
      <c r="HNV197" s="38"/>
      <c r="HNW197" s="38"/>
      <c r="HNX197" s="38"/>
      <c r="HNY197" s="38"/>
      <c r="HNZ197" s="38"/>
      <c r="HOA197" s="38"/>
      <c r="HOB197" s="38"/>
      <c r="HOC197" s="38"/>
      <c r="HOD197" s="38"/>
      <c r="HOE197" s="38"/>
      <c r="HOF197" s="38"/>
      <c r="HOG197" s="38"/>
      <c r="HOH197" s="38"/>
      <c r="HOI197" s="38"/>
      <c r="HOJ197" s="38"/>
      <c r="HOK197" s="38"/>
      <c r="HOL197" s="38"/>
      <c r="HOM197" s="38"/>
      <c r="HON197" s="38"/>
      <c r="HOO197" s="38"/>
      <c r="HOP197" s="38"/>
      <c r="HOQ197" s="38"/>
      <c r="HOR197" s="38"/>
      <c r="HOS197" s="38"/>
      <c r="HOT197" s="38"/>
      <c r="HOU197" s="38"/>
      <c r="HOV197" s="38"/>
      <c r="HOW197" s="38"/>
      <c r="HOX197" s="38"/>
      <c r="HOY197" s="38"/>
      <c r="HOZ197" s="38"/>
      <c r="HPA197" s="38"/>
      <c r="HPB197" s="38"/>
      <c r="HPC197" s="38"/>
      <c r="HPD197" s="38"/>
      <c r="HPE197" s="38"/>
      <c r="HPF197" s="38"/>
      <c r="HPG197" s="38"/>
      <c r="HPH197" s="38"/>
      <c r="HPI197" s="38"/>
      <c r="HPJ197" s="38"/>
      <c r="HPK197" s="38"/>
      <c r="HPL197" s="38"/>
      <c r="HPM197" s="38"/>
      <c r="HPN197" s="38"/>
      <c r="HPO197" s="38"/>
      <c r="HPP197" s="38"/>
      <c r="HPQ197" s="38"/>
      <c r="HPR197" s="38"/>
      <c r="HPS197" s="38"/>
      <c r="HPT197" s="38"/>
      <c r="HPU197" s="38"/>
      <c r="HPV197" s="38"/>
      <c r="HPW197" s="38"/>
      <c r="HPX197" s="38"/>
      <c r="HPY197" s="38"/>
      <c r="HPZ197" s="38"/>
      <c r="HQA197" s="38"/>
      <c r="HQB197" s="38"/>
      <c r="HQC197" s="38"/>
      <c r="HQD197" s="38"/>
      <c r="HQE197" s="38"/>
      <c r="HQF197" s="38"/>
      <c r="HQG197" s="38"/>
      <c r="HQH197" s="38"/>
      <c r="HQI197" s="38"/>
      <c r="HQJ197" s="38"/>
      <c r="HQK197" s="38"/>
      <c r="HQL197" s="38"/>
      <c r="HQM197" s="38"/>
      <c r="HQN197" s="38"/>
      <c r="HQO197" s="38"/>
      <c r="HQP197" s="38"/>
      <c r="HQQ197" s="38"/>
      <c r="HQR197" s="38"/>
      <c r="HQS197" s="38"/>
      <c r="HQT197" s="38"/>
      <c r="HQU197" s="38"/>
      <c r="HQV197" s="38"/>
      <c r="HQW197" s="38"/>
      <c r="HQX197" s="38"/>
      <c r="HQY197" s="38"/>
      <c r="HQZ197" s="38"/>
      <c r="HRA197" s="38"/>
      <c r="HRB197" s="38"/>
      <c r="HRC197" s="38"/>
      <c r="HRD197" s="38"/>
      <c r="HRE197" s="38"/>
      <c r="HRF197" s="38"/>
      <c r="HRG197" s="38"/>
      <c r="HRH197" s="38"/>
      <c r="HRI197" s="38"/>
      <c r="HRJ197" s="38"/>
      <c r="HRK197" s="38"/>
      <c r="HRL197" s="38"/>
      <c r="HRM197" s="38"/>
      <c r="HRN197" s="38"/>
      <c r="HRO197" s="38"/>
      <c r="HRP197" s="38"/>
      <c r="HRQ197" s="38"/>
      <c r="HRR197" s="38"/>
      <c r="HRS197" s="38"/>
      <c r="HRT197" s="38"/>
      <c r="HRU197" s="38"/>
      <c r="HRV197" s="38"/>
      <c r="HRW197" s="38"/>
      <c r="HRX197" s="38"/>
      <c r="HRY197" s="38"/>
      <c r="HRZ197" s="38"/>
      <c r="HSA197" s="38"/>
      <c r="HSB197" s="38"/>
      <c r="HSC197" s="38"/>
      <c r="HSD197" s="38"/>
      <c r="HSE197" s="38"/>
      <c r="HSF197" s="38"/>
      <c r="HSG197" s="38"/>
      <c r="HSH197" s="38"/>
      <c r="HSI197" s="38"/>
      <c r="HSJ197" s="38"/>
      <c r="HSK197" s="38"/>
      <c r="HSL197" s="38"/>
      <c r="HSM197" s="38"/>
      <c r="HSN197" s="38"/>
      <c r="HSO197" s="38"/>
      <c r="HSP197" s="38"/>
      <c r="HSQ197" s="38"/>
      <c r="HSR197" s="38"/>
      <c r="HSS197" s="38"/>
      <c r="HST197" s="38"/>
      <c r="HSU197" s="38"/>
      <c r="HSV197" s="38"/>
      <c r="HSW197" s="38"/>
      <c r="HSX197" s="38"/>
      <c r="HSY197" s="38"/>
      <c r="HSZ197" s="38"/>
      <c r="HTA197" s="38"/>
      <c r="HTB197" s="38"/>
      <c r="HTC197" s="38"/>
      <c r="HTD197" s="38"/>
      <c r="HTE197" s="38"/>
      <c r="HTF197" s="38"/>
      <c r="HTG197" s="38"/>
      <c r="HTH197" s="38"/>
      <c r="HTI197" s="38"/>
      <c r="HTJ197" s="38"/>
      <c r="HTK197" s="38"/>
      <c r="HTL197" s="38"/>
      <c r="HTM197" s="38"/>
      <c r="HTN197" s="38"/>
      <c r="HTO197" s="38"/>
      <c r="HTP197" s="38"/>
      <c r="HTQ197" s="38"/>
      <c r="HTR197" s="38"/>
      <c r="HTS197" s="38"/>
      <c r="HTT197" s="38"/>
      <c r="HTU197" s="38"/>
      <c r="HTV197" s="38"/>
      <c r="HTW197" s="38"/>
      <c r="HTX197" s="38"/>
      <c r="HTY197" s="38"/>
      <c r="HTZ197" s="38"/>
      <c r="HUA197" s="38"/>
      <c r="HUB197" s="38"/>
      <c r="HUC197" s="38"/>
      <c r="HUD197" s="38"/>
      <c r="HUE197" s="38"/>
      <c r="HUF197" s="38"/>
      <c r="HUG197" s="38"/>
      <c r="HUH197" s="38"/>
      <c r="HUI197" s="38"/>
      <c r="HUJ197" s="38"/>
      <c r="HUK197" s="38"/>
      <c r="HUL197" s="38"/>
      <c r="HUM197" s="38"/>
      <c r="HUN197" s="38"/>
      <c r="HUO197" s="38"/>
      <c r="HUP197" s="38"/>
      <c r="HUQ197" s="38"/>
      <c r="HUR197" s="38"/>
      <c r="HUS197" s="38"/>
      <c r="HUT197" s="38"/>
      <c r="HUU197" s="38"/>
      <c r="HUV197" s="38"/>
      <c r="HUW197" s="38"/>
      <c r="HUX197" s="38"/>
      <c r="HUY197" s="38"/>
      <c r="HUZ197" s="38"/>
      <c r="HVA197" s="38"/>
      <c r="HVB197" s="38"/>
      <c r="HVC197" s="38"/>
      <c r="HVD197" s="38"/>
      <c r="HVE197" s="38"/>
      <c r="HVF197" s="38"/>
      <c r="HVG197" s="38"/>
      <c r="HVH197" s="38"/>
      <c r="HVI197" s="38"/>
      <c r="HVJ197" s="38"/>
      <c r="HVK197" s="38"/>
      <c r="HVL197" s="38"/>
      <c r="HVM197" s="38"/>
      <c r="HVN197" s="38"/>
      <c r="HVO197" s="38"/>
      <c r="HVP197" s="38"/>
      <c r="HVQ197" s="38"/>
      <c r="HVR197" s="38"/>
      <c r="HVS197" s="38"/>
      <c r="HVT197" s="38"/>
      <c r="HVU197" s="38"/>
      <c r="HVV197" s="38"/>
      <c r="HVW197" s="38"/>
      <c r="HVX197" s="38"/>
      <c r="HVY197" s="38"/>
      <c r="HVZ197" s="38"/>
      <c r="HWA197" s="38"/>
      <c r="HWB197" s="38"/>
      <c r="HWC197" s="38"/>
      <c r="HWD197" s="38"/>
      <c r="HWE197" s="38"/>
      <c r="HWF197" s="38"/>
      <c r="HWG197" s="38"/>
      <c r="HWH197" s="38"/>
      <c r="HWI197" s="38"/>
      <c r="HWJ197" s="38"/>
      <c r="HWK197" s="38"/>
      <c r="HWL197" s="38"/>
      <c r="HWM197" s="38"/>
      <c r="HWN197" s="38"/>
      <c r="HWO197" s="38"/>
      <c r="HWP197" s="38"/>
      <c r="HWQ197" s="38"/>
      <c r="HWR197" s="38"/>
      <c r="HWS197" s="38"/>
      <c r="HWT197" s="38"/>
      <c r="HWU197" s="38"/>
      <c r="HWV197" s="38"/>
      <c r="HWW197" s="38"/>
      <c r="HWX197" s="38"/>
      <c r="HWY197" s="38"/>
      <c r="HWZ197" s="38"/>
      <c r="HXA197" s="38"/>
      <c r="HXB197" s="38"/>
      <c r="HXC197" s="38"/>
      <c r="HXD197" s="38"/>
      <c r="HXE197" s="38"/>
      <c r="HXF197" s="38"/>
      <c r="HXG197" s="38"/>
      <c r="HXH197" s="38"/>
      <c r="HXI197" s="38"/>
      <c r="HXJ197" s="38"/>
      <c r="HXK197" s="38"/>
      <c r="HXL197" s="38"/>
      <c r="HXM197" s="38"/>
      <c r="HXN197" s="38"/>
      <c r="HXO197" s="38"/>
      <c r="HXP197" s="38"/>
      <c r="HXQ197" s="38"/>
      <c r="HXR197" s="38"/>
      <c r="HXS197" s="38"/>
      <c r="HXT197" s="38"/>
      <c r="HXU197" s="38"/>
      <c r="HXV197" s="38"/>
      <c r="HXW197" s="38"/>
      <c r="HXX197" s="38"/>
      <c r="HXY197" s="38"/>
      <c r="HXZ197" s="38"/>
      <c r="HYA197" s="38"/>
      <c r="HYB197" s="38"/>
      <c r="HYC197" s="38"/>
      <c r="HYD197" s="38"/>
      <c r="HYE197" s="38"/>
      <c r="HYF197" s="38"/>
      <c r="HYG197" s="38"/>
      <c r="HYH197" s="38"/>
      <c r="HYI197" s="38"/>
      <c r="HYJ197" s="38"/>
      <c r="HYK197" s="38"/>
      <c r="HYL197" s="38"/>
      <c r="HYM197" s="38"/>
      <c r="HYN197" s="38"/>
      <c r="HYO197" s="38"/>
      <c r="HYP197" s="38"/>
      <c r="HYQ197" s="38"/>
      <c r="HYR197" s="38"/>
      <c r="HYS197" s="38"/>
      <c r="HYT197" s="38"/>
      <c r="HYU197" s="38"/>
      <c r="HYV197" s="38"/>
      <c r="HYW197" s="38"/>
      <c r="HYX197" s="38"/>
      <c r="HYY197" s="38"/>
      <c r="HYZ197" s="38"/>
      <c r="HZA197" s="38"/>
      <c r="HZB197" s="38"/>
      <c r="HZC197" s="38"/>
      <c r="HZD197" s="38"/>
      <c r="HZE197" s="38"/>
      <c r="HZF197" s="38"/>
      <c r="HZG197" s="38"/>
      <c r="HZH197" s="38"/>
      <c r="HZI197" s="38"/>
      <c r="HZJ197" s="38"/>
      <c r="HZK197" s="38"/>
      <c r="HZL197" s="38"/>
      <c r="HZM197" s="38"/>
      <c r="HZN197" s="38"/>
      <c r="HZO197" s="38"/>
      <c r="HZP197" s="38"/>
      <c r="HZQ197" s="38"/>
      <c r="HZR197" s="38"/>
      <c r="HZS197" s="38"/>
      <c r="HZT197" s="38"/>
      <c r="HZU197" s="38"/>
      <c r="HZV197" s="38"/>
      <c r="HZW197" s="38"/>
      <c r="HZX197" s="38"/>
      <c r="HZY197" s="38"/>
      <c r="HZZ197" s="38"/>
      <c r="IAA197" s="38"/>
      <c r="IAB197" s="38"/>
      <c r="IAC197" s="38"/>
      <c r="IAD197" s="38"/>
      <c r="IAE197" s="38"/>
      <c r="IAF197" s="38"/>
      <c r="IAG197" s="38"/>
      <c r="IAH197" s="38"/>
      <c r="IAI197" s="38"/>
      <c r="IAJ197" s="38"/>
      <c r="IAK197" s="38"/>
      <c r="IAL197" s="38"/>
      <c r="IAM197" s="38"/>
      <c r="IAN197" s="38"/>
      <c r="IAO197" s="38"/>
      <c r="IAP197" s="38"/>
      <c r="IAQ197" s="38"/>
      <c r="IAR197" s="38"/>
      <c r="IAS197" s="38"/>
      <c r="IAT197" s="38"/>
      <c r="IAU197" s="38"/>
      <c r="IAV197" s="38"/>
      <c r="IAW197" s="38"/>
      <c r="IAX197" s="38"/>
      <c r="IAY197" s="38"/>
      <c r="IAZ197" s="38"/>
      <c r="IBA197" s="38"/>
      <c r="IBB197" s="38"/>
      <c r="IBC197" s="38"/>
      <c r="IBD197" s="38"/>
      <c r="IBE197" s="38"/>
      <c r="IBF197" s="38"/>
      <c r="IBG197" s="38"/>
      <c r="IBH197" s="38"/>
      <c r="IBI197" s="38"/>
      <c r="IBJ197" s="38"/>
      <c r="IBK197" s="38"/>
      <c r="IBL197" s="38"/>
      <c r="IBM197" s="38"/>
      <c r="IBN197" s="38"/>
      <c r="IBO197" s="38"/>
      <c r="IBP197" s="38"/>
      <c r="IBQ197" s="38"/>
      <c r="IBR197" s="38"/>
      <c r="IBS197" s="38"/>
      <c r="IBT197" s="38"/>
      <c r="IBU197" s="38"/>
      <c r="IBV197" s="38"/>
      <c r="IBW197" s="38"/>
      <c r="IBX197" s="38"/>
      <c r="IBY197" s="38"/>
      <c r="IBZ197" s="38"/>
      <c r="ICA197" s="38"/>
      <c r="ICB197" s="38"/>
      <c r="ICC197" s="38"/>
      <c r="ICD197" s="38"/>
      <c r="ICE197" s="38"/>
      <c r="ICF197" s="38"/>
      <c r="ICG197" s="38"/>
      <c r="ICH197" s="38"/>
      <c r="ICI197" s="38"/>
      <c r="ICJ197" s="38"/>
      <c r="ICK197" s="38"/>
      <c r="ICL197" s="38"/>
      <c r="ICM197" s="38"/>
      <c r="ICN197" s="38"/>
      <c r="ICO197" s="38"/>
      <c r="ICP197" s="38"/>
      <c r="ICQ197" s="38"/>
      <c r="ICR197" s="38"/>
      <c r="ICS197" s="38"/>
      <c r="ICT197" s="38"/>
      <c r="ICU197" s="38"/>
      <c r="ICV197" s="38"/>
      <c r="ICW197" s="38"/>
      <c r="ICX197" s="38"/>
      <c r="ICY197" s="38"/>
      <c r="ICZ197" s="38"/>
      <c r="IDA197" s="38"/>
      <c r="IDB197" s="38"/>
      <c r="IDC197" s="38"/>
      <c r="IDD197" s="38"/>
      <c r="IDE197" s="38"/>
      <c r="IDF197" s="38"/>
      <c r="IDG197" s="38"/>
      <c r="IDH197" s="38"/>
      <c r="IDI197" s="38"/>
      <c r="IDJ197" s="38"/>
      <c r="IDK197" s="38"/>
      <c r="IDL197" s="38"/>
      <c r="IDM197" s="38"/>
      <c r="IDN197" s="38"/>
      <c r="IDO197" s="38"/>
      <c r="IDP197" s="38"/>
      <c r="IDQ197" s="38"/>
      <c r="IDR197" s="38"/>
      <c r="IDS197" s="38"/>
      <c r="IDT197" s="38"/>
      <c r="IDU197" s="38"/>
      <c r="IDV197" s="38"/>
      <c r="IDW197" s="38"/>
      <c r="IDX197" s="38"/>
      <c r="IDY197" s="38"/>
      <c r="IDZ197" s="38"/>
      <c r="IEA197" s="38"/>
      <c r="IEB197" s="38"/>
      <c r="IEC197" s="38"/>
      <c r="IED197" s="38"/>
      <c r="IEE197" s="38"/>
      <c r="IEF197" s="38"/>
      <c r="IEG197" s="38"/>
      <c r="IEH197" s="38"/>
      <c r="IEI197" s="38"/>
      <c r="IEJ197" s="38"/>
      <c r="IEK197" s="38"/>
      <c r="IEL197" s="38"/>
      <c r="IEM197" s="38"/>
      <c r="IEN197" s="38"/>
      <c r="IEO197" s="38"/>
      <c r="IEP197" s="38"/>
      <c r="IEQ197" s="38"/>
      <c r="IER197" s="38"/>
      <c r="IES197" s="38"/>
      <c r="IET197" s="38"/>
      <c r="IEU197" s="38"/>
      <c r="IEV197" s="38"/>
      <c r="IEW197" s="38"/>
      <c r="IEX197" s="38"/>
      <c r="IEY197" s="38"/>
      <c r="IEZ197" s="38"/>
      <c r="IFA197" s="38"/>
      <c r="IFB197" s="38"/>
      <c r="IFC197" s="38"/>
      <c r="IFD197" s="38"/>
      <c r="IFE197" s="38"/>
      <c r="IFF197" s="38"/>
      <c r="IFG197" s="38"/>
      <c r="IFH197" s="38"/>
      <c r="IFI197" s="38"/>
      <c r="IFJ197" s="38"/>
      <c r="IFK197" s="38"/>
      <c r="IFL197" s="38"/>
      <c r="IFM197" s="38"/>
      <c r="IFN197" s="38"/>
      <c r="IFO197" s="38"/>
      <c r="IFP197" s="38"/>
      <c r="IFQ197" s="38"/>
      <c r="IFR197" s="38"/>
      <c r="IFS197" s="38"/>
      <c r="IFT197" s="38"/>
      <c r="IFU197" s="38"/>
      <c r="IFV197" s="38"/>
      <c r="IFW197" s="38"/>
      <c r="IFX197" s="38"/>
      <c r="IFY197" s="38"/>
      <c r="IFZ197" s="38"/>
      <c r="IGA197" s="38"/>
      <c r="IGB197" s="38"/>
      <c r="IGC197" s="38"/>
      <c r="IGD197" s="38"/>
      <c r="IGE197" s="38"/>
      <c r="IGF197" s="38"/>
      <c r="IGG197" s="38"/>
      <c r="IGH197" s="38"/>
      <c r="IGI197" s="38"/>
      <c r="IGJ197" s="38"/>
      <c r="IGK197" s="38"/>
      <c r="IGL197" s="38"/>
      <c r="IGM197" s="38"/>
      <c r="IGN197" s="38"/>
      <c r="IGO197" s="38"/>
      <c r="IGP197" s="38"/>
      <c r="IGQ197" s="38"/>
      <c r="IGR197" s="38"/>
      <c r="IGS197" s="38"/>
      <c r="IGT197" s="38"/>
      <c r="IGU197" s="38"/>
      <c r="IGV197" s="38"/>
      <c r="IGW197" s="38"/>
      <c r="IGX197" s="38"/>
      <c r="IGY197" s="38"/>
      <c r="IGZ197" s="38"/>
      <c r="IHA197" s="38"/>
      <c r="IHB197" s="38"/>
      <c r="IHC197" s="38"/>
      <c r="IHD197" s="38"/>
      <c r="IHE197" s="38"/>
      <c r="IHF197" s="38"/>
      <c r="IHG197" s="38"/>
      <c r="IHH197" s="38"/>
      <c r="IHI197" s="38"/>
      <c r="IHJ197" s="38"/>
      <c r="IHK197" s="38"/>
      <c r="IHL197" s="38"/>
      <c r="IHM197" s="38"/>
      <c r="IHN197" s="38"/>
      <c r="IHO197" s="38"/>
      <c r="IHP197" s="38"/>
      <c r="IHQ197" s="38"/>
      <c r="IHR197" s="38"/>
      <c r="IHS197" s="38"/>
      <c r="IHT197" s="38"/>
      <c r="IHU197" s="38"/>
      <c r="IHV197" s="38"/>
      <c r="IHW197" s="38"/>
      <c r="IHX197" s="38"/>
      <c r="IHY197" s="38"/>
      <c r="IHZ197" s="38"/>
      <c r="IIA197" s="38"/>
      <c r="IIB197" s="38"/>
      <c r="IIC197" s="38"/>
      <c r="IID197" s="38"/>
      <c r="IIE197" s="38"/>
      <c r="IIF197" s="38"/>
      <c r="IIG197" s="38"/>
      <c r="IIH197" s="38"/>
      <c r="III197" s="38"/>
      <c r="IIJ197" s="38"/>
      <c r="IIK197" s="38"/>
      <c r="IIL197" s="38"/>
      <c r="IIM197" s="38"/>
      <c r="IIN197" s="38"/>
      <c r="IIO197" s="38"/>
      <c r="IIP197" s="38"/>
      <c r="IIQ197" s="38"/>
      <c r="IIR197" s="38"/>
      <c r="IIS197" s="38"/>
      <c r="IIT197" s="38"/>
      <c r="IIU197" s="38"/>
      <c r="IIV197" s="38"/>
      <c r="IIW197" s="38"/>
      <c r="IIX197" s="38"/>
      <c r="IIY197" s="38"/>
      <c r="IIZ197" s="38"/>
      <c r="IJA197" s="38"/>
      <c r="IJB197" s="38"/>
      <c r="IJC197" s="38"/>
      <c r="IJD197" s="38"/>
      <c r="IJE197" s="38"/>
      <c r="IJF197" s="38"/>
      <c r="IJG197" s="38"/>
      <c r="IJH197" s="38"/>
      <c r="IJI197" s="38"/>
      <c r="IJJ197" s="38"/>
      <c r="IJK197" s="38"/>
      <c r="IJL197" s="38"/>
      <c r="IJM197" s="38"/>
      <c r="IJN197" s="38"/>
      <c r="IJO197" s="38"/>
      <c r="IJP197" s="38"/>
      <c r="IJQ197" s="38"/>
      <c r="IJR197" s="38"/>
      <c r="IJS197" s="38"/>
      <c r="IJT197" s="38"/>
      <c r="IJU197" s="38"/>
      <c r="IJV197" s="38"/>
      <c r="IJW197" s="38"/>
      <c r="IJX197" s="38"/>
      <c r="IJY197" s="38"/>
      <c r="IJZ197" s="38"/>
      <c r="IKA197" s="38"/>
      <c r="IKB197" s="38"/>
      <c r="IKC197" s="38"/>
      <c r="IKD197" s="38"/>
      <c r="IKE197" s="38"/>
      <c r="IKF197" s="38"/>
      <c r="IKG197" s="38"/>
      <c r="IKH197" s="38"/>
      <c r="IKI197" s="38"/>
      <c r="IKJ197" s="38"/>
      <c r="IKK197" s="38"/>
      <c r="IKL197" s="38"/>
      <c r="IKM197" s="38"/>
      <c r="IKN197" s="38"/>
      <c r="IKO197" s="38"/>
      <c r="IKP197" s="38"/>
      <c r="IKQ197" s="38"/>
      <c r="IKR197" s="38"/>
      <c r="IKS197" s="38"/>
      <c r="IKT197" s="38"/>
      <c r="IKU197" s="38"/>
      <c r="IKV197" s="38"/>
      <c r="IKW197" s="38"/>
      <c r="IKX197" s="38"/>
      <c r="IKY197" s="38"/>
      <c r="IKZ197" s="38"/>
      <c r="ILA197" s="38"/>
      <c r="ILB197" s="38"/>
      <c r="ILC197" s="38"/>
      <c r="ILD197" s="38"/>
      <c r="ILE197" s="38"/>
      <c r="ILF197" s="38"/>
      <c r="ILG197" s="38"/>
      <c r="ILH197" s="38"/>
      <c r="ILI197" s="38"/>
      <c r="ILJ197" s="38"/>
      <c r="ILK197" s="38"/>
      <c r="ILL197" s="38"/>
      <c r="ILM197" s="38"/>
      <c r="ILN197" s="38"/>
      <c r="ILO197" s="38"/>
      <c r="ILP197" s="38"/>
      <c r="ILQ197" s="38"/>
      <c r="ILR197" s="38"/>
      <c r="ILS197" s="38"/>
      <c r="ILT197" s="38"/>
      <c r="ILU197" s="38"/>
      <c r="ILV197" s="38"/>
      <c r="ILW197" s="38"/>
      <c r="ILX197" s="38"/>
      <c r="ILY197" s="38"/>
      <c r="ILZ197" s="38"/>
      <c r="IMA197" s="38"/>
      <c r="IMB197" s="38"/>
      <c r="IMC197" s="38"/>
      <c r="IMD197" s="38"/>
      <c r="IME197" s="38"/>
      <c r="IMF197" s="38"/>
      <c r="IMG197" s="38"/>
      <c r="IMH197" s="38"/>
      <c r="IMI197" s="38"/>
      <c r="IMJ197" s="38"/>
      <c r="IMK197" s="38"/>
      <c r="IML197" s="38"/>
      <c r="IMM197" s="38"/>
      <c r="IMN197" s="38"/>
      <c r="IMO197" s="38"/>
      <c r="IMP197" s="38"/>
      <c r="IMQ197" s="38"/>
      <c r="IMR197" s="38"/>
      <c r="IMS197" s="38"/>
      <c r="IMT197" s="38"/>
      <c r="IMU197" s="38"/>
      <c r="IMV197" s="38"/>
      <c r="IMW197" s="38"/>
      <c r="IMX197" s="38"/>
      <c r="IMY197" s="38"/>
      <c r="IMZ197" s="38"/>
      <c r="INA197" s="38"/>
      <c r="INB197" s="38"/>
      <c r="INC197" s="38"/>
      <c r="IND197" s="38"/>
      <c r="INE197" s="38"/>
      <c r="INF197" s="38"/>
      <c r="ING197" s="38"/>
      <c r="INH197" s="38"/>
      <c r="INI197" s="38"/>
      <c r="INJ197" s="38"/>
      <c r="INK197" s="38"/>
      <c r="INL197" s="38"/>
      <c r="INM197" s="38"/>
      <c r="INN197" s="38"/>
      <c r="INO197" s="38"/>
      <c r="INP197" s="38"/>
      <c r="INQ197" s="38"/>
      <c r="INR197" s="38"/>
      <c r="INS197" s="38"/>
      <c r="INT197" s="38"/>
      <c r="INU197" s="38"/>
      <c r="INV197" s="38"/>
      <c r="INW197" s="38"/>
      <c r="INX197" s="38"/>
      <c r="INY197" s="38"/>
      <c r="INZ197" s="38"/>
      <c r="IOA197" s="38"/>
      <c r="IOB197" s="38"/>
      <c r="IOC197" s="38"/>
      <c r="IOD197" s="38"/>
      <c r="IOE197" s="38"/>
      <c r="IOF197" s="38"/>
      <c r="IOG197" s="38"/>
      <c r="IOH197" s="38"/>
      <c r="IOI197" s="38"/>
      <c r="IOJ197" s="38"/>
      <c r="IOK197" s="38"/>
      <c r="IOL197" s="38"/>
      <c r="IOM197" s="38"/>
      <c r="ION197" s="38"/>
      <c r="IOO197" s="38"/>
      <c r="IOP197" s="38"/>
      <c r="IOQ197" s="38"/>
      <c r="IOR197" s="38"/>
      <c r="IOS197" s="38"/>
      <c r="IOT197" s="38"/>
      <c r="IOU197" s="38"/>
      <c r="IOV197" s="38"/>
      <c r="IOW197" s="38"/>
      <c r="IOX197" s="38"/>
      <c r="IOY197" s="38"/>
      <c r="IOZ197" s="38"/>
      <c r="IPA197" s="38"/>
      <c r="IPB197" s="38"/>
      <c r="IPC197" s="38"/>
      <c r="IPD197" s="38"/>
      <c r="IPE197" s="38"/>
      <c r="IPF197" s="38"/>
      <c r="IPG197" s="38"/>
      <c r="IPH197" s="38"/>
      <c r="IPI197" s="38"/>
      <c r="IPJ197" s="38"/>
      <c r="IPK197" s="38"/>
      <c r="IPL197" s="38"/>
      <c r="IPM197" s="38"/>
      <c r="IPN197" s="38"/>
      <c r="IPO197" s="38"/>
      <c r="IPP197" s="38"/>
      <c r="IPQ197" s="38"/>
      <c r="IPR197" s="38"/>
      <c r="IPS197" s="38"/>
      <c r="IPT197" s="38"/>
      <c r="IPU197" s="38"/>
      <c r="IPV197" s="38"/>
      <c r="IPW197" s="38"/>
      <c r="IPX197" s="38"/>
      <c r="IPY197" s="38"/>
      <c r="IPZ197" s="38"/>
      <c r="IQA197" s="38"/>
      <c r="IQB197" s="38"/>
      <c r="IQC197" s="38"/>
      <c r="IQD197" s="38"/>
      <c r="IQE197" s="38"/>
      <c r="IQF197" s="38"/>
      <c r="IQG197" s="38"/>
      <c r="IQH197" s="38"/>
      <c r="IQI197" s="38"/>
      <c r="IQJ197" s="38"/>
      <c r="IQK197" s="38"/>
      <c r="IQL197" s="38"/>
      <c r="IQM197" s="38"/>
      <c r="IQN197" s="38"/>
      <c r="IQO197" s="38"/>
      <c r="IQP197" s="38"/>
      <c r="IQQ197" s="38"/>
      <c r="IQR197" s="38"/>
      <c r="IQS197" s="38"/>
      <c r="IQT197" s="38"/>
      <c r="IQU197" s="38"/>
      <c r="IQV197" s="38"/>
      <c r="IQW197" s="38"/>
      <c r="IQX197" s="38"/>
      <c r="IQY197" s="38"/>
      <c r="IQZ197" s="38"/>
      <c r="IRA197" s="38"/>
      <c r="IRB197" s="38"/>
      <c r="IRC197" s="38"/>
      <c r="IRD197" s="38"/>
      <c r="IRE197" s="38"/>
      <c r="IRF197" s="38"/>
      <c r="IRG197" s="38"/>
      <c r="IRH197" s="38"/>
      <c r="IRI197" s="38"/>
      <c r="IRJ197" s="38"/>
      <c r="IRK197" s="38"/>
      <c r="IRL197" s="38"/>
      <c r="IRM197" s="38"/>
      <c r="IRN197" s="38"/>
      <c r="IRO197" s="38"/>
      <c r="IRP197" s="38"/>
      <c r="IRQ197" s="38"/>
      <c r="IRR197" s="38"/>
      <c r="IRS197" s="38"/>
      <c r="IRT197" s="38"/>
      <c r="IRU197" s="38"/>
      <c r="IRV197" s="38"/>
      <c r="IRW197" s="38"/>
      <c r="IRX197" s="38"/>
      <c r="IRY197" s="38"/>
      <c r="IRZ197" s="38"/>
      <c r="ISA197" s="38"/>
      <c r="ISB197" s="38"/>
      <c r="ISC197" s="38"/>
      <c r="ISD197" s="38"/>
      <c r="ISE197" s="38"/>
      <c r="ISF197" s="38"/>
      <c r="ISG197" s="38"/>
      <c r="ISH197" s="38"/>
      <c r="ISI197" s="38"/>
      <c r="ISJ197" s="38"/>
      <c r="ISK197" s="38"/>
      <c r="ISL197" s="38"/>
      <c r="ISM197" s="38"/>
      <c r="ISN197" s="38"/>
      <c r="ISO197" s="38"/>
      <c r="ISP197" s="38"/>
      <c r="ISQ197" s="38"/>
      <c r="ISR197" s="38"/>
      <c r="ISS197" s="38"/>
      <c r="IST197" s="38"/>
      <c r="ISU197" s="38"/>
      <c r="ISV197" s="38"/>
      <c r="ISW197" s="38"/>
      <c r="ISX197" s="38"/>
      <c r="ISY197" s="38"/>
      <c r="ISZ197" s="38"/>
      <c r="ITA197" s="38"/>
      <c r="ITB197" s="38"/>
      <c r="ITC197" s="38"/>
      <c r="ITD197" s="38"/>
      <c r="ITE197" s="38"/>
      <c r="ITF197" s="38"/>
      <c r="ITG197" s="38"/>
      <c r="ITH197" s="38"/>
      <c r="ITI197" s="38"/>
      <c r="ITJ197" s="38"/>
      <c r="ITK197" s="38"/>
      <c r="ITL197" s="38"/>
      <c r="ITM197" s="38"/>
      <c r="ITN197" s="38"/>
      <c r="ITO197" s="38"/>
      <c r="ITP197" s="38"/>
      <c r="ITQ197" s="38"/>
      <c r="ITR197" s="38"/>
      <c r="ITS197" s="38"/>
      <c r="ITT197" s="38"/>
      <c r="ITU197" s="38"/>
      <c r="ITV197" s="38"/>
      <c r="ITW197" s="38"/>
      <c r="ITX197" s="38"/>
      <c r="ITY197" s="38"/>
      <c r="ITZ197" s="38"/>
      <c r="IUA197" s="38"/>
      <c r="IUB197" s="38"/>
      <c r="IUC197" s="38"/>
      <c r="IUD197" s="38"/>
      <c r="IUE197" s="38"/>
      <c r="IUF197" s="38"/>
      <c r="IUG197" s="38"/>
      <c r="IUH197" s="38"/>
      <c r="IUI197" s="38"/>
      <c r="IUJ197" s="38"/>
      <c r="IUK197" s="38"/>
      <c r="IUL197" s="38"/>
      <c r="IUM197" s="38"/>
      <c r="IUN197" s="38"/>
      <c r="IUO197" s="38"/>
      <c r="IUP197" s="38"/>
      <c r="IUQ197" s="38"/>
      <c r="IUR197" s="38"/>
      <c r="IUS197" s="38"/>
      <c r="IUT197" s="38"/>
      <c r="IUU197" s="38"/>
      <c r="IUV197" s="38"/>
      <c r="IUW197" s="38"/>
      <c r="IUX197" s="38"/>
      <c r="IUY197" s="38"/>
      <c r="IUZ197" s="38"/>
      <c r="IVA197" s="38"/>
      <c r="IVB197" s="38"/>
      <c r="IVC197" s="38"/>
      <c r="IVD197" s="38"/>
      <c r="IVE197" s="38"/>
      <c r="IVF197" s="38"/>
      <c r="IVG197" s="38"/>
      <c r="IVH197" s="38"/>
      <c r="IVI197" s="38"/>
      <c r="IVJ197" s="38"/>
      <c r="IVK197" s="38"/>
      <c r="IVL197" s="38"/>
      <c r="IVM197" s="38"/>
      <c r="IVN197" s="38"/>
      <c r="IVO197" s="38"/>
      <c r="IVP197" s="38"/>
      <c r="IVQ197" s="38"/>
      <c r="IVR197" s="38"/>
      <c r="IVS197" s="38"/>
      <c r="IVT197" s="38"/>
      <c r="IVU197" s="38"/>
      <c r="IVV197" s="38"/>
      <c r="IVW197" s="38"/>
      <c r="IVX197" s="38"/>
      <c r="IVY197" s="38"/>
      <c r="IVZ197" s="38"/>
      <c r="IWA197" s="38"/>
      <c r="IWB197" s="38"/>
      <c r="IWC197" s="38"/>
      <c r="IWD197" s="38"/>
      <c r="IWE197" s="38"/>
      <c r="IWF197" s="38"/>
      <c r="IWG197" s="38"/>
      <c r="IWH197" s="38"/>
      <c r="IWI197" s="38"/>
      <c r="IWJ197" s="38"/>
      <c r="IWK197" s="38"/>
      <c r="IWL197" s="38"/>
      <c r="IWM197" s="38"/>
      <c r="IWN197" s="38"/>
      <c r="IWO197" s="38"/>
      <c r="IWP197" s="38"/>
      <c r="IWQ197" s="38"/>
      <c r="IWR197" s="38"/>
      <c r="IWS197" s="38"/>
      <c r="IWT197" s="38"/>
      <c r="IWU197" s="38"/>
      <c r="IWV197" s="38"/>
      <c r="IWW197" s="38"/>
      <c r="IWX197" s="38"/>
      <c r="IWY197" s="38"/>
      <c r="IWZ197" s="38"/>
      <c r="IXA197" s="38"/>
      <c r="IXB197" s="38"/>
      <c r="IXC197" s="38"/>
      <c r="IXD197" s="38"/>
      <c r="IXE197" s="38"/>
      <c r="IXF197" s="38"/>
      <c r="IXG197" s="38"/>
      <c r="IXH197" s="38"/>
      <c r="IXI197" s="38"/>
      <c r="IXJ197" s="38"/>
      <c r="IXK197" s="38"/>
      <c r="IXL197" s="38"/>
      <c r="IXM197" s="38"/>
      <c r="IXN197" s="38"/>
      <c r="IXO197" s="38"/>
      <c r="IXP197" s="38"/>
      <c r="IXQ197" s="38"/>
      <c r="IXR197" s="38"/>
      <c r="IXS197" s="38"/>
      <c r="IXT197" s="38"/>
      <c r="IXU197" s="38"/>
      <c r="IXV197" s="38"/>
      <c r="IXW197" s="38"/>
      <c r="IXX197" s="38"/>
      <c r="IXY197" s="38"/>
      <c r="IXZ197" s="38"/>
      <c r="IYA197" s="38"/>
      <c r="IYB197" s="38"/>
      <c r="IYC197" s="38"/>
      <c r="IYD197" s="38"/>
      <c r="IYE197" s="38"/>
      <c r="IYF197" s="38"/>
      <c r="IYG197" s="38"/>
      <c r="IYH197" s="38"/>
      <c r="IYI197" s="38"/>
      <c r="IYJ197" s="38"/>
      <c r="IYK197" s="38"/>
      <c r="IYL197" s="38"/>
      <c r="IYM197" s="38"/>
      <c r="IYN197" s="38"/>
      <c r="IYO197" s="38"/>
      <c r="IYP197" s="38"/>
      <c r="IYQ197" s="38"/>
      <c r="IYR197" s="38"/>
      <c r="IYS197" s="38"/>
      <c r="IYT197" s="38"/>
      <c r="IYU197" s="38"/>
      <c r="IYV197" s="38"/>
      <c r="IYW197" s="38"/>
      <c r="IYX197" s="38"/>
      <c r="IYY197" s="38"/>
      <c r="IYZ197" s="38"/>
      <c r="IZA197" s="38"/>
      <c r="IZB197" s="38"/>
      <c r="IZC197" s="38"/>
      <c r="IZD197" s="38"/>
      <c r="IZE197" s="38"/>
      <c r="IZF197" s="38"/>
      <c r="IZG197" s="38"/>
      <c r="IZH197" s="38"/>
      <c r="IZI197" s="38"/>
      <c r="IZJ197" s="38"/>
      <c r="IZK197" s="38"/>
      <c r="IZL197" s="38"/>
      <c r="IZM197" s="38"/>
      <c r="IZN197" s="38"/>
      <c r="IZO197" s="38"/>
      <c r="IZP197" s="38"/>
      <c r="IZQ197" s="38"/>
      <c r="IZR197" s="38"/>
      <c r="IZS197" s="38"/>
      <c r="IZT197" s="38"/>
      <c r="IZU197" s="38"/>
      <c r="IZV197" s="38"/>
      <c r="IZW197" s="38"/>
      <c r="IZX197" s="38"/>
      <c r="IZY197" s="38"/>
      <c r="IZZ197" s="38"/>
      <c r="JAA197" s="38"/>
      <c r="JAB197" s="38"/>
      <c r="JAC197" s="38"/>
      <c r="JAD197" s="38"/>
      <c r="JAE197" s="38"/>
      <c r="JAF197" s="38"/>
      <c r="JAG197" s="38"/>
      <c r="JAH197" s="38"/>
      <c r="JAI197" s="38"/>
      <c r="JAJ197" s="38"/>
      <c r="JAK197" s="38"/>
      <c r="JAL197" s="38"/>
      <c r="JAM197" s="38"/>
      <c r="JAN197" s="38"/>
      <c r="JAO197" s="38"/>
      <c r="JAP197" s="38"/>
      <c r="JAQ197" s="38"/>
      <c r="JAR197" s="38"/>
      <c r="JAS197" s="38"/>
      <c r="JAT197" s="38"/>
      <c r="JAU197" s="38"/>
      <c r="JAV197" s="38"/>
      <c r="JAW197" s="38"/>
      <c r="JAX197" s="38"/>
      <c r="JAY197" s="38"/>
      <c r="JAZ197" s="38"/>
      <c r="JBA197" s="38"/>
      <c r="JBB197" s="38"/>
      <c r="JBC197" s="38"/>
      <c r="JBD197" s="38"/>
      <c r="JBE197" s="38"/>
      <c r="JBF197" s="38"/>
      <c r="JBG197" s="38"/>
      <c r="JBH197" s="38"/>
      <c r="JBI197" s="38"/>
      <c r="JBJ197" s="38"/>
      <c r="JBK197" s="38"/>
      <c r="JBL197" s="38"/>
      <c r="JBM197" s="38"/>
      <c r="JBN197" s="38"/>
      <c r="JBO197" s="38"/>
      <c r="JBP197" s="38"/>
      <c r="JBQ197" s="38"/>
      <c r="JBR197" s="38"/>
      <c r="JBS197" s="38"/>
      <c r="JBT197" s="38"/>
      <c r="JBU197" s="38"/>
      <c r="JBV197" s="38"/>
      <c r="JBW197" s="38"/>
      <c r="JBX197" s="38"/>
      <c r="JBY197" s="38"/>
      <c r="JBZ197" s="38"/>
      <c r="JCA197" s="38"/>
      <c r="JCB197" s="38"/>
      <c r="JCC197" s="38"/>
      <c r="JCD197" s="38"/>
      <c r="JCE197" s="38"/>
      <c r="JCF197" s="38"/>
      <c r="JCG197" s="38"/>
      <c r="JCH197" s="38"/>
      <c r="JCI197" s="38"/>
      <c r="JCJ197" s="38"/>
      <c r="JCK197" s="38"/>
      <c r="JCL197" s="38"/>
      <c r="JCM197" s="38"/>
      <c r="JCN197" s="38"/>
      <c r="JCO197" s="38"/>
      <c r="JCP197" s="38"/>
      <c r="JCQ197" s="38"/>
      <c r="JCR197" s="38"/>
      <c r="JCS197" s="38"/>
      <c r="JCT197" s="38"/>
      <c r="JCU197" s="38"/>
      <c r="JCV197" s="38"/>
      <c r="JCW197" s="38"/>
      <c r="JCX197" s="38"/>
      <c r="JCY197" s="38"/>
      <c r="JCZ197" s="38"/>
      <c r="JDA197" s="38"/>
      <c r="JDB197" s="38"/>
      <c r="JDC197" s="38"/>
      <c r="JDD197" s="38"/>
      <c r="JDE197" s="38"/>
      <c r="JDF197" s="38"/>
      <c r="JDG197" s="38"/>
      <c r="JDH197" s="38"/>
      <c r="JDI197" s="38"/>
      <c r="JDJ197" s="38"/>
      <c r="JDK197" s="38"/>
      <c r="JDL197" s="38"/>
      <c r="JDM197" s="38"/>
      <c r="JDN197" s="38"/>
      <c r="JDO197" s="38"/>
      <c r="JDP197" s="38"/>
      <c r="JDQ197" s="38"/>
      <c r="JDR197" s="38"/>
      <c r="JDS197" s="38"/>
      <c r="JDT197" s="38"/>
      <c r="JDU197" s="38"/>
      <c r="JDV197" s="38"/>
      <c r="JDW197" s="38"/>
      <c r="JDX197" s="38"/>
      <c r="JDY197" s="38"/>
      <c r="JDZ197" s="38"/>
      <c r="JEA197" s="38"/>
      <c r="JEB197" s="38"/>
      <c r="JEC197" s="38"/>
      <c r="JED197" s="38"/>
      <c r="JEE197" s="38"/>
      <c r="JEF197" s="38"/>
      <c r="JEG197" s="38"/>
      <c r="JEH197" s="38"/>
      <c r="JEI197" s="38"/>
      <c r="JEJ197" s="38"/>
      <c r="JEK197" s="38"/>
      <c r="JEL197" s="38"/>
      <c r="JEM197" s="38"/>
      <c r="JEN197" s="38"/>
      <c r="JEO197" s="38"/>
      <c r="JEP197" s="38"/>
      <c r="JEQ197" s="38"/>
      <c r="JER197" s="38"/>
      <c r="JES197" s="38"/>
      <c r="JET197" s="38"/>
      <c r="JEU197" s="38"/>
      <c r="JEV197" s="38"/>
      <c r="JEW197" s="38"/>
      <c r="JEX197" s="38"/>
      <c r="JEY197" s="38"/>
      <c r="JEZ197" s="38"/>
      <c r="JFA197" s="38"/>
      <c r="JFB197" s="38"/>
      <c r="JFC197" s="38"/>
      <c r="JFD197" s="38"/>
      <c r="JFE197" s="38"/>
      <c r="JFF197" s="38"/>
      <c r="JFG197" s="38"/>
      <c r="JFH197" s="38"/>
      <c r="JFI197" s="38"/>
      <c r="JFJ197" s="38"/>
      <c r="JFK197" s="38"/>
      <c r="JFL197" s="38"/>
      <c r="JFM197" s="38"/>
      <c r="JFN197" s="38"/>
      <c r="JFO197" s="38"/>
      <c r="JFP197" s="38"/>
      <c r="JFQ197" s="38"/>
      <c r="JFR197" s="38"/>
      <c r="JFS197" s="38"/>
      <c r="JFT197" s="38"/>
      <c r="JFU197" s="38"/>
      <c r="JFV197" s="38"/>
      <c r="JFW197" s="38"/>
      <c r="JFX197" s="38"/>
      <c r="JFY197" s="38"/>
      <c r="JFZ197" s="38"/>
      <c r="JGA197" s="38"/>
      <c r="JGB197" s="38"/>
      <c r="JGC197" s="38"/>
      <c r="JGD197" s="38"/>
      <c r="JGE197" s="38"/>
      <c r="JGF197" s="38"/>
      <c r="JGG197" s="38"/>
      <c r="JGH197" s="38"/>
      <c r="JGI197" s="38"/>
      <c r="JGJ197" s="38"/>
      <c r="JGK197" s="38"/>
      <c r="JGL197" s="38"/>
      <c r="JGM197" s="38"/>
      <c r="JGN197" s="38"/>
      <c r="JGO197" s="38"/>
      <c r="JGP197" s="38"/>
      <c r="JGQ197" s="38"/>
      <c r="JGR197" s="38"/>
      <c r="JGS197" s="38"/>
      <c r="JGT197" s="38"/>
      <c r="JGU197" s="38"/>
      <c r="JGV197" s="38"/>
      <c r="JGW197" s="38"/>
      <c r="JGX197" s="38"/>
      <c r="JGY197" s="38"/>
      <c r="JGZ197" s="38"/>
      <c r="JHA197" s="38"/>
      <c r="JHB197" s="38"/>
      <c r="JHC197" s="38"/>
      <c r="JHD197" s="38"/>
      <c r="JHE197" s="38"/>
      <c r="JHF197" s="38"/>
      <c r="JHG197" s="38"/>
      <c r="JHH197" s="38"/>
      <c r="JHI197" s="38"/>
      <c r="JHJ197" s="38"/>
      <c r="JHK197" s="38"/>
      <c r="JHL197" s="38"/>
      <c r="JHM197" s="38"/>
      <c r="JHN197" s="38"/>
      <c r="JHO197" s="38"/>
      <c r="JHP197" s="38"/>
      <c r="JHQ197" s="38"/>
      <c r="JHR197" s="38"/>
      <c r="JHS197" s="38"/>
      <c r="JHT197" s="38"/>
      <c r="JHU197" s="38"/>
      <c r="JHV197" s="38"/>
      <c r="JHW197" s="38"/>
      <c r="JHX197" s="38"/>
      <c r="JHY197" s="38"/>
      <c r="JHZ197" s="38"/>
      <c r="JIA197" s="38"/>
      <c r="JIB197" s="38"/>
      <c r="JIC197" s="38"/>
      <c r="JID197" s="38"/>
      <c r="JIE197" s="38"/>
      <c r="JIF197" s="38"/>
      <c r="JIG197" s="38"/>
      <c r="JIH197" s="38"/>
      <c r="JII197" s="38"/>
      <c r="JIJ197" s="38"/>
      <c r="JIK197" s="38"/>
      <c r="JIL197" s="38"/>
      <c r="JIM197" s="38"/>
      <c r="JIN197" s="38"/>
      <c r="JIO197" s="38"/>
      <c r="JIP197" s="38"/>
      <c r="JIQ197" s="38"/>
      <c r="JIR197" s="38"/>
      <c r="JIS197" s="38"/>
      <c r="JIT197" s="38"/>
      <c r="JIU197" s="38"/>
      <c r="JIV197" s="38"/>
      <c r="JIW197" s="38"/>
      <c r="JIX197" s="38"/>
      <c r="JIY197" s="38"/>
      <c r="JIZ197" s="38"/>
      <c r="JJA197" s="38"/>
      <c r="JJB197" s="38"/>
      <c r="JJC197" s="38"/>
      <c r="JJD197" s="38"/>
      <c r="JJE197" s="38"/>
      <c r="JJF197" s="38"/>
      <c r="JJG197" s="38"/>
      <c r="JJH197" s="38"/>
      <c r="JJI197" s="38"/>
      <c r="JJJ197" s="38"/>
      <c r="JJK197" s="38"/>
      <c r="JJL197" s="38"/>
      <c r="JJM197" s="38"/>
      <c r="JJN197" s="38"/>
      <c r="JJO197" s="38"/>
      <c r="JJP197" s="38"/>
      <c r="JJQ197" s="38"/>
      <c r="JJR197" s="38"/>
      <c r="JJS197" s="38"/>
      <c r="JJT197" s="38"/>
      <c r="JJU197" s="38"/>
      <c r="JJV197" s="38"/>
      <c r="JJW197" s="38"/>
      <c r="JJX197" s="38"/>
      <c r="JJY197" s="38"/>
      <c r="JJZ197" s="38"/>
      <c r="JKA197" s="38"/>
      <c r="JKB197" s="38"/>
      <c r="JKC197" s="38"/>
      <c r="JKD197" s="38"/>
      <c r="JKE197" s="38"/>
      <c r="JKF197" s="38"/>
      <c r="JKG197" s="38"/>
      <c r="JKH197" s="38"/>
      <c r="JKI197" s="38"/>
      <c r="JKJ197" s="38"/>
      <c r="JKK197" s="38"/>
      <c r="JKL197" s="38"/>
      <c r="JKM197" s="38"/>
      <c r="JKN197" s="38"/>
      <c r="JKO197" s="38"/>
      <c r="JKP197" s="38"/>
      <c r="JKQ197" s="38"/>
      <c r="JKR197" s="38"/>
      <c r="JKS197" s="38"/>
      <c r="JKT197" s="38"/>
      <c r="JKU197" s="38"/>
      <c r="JKV197" s="38"/>
      <c r="JKW197" s="38"/>
      <c r="JKX197" s="38"/>
      <c r="JKY197" s="38"/>
      <c r="JKZ197" s="38"/>
      <c r="JLA197" s="38"/>
      <c r="JLB197" s="38"/>
      <c r="JLC197" s="38"/>
      <c r="JLD197" s="38"/>
      <c r="JLE197" s="38"/>
      <c r="JLF197" s="38"/>
      <c r="JLG197" s="38"/>
      <c r="JLH197" s="38"/>
      <c r="JLI197" s="38"/>
      <c r="JLJ197" s="38"/>
      <c r="JLK197" s="38"/>
      <c r="JLL197" s="38"/>
      <c r="JLM197" s="38"/>
      <c r="JLN197" s="38"/>
      <c r="JLO197" s="38"/>
      <c r="JLP197" s="38"/>
      <c r="JLQ197" s="38"/>
      <c r="JLR197" s="38"/>
      <c r="JLS197" s="38"/>
      <c r="JLT197" s="38"/>
      <c r="JLU197" s="38"/>
      <c r="JLV197" s="38"/>
      <c r="JLW197" s="38"/>
      <c r="JLX197" s="38"/>
      <c r="JLY197" s="38"/>
      <c r="JLZ197" s="38"/>
      <c r="JMA197" s="38"/>
      <c r="JMB197" s="38"/>
      <c r="JMC197" s="38"/>
      <c r="JMD197" s="38"/>
      <c r="JME197" s="38"/>
      <c r="JMF197" s="38"/>
      <c r="JMG197" s="38"/>
      <c r="JMH197" s="38"/>
      <c r="JMI197" s="38"/>
      <c r="JMJ197" s="38"/>
      <c r="JMK197" s="38"/>
      <c r="JML197" s="38"/>
      <c r="JMM197" s="38"/>
      <c r="JMN197" s="38"/>
      <c r="JMO197" s="38"/>
      <c r="JMP197" s="38"/>
      <c r="JMQ197" s="38"/>
      <c r="JMR197" s="38"/>
      <c r="JMS197" s="38"/>
      <c r="JMT197" s="38"/>
      <c r="JMU197" s="38"/>
      <c r="JMV197" s="38"/>
      <c r="JMW197" s="38"/>
      <c r="JMX197" s="38"/>
      <c r="JMY197" s="38"/>
      <c r="JMZ197" s="38"/>
      <c r="JNA197" s="38"/>
      <c r="JNB197" s="38"/>
      <c r="JNC197" s="38"/>
      <c r="JND197" s="38"/>
      <c r="JNE197" s="38"/>
      <c r="JNF197" s="38"/>
      <c r="JNG197" s="38"/>
      <c r="JNH197" s="38"/>
      <c r="JNI197" s="38"/>
      <c r="JNJ197" s="38"/>
      <c r="JNK197" s="38"/>
      <c r="JNL197" s="38"/>
      <c r="JNM197" s="38"/>
      <c r="JNN197" s="38"/>
      <c r="JNO197" s="38"/>
      <c r="JNP197" s="38"/>
      <c r="JNQ197" s="38"/>
      <c r="JNR197" s="38"/>
      <c r="JNS197" s="38"/>
      <c r="JNT197" s="38"/>
      <c r="JNU197" s="38"/>
      <c r="JNV197" s="38"/>
      <c r="JNW197" s="38"/>
      <c r="JNX197" s="38"/>
      <c r="JNY197" s="38"/>
      <c r="JNZ197" s="38"/>
      <c r="JOA197" s="38"/>
      <c r="JOB197" s="38"/>
      <c r="JOC197" s="38"/>
      <c r="JOD197" s="38"/>
      <c r="JOE197" s="38"/>
      <c r="JOF197" s="38"/>
      <c r="JOG197" s="38"/>
      <c r="JOH197" s="38"/>
      <c r="JOI197" s="38"/>
      <c r="JOJ197" s="38"/>
      <c r="JOK197" s="38"/>
      <c r="JOL197" s="38"/>
      <c r="JOM197" s="38"/>
      <c r="JON197" s="38"/>
      <c r="JOO197" s="38"/>
      <c r="JOP197" s="38"/>
      <c r="JOQ197" s="38"/>
      <c r="JOR197" s="38"/>
      <c r="JOS197" s="38"/>
      <c r="JOT197" s="38"/>
      <c r="JOU197" s="38"/>
      <c r="JOV197" s="38"/>
      <c r="JOW197" s="38"/>
      <c r="JOX197" s="38"/>
      <c r="JOY197" s="38"/>
      <c r="JOZ197" s="38"/>
      <c r="JPA197" s="38"/>
      <c r="JPB197" s="38"/>
      <c r="JPC197" s="38"/>
      <c r="JPD197" s="38"/>
      <c r="JPE197" s="38"/>
      <c r="JPF197" s="38"/>
      <c r="JPG197" s="38"/>
      <c r="JPH197" s="38"/>
      <c r="JPI197" s="38"/>
      <c r="JPJ197" s="38"/>
      <c r="JPK197" s="38"/>
      <c r="JPL197" s="38"/>
      <c r="JPM197" s="38"/>
      <c r="JPN197" s="38"/>
      <c r="JPO197" s="38"/>
      <c r="JPP197" s="38"/>
      <c r="JPQ197" s="38"/>
      <c r="JPR197" s="38"/>
      <c r="JPS197" s="38"/>
      <c r="JPT197" s="38"/>
      <c r="JPU197" s="38"/>
      <c r="JPV197" s="38"/>
      <c r="JPW197" s="38"/>
      <c r="JPX197" s="38"/>
      <c r="JPY197" s="38"/>
      <c r="JPZ197" s="38"/>
      <c r="JQA197" s="38"/>
      <c r="JQB197" s="38"/>
      <c r="JQC197" s="38"/>
      <c r="JQD197" s="38"/>
      <c r="JQE197" s="38"/>
      <c r="JQF197" s="38"/>
      <c r="JQG197" s="38"/>
      <c r="JQH197" s="38"/>
      <c r="JQI197" s="38"/>
      <c r="JQJ197" s="38"/>
      <c r="JQK197" s="38"/>
      <c r="JQL197" s="38"/>
      <c r="JQM197" s="38"/>
      <c r="JQN197" s="38"/>
      <c r="JQO197" s="38"/>
      <c r="JQP197" s="38"/>
      <c r="JQQ197" s="38"/>
      <c r="JQR197" s="38"/>
      <c r="JQS197" s="38"/>
      <c r="JQT197" s="38"/>
      <c r="JQU197" s="38"/>
      <c r="JQV197" s="38"/>
      <c r="JQW197" s="38"/>
      <c r="JQX197" s="38"/>
      <c r="JQY197" s="38"/>
      <c r="JQZ197" s="38"/>
      <c r="JRA197" s="38"/>
      <c r="JRB197" s="38"/>
      <c r="JRC197" s="38"/>
      <c r="JRD197" s="38"/>
      <c r="JRE197" s="38"/>
      <c r="JRF197" s="38"/>
      <c r="JRG197" s="38"/>
      <c r="JRH197" s="38"/>
      <c r="JRI197" s="38"/>
      <c r="JRJ197" s="38"/>
      <c r="JRK197" s="38"/>
      <c r="JRL197" s="38"/>
      <c r="JRM197" s="38"/>
      <c r="JRN197" s="38"/>
      <c r="JRO197" s="38"/>
      <c r="JRP197" s="38"/>
      <c r="JRQ197" s="38"/>
      <c r="JRR197" s="38"/>
      <c r="JRS197" s="38"/>
      <c r="JRT197" s="38"/>
      <c r="JRU197" s="38"/>
      <c r="JRV197" s="38"/>
      <c r="JRW197" s="38"/>
      <c r="JRX197" s="38"/>
      <c r="JRY197" s="38"/>
      <c r="JRZ197" s="38"/>
      <c r="JSA197" s="38"/>
      <c r="JSB197" s="38"/>
      <c r="JSC197" s="38"/>
      <c r="JSD197" s="38"/>
      <c r="JSE197" s="38"/>
      <c r="JSF197" s="38"/>
      <c r="JSG197" s="38"/>
      <c r="JSH197" s="38"/>
      <c r="JSI197" s="38"/>
      <c r="JSJ197" s="38"/>
      <c r="JSK197" s="38"/>
      <c r="JSL197" s="38"/>
      <c r="JSM197" s="38"/>
      <c r="JSN197" s="38"/>
      <c r="JSO197" s="38"/>
      <c r="JSP197" s="38"/>
      <c r="JSQ197" s="38"/>
      <c r="JSR197" s="38"/>
      <c r="JSS197" s="38"/>
      <c r="JST197" s="38"/>
      <c r="JSU197" s="38"/>
      <c r="JSV197" s="38"/>
      <c r="JSW197" s="38"/>
      <c r="JSX197" s="38"/>
      <c r="JSY197" s="38"/>
      <c r="JSZ197" s="38"/>
      <c r="JTA197" s="38"/>
      <c r="JTB197" s="38"/>
      <c r="JTC197" s="38"/>
      <c r="JTD197" s="38"/>
      <c r="JTE197" s="38"/>
      <c r="JTF197" s="38"/>
      <c r="JTG197" s="38"/>
      <c r="JTH197" s="38"/>
      <c r="JTI197" s="38"/>
      <c r="JTJ197" s="38"/>
      <c r="JTK197" s="38"/>
      <c r="JTL197" s="38"/>
      <c r="JTM197" s="38"/>
      <c r="JTN197" s="38"/>
      <c r="JTO197" s="38"/>
      <c r="JTP197" s="38"/>
      <c r="JTQ197" s="38"/>
      <c r="JTR197" s="38"/>
      <c r="JTS197" s="38"/>
      <c r="JTT197" s="38"/>
      <c r="JTU197" s="38"/>
      <c r="JTV197" s="38"/>
      <c r="JTW197" s="38"/>
      <c r="JTX197" s="38"/>
      <c r="JTY197" s="38"/>
      <c r="JTZ197" s="38"/>
      <c r="JUA197" s="38"/>
      <c r="JUB197" s="38"/>
      <c r="JUC197" s="38"/>
      <c r="JUD197" s="38"/>
      <c r="JUE197" s="38"/>
      <c r="JUF197" s="38"/>
      <c r="JUG197" s="38"/>
      <c r="JUH197" s="38"/>
      <c r="JUI197" s="38"/>
      <c r="JUJ197" s="38"/>
      <c r="JUK197" s="38"/>
      <c r="JUL197" s="38"/>
      <c r="JUM197" s="38"/>
      <c r="JUN197" s="38"/>
      <c r="JUO197" s="38"/>
      <c r="JUP197" s="38"/>
      <c r="JUQ197" s="38"/>
      <c r="JUR197" s="38"/>
      <c r="JUS197" s="38"/>
      <c r="JUT197" s="38"/>
      <c r="JUU197" s="38"/>
      <c r="JUV197" s="38"/>
      <c r="JUW197" s="38"/>
      <c r="JUX197" s="38"/>
      <c r="JUY197" s="38"/>
      <c r="JUZ197" s="38"/>
      <c r="JVA197" s="38"/>
      <c r="JVB197" s="38"/>
      <c r="JVC197" s="38"/>
      <c r="JVD197" s="38"/>
      <c r="JVE197" s="38"/>
      <c r="JVF197" s="38"/>
      <c r="JVG197" s="38"/>
      <c r="JVH197" s="38"/>
      <c r="JVI197" s="38"/>
      <c r="JVJ197" s="38"/>
      <c r="JVK197" s="38"/>
      <c r="JVL197" s="38"/>
      <c r="JVM197" s="38"/>
      <c r="JVN197" s="38"/>
      <c r="JVO197" s="38"/>
      <c r="JVP197" s="38"/>
      <c r="JVQ197" s="38"/>
      <c r="JVR197" s="38"/>
      <c r="JVS197" s="38"/>
      <c r="JVT197" s="38"/>
      <c r="JVU197" s="38"/>
      <c r="JVV197" s="38"/>
      <c r="JVW197" s="38"/>
      <c r="JVX197" s="38"/>
      <c r="JVY197" s="38"/>
      <c r="JVZ197" s="38"/>
      <c r="JWA197" s="38"/>
      <c r="JWB197" s="38"/>
      <c r="JWC197" s="38"/>
      <c r="JWD197" s="38"/>
      <c r="JWE197" s="38"/>
      <c r="JWF197" s="38"/>
      <c r="JWG197" s="38"/>
      <c r="JWH197" s="38"/>
      <c r="JWI197" s="38"/>
      <c r="JWJ197" s="38"/>
      <c r="JWK197" s="38"/>
      <c r="JWL197" s="38"/>
      <c r="JWM197" s="38"/>
      <c r="JWN197" s="38"/>
      <c r="JWO197" s="38"/>
      <c r="JWP197" s="38"/>
      <c r="JWQ197" s="38"/>
      <c r="JWR197" s="38"/>
      <c r="JWS197" s="38"/>
      <c r="JWT197" s="38"/>
      <c r="JWU197" s="38"/>
      <c r="JWV197" s="38"/>
      <c r="JWW197" s="38"/>
      <c r="JWX197" s="38"/>
      <c r="JWY197" s="38"/>
      <c r="JWZ197" s="38"/>
      <c r="JXA197" s="38"/>
      <c r="JXB197" s="38"/>
      <c r="JXC197" s="38"/>
      <c r="JXD197" s="38"/>
      <c r="JXE197" s="38"/>
      <c r="JXF197" s="38"/>
      <c r="JXG197" s="38"/>
      <c r="JXH197" s="38"/>
      <c r="JXI197" s="38"/>
      <c r="JXJ197" s="38"/>
      <c r="JXK197" s="38"/>
      <c r="JXL197" s="38"/>
      <c r="JXM197" s="38"/>
      <c r="JXN197" s="38"/>
      <c r="JXO197" s="38"/>
      <c r="JXP197" s="38"/>
      <c r="JXQ197" s="38"/>
      <c r="JXR197" s="38"/>
      <c r="JXS197" s="38"/>
      <c r="JXT197" s="38"/>
      <c r="JXU197" s="38"/>
      <c r="JXV197" s="38"/>
      <c r="JXW197" s="38"/>
      <c r="JXX197" s="38"/>
      <c r="JXY197" s="38"/>
      <c r="JXZ197" s="38"/>
      <c r="JYA197" s="38"/>
      <c r="JYB197" s="38"/>
      <c r="JYC197" s="38"/>
      <c r="JYD197" s="38"/>
      <c r="JYE197" s="38"/>
      <c r="JYF197" s="38"/>
      <c r="JYG197" s="38"/>
      <c r="JYH197" s="38"/>
      <c r="JYI197" s="38"/>
      <c r="JYJ197" s="38"/>
      <c r="JYK197" s="38"/>
      <c r="JYL197" s="38"/>
      <c r="JYM197" s="38"/>
      <c r="JYN197" s="38"/>
      <c r="JYO197" s="38"/>
      <c r="JYP197" s="38"/>
      <c r="JYQ197" s="38"/>
      <c r="JYR197" s="38"/>
      <c r="JYS197" s="38"/>
      <c r="JYT197" s="38"/>
      <c r="JYU197" s="38"/>
      <c r="JYV197" s="38"/>
      <c r="JYW197" s="38"/>
      <c r="JYX197" s="38"/>
      <c r="JYY197" s="38"/>
      <c r="JYZ197" s="38"/>
      <c r="JZA197" s="38"/>
      <c r="JZB197" s="38"/>
      <c r="JZC197" s="38"/>
      <c r="JZD197" s="38"/>
      <c r="JZE197" s="38"/>
      <c r="JZF197" s="38"/>
      <c r="JZG197" s="38"/>
      <c r="JZH197" s="38"/>
      <c r="JZI197" s="38"/>
      <c r="JZJ197" s="38"/>
      <c r="JZK197" s="38"/>
      <c r="JZL197" s="38"/>
      <c r="JZM197" s="38"/>
      <c r="JZN197" s="38"/>
      <c r="JZO197" s="38"/>
      <c r="JZP197" s="38"/>
      <c r="JZQ197" s="38"/>
      <c r="JZR197" s="38"/>
      <c r="JZS197" s="38"/>
      <c r="JZT197" s="38"/>
      <c r="JZU197" s="38"/>
      <c r="JZV197" s="38"/>
      <c r="JZW197" s="38"/>
      <c r="JZX197" s="38"/>
      <c r="JZY197" s="38"/>
      <c r="JZZ197" s="38"/>
      <c r="KAA197" s="38"/>
      <c r="KAB197" s="38"/>
      <c r="KAC197" s="38"/>
      <c r="KAD197" s="38"/>
      <c r="KAE197" s="38"/>
      <c r="KAF197" s="38"/>
      <c r="KAG197" s="38"/>
      <c r="KAH197" s="38"/>
      <c r="KAI197" s="38"/>
      <c r="KAJ197" s="38"/>
      <c r="KAK197" s="38"/>
      <c r="KAL197" s="38"/>
      <c r="KAM197" s="38"/>
      <c r="KAN197" s="38"/>
      <c r="KAO197" s="38"/>
      <c r="KAP197" s="38"/>
      <c r="KAQ197" s="38"/>
      <c r="KAR197" s="38"/>
      <c r="KAS197" s="38"/>
      <c r="KAT197" s="38"/>
      <c r="KAU197" s="38"/>
      <c r="KAV197" s="38"/>
      <c r="KAW197" s="38"/>
      <c r="KAX197" s="38"/>
      <c r="KAY197" s="38"/>
      <c r="KAZ197" s="38"/>
      <c r="KBA197" s="38"/>
      <c r="KBB197" s="38"/>
      <c r="KBC197" s="38"/>
      <c r="KBD197" s="38"/>
      <c r="KBE197" s="38"/>
      <c r="KBF197" s="38"/>
      <c r="KBG197" s="38"/>
      <c r="KBH197" s="38"/>
      <c r="KBI197" s="38"/>
      <c r="KBJ197" s="38"/>
      <c r="KBK197" s="38"/>
      <c r="KBL197" s="38"/>
      <c r="KBM197" s="38"/>
      <c r="KBN197" s="38"/>
      <c r="KBO197" s="38"/>
      <c r="KBP197" s="38"/>
      <c r="KBQ197" s="38"/>
      <c r="KBR197" s="38"/>
      <c r="KBS197" s="38"/>
      <c r="KBT197" s="38"/>
      <c r="KBU197" s="38"/>
      <c r="KBV197" s="38"/>
      <c r="KBW197" s="38"/>
      <c r="KBX197" s="38"/>
      <c r="KBY197" s="38"/>
      <c r="KBZ197" s="38"/>
      <c r="KCA197" s="38"/>
      <c r="KCB197" s="38"/>
      <c r="KCC197" s="38"/>
      <c r="KCD197" s="38"/>
      <c r="KCE197" s="38"/>
      <c r="KCF197" s="38"/>
      <c r="KCG197" s="38"/>
      <c r="KCH197" s="38"/>
      <c r="KCI197" s="38"/>
      <c r="KCJ197" s="38"/>
      <c r="KCK197" s="38"/>
      <c r="KCL197" s="38"/>
      <c r="KCM197" s="38"/>
      <c r="KCN197" s="38"/>
      <c r="KCO197" s="38"/>
      <c r="KCP197" s="38"/>
      <c r="KCQ197" s="38"/>
      <c r="KCR197" s="38"/>
      <c r="KCS197" s="38"/>
      <c r="KCT197" s="38"/>
      <c r="KCU197" s="38"/>
      <c r="KCV197" s="38"/>
      <c r="KCW197" s="38"/>
      <c r="KCX197" s="38"/>
      <c r="KCY197" s="38"/>
      <c r="KCZ197" s="38"/>
      <c r="KDA197" s="38"/>
      <c r="KDB197" s="38"/>
      <c r="KDC197" s="38"/>
      <c r="KDD197" s="38"/>
      <c r="KDE197" s="38"/>
      <c r="KDF197" s="38"/>
      <c r="KDG197" s="38"/>
      <c r="KDH197" s="38"/>
      <c r="KDI197" s="38"/>
      <c r="KDJ197" s="38"/>
      <c r="KDK197" s="38"/>
      <c r="KDL197" s="38"/>
      <c r="KDM197" s="38"/>
      <c r="KDN197" s="38"/>
      <c r="KDO197" s="38"/>
      <c r="KDP197" s="38"/>
      <c r="KDQ197" s="38"/>
      <c r="KDR197" s="38"/>
      <c r="KDS197" s="38"/>
      <c r="KDT197" s="38"/>
      <c r="KDU197" s="38"/>
      <c r="KDV197" s="38"/>
      <c r="KDW197" s="38"/>
      <c r="KDX197" s="38"/>
      <c r="KDY197" s="38"/>
      <c r="KDZ197" s="38"/>
      <c r="KEA197" s="38"/>
      <c r="KEB197" s="38"/>
      <c r="KEC197" s="38"/>
      <c r="KED197" s="38"/>
      <c r="KEE197" s="38"/>
      <c r="KEF197" s="38"/>
      <c r="KEG197" s="38"/>
      <c r="KEH197" s="38"/>
      <c r="KEI197" s="38"/>
      <c r="KEJ197" s="38"/>
      <c r="KEK197" s="38"/>
      <c r="KEL197" s="38"/>
      <c r="KEM197" s="38"/>
      <c r="KEN197" s="38"/>
      <c r="KEO197" s="38"/>
      <c r="KEP197" s="38"/>
      <c r="KEQ197" s="38"/>
      <c r="KER197" s="38"/>
      <c r="KES197" s="38"/>
      <c r="KET197" s="38"/>
      <c r="KEU197" s="38"/>
      <c r="KEV197" s="38"/>
      <c r="KEW197" s="38"/>
      <c r="KEX197" s="38"/>
      <c r="KEY197" s="38"/>
      <c r="KEZ197" s="38"/>
      <c r="KFA197" s="38"/>
      <c r="KFB197" s="38"/>
      <c r="KFC197" s="38"/>
      <c r="KFD197" s="38"/>
      <c r="KFE197" s="38"/>
      <c r="KFF197" s="38"/>
      <c r="KFG197" s="38"/>
      <c r="KFH197" s="38"/>
      <c r="KFI197" s="38"/>
      <c r="KFJ197" s="38"/>
      <c r="KFK197" s="38"/>
      <c r="KFL197" s="38"/>
      <c r="KFM197" s="38"/>
      <c r="KFN197" s="38"/>
      <c r="KFO197" s="38"/>
      <c r="KFP197" s="38"/>
      <c r="KFQ197" s="38"/>
      <c r="KFR197" s="38"/>
      <c r="KFS197" s="38"/>
      <c r="KFT197" s="38"/>
      <c r="KFU197" s="38"/>
      <c r="KFV197" s="38"/>
      <c r="KFW197" s="38"/>
      <c r="KFX197" s="38"/>
      <c r="KFY197" s="38"/>
      <c r="KFZ197" s="38"/>
      <c r="KGA197" s="38"/>
      <c r="KGB197" s="38"/>
      <c r="KGC197" s="38"/>
      <c r="KGD197" s="38"/>
      <c r="KGE197" s="38"/>
      <c r="KGF197" s="38"/>
      <c r="KGG197" s="38"/>
      <c r="KGH197" s="38"/>
      <c r="KGI197" s="38"/>
      <c r="KGJ197" s="38"/>
      <c r="KGK197" s="38"/>
      <c r="KGL197" s="38"/>
      <c r="KGM197" s="38"/>
      <c r="KGN197" s="38"/>
      <c r="KGO197" s="38"/>
      <c r="KGP197" s="38"/>
      <c r="KGQ197" s="38"/>
      <c r="KGR197" s="38"/>
      <c r="KGS197" s="38"/>
      <c r="KGT197" s="38"/>
      <c r="KGU197" s="38"/>
      <c r="KGV197" s="38"/>
      <c r="KGW197" s="38"/>
      <c r="KGX197" s="38"/>
      <c r="KGY197" s="38"/>
      <c r="KGZ197" s="38"/>
      <c r="KHA197" s="38"/>
      <c r="KHB197" s="38"/>
      <c r="KHC197" s="38"/>
      <c r="KHD197" s="38"/>
      <c r="KHE197" s="38"/>
      <c r="KHF197" s="38"/>
      <c r="KHG197" s="38"/>
      <c r="KHH197" s="38"/>
      <c r="KHI197" s="38"/>
      <c r="KHJ197" s="38"/>
      <c r="KHK197" s="38"/>
      <c r="KHL197" s="38"/>
      <c r="KHM197" s="38"/>
      <c r="KHN197" s="38"/>
      <c r="KHO197" s="38"/>
      <c r="KHP197" s="38"/>
      <c r="KHQ197" s="38"/>
      <c r="KHR197" s="38"/>
      <c r="KHS197" s="38"/>
      <c r="KHT197" s="38"/>
      <c r="KHU197" s="38"/>
      <c r="KHV197" s="38"/>
      <c r="KHW197" s="38"/>
      <c r="KHX197" s="38"/>
      <c r="KHY197" s="38"/>
      <c r="KHZ197" s="38"/>
      <c r="KIA197" s="38"/>
      <c r="KIB197" s="38"/>
      <c r="KIC197" s="38"/>
      <c r="KID197" s="38"/>
      <c r="KIE197" s="38"/>
      <c r="KIF197" s="38"/>
      <c r="KIG197" s="38"/>
      <c r="KIH197" s="38"/>
      <c r="KII197" s="38"/>
      <c r="KIJ197" s="38"/>
      <c r="KIK197" s="38"/>
      <c r="KIL197" s="38"/>
      <c r="KIM197" s="38"/>
      <c r="KIN197" s="38"/>
      <c r="KIO197" s="38"/>
      <c r="KIP197" s="38"/>
      <c r="KIQ197" s="38"/>
      <c r="KIR197" s="38"/>
      <c r="KIS197" s="38"/>
      <c r="KIT197" s="38"/>
      <c r="KIU197" s="38"/>
      <c r="KIV197" s="38"/>
      <c r="KIW197" s="38"/>
      <c r="KIX197" s="38"/>
      <c r="KIY197" s="38"/>
      <c r="KIZ197" s="38"/>
      <c r="KJA197" s="38"/>
      <c r="KJB197" s="38"/>
      <c r="KJC197" s="38"/>
      <c r="KJD197" s="38"/>
      <c r="KJE197" s="38"/>
      <c r="KJF197" s="38"/>
      <c r="KJG197" s="38"/>
      <c r="KJH197" s="38"/>
      <c r="KJI197" s="38"/>
      <c r="KJJ197" s="38"/>
      <c r="KJK197" s="38"/>
      <c r="KJL197" s="38"/>
      <c r="KJM197" s="38"/>
      <c r="KJN197" s="38"/>
      <c r="KJO197" s="38"/>
      <c r="KJP197" s="38"/>
      <c r="KJQ197" s="38"/>
      <c r="KJR197" s="38"/>
      <c r="KJS197" s="38"/>
      <c r="KJT197" s="38"/>
      <c r="KJU197" s="38"/>
      <c r="KJV197" s="38"/>
      <c r="KJW197" s="38"/>
      <c r="KJX197" s="38"/>
      <c r="KJY197" s="38"/>
      <c r="KJZ197" s="38"/>
      <c r="KKA197" s="38"/>
      <c r="KKB197" s="38"/>
      <c r="KKC197" s="38"/>
      <c r="KKD197" s="38"/>
      <c r="KKE197" s="38"/>
      <c r="KKF197" s="38"/>
      <c r="KKG197" s="38"/>
      <c r="KKH197" s="38"/>
      <c r="KKI197" s="38"/>
      <c r="KKJ197" s="38"/>
      <c r="KKK197" s="38"/>
      <c r="KKL197" s="38"/>
      <c r="KKM197" s="38"/>
      <c r="KKN197" s="38"/>
      <c r="KKO197" s="38"/>
      <c r="KKP197" s="38"/>
      <c r="KKQ197" s="38"/>
      <c r="KKR197" s="38"/>
      <c r="KKS197" s="38"/>
      <c r="KKT197" s="38"/>
      <c r="KKU197" s="38"/>
      <c r="KKV197" s="38"/>
      <c r="KKW197" s="38"/>
      <c r="KKX197" s="38"/>
      <c r="KKY197" s="38"/>
      <c r="KKZ197" s="38"/>
      <c r="KLA197" s="38"/>
      <c r="KLB197" s="38"/>
      <c r="KLC197" s="38"/>
      <c r="KLD197" s="38"/>
      <c r="KLE197" s="38"/>
      <c r="KLF197" s="38"/>
      <c r="KLG197" s="38"/>
      <c r="KLH197" s="38"/>
      <c r="KLI197" s="38"/>
      <c r="KLJ197" s="38"/>
      <c r="KLK197" s="38"/>
      <c r="KLL197" s="38"/>
      <c r="KLM197" s="38"/>
      <c r="KLN197" s="38"/>
      <c r="KLO197" s="38"/>
      <c r="KLP197" s="38"/>
      <c r="KLQ197" s="38"/>
      <c r="KLR197" s="38"/>
      <c r="KLS197" s="38"/>
      <c r="KLT197" s="38"/>
      <c r="KLU197" s="38"/>
      <c r="KLV197" s="38"/>
      <c r="KLW197" s="38"/>
      <c r="KLX197" s="38"/>
      <c r="KLY197" s="38"/>
      <c r="KLZ197" s="38"/>
      <c r="KMA197" s="38"/>
      <c r="KMB197" s="38"/>
      <c r="KMC197" s="38"/>
      <c r="KMD197" s="38"/>
      <c r="KME197" s="38"/>
      <c r="KMF197" s="38"/>
      <c r="KMG197" s="38"/>
      <c r="KMH197" s="38"/>
      <c r="KMI197" s="38"/>
      <c r="KMJ197" s="38"/>
      <c r="KMK197" s="38"/>
      <c r="KML197" s="38"/>
      <c r="KMM197" s="38"/>
      <c r="KMN197" s="38"/>
      <c r="KMO197" s="38"/>
      <c r="KMP197" s="38"/>
      <c r="KMQ197" s="38"/>
      <c r="KMR197" s="38"/>
      <c r="KMS197" s="38"/>
      <c r="KMT197" s="38"/>
      <c r="KMU197" s="38"/>
      <c r="KMV197" s="38"/>
      <c r="KMW197" s="38"/>
      <c r="KMX197" s="38"/>
      <c r="KMY197" s="38"/>
      <c r="KMZ197" s="38"/>
      <c r="KNA197" s="38"/>
      <c r="KNB197" s="38"/>
      <c r="KNC197" s="38"/>
      <c r="KND197" s="38"/>
      <c r="KNE197" s="38"/>
      <c r="KNF197" s="38"/>
      <c r="KNG197" s="38"/>
      <c r="KNH197" s="38"/>
      <c r="KNI197" s="38"/>
      <c r="KNJ197" s="38"/>
      <c r="KNK197" s="38"/>
      <c r="KNL197" s="38"/>
      <c r="KNM197" s="38"/>
      <c r="KNN197" s="38"/>
      <c r="KNO197" s="38"/>
      <c r="KNP197" s="38"/>
      <c r="KNQ197" s="38"/>
      <c r="KNR197" s="38"/>
      <c r="KNS197" s="38"/>
      <c r="KNT197" s="38"/>
      <c r="KNU197" s="38"/>
      <c r="KNV197" s="38"/>
      <c r="KNW197" s="38"/>
      <c r="KNX197" s="38"/>
      <c r="KNY197" s="38"/>
      <c r="KNZ197" s="38"/>
      <c r="KOA197" s="38"/>
      <c r="KOB197" s="38"/>
      <c r="KOC197" s="38"/>
      <c r="KOD197" s="38"/>
      <c r="KOE197" s="38"/>
      <c r="KOF197" s="38"/>
      <c r="KOG197" s="38"/>
      <c r="KOH197" s="38"/>
      <c r="KOI197" s="38"/>
      <c r="KOJ197" s="38"/>
      <c r="KOK197" s="38"/>
      <c r="KOL197" s="38"/>
      <c r="KOM197" s="38"/>
      <c r="KON197" s="38"/>
      <c r="KOO197" s="38"/>
      <c r="KOP197" s="38"/>
      <c r="KOQ197" s="38"/>
      <c r="KOR197" s="38"/>
      <c r="KOS197" s="38"/>
      <c r="KOT197" s="38"/>
      <c r="KOU197" s="38"/>
      <c r="KOV197" s="38"/>
      <c r="KOW197" s="38"/>
      <c r="KOX197" s="38"/>
      <c r="KOY197" s="38"/>
      <c r="KOZ197" s="38"/>
      <c r="KPA197" s="38"/>
      <c r="KPB197" s="38"/>
      <c r="KPC197" s="38"/>
      <c r="KPD197" s="38"/>
      <c r="KPE197" s="38"/>
      <c r="KPF197" s="38"/>
      <c r="KPG197" s="38"/>
      <c r="KPH197" s="38"/>
      <c r="KPI197" s="38"/>
      <c r="KPJ197" s="38"/>
      <c r="KPK197" s="38"/>
      <c r="KPL197" s="38"/>
      <c r="KPM197" s="38"/>
      <c r="KPN197" s="38"/>
      <c r="KPO197" s="38"/>
      <c r="KPP197" s="38"/>
      <c r="KPQ197" s="38"/>
      <c r="KPR197" s="38"/>
      <c r="KPS197" s="38"/>
      <c r="KPT197" s="38"/>
      <c r="KPU197" s="38"/>
      <c r="KPV197" s="38"/>
      <c r="KPW197" s="38"/>
      <c r="KPX197" s="38"/>
      <c r="KPY197" s="38"/>
      <c r="KPZ197" s="38"/>
      <c r="KQA197" s="38"/>
      <c r="KQB197" s="38"/>
      <c r="KQC197" s="38"/>
      <c r="KQD197" s="38"/>
      <c r="KQE197" s="38"/>
      <c r="KQF197" s="38"/>
      <c r="KQG197" s="38"/>
      <c r="KQH197" s="38"/>
      <c r="KQI197" s="38"/>
      <c r="KQJ197" s="38"/>
      <c r="KQK197" s="38"/>
      <c r="KQL197" s="38"/>
      <c r="KQM197" s="38"/>
      <c r="KQN197" s="38"/>
      <c r="KQO197" s="38"/>
      <c r="KQP197" s="38"/>
      <c r="KQQ197" s="38"/>
      <c r="KQR197" s="38"/>
      <c r="KQS197" s="38"/>
      <c r="KQT197" s="38"/>
      <c r="KQU197" s="38"/>
      <c r="KQV197" s="38"/>
      <c r="KQW197" s="38"/>
      <c r="KQX197" s="38"/>
      <c r="KQY197" s="38"/>
      <c r="KQZ197" s="38"/>
      <c r="KRA197" s="38"/>
      <c r="KRB197" s="38"/>
      <c r="KRC197" s="38"/>
      <c r="KRD197" s="38"/>
      <c r="KRE197" s="38"/>
      <c r="KRF197" s="38"/>
      <c r="KRG197" s="38"/>
      <c r="KRH197" s="38"/>
      <c r="KRI197" s="38"/>
      <c r="KRJ197" s="38"/>
      <c r="KRK197" s="38"/>
      <c r="KRL197" s="38"/>
      <c r="KRM197" s="38"/>
      <c r="KRN197" s="38"/>
      <c r="KRO197" s="38"/>
      <c r="KRP197" s="38"/>
      <c r="KRQ197" s="38"/>
      <c r="KRR197" s="38"/>
      <c r="KRS197" s="38"/>
      <c r="KRT197" s="38"/>
      <c r="KRU197" s="38"/>
      <c r="KRV197" s="38"/>
      <c r="KRW197" s="38"/>
      <c r="KRX197" s="38"/>
      <c r="KRY197" s="38"/>
      <c r="KRZ197" s="38"/>
      <c r="KSA197" s="38"/>
      <c r="KSB197" s="38"/>
      <c r="KSC197" s="38"/>
      <c r="KSD197" s="38"/>
      <c r="KSE197" s="38"/>
      <c r="KSF197" s="38"/>
      <c r="KSG197" s="38"/>
      <c r="KSH197" s="38"/>
      <c r="KSI197" s="38"/>
      <c r="KSJ197" s="38"/>
      <c r="KSK197" s="38"/>
      <c r="KSL197" s="38"/>
      <c r="KSM197" s="38"/>
      <c r="KSN197" s="38"/>
      <c r="KSO197" s="38"/>
      <c r="KSP197" s="38"/>
      <c r="KSQ197" s="38"/>
      <c r="KSR197" s="38"/>
      <c r="KSS197" s="38"/>
      <c r="KST197" s="38"/>
      <c r="KSU197" s="38"/>
      <c r="KSV197" s="38"/>
      <c r="KSW197" s="38"/>
      <c r="KSX197" s="38"/>
      <c r="KSY197" s="38"/>
      <c r="KSZ197" s="38"/>
      <c r="KTA197" s="38"/>
      <c r="KTB197" s="38"/>
      <c r="KTC197" s="38"/>
      <c r="KTD197" s="38"/>
      <c r="KTE197" s="38"/>
      <c r="KTF197" s="38"/>
      <c r="KTG197" s="38"/>
      <c r="KTH197" s="38"/>
      <c r="KTI197" s="38"/>
      <c r="KTJ197" s="38"/>
      <c r="KTK197" s="38"/>
      <c r="KTL197" s="38"/>
      <c r="KTM197" s="38"/>
      <c r="KTN197" s="38"/>
      <c r="KTO197" s="38"/>
      <c r="KTP197" s="38"/>
      <c r="KTQ197" s="38"/>
      <c r="KTR197" s="38"/>
      <c r="KTS197" s="38"/>
      <c r="KTT197" s="38"/>
      <c r="KTU197" s="38"/>
      <c r="KTV197" s="38"/>
      <c r="KTW197" s="38"/>
      <c r="KTX197" s="38"/>
      <c r="KTY197" s="38"/>
      <c r="KTZ197" s="38"/>
      <c r="KUA197" s="38"/>
      <c r="KUB197" s="38"/>
      <c r="KUC197" s="38"/>
      <c r="KUD197" s="38"/>
      <c r="KUE197" s="38"/>
      <c r="KUF197" s="38"/>
      <c r="KUG197" s="38"/>
      <c r="KUH197" s="38"/>
      <c r="KUI197" s="38"/>
      <c r="KUJ197" s="38"/>
      <c r="KUK197" s="38"/>
      <c r="KUL197" s="38"/>
      <c r="KUM197" s="38"/>
      <c r="KUN197" s="38"/>
      <c r="KUO197" s="38"/>
      <c r="KUP197" s="38"/>
      <c r="KUQ197" s="38"/>
      <c r="KUR197" s="38"/>
      <c r="KUS197" s="38"/>
      <c r="KUT197" s="38"/>
      <c r="KUU197" s="38"/>
      <c r="KUV197" s="38"/>
      <c r="KUW197" s="38"/>
      <c r="KUX197" s="38"/>
      <c r="KUY197" s="38"/>
      <c r="KUZ197" s="38"/>
      <c r="KVA197" s="38"/>
      <c r="KVB197" s="38"/>
      <c r="KVC197" s="38"/>
      <c r="KVD197" s="38"/>
      <c r="KVE197" s="38"/>
      <c r="KVF197" s="38"/>
      <c r="KVG197" s="38"/>
      <c r="KVH197" s="38"/>
      <c r="KVI197" s="38"/>
      <c r="KVJ197" s="38"/>
      <c r="KVK197" s="38"/>
      <c r="KVL197" s="38"/>
      <c r="KVM197" s="38"/>
      <c r="KVN197" s="38"/>
      <c r="KVO197" s="38"/>
      <c r="KVP197" s="38"/>
      <c r="KVQ197" s="38"/>
      <c r="KVR197" s="38"/>
      <c r="KVS197" s="38"/>
      <c r="KVT197" s="38"/>
      <c r="KVU197" s="38"/>
      <c r="KVV197" s="38"/>
      <c r="KVW197" s="38"/>
      <c r="KVX197" s="38"/>
      <c r="KVY197" s="38"/>
      <c r="KVZ197" s="38"/>
      <c r="KWA197" s="38"/>
      <c r="KWB197" s="38"/>
      <c r="KWC197" s="38"/>
      <c r="KWD197" s="38"/>
      <c r="KWE197" s="38"/>
      <c r="KWF197" s="38"/>
      <c r="KWG197" s="38"/>
      <c r="KWH197" s="38"/>
      <c r="KWI197" s="38"/>
      <c r="KWJ197" s="38"/>
      <c r="KWK197" s="38"/>
      <c r="KWL197" s="38"/>
      <c r="KWM197" s="38"/>
      <c r="KWN197" s="38"/>
      <c r="KWO197" s="38"/>
      <c r="KWP197" s="38"/>
      <c r="KWQ197" s="38"/>
      <c r="KWR197" s="38"/>
      <c r="KWS197" s="38"/>
      <c r="KWT197" s="38"/>
      <c r="KWU197" s="38"/>
      <c r="KWV197" s="38"/>
      <c r="KWW197" s="38"/>
      <c r="KWX197" s="38"/>
      <c r="KWY197" s="38"/>
      <c r="KWZ197" s="38"/>
      <c r="KXA197" s="38"/>
      <c r="KXB197" s="38"/>
      <c r="KXC197" s="38"/>
      <c r="KXD197" s="38"/>
      <c r="KXE197" s="38"/>
      <c r="KXF197" s="38"/>
      <c r="KXG197" s="38"/>
      <c r="KXH197" s="38"/>
      <c r="KXI197" s="38"/>
      <c r="KXJ197" s="38"/>
      <c r="KXK197" s="38"/>
      <c r="KXL197" s="38"/>
      <c r="KXM197" s="38"/>
      <c r="KXN197" s="38"/>
      <c r="KXO197" s="38"/>
      <c r="KXP197" s="38"/>
      <c r="KXQ197" s="38"/>
      <c r="KXR197" s="38"/>
      <c r="KXS197" s="38"/>
      <c r="KXT197" s="38"/>
      <c r="KXU197" s="38"/>
      <c r="KXV197" s="38"/>
      <c r="KXW197" s="38"/>
      <c r="KXX197" s="38"/>
      <c r="KXY197" s="38"/>
      <c r="KXZ197" s="38"/>
      <c r="KYA197" s="38"/>
      <c r="KYB197" s="38"/>
      <c r="KYC197" s="38"/>
      <c r="KYD197" s="38"/>
      <c r="KYE197" s="38"/>
      <c r="KYF197" s="38"/>
      <c r="KYG197" s="38"/>
      <c r="KYH197" s="38"/>
      <c r="KYI197" s="38"/>
      <c r="KYJ197" s="38"/>
      <c r="KYK197" s="38"/>
      <c r="KYL197" s="38"/>
      <c r="KYM197" s="38"/>
      <c r="KYN197" s="38"/>
      <c r="KYO197" s="38"/>
      <c r="KYP197" s="38"/>
      <c r="KYQ197" s="38"/>
      <c r="KYR197" s="38"/>
      <c r="KYS197" s="38"/>
      <c r="KYT197" s="38"/>
      <c r="KYU197" s="38"/>
      <c r="KYV197" s="38"/>
      <c r="KYW197" s="38"/>
      <c r="KYX197" s="38"/>
      <c r="KYY197" s="38"/>
      <c r="KYZ197" s="38"/>
      <c r="KZA197" s="38"/>
      <c r="KZB197" s="38"/>
      <c r="KZC197" s="38"/>
      <c r="KZD197" s="38"/>
      <c r="KZE197" s="38"/>
      <c r="KZF197" s="38"/>
      <c r="KZG197" s="38"/>
      <c r="KZH197" s="38"/>
      <c r="KZI197" s="38"/>
      <c r="KZJ197" s="38"/>
      <c r="KZK197" s="38"/>
      <c r="KZL197" s="38"/>
      <c r="KZM197" s="38"/>
      <c r="KZN197" s="38"/>
      <c r="KZO197" s="38"/>
      <c r="KZP197" s="38"/>
      <c r="KZQ197" s="38"/>
      <c r="KZR197" s="38"/>
      <c r="KZS197" s="38"/>
      <c r="KZT197" s="38"/>
      <c r="KZU197" s="38"/>
      <c r="KZV197" s="38"/>
      <c r="KZW197" s="38"/>
      <c r="KZX197" s="38"/>
      <c r="KZY197" s="38"/>
      <c r="KZZ197" s="38"/>
      <c r="LAA197" s="38"/>
      <c r="LAB197" s="38"/>
      <c r="LAC197" s="38"/>
      <c r="LAD197" s="38"/>
      <c r="LAE197" s="38"/>
      <c r="LAF197" s="38"/>
      <c r="LAG197" s="38"/>
      <c r="LAH197" s="38"/>
      <c r="LAI197" s="38"/>
      <c r="LAJ197" s="38"/>
      <c r="LAK197" s="38"/>
      <c r="LAL197" s="38"/>
      <c r="LAM197" s="38"/>
      <c r="LAN197" s="38"/>
      <c r="LAO197" s="38"/>
      <c r="LAP197" s="38"/>
      <c r="LAQ197" s="38"/>
      <c r="LAR197" s="38"/>
      <c r="LAS197" s="38"/>
      <c r="LAT197" s="38"/>
      <c r="LAU197" s="38"/>
      <c r="LAV197" s="38"/>
      <c r="LAW197" s="38"/>
      <c r="LAX197" s="38"/>
      <c r="LAY197" s="38"/>
      <c r="LAZ197" s="38"/>
      <c r="LBA197" s="38"/>
      <c r="LBB197" s="38"/>
      <c r="LBC197" s="38"/>
      <c r="LBD197" s="38"/>
      <c r="LBE197" s="38"/>
      <c r="LBF197" s="38"/>
      <c r="LBG197" s="38"/>
      <c r="LBH197" s="38"/>
      <c r="LBI197" s="38"/>
      <c r="LBJ197" s="38"/>
      <c r="LBK197" s="38"/>
      <c r="LBL197" s="38"/>
      <c r="LBM197" s="38"/>
      <c r="LBN197" s="38"/>
      <c r="LBO197" s="38"/>
      <c r="LBP197" s="38"/>
      <c r="LBQ197" s="38"/>
      <c r="LBR197" s="38"/>
      <c r="LBS197" s="38"/>
      <c r="LBT197" s="38"/>
      <c r="LBU197" s="38"/>
      <c r="LBV197" s="38"/>
      <c r="LBW197" s="38"/>
      <c r="LBX197" s="38"/>
      <c r="LBY197" s="38"/>
      <c r="LBZ197" s="38"/>
      <c r="LCA197" s="38"/>
      <c r="LCB197" s="38"/>
      <c r="LCC197" s="38"/>
      <c r="LCD197" s="38"/>
      <c r="LCE197" s="38"/>
      <c r="LCF197" s="38"/>
      <c r="LCG197" s="38"/>
      <c r="LCH197" s="38"/>
      <c r="LCI197" s="38"/>
      <c r="LCJ197" s="38"/>
      <c r="LCK197" s="38"/>
      <c r="LCL197" s="38"/>
      <c r="LCM197" s="38"/>
      <c r="LCN197" s="38"/>
      <c r="LCO197" s="38"/>
      <c r="LCP197" s="38"/>
      <c r="LCQ197" s="38"/>
      <c r="LCR197" s="38"/>
      <c r="LCS197" s="38"/>
      <c r="LCT197" s="38"/>
      <c r="LCU197" s="38"/>
      <c r="LCV197" s="38"/>
      <c r="LCW197" s="38"/>
      <c r="LCX197" s="38"/>
      <c r="LCY197" s="38"/>
      <c r="LCZ197" s="38"/>
      <c r="LDA197" s="38"/>
      <c r="LDB197" s="38"/>
      <c r="LDC197" s="38"/>
      <c r="LDD197" s="38"/>
      <c r="LDE197" s="38"/>
      <c r="LDF197" s="38"/>
      <c r="LDG197" s="38"/>
      <c r="LDH197" s="38"/>
      <c r="LDI197" s="38"/>
      <c r="LDJ197" s="38"/>
      <c r="LDK197" s="38"/>
      <c r="LDL197" s="38"/>
      <c r="LDM197" s="38"/>
      <c r="LDN197" s="38"/>
      <c r="LDO197" s="38"/>
      <c r="LDP197" s="38"/>
      <c r="LDQ197" s="38"/>
      <c r="LDR197" s="38"/>
      <c r="LDS197" s="38"/>
      <c r="LDT197" s="38"/>
      <c r="LDU197" s="38"/>
      <c r="LDV197" s="38"/>
      <c r="LDW197" s="38"/>
      <c r="LDX197" s="38"/>
      <c r="LDY197" s="38"/>
      <c r="LDZ197" s="38"/>
      <c r="LEA197" s="38"/>
      <c r="LEB197" s="38"/>
      <c r="LEC197" s="38"/>
      <c r="LED197" s="38"/>
      <c r="LEE197" s="38"/>
      <c r="LEF197" s="38"/>
      <c r="LEG197" s="38"/>
      <c r="LEH197" s="38"/>
      <c r="LEI197" s="38"/>
      <c r="LEJ197" s="38"/>
      <c r="LEK197" s="38"/>
      <c r="LEL197" s="38"/>
      <c r="LEM197" s="38"/>
      <c r="LEN197" s="38"/>
      <c r="LEO197" s="38"/>
      <c r="LEP197" s="38"/>
      <c r="LEQ197" s="38"/>
      <c r="LER197" s="38"/>
      <c r="LES197" s="38"/>
      <c r="LET197" s="38"/>
      <c r="LEU197" s="38"/>
      <c r="LEV197" s="38"/>
      <c r="LEW197" s="38"/>
      <c r="LEX197" s="38"/>
      <c r="LEY197" s="38"/>
      <c r="LEZ197" s="38"/>
      <c r="LFA197" s="38"/>
      <c r="LFB197" s="38"/>
      <c r="LFC197" s="38"/>
      <c r="LFD197" s="38"/>
      <c r="LFE197" s="38"/>
      <c r="LFF197" s="38"/>
      <c r="LFG197" s="38"/>
      <c r="LFH197" s="38"/>
      <c r="LFI197" s="38"/>
      <c r="LFJ197" s="38"/>
      <c r="LFK197" s="38"/>
      <c r="LFL197" s="38"/>
      <c r="LFM197" s="38"/>
      <c r="LFN197" s="38"/>
      <c r="LFO197" s="38"/>
      <c r="LFP197" s="38"/>
      <c r="LFQ197" s="38"/>
      <c r="LFR197" s="38"/>
      <c r="LFS197" s="38"/>
      <c r="LFT197" s="38"/>
      <c r="LFU197" s="38"/>
      <c r="LFV197" s="38"/>
      <c r="LFW197" s="38"/>
      <c r="LFX197" s="38"/>
      <c r="LFY197" s="38"/>
      <c r="LFZ197" s="38"/>
      <c r="LGA197" s="38"/>
      <c r="LGB197" s="38"/>
      <c r="LGC197" s="38"/>
      <c r="LGD197" s="38"/>
      <c r="LGE197" s="38"/>
      <c r="LGF197" s="38"/>
      <c r="LGG197" s="38"/>
      <c r="LGH197" s="38"/>
      <c r="LGI197" s="38"/>
      <c r="LGJ197" s="38"/>
      <c r="LGK197" s="38"/>
      <c r="LGL197" s="38"/>
      <c r="LGM197" s="38"/>
      <c r="LGN197" s="38"/>
      <c r="LGO197" s="38"/>
      <c r="LGP197" s="38"/>
      <c r="LGQ197" s="38"/>
      <c r="LGR197" s="38"/>
      <c r="LGS197" s="38"/>
      <c r="LGT197" s="38"/>
      <c r="LGU197" s="38"/>
      <c r="LGV197" s="38"/>
      <c r="LGW197" s="38"/>
      <c r="LGX197" s="38"/>
      <c r="LGY197" s="38"/>
      <c r="LGZ197" s="38"/>
      <c r="LHA197" s="38"/>
      <c r="LHB197" s="38"/>
      <c r="LHC197" s="38"/>
      <c r="LHD197" s="38"/>
      <c r="LHE197" s="38"/>
      <c r="LHF197" s="38"/>
      <c r="LHG197" s="38"/>
      <c r="LHH197" s="38"/>
      <c r="LHI197" s="38"/>
      <c r="LHJ197" s="38"/>
      <c r="LHK197" s="38"/>
      <c r="LHL197" s="38"/>
      <c r="LHM197" s="38"/>
      <c r="LHN197" s="38"/>
      <c r="LHO197" s="38"/>
      <c r="LHP197" s="38"/>
      <c r="LHQ197" s="38"/>
      <c r="LHR197" s="38"/>
      <c r="LHS197" s="38"/>
      <c r="LHT197" s="38"/>
      <c r="LHU197" s="38"/>
      <c r="LHV197" s="38"/>
      <c r="LHW197" s="38"/>
      <c r="LHX197" s="38"/>
      <c r="LHY197" s="38"/>
      <c r="LHZ197" s="38"/>
      <c r="LIA197" s="38"/>
      <c r="LIB197" s="38"/>
      <c r="LIC197" s="38"/>
      <c r="LID197" s="38"/>
      <c r="LIE197" s="38"/>
      <c r="LIF197" s="38"/>
      <c r="LIG197" s="38"/>
      <c r="LIH197" s="38"/>
      <c r="LII197" s="38"/>
      <c r="LIJ197" s="38"/>
      <c r="LIK197" s="38"/>
      <c r="LIL197" s="38"/>
      <c r="LIM197" s="38"/>
      <c r="LIN197" s="38"/>
      <c r="LIO197" s="38"/>
      <c r="LIP197" s="38"/>
      <c r="LIQ197" s="38"/>
      <c r="LIR197" s="38"/>
      <c r="LIS197" s="38"/>
      <c r="LIT197" s="38"/>
      <c r="LIU197" s="38"/>
      <c r="LIV197" s="38"/>
      <c r="LIW197" s="38"/>
      <c r="LIX197" s="38"/>
      <c r="LIY197" s="38"/>
      <c r="LIZ197" s="38"/>
      <c r="LJA197" s="38"/>
      <c r="LJB197" s="38"/>
      <c r="LJC197" s="38"/>
      <c r="LJD197" s="38"/>
      <c r="LJE197" s="38"/>
      <c r="LJF197" s="38"/>
      <c r="LJG197" s="38"/>
      <c r="LJH197" s="38"/>
      <c r="LJI197" s="38"/>
      <c r="LJJ197" s="38"/>
      <c r="LJK197" s="38"/>
      <c r="LJL197" s="38"/>
      <c r="LJM197" s="38"/>
      <c r="LJN197" s="38"/>
      <c r="LJO197" s="38"/>
      <c r="LJP197" s="38"/>
      <c r="LJQ197" s="38"/>
      <c r="LJR197" s="38"/>
      <c r="LJS197" s="38"/>
      <c r="LJT197" s="38"/>
      <c r="LJU197" s="38"/>
      <c r="LJV197" s="38"/>
      <c r="LJW197" s="38"/>
      <c r="LJX197" s="38"/>
      <c r="LJY197" s="38"/>
      <c r="LJZ197" s="38"/>
      <c r="LKA197" s="38"/>
      <c r="LKB197" s="38"/>
      <c r="LKC197" s="38"/>
      <c r="LKD197" s="38"/>
      <c r="LKE197" s="38"/>
      <c r="LKF197" s="38"/>
      <c r="LKG197" s="38"/>
      <c r="LKH197" s="38"/>
      <c r="LKI197" s="38"/>
      <c r="LKJ197" s="38"/>
      <c r="LKK197" s="38"/>
      <c r="LKL197" s="38"/>
      <c r="LKM197" s="38"/>
      <c r="LKN197" s="38"/>
      <c r="LKO197" s="38"/>
      <c r="LKP197" s="38"/>
      <c r="LKQ197" s="38"/>
      <c r="LKR197" s="38"/>
      <c r="LKS197" s="38"/>
      <c r="LKT197" s="38"/>
      <c r="LKU197" s="38"/>
      <c r="LKV197" s="38"/>
      <c r="LKW197" s="38"/>
      <c r="LKX197" s="38"/>
      <c r="LKY197" s="38"/>
      <c r="LKZ197" s="38"/>
      <c r="LLA197" s="38"/>
      <c r="LLB197" s="38"/>
      <c r="LLC197" s="38"/>
      <c r="LLD197" s="38"/>
      <c r="LLE197" s="38"/>
      <c r="LLF197" s="38"/>
      <c r="LLG197" s="38"/>
      <c r="LLH197" s="38"/>
      <c r="LLI197" s="38"/>
      <c r="LLJ197" s="38"/>
      <c r="LLK197" s="38"/>
      <c r="LLL197" s="38"/>
      <c r="LLM197" s="38"/>
      <c r="LLN197" s="38"/>
      <c r="LLO197" s="38"/>
      <c r="LLP197" s="38"/>
      <c r="LLQ197" s="38"/>
      <c r="LLR197" s="38"/>
      <c r="LLS197" s="38"/>
      <c r="LLT197" s="38"/>
      <c r="LLU197" s="38"/>
      <c r="LLV197" s="38"/>
      <c r="LLW197" s="38"/>
      <c r="LLX197" s="38"/>
      <c r="LLY197" s="38"/>
      <c r="LLZ197" s="38"/>
      <c r="LMA197" s="38"/>
      <c r="LMB197" s="38"/>
      <c r="LMC197" s="38"/>
      <c r="LMD197" s="38"/>
      <c r="LME197" s="38"/>
      <c r="LMF197" s="38"/>
      <c r="LMG197" s="38"/>
      <c r="LMH197" s="38"/>
      <c r="LMI197" s="38"/>
      <c r="LMJ197" s="38"/>
      <c r="LMK197" s="38"/>
      <c r="LML197" s="38"/>
      <c r="LMM197" s="38"/>
      <c r="LMN197" s="38"/>
      <c r="LMO197" s="38"/>
      <c r="LMP197" s="38"/>
      <c r="LMQ197" s="38"/>
      <c r="LMR197" s="38"/>
      <c r="LMS197" s="38"/>
      <c r="LMT197" s="38"/>
      <c r="LMU197" s="38"/>
      <c r="LMV197" s="38"/>
      <c r="LMW197" s="38"/>
      <c r="LMX197" s="38"/>
      <c r="LMY197" s="38"/>
      <c r="LMZ197" s="38"/>
      <c r="LNA197" s="38"/>
      <c r="LNB197" s="38"/>
      <c r="LNC197" s="38"/>
      <c r="LND197" s="38"/>
      <c r="LNE197" s="38"/>
      <c r="LNF197" s="38"/>
      <c r="LNG197" s="38"/>
      <c r="LNH197" s="38"/>
      <c r="LNI197" s="38"/>
      <c r="LNJ197" s="38"/>
      <c r="LNK197" s="38"/>
      <c r="LNL197" s="38"/>
      <c r="LNM197" s="38"/>
      <c r="LNN197" s="38"/>
      <c r="LNO197" s="38"/>
      <c r="LNP197" s="38"/>
      <c r="LNQ197" s="38"/>
      <c r="LNR197" s="38"/>
      <c r="LNS197" s="38"/>
      <c r="LNT197" s="38"/>
      <c r="LNU197" s="38"/>
      <c r="LNV197" s="38"/>
      <c r="LNW197" s="38"/>
      <c r="LNX197" s="38"/>
      <c r="LNY197" s="38"/>
      <c r="LNZ197" s="38"/>
      <c r="LOA197" s="38"/>
      <c r="LOB197" s="38"/>
      <c r="LOC197" s="38"/>
      <c r="LOD197" s="38"/>
      <c r="LOE197" s="38"/>
      <c r="LOF197" s="38"/>
      <c r="LOG197" s="38"/>
      <c r="LOH197" s="38"/>
      <c r="LOI197" s="38"/>
      <c r="LOJ197" s="38"/>
      <c r="LOK197" s="38"/>
      <c r="LOL197" s="38"/>
      <c r="LOM197" s="38"/>
      <c r="LON197" s="38"/>
      <c r="LOO197" s="38"/>
      <c r="LOP197" s="38"/>
      <c r="LOQ197" s="38"/>
      <c r="LOR197" s="38"/>
      <c r="LOS197" s="38"/>
      <c r="LOT197" s="38"/>
      <c r="LOU197" s="38"/>
      <c r="LOV197" s="38"/>
      <c r="LOW197" s="38"/>
      <c r="LOX197" s="38"/>
      <c r="LOY197" s="38"/>
      <c r="LOZ197" s="38"/>
      <c r="LPA197" s="38"/>
      <c r="LPB197" s="38"/>
      <c r="LPC197" s="38"/>
      <c r="LPD197" s="38"/>
      <c r="LPE197" s="38"/>
      <c r="LPF197" s="38"/>
      <c r="LPG197" s="38"/>
      <c r="LPH197" s="38"/>
      <c r="LPI197" s="38"/>
      <c r="LPJ197" s="38"/>
      <c r="LPK197" s="38"/>
      <c r="LPL197" s="38"/>
      <c r="LPM197" s="38"/>
      <c r="LPN197" s="38"/>
      <c r="LPO197" s="38"/>
      <c r="LPP197" s="38"/>
      <c r="LPQ197" s="38"/>
      <c r="LPR197" s="38"/>
      <c r="LPS197" s="38"/>
      <c r="LPT197" s="38"/>
      <c r="LPU197" s="38"/>
      <c r="LPV197" s="38"/>
      <c r="LPW197" s="38"/>
      <c r="LPX197" s="38"/>
      <c r="LPY197" s="38"/>
      <c r="LPZ197" s="38"/>
      <c r="LQA197" s="38"/>
      <c r="LQB197" s="38"/>
      <c r="LQC197" s="38"/>
      <c r="LQD197" s="38"/>
      <c r="LQE197" s="38"/>
      <c r="LQF197" s="38"/>
      <c r="LQG197" s="38"/>
      <c r="LQH197" s="38"/>
      <c r="LQI197" s="38"/>
      <c r="LQJ197" s="38"/>
      <c r="LQK197" s="38"/>
      <c r="LQL197" s="38"/>
      <c r="LQM197" s="38"/>
      <c r="LQN197" s="38"/>
      <c r="LQO197" s="38"/>
      <c r="LQP197" s="38"/>
      <c r="LQQ197" s="38"/>
      <c r="LQR197" s="38"/>
      <c r="LQS197" s="38"/>
      <c r="LQT197" s="38"/>
      <c r="LQU197" s="38"/>
      <c r="LQV197" s="38"/>
      <c r="LQW197" s="38"/>
      <c r="LQX197" s="38"/>
      <c r="LQY197" s="38"/>
      <c r="LQZ197" s="38"/>
      <c r="LRA197" s="38"/>
      <c r="LRB197" s="38"/>
      <c r="LRC197" s="38"/>
      <c r="LRD197" s="38"/>
      <c r="LRE197" s="38"/>
      <c r="LRF197" s="38"/>
      <c r="LRG197" s="38"/>
      <c r="LRH197" s="38"/>
      <c r="LRI197" s="38"/>
      <c r="LRJ197" s="38"/>
      <c r="LRK197" s="38"/>
      <c r="LRL197" s="38"/>
      <c r="LRM197" s="38"/>
      <c r="LRN197" s="38"/>
      <c r="LRO197" s="38"/>
      <c r="LRP197" s="38"/>
      <c r="LRQ197" s="38"/>
      <c r="LRR197" s="38"/>
      <c r="LRS197" s="38"/>
      <c r="LRT197" s="38"/>
      <c r="LRU197" s="38"/>
      <c r="LRV197" s="38"/>
      <c r="LRW197" s="38"/>
      <c r="LRX197" s="38"/>
      <c r="LRY197" s="38"/>
      <c r="LRZ197" s="38"/>
      <c r="LSA197" s="38"/>
      <c r="LSB197" s="38"/>
      <c r="LSC197" s="38"/>
      <c r="LSD197" s="38"/>
      <c r="LSE197" s="38"/>
      <c r="LSF197" s="38"/>
      <c r="LSG197" s="38"/>
      <c r="LSH197" s="38"/>
      <c r="LSI197" s="38"/>
      <c r="LSJ197" s="38"/>
      <c r="LSK197" s="38"/>
      <c r="LSL197" s="38"/>
      <c r="LSM197" s="38"/>
      <c r="LSN197" s="38"/>
      <c r="LSO197" s="38"/>
      <c r="LSP197" s="38"/>
      <c r="LSQ197" s="38"/>
      <c r="LSR197" s="38"/>
      <c r="LSS197" s="38"/>
      <c r="LST197" s="38"/>
      <c r="LSU197" s="38"/>
      <c r="LSV197" s="38"/>
      <c r="LSW197" s="38"/>
      <c r="LSX197" s="38"/>
      <c r="LSY197" s="38"/>
      <c r="LSZ197" s="38"/>
      <c r="LTA197" s="38"/>
      <c r="LTB197" s="38"/>
      <c r="LTC197" s="38"/>
      <c r="LTD197" s="38"/>
      <c r="LTE197" s="38"/>
      <c r="LTF197" s="38"/>
      <c r="LTG197" s="38"/>
      <c r="LTH197" s="38"/>
      <c r="LTI197" s="38"/>
      <c r="LTJ197" s="38"/>
      <c r="LTK197" s="38"/>
      <c r="LTL197" s="38"/>
      <c r="LTM197" s="38"/>
      <c r="LTN197" s="38"/>
      <c r="LTO197" s="38"/>
      <c r="LTP197" s="38"/>
      <c r="LTQ197" s="38"/>
      <c r="LTR197" s="38"/>
      <c r="LTS197" s="38"/>
      <c r="LTT197" s="38"/>
      <c r="LTU197" s="38"/>
      <c r="LTV197" s="38"/>
      <c r="LTW197" s="38"/>
      <c r="LTX197" s="38"/>
      <c r="LTY197" s="38"/>
      <c r="LTZ197" s="38"/>
      <c r="LUA197" s="38"/>
      <c r="LUB197" s="38"/>
      <c r="LUC197" s="38"/>
      <c r="LUD197" s="38"/>
      <c r="LUE197" s="38"/>
      <c r="LUF197" s="38"/>
      <c r="LUG197" s="38"/>
      <c r="LUH197" s="38"/>
      <c r="LUI197" s="38"/>
      <c r="LUJ197" s="38"/>
      <c r="LUK197" s="38"/>
      <c r="LUL197" s="38"/>
      <c r="LUM197" s="38"/>
      <c r="LUN197" s="38"/>
      <c r="LUO197" s="38"/>
      <c r="LUP197" s="38"/>
      <c r="LUQ197" s="38"/>
      <c r="LUR197" s="38"/>
      <c r="LUS197" s="38"/>
      <c r="LUT197" s="38"/>
      <c r="LUU197" s="38"/>
      <c r="LUV197" s="38"/>
      <c r="LUW197" s="38"/>
      <c r="LUX197" s="38"/>
      <c r="LUY197" s="38"/>
      <c r="LUZ197" s="38"/>
      <c r="LVA197" s="38"/>
      <c r="LVB197" s="38"/>
      <c r="LVC197" s="38"/>
      <c r="LVD197" s="38"/>
      <c r="LVE197" s="38"/>
      <c r="LVF197" s="38"/>
      <c r="LVG197" s="38"/>
      <c r="LVH197" s="38"/>
      <c r="LVI197" s="38"/>
      <c r="LVJ197" s="38"/>
      <c r="LVK197" s="38"/>
      <c r="LVL197" s="38"/>
      <c r="LVM197" s="38"/>
      <c r="LVN197" s="38"/>
      <c r="LVO197" s="38"/>
      <c r="LVP197" s="38"/>
      <c r="LVQ197" s="38"/>
      <c r="LVR197" s="38"/>
      <c r="LVS197" s="38"/>
      <c r="LVT197" s="38"/>
      <c r="LVU197" s="38"/>
      <c r="LVV197" s="38"/>
      <c r="LVW197" s="38"/>
      <c r="LVX197" s="38"/>
      <c r="LVY197" s="38"/>
      <c r="LVZ197" s="38"/>
      <c r="LWA197" s="38"/>
      <c r="LWB197" s="38"/>
      <c r="LWC197" s="38"/>
      <c r="LWD197" s="38"/>
      <c r="LWE197" s="38"/>
      <c r="LWF197" s="38"/>
      <c r="LWG197" s="38"/>
      <c r="LWH197" s="38"/>
      <c r="LWI197" s="38"/>
      <c r="LWJ197" s="38"/>
      <c r="LWK197" s="38"/>
      <c r="LWL197" s="38"/>
      <c r="LWM197" s="38"/>
      <c r="LWN197" s="38"/>
      <c r="LWO197" s="38"/>
      <c r="LWP197" s="38"/>
      <c r="LWQ197" s="38"/>
      <c r="LWR197" s="38"/>
      <c r="LWS197" s="38"/>
      <c r="LWT197" s="38"/>
      <c r="LWU197" s="38"/>
      <c r="LWV197" s="38"/>
      <c r="LWW197" s="38"/>
      <c r="LWX197" s="38"/>
      <c r="LWY197" s="38"/>
      <c r="LWZ197" s="38"/>
      <c r="LXA197" s="38"/>
      <c r="LXB197" s="38"/>
      <c r="LXC197" s="38"/>
      <c r="LXD197" s="38"/>
      <c r="LXE197" s="38"/>
      <c r="LXF197" s="38"/>
      <c r="LXG197" s="38"/>
      <c r="LXH197" s="38"/>
      <c r="LXI197" s="38"/>
      <c r="LXJ197" s="38"/>
      <c r="LXK197" s="38"/>
      <c r="LXL197" s="38"/>
      <c r="LXM197" s="38"/>
      <c r="LXN197" s="38"/>
      <c r="LXO197" s="38"/>
      <c r="LXP197" s="38"/>
      <c r="LXQ197" s="38"/>
      <c r="LXR197" s="38"/>
      <c r="LXS197" s="38"/>
      <c r="LXT197" s="38"/>
      <c r="LXU197" s="38"/>
      <c r="LXV197" s="38"/>
      <c r="LXW197" s="38"/>
      <c r="LXX197" s="38"/>
      <c r="LXY197" s="38"/>
      <c r="LXZ197" s="38"/>
      <c r="LYA197" s="38"/>
      <c r="LYB197" s="38"/>
      <c r="LYC197" s="38"/>
      <c r="LYD197" s="38"/>
      <c r="LYE197" s="38"/>
      <c r="LYF197" s="38"/>
      <c r="LYG197" s="38"/>
      <c r="LYH197" s="38"/>
      <c r="LYI197" s="38"/>
      <c r="LYJ197" s="38"/>
      <c r="LYK197" s="38"/>
      <c r="LYL197" s="38"/>
      <c r="LYM197" s="38"/>
      <c r="LYN197" s="38"/>
      <c r="LYO197" s="38"/>
      <c r="LYP197" s="38"/>
      <c r="LYQ197" s="38"/>
      <c r="LYR197" s="38"/>
      <c r="LYS197" s="38"/>
      <c r="LYT197" s="38"/>
      <c r="LYU197" s="38"/>
      <c r="LYV197" s="38"/>
      <c r="LYW197" s="38"/>
      <c r="LYX197" s="38"/>
      <c r="LYY197" s="38"/>
      <c r="LYZ197" s="38"/>
      <c r="LZA197" s="38"/>
      <c r="LZB197" s="38"/>
      <c r="LZC197" s="38"/>
      <c r="LZD197" s="38"/>
      <c r="LZE197" s="38"/>
      <c r="LZF197" s="38"/>
      <c r="LZG197" s="38"/>
      <c r="LZH197" s="38"/>
      <c r="LZI197" s="38"/>
      <c r="LZJ197" s="38"/>
      <c r="LZK197" s="38"/>
      <c r="LZL197" s="38"/>
      <c r="LZM197" s="38"/>
      <c r="LZN197" s="38"/>
      <c r="LZO197" s="38"/>
      <c r="LZP197" s="38"/>
      <c r="LZQ197" s="38"/>
      <c r="LZR197" s="38"/>
      <c r="LZS197" s="38"/>
      <c r="LZT197" s="38"/>
      <c r="LZU197" s="38"/>
      <c r="LZV197" s="38"/>
      <c r="LZW197" s="38"/>
      <c r="LZX197" s="38"/>
      <c r="LZY197" s="38"/>
      <c r="LZZ197" s="38"/>
      <c r="MAA197" s="38"/>
      <c r="MAB197" s="38"/>
      <c r="MAC197" s="38"/>
      <c r="MAD197" s="38"/>
      <c r="MAE197" s="38"/>
      <c r="MAF197" s="38"/>
      <c r="MAG197" s="38"/>
      <c r="MAH197" s="38"/>
      <c r="MAI197" s="38"/>
      <c r="MAJ197" s="38"/>
      <c r="MAK197" s="38"/>
      <c r="MAL197" s="38"/>
      <c r="MAM197" s="38"/>
      <c r="MAN197" s="38"/>
      <c r="MAO197" s="38"/>
      <c r="MAP197" s="38"/>
      <c r="MAQ197" s="38"/>
      <c r="MAR197" s="38"/>
      <c r="MAS197" s="38"/>
      <c r="MAT197" s="38"/>
      <c r="MAU197" s="38"/>
      <c r="MAV197" s="38"/>
      <c r="MAW197" s="38"/>
      <c r="MAX197" s="38"/>
      <c r="MAY197" s="38"/>
      <c r="MAZ197" s="38"/>
      <c r="MBA197" s="38"/>
      <c r="MBB197" s="38"/>
      <c r="MBC197" s="38"/>
      <c r="MBD197" s="38"/>
      <c r="MBE197" s="38"/>
      <c r="MBF197" s="38"/>
      <c r="MBG197" s="38"/>
      <c r="MBH197" s="38"/>
      <c r="MBI197" s="38"/>
      <c r="MBJ197" s="38"/>
      <c r="MBK197" s="38"/>
      <c r="MBL197" s="38"/>
      <c r="MBM197" s="38"/>
      <c r="MBN197" s="38"/>
      <c r="MBO197" s="38"/>
      <c r="MBP197" s="38"/>
      <c r="MBQ197" s="38"/>
      <c r="MBR197" s="38"/>
      <c r="MBS197" s="38"/>
      <c r="MBT197" s="38"/>
      <c r="MBU197" s="38"/>
      <c r="MBV197" s="38"/>
      <c r="MBW197" s="38"/>
      <c r="MBX197" s="38"/>
      <c r="MBY197" s="38"/>
      <c r="MBZ197" s="38"/>
      <c r="MCA197" s="38"/>
      <c r="MCB197" s="38"/>
      <c r="MCC197" s="38"/>
      <c r="MCD197" s="38"/>
      <c r="MCE197" s="38"/>
      <c r="MCF197" s="38"/>
      <c r="MCG197" s="38"/>
      <c r="MCH197" s="38"/>
      <c r="MCI197" s="38"/>
      <c r="MCJ197" s="38"/>
      <c r="MCK197" s="38"/>
      <c r="MCL197" s="38"/>
      <c r="MCM197" s="38"/>
      <c r="MCN197" s="38"/>
      <c r="MCO197" s="38"/>
      <c r="MCP197" s="38"/>
      <c r="MCQ197" s="38"/>
      <c r="MCR197" s="38"/>
      <c r="MCS197" s="38"/>
      <c r="MCT197" s="38"/>
      <c r="MCU197" s="38"/>
      <c r="MCV197" s="38"/>
      <c r="MCW197" s="38"/>
      <c r="MCX197" s="38"/>
      <c r="MCY197" s="38"/>
      <c r="MCZ197" s="38"/>
      <c r="MDA197" s="38"/>
      <c r="MDB197" s="38"/>
      <c r="MDC197" s="38"/>
      <c r="MDD197" s="38"/>
      <c r="MDE197" s="38"/>
      <c r="MDF197" s="38"/>
      <c r="MDG197" s="38"/>
      <c r="MDH197" s="38"/>
      <c r="MDI197" s="38"/>
      <c r="MDJ197" s="38"/>
      <c r="MDK197" s="38"/>
      <c r="MDL197" s="38"/>
      <c r="MDM197" s="38"/>
      <c r="MDN197" s="38"/>
      <c r="MDO197" s="38"/>
      <c r="MDP197" s="38"/>
      <c r="MDQ197" s="38"/>
      <c r="MDR197" s="38"/>
      <c r="MDS197" s="38"/>
      <c r="MDT197" s="38"/>
      <c r="MDU197" s="38"/>
      <c r="MDV197" s="38"/>
      <c r="MDW197" s="38"/>
      <c r="MDX197" s="38"/>
      <c r="MDY197" s="38"/>
      <c r="MDZ197" s="38"/>
      <c r="MEA197" s="38"/>
      <c r="MEB197" s="38"/>
      <c r="MEC197" s="38"/>
      <c r="MED197" s="38"/>
      <c r="MEE197" s="38"/>
      <c r="MEF197" s="38"/>
      <c r="MEG197" s="38"/>
      <c r="MEH197" s="38"/>
      <c r="MEI197" s="38"/>
      <c r="MEJ197" s="38"/>
      <c r="MEK197" s="38"/>
      <c r="MEL197" s="38"/>
      <c r="MEM197" s="38"/>
      <c r="MEN197" s="38"/>
      <c r="MEO197" s="38"/>
      <c r="MEP197" s="38"/>
      <c r="MEQ197" s="38"/>
      <c r="MER197" s="38"/>
      <c r="MES197" s="38"/>
      <c r="MET197" s="38"/>
      <c r="MEU197" s="38"/>
      <c r="MEV197" s="38"/>
      <c r="MEW197" s="38"/>
      <c r="MEX197" s="38"/>
      <c r="MEY197" s="38"/>
      <c r="MEZ197" s="38"/>
      <c r="MFA197" s="38"/>
      <c r="MFB197" s="38"/>
      <c r="MFC197" s="38"/>
      <c r="MFD197" s="38"/>
      <c r="MFE197" s="38"/>
      <c r="MFF197" s="38"/>
      <c r="MFG197" s="38"/>
      <c r="MFH197" s="38"/>
      <c r="MFI197" s="38"/>
      <c r="MFJ197" s="38"/>
      <c r="MFK197" s="38"/>
      <c r="MFL197" s="38"/>
      <c r="MFM197" s="38"/>
      <c r="MFN197" s="38"/>
      <c r="MFO197" s="38"/>
      <c r="MFP197" s="38"/>
      <c r="MFQ197" s="38"/>
      <c r="MFR197" s="38"/>
      <c r="MFS197" s="38"/>
      <c r="MFT197" s="38"/>
      <c r="MFU197" s="38"/>
      <c r="MFV197" s="38"/>
      <c r="MFW197" s="38"/>
      <c r="MFX197" s="38"/>
      <c r="MFY197" s="38"/>
      <c r="MFZ197" s="38"/>
      <c r="MGA197" s="38"/>
      <c r="MGB197" s="38"/>
      <c r="MGC197" s="38"/>
      <c r="MGD197" s="38"/>
      <c r="MGE197" s="38"/>
      <c r="MGF197" s="38"/>
      <c r="MGG197" s="38"/>
      <c r="MGH197" s="38"/>
      <c r="MGI197" s="38"/>
      <c r="MGJ197" s="38"/>
      <c r="MGK197" s="38"/>
      <c r="MGL197" s="38"/>
      <c r="MGM197" s="38"/>
      <c r="MGN197" s="38"/>
      <c r="MGO197" s="38"/>
      <c r="MGP197" s="38"/>
      <c r="MGQ197" s="38"/>
      <c r="MGR197" s="38"/>
      <c r="MGS197" s="38"/>
      <c r="MGT197" s="38"/>
      <c r="MGU197" s="38"/>
      <c r="MGV197" s="38"/>
      <c r="MGW197" s="38"/>
      <c r="MGX197" s="38"/>
      <c r="MGY197" s="38"/>
      <c r="MGZ197" s="38"/>
      <c r="MHA197" s="38"/>
      <c r="MHB197" s="38"/>
      <c r="MHC197" s="38"/>
      <c r="MHD197" s="38"/>
      <c r="MHE197" s="38"/>
      <c r="MHF197" s="38"/>
      <c r="MHG197" s="38"/>
      <c r="MHH197" s="38"/>
      <c r="MHI197" s="38"/>
      <c r="MHJ197" s="38"/>
      <c r="MHK197" s="38"/>
      <c r="MHL197" s="38"/>
      <c r="MHM197" s="38"/>
      <c r="MHN197" s="38"/>
      <c r="MHO197" s="38"/>
      <c r="MHP197" s="38"/>
      <c r="MHQ197" s="38"/>
      <c r="MHR197" s="38"/>
      <c r="MHS197" s="38"/>
      <c r="MHT197" s="38"/>
      <c r="MHU197" s="38"/>
      <c r="MHV197" s="38"/>
      <c r="MHW197" s="38"/>
      <c r="MHX197" s="38"/>
      <c r="MHY197" s="38"/>
      <c r="MHZ197" s="38"/>
      <c r="MIA197" s="38"/>
      <c r="MIB197" s="38"/>
      <c r="MIC197" s="38"/>
      <c r="MID197" s="38"/>
      <c r="MIE197" s="38"/>
      <c r="MIF197" s="38"/>
      <c r="MIG197" s="38"/>
      <c r="MIH197" s="38"/>
      <c r="MII197" s="38"/>
      <c r="MIJ197" s="38"/>
      <c r="MIK197" s="38"/>
      <c r="MIL197" s="38"/>
      <c r="MIM197" s="38"/>
      <c r="MIN197" s="38"/>
      <c r="MIO197" s="38"/>
      <c r="MIP197" s="38"/>
      <c r="MIQ197" s="38"/>
      <c r="MIR197" s="38"/>
      <c r="MIS197" s="38"/>
      <c r="MIT197" s="38"/>
      <c r="MIU197" s="38"/>
      <c r="MIV197" s="38"/>
      <c r="MIW197" s="38"/>
      <c r="MIX197" s="38"/>
      <c r="MIY197" s="38"/>
      <c r="MIZ197" s="38"/>
      <c r="MJA197" s="38"/>
      <c r="MJB197" s="38"/>
      <c r="MJC197" s="38"/>
      <c r="MJD197" s="38"/>
      <c r="MJE197" s="38"/>
      <c r="MJF197" s="38"/>
      <c r="MJG197" s="38"/>
      <c r="MJH197" s="38"/>
      <c r="MJI197" s="38"/>
      <c r="MJJ197" s="38"/>
      <c r="MJK197" s="38"/>
      <c r="MJL197" s="38"/>
      <c r="MJM197" s="38"/>
      <c r="MJN197" s="38"/>
      <c r="MJO197" s="38"/>
      <c r="MJP197" s="38"/>
      <c r="MJQ197" s="38"/>
      <c r="MJR197" s="38"/>
      <c r="MJS197" s="38"/>
      <c r="MJT197" s="38"/>
      <c r="MJU197" s="38"/>
      <c r="MJV197" s="38"/>
      <c r="MJW197" s="38"/>
      <c r="MJX197" s="38"/>
      <c r="MJY197" s="38"/>
      <c r="MJZ197" s="38"/>
      <c r="MKA197" s="38"/>
      <c r="MKB197" s="38"/>
      <c r="MKC197" s="38"/>
      <c r="MKD197" s="38"/>
      <c r="MKE197" s="38"/>
      <c r="MKF197" s="38"/>
      <c r="MKG197" s="38"/>
      <c r="MKH197" s="38"/>
      <c r="MKI197" s="38"/>
      <c r="MKJ197" s="38"/>
      <c r="MKK197" s="38"/>
      <c r="MKL197" s="38"/>
      <c r="MKM197" s="38"/>
      <c r="MKN197" s="38"/>
      <c r="MKO197" s="38"/>
      <c r="MKP197" s="38"/>
      <c r="MKQ197" s="38"/>
      <c r="MKR197" s="38"/>
      <c r="MKS197" s="38"/>
      <c r="MKT197" s="38"/>
      <c r="MKU197" s="38"/>
      <c r="MKV197" s="38"/>
      <c r="MKW197" s="38"/>
      <c r="MKX197" s="38"/>
      <c r="MKY197" s="38"/>
      <c r="MKZ197" s="38"/>
      <c r="MLA197" s="38"/>
      <c r="MLB197" s="38"/>
      <c r="MLC197" s="38"/>
      <c r="MLD197" s="38"/>
      <c r="MLE197" s="38"/>
      <c r="MLF197" s="38"/>
      <c r="MLG197" s="38"/>
      <c r="MLH197" s="38"/>
      <c r="MLI197" s="38"/>
      <c r="MLJ197" s="38"/>
      <c r="MLK197" s="38"/>
      <c r="MLL197" s="38"/>
      <c r="MLM197" s="38"/>
      <c r="MLN197" s="38"/>
      <c r="MLO197" s="38"/>
      <c r="MLP197" s="38"/>
      <c r="MLQ197" s="38"/>
      <c r="MLR197" s="38"/>
      <c r="MLS197" s="38"/>
      <c r="MLT197" s="38"/>
      <c r="MLU197" s="38"/>
      <c r="MLV197" s="38"/>
      <c r="MLW197" s="38"/>
      <c r="MLX197" s="38"/>
      <c r="MLY197" s="38"/>
      <c r="MLZ197" s="38"/>
      <c r="MMA197" s="38"/>
      <c r="MMB197" s="38"/>
      <c r="MMC197" s="38"/>
      <c r="MMD197" s="38"/>
      <c r="MME197" s="38"/>
      <c r="MMF197" s="38"/>
      <c r="MMG197" s="38"/>
      <c r="MMH197" s="38"/>
      <c r="MMI197" s="38"/>
      <c r="MMJ197" s="38"/>
      <c r="MMK197" s="38"/>
      <c r="MML197" s="38"/>
      <c r="MMM197" s="38"/>
      <c r="MMN197" s="38"/>
      <c r="MMO197" s="38"/>
      <c r="MMP197" s="38"/>
      <c r="MMQ197" s="38"/>
      <c r="MMR197" s="38"/>
      <c r="MMS197" s="38"/>
      <c r="MMT197" s="38"/>
      <c r="MMU197" s="38"/>
      <c r="MMV197" s="38"/>
      <c r="MMW197" s="38"/>
      <c r="MMX197" s="38"/>
      <c r="MMY197" s="38"/>
      <c r="MMZ197" s="38"/>
      <c r="MNA197" s="38"/>
      <c r="MNB197" s="38"/>
      <c r="MNC197" s="38"/>
      <c r="MND197" s="38"/>
      <c r="MNE197" s="38"/>
      <c r="MNF197" s="38"/>
      <c r="MNG197" s="38"/>
      <c r="MNH197" s="38"/>
      <c r="MNI197" s="38"/>
      <c r="MNJ197" s="38"/>
      <c r="MNK197" s="38"/>
      <c r="MNL197" s="38"/>
      <c r="MNM197" s="38"/>
      <c r="MNN197" s="38"/>
      <c r="MNO197" s="38"/>
      <c r="MNP197" s="38"/>
      <c r="MNQ197" s="38"/>
      <c r="MNR197" s="38"/>
      <c r="MNS197" s="38"/>
      <c r="MNT197" s="38"/>
      <c r="MNU197" s="38"/>
      <c r="MNV197" s="38"/>
      <c r="MNW197" s="38"/>
      <c r="MNX197" s="38"/>
      <c r="MNY197" s="38"/>
      <c r="MNZ197" s="38"/>
      <c r="MOA197" s="38"/>
      <c r="MOB197" s="38"/>
      <c r="MOC197" s="38"/>
      <c r="MOD197" s="38"/>
      <c r="MOE197" s="38"/>
      <c r="MOF197" s="38"/>
      <c r="MOG197" s="38"/>
      <c r="MOH197" s="38"/>
      <c r="MOI197" s="38"/>
      <c r="MOJ197" s="38"/>
      <c r="MOK197" s="38"/>
      <c r="MOL197" s="38"/>
      <c r="MOM197" s="38"/>
      <c r="MON197" s="38"/>
      <c r="MOO197" s="38"/>
      <c r="MOP197" s="38"/>
      <c r="MOQ197" s="38"/>
      <c r="MOR197" s="38"/>
      <c r="MOS197" s="38"/>
      <c r="MOT197" s="38"/>
      <c r="MOU197" s="38"/>
      <c r="MOV197" s="38"/>
      <c r="MOW197" s="38"/>
      <c r="MOX197" s="38"/>
      <c r="MOY197" s="38"/>
      <c r="MOZ197" s="38"/>
      <c r="MPA197" s="38"/>
      <c r="MPB197" s="38"/>
      <c r="MPC197" s="38"/>
      <c r="MPD197" s="38"/>
      <c r="MPE197" s="38"/>
      <c r="MPF197" s="38"/>
      <c r="MPG197" s="38"/>
      <c r="MPH197" s="38"/>
      <c r="MPI197" s="38"/>
      <c r="MPJ197" s="38"/>
      <c r="MPK197" s="38"/>
      <c r="MPL197" s="38"/>
      <c r="MPM197" s="38"/>
      <c r="MPN197" s="38"/>
      <c r="MPO197" s="38"/>
      <c r="MPP197" s="38"/>
      <c r="MPQ197" s="38"/>
      <c r="MPR197" s="38"/>
      <c r="MPS197" s="38"/>
      <c r="MPT197" s="38"/>
      <c r="MPU197" s="38"/>
      <c r="MPV197" s="38"/>
      <c r="MPW197" s="38"/>
      <c r="MPX197" s="38"/>
      <c r="MPY197" s="38"/>
      <c r="MPZ197" s="38"/>
      <c r="MQA197" s="38"/>
      <c r="MQB197" s="38"/>
      <c r="MQC197" s="38"/>
      <c r="MQD197" s="38"/>
      <c r="MQE197" s="38"/>
      <c r="MQF197" s="38"/>
      <c r="MQG197" s="38"/>
      <c r="MQH197" s="38"/>
      <c r="MQI197" s="38"/>
      <c r="MQJ197" s="38"/>
      <c r="MQK197" s="38"/>
      <c r="MQL197" s="38"/>
      <c r="MQM197" s="38"/>
      <c r="MQN197" s="38"/>
      <c r="MQO197" s="38"/>
      <c r="MQP197" s="38"/>
      <c r="MQQ197" s="38"/>
      <c r="MQR197" s="38"/>
      <c r="MQS197" s="38"/>
      <c r="MQT197" s="38"/>
      <c r="MQU197" s="38"/>
      <c r="MQV197" s="38"/>
      <c r="MQW197" s="38"/>
      <c r="MQX197" s="38"/>
      <c r="MQY197" s="38"/>
      <c r="MQZ197" s="38"/>
      <c r="MRA197" s="38"/>
      <c r="MRB197" s="38"/>
      <c r="MRC197" s="38"/>
      <c r="MRD197" s="38"/>
      <c r="MRE197" s="38"/>
      <c r="MRF197" s="38"/>
      <c r="MRG197" s="38"/>
      <c r="MRH197" s="38"/>
      <c r="MRI197" s="38"/>
      <c r="MRJ197" s="38"/>
      <c r="MRK197" s="38"/>
      <c r="MRL197" s="38"/>
      <c r="MRM197" s="38"/>
      <c r="MRN197" s="38"/>
      <c r="MRO197" s="38"/>
      <c r="MRP197" s="38"/>
      <c r="MRQ197" s="38"/>
      <c r="MRR197" s="38"/>
      <c r="MRS197" s="38"/>
      <c r="MRT197" s="38"/>
      <c r="MRU197" s="38"/>
      <c r="MRV197" s="38"/>
      <c r="MRW197" s="38"/>
      <c r="MRX197" s="38"/>
      <c r="MRY197" s="38"/>
      <c r="MRZ197" s="38"/>
      <c r="MSA197" s="38"/>
      <c r="MSB197" s="38"/>
      <c r="MSC197" s="38"/>
      <c r="MSD197" s="38"/>
      <c r="MSE197" s="38"/>
      <c r="MSF197" s="38"/>
      <c r="MSG197" s="38"/>
      <c r="MSH197" s="38"/>
      <c r="MSI197" s="38"/>
      <c r="MSJ197" s="38"/>
      <c r="MSK197" s="38"/>
      <c r="MSL197" s="38"/>
      <c r="MSM197" s="38"/>
      <c r="MSN197" s="38"/>
      <c r="MSO197" s="38"/>
      <c r="MSP197" s="38"/>
      <c r="MSQ197" s="38"/>
      <c r="MSR197" s="38"/>
      <c r="MSS197" s="38"/>
      <c r="MST197" s="38"/>
      <c r="MSU197" s="38"/>
      <c r="MSV197" s="38"/>
      <c r="MSW197" s="38"/>
      <c r="MSX197" s="38"/>
      <c r="MSY197" s="38"/>
      <c r="MSZ197" s="38"/>
      <c r="MTA197" s="38"/>
      <c r="MTB197" s="38"/>
      <c r="MTC197" s="38"/>
      <c r="MTD197" s="38"/>
      <c r="MTE197" s="38"/>
      <c r="MTF197" s="38"/>
      <c r="MTG197" s="38"/>
      <c r="MTH197" s="38"/>
      <c r="MTI197" s="38"/>
      <c r="MTJ197" s="38"/>
      <c r="MTK197" s="38"/>
      <c r="MTL197" s="38"/>
      <c r="MTM197" s="38"/>
      <c r="MTN197" s="38"/>
      <c r="MTO197" s="38"/>
      <c r="MTP197" s="38"/>
      <c r="MTQ197" s="38"/>
      <c r="MTR197" s="38"/>
      <c r="MTS197" s="38"/>
      <c r="MTT197" s="38"/>
      <c r="MTU197" s="38"/>
      <c r="MTV197" s="38"/>
      <c r="MTW197" s="38"/>
      <c r="MTX197" s="38"/>
      <c r="MTY197" s="38"/>
      <c r="MTZ197" s="38"/>
      <c r="MUA197" s="38"/>
      <c r="MUB197" s="38"/>
      <c r="MUC197" s="38"/>
      <c r="MUD197" s="38"/>
      <c r="MUE197" s="38"/>
      <c r="MUF197" s="38"/>
      <c r="MUG197" s="38"/>
      <c r="MUH197" s="38"/>
      <c r="MUI197" s="38"/>
      <c r="MUJ197" s="38"/>
      <c r="MUK197" s="38"/>
      <c r="MUL197" s="38"/>
      <c r="MUM197" s="38"/>
      <c r="MUN197" s="38"/>
      <c r="MUO197" s="38"/>
      <c r="MUP197" s="38"/>
      <c r="MUQ197" s="38"/>
      <c r="MUR197" s="38"/>
      <c r="MUS197" s="38"/>
      <c r="MUT197" s="38"/>
      <c r="MUU197" s="38"/>
      <c r="MUV197" s="38"/>
      <c r="MUW197" s="38"/>
      <c r="MUX197" s="38"/>
      <c r="MUY197" s="38"/>
      <c r="MUZ197" s="38"/>
      <c r="MVA197" s="38"/>
      <c r="MVB197" s="38"/>
      <c r="MVC197" s="38"/>
      <c r="MVD197" s="38"/>
      <c r="MVE197" s="38"/>
      <c r="MVF197" s="38"/>
      <c r="MVG197" s="38"/>
      <c r="MVH197" s="38"/>
      <c r="MVI197" s="38"/>
      <c r="MVJ197" s="38"/>
      <c r="MVK197" s="38"/>
      <c r="MVL197" s="38"/>
      <c r="MVM197" s="38"/>
      <c r="MVN197" s="38"/>
      <c r="MVO197" s="38"/>
      <c r="MVP197" s="38"/>
      <c r="MVQ197" s="38"/>
      <c r="MVR197" s="38"/>
      <c r="MVS197" s="38"/>
      <c r="MVT197" s="38"/>
      <c r="MVU197" s="38"/>
      <c r="MVV197" s="38"/>
      <c r="MVW197" s="38"/>
      <c r="MVX197" s="38"/>
      <c r="MVY197" s="38"/>
      <c r="MVZ197" s="38"/>
      <c r="MWA197" s="38"/>
      <c r="MWB197" s="38"/>
      <c r="MWC197" s="38"/>
      <c r="MWD197" s="38"/>
      <c r="MWE197" s="38"/>
      <c r="MWF197" s="38"/>
      <c r="MWG197" s="38"/>
      <c r="MWH197" s="38"/>
      <c r="MWI197" s="38"/>
      <c r="MWJ197" s="38"/>
      <c r="MWK197" s="38"/>
      <c r="MWL197" s="38"/>
      <c r="MWM197" s="38"/>
      <c r="MWN197" s="38"/>
      <c r="MWO197" s="38"/>
      <c r="MWP197" s="38"/>
      <c r="MWQ197" s="38"/>
      <c r="MWR197" s="38"/>
      <c r="MWS197" s="38"/>
      <c r="MWT197" s="38"/>
      <c r="MWU197" s="38"/>
      <c r="MWV197" s="38"/>
      <c r="MWW197" s="38"/>
      <c r="MWX197" s="38"/>
      <c r="MWY197" s="38"/>
      <c r="MWZ197" s="38"/>
      <c r="MXA197" s="38"/>
      <c r="MXB197" s="38"/>
      <c r="MXC197" s="38"/>
      <c r="MXD197" s="38"/>
      <c r="MXE197" s="38"/>
      <c r="MXF197" s="38"/>
      <c r="MXG197" s="38"/>
      <c r="MXH197" s="38"/>
      <c r="MXI197" s="38"/>
      <c r="MXJ197" s="38"/>
      <c r="MXK197" s="38"/>
      <c r="MXL197" s="38"/>
      <c r="MXM197" s="38"/>
      <c r="MXN197" s="38"/>
      <c r="MXO197" s="38"/>
      <c r="MXP197" s="38"/>
      <c r="MXQ197" s="38"/>
      <c r="MXR197" s="38"/>
      <c r="MXS197" s="38"/>
      <c r="MXT197" s="38"/>
      <c r="MXU197" s="38"/>
      <c r="MXV197" s="38"/>
      <c r="MXW197" s="38"/>
      <c r="MXX197" s="38"/>
      <c r="MXY197" s="38"/>
      <c r="MXZ197" s="38"/>
      <c r="MYA197" s="38"/>
      <c r="MYB197" s="38"/>
      <c r="MYC197" s="38"/>
      <c r="MYD197" s="38"/>
      <c r="MYE197" s="38"/>
      <c r="MYF197" s="38"/>
      <c r="MYG197" s="38"/>
      <c r="MYH197" s="38"/>
      <c r="MYI197" s="38"/>
      <c r="MYJ197" s="38"/>
      <c r="MYK197" s="38"/>
      <c r="MYL197" s="38"/>
      <c r="MYM197" s="38"/>
      <c r="MYN197" s="38"/>
      <c r="MYO197" s="38"/>
      <c r="MYP197" s="38"/>
      <c r="MYQ197" s="38"/>
      <c r="MYR197" s="38"/>
      <c r="MYS197" s="38"/>
      <c r="MYT197" s="38"/>
      <c r="MYU197" s="38"/>
      <c r="MYV197" s="38"/>
      <c r="MYW197" s="38"/>
      <c r="MYX197" s="38"/>
      <c r="MYY197" s="38"/>
      <c r="MYZ197" s="38"/>
      <c r="MZA197" s="38"/>
      <c r="MZB197" s="38"/>
      <c r="MZC197" s="38"/>
      <c r="MZD197" s="38"/>
      <c r="MZE197" s="38"/>
      <c r="MZF197" s="38"/>
      <c r="MZG197" s="38"/>
      <c r="MZH197" s="38"/>
      <c r="MZI197" s="38"/>
      <c r="MZJ197" s="38"/>
      <c r="MZK197" s="38"/>
      <c r="MZL197" s="38"/>
      <c r="MZM197" s="38"/>
      <c r="MZN197" s="38"/>
      <c r="MZO197" s="38"/>
      <c r="MZP197" s="38"/>
      <c r="MZQ197" s="38"/>
      <c r="MZR197" s="38"/>
      <c r="MZS197" s="38"/>
      <c r="MZT197" s="38"/>
      <c r="MZU197" s="38"/>
      <c r="MZV197" s="38"/>
      <c r="MZW197" s="38"/>
      <c r="MZX197" s="38"/>
      <c r="MZY197" s="38"/>
      <c r="MZZ197" s="38"/>
      <c r="NAA197" s="38"/>
      <c r="NAB197" s="38"/>
      <c r="NAC197" s="38"/>
      <c r="NAD197" s="38"/>
      <c r="NAE197" s="38"/>
      <c r="NAF197" s="38"/>
      <c r="NAG197" s="38"/>
      <c r="NAH197" s="38"/>
      <c r="NAI197" s="38"/>
      <c r="NAJ197" s="38"/>
      <c r="NAK197" s="38"/>
      <c r="NAL197" s="38"/>
      <c r="NAM197" s="38"/>
      <c r="NAN197" s="38"/>
      <c r="NAO197" s="38"/>
      <c r="NAP197" s="38"/>
      <c r="NAQ197" s="38"/>
      <c r="NAR197" s="38"/>
      <c r="NAS197" s="38"/>
      <c r="NAT197" s="38"/>
      <c r="NAU197" s="38"/>
      <c r="NAV197" s="38"/>
      <c r="NAW197" s="38"/>
      <c r="NAX197" s="38"/>
      <c r="NAY197" s="38"/>
      <c r="NAZ197" s="38"/>
      <c r="NBA197" s="38"/>
      <c r="NBB197" s="38"/>
      <c r="NBC197" s="38"/>
      <c r="NBD197" s="38"/>
      <c r="NBE197" s="38"/>
      <c r="NBF197" s="38"/>
      <c r="NBG197" s="38"/>
      <c r="NBH197" s="38"/>
      <c r="NBI197" s="38"/>
      <c r="NBJ197" s="38"/>
      <c r="NBK197" s="38"/>
      <c r="NBL197" s="38"/>
      <c r="NBM197" s="38"/>
      <c r="NBN197" s="38"/>
      <c r="NBO197" s="38"/>
      <c r="NBP197" s="38"/>
      <c r="NBQ197" s="38"/>
      <c r="NBR197" s="38"/>
      <c r="NBS197" s="38"/>
      <c r="NBT197" s="38"/>
      <c r="NBU197" s="38"/>
      <c r="NBV197" s="38"/>
      <c r="NBW197" s="38"/>
      <c r="NBX197" s="38"/>
      <c r="NBY197" s="38"/>
      <c r="NBZ197" s="38"/>
      <c r="NCA197" s="38"/>
      <c r="NCB197" s="38"/>
      <c r="NCC197" s="38"/>
      <c r="NCD197" s="38"/>
      <c r="NCE197" s="38"/>
      <c r="NCF197" s="38"/>
      <c r="NCG197" s="38"/>
      <c r="NCH197" s="38"/>
      <c r="NCI197" s="38"/>
      <c r="NCJ197" s="38"/>
      <c r="NCK197" s="38"/>
      <c r="NCL197" s="38"/>
      <c r="NCM197" s="38"/>
      <c r="NCN197" s="38"/>
      <c r="NCO197" s="38"/>
      <c r="NCP197" s="38"/>
      <c r="NCQ197" s="38"/>
      <c r="NCR197" s="38"/>
      <c r="NCS197" s="38"/>
      <c r="NCT197" s="38"/>
      <c r="NCU197" s="38"/>
      <c r="NCV197" s="38"/>
      <c r="NCW197" s="38"/>
      <c r="NCX197" s="38"/>
      <c r="NCY197" s="38"/>
      <c r="NCZ197" s="38"/>
      <c r="NDA197" s="38"/>
      <c r="NDB197" s="38"/>
      <c r="NDC197" s="38"/>
      <c r="NDD197" s="38"/>
      <c r="NDE197" s="38"/>
      <c r="NDF197" s="38"/>
      <c r="NDG197" s="38"/>
      <c r="NDH197" s="38"/>
      <c r="NDI197" s="38"/>
      <c r="NDJ197" s="38"/>
      <c r="NDK197" s="38"/>
      <c r="NDL197" s="38"/>
      <c r="NDM197" s="38"/>
      <c r="NDN197" s="38"/>
      <c r="NDO197" s="38"/>
      <c r="NDP197" s="38"/>
      <c r="NDQ197" s="38"/>
      <c r="NDR197" s="38"/>
      <c r="NDS197" s="38"/>
      <c r="NDT197" s="38"/>
      <c r="NDU197" s="38"/>
      <c r="NDV197" s="38"/>
      <c r="NDW197" s="38"/>
      <c r="NDX197" s="38"/>
      <c r="NDY197" s="38"/>
      <c r="NDZ197" s="38"/>
      <c r="NEA197" s="38"/>
      <c r="NEB197" s="38"/>
      <c r="NEC197" s="38"/>
      <c r="NED197" s="38"/>
      <c r="NEE197" s="38"/>
      <c r="NEF197" s="38"/>
      <c r="NEG197" s="38"/>
      <c r="NEH197" s="38"/>
      <c r="NEI197" s="38"/>
      <c r="NEJ197" s="38"/>
      <c r="NEK197" s="38"/>
      <c r="NEL197" s="38"/>
      <c r="NEM197" s="38"/>
      <c r="NEN197" s="38"/>
      <c r="NEO197" s="38"/>
      <c r="NEP197" s="38"/>
      <c r="NEQ197" s="38"/>
      <c r="NER197" s="38"/>
      <c r="NES197" s="38"/>
      <c r="NET197" s="38"/>
      <c r="NEU197" s="38"/>
      <c r="NEV197" s="38"/>
      <c r="NEW197" s="38"/>
      <c r="NEX197" s="38"/>
      <c r="NEY197" s="38"/>
      <c r="NEZ197" s="38"/>
      <c r="NFA197" s="38"/>
      <c r="NFB197" s="38"/>
      <c r="NFC197" s="38"/>
      <c r="NFD197" s="38"/>
      <c r="NFE197" s="38"/>
      <c r="NFF197" s="38"/>
      <c r="NFG197" s="38"/>
      <c r="NFH197" s="38"/>
      <c r="NFI197" s="38"/>
      <c r="NFJ197" s="38"/>
      <c r="NFK197" s="38"/>
      <c r="NFL197" s="38"/>
      <c r="NFM197" s="38"/>
      <c r="NFN197" s="38"/>
      <c r="NFO197" s="38"/>
      <c r="NFP197" s="38"/>
      <c r="NFQ197" s="38"/>
      <c r="NFR197" s="38"/>
      <c r="NFS197" s="38"/>
      <c r="NFT197" s="38"/>
      <c r="NFU197" s="38"/>
      <c r="NFV197" s="38"/>
      <c r="NFW197" s="38"/>
      <c r="NFX197" s="38"/>
      <c r="NFY197" s="38"/>
      <c r="NFZ197" s="38"/>
      <c r="NGA197" s="38"/>
      <c r="NGB197" s="38"/>
      <c r="NGC197" s="38"/>
      <c r="NGD197" s="38"/>
      <c r="NGE197" s="38"/>
      <c r="NGF197" s="38"/>
      <c r="NGG197" s="38"/>
      <c r="NGH197" s="38"/>
      <c r="NGI197" s="38"/>
      <c r="NGJ197" s="38"/>
      <c r="NGK197" s="38"/>
      <c r="NGL197" s="38"/>
      <c r="NGM197" s="38"/>
      <c r="NGN197" s="38"/>
      <c r="NGO197" s="38"/>
      <c r="NGP197" s="38"/>
      <c r="NGQ197" s="38"/>
      <c r="NGR197" s="38"/>
      <c r="NGS197" s="38"/>
      <c r="NGT197" s="38"/>
      <c r="NGU197" s="38"/>
      <c r="NGV197" s="38"/>
      <c r="NGW197" s="38"/>
      <c r="NGX197" s="38"/>
      <c r="NGY197" s="38"/>
      <c r="NGZ197" s="38"/>
      <c r="NHA197" s="38"/>
      <c r="NHB197" s="38"/>
      <c r="NHC197" s="38"/>
      <c r="NHD197" s="38"/>
      <c r="NHE197" s="38"/>
      <c r="NHF197" s="38"/>
      <c r="NHG197" s="38"/>
      <c r="NHH197" s="38"/>
      <c r="NHI197" s="38"/>
      <c r="NHJ197" s="38"/>
      <c r="NHK197" s="38"/>
      <c r="NHL197" s="38"/>
      <c r="NHM197" s="38"/>
      <c r="NHN197" s="38"/>
      <c r="NHO197" s="38"/>
      <c r="NHP197" s="38"/>
      <c r="NHQ197" s="38"/>
      <c r="NHR197" s="38"/>
      <c r="NHS197" s="38"/>
      <c r="NHT197" s="38"/>
      <c r="NHU197" s="38"/>
      <c r="NHV197" s="38"/>
      <c r="NHW197" s="38"/>
      <c r="NHX197" s="38"/>
      <c r="NHY197" s="38"/>
      <c r="NHZ197" s="38"/>
      <c r="NIA197" s="38"/>
      <c r="NIB197" s="38"/>
      <c r="NIC197" s="38"/>
      <c r="NID197" s="38"/>
      <c r="NIE197" s="38"/>
      <c r="NIF197" s="38"/>
      <c r="NIG197" s="38"/>
      <c r="NIH197" s="38"/>
      <c r="NII197" s="38"/>
      <c r="NIJ197" s="38"/>
      <c r="NIK197" s="38"/>
      <c r="NIL197" s="38"/>
      <c r="NIM197" s="38"/>
      <c r="NIN197" s="38"/>
      <c r="NIO197" s="38"/>
      <c r="NIP197" s="38"/>
      <c r="NIQ197" s="38"/>
      <c r="NIR197" s="38"/>
      <c r="NIS197" s="38"/>
      <c r="NIT197" s="38"/>
      <c r="NIU197" s="38"/>
      <c r="NIV197" s="38"/>
      <c r="NIW197" s="38"/>
      <c r="NIX197" s="38"/>
      <c r="NIY197" s="38"/>
      <c r="NIZ197" s="38"/>
      <c r="NJA197" s="38"/>
      <c r="NJB197" s="38"/>
      <c r="NJC197" s="38"/>
      <c r="NJD197" s="38"/>
      <c r="NJE197" s="38"/>
      <c r="NJF197" s="38"/>
      <c r="NJG197" s="38"/>
      <c r="NJH197" s="38"/>
      <c r="NJI197" s="38"/>
      <c r="NJJ197" s="38"/>
      <c r="NJK197" s="38"/>
      <c r="NJL197" s="38"/>
      <c r="NJM197" s="38"/>
      <c r="NJN197" s="38"/>
      <c r="NJO197" s="38"/>
      <c r="NJP197" s="38"/>
      <c r="NJQ197" s="38"/>
      <c r="NJR197" s="38"/>
      <c r="NJS197" s="38"/>
      <c r="NJT197" s="38"/>
      <c r="NJU197" s="38"/>
      <c r="NJV197" s="38"/>
      <c r="NJW197" s="38"/>
      <c r="NJX197" s="38"/>
      <c r="NJY197" s="38"/>
      <c r="NJZ197" s="38"/>
      <c r="NKA197" s="38"/>
      <c r="NKB197" s="38"/>
      <c r="NKC197" s="38"/>
      <c r="NKD197" s="38"/>
      <c r="NKE197" s="38"/>
      <c r="NKF197" s="38"/>
      <c r="NKG197" s="38"/>
      <c r="NKH197" s="38"/>
      <c r="NKI197" s="38"/>
      <c r="NKJ197" s="38"/>
      <c r="NKK197" s="38"/>
      <c r="NKL197" s="38"/>
      <c r="NKM197" s="38"/>
      <c r="NKN197" s="38"/>
      <c r="NKO197" s="38"/>
      <c r="NKP197" s="38"/>
      <c r="NKQ197" s="38"/>
      <c r="NKR197" s="38"/>
      <c r="NKS197" s="38"/>
      <c r="NKT197" s="38"/>
      <c r="NKU197" s="38"/>
      <c r="NKV197" s="38"/>
      <c r="NKW197" s="38"/>
      <c r="NKX197" s="38"/>
      <c r="NKY197" s="38"/>
      <c r="NKZ197" s="38"/>
      <c r="NLA197" s="38"/>
      <c r="NLB197" s="38"/>
      <c r="NLC197" s="38"/>
      <c r="NLD197" s="38"/>
      <c r="NLE197" s="38"/>
      <c r="NLF197" s="38"/>
      <c r="NLG197" s="38"/>
      <c r="NLH197" s="38"/>
      <c r="NLI197" s="38"/>
      <c r="NLJ197" s="38"/>
      <c r="NLK197" s="38"/>
      <c r="NLL197" s="38"/>
      <c r="NLM197" s="38"/>
      <c r="NLN197" s="38"/>
      <c r="NLO197" s="38"/>
      <c r="NLP197" s="38"/>
      <c r="NLQ197" s="38"/>
      <c r="NLR197" s="38"/>
      <c r="NLS197" s="38"/>
      <c r="NLT197" s="38"/>
      <c r="NLU197" s="38"/>
      <c r="NLV197" s="38"/>
      <c r="NLW197" s="38"/>
      <c r="NLX197" s="38"/>
      <c r="NLY197" s="38"/>
      <c r="NLZ197" s="38"/>
      <c r="NMA197" s="38"/>
      <c r="NMB197" s="38"/>
      <c r="NMC197" s="38"/>
      <c r="NMD197" s="38"/>
      <c r="NME197" s="38"/>
      <c r="NMF197" s="38"/>
      <c r="NMG197" s="38"/>
      <c r="NMH197" s="38"/>
      <c r="NMI197" s="38"/>
      <c r="NMJ197" s="38"/>
      <c r="NMK197" s="38"/>
      <c r="NML197" s="38"/>
      <c r="NMM197" s="38"/>
      <c r="NMN197" s="38"/>
      <c r="NMO197" s="38"/>
      <c r="NMP197" s="38"/>
      <c r="NMQ197" s="38"/>
      <c r="NMR197" s="38"/>
      <c r="NMS197" s="38"/>
      <c r="NMT197" s="38"/>
      <c r="NMU197" s="38"/>
      <c r="NMV197" s="38"/>
      <c r="NMW197" s="38"/>
      <c r="NMX197" s="38"/>
      <c r="NMY197" s="38"/>
      <c r="NMZ197" s="38"/>
      <c r="NNA197" s="38"/>
      <c r="NNB197" s="38"/>
      <c r="NNC197" s="38"/>
      <c r="NND197" s="38"/>
      <c r="NNE197" s="38"/>
      <c r="NNF197" s="38"/>
      <c r="NNG197" s="38"/>
      <c r="NNH197" s="38"/>
      <c r="NNI197" s="38"/>
      <c r="NNJ197" s="38"/>
      <c r="NNK197" s="38"/>
      <c r="NNL197" s="38"/>
      <c r="NNM197" s="38"/>
      <c r="NNN197" s="38"/>
      <c r="NNO197" s="38"/>
      <c r="NNP197" s="38"/>
      <c r="NNQ197" s="38"/>
      <c r="NNR197" s="38"/>
      <c r="NNS197" s="38"/>
      <c r="NNT197" s="38"/>
      <c r="NNU197" s="38"/>
      <c r="NNV197" s="38"/>
      <c r="NNW197" s="38"/>
      <c r="NNX197" s="38"/>
      <c r="NNY197" s="38"/>
      <c r="NNZ197" s="38"/>
      <c r="NOA197" s="38"/>
      <c r="NOB197" s="38"/>
      <c r="NOC197" s="38"/>
      <c r="NOD197" s="38"/>
      <c r="NOE197" s="38"/>
      <c r="NOF197" s="38"/>
      <c r="NOG197" s="38"/>
      <c r="NOH197" s="38"/>
      <c r="NOI197" s="38"/>
      <c r="NOJ197" s="38"/>
      <c r="NOK197" s="38"/>
      <c r="NOL197" s="38"/>
      <c r="NOM197" s="38"/>
      <c r="NON197" s="38"/>
      <c r="NOO197" s="38"/>
      <c r="NOP197" s="38"/>
      <c r="NOQ197" s="38"/>
      <c r="NOR197" s="38"/>
      <c r="NOS197" s="38"/>
      <c r="NOT197" s="38"/>
      <c r="NOU197" s="38"/>
      <c r="NOV197" s="38"/>
      <c r="NOW197" s="38"/>
      <c r="NOX197" s="38"/>
      <c r="NOY197" s="38"/>
      <c r="NOZ197" s="38"/>
      <c r="NPA197" s="38"/>
      <c r="NPB197" s="38"/>
      <c r="NPC197" s="38"/>
      <c r="NPD197" s="38"/>
      <c r="NPE197" s="38"/>
      <c r="NPF197" s="38"/>
      <c r="NPG197" s="38"/>
      <c r="NPH197" s="38"/>
      <c r="NPI197" s="38"/>
      <c r="NPJ197" s="38"/>
      <c r="NPK197" s="38"/>
      <c r="NPL197" s="38"/>
      <c r="NPM197" s="38"/>
      <c r="NPN197" s="38"/>
      <c r="NPO197" s="38"/>
      <c r="NPP197" s="38"/>
      <c r="NPQ197" s="38"/>
      <c r="NPR197" s="38"/>
      <c r="NPS197" s="38"/>
      <c r="NPT197" s="38"/>
      <c r="NPU197" s="38"/>
      <c r="NPV197" s="38"/>
      <c r="NPW197" s="38"/>
      <c r="NPX197" s="38"/>
      <c r="NPY197" s="38"/>
      <c r="NPZ197" s="38"/>
      <c r="NQA197" s="38"/>
      <c r="NQB197" s="38"/>
      <c r="NQC197" s="38"/>
      <c r="NQD197" s="38"/>
      <c r="NQE197" s="38"/>
      <c r="NQF197" s="38"/>
      <c r="NQG197" s="38"/>
      <c r="NQH197" s="38"/>
      <c r="NQI197" s="38"/>
      <c r="NQJ197" s="38"/>
      <c r="NQK197" s="38"/>
      <c r="NQL197" s="38"/>
      <c r="NQM197" s="38"/>
      <c r="NQN197" s="38"/>
      <c r="NQO197" s="38"/>
      <c r="NQP197" s="38"/>
      <c r="NQQ197" s="38"/>
      <c r="NQR197" s="38"/>
      <c r="NQS197" s="38"/>
      <c r="NQT197" s="38"/>
      <c r="NQU197" s="38"/>
      <c r="NQV197" s="38"/>
      <c r="NQW197" s="38"/>
      <c r="NQX197" s="38"/>
      <c r="NQY197" s="38"/>
      <c r="NQZ197" s="38"/>
      <c r="NRA197" s="38"/>
      <c r="NRB197" s="38"/>
      <c r="NRC197" s="38"/>
      <c r="NRD197" s="38"/>
      <c r="NRE197" s="38"/>
      <c r="NRF197" s="38"/>
      <c r="NRG197" s="38"/>
      <c r="NRH197" s="38"/>
      <c r="NRI197" s="38"/>
      <c r="NRJ197" s="38"/>
      <c r="NRK197" s="38"/>
      <c r="NRL197" s="38"/>
      <c r="NRM197" s="38"/>
      <c r="NRN197" s="38"/>
      <c r="NRO197" s="38"/>
      <c r="NRP197" s="38"/>
      <c r="NRQ197" s="38"/>
      <c r="NRR197" s="38"/>
      <c r="NRS197" s="38"/>
      <c r="NRT197" s="38"/>
      <c r="NRU197" s="38"/>
      <c r="NRV197" s="38"/>
      <c r="NRW197" s="38"/>
      <c r="NRX197" s="38"/>
      <c r="NRY197" s="38"/>
      <c r="NRZ197" s="38"/>
      <c r="NSA197" s="38"/>
      <c r="NSB197" s="38"/>
      <c r="NSC197" s="38"/>
      <c r="NSD197" s="38"/>
      <c r="NSE197" s="38"/>
      <c r="NSF197" s="38"/>
      <c r="NSG197" s="38"/>
      <c r="NSH197" s="38"/>
      <c r="NSI197" s="38"/>
      <c r="NSJ197" s="38"/>
      <c r="NSK197" s="38"/>
      <c r="NSL197" s="38"/>
      <c r="NSM197" s="38"/>
      <c r="NSN197" s="38"/>
      <c r="NSO197" s="38"/>
      <c r="NSP197" s="38"/>
      <c r="NSQ197" s="38"/>
      <c r="NSR197" s="38"/>
      <c r="NSS197" s="38"/>
      <c r="NST197" s="38"/>
      <c r="NSU197" s="38"/>
      <c r="NSV197" s="38"/>
      <c r="NSW197" s="38"/>
      <c r="NSX197" s="38"/>
      <c r="NSY197" s="38"/>
      <c r="NSZ197" s="38"/>
      <c r="NTA197" s="38"/>
      <c r="NTB197" s="38"/>
      <c r="NTC197" s="38"/>
      <c r="NTD197" s="38"/>
      <c r="NTE197" s="38"/>
      <c r="NTF197" s="38"/>
      <c r="NTG197" s="38"/>
      <c r="NTH197" s="38"/>
      <c r="NTI197" s="38"/>
      <c r="NTJ197" s="38"/>
      <c r="NTK197" s="38"/>
      <c r="NTL197" s="38"/>
      <c r="NTM197" s="38"/>
      <c r="NTN197" s="38"/>
      <c r="NTO197" s="38"/>
      <c r="NTP197" s="38"/>
      <c r="NTQ197" s="38"/>
      <c r="NTR197" s="38"/>
      <c r="NTS197" s="38"/>
      <c r="NTT197" s="38"/>
      <c r="NTU197" s="38"/>
      <c r="NTV197" s="38"/>
      <c r="NTW197" s="38"/>
      <c r="NTX197" s="38"/>
      <c r="NTY197" s="38"/>
      <c r="NTZ197" s="38"/>
      <c r="NUA197" s="38"/>
      <c r="NUB197" s="38"/>
      <c r="NUC197" s="38"/>
      <c r="NUD197" s="38"/>
      <c r="NUE197" s="38"/>
      <c r="NUF197" s="38"/>
      <c r="NUG197" s="38"/>
      <c r="NUH197" s="38"/>
      <c r="NUI197" s="38"/>
      <c r="NUJ197" s="38"/>
      <c r="NUK197" s="38"/>
      <c r="NUL197" s="38"/>
      <c r="NUM197" s="38"/>
      <c r="NUN197" s="38"/>
      <c r="NUO197" s="38"/>
      <c r="NUP197" s="38"/>
      <c r="NUQ197" s="38"/>
      <c r="NUR197" s="38"/>
      <c r="NUS197" s="38"/>
      <c r="NUT197" s="38"/>
      <c r="NUU197" s="38"/>
      <c r="NUV197" s="38"/>
      <c r="NUW197" s="38"/>
      <c r="NUX197" s="38"/>
      <c r="NUY197" s="38"/>
      <c r="NUZ197" s="38"/>
      <c r="NVA197" s="38"/>
      <c r="NVB197" s="38"/>
      <c r="NVC197" s="38"/>
      <c r="NVD197" s="38"/>
      <c r="NVE197" s="38"/>
      <c r="NVF197" s="38"/>
      <c r="NVG197" s="38"/>
      <c r="NVH197" s="38"/>
      <c r="NVI197" s="38"/>
      <c r="NVJ197" s="38"/>
      <c r="NVK197" s="38"/>
      <c r="NVL197" s="38"/>
      <c r="NVM197" s="38"/>
      <c r="NVN197" s="38"/>
      <c r="NVO197" s="38"/>
      <c r="NVP197" s="38"/>
      <c r="NVQ197" s="38"/>
      <c r="NVR197" s="38"/>
      <c r="NVS197" s="38"/>
      <c r="NVT197" s="38"/>
      <c r="NVU197" s="38"/>
      <c r="NVV197" s="38"/>
      <c r="NVW197" s="38"/>
      <c r="NVX197" s="38"/>
      <c r="NVY197" s="38"/>
      <c r="NVZ197" s="38"/>
      <c r="NWA197" s="38"/>
      <c r="NWB197" s="38"/>
      <c r="NWC197" s="38"/>
      <c r="NWD197" s="38"/>
      <c r="NWE197" s="38"/>
      <c r="NWF197" s="38"/>
      <c r="NWG197" s="38"/>
      <c r="NWH197" s="38"/>
      <c r="NWI197" s="38"/>
      <c r="NWJ197" s="38"/>
      <c r="NWK197" s="38"/>
      <c r="NWL197" s="38"/>
      <c r="NWM197" s="38"/>
      <c r="NWN197" s="38"/>
      <c r="NWO197" s="38"/>
      <c r="NWP197" s="38"/>
      <c r="NWQ197" s="38"/>
      <c r="NWR197" s="38"/>
      <c r="NWS197" s="38"/>
      <c r="NWT197" s="38"/>
      <c r="NWU197" s="38"/>
      <c r="NWV197" s="38"/>
      <c r="NWW197" s="38"/>
      <c r="NWX197" s="38"/>
      <c r="NWY197" s="38"/>
      <c r="NWZ197" s="38"/>
      <c r="NXA197" s="38"/>
      <c r="NXB197" s="38"/>
      <c r="NXC197" s="38"/>
      <c r="NXD197" s="38"/>
      <c r="NXE197" s="38"/>
      <c r="NXF197" s="38"/>
      <c r="NXG197" s="38"/>
      <c r="NXH197" s="38"/>
      <c r="NXI197" s="38"/>
      <c r="NXJ197" s="38"/>
      <c r="NXK197" s="38"/>
      <c r="NXL197" s="38"/>
      <c r="NXM197" s="38"/>
      <c r="NXN197" s="38"/>
      <c r="NXO197" s="38"/>
      <c r="NXP197" s="38"/>
      <c r="NXQ197" s="38"/>
      <c r="NXR197" s="38"/>
      <c r="NXS197" s="38"/>
      <c r="NXT197" s="38"/>
      <c r="NXU197" s="38"/>
      <c r="NXV197" s="38"/>
      <c r="NXW197" s="38"/>
      <c r="NXX197" s="38"/>
      <c r="NXY197" s="38"/>
      <c r="NXZ197" s="38"/>
      <c r="NYA197" s="38"/>
      <c r="NYB197" s="38"/>
      <c r="NYC197" s="38"/>
      <c r="NYD197" s="38"/>
      <c r="NYE197" s="38"/>
      <c r="NYF197" s="38"/>
      <c r="NYG197" s="38"/>
      <c r="NYH197" s="38"/>
      <c r="NYI197" s="38"/>
      <c r="NYJ197" s="38"/>
      <c r="NYK197" s="38"/>
      <c r="NYL197" s="38"/>
      <c r="NYM197" s="38"/>
      <c r="NYN197" s="38"/>
      <c r="NYO197" s="38"/>
      <c r="NYP197" s="38"/>
      <c r="NYQ197" s="38"/>
      <c r="NYR197" s="38"/>
      <c r="NYS197" s="38"/>
      <c r="NYT197" s="38"/>
      <c r="NYU197" s="38"/>
      <c r="NYV197" s="38"/>
      <c r="NYW197" s="38"/>
      <c r="NYX197" s="38"/>
      <c r="NYY197" s="38"/>
      <c r="NYZ197" s="38"/>
      <c r="NZA197" s="38"/>
      <c r="NZB197" s="38"/>
      <c r="NZC197" s="38"/>
      <c r="NZD197" s="38"/>
      <c r="NZE197" s="38"/>
      <c r="NZF197" s="38"/>
      <c r="NZG197" s="38"/>
      <c r="NZH197" s="38"/>
      <c r="NZI197" s="38"/>
      <c r="NZJ197" s="38"/>
      <c r="NZK197" s="38"/>
      <c r="NZL197" s="38"/>
      <c r="NZM197" s="38"/>
      <c r="NZN197" s="38"/>
      <c r="NZO197" s="38"/>
      <c r="NZP197" s="38"/>
      <c r="NZQ197" s="38"/>
      <c r="NZR197" s="38"/>
      <c r="NZS197" s="38"/>
      <c r="NZT197" s="38"/>
      <c r="NZU197" s="38"/>
      <c r="NZV197" s="38"/>
      <c r="NZW197" s="38"/>
      <c r="NZX197" s="38"/>
      <c r="NZY197" s="38"/>
      <c r="NZZ197" s="38"/>
      <c r="OAA197" s="38"/>
      <c r="OAB197" s="38"/>
      <c r="OAC197" s="38"/>
      <c r="OAD197" s="38"/>
      <c r="OAE197" s="38"/>
      <c r="OAF197" s="38"/>
      <c r="OAG197" s="38"/>
      <c r="OAH197" s="38"/>
      <c r="OAI197" s="38"/>
      <c r="OAJ197" s="38"/>
      <c r="OAK197" s="38"/>
      <c r="OAL197" s="38"/>
      <c r="OAM197" s="38"/>
      <c r="OAN197" s="38"/>
      <c r="OAO197" s="38"/>
      <c r="OAP197" s="38"/>
      <c r="OAQ197" s="38"/>
      <c r="OAR197" s="38"/>
      <c r="OAS197" s="38"/>
      <c r="OAT197" s="38"/>
      <c r="OAU197" s="38"/>
      <c r="OAV197" s="38"/>
      <c r="OAW197" s="38"/>
      <c r="OAX197" s="38"/>
      <c r="OAY197" s="38"/>
      <c r="OAZ197" s="38"/>
      <c r="OBA197" s="38"/>
      <c r="OBB197" s="38"/>
      <c r="OBC197" s="38"/>
      <c r="OBD197" s="38"/>
      <c r="OBE197" s="38"/>
      <c r="OBF197" s="38"/>
      <c r="OBG197" s="38"/>
      <c r="OBH197" s="38"/>
      <c r="OBI197" s="38"/>
      <c r="OBJ197" s="38"/>
      <c r="OBK197" s="38"/>
      <c r="OBL197" s="38"/>
      <c r="OBM197" s="38"/>
      <c r="OBN197" s="38"/>
      <c r="OBO197" s="38"/>
      <c r="OBP197" s="38"/>
      <c r="OBQ197" s="38"/>
      <c r="OBR197" s="38"/>
      <c r="OBS197" s="38"/>
      <c r="OBT197" s="38"/>
      <c r="OBU197" s="38"/>
      <c r="OBV197" s="38"/>
      <c r="OBW197" s="38"/>
      <c r="OBX197" s="38"/>
      <c r="OBY197" s="38"/>
      <c r="OBZ197" s="38"/>
      <c r="OCA197" s="38"/>
      <c r="OCB197" s="38"/>
      <c r="OCC197" s="38"/>
      <c r="OCD197" s="38"/>
      <c r="OCE197" s="38"/>
      <c r="OCF197" s="38"/>
      <c r="OCG197" s="38"/>
      <c r="OCH197" s="38"/>
      <c r="OCI197" s="38"/>
      <c r="OCJ197" s="38"/>
      <c r="OCK197" s="38"/>
      <c r="OCL197" s="38"/>
      <c r="OCM197" s="38"/>
      <c r="OCN197" s="38"/>
      <c r="OCO197" s="38"/>
      <c r="OCP197" s="38"/>
      <c r="OCQ197" s="38"/>
      <c r="OCR197" s="38"/>
      <c r="OCS197" s="38"/>
      <c r="OCT197" s="38"/>
      <c r="OCU197" s="38"/>
      <c r="OCV197" s="38"/>
      <c r="OCW197" s="38"/>
      <c r="OCX197" s="38"/>
      <c r="OCY197" s="38"/>
      <c r="OCZ197" s="38"/>
      <c r="ODA197" s="38"/>
      <c r="ODB197" s="38"/>
      <c r="ODC197" s="38"/>
      <c r="ODD197" s="38"/>
      <c r="ODE197" s="38"/>
      <c r="ODF197" s="38"/>
      <c r="ODG197" s="38"/>
      <c r="ODH197" s="38"/>
      <c r="ODI197" s="38"/>
      <c r="ODJ197" s="38"/>
      <c r="ODK197" s="38"/>
      <c r="ODL197" s="38"/>
      <c r="ODM197" s="38"/>
      <c r="ODN197" s="38"/>
      <c r="ODO197" s="38"/>
      <c r="ODP197" s="38"/>
      <c r="ODQ197" s="38"/>
      <c r="ODR197" s="38"/>
      <c r="ODS197" s="38"/>
      <c r="ODT197" s="38"/>
      <c r="ODU197" s="38"/>
      <c r="ODV197" s="38"/>
      <c r="ODW197" s="38"/>
      <c r="ODX197" s="38"/>
      <c r="ODY197" s="38"/>
      <c r="ODZ197" s="38"/>
      <c r="OEA197" s="38"/>
      <c r="OEB197" s="38"/>
      <c r="OEC197" s="38"/>
      <c r="OED197" s="38"/>
      <c r="OEE197" s="38"/>
      <c r="OEF197" s="38"/>
      <c r="OEG197" s="38"/>
      <c r="OEH197" s="38"/>
      <c r="OEI197" s="38"/>
      <c r="OEJ197" s="38"/>
      <c r="OEK197" s="38"/>
      <c r="OEL197" s="38"/>
      <c r="OEM197" s="38"/>
      <c r="OEN197" s="38"/>
      <c r="OEO197" s="38"/>
      <c r="OEP197" s="38"/>
      <c r="OEQ197" s="38"/>
      <c r="OER197" s="38"/>
      <c r="OES197" s="38"/>
      <c r="OET197" s="38"/>
      <c r="OEU197" s="38"/>
      <c r="OEV197" s="38"/>
      <c r="OEW197" s="38"/>
      <c r="OEX197" s="38"/>
      <c r="OEY197" s="38"/>
      <c r="OEZ197" s="38"/>
      <c r="OFA197" s="38"/>
      <c r="OFB197" s="38"/>
      <c r="OFC197" s="38"/>
      <c r="OFD197" s="38"/>
      <c r="OFE197" s="38"/>
      <c r="OFF197" s="38"/>
      <c r="OFG197" s="38"/>
      <c r="OFH197" s="38"/>
      <c r="OFI197" s="38"/>
      <c r="OFJ197" s="38"/>
      <c r="OFK197" s="38"/>
      <c r="OFL197" s="38"/>
      <c r="OFM197" s="38"/>
      <c r="OFN197" s="38"/>
      <c r="OFO197" s="38"/>
      <c r="OFP197" s="38"/>
      <c r="OFQ197" s="38"/>
      <c r="OFR197" s="38"/>
      <c r="OFS197" s="38"/>
      <c r="OFT197" s="38"/>
      <c r="OFU197" s="38"/>
      <c r="OFV197" s="38"/>
      <c r="OFW197" s="38"/>
      <c r="OFX197" s="38"/>
      <c r="OFY197" s="38"/>
      <c r="OFZ197" s="38"/>
      <c r="OGA197" s="38"/>
      <c r="OGB197" s="38"/>
      <c r="OGC197" s="38"/>
      <c r="OGD197" s="38"/>
      <c r="OGE197" s="38"/>
      <c r="OGF197" s="38"/>
      <c r="OGG197" s="38"/>
      <c r="OGH197" s="38"/>
      <c r="OGI197" s="38"/>
      <c r="OGJ197" s="38"/>
      <c r="OGK197" s="38"/>
      <c r="OGL197" s="38"/>
      <c r="OGM197" s="38"/>
      <c r="OGN197" s="38"/>
      <c r="OGO197" s="38"/>
      <c r="OGP197" s="38"/>
      <c r="OGQ197" s="38"/>
      <c r="OGR197" s="38"/>
      <c r="OGS197" s="38"/>
      <c r="OGT197" s="38"/>
      <c r="OGU197" s="38"/>
      <c r="OGV197" s="38"/>
      <c r="OGW197" s="38"/>
      <c r="OGX197" s="38"/>
      <c r="OGY197" s="38"/>
      <c r="OGZ197" s="38"/>
      <c r="OHA197" s="38"/>
      <c r="OHB197" s="38"/>
      <c r="OHC197" s="38"/>
      <c r="OHD197" s="38"/>
      <c r="OHE197" s="38"/>
      <c r="OHF197" s="38"/>
      <c r="OHG197" s="38"/>
      <c r="OHH197" s="38"/>
      <c r="OHI197" s="38"/>
      <c r="OHJ197" s="38"/>
      <c r="OHK197" s="38"/>
      <c r="OHL197" s="38"/>
      <c r="OHM197" s="38"/>
      <c r="OHN197" s="38"/>
      <c r="OHO197" s="38"/>
      <c r="OHP197" s="38"/>
      <c r="OHQ197" s="38"/>
      <c r="OHR197" s="38"/>
      <c r="OHS197" s="38"/>
      <c r="OHT197" s="38"/>
      <c r="OHU197" s="38"/>
      <c r="OHV197" s="38"/>
      <c r="OHW197" s="38"/>
      <c r="OHX197" s="38"/>
      <c r="OHY197" s="38"/>
      <c r="OHZ197" s="38"/>
      <c r="OIA197" s="38"/>
      <c r="OIB197" s="38"/>
      <c r="OIC197" s="38"/>
      <c r="OID197" s="38"/>
      <c r="OIE197" s="38"/>
      <c r="OIF197" s="38"/>
      <c r="OIG197" s="38"/>
      <c r="OIH197" s="38"/>
      <c r="OII197" s="38"/>
      <c r="OIJ197" s="38"/>
      <c r="OIK197" s="38"/>
      <c r="OIL197" s="38"/>
      <c r="OIM197" s="38"/>
      <c r="OIN197" s="38"/>
      <c r="OIO197" s="38"/>
      <c r="OIP197" s="38"/>
      <c r="OIQ197" s="38"/>
      <c r="OIR197" s="38"/>
      <c r="OIS197" s="38"/>
      <c r="OIT197" s="38"/>
      <c r="OIU197" s="38"/>
      <c r="OIV197" s="38"/>
      <c r="OIW197" s="38"/>
      <c r="OIX197" s="38"/>
      <c r="OIY197" s="38"/>
      <c r="OIZ197" s="38"/>
      <c r="OJA197" s="38"/>
      <c r="OJB197" s="38"/>
      <c r="OJC197" s="38"/>
      <c r="OJD197" s="38"/>
      <c r="OJE197" s="38"/>
      <c r="OJF197" s="38"/>
      <c r="OJG197" s="38"/>
      <c r="OJH197" s="38"/>
      <c r="OJI197" s="38"/>
      <c r="OJJ197" s="38"/>
      <c r="OJK197" s="38"/>
      <c r="OJL197" s="38"/>
      <c r="OJM197" s="38"/>
      <c r="OJN197" s="38"/>
      <c r="OJO197" s="38"/>
      <c r="OJP197" s="38"/>
      <c r="OJQ197" s="38"/>
      <c r="OJR197" s="38"/>
      <c r="OJS197" s="38"/>
      <c r="OJT197" s="38"/>
      <c r="OJU197" s="38"/>
      <c r="OJV197" s="38"/>
      <c r="OJW197" s="38"/>
      <c r="OJX197" s="38"/>
      <c r="OJY197" s="38"/>
      <c r="OJZ197" s="38"/>
      <c r="OKA197" s="38"/>
      <c r="OKB197" s="38"/>
      <c r="OKC197" s="38"/>
      <c r="OKD197" s="38"/>
      <c r="OKE197" s="38"/>
      <c r="OKF197" s="38"/>
      <c r="OKG197" s="38"/>
      <c r="OKH197" s="38"/>
      <c r="OKI197" s="38"/>
      <c r="OKJ197" s="38"/>
      <c r="OKK197" s="38"/>
      <c r="OKL197" s="38"/>
      <c r="OKM197" s="38"/>
      <c r="OKN197" s="38"/>
      <c r="OKO197" s="38"/>
      <c r="OKP197" s="38"/>
      <c r="OKQ197" s="38"/>
      <c r="OKR197" s="38"/>
      <c r="OKS197" s="38"/>
      <c r="OKT197" s="38"/>
      <c r="OKU197" s="38"/>
      <c r="OKV197" s="38"/>
      <c r="OKW197" s="38"/>
      <c r="OKX197" s="38"/>
      <c r="OKY197" s="38"/>
      <c r="OKZ197" s="38"/>
      <c r="OLA197" s="38"/>
      <c r="OLB197" s="38"/>
      <c r="OLC197" s="38"/>
      <c r="OLD197" s="38"/>
      <c r="OLE197" s="38"/>
      <c r="OLF197" s="38"/>
      <c r="OLG197" s="38"/>
      <c r="OLH197" s="38"/>
      <c r="OLI197" s="38"/>
      <c r="OLJ197" s="38"/>
      <c r="OLK197" s="38"/>
      <c r="OLL197" s="38"/>
      <c r="OLM197" s="38"/>
      <c r="OLN197" s="38"/>
      <c r="OLO197" s="38"/>
      <c r="OLP197" s="38"/>
      <c r="OLQ197" s="38"/>
      <c r="OLR197" s="38"/>
      <c r="OLS197" s="38"/>
      <c r="OLT197" s="38"/>
      <c r="OLU197" s="38"/>
      <c r="OLV197" s="38"/>
      <c r="OLW197" s="38"/>
      <c r="OLX197" s="38"/>
      <c r="OLY197" s="38"/>
      <c r="OLZ197" s="38"/>
      <c r="OMA197" s="38"/>
      <c r="OMB197" s="38"/>
      <c r="OMC197" s="38"/>
      <c r="OMD197" s="38"/>
      <c r="OME197" s="38"/>
      <c r="OMF197" s="38"/>
      <c r="OMG197" s="38"/>
      <c r="OMH197" s="38"/>
      <c r="OMI197" s="38"/>
      <c r="OMJ197" s="38"/>
      <c r="OMK197" s="38"/>
      <c r="OML197" s="38"/>
      <c r="OMM197" s="38"/>
      <c r="OMN197" s="38"/>
      <c r="OMO197" s="38"/>
      <c r="OMP197" s="38"/>
      <c r="OMQ197" s="38"/>
      <c r="OMR197" s="38"/>
      <c r="OMS197" s="38"/>
      <c r="OMT197" s="38"/>
      <c r="OMU197" s="38"/>
      <c r="OMV197" s="38"/>
      <c r="OMW197" s="38"/>
      <c r="OMX197" s="38"/>
      <c r="OMY197" s="38"/>
      <c r="OMZ197" s="38"/>
      <c r="ONA197" s="38"/>
      <c r="ONB197" s="38"/>
      <c r="ONC197" s="38"/>
      <c r="OND197" s="38"/>
      <c r="ONE197" s="38"/>
      <c r="ONF197" s="38"/>
      <c r="ONG197" s="38"/>
      <c r="ONH197" s="38"/>
      <c r="ONI197" s="38"/>
      <c r="ONJ197" s="38"/>
      <c r="ONK197" s="38"/>
      <c r="ONL197" s="38"/>
      <c r="ONM197" s="38"/>
      <c r="ONN197" s="38"/>
      <c r="ONO197" s="38"/>
      <c r="ONP197" s="38"/>
      <c r="ONQ197" s="38"/>
      <c r="ONR197" s="38"/>
      <c r="ONS197" s="38"/>
      <c r="ONT197" s="38"/>
      <c r="ONU197" s="38"/>
      <c r="ONV197" s="38"/>
      <c r="ONW197" s="38"/>
      <c r="ONX197" s="38"/>
      <c r="ONY197" s="38"/>
      <c r="ONZ197" s="38"/>
      <c r="OOA197" s="38"/>
      <c r="OOB197" s="38"/>
      <c r="OOC197" s="38"/>
      <c r="OOD197" s="38"/>
      <c r="OOE197" s="38"/>
      <c r="OOF197" s="38"/>
      <c r="OOG197" s="38"/>
      <c r="OOH197" s="38"/>
      <c r="OOI197" s="38"/>
      <c r="OOJ197" s="38"/>
      <c r="OOK197" s="38"/>
      <c r="OOL197" s="38"/>
      <c r="OOM197" s="38"/>
      <c r="OON197" s="38"/>
      <c r="OOO197" s="38"/>
      <c r="OOP197" s="38"/>
      <c r="OOQ197" s="38"/>
      <c r="OOR197" s="38"/>
      <c r="OOS197" s="38"/>
      <c r="OOT197" s="38"/>
      <c r="OOU197" s="38"/>
      <c r="OOV197" s="38"/>
      <c r="OOW197" s="38"/>
      <c r="OOX197" s="38"/>
      <c r="OOY197" s="38"/>
      <c r="OOZ197" s="38"/>
      <c r="OPA197" s="38"/>
      <c r="OPB197" s="38"/>
      <c r="OPC197" s="38"/>
      <c r="OPD197" s="38"/>
      <c r="OPE197" s="38"/>
      <c r="OPF197" s="38"/>
      <c r="OPG197" s="38"/>
      <c r="OPH197" s="38"/>
      <c r="OPI197" s="38"/>
      <c r="OPJ197" s="38"/>
      <c r="OPK197" s="38"/>
      <c r="OPL197" s="38"/>
      <c r="OPM197" s="38"/>
      <c r="OPN197" s="38"/>
      <c r="OPO197" s="38"/>
      <c r="OPP197" s="38"/>
      <c r="OPQ197" s="38"/>
      <c r="OPR197" s="38"/>
      <c r="OPS197" s="38"/>
      <c r="OPT197" s="38"/>
      <c r="OPU197" s="38"/>
      <c r="OPV197" s="38"/>
      <c r="OPW197" s="38"/>
      <c r="OPX197" s="38"/>
      <c r="OPY197" s="38"/>
      <c r="OPZ197" s="38"/>
      <c r="OQA197" s="38"/>
      <c r="OQB197" s="38"/>
      <c r="OQC197" s="38"/>
      <c r="OQD197" s="38"/>
      <c r="OQE197" s="38"/>
      <c r="OQF197" s="38"/>
      <c r="OQG197" s="38"/>
      <c r="OQH197" s="38"/>
      <c r="OQI197" s="38"/>
      <c r="OQJ197" s="38"/>
      <c r="OQK197" s="38"/>
      <c r="OQL197" s="38"/>
      <c r="OQM197" s="38"/>
      <c r="OQN197" s="38"/>
      <c r="OQO197" s="38"/>
      <c r="OQP197" s="38"/>
      <c r="OQQ197" s="38"/>
      <c r="OQR197" s="38"/>
      <c r="OQS197" s="38"/>
      <c r="OQT197" s="38"/>
      <c r="OQU197" s="38"/>
      <c r="OQV197" s="38"/>
      <c r="OQW197" s="38"/>
      <c r="OQX197" s="38"/>
      <c r="OQY197" s="38"/>
      <c r="OQZ197" s="38"/>
      <c r="ORA197" s="38"/>
      <c r="ORB197" s="38"/>
      <c r="ORC197" s="38"/>
      <c r="ORD197" s="38"/>
      <c r="ORE197" s="38"/>
      <c r="ORF197" s="38"/>
      <c r="ORG197" s="38"/>
      <c r="ORH197" s="38"/>
      <c r="ORI197" s="38"/>
      <c r="ORJ197" s="38"/>
      <c r="ORK197" s="38"/>
      <c r="ORL197" s="38"/>
      <c r="ORM197" s="38"/>
      <c r="ORN197" s="38"/>
      <c r="ORO197" s="38"/>
      <c r="ORP197" s="38"/>
      <c r="ORQ197" s="38"/>
      <c r="ORR197" s="38"/>
      <c r="ORS197" s="38"/>
      <c r="ORT197" s="38"/>
      <c r="ORU197" s="38"/>
      <c r="ORV197" s="38"/>
      <c r="ORW197" s="38"/>
      <c r="ORX197" s="38"/>
      <c r="ORY197" s="38"/>
      <c r="ORZ197" s="38"/>
      <c r="OSA197" s="38"/>
      <c r="OSB197" s="38"/>
      <c r="OSC197" s="38"/>
      <c r="OSD197" s="38"/>
      <c r="OSE197" s="38"/>
      <c r="OSF197" s="38"/>
      <c r="OSG197" s="38"/>
      <c r="OSH197" s="38"/>
      <c r="OSI197" s="38"/>
      <c r="OSJ197" s="38"/>
      <c r="OSK197" s="38"/>
      <c r="OSL197" s="38"/>
      <c r="OSM197" s="38"/>
      <c r="OSN197" s="38"/>
      <c r="OSO197" s="38"/>
      <c r="OSP197" s="38"/>
      <c r="OSQ197" s="38"/>
      <c r="OSR197" s="38"/>
      <c r="OSS197" s="38"/>
      <c r="OST197" s="38"/>
      <c r="OSU197" s="38"/>
      <c r="OSV197" s="38"/>
      <c r="OSW197" s="38"/>
      <c r="OSX197" s="38"/>
      <c r="OSY197" s="38"/>
      <c r="OSZ197" s="38"/>
      <c r="OTA197" s="38"/>
      <c r="OTB197" s="38"/>
      <c r="OTC197" s="38"/>
      <c r="OTD197" s="38"/>
      <c r="OTE197" s="38"/>
      <c r="OTF197" s="38"/>
      <c r="OTG197" s="38"/>
      <c r="OTH197" s="38"/>
      <c r="OTI197" s="38"/>
      <c r="OTJ197" s="38"/>
      <c r="OTK197" s="38"/>
      <c r="OTL197" s="38"/>
      <c r="OTM197" s="38"/>
      <c r="OTN197" s="38"/>
      <c r="OTO197" s="38"/>
      <c r="OTP197" s="38"/>
      <c r="OTQ197" s="38"/>
      <c r="OTR197" s="38"/>
      <c r="OTS197" s="38"/>
      <c r="OTT197" s="38"/>
      <c r="OTU197" s="38"/>
      <c r="OTV197" s="38"/>
      <c r="OTW197" s="38"/>
      <c r="OTX197" s="38"/>
      <c r="OTY197" s="38"/>
      <c r="OTZ197" s="38"/>
      <c r="OUA197" s="38"/>
      <c r="OUB197" s="38"/>
      <c r="OUC197" s="38"/>
      <c r="OUD197" s="38"/>
      <c r="OUE197" s="38"/>
      <c r="OUF197" s="38"/>
      <c r="OUG197" s="38"/>
      <c r="OUH197" s="38"/>
      <c r="OUI197" s="38"/>
      <c r="OUJ197" s="38"/>
      <c r="OUK197" s="38"/>
      <c r="OUL197" s="38"/>
      <c r="OUM197" s="38"/>
      <c r="OUN197" s="38"/>
      <c r="OUO197" s="38"/>
      <c r="OUP197" s="38"/>
      <c r="OUQ197" s="38"/>
      <c r="OUR197" s="38"/>
      <c r="OUS197" s="38"/>
      <c r="OUT197" s="38"/>
      <c r="OUU197" s="38"/>
      <c r="OUV197" s="38"/>
      <c r="OUW197" s="38"/>
      <c r="OUX197" s="38"/>
      <c r="OUY197" s="38"/>
      <c r="OUZ197" s="38"/>
      <c r="OVA197" s="38"/>
      <c r="OVB197" s="38"/>
      <c r="OVC197" s="38"/>
      <c r="OVD197" s="38"/>
      <c r="OVE197" s="38"/>
      <c r="OVF197" s="38"/>
      <c r="OVG197" s="38"/>
      <c r="OVH197" s="38"/>
      <c r="OVI197" s="38"/>
      <c r="OVJ197" s="38"/>
      <c r="OVK197" s="38"/>
      <c r="OVL197" s="38"/>
      <c r="OVM197" s="38"/>
      <c r="OVN197" s="38"/>
      <c r="OVO197" s="38"/>
      <c r="OVP197" s="38"/>
      <c r="OVQ197" s="38"/>
      <c r="OVR197" s="38"/>
      <c r="OVS197" s="38"/>
      <c r="OVT197" s="38"/>
      <c r="OVU197" s="38"/>
      <c r="OVV197" s="38"/>
      <c r="OVW197" s="38"/>
      <c r="OVX197" s="38"/>
      <c r="OVY197" s="38"/>
      <c r="OVZ197" s="38"/>
      <c r="OWA197" s="38"/>
      <c r="OWB197" s="38"/>
      <c r="OWC197" s="38"/>
      <c r="OWD197" s="38"/>
      <c r="OWE197" s="38"/>
      <c r="OWF197" s="38"/>
      <c r="OWG197" s="38"/>
      <c r="OWH197" s="38"/>
      <c r="OWI197" s="38"/>
      <c r="OWJ197" s="38"/>
      <c r="OWK197" s="38"/>
      <c r="OWL197" s="38"/>
      <c r="OWM197" s="38"/>
      <c r="OWN197" s="38"/>
      <c r="OWO197" s="38"/>
      <c r="OWP197" s="38"/>
      <c r="OWQ197" s="38"/>
      <c r="OWR197" s="38"/>
      <c r="OWS197" s="38"/>
      <c r="OWT197" s="38"/>
      <c r="OWU197" s="38"/>
      <c r="OWV197" s="38"/>
      <c r="OWW197" s="38"/>
      <c r="OWX197" s="38"/>
      <c r="OWY197" s="38"/>
      <c r="OWZ197" s="38"/>
      <c r="OXA197" s="38"/>
      <c r="OXB197" s="38"/>
      <c r="OXC197" s="38"/>
      <c r="OXD197" s="38"/>
      <c r="OXE197" s="38"/>
      <c r="OXF197" s="38"/>
      <c r="OXG197" s="38"/>
      <c r="OXH197" s="38"/>
      <c r="OXI197" s="38"/>
      <c r="OXJ197" s="38"/>
      <c r="OXK197" s="38"/>
      <c r="OXL197" s="38"/>
      <c r="OXM197" s="38"/>
      <c r="OXN197" s="38"/>
      <c r="OXO197" s="38"/>
      <c r="OXP197" s="38"/>
      <c r="OXQ197" s="38"/>
      <c r="OXR197" s="38"/>
      <c r="OXS197" s="38"/>
      <c r="OXT197" s="38"/>
      <c r="OXU197" s="38"/>
      <c r="OXV197" s="38"/>
      <c r="OXW197" s="38"/>
      <c r="OXX197" s="38"/>
      <c r="OXY197" s="38"/>
      <c r="OXZ197" s="38"/>
      <c r="OYA197" s="38"/>
      <c r="OYB197" s="38"/>
      <c r="OYC197" s="38"/>
      <c r="OYD197" s="38"/>
      <c r="OYE197" s="38"/>
      <c r="OYF197" s="38"/>
      <c r="OYG197" s="38"/>
      <c r="OYH197" s="38"/>
      <c r="OYI197" s="38"/>
      <c r="OYJ197" s="38"/>
      <c r="OYK197" s="38"/>
      <c r="OYL197" s="38"/>
      <c r="OYM197" s="38"/>
      <c r="OYN197" s="38"/>
      <c r="OYO197" s="38"/>
      <c r="OYP197" s="38"/>
      <c r="OYQ197" s="38"/>
      <c r="OYR197" s="38"/>
      <c r="OYS197" s="38"/>
      <c r="OYT197" s="38"/>
      <c r="OYU197" s="38"/>
      <c r="OYV197" s="38"/>
      <c r="OYW197" s="38"/>
      <c r="OYX197" s="38"/>
      <c r="OYY197" s="38"/>
      <c r="OYZ197" s="38"/>
      <c r="OZA197" s="38"/>
      <c r="OZB197" s="38"/>
      <c r="OZC197" s="38"/>
      <c r="OZD197" s="38"/>
      <c r="OZE197" s="38"/>
      <c r="OZF197" s="38"/>
      <c r="OZG197" s="38"/>
      <c r="OZH197" s="38"/>
      <c r="OZI197" s="38"/>
      <c r="OZJ197" s="38"/>
      <c r="OZK197" s="38"/>
      <c r="OZL197" s="38"/>
      <c r="OZM197" s="38"/>
      <c r="OZN197" s="38"/>
      <c r="OZO197" s="38"/>
      <c r="OZP197" s="38"/>
      <c r="OZQ197" s="38"/>
      <c r="OZR197" s="38"/>
      <c r="OZS197" s="38"/>
      <c r="OZT197" s="38"/>
      <c r="OZU197" s="38"/>
      <c r="OZV197" s="38"/>
      <c r="OZW197" s="38"/>
      <c r="OZX197" s="38"/>
      <c r="OZY197" s="38"/>
      <c r="OZZ197" s="38"/>
      <c r="PAA197" s="38"/>
      <c r="PAB197" s="38"/>
      <c r="PAC197" s="38"/>
      <c r="PAD197" s="38"/>
      <c r="PAE197" s="38"/>
      <c r="PAF197" s="38"/>
      <c r="PAG197" s="38"/>
      <c r="PAH197" s="38"/>
      <c r="PAI197" s="38"/>
      <c r="PAJ197" s="38"/>
      <c r="PAK197" s="38"/>
      <c r="PAL197" s="38"/>
      <c r="PAM197" s="38"/>
      <c r="PAN197" s="38"/>
      <c r="PAO197" s="38"/>
      <c r="PAP197" s="38"/>
      <c r="PAQ197" s="38"/>
      <c r="PAR197" s="38"/>
      <c r="PAS197" s="38"/>
      <c r="PAT197" s="38"/>
      <c r="PAU197" s="38"/>
      <c r="PAV197" s="38"/>
      <c r="PAW197" s="38"/>
      <c r="PAX197" s="38"/>
      <c r="PAY197" s="38"/>
      <c r="PAZ197" s="38"/>
      <c r="PBA197" s="38"/>
      <c r="PBB197" s="38"/>
      <c r="PBC197" s="38"/>
      <c r="PBD197" s="38"/>
      <c r="PBE197" s="38"/>
      <c r="PBF197" s="38"/>
      <c r="PBG197" s="38"/>
      <c r="PBH197" s="38"/>
      <c r="PBI197" s="38"/>
      <c r="PBJ197" s="38"/>
      <c r="PBK197" s="38"/>
      <c r="PBL197" s="38"/>
      <c r="PBM197" s="38"/>
      <c r="PBN197" s="38"/>
      <c r="PBO197" s="38"/>
      <c r="PBP197" s="38"/>
      <c r="PBQ197" s="38"/>
      <c r="PBR197" s="38"/>
      <c r="PBS197" s="38"/>
      <c r="PBT197" s="38"/>
      <c r="PBU197" s="38"/>
      <c r="PBV197" s="38"/>
      <c r="PBW197" s="38"/>
      <c r="PBX197" s="38"/>
      <c r="PBY197" s="38"/>
      <c r="PBZ197" s="38"/>
      <c r="PCA197" s="38"/>
      <c r="PCB197" s="38"/>
      <c r="PCC197" s="38"/>
      <c r="PCD197" s="38"/>
      <c r="PCE197" s="38"/>
      <c r="PCF197" s="38"/>
      <c r="PCG197" s="38"/>
      <c r="PCH197" s="38"/>
      <c r="PCI197" s="38"/>
      <c r="PCJ197" s="38"/>
      <c r="PCK197" s="38"/>
      <c r="PCL197" s="38"/>
      <c r="PCM197" s="38"/>
      <c r="PCN197" s="38"/>
      <c r="PCO197" s="38"/>
      <c r="PCP197" s="38"/>
      <c r="PCQ197" s="38"/>
      <c r="PCR197" s="38"/>
      <c r="PCS197" s="38"/>
      <c r="PCT197" s="38"/>
      <c r="PCU197" s="38"/>
      <c r="PCV197" s="38"/>
      <c r="PCW197" s="38"/>
      <c r="PCX197" s="38"/>
      <c r="PCY197" s="38"/>
      <c r="PCZ197" s="38"/>
      <c r="PDA197" s="38"/>
      <c r="PDB197" s="38"/>
      <c r="PDC197" s="38"/>
      <c r="PDD197" s="38"/>
      <c r="PDE197" s="38"/>
      <c r="PDF197" s="38"/>
      <c r="PDG197" s="38"/>
      <c r="PDH197" s="38"/>
      <c r="PDI197" s="38"/>
      <c r="PDJ197" s="38"/>
      <c r="PDK197" s="38"/>
      <c r="PDL197" s="38"/>
      <c r="PDM197" s="38"/>
      <c r="PDN197" s="38"/>
      <c r="PDO197" s="38"/>
      <c r="PDP197" s="38"/>
      <c r="PDQ197" s="38"/>
      <c r="PDR197" s="38"/>
      <c r="PDS197" s="38"/>
      <c r="PDT197" s="38"/>
      <c r="PDU197" s="38"/>
      <c r="PDV197" s="38"/>
      <c r="PDW197" s="38"/>
      <c r="PDX197" s="38"/>
      <c r="PDY197" s="38"/>
      <c r="PDZ197" s="38"/>
      <c r="PEA197" s="38"/>
      <c r="PEB197" s="38"/>
      <c r="PEC197" s="38"/>
      <c r="PED197" s="38"/>
      <c r="PEE197" s="38"/>
      <c r="PEF197" s="38"/>
      <c r="PEG197" s="38"/>
      <c r="PEH197" s="38"/>
      <c r="PEI197" s="38"/>
      <c r="PEJ197" s="38"/>
      <c r="PEK197" s="38"/>
      <c r="PEL197" s="38"/>
      <c r="PEM197" s="38"/>
      <c r="PEN197" s="38"/>
      <c r="PEO197" s="38"/>
      <c r="PEP197" s="38"/>
      <c r="PEQ197" s="38"/>
      <c r="PER197" s="38"/>
      <c r="PES197" s="38"/>
      <c r="PET197" s="38"/>
      <c r="PEU197" s="38"/>
      <c r="PEV197" s="38"/>
      <c r="PEW197" s="38"/>
      <c r="PEX197" s="38"/>
      <c r="PEY197" s="38"/>
      <c r="PEZ197" s="38"/>
      <c r="PFA197" s="38"/>
      <c r="PFB197" s="38"/>
      <c r="PFC197" s="38"/>
      <c r="PFD197" s="38"/>
      <c r="PFE197" s="38"/>
      <c r="PFF197" s="38"/>
      <c r="PFG197" s="38"/>
      <c r="PFH197" s="38"/>
      <c r="PFI197" s="38"/>
      <c r="PFJ197" s="38"/>
      <c r="PFK197" s="38"/>
      <c r="PFL197" s="38"/>
      <c r="PFM197" s="38"/>
      <c r="PFN197" s="38"/>
      <c r="PFO197" s="38"/>
      <c r="PFP197" s="38"/>
      <c r="PFQ197" s="38"/>
      <c r="PFR197" s="38"/>
      <c r="PFS197" s="38"/>
      <c r="PFT197" s="38"/>
      <c r="PFU197" s="38"/>
      <c r="PFV197" s="38"/>
      <c r="PFW197" s="38"/>
      <c r="PFX197" s="38"/>
      <c r="PFY197" s="38"/>
      <c r="PFZ197" s="38"/>
      <c r="PGA197" s="38"/>
      <c r="PGB197" s="38"/>
      <c r="PGC197" s="38"/>
      <c r="PGD197" s="38"/>
      <c r="PGE197" s="38"/>
      <c r="PGF197" s="38"/>
      <c r="PGG197" s="38"/>
      <c r="PGH197" s="38"/>
      <c r="PGI197" s="38"/>
      <c r="PGJ197" s="38"/>
      <c r="PGK197" s="38"/>
      <c r="PGL197" s="38"/>
      <c r="PGM197" s="38"/>
      <c r="PGN197" s="38"/>
      <c r="PGO197" s="38"/>
      <c r="PGP197" s="38"/>
      <c r="PGQ197" s="38"/>
      <c r="PGR197" s="38"/>
      <c r="PGS197" s="38"/>
      <c r="PGT197" s="38"/>
      <c r="PGU197" s="38"/>
      <c r="PGV197" s="38"/>
      <c r="PGW197" s="38"/>
      <c r="PGX197" s="38"/>
      <c r="PGY197" s="38"/>
      <c r="PGZ197" s="38"/>
      <c r="PHA197" s="38"/>
      <c r="PHB197" s="38"/>
      <c r="PHC197" s="38"/>
      <c r="PHD197" s="38"/>
      <c r="PHE197" s="38"/>
      <c r="PHF197" s="38"/>
      <c r="PHG197" s="38"/>
      <c r="PHH197" s="38"/>
      <c r="PHI197" s="38"/>
      <c r="PHJ197" s="38"/>
      <c r="PHK197" s="38"/>
      <c r="PHL197" s="38"/>
      <c r="PHM197" s="38"/>
      <c r="PHN197" s="38"/>
      <c r="PHO197" s="38"/>
      <c r="PHP197" s="38"/>
      <c r="PHQ197" s="38"/>
      <c r="PHR197" s="38"/>
      <c r="PHS197" s="38"/>
      <c r="PHT197" s="38"/>
      <c r="PHU197" s="38"/>
      <c r="PHV197" s="38"/>
      <c r="PHW197" s="38"/>
      <c r="PHX197" s="38"/>
      <c r="PHY197" s="38"/>
      <c r="PHZ197" s="38"/>
      <c r="PIA197" s="38"/>
      <c r="PIB197" s="38"/>
      <c r="PIC197" s="38"/>
      <c r="PID197" s="38"/>
      <c r="PIE197" s="38"/>
      <c r="PIF197" s="38"/>
      <c r="PIG197" s="38"/>
      <c r="PIH197" s="38"/>
      <c r="PII197" s="38"/>
      <c r="PIJ197" s="38"/>
      <c r="PIK197" s="38"/>
      <c r="PIL197" s="38"/>
      <c r="PIM197" s="38"/>
      <c r="PIN197" s="38"/>
      <c r="PIO197" s="38"/>
      <c r="PIP197" s="38"/>
      <c r="PIQ197" s="38"/>
      <c r="PIR197" s="38"/>
      <c r="PIS197" s="38"/>
      <c r="PIT197" s="38"/>
      <c r="PIU197" s="38"/>
      <c r="PIV197" s="38"/>
      <c r="PIW197" s="38"/>
      <c r="PIX197" s="38"/>
      <c r="PIY197" s="38"/>
      <c r="PIZ197" s="38"/>
      <c r="PJA197" s="38"/>
      <c r="PJB197" s="38"/>
      <c r="PJC197" s="38"/>
      <c r="PJD197" s="38"/>
      <c r="PJE197" s="38"/>
      <c r="PJF197" s="38"/>
      <c r="PJG197" s="38"/>
      <c r="PJH197" s="38"/>
      <c r="PJI197" s="38"/>
      <c r="PJJ197" s="38"/>
      <c r="PJK197" s="38"/>
      <c r="PJL197" s="38"/>
      <c r="PJM197" s="38"/>
      <c r="PJN197" s="38"/>
      <c r="PJO197" s="38"/>
      <c r="PJP197" s="38"/>
      <c r="PJQ197" s="38"/>
      <c r="PJR197" s="38"/>
      <c r="PJS197" s="38"/>
      <c r="PJT197" s="38"/>
      <c r="PJU197" s="38"/>
      <c r="PJV197" s="38"/>
      <c r="PJW197" s="38"/>
      <c r="PJX197" s="38"/>
      <c r="PJY197" s="38"/>
      <c r="PJZ197" s="38"/>
      <c r="PKA197" s="38"/>
      <c r="PKB197" s="38"/>
      <c r="PKC197" s="38"/>
      <c r="PKD197" s="38"/>
      <c r="PKE197" s="38"/>
      <c r="PKF197" s="38"/>
      <c r="PKG197" s="38"/>
      <c r="PKH197" s="38"/>
      <c r="PKI197" s="38"/>
      <c r="PKJ197" s="38"/>
      <c r="PKK197" s="38"/>
      <c r="PKL197" s="38"/>
      <c r="PKM197" s="38"/>
      <c r="PKN197" s="38"/>
      <c r="PKO197" s="38"/>
      <c r="PKP197" s="38"/>
      <c r="PKQ197" s="38"/>
      <c r="PKR197" s="38"/>
      <c r="PKS197" s="38"/>
      <c r="PKT197" s="38"/>
      <c r="PKU197" s="38"/>
      <c r="PKV197" s="38"/>
      <c r="PKW197" s="38"/>
      <c r="PKX197" s="38"/>
      <c r="PKY197" s="38"/>
      <c r="PKZ197" s="38"/>
      <c r="PLA197" s="38"/>
      <c r="PLB197" s="38"/>
      <c r="PLC197" s="38"/>
      <c r="PLD197" s="38"/>
      <c r="PLE197" s="38"/>
      <c r="PLF197" s="38"/>
      <c r="PLG197" s="38"/>
      <c r="PLH197" s="38"/>
      <c r="PLI197" s="38"/>
      <c r="PLJ197" s="38"/>
      <c r="PLK197" s="38"/>
      <c r="PLL197" s="38"/>
      <c r="PLM197" s="38"/>
      <c r="PLN197" s="38"/>
      <c r="PLO197" s="38"/>
      <c r="PLP197" s="38"/>
      <c r="PLQ197" s="38"/>
      <c r="PLR197" s="38"/>
      <c r="PLS197" s="38"/>
      <c r="PLT197" s="38"/>
      <c r="PLU197" s="38"/>
      <c r="PLV197" s="38"/>
      <c r="PLW197" s="38"/>
      <c r="PLX197" s="38"/>
      <c r="PLY197" s="38"/>
      <c r="PLZ197" s="38"/>
      <c r="PMA197" s="38"/>
      <c r="PMB197" s="38"/>
      <c r="PMC197" s="38"/>
      <c r="PMD197" s="38"/>
      <c r="PME197" s="38"/>
      <c r="PMF197" s="38"/>
      <c r="PMG197" s="38"/>
      <c r="PMH197" s="38"/>
      <c r="PMI197" s="38"/>
      <c r="PMJ197" s="38"/>
      <c r="PMK197" s="38"/>
      <c r="PML197" s="38"/>
      <c r="PMM197" s="38"/>
      <c r="PMN197" s="38"/>
      <c r="PMO197" s="38"/>
      <c r="PMP197" s="38"/>
      <c r="PMQ197" s="38"/>
      <c r="PMR197" s="38"/>
      <c r="PMS197" s="38"/>
      <c r="PMT197" s="38"/>
      <c r="PMU197" s="38"/>
      <c r="PMV197" s="38"/>
      <c r="PMW197" s="38"/>
      <c r="PMX197" s="38"/>
      <c r="PMY197" s="38"/>
      <c r="PMZ197" s="38"/>
      <c r="PNA197" s="38"/>
      <c r="PNB197" s="38"/>
      <c r="PNC197" s="38"/>
      <c r="PND197" s="38"/>
      <c r="PNE197" s="38"/>
      <c r="PNF197" s="38"/>
      <c r="PNG197" s="38"/>
      <c r="PNH197" s="38"/>
      <c r="PNI197" s="38"/>
      <c r="PNJ197" s="38"/>
      <c r="PNK197" s="38"/>
      <c r="PNL197" s="38"/>
      <c r="PNM197" s="38"/>
      <c r="PNN197" s="38"/>
      <c r="PNO197" s="38"/>
      <c r="PNP197" s="38"/>
      <c r="PNQ197" s="38"/>
      <c r="PNR197" s="38"/>
      <c r="PNS197" s="38"/>
      <c r="PNT197" s="38"/>
      <c r="PNU197" s="38"/>
      <c r="PNV197" s="38"/>
      <c r="PNW197" s="38"/>
      <c r="PNX197" s="38"/>
      <c r="PNY197" s="38"/>
      <c r="PNZ197" s="38"/>
      <c r="POA197" s="38"/>
      <c r="POB197" s="38"/>
      <c r="POC197" s="38"/>
      <c r="POD197" s="38"/>
      <c r="POE197" s="38"/>
      <c r="POF197" s="38"/>
      <c r="POG197" s="38"/>
      <c r="POH197" s="38"/>
      <c r="POI197" s="38"/>
      <c r="POJ197" s="38"/>
      <c r="POK197" s="38"/>
      <c r="POL197" s="38"/>
      <c r="POM197" s="38"/>
      <c r="PON197" s="38"/>
      <c r="POO197" s="38"/>
      <c r="POP197" s="38"/>
      <c r="POQ197" s="38"/>
      <c r="POR197" s="38"/>
      <c r="POS197" s="38"/>
      <c r="POT197" s="38"/>
      <c r="POU197" s="38"/>
      <c r="POV197" s="38"/>
      <c r="POW197" s="38"/>
      <c r="POX197" s="38"/>
      <c r="POY197" s="38"/>
      <c r="POZ197" s="38"/>
      <c r="PPA197" s="38"/>
      <c r="PPB197" s="38"/>
      <c r="PPC197" s="38"/>
      <c r="PPD197" s="38"/>
      <c r="PPE197" s="38"/>
      <c r="PPF197" s="38"/>
      <c r="PPG197" s="38"/>
      <c r="PPH197" s="38"/>
      <c r="PPI197" s="38"/>
      <c r="PPJ197" s="38"/>
      <c r="PPK197" s="38"/>
      <c r="PPL197" s="38"/>
      <c r="PPM197" s="38"/>
      <c r="PPN197" s="38"/>
      <c r="PPO197" s="38"/>
      <c r="PPP197" s="38"/>
      <c r="PPQ197" s="38"/>
      <c r="PPR197" s="38"/>
      <c r="PPS197" s="38"/>
      <c r="PPT197" s="38"/>
      <c r="PPU197" s="38"/>
      <c r="PPV197" s="38"/>
      <c r="PPW197" s="38"/>
      <c r="PPX197" s="38"/>
      <c r="PPY197" s="38"/>
      <c r="PPZ197" s="38"/>
      <c r="PQA197" s="38"/>
      <c r="PQB197" s="38"/>
      <c r="PQC197" s="38"/>
      <c r="PQD197" s="38"/>
      <c r="PQE197" s="38"/>
      <c r="PQF197" s="38"/>
      <c r="PQG197" s="38"/>
      <c r="PQH197" s="38"/>
      <c r="PQI197" s="38"/>
      <c r="PQJ197" s="38"/>
      <c r="PQK197" s="38"/>
      <c r="PQL197" s="38"/>
      <c r="PQM197" s="38"/>
      <c r="PQN197" s="38"/>
      <c r="PQO197" s="38"/>
      <c r="PQP197" s="38"/>
      <c r="PQQ197" s="38"/>
      <c r="PQR197" s="38"/>
      <c r="PQS197" s="38"/>
      <c r="PQT197" s="38"/>
      <c r="PQU197" s="38"/>
      <c r="PQV197" s="38"/>
      <c r="PQW197" s="38"/>
      <c r="PQX197" s="38"/>
      <c r="PQY197" s="38"/>
      <c r="PQZ197" s="38"/>
      <c r="PRA197" s="38"/>
      <c r="PRB197" s="38"/>
      <c r="PRC197" s="38"/>
      <c r="PRD197" s="38"/>
      <c r="PRE197" s="38"/>
      <c r="PRF197" s="38"/>
      <c r="PRG197" s="38"/>
      <c r="PRH197" s="38"/>
      <c r="PRI197" s="38"/>
      <c r="PRJ197" s="38"/>
      <c r="PRK197" s="38"/>
      <c r="PRL197" s="38"/>
      <c r="PRM197" s="38"/>
      <c r="PRN197" s="38"/>
      <c r="PRO197" s="38"/>
      <c r="PRP197" s="38"/>
      <c r="PRQ197" s="38"/>
      <c r="PRR197" s="38"/>
      <c r="PRS197" s="38"/>
      <c r="PRT197" s="38"/>
      <c r="PRU197" s="38"/>
      <c r="PRV197" s="38"/>
      <c r="PRW197" s="38"/>
      <c r="PRX197" s="38"/>
      <c r="PRY197" s="38"/>
      <c r="PRZ197" s="38"/>
      <c r="PSA197" s="38"/>
      <c r="PSB197" s="38"/>
      <c r="PSC197" s="38"/>
      <c r="PSD197" s="38"/>
      <c r="PSE197" s="38"/>
      <c r="PSF197" s="38"/>
      <c r="PSG197" s="38"/>
      <c r="PSH197" s="38"/>
      <c r="PSI197" s="38"/>
      <c r="PSJ197" s="38"/>
      <c r="PSK197" s="38"/>
      <c r="PSL197" s="38"/>
      <c r="PSM197" s="38"/>
      <c r="PSN197" s="38"/>
      <c r="PSO197" s="38"/>
      <c r="PSP197" s="38"/>
      <c r="PSQ197" s="38"/>
      <c r="PSR197" s="38"/>
      <c r="PSS197" s="38"/>
      <c r="PST197" s="38"/>
      <c r="PSU197" s="38"/>
      <c r="PSV197" s="38"/>
      <c r="PSW197" s="38"/>
      <c r="PSX197" s="38"/>
      <c r="PSY197" s="38"/>
      <c r="PSZ197" s="38"/>
      <c r="PTA197" s="38"/>
      <c r="PTB197" s="38"/>
      <c r="PTC197" s="38"/>
      <c r="PTD197" s="38"/>
      <c r="PTE197" s="38"/>
      <c r="PTF197" s="38"/>
      <c r="PTG197" s="38"/>
      <c r="PTH197" s="38"/>
      <c r="PTI197" s="38"/>
      <c r="PTJ197" s="38"/>
      <c r="PTK197" s="38"/>
      <c r="PTL197" s="38"/>
      <c r="PTM197" s="38"/>
      <c r="PTN197" s="38"/>
      <c r="PTO197" s="38"/>
      <c r="PTP197" s="38"/>
      <c r="PTQ197" s="38"/>
      <c r="PTR197" s="38"/>
      <c r="PTS197" s="38"/>
      <c r="PTT197" s="38"/>
      <c r="PTU197" s="38"/>
      <c r="PTV197" s="38"/>
      <c r="PTW197" s="38"/>
      <c r="PTX197" s="38"/>
      <c r="PTY197" s="38"/>
      <c r="PTZ197" s="38"/>
      <c r="PUA197" s="38"/>
      <c r="PUB197" s="38"/>
      <c r="PUC197" s="38"/>
      <c r="PUD197" s="38"/>
      <c r="PUE197" s="38"/>
      <c r="PUF197" s="38"/>
      <c r="PUG197" s="38"/>
      <c r="PUH197" s="38"/>
      <c r="PUI197" s="38"/>
      <c r="PUJ197" s="38"/>
      <c r="PUK197" s="38"/>
      <c r="PUL197" s="38"/>
      <c r="PUM197" s="38"/>
      <c r="PUN197" s="38"/>
      <c r="PUO197" s="38"/>
      <c r="PUP197" s="38"/>
      <c r="PUQ197" s="38"/>
      <c r="PUR197" s="38"/>
      <c r="PUS197" s="38"/>
      <c r="PUT197" s="38"/>
      <c r="PUU197" s="38"/>
      <c r="PUV197" s="38"/>
      <c r="PUW197" s="38"/>
      <c r="PUX197" s="38"/>
      <c r="PUY197" s="38"/>
      <c r="PUZ197" s="38"/>
      <c r="PVA197" s="38"/>
      <c r="PVB197" s="38"/>
      <c r="PVC197" s="38"/>
      <c r="PVD197" s="38"/>
      <c r="PVE197" s="38"/>
      <c r="PVF197" s="38"/>
      <c r="PVG197" s="38"/>
      <c r="PVH197" s="38"/>
      <c r="PVI197" s="38"/>
      <c r="PVJ197" s="38"/>
      <c r="PVK197" s="38"/>
      <c r="PVL197" s="38"/>
      <c r="PVM197" s="38"/>
      <c r="PVN197" s="38"/>
      <c r="PVO197" s="38"/>
      <c r="PVP197" s="38"/>
      <c r="PVQ197" s="38"/>
      <c r="PVR197" s="38"/>
      <c r="PVS197" s="38"/>
      <c r="PVT197" s="38"/>
      <c r="PVU197" s="38"/>
      <c r="PVV197" s="38"/>
      <c r="PVW197" s="38"/>
      <c r="PVX197" s="38"/>
      <c r="PVY197" s="38"/>
      <c r="PVZ197" s="38"/>
      <c r="PWA197" s="38"/>
      <c r="PWB197" s="38"/>
      <c r="PWC197" s="38"/>
      <c r="PWD197" s="38"/>
      <c r="PWE197" s="38"/>
      <c r="PWF197" s="38"/>
      <c r="PWG197" s="38"/>
      <c r="PWH197" s="38"/>
      <c r="PWI197" s="38"/>
      <c r="PWJ197" s="38"/>
      <c r="PWK197" s="38"/>
      <c r="PWL197" s="38"/>
      <c r="PWM197" s="38"/>
      <c r="PWN197" s="38"/>
      <c r="PWO197" s="38"/>
      <c r="PWP197" s="38"/>
      <c r="PWQ197" s="38"/>
      <c r="PWR197" s="38"/>
      <c r="PWS197" s="38"/>
      <c r="PWT197" s="38"/>
      <c r="PWU197" s="38"/>
      <c r="PWV197" s="38"/>
      <c r="PWW197" s="38"/>
      <c r="PWX197" s="38"/>
      <c r="PWY197" s="38"/>
      <c r="PWZ197" s="38"/>
      <c r="PXA197" s="38"/>
      <c r="PXB197" s="38"/>
      <c r="PXC197" s="38"/>
      <c r="PXD197" s="38"/>
      <c r="PXE197" s="38"/>
      <c r="PXF197" s="38"/>
      <c r="PXG197" s="38"/>
      <c r="PXH197" s="38"/>
      <c r="PXI197" s="38"/>
      <c r="PXJ197" s="38"/>
      <c r="PXK197" s="38"/>
      <c r="PXL197" s="38"/>
      <c r="PXM197" s="38"/>
      <c r="PXN197" s="38"/>
      <c r="PXO197" s="38"/>
      <c r="PXP197" s="38"/>
      <c r="PXQ197" s="38"/>
      <c r="PXR197" s="38"/>
      <c r="PXS197" s="38"/>
      <c r="PXT197" s="38"/>
      <c r="PXU197" s="38"/>
      <c r="PXV197" s="38"/>
      <c r="PXW197" s="38"/>
      <c r="PXX197" s="38"/>
      <c r="PXY197" s="38"/>
      <c r="PXZ197" s="38"/>
      <c r="PYA197" s="38"/>
      <c r="PYB197" s="38"/>
      <c r="PYC197" s="38"/>
      <c r="PYD197" s="38"/>
      <c r="PYE197" s="38"/>
      <c r="PYF197" s="38"/>
      <c r="PYG197" s="38"/>
      <c r="PYH197" s="38"/>
      <c r="PYI197" s="38"/>
      <c r="PYJ197" s="38"/>
      <c r="PYK197" s="38"/>
      <c r="PYL197" s="38"/>
      <c r="PYM197" s="38"/>
      <c r="PYN197" s="38"/>
      <c r="PYO197" s="38"/>
      <c r="PYP197" s="38"/>
      <c r="PYQ197" s="38"/>
      <c r="PYR197" s="38"/>
      <c r="PYS197" s="38"/>
      <c r="PYT197" s="38"/>
      <c r="PYU197" s="38"/>
      <c r="PYV197" s="38"/>
      <c r="PYW197" s="38"/>
      <c r="PYX197" s="38"/>
      <c r="PYY197" s="38"/>
      <c r="PYZ197" s="38"/>
      <c r="PZA197" s="38"/>
      <c r="PZB197" s="38"/>
      <c r="PZC197" s="38"/>
      <c r="PZD197" s="38"/>
      <c r="PZE197" s="38"/>
      <c r="PZF197" s="38"/>
      <c r="PZG197" s="38"/>
      <c r="PZH197" s="38"/>
      <c r="PZI197" s="38"/>
      <c r="PZJ197" s="38"/>
      <c r="PZK197" s="38"/>
      <c r="PZL197" s="38"/>
      <c r="PZM197" s="38"/>
      <c r="PZN197" s="38"/>
      <c r="PZO197" s="38"/>
      <c r="PZP197" s="38"/>
      <c r="PZQ197" s="38"/>
      <c r="PZR197" s="38"/>
      <c r="PZS197" s="38"/>
      <c r="PZT197" s="38"/>
      <c r="PZU197" s="38"/>
      <c r="PZV197" s="38"/>
      <c r="PZW197" s="38"/>
      <c r="PZX197" s="38"/>
      <c r="PZY197" s="38"/>
      <c r="PZZ197" s="38"/>
      <c r="QAA197" s="38"/>
      <c r="QAB197" s="38"/>
      <c r="QAC197" s="38"/>
      <c r="QAD197" s="38"/>
      <c r="QAE197" s="38"/>
      <c r="QAF197" s="38"/>
      <c r="QAG197" s="38"/>
      <c r="QAH197" s="38"/>
      <c r="QAI197" s="38"/>
      <c r="QAJ197" s="38"/>
      <c r="QAK197" s="38"/>
      <c r="QAL197" s="38"/>
      <c r="QAM197" s="38"/>
      <c r="QAN197" s="38"/>
      <c r="QAO197" s="38"/>
      <c r="QAP197" s="38"/>
      <c r="QAQ197" s="38"/>
      <c r="QAR197" s="38"/>
      <c r="QAS197" s="38"/>
      <c r="QAT197" s="38"/>
      <c r="QAU197" s="38"/>
      <c r="QAV197" s="38"/>
      <c r="QAW197" s="38"/>
      <c r="QAX197" s="38"/>
      <c r="QAY197" s="38"/>
      <c r="QAZ197" s="38"/>
      <c r="QBA197" s="38"/>
      <c r="QBB197" s="38"/>
      <c r="QBC197" s="38"/>
      <c r="QBD197" s="38"/>
      <c r="QBE197" s="38"/>
      <c r="QBF197" s="38"/>
      <c r="QBG197" s="38"/>
      <c r="QBH197" s="38"/>
      <c r="QBI197" s="38"/>
      <c r="QBJ197" s="38"/>
      <c r="QBK197" s="38"/>
      <c r="QBL197" s="38"/>
      <c r="QBM197" s="38"/>
      <c r="QBN197" s="38"/>
      <c r="QBO197" s="38"/>
      <c r="QBP197" s="38"/>
      <c r="QBQ197" s="38"/>
      <c r="QBR197" s="38"/>
      <c r="QBS197" s="38"/>
      <c r="QBT197" s="38"/>
      <c r="QBU197" s="38"/>
      <c r="QBV197" s="38"/>
      <c r="QBW197" s="38"/>
      <c r="QBX197" s="38"/>
      <c r="QBY197" s="38"/>
      <c r="QBZ197" s="38"/>
      <c r="QCA197" s="38"/>
      <c r="QCB197" s="38"/>
      <c r="QCC197" s="38"/>
      <c r="QCD197" s="38"/>
      <c r="QCE197" s="38"/>
      <c r="QCF197" s="38"/>
      <c r="QCG197" s="38"/>
      <c r="QCH197" s="38"/>
      <c r="QCI197" s="38"/>
      <c r="QCJ197" s="38"/>
      <c r="QCK197" s="38"/>
      <c r="QCL197" s="38"/>
      <c r="QCM197" s="38"/>
      <c r="QCN197" s="38"/>
      <c r="QCO197" s="38"/>
      <c r="QCP197" s="38"/>
      <c r="QCQ197" s="38"/>
      <c r="QCR197" s="38"/>
      <c r="QCS197" s="38"/>
      <c r="QCT197" s="38"/>
      <c r="QCU197" s="38"/>
      <c r="QCV197" s="38"/>
      <c r="QCW197" s="38"/>
      <c r="QCX197" s="38"/>
      <c r="QCY197" s="38"/>
      <c r="QCZ197" s="38"/>
      <c r="QDA197" s="38"/>
      <c r="QDB197" s="38"/>
      <c r="QDC197" s="38"/>
      <c r="QDD197" s="38"/>
      <c r="QDE197" s="38"/>
      <c r="QDF197" s="38"/>
      <c r="QDG197" s="38"/>
      <c r="QDH197" s="38"/>
      <c r="QDI197" s="38"/>
      <c r="QDJ197" s="38"/>
      <c r="QDK197" s="38"/>
      <c r="QDL197" s="38"/>
      <c r="QDM197" s="38"/>
      <c r="QDN197" s="38"/>
      <c r="QDO197" s="38"/>
      <c r="QDP197" s="38"/>
      <c r="QDQ197" s="38"/>
      <c r="QDR197" s="38"/>
      <c r="QDS197" s="38"/>
      <c r="QDT197" s="38"/>
      <c r="QDU197" s="38"/>
      <c r="QDV197" s="38"/>
      <c r="QDW197" s="38"/>
      <c r="QDX197" s="38"/>
      <c r="QDY197" s="38"/>
      <c r="QDZ197" s="38"/>
      <c r="QEA197" s="38"/>
      <c r="QEB197" s="38"/>
      <c r="QEC197" s="38"/>
      <c r="QED197" s="38"/>
      <c r="QEE197" s="38"/>
      <c r="QEF197" s="38"/>
      <c r="QEG197" s="38"/>
      <c r="QEH197" s="38"/>
      <c r="QEI197" s="38"/>
      <c r="QEJ197" s="38"/>
      <c r="QEK197" s="38"/>
      <c r="QEL197" s="38"/>
      <c r="QEM197" s="38"/>
      <c r="QEN197" s="38"/>
      <c r="QEO197" s="38"/>
      <c r="QEP197" s="38"/>
      <c r="QEQ197" s="38"/>
      <c r="QER197" s="38"/>
      <c r="QES197" s="38"/>
      <c r="QET197" s="38"/>
      <c r="QEU197" s="38"/>
      <c r="QEV197" s="38"/>
      <c r="QEW197" s="38"/>
      <c r="QEX197" s="38"/>
      <c r="QEY197" s="38"/>
      <c r="QEZ197" s="38"/>
      <c r="QFA197" s="38"/>
      <c r="QFB197" s="38"/>
      <c r="QFC197" s="38"/>
      <c r="QFD197" s="38"/>
      <c r="QFE197" s="38"/>
      <c r="QFF197" s="38"/>
      <c r="QFG197" s="38"/>
      <c r="QFH197" s="38"/>
      <c r="QFI197" s="38"/>
      <c r="QFJ197" s="38"/>
      <c r="QFK197" s="38"/>
      <c r="QFL197" s="38"/>
      <c r="QFM197" s="38"/>
      <c r="QFN197" s="38"/>
      <c r="QFO197" s="38"/>
      <c r="QFP197" s="38"/>
      <c r="QFQ197" s="38"/>
      <c r="QFR197" s="38"/>
      <c r="QFS197" s="38"/>
      <c r="QFT197" s="38"/>
      <c r="QFU197" s="38"/>
      <c r="QFV197" s="38"/>
      <c r="QFW197" s="38"/>
      <c r="QFX197" s="38"/>
      <c r="QFY197" s="38"/>
      <c r="QFZ197" s="38"/>
      <c r="QGA197" s="38"/>
      <c r="QGB197" s="38"/>
      <c r="QGC197" s="38"/>
      <c r="QGD197" s="38"/>
      <c r="QGE197" s="38"/>
      <c r="QGF197" s="38"/>
      <c r="QGG197" s="38"/>
      <c r="QGH197" s="38"/>
      <c r="QGI197" s="38"/>
      <c r="QGJ197" s="38"/>
      <c r="QGK197" s="38"/>
      <c r="QGL197" s="38"/>
      <c r="QGM197" s="38"/>
      <c r="QGN197" s="38"/>
      <c r="QGO197" s="38"/>
      <c r="QGP197" s="38"/>
      <c r="QGQ197" s="38"/>
      <c r="QGR197" s="38"/>
      <c r="QGS197" s="38"/>
      <c r="QGT197" s="38"/>
      <c r="QGU197" s="38"/>
      <c r="QGV197" s="38"/>
      <c r="QGW197" s="38"/>
      <c r="QGX197" s="38"/>
      <c r="QGY197" s="38"/>
      <c r="QGZ197" s="38"/>
      <c r="QHA197" s="38"/>
      <c r="QHB197" s="38"/>
      <c r="QHC197" s="38"/>
      <c r="QHD197" s="38"/>
      <c r="QHE197" s="38"/>
      <c r="QHF197" s="38"/>
      <c r="QHG197" s="38"/>
      <c r="QHH197" s="38"/>
      <c r="QHI197" s="38"/>
      <c r="QHJ197" s="38"/>
      <c r="QHK197" s="38"/>
      <c r="QHL197" s="38"/>
      <c r="QHM197" s="38"/>
      <c r="QHN197" s="38"/>
      <c r="QHO197" s="38"/>
      <c r="QHP197" s="38"/>
      <c r="QHQ197" s="38"/>
      <c r="QHR197" s="38"/>
      <c r="QHS197" s="38"/>
      <c r="QHT197" s="38"/>
      <c r="QHU197" s="38"/>
      <c r="QHV197" s="38"/>
      <c r="QHW197" s="38"/>
      <c r="QHX197" s="38"/>
      <c r="QHY197" s="38"/>
      <c r="QHZ197" s="38"/>
      <c r="QIA197" s="38"/>
      <c r="QIB197" s="38"/>
      <c r="QIC197" s="38"/>
      <c r="QID197" s="38"/>
      <c r="QIE197" s="38"/>
      <c r="QIF197" s="38"/>
      <c r="QIG197" s="38"/>
      <c r="QIH197" s="38"/>
      <c r="QII197" s="38"/>
      <c r="QIJ197" s="38"/>
      <c r="QIK197" s="38"/>
      <c r="QIL197" s="38"/>
      <c r="QIM197" s="38"/>
      <c r="QIN197" s="38"/>
      <c r="QIO197" s="38"/>
      <c r="QIP197" s="38"/>
      <c r="QIQ197" s="38"/>
      <c r="QIR197" s="38"/>
      <c r="QIS197" s="38"/>
      <c r="QIT197" s="38"/>
      <c r="QIU197" s="38"/>
      <c r="QIV197" s="38"/>
      <c r="QIW197" s="38"/>
      <c r="QIX197" s="38"/>
      <c r="QIY197" s="38"/>
      <c r="QIZ197" s="38"/>
      <c r="QJA197" s="38"/>
      <c r="QJB197" s="38"/>
      <c r="QJC197" s="38"/>
      <c r="QJD197" s="38"/>
      <c r="QJE197" s="38"/>
      <c r="QJF197" s="38"/>
      <c r="QJG197" s="38"/>
      <c r="QJH197" s="38"/>
      <c r="QJI197" s="38"/>
      <c r="QJJ197" s="38"/>
      <c r="QJK197" s="38"/>
      <c r="QJL197" s="38"/>
      <c r="QJM197" s="38"/>
      <c r="QJN197" s="38"/>
      <c r="QJO197" s="38"/>
      <c r="QJP197" s="38"/>
      <c r="QJQ197" s="38"/>
      <c r="QJR197" s="38"/>
      <c r="QJS197" s="38"/>
      <c r="QJT197" s="38"/>
      <c r="QJU197" s="38"/>
      <c r="QJV197" s="38"/>
      <c r="QJW197" s="38"/>
      <c r="QJX197" s="38"/>
      <c r="QJY197" s="38"/>
      <c r="QJZ197" s="38"/>
      <c r="QKA197" s="38"/>
      <c r="QKB197" s="38"/>
      <c r="QKC197" s="38"/>
      <c r="QKD197" s="38"/>
      <c r="QKE197" s="38"/>
      <c r="QKF197" s="38"/>
      <c r="QKG197" s="38"/>
      <c r="QKH197" s="38"/>
      <c r="QKI197" s="38"/>
      <c r="QKJ197" s="38"/>
      <c r="QKK197" s="38"/>
      <c r="QKL197" s="38"/>
      <c r="QKM197" s="38"/>
      <c r="QKN197" s="38"/>
      <c r="QKO197" s="38"/>
      <c r="QKP197" s="38"/>
      <c r="QKQ197" s="38"/>
      <c r="QKR197" s="38"/>
      <c r="QKS197" s="38"/>
      <c r="QKT197" s="38"/>
      <c r="QKU197" s="38"/>
      <c r="QKV197" s="38"/>
      <c r="QKW197" s="38"/>
      <c r="QKX197" s="38"/>
      <c r="QKY197" s="38"/>
      <c r="QKZ197" s="38"/>
      <c r="QLA197" s="38"/>
      <c r="QLB197" s="38"/>
      <c r="QLC197" s="38"/>
      <c r="QLD197" s="38"/>
      <c r="QLE197" s="38"/>
      <c r="QLF197" s="38"/>
      <c r="QLG197" s="38"/>
      <c r="QLH197" s="38"/>
      <c r="QLI197" s="38"/>
      <c r="QLJ197" s="38"/>
      <c r="QLK197" s="38"/>
      <c r="QLL197" s="38"/>
      <c r="QLM197" s="38"/>
      <c r="QLN197" s="38"/>
      <c r="QLO197" s="38"/>
      <c r="QLP197" s="38"/>
      <c r="QLQ197" s="38"/>
      <c r="QLR197" s="38"/>
      <c r="QLS197" s="38"/>
      <c r="QLT197" s="38"/>
      <c r="QLU197" s="38"/>
      <c r="QLV197" s="38"/>
      <c r="QLW197" s="38"/>
      <c r="QLX197" s="38"/>
      <c r="QLY197" s="38"/>
      <c r="QLZ197" s="38"/>
      <c r="QMA197" s="38"/>
      <c r="QMB197" s="38"/>
      <c r="QMC197" s="38"/>
      <c r="QMD197" s="38"/>
      <c r="QME197" s="38"/>
      <c r="QMF197" s="38"/>
      <c r="QMG197" s="38"/>
      <c r="QMH197" s="38"/>
      <c r="QMI197" s="38"/>
      <c r="QMJ197" s="38"/>
      <c r="QMK197" s="38"/>
      <c r="QML197" s="38"/>
      <c r="QMM197" s="38"/>
      <c r="QMN197" s="38"/>
      <c r="QMO197" s="38"/>
      <c r="QMP197" s="38"/>
      <c r="QMQ197" s="38"/>
      <c r="QMR197" s="38"/>
      <c r="QMS197" s="38"/>
      <c r="QMT197" s="38"/>
      <c r="QMU197" s="38"/>
      <c r="QMV197" s="38"/>
      <c r="QMW197" s="38"/>
      <c r="QMX197" s="38"/>
      <c r="QMY197" s="38"/>
      <c r="QMZ197" s="38"/>
      <c r="QNA197" s="38"/>
      <c r="QNB197" s="38"/>
      <c r="QNC197" s="38"/>
      <c r="QND197" s="38"/>
      <c r="QNE197" s="38"/>
      <c r="QNF197" s="38"/>
      <c r="QNG197" s="38"/>
      <c r="QNH197" s="38"/>
      <c r="QNI197" s="38"/>
      <c r="QNJ197" s="38"/>
      <c r="QNK197" s="38"/>
      <c r="QNL197" s="38"/>
      <c r="QNM197" s="38"/>
      <c r="QNN197" s="38"/>
      <c r="QNO197" s="38"/>
      <c r="QNP197" s="38"/>
      <c r="QNQ197" s="38"/>
      <c r="QNR197" s="38"/>
      <c r="QNS197" s="38"/>
      <c r="QNT197" s="38"/>
      <c r="QNU197" s="38"/>
      <c r="QNV197" s="38"/>
      <c r="QNW197" s="38"/>
      <c r="QNX197" s="38"/>
      <c r="QNY197" s="38"/>
      <c r="QNZ197" s="38"/>
      <c r="QOA197" s="38"/>
      <c r="QOB197" s="38"/>
      <c r="QOC197" s="38"/>
      <c r="QOD197" s="38"/>
      <c r="QOE197" s="38"/>
      <c r="QOF197" s="38"/>
      <c r="QOG197" s="38"/>
      <c r="QOH197" s="38"/>
      <c r="QOI197" s="38"/>
      <c r="QOJ197" s="38"/>
      <c r="QOK197" s="38"/>
      <c r="QOL197" s="38"/>
      <c r="QOM197" s="38"/>
      <c r="QON197" s="38"/>
      <c r="QOO197" s="38"/>
      <c r="QOP197" s="38"/>
      <c r="QOQ197" s="38"/>
      <c r="QOR197" s="38"/>
      <c r="QOS197" s="38"/>
      <c r="QOT197" s="38"/>
      <c r="QOU197" s="38"/>
      <c r="QOV197" s="38"/>
      <c r="QOW197" s="38"/>
      <c r="QOX197" s="38"/>
      <c r="QOY197" s="38"/>
      <c r="QOZ197" s="38"/>
      <c r="QPA197" s="38"/>
      <c r="QPB197" s="38"/>
      <c r="QPC197" s="38"/>
      <c r="QPD197" s="38"/>
      <c r="QPE197" s="38"/>
      <c r="QPF197" s="38"/>
      <c r="QPG197" s="38"/>
      <c r="QPH197" s="38"/>
      <c r="QPI197" s="38"/>
      <c r="QPJ197" s="38"/>
      <c r="QPK197" s="38"/>
      <c r="QPL197" s="38"/>
      <c r="QPM197" s="38"/>
      <c r="QPN197" s="38"/>
      <c r="QPO197" s="38"/>
      <c r="QPP197" s="38"/>
      <c r="QPQ197" s="38"/>
      <c r="QPR197" s="38"/>
      <c r="QPS197" s="38"/>
      <c r="QPT197" s="38"/>
      <c r="QPU197" s="38"/>
      <c r="QPV197" s="38"/>
      <c r="QPW197" s="38"/>
      <c r="QPX197" s="38"/>
      <c r="QPY197" s="38"/>
      <c r="QPZ197" s="38"/>
      <c r="QQA197" s="38"/>
      <c r="QQB197" s="38"/>
      <c r="QQC197" s="38"/>
      <c r="QQD197" s="38"/>
      <c r="QQE197" s="38"/>
      <c r="QQF197" s="38"/>
      <c r="QQG197" s="38"/>
      <c r="QQH197" s="38"/>
      <c r="QQI197" s="38"/>
      <c r="QQJ197" s="38"/>
      <c r="QQK197" s="38"/>
      <c r="QQL197" s="38"/>
      <c r="QQM197" s="38"/>
      <c r="QQN197" s="38"/>
      <c r="QQO197" s="38"/>
      <c r="QQP197" s="38"/>
      <c r="QQQ197" s="38"/>
      <c r="QQR197" s="38"/>
      <c r="QQS197" s="38"/>
      <c r="QQT197" s="38"/>
      <c r="QQU197" s="38"/>
      <c r="QQV197" s="38"/>
      <c r="QQW197" s="38"/>
      <c r="QQX197" s="38"/>
      <c r="QQY197" s="38"/>
      <c r="QQZ197" s="38"/>
      <c r="QRA197" s="38"/>
      <c r="QRB197" s="38"/>
      <c r="QRC197" s="38"/>
      <c r="QRD197" s="38"/>
      <c r="QRE197" s="38"/>
      <c r="QRF197" s="38"/>
      <c r="QRG197" s="38"/>
      <c r="QRH197" s="38"/>
      <c r="QRI197" s="38"/>
      <c r="QRJ197" s="38"/>
      <c r="QRK197" s="38"/>
      <c r="QRL197" s="38"/>
      <c r="QRM197" s="38"/>
      <c r="QRN197" s="38"/>
      <c r="QRO197" s="38"/>
      <c r="QRP197" s="38"/>
      <c r="QRQ197" s="38"/>
      <c r="QRR197" s="38"/>
      <c r="QRS197" s="38"/>
      <c r="QRT197" s="38"/>
      <c r="QRU197" s="38"/>
      <c r="QRV197" s="38"/>
      <c r="QRW197" s="38"/>
      <c r="QRX197" s="38"/>
      <c r="QRY197" s="38"/>
      <c r="QRZ197" s="38"/>
      <c r="QSA197" s="38"/>
      <c r="QSB197" s="38"/>
      <c r="QSC197" s="38"/>
      <c r="QSD197" s="38"/>
      <c r="QSE197" s="38"/>
      <c r="QSF197" s="38"/>
      <c r="QSG197" s="38"/>
      <c r="QSH197" s="38"/>
      <c r="QSI197" s="38"/>
      <c r="QSJ197" s="38"/>
      <c r="QSK197" s="38"/>
      <c r="QSL197" s="38"/>
      <c r="QSM197" s="38"/>
      <c r="QSN197" s="38"/>
      <c r="QSO197" s="38"/>
      <c r="QSP197" s="38"/>
      <c r="QSQ197" s="38"/>
      <c r="QSR197" s="38"/>
      <c r="QSS197" s="38"/>
      <c r="QST197" s="38"/>
      <c r="QSU197" s="38"/>
      <c r="QSV197" s="38"/>
      <c r="QSW197" s="38"/>
      <c r="QSX197" s="38"/>
      <c r="QSY197" s="38"/>
      <c r="QSZ197" s="38"/>
      <c r="QTA197" s="38"/>
      <c r="QTB197" s="38"/>
      <c r="QTC197" s="38"/>
      <c r="QTD197" s="38"/>
      <c r="QTE197" s="38"/>
      <c r="QTF197" s="38"/>
      <c r="QTG197" s="38"/>
      <c r="QTH197" s="38"/>
      <c r="QTI197" s="38"/>
      <c r="QTJ197" s="38"/>
      <c r="QTK197" s="38"/>
      <c r="QTL197" s="38"/>
      <c r="QTM197" s="38"/>
      <c r="QTN197" s="38"/>
      <c r="QTO197" s="38"/>
      <c r="QTP197" s="38"/>
      <c r="QTQ197" s="38"/>
      <c r="QTR197" s="38"/>
      <c r="QTS197" s="38"/>
      <c r="QTT197" s="38"/>
      <c r="QTU197" s="38"/>
      <c r="QTV197" s="38"/>
      <c r="QTW197" s="38"/>
      <c r="QTX197" s="38"/>
      <c r="QTY197" s="38"/>
      <c r="QTZ197" s="38"/>
      <c r="QUA197" s="38"/>
      <c r="QUB197" s="38"/>
      <c r="QUC197" s="38"/>
      <c r="QUD197" s="38"/>
      <c r="QUE197" s="38"/>
      <c r="QUF197" s="38"/>
      <c r="QUG197" s="38"/>
      <c r="QUH197" s="38"/>
      <c r="QUI197" s="38"/>
      <c r="QUJ197" s="38"/>
      <c r="QUK197" s="38"/>
      <c r="QUL197" s="38"/>
      <c r="QUM197" s="38"/>
      <c r="QUN197" s="38"/>
      <c r="QUO197" s="38"/>
      <c r="QUP197" s="38"/>
      <c r="QUQ197" s="38"/>
      <c r="QUR197" s="38"/>
      <c r="QUS197" s="38"/>
      <c r="QUT197" s="38"/>
      <c r="QUU197" s="38"/>
      <c r="QUV197" s="38"/>
      <c r="QUW197" s="38"/>
      <c r="QUX197" s="38"/>
      <c r="QUY197" s="38"/>
      <c r="QUZ197" s="38"/>
      <c r="QVA197" s="38"/>
      <c r="QVB197" s="38"/>
      <c r="QVC197" s="38"/>
      <c r="QVD197" s="38"/>
      <c r="QVE197" s="38"/>
      <c r="QVF197" s="38"/>
      <c r="QVG197" s="38"/>
      <c r="QVH197" s="38"/>
      <c r="QVI197" s="38"/>
      <c r="QVJ197" s="38"/>
      <c r="QVK197" s="38"/>
      <c r="QVL197" s="38"/>
      <c r="QVM197" s="38"/>
      <c r="QVN197" s="38"/>
      <c r="QVO197" s="38"/>
      <c r="QVP197" s="38"/>
      <c r="QVQ197" s="38"/>
      <c r="QVR197" s="38"/>
      <c r="QVS197" s="38"/>
      <c r="QVT197" s="38"/>
      <c r="QVU197" s="38"/>
      <c r="QVV197" s="38"/>
      <c r="QVW197" s="38"/>
      <c r="QVX197" s="38"/>
      <c r="QVY197" s="38"/>
      <c r="QVZ197" s="38"/>
      <c r="QWA197" s="38"/>
      <c r="QWB197" s="38"/>
      <c r="QWC197" s="38"/>
      <c r="QWD197" s="38"/>
      <c r="QWE197" s="38"/>
      <c r="QWF197" s="38"/>
      <c r="QWG197" s="38"/>
      <c r="QWH197" s="38"/>
      <c r="QWI197" s="38"/>
      <c r="QWJ197" s="38"/>
      <c r="QWK197" s="38"/>
      <c r="QWL197" s="38"/>
      <c r="QWM197" s="38"/>
      <c r="QWN197" s="38"/>
      <c r="QWO197" s="38"/>
      <c r="QWP197" s="38"/>
      <c r="QWQ197" s="38"/>
      <c r="QWR197" s="38"/>
      <c r="QWS197" s="38"/>
      <c r="QWT197" s="38"/>
      <c r="QWU197" s="38"/>
      <c r="QWV197" s="38"/>
      <c r="QWW197" s="38"/>
      <c r="QWX197" s="38"/>
      <c r="QWY197" s="38"/>
      <c r="QWZ197" s="38"/>
      <c r="QXA197" s="38"/>
      <c r="QXB197" s="38"/>
      <c r="QXC197" s="38"/>
      <c r="QXD197" s="38"/>
      <c r="QXE197" s="38"/>
      <c r="QXF197" s="38"/>
      <c r="QXG197" s="38"/>
      <c r="QXH197" s="38"/>
      <c r="QXI197" s="38"/>
      <c r="QXJ197" s="38"/>
      <c r="QXK197" s="38"/>
      <c r="QXL197" s="38"/>
      <c r="QXM197" s="38"/>
      <c r="QXN197" s="38"/>
      <c r="QXO197" s="38"/>
      <c r="QXP197" s="38"/>
      <c r="QXQ197" s="38"/>
      <c r="QXR197" s="38"/>
      <c r="QXS197" s="38"/>
      <c r="QXT197" s="38"/>
      <c r="QXU197" s="38"/>
      <c r="QXV197" s="38"/>
      <c r="QXW197" s="38"/>
      <c r="QXX197" s="38"/>
      <c r="QXY197" s="38"/>
      <c r="QXZ197" s="38"/>
      <c r="QYA197" s="38"/>
      <c r="QYB197" s="38"/>
      <c r="QYC197" s="38"/>
      <c r="QYD197" s="38"/>
      <c r="QYE197" s="38"/>
      <c r="QYF197" s="38"/>
      <c r="QYG197" s="38"/>
      <c r="QYH197" s="38"/>
      <c r="QYI197" s="38"/>
      <c r="QYJ197" s="38"/>
      <c r="QYK197" s="38"/>
      <c r="QYL197" s="38"/>
      <c r="QYM197" s="38"/>
      <c r="QYN197" s="38"/>
      <c r="QYO197" s="38"/>
      <c r="QYP197" s="38"/>
      <c r="QYQ197" s="38"/>
      <c r="QYR197" s="38"/>
      <c r="QYS197" s="38"/>
      <c r="QYT197" s="38"/>
      <c r="QYU197" s="38"/>
      <c r="QYV197" s="38"/>
      <c r="QYW197" s="38"/>
      <c r="QYX197" s="38"/>
      <c r="QYY197" s="38"/>
      <c r="QYZ197" s="38"/>
      <c r="QZA197" s="38"/>
      <c r="QZB197" s="38"/>
      <c r="QZC197" s="38"/>
      <c r="QZD197" s="38"/>
      <c r="QZE197" s="38"/>
      <c r="QZF197" s="38"/>
      <c r="QZG197" s="38"/>
      <c r="QZH197" s="38"/>
      <c r="QZI197" s="38"/>
      <c r="QZJ197" s="38"/>
      <c r="QZK197" s="38"/>
      <c r="QZL197" s="38"/>
      <c r="QZM197" s="38"/>
      <c r="QZN197" s="38"/>
      <c r="QZO197" s="38"/>
      <c r="QZP197" s="38"/>
      <c r="QZQ197" s="38"/>
      <c r="QZR197" s="38"/>
      <c r="QZS197" s="38"/>
      <c r="QZT197" s="38"/>
      <c r="QZU197" s="38"/>
      <c r="QZV197" s="38"/>
      <c r="QZW197" s="38"/>
      <c r="QZX197" s="38"/>
      <c r="QZY197" s="38"/>
      <c r="QZZ197" s="38"/>
      <c r="RAA197" s="38"/>
      <c r="RAB197" s="38"/>
      <c r="RAC197" s="38"/>
      <c r="RAD197" s="38"/>
      <c r="RAE197" s="38"/>
      <c r="RAF197" s="38"/>
      <c r="RAG197" s="38"/>
      <c r="RAH197" s="38"/>
      <c r="RAI197" s="38"/>
      <c r="RAJ197" s="38"/>
      <c r="RAK197" s="38"/>
      <c r="RAL197" s="38"/>
      <c r="RAM197" s="38"/>
      <c r="RAN197" s="38"/>
      <c r="RAO197" s="38"/>
      <c r="RAP197" s="38"/>
      <c r="RAQ197" s="38"/>
      <c r="RAR197" s="38"/>
      <c r="RAS197" s="38"/>
      <c r="RAT197" s="38"/>
      <c r="RAU197" s="38"/>
      <c r="RAV197" s="38"/>
      <c r="RAW197" s="38"/>
      <c r="RAX197" s="38"/>
      <c r="RAY197" s="38"/>
      <c r="RAZ197" s="38"/>
      <c r="RBA197" s="38"/>
      <c r="RBB197" s="38"/>
      <c r="RBC197" s="38"/>
      <c r="RBD197" s="38"/>
      <c r="RBE197" s="38"/>
      <c r="RBF197" s="38"/>
      <c r="RBG197" s="38"/>
      <c r="RBH197" s="38"/>
      <c r="RBI197" s="38"/>
      <c r="RBJ197" s="38"/>
      <c r="RBK197" s="38"/>
      <c r="RBL197" s="38"/>
      <c r="RBM197" s="38"/>
      <c r="RBN197" s="38"/>
      <c r="RBO197" s="38"/>
      <c r="RBP197" s="38"/>
      <c r="RBQ197" s="38"/>
      <c r="RBR197" s="38"/>
      <c r="RBS197" s="38"/>
      <c r="RBT197" s="38"/>
      <c r="RBU197" s="38"/>
      <c r="RBV197" s="38"/>
      <c r="RBW197" s="38"/>
      <c r="RBX197" s="38"/>
      <c r="RBY197" s="38"/>
      <c r="RBZ197" s="38"/>
      <c r="RCA197" s="38"/>
      <c r="RCB197" s="38"/>
      <c r="RCC197" s="38"/>
      <c r="RCD197" s="38"/>
      <c r="RCE197" s="38"/>
      <c r="RCF197" s="38"/>
      <c r="RCG197" s="38"/>
      <c r="RCH197" s="38"/>
      <c r="RCI197" s="38"/>
      <c r="RCJ197" s="38"/>
      <c r="RCK197" s="38"/>
      <c r="RCL197" s="38"/>
      <c r="RCM197" s="38"/>
      <c r="RCN197" s="38"/>
      <c r="RCO197" s="38"/>
      <c r="RCP197" s="38"/>
      <c r="RCQ197" s="38"/>
      <c r="RCR197" s="38"/>
      <c r="RCS197" s="38"/>
      <c r="RCT197" s="38"/>
      <c r="RCU197" s="38"/>
      <c r="RCV197" s="38"/>
      <c r="RCW197" s="38"/>
      <c r="RCX197" s="38"/>
      <c r="RCY197" s="38"/>
      <c r="RCZ197" s="38"/>
      <c r="RDA197" s="38"/>
      <c r="RDB197" s="38"/>
      <c r="RDC197" s="38"/>
      <c r="RDD197" s="38"/>
      <c r="RDE197" s="38"/>
      <c r="RDF197" s="38"/>
      <c r="RDG197" s="38"/>
      <c r="RDH197" s="38"/>
      <c r="RDI197" s="38"/>
      <c r="RDJ197" s="38"/>
      <c r="RDK197" s="38"/>
      <c r="RDL197" s="38"/>
      <c r="RDM197" s="38"/>
      <c r="RDN197" s="38"/>
      <c r="RDO197" s="38"/>
      <c r="RDP197" s="38"/>
      <c r="RDQ197" s="38"/>
      <c r="RDR197" s="38"/>
      <c r="RDS197" s="38"/>
      <c r="RDT197" s="38"/>
      <c r="RDU197" s="38"/>
      <c r="RDV197" s="38"/>
      <c r="RDW197" s="38"/>
      <c r="RDX197" s="38"/>
      <c r="RDY197" s="38"/>
      <c r="RDZ197" s="38"/>
      <c r="REA197" s="38"/>
      <c r="REB197" s="38"/>
      <c r="REC197" s="38"/>
      <c r="RED197" s="38"/>
      <c r="REE197" s="38"/>
      <c r="REF197" s="38"/>
      <c r="REG197" s="38"/>
      <c r="REH197" s="38"/>
      <c r="REI197" s="38"/>
      <c r="REJ197" s="38"/>
      <c r="REK197" s="38"/>
      <c r="REL197" s="38"/>
      <c r="REM197" s="38"/>
      <c r="REN197" s="38"/>
      <c r="REO197" s="38"/>
      <c r="REP197" s="38"/>
      <c r="REQ197" s="38"/>
      <c r="RER197" s="38"/>
      <c r="RES197" s="38"/>
      <c r="RET197" s="38"/>
      <c r="REU197" s="38"/>
      <c r="REV197" s="38"/>
      <c r="REW197" s="38"/>
      <c r="REX197" s="38"/>
      <c r="REY197" s="38"/>
      <c r="REZ197" s="38"/>
      <c r="RFA197" s="38"/>
      <c r="RFB197" s="38"/>
      <c r="RFC197" s="38"/>
      <c r="RFD197" s="38"/>
      <c r="RFE197" s="38"/>
      <c r="RFF197" s="38"/>
      <c r="RFG197" s="38"/>
      <c r="RFH197" s="38"/>
      <c r="RFI197" s="38"/>
      <c r="RFJ197" s="38"/>
      <c r="RFK197" s="38"/>
      <c r="RFL197" s="38"/>
      <c r="RFM197" s="38"/>
      <c r="RFN197" s="38"/>
      <c r="RFO197" s="38"/>
      <c r="RFP197" s="38"/>
      <c r="RFQ197" s="38"/>
      <c r="RFR197" s="38"/>
      <c r="RFS197" s="38"/>
      <c r="RFT197" s="38"/>
      <c r="RFU197" s="38"/>
      <c r="RFV197" s="38"/>
      <c r="RFW197" s="38"/>
      <c r="RFX197" s="38"/>
      <c r="RFY197" s="38"/>
      <c r="RFZ197" s="38"/>
      <c r="RGA197" s="38"/>
      <c r="RGB197" s="38"/>
      <c r="RGC197" s="38"/>
      <c r="RGD197" s="38"/>
      <c r="RGE197" s="38"/>
      <c r="RGF197" s="38"/>
      <c r="RGG197" s="38"/>
      <c r="RGH197" s="38"/>
      <c r="RGI197" s="38"/>
      <c r="RGJ197" s="38"/>
      <c r="RGK197" s="38"/>
      <c r="RGL197" s="38"/>
      <c r="RGM197" s="38"/>
      <c r="RGN197" s="38"/>
      <c r="RGO197" s="38"/>
      <c r="RGP197" s="38"/>
      <c r="RGQ197" s="38"/>
      <c r="RGR197" s="38"/>
      <c r="RGS197" s="38"/>
      <c r="RGT197" s="38"/>
      <c r="RGU197" s="38"/>
      <c r="RGV197" s="38"/>
      <c r="RGW197" s="38"/>
      <c r="RGX197" s="38"/>
      <c r="RGY197" s="38"/>
      <c r="RGZ197" s="38"/>
      <c r="RHA197" s="38"/>
      <c r="RHB197" s="38"/>
      <c r="RHC197" s="38"/>
      <c r="RHD197" s="38"/>
      <c r="RHE197" s="38"/>
      <c r="RHF197" s="38"/>
      <c r="RHG197" s="38"/>
      <c r="RHH197" s="38"/>
      <c r="RHI197" s="38"/>
      <c r="RHJ197" s="38"/>
      <c r="RHK197" s="38"/>
      <c r="RHL197" s="38"/>
      <c r="RHM197" s="38"/>
      <c r="RHN197" s="38"/>
      <c r="RHO197" s="38"/>
      <c r="RHP197" s="38"/>
      <c r="RHQ197" s="38"/>
      <c r="RHR197" s="38"/>
      <c r="RHS197" s="38"/>
      <c r="RHT197" s="38"/>
      <c r="RHU197" s="38"/>
      <c r="RHV197" s="38"/>
      <c r="RHW197" s="38"/>
      <c r="RHX197" s="38"/>
      <c r="RHY197" s="38"/>
      <c r="RHZ197" s="38"/>
      <c r="RIA197" s="38"/>
      <c r="RIB197" s="38"/>
      <c r="RIC197" s="38"/>
      <c r="RID197" s="38"/>
      <c r="RIE197" s="38"/>
      <c r="RIF197" s="38"/>
      <c r="RIG197" s="38"/>
      <c r="RIH197" s="38"/>
      <c r="RII197" s="38"/>
      <c r="RIJ197" s="38"/>
      <c r="RIK197" s="38"/>
      <c r="RIL197" s="38"/>
      <c r="RIM197" s="38"/>
      <c r="RIN197" s="38"/>
      <c r="RIO197" s="38"/>
      <c r="RIP197" s="38"/>
      <c r="RIQ197" s="38"/>
      <c r="RIR197" s="38"/>
      <c r="RIS197" s="38"/>
      <c r="RIT197" s="38"/>
      <c r="RIU197" s="38"/>
      <c r="RIV197" s="38"/>
      <c r="RIW197" s="38"/>
      <c r="RIX197" s="38"/>
      <c r="RIY197" s="38"/>
      <c r="RIZ197" s="38"/>
      <c r="RJA197" s="38"/>
      <c r="RJB197" s="38"/>
      <c r="RJC197" s="38"/>
      <c r="RJD197" s="38"/>
      <c r="RJE197" s="38"/>
      <c r="RJF197" s="38"/>
      <c r="RJG197" s="38"/>
      <c r="RJH197" s="38"/>
      <c r="RJI197" s="38"/>
      <c r="RJJ197" s="38"/>
      <c r="RJK197" s="38"/>
      <c r="RJL197" s="38"/>
      <c r="RJM197" s="38"/>
      <c r="RJN197" s="38"/>
      <c r="RJO197" s="38"/>
      <c r="RJP197" s="38"/>
      <c r="RJQ197" s="38"/>
      <c r="RJR197" s="38"/>
      <c r="RJS197" s="38"/>
      <c r="RJT197" s="38"/>
      <c r="RJU197" s="38"/>
      <c r="RJV197" s="38"/>
      <c r="RJW197" s="38"/>
      <c r="RJX197" s="38"/>
      <c r="RJY197" s="38"/>
      <c r="RJZ197" s="38"/>
      <c r="RKA197" s="38"/>
      <c r="RKB197" s="38"/>
      <c r="RKC197" s="38"/>
      <c r="RKD197" s="38"/>
      <c r="RKE197" s="38"/>
      <c r="RKF197" s="38"/>
      <c r="RKG197" s="38"/>
      <c r="RKH197" s="38"/>
      <c r="RKI197" s="38"/>
      <c r="RKJ197" s="38"/>
      <c r="RKK197" s="38"/>
      <c r="RKL197" s="38"/>
      <c r="RKM197" s="38"/>
      <c r="RKN197" s="38"/>
      <c r="RKO197" s="38"/>
      <c r="RKP197" s="38"/>
      <c r="RKQ197" s="38"/>
      <c r="RKR197" s="38"/>
      <c r="RKS197" s="38"/>
      <c r="RKT197" s="38"/>
      <c r="RKU197" s="38"/>
      <c r="RKV197" s="38"/>
      <c r="RKW197" s="38"/>
      <c r="RKX197" s="38"/>
      <c r="RKY197" s="38"/>
      <c r="RKZ197" s="38"/>
      <c r="RLA197" s="38"/>
      <c r="RLB197" s="38"/>
      <c r="RLC197" s="38"/>
      <c r="RLD197" s="38"/>
      <c r="RLE197" s="38"/>
      <c r="RLF197" s="38"/>
      <c r="RLG197" s="38"/>
      <c r="RLH197" s="38"/>
      <c r="RLI197" s="38"/>
      <c r="RLJ197" s="38"/>
      <c r="RLK197" s="38"/>
      <c r="RLL197" s="38"/>
      <c r="RLM197" s="38"/>
      <c r="RLN197" s="38"/>
      <c r="RLO197" s="38"/>
      <c r="RLP197" s="38"/>
      <c r="RLQ197" s="38"/>
      <c r="RLR197" s="38"/>
      <c r="RLS197" s="38"/>
      <c r="RLT197" s="38"/>
      <c r="RLU197" s="38"/>
      <c r="RLV197" s="38"/>
      <c r="RLW197" s="38"/>
      <c r="RLX197" s="38"/>
      <c r="RLY197" s="38"/>
      <c r="RLZ197" s="38"/>
      <c r="RMA197" s="38"/>
      <c r="RMB197" s="38"/>
      <c r="RMC197" s="38"/>
      <c r="RMD197" s="38"/>
      <c r="RME197" s="38"/>
      <c r="RMF197" s="38"/>
      <c r="RMG197" s="38"/>
      <c r="RMH197" s="38"/>
      <c r="RMI197" s="38"/>
      <c r="RMJ197" s="38"/>
      <c r="RMK197" s="38"/>
      <c r="RML197" s="38"/>
      <c r="RMM197" s="38"/>
      <c r="RMN197" s="38"/>
      <c r="RMO197" s="38"/>
      <c r="RMP197" s="38"/>
      <c r="RMQ197" s="38"/>
      <c r="RMR197" s="38"/>
      <c r="RMS197" s="38"/>
      <c r="RMT197" s="38"/>
      <c r="RMU197" s="38"/>
      <c r="RMV197" s="38"/>
      <c r="RMW197" s="38"/>
      <c r="RMX197" s="38"/>
      <c r="RMY197" s="38"/>
      <c r="RMZ197" s="38"/>
      <c r="RNA197" s="38"/>
      <c r="RNB197" s="38"/>
      <c r="RNC197" s="38"/>
      <c r="RND197" s="38"/>
      <c r="RNE197" s="38"/>
      <c r="RNF197" s="38"/>
      <c r="RNG197" s="38"/>
      <c r="RNH197" s="38"/>
      <c r="RNI197" s="38"/>
      <c r="RNJ197" s="38"/>
      <c r="RNK197" s="38"/>
      <c r="RNL197" s="38"/>
      <c r="RNM197" s="38"/>
      <c r="RNN197" s="38"/>
      <c r="RNO197" s="38"/>
      <c r="RNP197" s="38"/>
      <c r="RNQ197" s="38"/>
      <c r="RNR197" s="38"/>
      <c r="RNS197" s="38"/>
      <c r="RNT197" s="38"/>
      <c r="RNU197" s="38"/>
      <c r="RNV197" s="38"/>
      <c r="RNW197" s="38"/>
      <c r="RNX197" s="38"/>
      <c r="RNY197" s="38"/>
      <c r="RNZ197" s="38"/>
      <c r="ROA197" s="38"/>
      <c r="ROB197" s="38"/>
      <c r="ROC197" s="38"/>
      <c r="ROD197" s="38"/>
      <c r="ROE197" s="38"/>
      <c r="ROF197" s="38"/>
      <c r="ROG197" s="38"/>
      <c r="ROH197" s="38"/>
      <c r="ROI197" s="38"/>
      <c r="ROJ197" s="38"/>
      <c r="ROK197" s="38"/>
      <c r="ROL197" s="38"/>
      <c r="ROM197" s="38"/>
      <c r="RON197" s="38"/>
      <c r="ROO197" s="38"/>
      <c r="ROP197" s="38"/>
      <c r="ROQ197" s="38"/>
      <c r="ROR197" s="38"/>
      <c r="ROS197" s="38"/>
      <c r="ROT197" s="38"/>
      <c r="ROU197" s="38"/>
      <c r="ROV197" s="38"/>
      <c r="ROW197" s="38"/>
      <c r="ROX197" s="38"/>
      <c r="ROY197" s="38"/>
      <c r="ROZ197" s="38"/>
      <c r="RPA197" s="38"/>
      <c r="RPB197" s="38"/>
      <c r="RPC197" s="38"/>
      <c r="RPD197" s="38"/>
      <c r="RPE197" s="38"/>
      <c r="RPF197" s="38"/>
      <c r="RPG197" s="38"/>
      <c r="RPH197" s="38"/>
      <c r="RPI197" s="38"/>
      <c r="RPJ197" s="38"/>
      <c r="RPK197" s="38"/>
      <c r="RPL197" s="38"/>
      <c r="RPM197" s="38"/>
      <c r="RPN197" s="38"/>
      <c r="RPO197" s="38"/>
      <c r="RPP197" s="38"/>
      <c r="RPQ197" s="38"/>
      <c r="RPR197" s="38"/>
      <c r="RPS197" s="38"/>
      <c r="RPT197" s="38"/>
      <c r="RPU197" s="38"/>
      <c r="RPV197" s="38"/>
      <c r="RPW197" s="38"/>
      <c r="RPX197" s="38"/>
      <c r="RPY197" s="38"/>
      <c r="RPZ197" s="38"/>
      <c r="RQA197" s="38"/>
      <c r="RQB197" s="38"/>
      <c r="RQC197" s="38"/>
      <c r="RQD197" s="38"/>
      <c r="RQE197" s="38"/>
      <c r="RQF197" s="38"/>
      <c r="RQG197" s="38"/>
      <c r="RQH197" s="38"/>
      <c r="RQI197" s="38"/>
      <c r="RQJ197" s="38"/>
      <c r="RQK197" s="38"/>
      <c r="RQL197" s="38"/>
      <c r="RQM197" s="38"/>
      <c r="RQN197" s="38"/>
      <c r="RQO197" s="38"/>
      <c r="RQP197" s="38"/>
      <c r="RQQ197" s="38"/>
      <c r="RQR197" s="38"/>
      <c r="RQS197" s="38"/>
      <c r="RQT197" s="38"/>
      <c r="RQU197" s="38"/>
      <c r="RQV197" s="38"/>
      <c r="RQW197" s="38"/>
      <c r="RQX197" s="38"/>
      <c r="RQY197" s="38"/>
      <c r="RQZ197" s="38"/>
      <c r="RRA197" s="38"/>
      <c r="RRB197" s="38"/>
      <c r="RRC197" s="38"/>
      <c r="RRD197" s="38"/>
      <c r="RRE197" s="38"/>
      <c r="RRF197" s="38"/>
      <c r="RRG197" s="38"/>
      <c r="RRH197" s="38"/>
      <c r="RRI197" s="38"/>
      <c r="RRJ197" s="38"/>
      <c r="RRK197" s="38"/>
      <c r="RRL197" s="38"/>
      <c r="RRM197" s="38"/>
      <c r="RRN197" s="38"/>
      <c r="RRO197" s="38"/>
      <c r="RRP197" s="38"/>
      <c r="RRQ197" s="38"/>
      <c r="RRR197" s="38"/>
      <c r="RRS197" s="38"/>
      <c r="RRT197" s="38"/>
      <c r="RRU197" s="38"/>
      <c r="RRV197" s="38"/>
      <c r="RRW197" s="38"/>
      <c r="RRX197" s="38"/>
      <c r="RRY197" s="38"/>
      <c r="RRZ197" s="38"/>
      <c r="RSA197" s="38"/>
      <c r="RSB197" s="38"/>
      <c r="RSC197" s="38"/>
      <c r="RSD197" s="38"/>
      <c r="RSE197" s="38"/>
      <c r="RSF197" s="38"/>
      <c r="RSG197" s="38"/>
      <c r="RSH197" s="38"/>
      <c r="RSI197" s="38"/>
      <c r="RSJ197" s="38"/>
      <c r="RSK197" s="38"/>
      <c r="RSL197" s="38"/>
      <c r="RSM197" s="38"/>
      <c r="RSN197" s="38"/>
      <c r="RSO197" s="38"/>
      <c r="RSP197" s="38"/>
      <c r="RSQ197" s="38"/>
      <c r="RSR197" s="38"/>
      <c r="RSS197" s="38"/>
      <c r="RST197" s="38"/>
      <c r="RSU197" s="38"/>
      <c r="RSV197" s="38"/>
      <c r="RSW197" s="38"/>
      <c r="RSX197" s="38"/>
      <c r="RSY197" s="38"/>
      <c r="RSZ197" s="38"/>
      <c r="RTA197" s="38"/>
      <c r="RTB197" s="38"/>
      <c r="RTC197" s="38"/>
      <c r="RTD197" s="38"/>
      <c r="RTE197" s="38"/>
      <c r="RTF197" s="38"/>
      <c r="RTG197" s="38"/>
      <c r="RTH197" s="38"/>
      <c r="RTI197" s="38"/>
      <c r="RTJ197" s="38"/>
      <c r="RTK197" s="38"/>
      <c r="RTL197" s="38"/>
      <c r="RTM197" s="38"/>
      <c r="RTN197" s="38"/>
      <c r="RTO197" s="38"/>
      <c r="RTP197" s="38"/>
      <c r="RTQ197" s="38"/>
      <c r="RTR197" s="38"/>
      <c r="RTS197" s="38"/>
      <c r="RTT197" s="38"/>
      <c r="RTU197" s="38"/>
      <c r="RTV197" s="38"/>
      <c r="RTW197" s="38"/>
      <c r="RTX197" s="38"/>
      <c r="RTY197" s="38"/>
      <c r="RTZ197" s="38"/>
      <c r="RUA197" s="38"/>
      <c r="RUB197" s="38"/>
      <c r="RUC197" s="38"/>
      <c r="RUD197" s="38"/>
      <c r="RUE197" s="38"/>
      <c r="RUF197" s="38"/>
      <c r="RUG197" s="38"/>
      <c r="RUH197" s="38"/>
      <c r="RUI197" s="38"/>
      <c r="RUJ197" s="38"/>
      <c r="RUK197" s="38"/>
      <c r="RUL197" s="38"/>
      <c r="RUM197" s="38"/>
      <c r="RUN197" s="38"/>
      <c r="RUO197" s="38"/>
      <c r="RUP197" s="38"/>
      <c r="RUQ197" s="38"/>
      <c r="RUR197" s="38"/>
      <c r="RUS197" s="38"/>
      <c r="RUT197" s="38"/>
      <c r="RUU197" s="38"/>
      <c r="RUV197" s="38"/>
      <c r="RUW197" s="38"/>
      <c r="RUX197" s="38"/>
      <c r="RUY197" s="38"/>
      <c r="RUZ197" s="38"/>
      <c r="RVA197" s="38"/>
      <c r="RVB197" s="38"/>
      <c r="RVC197" s="38"/>
      <c r="RVD197" s="38"/>
      <c r="RVE197" s="38"/>
      <c r="RVF197" s="38"/>
      <c r="RVG197" s="38"/>
      <c r="RVH197" s="38"/>
      <c r="RVI197" s="38"/>
      <c r="RVJ197" s="38"/>
      <c r="RVK197" s="38"/>
      <c r="RVL197" s="38"/>
      <c r="RVM197" s="38"/>
      <c r="RVN197" s="38"/>
      <c r="RVO197" s="38"/>
      <c r="RVP197" s="38"/>
      <c r="RVQ197" s="38"/>
      <c r="RVR197" s="38"/>
      <c r="RVS197" s="38"/>
      <c r="RVT197" s="38"/>
      <c r="RVU197" s="38"/>
      <c r="RVV197" s="38"/>
      <c r="RVW197" s="38"/>
      <c r="RVX197" s="38"/>
      <c r="RVY197" s="38"/>
      <c r="RVZ197" s="38"/>
      <c r="RWA197" s="38"/>
      <c r="RWB197" s="38"/>
      <c r="RWC197" s="38"/>
      <c r="RWD197" s="38"/>
      <c r="RWE197" s="38"/>
      <c r="RWF197" s="38"/>
      <c r="RWG197" s="38"/>
      <c r="RWH197" s="38"/>
      <c r="RWI197" s="38"/>
      <c r="RWJ197" s="38"/>
      <c r="RWK197" s="38"/>
      <c r="RWL197" s="38"/>
      <c r="RWM197" s="38"/>
      <c r="RWN197" s="38"/>
      <c r="RWO197" s="38"/>
      <c r="RWP197" s="38"/>
      <c r="RWQ197" s="38"/>
      <c r="RWR197" s="38"/>
      <c r="RWS197" s="38"/>
      <c r="RWT197" s="38"/>
      <c r="RWU197" s="38"/>
      <c r="RWV197" s="38"/>
      <c r="RWW197" s="38"/>
      <c r="RWX197" s="38"/>
      <c r="RWY197" s="38"/>
      <c r="RWZ197" s="38"/>
      <c r="RXA197" s="38"/>
      <c r="RXB197" s="38"/>
      <c r="RXC197" s="38"/>
      <c r="RXD197" s="38"/>
      <c r="RXE197" s="38"/>
      <c r="RXF197" s="38"/>
      <c r="RXG197" s="38"/>
      <c r="RXH197" s="38"/>
      <c r="RXI197" s="38"/>
      <c r="RXJ197" s="38"/>
      <c r="RXK197" s="38"/>
      <c r="RXL197" s="38"/>
      <c r="RXM197" s="38"/>
      <c r="RXN197" s="38"/>
      <c r="RXO197" s="38"/>
      <c r="RXP197" s="38"/>
      <c r="RXQ197" s="38"/>
      <c r="RXR197" s="38"/>
      <c r="RXS197" s="38"/>
      <c r="RXT197" s="38"/>
      <c r="RXU197" s="38"/>
      <c r="RXV197" s="38"/>
      <c r="RXW197" s="38"/>
      <c r="RXX197" s="38"/>
      <c r="RXY197" s="38"/>
      <c r="RXZ197" s="38"/>
      <c r="RYA197" s="38"/>
      <c r="RYB197" s="38"/>
      <c r="RYC197" s="38"/>
      <c r="RYD197" s="38"/>
      <c r="RYE197" s="38"/>
      <c r="RYF197" s="38"/>
      <c r="RYG197" s="38"/>
      <c r="RYH197" s="38"/>
      <c r="RYI197" s="38"/>
      <c r="RYJ197" s="38"/>
      <c r="RYK197" s="38"/>
      <c r="RYL197" s="38"/>
      <c r="RYM197" s="38"/>
      <c r="RYN197" s="38"/>
      <c r="RYO197" s="38"/>
      <c r="RYP197" s="38"/>
      <c r="RYQ197" s="38"/>
      <c r="RYR197" s="38"/>
      <c r="RYS197" s="38"/>
      <c r="RYT197" s="38"/>
      <c r="RYU197" s="38"/>
      <c r="RYV197" s="38"/>
      <c r="RYW197" s="38"/>
      <c r="RYX197" s="38"/>
      <c r="RYY197" s="38"/>
      <c r="RYZ197" s="38"/>
      <c r="RZA197" s="38"/>
      <c r="RZB197" s="38"/>
      <c r="RZC197" s="38"/>
      <c r="RZD197" s="38"/>
      <c r="RZE197" s="38"/>
      <c r="RZF197" s="38"/>
      <c r="RZG197" s="38"/>
      <c r="RZH197" s="38"/>
      <c r="RZI197" s="38"/>
      <c r="RZJ197" s="38"/>
      <c r="RZK197" s="38"/>
      <c r="RZL197" s="38"/>
      <c r="RZM197" s="38"/>
      <c r="RZN197" s="38"/>
      <c r="RZO197" s="38"/>
      <c r="RZP197" s="38"/>
      <c r="RZQ197" s="38"/>
      <c r="RZR197" s="38"/>
      <c r="RZS197" s="38"/>
      <c r="RZT197" s="38"/>
      <c r="RZU197" s="38"/>
      <c r="RZV197" s="38"/>
      <c r="RZW197" s="38"/>
      <c r="RZX197" s="38"/>
      <c r="RZY197" s="38"/>
      <c r="RZZ197" s="38"/>
      <c r="SAA197" s="38"/>
      <c r="SAB197" s="38"/>
      <c r="SAC197" s="38"/>
      <c r="SAD197" s="38"/>
      <c r="SAE197" s="38"/>
      <c r="SAF197" s="38"/>
      <c r="SAG197" s="38"/>
      <c r="SAH197" s="38"/>
      <c r="SAI197" s="38"/>
      <c r="SAJ197" s="38"/>
      <c r="SAK197" s="38"/>
      <c r="SAL197" s="38"/>
      <c r="SAM197" s="38"/>
      <c r="SAN197" s="38"/>
      <c r="SAO197" s="38"/>
      <c r="SAP197" s="38"/>
      <c r="SAQ197" s="38"/>
      <c r="SAR197" s="38"/>
      <c r="SAS197" s="38"/>
      <c r="SAT197" s="38"/>
      <c r="SAU197" s="38"/>
      <c r="SAV197" s="38"/>
      <c r="SAW197" s="38"/>
      <c r="SAX197" s="38"/>
      <c r="SAY197" s="38"/>
      <c r="SAZ197" s="38"/>
      <c r="SBA197" s="38"/>
      <c r="SBB197" s="38"/>
      <c r="SBC197" s="38"/>
      <c r="SBD197" s="38"/>
      <c r="SBE197" s="38"/>
      <c r="SBF197" s="38"/>
      <c r="SBG197" s="38"/>
      <c r="SBH197" s="38"/>
      <c r="SBI197" s="38"/>
      <c r="SBJ197" s="38"/>
      <c r="SBK197" s="38"/>
      <c r="SBL197" s="38"/>
      <c r="SBM197" s="38"/>
      <c r="SBN197" s="38"/>
      <c r="SBO197" s="38"/>
      <c r="SBP197" s="38"/>
      <c r="SBQ197" s="38"/>
      <c r="SBR197" s="38"/>
      <c r="SBS197" s="38"/>
      <c r="SBT197" s="38"/>
      <c r="SBU197" s="38"/>
      <c r="SBV197" s="38"/>
      <c r="SBW197" s="38"/>
      <c r="SBX197" s="38"/>
      <c r="SBY197" s="38"/>
      <c r="SBZ197" s="38"/>
      <c r="SCA197" s="38"/>
      <c r="SCB197" s="38"/>
      <c r="SCC197" s="38"/>
      <c r="SCD197" s="38"/>
      <c r="SCE197" s="38"/>
      <c r="SCF197" s="38"/>
      <c r="SCG197" s="38"/>
      <c r="SCH197" s="38"/>
      <c r="SCI197" s="38"/>
      <c r="SCJ197" s="38"/>
      <c r="SCK197" s="38"/>
      <c r="SCL197" s="38"/>
      <c r="SCM197" s="38"/>
      <c r="SCN197" s="38"/>
      <c r="SCO197" s="38"/>
      <c r="SCP197" s="38"/>
      <c r="SCQ197" s="38"/>
      <c r="SCR197" s="38"/>
      <c r="SCS197" s="38"/>
      <c r="SCT197" s="38"/>
      <c r="SCU197" s="38"/>
      <c r="SCV197" s="38"/>
      <c r="SCW197" s="38"/>
      <c r="SCX197" s="38"/>
      <c r="SCY197" s="38"/>
      <c r="SCZ197" s="38"/>
      <c r="SDA197" s="38"/>
      <c r="SDB197" s="38"/>
      <c r="SDC197" s="38"/>
      <c r="SDD197" s="38"/>
      <c r="SDE197" s="38"/>
      <c r="SDF197" s="38"/>
      <c r="SDG197" s="38"/>
      <c r="SDH197" s="38"/>
      <c r="SDI197" s="38"/>
      <c r="SDJ197" s="38"/>
      <c r="SDK197" s="38"/>
      <c r="SDL197" s="38"/>
      <c r="SDM197" s="38"/>
      <c r="SDN197" s="38"/>
      <c r="SDO197" s="38"/>
      <c r="SDP197" s="38"/>
      <c r="SDQ197" s="38"/>
      <c r="SDR197" s="38"/>
      <c r="SDS197" s="38"/>
      <c r="SDT197" s="38"/>
      <c r="SDU197" s="38"/>
      <c r="SDV197" s="38"/>
      <c r="SDW197" s="38"/>
      <c r="SDX197" s="38"/>
      <c r="SDY197" s="38"/>
      <c r="SDZ197" s="38"/>
      <c r="SEA197" s="38"/>
      <c r="SEB197" s="38"/>
      <c r="SEC197" s="38"/>
      <c r="SED197" s="38"/>
      <c r="SEE197" s="38"/>
      <c r="SEF197" s="38"/>
      <c r="SEG197" s="38"/>
      <c r="SEH197" s="38"/>
      <c r="SEI197" s="38"/>
      <c r="SEJ197" s="38"/>
      <c r="SEK197" s="38"/>
      <c r="SEL197" s="38"/>
      <c r="SEM197" s="38"/>
      <c r="SEN197" s="38"/>
      <c r="SEO197" s="38"/>
      <c r="SEP197" s="38"/>
      <c r="SEQ197" s="38"/>
      <c r="SER197" s="38"/>
      <c r="SES197" s="38"/>
      <c r="SET197" s="38"/>
      <c r="SEU197" s="38"/>
      <c r="SEV197" s="38"/>
      <c r="SEW197" s="38"/>
      <c r="SEX197" s="38"/>
      <c r="SEY197" s="38"/>
      <c r="SEZ197" s="38"/>
      <c r="SFA197" s="38"/>
      <c r="SFB197" s="38"/>
      <c r="SFC197" s="38"/>
      <c r="SFD197" s="38"/>
      <c r="SFE197" s="38"/>
      <c r="SFF197" s="38"/>
      <c r="SFG197" s="38"/>
      <c r="SFH197" s="38"/>
      <c r="SFI197" s="38"/>
      <c r="SFJ197" s="38"/>
      <c r="SFK197" s="38"/>
      <c r="SFL197" s="38"/>
      <c r="SFM197" s="38"/>
      <c r="SFN197" s="38"/>
      <c r="SFO197" s="38"/>
      <c r="SFP197" s="38"/>
      <c r="SFQ197" s="38"/>
      <c r="SFR197" s="38"/>
      <c r="SFS197" s="38"/>
      <c r="SFT197" s="38"/>
      <c r="SFU197" s="38"/>
      <c r="SFV197" s="38"/>
      <c r="SFW197" s="38"/>
      <c r="SFX197" s="38"/>
      <c r="SFY197" s="38"/>
      <c r="SFZ197" s="38"/>
      <c r="SGA197" s="38"/>
      <c r="SGB197" s="38"/>
      <c r="SGC197" s="38"/>
      <c r="SGD197" s="38"/>
      <c r="SGE197" s="38"/>
      <c r="SGF197" s="38"/>
      <c r="SGG197" s="38"/>
      <c r="SGH197" s="38"/>
      <c r="SGI197" s="38"/>
      <c r="SGJ197" s="38"/>
      <c r="SGK197" s="38"/>
      <c r="SGL197" s="38"/>
      <c r="SGM197" s="38"/>
      <c r="SGN197" s="38"/>
      <c r="SGO197" s="38"/>
      <c r="SGP197" s="38"/>
      <c r="SGQ197" s="38"/>
      <c r="SGR197" s="38"/>
      <c r="SGS197" s="38"/>
      <c r="SGT197" s="38"/>
      <c r="SGU197" s="38"/>
      <c r="SGV197" s="38"/>
      <c r="SGW197" s="38"/>
      <c r="SGX197" s="38"/>
      <c r="SGY197" s="38"/>
      <c r="SGZ197" s="38"/>
      <c r="SHA197" s="38"/>
      <c r="SHB197" s="38"/>
      <c r="SHC197" s="38"/>
      <c r="SHD197" s="38"/>
      <c r="SHE197" s="38"/>
      <c r="SHF197" s="38"/>
      <c r="SHG197" s="38"/>
      <c r="SHH197" s="38"/>
      <c r="SHI197" s="38"/>
      <c r="SHJ197" s="38"/>
      <c r="SHK197" s="38"/>
      <c r="SHL197" s="38"/>
      <c r="SHM197" s="38"/>
      <c r="SHN197" s="38"/>
      <c r="SHO197" s="38"/>
      <c r="SHP197" s="38"/>
      <c r="SHQ197" s="38"/>
      <c r="SHR197" s="38"/>
      <c r="SHS197" s="38"/>
      <c r="SHT197" s="38"/>
      <c r="SHU197" s="38"/>
      <c r="SHV197" s="38"/>
      <c r="SHW197" s="38"/>
      <c r="SHX197" s="38"/>
      <c r="SHY197" s="38"/>
      <c r="SHZ197" s="38"/>
      <c r="SIA197" s="38"/>
      <c r="SIB197" s="38"/>
      <c r="SIC197" s="38"/>
      <c r="SID197" s="38"/>
      <c r="SIE197" s="38"/>
      <c r="SIF197" s="38"/>
      <c r="SIG197" s="38"/>
      <c r="SIH197" s="38"/>
      <c r="SII197" s="38"/>
      <c r="SIJ197" s="38"/>
      <c r="SIK197" s="38"/>
      <c r="SIL197" s="38"/>
      <c r="SIM197" s="38"/>
      <c r="SIN197" s="38"/>
      <c r="SIO197" s="38"/>
      <c r="SIP197" s="38"/>
      <c r="SIQ197" s="38"/>
      <c r="SIR197" s="38"/>
      <c r="SIS197" s="38"/>
      <c r="SIT197" s="38"/>
      <c r="SIU197" s="38"/>
      <c r="SIV197" s="38"/>
      <c r="SIW197" s="38"/>
      <c r="SIX197" s="38"/>
      <c r="SIY197" s="38"/>
      <c r="SIZ197" s="38"/>
      <c r="SJA197" s="38"/>
      <c r="SJB197" s="38"/>
      <c r="SJC197" s="38"/>
      <c r="SJD197" s="38"/>
      <c r="SJE197" s="38"/>
      <c r="SJF197" s="38"/>
      <c r="SJG197" s="38"/>
      <c r="SJH197" s="38"/>
      <c r="SJI197" s="38"/>
      <c r="SJJ197" s="38"/>
      <c r="SJK197" s="38"/>
      <c r="SJL197" s="38"/>
      <c r="SJM197" s="38"/>
      <c r="SJN197" s="38"/>
      <c r="SJO197" s="38"/>
      <c r="SJP197" s="38"/>
      <c r="SJQ197" s="38"/>
      <c r="SJR197" s="38"/>
      <c r="SJS197" s="38"/>
      <c r="SJT197" s="38"/>
      <c r="SJU197" s="38"/>
      <c r="SJV197" s="38"/>
      <c r="SJW197" s="38"/>
      <c r="SJX197" s="38"/>
      <c r="SJY197" s="38"/>
      <c r="SJZ197" s="38"/>
      <c r="SKA197" s="38"/>
      <c r="SKB197" s="38"/>
      <c r="SKC197" s="38"/>
      <c r="SKD197" s="38"/>
      <c r="SKE197" s="38"/>
      <c r="SKF197" s="38"/>
      <c r="SKG197" s="38"/>
      <c r="SKH197" s="38"/>
      <c r="SKI197" s="38"/>
      <c r="SKJ197" s="38"/>
      <c r="SKK197" s="38"/>
      <c r="SKL197" s="38"/>
      <c r="SKM197" s="38"/>
      <c r="SKN197" s="38"/>
      <c r="SKO197" s="38"/>
      <c r="SKP197" s="38"/>
      <c r="SKQ197" s="38"/>
      <c r="SKR197" s="38"/>
      <c r="SKS197" s="38"/>
      <c r="SKT197" s="38"/>
      <c r="SKU197" s="38"/>
      <c r="SKV197" s="38"/>
      <c r="SKW197" s="38"/>
      <c r="SKX197" s="38"/>
      <c r="SKY197" s="38"/>
      <c r="SKZ197" s="38"/>
      <c r="SLA197" s="38"/>
      <c r="SLB197" s="38"/>
      <c r="SLC197" s="38"/>
      <c r="SLD197" s="38"/>
      <c r="SLE197" s="38"/>
      <c r="SLF197" s="38"/>
      <c r="SLG197" s="38"/>
      <c r="SLH197" s="38"/>
      <c r="SLI197" s="38"/>
      <c r="SLJ197" s="38"/>
      <c r="SLK197" s="38"/>
      <c r="SLL197" s="38"/>
      <c r="SLM197" s="38"/>
      <c r="SLN197" s="38"/>
      <c r="SLO197" s="38"/>
      <c r="SLP197" s="38"/>
      <c r="SLQ197" s="38"/>
      <c r="SLR197" s="38"/>
      <c r="SLS197" s="38"/>
      <c r="SLT197" s="38"/>
      <c r="SLU197" s="38"/>
      <c r="SLV197" s="38"/>
      <c r="SLW197" s="38"/>
      <c r="SLX197" s="38"/>
      <c r="SLY197" s="38"/>
      <c r="SLZ197" s="38"/>
      <c r="SMA197" s="38"/>
      <c r="SMB197" s="38"/>
      <c r="SMC197" s="38"/>
      <c r="SMD197" s="38"/>
      <c r="SME197" s="38"/>
      <c r="SMF197" s="38"/>
      <c r="SMG197" s="38"/>
      <c r="SMH197" s="38"/>
      <c r="SMI197" s="38"/>
      <c r="SMJ197" s="38"/>
      <c r="SMK197" s="38"/>
      <c r="SML197" s="38"/>
      <c r="SMM197" s="38"/>
      <c r="SMN197" s="38"/>
      <c r="SMO197" s="38"/>
      <c r="SMP197" s="38"/>
      <c r="SMQ197" s="38"/>
      <c r="SMR197" s="38"/>
      <c r="SMS197" s="38"/>
      <c r="SMT197" s="38"/>
      <c r="SMU197" s="38"/>
      <c r="SMV197" s="38"/>
      <c r="SMW197" s="38"/>
      <c r="SMX197" s="38"/>
      <c r="SMY197" s="38"/>
      <c r="SMZ197" s="38"/>
      <c r="SNA197" s="38"/>
      <c r="SNB197" s="38"/>
      <c r="SNC197" s="38"/>
      <c r="SND197" s="38"/>
      <c r="SNE197" s="38"/>
      <c r="SNF197" s="38"/>
      <c r="SNG197" s="38"/>
      <c r="SNH197" s="38"/>
      <c r="SNI197" s="38"/>
      <c r="SNJ197" s="38"/>
      <c r="SNK197" s="38"/>
      <c r="SNL197" s="38"/>
      <c r="SNM197" s="38"/>
      <c r="SNN197" s="38"/>
      <c r="SNO197" s="38"/>
      <c r="SNP197" s="38"/>
      <c r="SNQ197" s="38"/>
      <c r="SNR197" s="38"/>
      <c r="SNS197" s="38"/>
      <c r="SNT197" s="38"/>
      <c r="SNU197" s="38"/>
      <c r="SNV197" s="38"/>
      <c r="SNW197" s="38"/>
      <c r="SNX197" s="38"/>
      <c r="SNY197" s="38"/>
      <c r="SNZ197" s="38"/>
      <c r="SOA197" s="38"/>
      <c r="SOB197" s="38"/>
      <c r="SOC197" s="38"/>
      <c r="SOD197" s="38"/>
      <c r="SOE197" s="38"/>
      <c r="SOF197" s="38"/>
      <c r="SOG197" s="38"/>
      <c r="SOH197" s="38"/>
      <c r="SOI197" s="38"/>
      <c r="SOJ197" s="38"/>
      <c r="SOK197" s="38"/>
      <c r="SOL197" s="38"/>
      <c r="SOM197" s="38"/>
      <c r="SON197" s="38"/>
      <c r="SOO197" s="38"/>
      <c r="SOP197" s="38"/>
      <c r="SOQ197" s="38"/>
      <c r="SOR197" s="38"/>
      <c r="SOS197" s="38"/>
      <c r="SOT197" s="38"/>
      <c r="SOU197" s="38"/>
      <c r="SOV197" s="38"/>
      <c r="SOW197" s="38"/>
      <c r="SOX197" s="38"/>
      <c r="SOY197" s="38"/>
      <c r="SOZ197" s="38"/>
      <c r="SPA197" s="38"/>
      <c r="SPB197" s="38"/>
      <c r="SPC197" s="38"/>
      <c r="SPD197" s="38"/>
      <c r="SPE197" s="38"/>
      <c r="SPF197" s="38"/>
      <c r="SPG197" s="38"/>
      <c r="SPH197" s="38"/>
      <c r="SPI197" s="38"/>
      <c r="SPJ197" s="38"/>
      <c r="SPK197" s="38"/>
      <c r="SPL197" s="38"/>
      <c r="SPM197" s="38"/>
      <c r="SPN197" s="38"/>
      <c r="SPO197" s="38"/>
      <c r="SPP197" s="38"/>
      <c r="SPQ197" s="38"/>
      <c r="SPR197" s="38"/>
      <c r="SPS197" s="38"/>
      <c r="SPT197" s="38"/>
      <c r="SPU197" s="38"/>
      <c r="SPV197" s="38"/>
      <c r="SPW197" s="38"/>
      <c r="SPX197" s="38"/>
      <c r="SPY197" s="38"/>
      <c r="SPZ197" s="38"/>
      <c r="SQA197" s="38"/>
      <c r="SQB197" s="38"/>
      <c r="SQC197" s="38"/>
      <c r="SQD197" s="38"/>
      <c r="SQE197" s="38"/>
      <c r="SQF197" s="38"/>
      <c r="SQG197" s="38"/>
      <c r="SQH197" s="38"/>
      <c r="SQI197" s="38"/>
      <c r="SQJ197" s="38"/>
      <c r="SQK197" s="38"/>
      <c r="SQL197" s="38"/>
      <c r="SQM197" s="38"/>
      <c r="SQN197" s="38"/>
      <c r="SQO197" s="38"/>
      <c r="SQP197" s="38"/>
      <c r="SQQ197" s="38"/>
      <c r="SQR197" s="38"/>
      <c r="SQS197" s="38"/>
      <c r="SQT197" s="38"/>
      <c r="SQU197" s="38"/>
      <c r="SQV197" s="38"/>
      <c r="SQW197" s="38"/>
      <c r="SQX197" s="38"/>
      <c r="SQY197" s="38"/>
      <c r="SQZ197" s="38"/>
      <c r="SRA197" s="38"/>
      <c r="SRB197" s="38"/>
      <c r="SRC197" s="38"/>
      <c r="SRD197" s="38"/>
      <c r="SRE197" s="38"/>
      <c r="SRF197" s="38"/>
      <c r="SRG197" s="38"/>
      <c r="SRH197" s="38"/>
      <c r="SRI197" s="38"/>
      <c r="SRJ197" s="38"/>
      <c r="SRK197" s="38"/>
      <c r="SRL197" s="38"/>
      <c r="SRM197" s="38"/>
      <c r="SRN197" s="38"/>
      <c r="SRO197" s="38"/>
      <c r="SRP197" s="38"/>
      <c r="SRQ197" s="38"/>
      <c r="SRR197" s="38"/>
      <c r="SRS197" s="38"/>
      <c r="SRT197" s="38"/>
      <c r="SRU197" s="38"/>
      <c r="SRV197" s="38"/>
      <c r="SRW197" s="38"/>
      <c r="SRX197" s="38"/>
      <c r="SRY197" s="38"/>
      <c r="SRZ197" s="38"/>
      <c r="SSA197" s="38"/>
      <c r="SSB197" s="38"/>
      <c r="SSC197" s="38"/>
      <c r="SSD197" s="38"/>
      <c r="SSE197" s="38"/>
      <c r="SSF197" s="38"/>
      <c r="SSG197" s="38"/>
      <c r="SSH197" s="38"/>
      <c r="SSI197" s="38"/>
      <c r="SSJ197" s="38"/>
      <c r="SSK197" s="38"/>
      <c r="SSL197" s="38"/>
      <c r="SSM197" s="38"/>
      <c r="SSN197" s="38"/>
      <c r="SSO197" s="38"/>
      <c r="SSP197" s="38"/>
      <c r="SSQ197" s="38"/>
      <c r="SSR197" s="38"/>
      <c r="SSS197" s="38"/>
      <c r="SST197" s="38"/>
      <c r="SSU197" s="38"/>
      <c r="SSV197" s="38"/>
      <c r="SSW197" s="38"/>
      <c r="SSX197" s="38"/>
      <c r="SSY197" s="38"/>
      <c r="SSZ197" s="38"/>
      <c r="STA197" s="38"/>
      <c r="STB197" s="38"/>
      <c r="STC197" s="38"/>
      <c r="STD197" s="38"/>
      <c r="STE197" s="38"/>
      <c r="STF197" s="38"/>
      <c r="STG197" s="38"/>
      <c r="STH197" s="38"/>
      <c r="STI197" s="38"/>
      <c r="STJ197" s="38"/>
      <c r="STK197" s="38"/>
      <c r="STL197" s="38"/>
      <c r="STM197" s="38"/>
      <c r="STN197" s="38"/>
      <c r="STO197" s="38"/>
      <c r="STP197" s="38"/>
      <c r="STQ197" s="38"/>
      <c r="STR197" s="38"/>
      <c r="STS197" s="38"/>
      <c r="STT197" s="38"/>
      <c r="STU197" s="38"/>
      <c r="STV197" s="38"/>
      <c r="STW197" s="38"/>
      <c r="STX197" s="38"/>
      <c r="STY197" s="38"/>
      <c r="STZ197" s="38"/>
      <c r="SUA197" s="38"/>
      <c r="SUB197" s="38"/>
      <c r="SUC197" s="38"/>
      <c r="SUD197" s="38"/>
      <c r="SUE197" s="38"/>
      <c r="SUF197" s="38"/>
      <c r="SUG197" s="38"/>
      <c r="SUH197" s="38"/>
      <c r="SUI197" s="38"/>
      <c r="SUJ197" s="38"/>
      <c r="SUK197" s="38"/>
      <c r="SUL197" s="38"/>
      <c r="SUM197" s="38"/>
      <c r="SUN197" s="38"/>
      <c r="SUO197" s="38"/>
      <c r="SUP197" s="38"/>
      <c r="SUQ197" s="38"/>
      <c r="SUR197" s="38"/>
      <c r="SUS197" s="38"/>
      <c r="SUT197" s="38"/>
      <c r="SUU197" s="38"/>
      <c r="SUV197" s="38"/>
      <c r="SUW197" s="38"/>
      <c r="SUX197" s="38"/>
      <c r="SUY197" s="38"/>
      <c r="SUZ197" s="38"/>
      <c r="SVA197" s="38"/>
      <c r="SVB197" s="38"/>
      <c r="SVC197" s="38"/>
      <c r="SVD197" s="38"/>
      <c r="SVE197" s="38"/>
      <c r="SVF197" s="38"/>
      <c r="SVG197" s="38"/>
      <c r="SVH197" s="38"/>
      <c r="SVI197" s="38"/>
      <c r="SVJ197" s="38"/>
      <c r="SVK197" s="38"/>
      <c r="SVL197" s="38"/>
      <c r="SVM197" s="38"/>
      <c r="SVN197" s="38"/>
      <c r="SVO197" s="38"/>
      <c r="SVP197" s="38"/>
      <c r="SVQ197" s="38"/>
      <c r="SVR197" s="38"/>
      <c r="SVS197" s="38"/>
      <c r="SVT197" s="38"/>
      <c r="SVU197" s="38"/>
      <c r="SVV197" s="38"/>
      <c r="SVW197" s="38"/>
      <c r="SVX197" s="38"/>
      <c r="SVY197" s="38"/>
      <c r="SVZ197" s="38"/>
      <c r="SWA197" s="38"/>
      <c r="SWB197" s="38"/>
      <c r="SWC197" s="38"/>
      <c r="SWD197" s="38"/>
      <c r="SWE197" s="38"/>
      <c r="SWF197" s="38"/>
      <c r="SWG197" s="38"/>
      <c r="SWH197" s="38"/>
      <c r="SWI197" s="38"/>
      <c r="SWJ197" s="38"/>
      <c r="SWK197" s="38"/>
      <c r="SWL197" s="38"/>
      <c r="SWM197" s="38"/>
      <c r="SWN197" s="38"/>
      <c r="SWO197" s="38"/>
      <c r="SWP197" s="38"/>
      <c r="SWQ197" s="38"/>
      <c r="SWR197" s="38"/>
      <c r="SWS197" s="38"/>
      <c r="SWT197" s="38"/>
      <c r="SWU197" s="38"/>
      <c r="SWV197" s="38"/>
      <c r="SWW197" s="38"/>
      <c r="SWX197" s="38"/>
      <c r="SWY197" s="38"/>
      <c r="SWZ197" s="38"/>
      <c r="SXA197" s="38"/>
      <c r="SXB197" s="38"/>
      <c r="SXC197" s="38"/>
      <c r="SXD197" s="38"/>
      <c r="SXE197" s="38"/>
      <c r="SXF197" s="38"/>
      <c r="SXG197" s="38"/>
      <c r="SXH197" s="38"/>
      <c r="SXI197" s="38"/>
      <c r="SXJ197" s="38"/>
      <c r="SXK197" s="38"/>
      <c r="SXL197" s="38"/>
      <c r="SXM197" s="38"/>
      <c r="SXN197" s="38"/>
      <c r="SXO197" s="38"/>
      <c r="SXP197" s="38"/>
      <c r="SXQ197" s="38"/>
      <c r="SXR197" s="38"/>
      <c r="SXS197" s="38"/>
      <c r="SXT197" s="38"/>
      <c r="SXU197" s="38"/>
      <c r="SXV197" s="38"/>
      <c r="SXW197" s="38"/>
      <c r="SXX197" s="38"/>
      <c r="SXY197" s="38"/>
      <c r="SXZ197" s="38"/>
      <c r="SYA197" s="38"/>
      <c r="SYB197" s="38"/>
      <c r="SYC197" s="38"/>
      <c r="SYD197" s="38"/>
      <c r="SYE197" s="38"/>
      <c r="SYF197" s="38"/>
      <c r="SYG197" s="38"/>
      <c r="SYH197" s="38"/>
      <c r="SYI197" s="38"/>
      <c r="SYJ197" s="38"/>
      <c r="SYK197" s="38"/>
      <c r="SYL197" s="38"/>
      <c r="SYM197" s="38"/>
      <c r="SYN197" s="38"/>
      <c r="SYO197" s="38"/>
      <c r="SYP197" s="38"/>
      <c r="SYQ197" s="38"/>
      <c r="SYR197" s="38"/>
      <c r="SYS197" s="38"/>
      <c r="SYT197" s="38"/>
      <c r="SYU197" s="38"/>
      <c r="SYV197" s="38"/>
      <c r="SYW197" s="38"/>
      <c r="SYX197" s="38"/>
      <c r="SYY197" s="38"/>
      <c r="SYZ197" s="38"/>
      <c r="SZA197" s="38"/>
      <c r="SZB197" s="38"/>
      <c r="SZC197" s="38"/>
      <c r="SZD197" s="38"/>
      <c r="SZE197" s="38"/>
      <c r="SZF197" s="38"/>
      <c r="SZG197" s="38"/>
      <c r="SZH197" s="38"/>
      <c r="SZI197" s="38"/>
      <c r="SZJ197" s="38"/>
      <c r="SZK197" s="38"/>
      <c r="SZL197" s="38"/>
      <c r="SZM197" s="38"/>
      <c r="SZN197" s="38"/>
      <c r="SZO197" s="38"/>
      <c r="SZP197" s="38"/>
      <c r="SZQ197" s="38"/>
      <c r="SZR197" s="38"/>
      <c r="SZS197" s="38"/>
      <c r="SZT197" s="38"/>
      <c r="SZU197" s="38"/>
      <c r="SZV197" s="38"/>
      <c r="SZW197" s="38"/>
      <c r="SZX197" s="38"/>
      <c r="SZY197" s="38"/>
      <c r="SZZ197" s="38"/>
      <c r="TAA197" s="38"/>
      <c r="TAB197" s="38"/>
      <c r="TAC197" s="38"/>
      <c r="TAD197" s="38"/>
      <c r="TAE197" s="38"/>
      <c r="TAF197" s="38"/>
      <c r="TAG197" s="38"/>
      <c r="TAH197" s="38"/>
      <c r="TAI197" s="38"/>
      <c r="TAJ197" s="38"/>
      <c r="TAK197" s="38"/>
      <c r="TAL197" s="38"/>
      <c r="TAM197" s="38"/>
      <c r="TAN197" s="38"/>
      <c r="TAO197" s="38"/>
      <c r="TAP197" s="38"/>
      <c r="TAQ197" s="38"/>
      <c r="TAR197" s="38"/>
      <c r="TAS197" s="38"/>
      <c r="TAT197" s="38"/>
      <c r="TAU197" s="38"/>
      <c r="TAV197" s="38"/>
      <c r="TAW197" s="38"/>
      <c r="TAX197" s="38"/>
      <c r="TAY197" s="38"/>
      <c r="TAZ197" s="38"/>
      <c r="TBA197" s="38"/>
      <c r="TBB197" s="38"/>
      <c r="TBC197" s="38"/>
      <c r="TBD197" s="38"/>
      <c r="TBE197" s="38"/>
      <c r="TBF197" s="38"/>
      <c r="TBG197" s="38"/>
      <c r="TBH197" s="38"/>
      <c r="TBI197" s="38"/>
      <c r="TBJ197" s="38"/>
      <c r="TBK197" s="38"/>
      <c r="TBL197" s="38"/>
      <c r="TBM197" s="38"/>
      <c r="TBN197" s="38"/>
      <c r="TBO197" s="38"/>
      <c r="TBP197" s="38"/>
      <c r="TBQ197" s="38"/>
      <c r="TBR197" s="38"/>
      <c r="TBS197" s="38"/>
      <c r="TBT197" s="38"/>
      <c r="TBU197" s="38"/>
      <c r="TBV197" s="38"/>
      <c r="TBW197" s="38"/>
      <c r="TBX197" s="38"/>
      <c r="TBY197" s="38"/>
      <c r="TBZ197" s="38"/>
      <c r="TCA197" s="38"/>
      <c r="TCB197" s="38"/>
      <c r="TCC197" s="38"/>
      <c r="TCD197" s="38"/>
      <c r="TCE197" s="38"/>
      <c r="TCF197" s="38"/>
      <c r="TCG197" s="38"/>
      <c r="TCH197" s="38"/>
      <c r="TCI197" s="38"/>
      <c r="TCJ197" s="38"/>
      <c r="TCK197" s="38"/>
      <c r="TCL197" s="38"/>
      <c r="TCM197" s="38"/>
      <c r="TCN197" s="38"/>
      <c r="TCO197" s="38"/>
      <c r="TCP197" s="38"/>
      <c r="TCQ197" s="38"/>
      <c r="TCR197" s="38"/>
      <c r="TCS197" s="38"/>
      <c r="TCT197" s="38"/>
      <c r="TCU197" s="38"/>
      <c r="TCV197" s="38"/>
      <c r="TCW197" s="38"/>
      <c r="TCX197" s="38"/>
      <c r="TCY197" s="38"/>
      <c r="TCZ197" s="38"/>
      <c r="TDA197" s="38"/>
      <c r="TDB197" s="38"/>
      <c r="TDC197" s="38"/>
      <c r="TDD197" s="38"/>
      <c r="TDE197" s="38"/>
      <c r="TDF197" s="38"/>
      <c r="TDG197" s="38"/>
      <c r="TDH197" s="38"/>
      <c r="TDI197" s="38"/>
      <c r="TDJ197" s="38"/>
      <c r="TDK197" s="38"/>
      <c r="TDL197" s="38"/>
      <c r="TDM197" s="38"/>
      <c r="TDN197" s="38"/>
      <c r="TDO197" s="38"/>
      <c r="TDP197" s="38"/>
      <c r="TDQ197" s="38"/>
      <c r="TDR197" s="38"/>
      <c r="TDS197" s="38"/>
      <c r="TDT197" s="38"/>
      <c r="TDU197" s="38"/>
      <c r="TDV197" s="38"/>
      <c r="TDW197" s="38"/>
      <c r="TDX197" s="38"/>
      <c r="TDY197" s="38"/>
      <c r="TDZ197" s="38"/>
      <c r="TEA197" s="38"/>
      <c r="TEB197" s="38"/>
      <c r="TEC197" s="38"/>
      <c r="TED197" s="38"/>
      <c r="TEE197" s="38"/>
      <c r="TEF197" s="38"/>
      <c r="TEG197" s="38"/>
      <c r="TEH197" s="38"/>
      <c r="TEI197" s="38"/>
      <c r="TEJ197" s="38"/>
      <c r="TEK197" s="38"/>
      <c r="TEL197" s="38"/>
      <c r="TEM197" s="38"/>
      <c r="TEN197" s="38"/>
      <c r="TEO197" s="38"/>
      <c r="TEP197" s="38"/>
      <c r="TEQ197" s="38"/>
      <c r="TER197" s="38"/>
      <c r="TES197" s="38"/>
      <c r="TET197" s="38"/>
      <c r="TEU197" s="38"/>
      <c r="TEV197" s="38"/>
      <c r="TEW197" s="38"/>
      <c r="TEX197" s="38"/>
      <c r="TEY197" s="38"/>
      <c r="TEZ197" s="38"/>
      <c r="TFA197" s="38"/>
      <c r="TFB197" s="38"/>
      <c r="TFC197" s="38"/>
      <c r="TFD197" s="38"/>
      <c r="TFE197" s="38"/>
      <c r="TFF197" s="38"/>
      <c r="TFG197" s="38"/>
      <c r="TFH197" s="38"/>
      <c r="TFI197" s="38"/>
      <c r="TFJ197" s="38"/>
      <c r="TFK197" s="38"/>
      <c r="TFL197" s="38"/>
      <c r="TFM197" s="38"/>
      <c r="TFN197" s="38"/>
      <c r="TFO197" s="38"/>
      <c r="TFP197" s="38"/>
      <c r="TFQ197" s="38"/>
      <c r="TFR197" s="38"/>
      <c r="TFS197" s="38"/>
      <c r="TFT197" s="38"/>
      <c r="TFU197" s="38"/>
      <c r="TFV197" s="38"/>
      <c r="TFW197" s="38"/>
      <c r="TFX197" s="38"/>
      <c r="TFY197" s="38"/>
      <c r="TFZ197" s="38"/>
      <c r="TGA197" s="38"/>
      <c r="TGB197" s="38"/>
      <c r="TGC197" s="38"/>
      <c r="TGD197" s="38"/>
      <c r="TGE197" s="38"/>
      <c r="TGF197" s="38"/>
      <c r="TGG197" s="38"/>
      <c r="TGH197" s="38"/>
      <c r="TGI197" s="38"/>
      <c r="TGJ197" s="38"/>
      <c r="TGK197" s="38"/>
      <c r="TGL197" s="38"/>
      <c r="TGM197" s="38"/>
      <c r="TGN197" s="38"/>
      <c r="TGO197" s="38"/>
      <c r="TGP197" s="38"/>
      <c r="TGQ197" s="38"/>
      <c r="TGR197" s="38"/>
      <c r="TGS197" s="38"/>
      <c r="TGT197" s="38"/>
      <c r="TGU197" s="38"/>
      <c r="TGV197" s="38"/>
      <c r="TGW197" s="38"/>
      <c r="TGX197" s="38"/>
      <c r="TGY197" s="38"/>
      <c r="TGZ197" s="38"/>
      <c r="THA197" s="38"/>
      <c r="THB197" s="38"/>
      <c r="THC197" s="38"/>
      <c r="THD197" s="38"/>
      <c r="THE197" s="38"/>
      <c r="THF197" s="38"/>
      <c r="THG197" s="38"/>
      <c r="THH197" s="38"/>
      <c r="THI197" s="38"/>
      <c r="THJ197" s="38"/>
      <c r="THK197" s="38"/>
      <c r="THL197" s="38"/>
      <c r="THM197" s="38"/>
      <c r="THN197" s="38"/>
      <c r="THO197" s="38"/>
      <c r="THP197" s="38"/>
      <c r="THQ197" s="38"/>
      <c r="THR197" s="38"/>
      <c r="THS197" s="38"/>
      <c r="THT197" s="38"/>
      <c r="THU197" s="38"/>
      <c r="THV197" s="38"/>
      <c r="THW197" s="38"/>
      <c r="THX197" s="38"/>
      <c r="THY197" s="38"/>
      <c r="THZ197" s="38"/>
      <c r="TIA197" s="38"/>
      <c r="TIB197" s="38"/>
      <c r="TIC197" s="38"/>
      <c r="TID197" s="38"/>
      <c r="TIE197" s="38"/>
      <c r="TIF197" s="38"/>
      <c r="TIG197" s="38"/>
      <c r="TIH197" s="38"/>
      <c r="TII197" s="38"/>
      <c r="TIJ197" s="38"/>
      <c r="TIK197" s="38"/>
      <c r="TIL197" s="38"/>
      <c r="TIM197" s="38"/>
      <c r="TIN197" s="38"/>
      <c r="TIO197" s="38"/>
      <c r="TIP197" s="38"/>
      <c r="TIQ197" s="38"/>
      <c r="TIR197" s="38"/>
      <c r="TIS197" s="38"/>
      <c r="TIT197" s="38"/>
      <c r="TIU197" s="38"/>
      <c r="TIV197" s="38"/>
      <c r="TIW197" s="38"/>
      <c r="TIX197" s="38"/>
      <c r="TIY197" s="38"/>
      <c r="TIZ197" s="38"/>
      <c r="TJA197" s="38"/>
      <c r="TJB197" s="38"/>
      <c r="TJC197" s="38"/>
      <c r="TJD197" s="38"/>
      <c r="TJE197" s="38"/>
      <c r="TJF197" s="38"/>
      <c r="TJG197" s="38"/>
      <c r="TJH197" s="38"/>
      <c r="TJI197" s="38"/>
      <c r="TJJ197" s="38"/>
      <c r="TJK197" s="38"/>
      <c r="TJL197" s="38"/>
      <c r="TJM197" s="38"/>
      <c r="TJN197" s="38"/>
      <c r="TJO197" s="38"/>
      <c r="TJP197" s="38"/>
      <c r="TJQ197" s="38"/>
      <c r="TJR197" s="38"/>
      <c r="TJS197" s="38"/>
      <c r="TJT197" s="38"/>
      <c r="TJU197" s="38"/>
      <c r="TJV197" s="38"/>
      <c r="TJW197" s="38"/>
      <c r="TJX197" s="38"/>
      <c r="TJY197" s="38"/>
      <c r="TJZ197" s="38"/>
      <c r="TKA197" s="38"/>
      <c r="TKB197" s="38"/>
      <c r="TKC197" s="38"/>
      <c r="TKD197" s="38"/>
      <c r="TKE197" s="38"/>
      <c r="TKF197" s="38"/>
      <c r="TKG197" s="38"/>
      <c r="TKH197" s="38"/>
      <c r="TKI197" s="38"/>
      <c r="TKJ197" s="38"/>
      <c r="TKK197" s="38"/>
      <c r="TKL197" s="38"/>
      <c r="TKM197" s="38"/>
      <c r="TKN197" s="38"/>
      <c r="TKO197" s="38"/>
      <c r="TKP197" s="38"/>
      <c r="TKQ197" s="38"/>
      <c r="TKR197" s="38"/>
      <c r="TKS197" s="38"/>
      <c r="TKT197" s="38"/>
      <c r="TKU197" s="38"/>
      <c r="TKV197" s="38"/>
      <c r="TKW197" s="38"/>
      <c r="TKX197" s="38"/>
      <c r="TKY197" s="38"/>
      <c r="TKZ197" s="38"/>
      <c r="TLA197" s="38"/>
      <c r="TLB197" s="38"/>
      <c r="TLC197" s="38"/>
      <c r="TLD197" s="38"/>
      <c r="TLE197" s="38"/>
      <c r="TLF197" s="38"/>
      <c r="TLG197" s="38"/>
      <c r="TLH197" s="38"/>
      <c r="TLI197" s="38"/>
      <c r="TLJ197" s="38"/>
      <c r="TLK197" s="38"/>
      <c r="TLL197" s="38"/>
      <c r="TLM197" s="38"/>
      <c r="TLN197" s="38"/>
      <c r="TLO197" s="38"/>
      <c r="TLP197" s="38"/>
      <c r="TLQ197" s="38"/>
      <c r="TLR197" s="38"/>
      <c r="TLS197" s="38"/>
      <c r="TLT197" s="38"/>
      <c r="TLU197" s="38"/>
      <c r="TLV197" s="38"/>
      <c r="TLW197" s="38"/>
      <c r="TLX197" s="38"/>
      <c r="TLY197" s="38"/>
      <c r="TLZ197" s="38"/>
      <c r="TMA197" s="38"/>
      <c r="TMB197" s="38"/>
      <c r="TMC197" s="38"/>
      <c r="TMD197" s="38"/>
      <c r="TME197" s="38"/>
      <c r="TMF197" s="38"/>
      <c r="TMG197" s="38"/>
      <c r="TMH197" s="38"/>
      <c r="TMI197" s="38"/>
      <c r="TMJ197" s="38"/>
      <c r="TMK197" s="38"/>
      <c r="TML197" s="38"/>
      <c r="TMM197" s="38"/>
      <c r="TMN197" s="38"/>
      <c r="TMO197" s="38"/>
      <c r="TMP197" s="38"/>
      <c r="TMQ197" s="38"/>
      <c r="TMR197" s="38"/>
      <c r="TMS197" s="38"/>
      <c r="TMT197" s="38"/>
      <c r="TMU197" s="38"/>
      <c r="TMV197" s="38"/>
      <c r="TMW197" s="38"/>
      <c r="TMX197" s="38"/>
      <c r="TMY197" s="38"/>
      <c r="TMZ197" s="38"/>
      <c r="TNA197" s="38"/>
      <c r="TNB197" s="38"/>
      <c r="TNC197" s="38"/>
      <c r="TND197" s="38"/>
      <c r="TNE197" s="38"/>
      <c r="TNF197" s="38"/>
      <c r="TNG197" s="38"/>
      <c r="TNH197" s="38"/>
      <c r="TNI197" s="38"/>
      <c r="TNJ197" s="38"/>
      <c r="TNK197" s="38"/>
      <c r="TNL197" s="38"/>
      <c r="TNM197" s="38"/>
      <c r="TNN197" s="38"/>
      <c r="TNO197" s="38"/>
      <c r="TNP197" s="38"/>
      <c r="TNQ197" s="38"/>
      <c r="TNR197" s="38"/>
      <c r="TNS197" s="38"/>
      <c r="TNT197" s="38"/>
      <c r="TNU197" s="38"/>
      <c r="TNV197" s="38"/>
      <c r="TNW197" s="38"/>
      <c r="TNX197" s="38"/>
      <c r="TNY197" s="38"/>
      <c r="TNZ197" s="38"/>
      <c r="TOA197" s="38"/>
      <c r="TOB197" s="38"/>
      <c r="TOC197" s="38"/>
      <c r="TOD197" s="38"/>
      <c r="TOE197" s="38"/>
      <c r="TOF197" s="38"/>
      <c r="TOG197" s="38"/>
      <c r="TOH197" s="38"/>
      <c r="TOI197" s="38"/>
      <c r="TOJ197" s="38"/>
      <c r="TOK197" s="38"/>
      <c r="TOL197" s="38"/>
      <c r="TOM197" s="38"/>
      <c r="TON197" s="38"/>
      <c r="TOO197" s="38"/>
      <c r="TOP197" s="38"/>
      <c r="TOQ197" s="38"/>
      <c r="TOR197" s="38"/>
      <c r="TOS197" s="38"/>
      <c r="TOT197" s="38"/>
      <c r="TOU197" s="38"/>
      <c r="TOV197" s="38"/>
      <c r="TOW197" s="38"/>
      <c r="TOX197" s="38"/>
      <c r="TOY197" s="38"/>
      <c r="TOZ197" s="38"/>
      <c r="TPA197" s="38"/>
      <c r="TPB197" s="38"/>
      <c r="TPC197" s="38"/>
      <c r="TPD197" s="38"/>
      <c r="TPE197" s="38"/>
      <c r="TPF197" s="38"/>
      <c r="TPG197" s="38"/>
      <c r="TPH197" s="38"/>
      <c r="TPI197" s="38"/>
      <c r="TPJ197" s="38"/>
      <c r="TPK197" s="38"/>
      <c r="TPL197" s="38"/>
      <c r="TPM197" s="38"/>
      <c r="TPN197" s="38"/>
      <c r="TPO197" s="38"/>
      <c r="TPP197" s="38"/>
      <c r="TPQ197" s="38"/>
      <c r="TPR197" s="38"/>
      <c r="TPS197" s="38"/>
      <c r="TPT197" s="38"/>
      <c r="TPU197" s="38"/>
      <c r="TPV197" s="38"/>
      <c r="TPW197" s="38"/>
      <c r="TPX197" s="38"/>
      <c r="TPY197" s="38"/>
      <c r="TPZ197" s="38"/>
      <c r="TQA197" s="38"/>
      <c r="TQB197" s="38"/>
      <c r="TQC197" s="38"/>
      <c r="TQD197" s="38"/>
      <c r="TQE197" s="38"/>
      <c r="TQF197" s="38"/>
      <c r="TQG197" s="38"/>
      <c r="TQH197" s="38"/>
      <c r="TQI197" s="38"/>
      <c r="TQJ197" s="38"/>
      <c r="TQK197" s="38"/>
      <c r="TQL197" s="38"/>
      <c r="TQM197" s="38"/>
      <c r="TQN197" s="38"/>
      <c r="TQO197" s="38"/>
      <c r="TQP197" s="38"/>
      <c r="TQQ197" s="38"/>
      <c r="TQR197" s="38"/>
      <c r="TQS197" s="38"/>
      <c r="TQT197" s="38"/>
      <c r="TQU197" s="38"/>
      <c r="TQV197" s="38"/>
      <c r="TQW197" s="38"/>
      <c r="TQX197" s="38"/>
      <c r="TQY197" s="38"/>
      <c r="TQZ197" s="38"/>
      <c r="TRA197" s="38"/>
      <c r="TRB197" s="38"/>
      <c r="TRC197" s="38"/>
      <c r="TRD197" s="38"/>
      <c r="TRE197" s="38"/>
      <c r="TRF197" s="38"/>
      <c r="TRG197" s="38"/>
      <c r="TRH197" s="38"/>
      <c r="TRI197" s="38"/>
      <c r="TRJ197" s="38"/>
      <c r="TRK197" s="38"/>
      <c r="TRL197" s="38"/>
      <c r="TRM197" s="38"/>
      <c r="TRN197" s="38"/>
      <c r="TRO197" s="38"/>
      <c r="TRP197" s="38"/>
      <c r="TRQ197" s="38"/>
      <c r="TRR197" s="38"/>
      <c r="TRS197" s="38"/>
      <c r="TRT197" s="38"/>
      <c r="TRU197" s="38"/>
      <c r="TRV197" s="38"/>
      <c r="TRW197" s="38"/>
      <c r="TRX197" s="38"/>
      <c r="TRY197" s="38"/>
      <c r="TRZ197" s="38"/>
      <c r="TSA197" s="38"/>
      <c r="TSB197" s="38"/>
      <c r="TSC197" s="38"/>
      <c r="TSD197" s="38"/>
      <c r="TSE197" s="38"/>
      <c r="TSF197" s="38"/>
      <c r="TSG197" s="38"/>
      <c r="TSH197" s="38"/>
      <c r="TSI197" s="38"/>
      <c r="TSJ197" s="38"/>
      <c r="TSK197" s="38"/>
      <c r="TSL197" s="38"/>
      <c r="TSM197" s="38"/>
      <c r="TSN197" s="38"/>
      <c r="TSO197" s="38"/>
      <c r="TSP197" s="38"/>
      <c r="TSQ197" s="38"/>
      <c r="TSR197" s="38"/>
      <c r="TSS197" s="38"/>
      <c r="TST197" s="38"/>
      <c r="TSU197" s="38"/>
      <c r="TSV197" s="38"/>
      <c r="TSW197" s="38"/>
      <c r="TSX197" s="38"/>
      <c r="TSY197" s="38"/>
      <c r="TSZ197" s="38"/>
      <c r="TTA197" s="38"/>
      <c r="TTB197" s="38"/>
      <c r="TTC197" s="38"/>
      <c r="TTD197" s="38"/>
      <c r="TTE197" s="38"/>
      <c r="TTF197" s="38"/>
      <c r="TTG197" s="38"/>
      <c r="TTH197" s="38"/>
      <c r="TTI197" s="38"/>
      <c r="TTJ197" s="38"/>
      <c r="TTK197" s="38"/>
      <c r="TTL197" s="38"/>
      <c r="TTM197" s="38"/>
      <c r="TTN197" s="38"/>
      <c r="TTO197" s="38"/>
      <c r="TTP197" s="38"/>
      <c r="TTQ197" s="38"/>
      <c r="TTR197" s="38"/>
      <c r="TTS197" s="38"/>
      <c r="TTT197" s="38"/>
      <c r="TTU197" s="38"/>
      <c r="TTV197" s="38"/>
      <c r="TTW197" s="38"/>
      <c r="TTX197" s="38"/>
      <c r="TTY197" s="38"/>
      <c r="TTZ197" s="38"/>
      <c r="TUA197" s="38"/>
      <c r="TUB197" s="38"/>
      <c r="TUC197" s="38"/>
      <c r="TUD197" s="38"/>
      <c r="TUE197" s="38"/>
      <c r="TUF197" s="38"/>
      <c r="TUG197" s="38"/>
      <c r="TUH197" s="38"/>
      <c r="TUI197" s="38"/>
      <c r="TUJ197" s="38"/>
      <c r="TUK197" s="38"/>
      <c r="TUL197" s="38"/>
      <c r="TUM197" s="38"/>
      <c r="TUN197" s="38"/>
      <c r="TUO197" s="38"/>
      <c r="TUP197" s="38"/>
      <c r="TUQ197" s="38"/>
      <c r="TUR197" s="38"/>
      <c r="TUS197" s="38"/>
      <c r="TUT197" s="38"/>
      <c r="TUU197" s="38"/>
      <c r="TUV197" s="38"/>
      <c r="TUW197" s="38"/>
      <c r="TUX197" s="38"/>
      <c r="TUY197" s="38"/>
      <c r="TUZ197" s="38"/>
      <c r="TVA197" s="38"/>
      <c r="TVB197" s="38"/>
      <c r="TVC197" s="38"/>
      <c r="TVD197" s="38"/>
      <c r="TVE197" s="38"/>
      <c r="TVF197" s="38"/>
      <c r="TVG197" s="38"/>
      <c r="TVH197" s="38"/>
      <c r="TVI197" s="38"/>
      <c r="TVJ197" s="38"/>
      <c r="TVK197" s="38"/>
      <c r="TVL197" s="38"/>
      <c r="TVM197" s="38"/>
      <c r="TVN197" s="38"/>
      <c r="TVO197" s="38"/>
      <c r="TVP197" s="38"/>
      <c r="TVQ197" s="38"/>
      <c r="TVR197" s="38"/>
      <c r="TVS197" s="38"/>
      <c r="TVT197" s="38"/>
      <c r="TVU197" s="38"/>
      <c r="TVV197" s="38"/>
      <c r="TVW197" s="38"/>
      <c r="TVX197" s="38"/>
      <c r="TVY197" s="38"/>
      <c r="TVZ197" s="38"/>
      <c r="TWA197" s="38"/>
      <c r="TWB197" s="38"/>
      <c r="TWC197" s="38"/>
      <c r="TWD197" s="38"/>
      <c r="TWE197" s="38"/>
      <c r="TWF197" s="38"/>
      <c r="TWG197" s="38"/>
      <c r="TWH197" s="38"/>
      <c r="TWI197" s="38"/>
      <c r="TWJ197" s="38"/>
      <c r="TWK197" s="38"/>
      <c r="TWL197" s="38"/>
      <c r="TWM197" s="38"/>
      <c r="TWN197" s="38"/>
      <c r="TWO197" s="38"/>
      <c r="TWP197" s="38"/>
      <c r="TWQ197" s="38"/>
      <c r="TWR197" s="38"/>
      <c r="TWS197" s="38"/>
      <c r="TWT197" s="38"/>
      <c r="TWU197" s="38"/>
      <c r="TWV197" s="38"/>
      <c r="TWW197" s="38"/>
      <c r="TWX197" s="38"/>
      <c r="TWY197" s="38"/>
      <c r="TWZ197" s="38"/>
      <c r="TXA197" s="38"/>
      <c r="TXB197" s="38"/>
      <c r="TXC197" s="38"/>
      <c r="TXD197" s="38"/>
      <c r="TXE197" s="38"/>
      <c r="TXF197" s="38"/>
      <c r="TXG197" s="38"/>
      <c r="TXH197" s="38"/>
      <c r="TXI197" s="38"/>
      <c r="TXJ197" s="38"/>
      <c r="TXK197" s="38"/>
      <c r="TXL197" s="38"/>
      <c r="TXM197" s="38"/>
      <c r="TXN197" s="38"/>
      <c r="TXO197" s="38"/>
      <c r="TXP197" s="38"/>
      <c r="TXQ197" s="38"/>
      <c r="TXR197" s="38"/>
      <c r="TXS197" s="38"/>
      <c r="TXT197" s="38"/>
      <c r="TXU197" s="38"/>
      <c r="TXV197" s="38"/>
      <c r="TXW197" s="38"/>
      <c r="TXX197" s="38"/>
      <c r="TXY197" s="38"/>
      <c r="TXZ197" s="38"/>
      <c r="TYA197" s="38"/>
      <c r="TYB197" s="38"/>
      <c r="TYC197" s="38"/>
      <c r="TYD197" s="38"/>
      <c r="TYE197" s="38"/>
      <c r="TYF197" s="38"/>
      <c r="TYG197" s="38"/>
      <c r="TYH197" s="38"/>
      <c r="TYI197" s="38"/>
      <c r="TYJ197" s="38"/>
      <c r="TYK197" s="38"/>
      <c r="TYL197" s="38"/>
      <c r="TYM197" s="38"/>
      <c r="TYN197" s="38"/>
      <c r="TYO197" s="38"/>
      <c r="TYP197" s="38"/>
      <c r="TYQ197" s="38"/>
      <c r="TYR197" s="38"/>
      <c r="TYS197" s="38"/>
      <c r="TYT197" s="38"/>
      <c r="TYU197" s="38"/>
      <c r="TYV197" s="38"/>
      <c r="TYW197" s="38"/>
      <c r="TYX197" s="38"/>
      <c r="TYY197" s="38"/>
      <c r="TYZ197" s="38"/>
      <c r="TZA197" s="38"/>
      <c r="TZB197" s="38"/>
      <c r="TZC197" s="38"/>
      <c r="TZD197" s="38"/>
      <c r="TZE197" s="38"/>
      <c r="TZF197" s="38"/>
      <c r="TZG197" s="38"/>
      <c r="TZH197" s="38"/>
      <c r="TZI197" s="38"/>
      <c r="TZJ197" s="38"/>
      <c r="TZK197" s="38"/>
      <c r="TZL197" s="38"/>
      <c r="TZM197" s="38"/>
      <c r="TZN197" s="38"/>
      <c r="TZO197" s="38"/>
      <c r="TZP197" s="38"/>
      <c r="TZQ197" s="38"/>
      <c r="TZR197" s="38"/>
      <c r="TZS197" s="38"/>
      <c r="TZT197" s="38"/>
      <c r="TZU197" s="38"/>
      <c r="TZV197" s="38"/>
      <c r="TZW197" s="38"/>
      <c r="TZX197" s="38"/>
      <c r="TZY197" s="38"/>
      <c r="TZZ197" s="38"/>
      <c r="UAA197" s="38"/>
      <c r="UAB197" s="38"/>
      <c r="UAC197" s="38"/>
      <c r="UAD197" s="38"/>
      <c r="UAE197" s="38"/>
      <c r="UAF197" s="38"/>
      <c r="UAG197" s="38"/>
      <c r="UAH197" s="38"/>
      <c r="UAI197" s="38"/>
      <c r="UAJ197" s="38"/>
      <c r="UAK197" s="38"/>
      <c r="UAL197" s="38"/>
      <c r="UAM197" s="38"/>
      <c r="UAN197" s="38"/>
      <c r="UAO197" s="38"/>
      <c r="UAP197" s="38"/>
      <c r="UAQ197" s="38"/>
      <c r="UAR197" s="38"/>
      <c r="UAS197" s="38"/>
      <c r="UAT197" s="38"/>
      <c r="UAU197" s="38"/>
      <c r="UAV197" s="38"/>
      <c r="UAW197" s="38"/>
      <c r="UAX197" s="38"/>
      <c r="UAY197" s="38"/>
      <c r="UAZ197" s="38"/>
      <c r="UBA197" s="38"/>
      <c r="UBB197" s="38"/>
      <c r="UBC197" s="38"/>
      <c r="UBD197" s="38"/>
      <c r="UBE197" s="38"/>
      <c r="UBF197" s="38"/>
      <c r="UBG197" s="38"/>
      <c r="UBH197" s="38"/>
      <c r="UBI197" s="38"/>
      <c r="UBJ197" s="38"/>
      <c r="UBK197" s="38"/>
      <c r="UBL197" s="38"/>
      <c r="UBM197" s="38"/>
      <c r="UBN197" s="38"/>
      <c r="UBO197" s="38"/>
      <c r="UBP197" s="38"/>
      <c r="UBQ197" s="38"/>
      <c r="UBR197" s="38"/>
      <c r="UBS197" s="38"/>
      <c r="UBT197" s="38"/>
      <c r="UBU197" s="38"/>
      <c r="UBV197" s="38"/>
      <c r="UBW197" s="38"/>
      <c r="UBX197" s="38"/>
      <c r="UBY197" s="38"/>
      <c r="UBZ197" s="38"/>
      <c r="UCA197" s="38"/>
      <c r="UCB197" s="38"/>
      <c r="UCC197" s="38"/>
      <c r="UCD197" s="38"/>
      <c r="UCE197" s="38"/>
      <c r="UCF197" s="38"/>
      <c r="UCG197" s="38"/>
      <c r="UCH197" s="38"/>
      <c r="UCI197" s="38"/>
      <c r="UCJ197" s="38"/>
      <c r="UCK197" s="38"/>
      <c r="UCL197" s="38"/>
      <c r="UCM197" s="38"/>
      <c r="UCN197" s="38"/>
      <c r="UCO197" s="38"/>
      <c r="UCP197" s="38"/>
      <c r="UCQ197" s="38"/>
      <c r="UCR197" s="38"/>
      <c r="UCS197" s="38"/>
      <c r="UCT197" s="38"/>
      <c r="UCU197" s="38"/>
      <c r="UCV197" s="38"/>
      <c r="UCW197" s="38"/>
      <c r="UCX197" s="38"/>
      <c r="UCY197" s="38"/>
      <c r="UCZ197" s="38"/>
      <c r="UDA197" s="38"/>
      <c r="UDB197" s="38"/>
      <c r="UDC197" s="38"/>
      <c r="UDD197" s="38"/>
      <c r="UDE197" s="38"/>
      <c r="UDF197" s="38"/>
      <c r="UDG197" s="38"/>
      <c r="UDH197" s="38"/>
      <c r="UDI197" s="38"/>
      <c r="UDJ197" s="38"/>
      <c r="UDK197" s="38"/>
      <c r="UDL197" s="38"/>
      <c r="UDM197" s="38"/>
      <c r="UDN197" s="38"/>
      <c r="UDO197" s="38"/>
      <c r="UDP197" s="38"/>
      <c r="UDQ197" s="38"/>
      <c r="UDR197" s="38"/>
      <c r="UDS197" s="38"/>
      <c r="UDT197" s="38"/>
      <c r="UDU197" s="38"/>
      <c r="UDV197" s="38"/>
      <c r="UDW197" s="38"/>
      <c r="UDX197" s="38"/>
      <c r="UDY197" s="38"/>
      <c r="UDZ197" s="38"/>
      <c r="UEA197" s="38"/>
      <c r="UEB197" s="38"/>
      <c r="UEC197" s="38"/>
      <c r="UED197" s="38"/>
      <c r="UEE197" s="38"/>
      <c r="UEF197" s="38"/>
      <c r="UEG197" s="38"/>
      <c r="UEH197" s="38"/>
      <c r="UEI197" s="38"/>
      <c r="UEJ197" s="38"/>
      <c r="UEK197" s="38"/>
      <c r="UEL197" s="38"/>
      <c r="UEM197" s="38"/>
      <c r="UEN197" s="38"/>
      <c r="UEO197" s="38"/>
      <c r="UEP197" s="38"/>
      <c r="UEQ197" s="38"/>
      <c r="UER197" s="38"/>
      <c r="UES197" s="38"/>
      <c r="UET197" s="38"/>
      <c r="UEU197" s="38"/>
      <c r="UEV197" s="38"/>
      <c r="UEW197" s="38"/>
      <c r="UEX197" s="38"/>
      <c r="UEY197" s="38"/>
      <c r="UEZ197" s="38"/>
      <c r="UFA197" s="38"/>
      <c r="UFB197" s="38"/>
      <c r="UFC197" s="38"/>
      <c r="UFD197" s="38"/>
      <c r="UFE197" s="38"/>
      <c r="UFF197" s="38"/>
      <c r="UFG197" s="38"/>
      <c r="UFH197" s="38"/>
      <c r="UFI197" s="38"/>
      <c r="UFJ197" s="38"/>
      <c r="UFK197" s="38"/>
      <c r="UFL197" s="38"/>
      <c r="UFM197" s="38"/>
      <c r="UFN197" s="38"/>
      <c r="UFO197" s="38"/>
      <c r="UFP197" s="38"/>
      <c r="UFQ197" s="38"/>
      <c r="UFR197" s="38"/>
      <c r="UFS197" s="38"/>
      <c r="UFT197" s="38"/>
      <c r="UFU197" s="38"/>
      <c r="UFV197" s="38"/>
      <c r="UFW197" s="38"/>
      <c r="UFX197" s="38"/>
      <c r="UFY197" s="38"/>
      <c r="UFZ197" s="38"/>
      <c r="UGA197" s="38"/>
      <c r="UGB197" s="38"/>
      <c r="UGC197" s="38"/>
      <c r="UGD197" s="38"/>
      <c r="UGE197" s="38"/>
      <c r="UGF197" s="38"/>
      <c r="UGG197" s="38"/>
      <c r="UGH197" s="38"/>
      <c r="UGI197" s="38"/>
      <c r="UGJ197" s="38"/>
      <c r="UGK197" s="38"/>
      <c r="UGL197" s="38"/>
      <c r="UGM197" s="38"/>
      <c r="UGN197" s="38"/>
      <c r="UGO197" s="38"/>
      <c r="UGP197" s="38"/>
      <c r="UGQ197" s="38"/>
      <c r="UGR197" s="38"/>
      <c r="UGS197" s="38"/>
      <c r="UGT197" s="38"/>
      <c r="UGU197" s="38"/>
      <c r="UGV197" s="38"/>
      <c r="UGW197" s="38"/>
      <c r="UGX197" s="38"/>
      <c r="UGY197" s="38"/>
      <c r="UGZ197" s="38"/>
      <c r="UHA197" s="38"/>
      <c r="UHB197" s="38"/>
      <c r="UHC197" s="38"/>
      <c r="UHD197" s="38"/>
      <c r="UHE197" s="38"/>
      <c r="UHF197" s="38"/>
      <c r="UHG197" s="38"/>
      <c r="UHH197" s="38"/>
      <c r="UHI197" s="38"/>
      <c r="UHJ197" s="38"/>
      <c r="UHK197" s="38"/>
      <c r="UHL197" s="38"/>
      <c r="UHM197" s="38"/>
      <c r="UHN197" s="38"/>
      <c r="UHO197" s="38"/>
      <c r="UHP197" s="38"/>
      <c r="UHQ197" s="38"/>
      <c r="UHR197" s="38"/>
      <c r="UHS197" s="38"/>
      <c r="UHT197" s="38"/>
      <c r="UHU197" s="38"/>
      <c r="UHV197" s="38"/>
      <c r="UHW197" s="38"/>
      <c r="UHX197" s="38"/>
      <c r="UHY197" s="38"/>
      <c r="UHZ197" s="38"/>
      <c r="UIA197" s="38"/>
      <c r="UIB197" s="38"/>
      <c r="UIC197" s="38"/>
      <c r="UID197" s="38"/>
      <c r="UIE197" s="38"/>
      <c r="UIF197" s="38"/>
      <c r="UIG197" s="38"/>
      <c r="UIH197" s="38"/>
      <c r="UII197" s="38"/>
      <c r="UIJ197" s="38"/>
      <c r="UIK197" s="38"/>
      <c r="UIL197" s="38"/>
      <c r="UIM197" s="38"/>
      <c r="UIN197" s="38"/>
      <c r="UIO197" s="38"/>
      <c r="UIP197" s="38"/>
      <c r="UIQ197" s="38"/>
      <c r="UIR197" s="38"/>
      <c r="UIS197" s="38"/>
      <c r="UIT197" s="38"/>
      <c r="UIU197" s="38"/>
      <c r="UIV197" s="38"/>
      <c r="UIW197" s="38"/>
      <c r="UIX197" s="38"/>
      <c r="UIY197" s="38"/>
      <c r="UIZ197" s="38"/>
      <c r="UJA197" s="38"/>
      <c r="UJB197" s="38"/>
      <c r="UJC197" s="38"/>
      <c r="UJD197" s="38"/>
      <c r="UJE197" s="38"/>
      <c r="UJF197" s="38"/>
      <c r="UJG197" s="38"/>
      <c r="UJH197" s="38"/>
      <c r="UJI197" s="38"/>
      <c r="UJJ197" s="38"/>
      <c r="UJK197" s="38"/>
      <c r="UJL197" s="38"/>
      <c r="UJM197" s="38"/>
      <c r="UJN197" s="38"/>
      <c r="UJO197" s="38"/>
      <c r="UJP197" s="38"/>
      <c r="UJQ197" s="38"/>
      <c r="UJR197" s="38"/>
      <c r="UJS197" s="38"/>
      <c r="UJT197" s="38"/>
      <c r="UJU197" s="38"/>
      <c r="UJV197" s="38"/>
      <c r="UJW197" s="38"/>
      <c r="UJX197" s="38"/>
      <c r="UJY197" s="38"/>
      <c r="UJZ197" s="38"/>
      <c r="UKA197" s="38"/>
      <c r="UKB197" s="38"/>
      <c r="UKC197" s="38"/>
      <c r="UKD197" s="38"/>
      <c r="UKE197" s="38"/>
      <c r="UKF197" s="38"/>
      <c r="UKG197" s="38"/>
      <c r="UKH197" s="38"/>
      <c r="UKI197" s="38"/>
      <c r="UKJ197" s="38"/>
      <c r="UKK197" s="38"/>
      <c r="UKL197" s="38"/>
      <c r="UKM197" s="38"/>
      <c r="UKN197" s="38"/>
      <c r="UKO197" s="38"/>
      <c r="UKP197" s="38"/>
      <c r="UKQ197" s="38"/>
      <c r="UKR197" s="38"/>
      <c r="UKS197" s="38"/>
      <c r="UKT197" s="38"/>
      <c r="UKU197" s="38"/>
      <c r="UKV197" s="38"/>
      <c r="UKW197" s="38"/>
      <c r="UKX197" s="38"/>
      <c r="UKY197" s="38"/>
      <c r="UKZ197" s="38"/>
      <c r="ULA197" s="38"/>
      <c r="ULB197" s="38"/>
      <c r="ULC197" s="38"/>
      <c r="ULD197" s="38"/>
      <c r="ULE197" s="38"/>
      <c r="ULF197" s="38"/>
      <c r="ULG197" s="38"/>
      <c r="ULH197" s="38"/>
      <c r="ULI197" s="38"/>
      <c r="ULJ197" s="38"/>
      <c r="ULK197" s="38"/>
      <c r="ULL197" s="38"/>
      <c r="ULM197" s="38"/>
      <c r="ULN197" s="38"/>
      <c r="ULO197" s="38"/>
      <c r="ULP197" s="38"/>
      <c r="ULQ197" s="38"/>
      <c r="ULR197" s="38"/>
      <c r="ULS197" s="38"/>
      <c r="ULT197" s="38"/>
      <c r="ULU197" s="38"/>
      <c r="ULV197" s="38"/>
      <c r="ULW197" s="38"/>
      <c r="ULX197" s="38"/>
      <c r="ULY197" s="38"/>
      <c r="ULZ197" s="38"/>
      <c r="UMA197" s="38"/>
      <c r="UMB197" s="38"/>
      <c r="UMC197" s="38"/>
      <c r="UMD197" s="38"/>
      <c r="UME197" s="38"/>
      <c r="UMF197" s="38"/>
      <c r="UMG197" s="38"/>
      <c r="UMH197" s="38"/>
      <c r="UMI197" s="38"/>
      <c r="UMJ197" s="38"/>
      <c r="UMK197" s="38"/>
      <c r="UML197" s="38"/>
      <c r="UMM197" s="38"/>
      <c r="UMN197" s="38"/>
      <c r="UMO197" s="38"/>
      <c r="UMP197" s="38"/>
      <c r="UMQ197" s="38"/>
      <c r="UMR197" s="38"/>
      <c r="UMS197" s="38"/>
      <c r="UMT197" s="38"/>
      <c r="UMU197" s="38"/>
      <c r="UMV197" s="38"/>
      <c r="UMW197" s="38"/>
      <c r="UMX197" s="38"/>
      <c r="UMY197" s="38"/>
      <c r="UMZ197" s="38"/>
      <c r="UNA197" s="38"/>
      <c r="UNB197" s="38"/>
      <c r="UNC197" s="38"/>
      <c r="UND197" s="38"/>
      <c r="UNE197" s="38"/>
      <c r="UNF197" s="38"/>
      <c r="UNG197" s="38"/>
      <c r="UNH197" s="38"/>
      <c r="UNI197" s="38"/>
      <c r="UNJ197" s="38"/>
      <c r="UNK197" s="38"/>
      <c r="UNL197" s="38"/>
      <c r="UNM197" s="38"/>
      <c r="UNN197" s="38"/>
      <c r="UNO197" s="38"/>
      <c r="UNP197" s="38"/>
      <c r="UNQ197" s="38"/>
      <c r="UNR197" s="38"/>
      <c r="UNS197" s="38"/>
      <c r="UNT197" s="38"/>
      <c r="UNU197" s="38"/>
      <c r="UNV197" s="38"/>
      <c r="UNW197" s="38"/>
      <c r="UNX197" s="38"/>
      <c r="UNY197" s="38"/>
      <c r="UNZ197" s="38"/>
      <c r="UOA197" s="38"/>
      <c r="UOB197" s="38"/>
      <c r="UOC197" s="38"/>
      <c r="UOD197" s="38"/>
      <c r="UOE197" s="38"/>
      <c r="UOF197" s="38"/>
      <c r="UOG197" s="38"/>
      <c r="UOH197" s="38"/>
      <c r="UOI197" s="38"/>
      <c r="UOJ197" s="38"/>
      <c r="UOK197" s="38"/>
      <c r="UOL197" s="38"/>
      <c r="UOM197" s="38"/>
      <c r="UON197" s="38"/>
      <c r="UOO197" s="38"/>
      <c r="UOP197" s="38"/>
      <c r="UOQ197" s="38"/>
      <c r="UOR197" s="38"/>
      <c r="UOS197" s="38"/>
      <c r="UOT197" s="38"/>
      <c r="UOU197" s="38"/>
      <c r="UOV197" s="38"/>
      <c r="UOW197" s="38"/>
      <c r="UOX197" s="38"/>
      <c r="UOY197" s="38"/>
      <c r="UOZ197" s="38"/>
      <c r="UPA197" s="38"/>
      <c r="UPB197" s="38"/>
      <c r="UPC197" s="38"/>
      <c r="UPD197" s="38"/>
      <c r="UPE197" s="38"/>
      <c r="UPF197" s="38"/>
      <c r="UPG197" s="38"/>
      <c r="UPH197" s="38"/>
      <c r="UPI197" s="38"/>
      <c r="UPJ197" s="38"/>
      <c r="UPK197" s="38"/>
      <c r="UPL197" s="38"/>
      <c r="UPM197" s="38"/>
      <c r="UPN197" s="38"/>
      <c r="UPO197" s="38"/>
      <c r="UPP197" s="38"/>
      <c r="UPQ197" s="38"/>
      <c r="UPR197" s="38"/>
      <c r="UPS197" s="38"/>
      <c r="UPT197" s="38"/>
      <c r="UPU197" s="38"/>
      <c r="UPV197" s="38"/>
      <c r="UPW197" s="38"/>
      <c r="UPX197" s="38"/>
      <c r="UPY197" s="38"/>
      <c r="UPZ197" s="38"/>
      <c r="UQA197" s="38"/>
      <c r="UQB197" s="38"/>
      <c r="UQC197" s="38"/>
      <c r="UQD197" s="38"/>
      <c r="UQE197" s="38"/>
      <c r="UQF197" s="38"/>
      <c r="UQG197" s="38"/>
      <c r="UQH197" s="38"/>
      <c r="UQI197" s="38"/>
      <c r="UQJ197" s="38"/>
      <c r="UQK197" s="38"/>
      <c r="UQL197" s="38"/>
      <c r="UQM197" s="38"/>
      <c r="UQN197" s="38"/>
      <c r="UQO197" s="38"/>
      <c r="UQP197" s="38"/>
      <c r="UQQ197" s="38"/>
      <c r="UQR197" s="38"/>
      <c r="UQS197" s="38"/>
      <c r="UQT197" s="38"/>
      <c r="UQU197" s="38"/>
      <c r="UQV197" s="38"/>
      <c r="UQW197" s="38"/>
      <c r="UQX197" s="38"/>
      <c r="UQY197" s="38"/>
      <c r="UQZ197" s="38"/>
      <c r="URA197" s="38"/>
      <c r="URB197" s="38"/>
      <c r="URC197" s="38"/>
      <c r="URD197" s="38"/>
      <c r="URE197" s="38"/>
      <c r="URF197" s="38"/>
      <c r="URG197" s="38"/>
      <c r="URH197" s="38"/>
      <c r="URI197" s="38"/>
      <c r="URJ197" s="38"/>
      <c r="URK197" s="38"/>
      <c r="URL197" s="38"/>
      <c r="URM197" s="38"/>
      <c r="URN197" s="38"/>
      <c r="URO197" s="38"/>
      <c r="URP197" s="38"/>
      <c r="URQ197" s="38"/>
      <c r="URR197" s="38"/>
      <c r="URS197" s="38"/>
      <c r="URT197" s="38"/>
      <c r="URU197" s="38"/>
      <c r="URV197" s="38"/>
      <c r="URW197" s="38"/>
      <c r="URX197" s="38"/>
      <c r="URY197" s="38"/>
      <c r="URZ197" s="38"/>
      <c r="USA197" s="38"/>
      <c r="USB197" s="38"/>
      <c r="USC197" s="38"/>
      <c r="USD197" s="38"/>
      <c r="USE197" s="38"/>
      <c r="USF197" s="38"/>
      <c r="USG197" s="38"/>
      <c r="USH197" s="38"/>
      <c r="USI197" s="38"/>
      <c r="USJ197" s="38"/>
      <c r="USK197" s="38"/>
      <c r="USL197" s="38"/>
      <c r="USM197" s="38"/>
      <c r="USN197" s="38"/>
      <c r="USO197" s="38"/>
      <c r="USP197" s="38"/>
      <c r="USQ197" s="38"/>
      <c r="USR197" s="38"/>
      <c r="USS197" s="38"/>
      <c r="UST197" s="38"/>
      <c r="USU197" s="38"/>
      <c r="USV197" s="38"/>
      <c r="USW197" s="38"/>
      <c r="USX197" s="38"/>
      <c r="USY197" s="38"/>
      <c r="USZ197" s="38"/>
      <c r="UTA197" s="38"/>
      <c r="UTB197" s="38"/>
      <c r="UTC197" s="38"/>
      <c r="UTD197" s="38"/>
      <c r="UTE197" s="38"/>
      <c r="UTF197" s="38"/>
      <c r="UTG197" s="38"/>
      <c r="UTH197" s="38"/>
      <c r="UTI197" s="38"/>
      <c r="UTJ197" s="38"/>
      <c r="UTK197" s="38"/>
      <c r="UTL197" s="38"/>
      <c r="UTM197" s="38"/>
      <c r="UTN197" s="38"/>
      <c r="UTO197" s="38"/>
      <c r="UTP197" s="38"/>
      <c r="UTQ197" s="38"/>
      <c r="UTR197" s="38"/>
      <c r="UTS197" s="38"/>
      <c r="UTT197" s="38"/>
      <c r="UTU197" s="38"/>
      <c r="UTV197" s="38"/>
      <c r="UTW197" s="38"/>
      <c r="UTX197" s="38"/>
      <c r="UTY197" s="38"/>
      <c r="UTZ197" s="38"/>
      <c r="UUA197" s="38"/>
      <c r="UUB197" s="38"/>
      <c r="UUC197" s="38"/>
      <c r="UUD197" s="38"/>
      <c r="UUE197" s="38"/>
      <c r="UUF197" s="38"/>
      <c r="UUG197" s="38"/>
      <c r="UUH197" s="38"/>
      <c r="UUI197" s="38"/>
      <c r="UUJ197" s="38"/>
      <c r="UUK197" s="38"/>
      <c r="UUL197" s="38"/>
      <c r="UUM197" s="38"/>
      <c r="UUN197" s="38"/>
      <c r="UUO197" s="38"/>
      <c r="UUP197" s="38"/>
      <c r="UUQ197" s="38"/>
      <c r="UUR197" s="38"/>
      <c r="UUS197" s="38"/>
      <c r="UUT197" s="38"/>
      <c r="UUU197" s="38"/>
      <c r="UUV197" s="38"/>
      <c r="UUW197" s="38"/>
      <c r="UUX197" s="38"/>
      <c r="UUY197" s="38"/>
      <c r="UUZ197" s="38"/>
      <c r="UVA197" s="38"/>
      <c r="UVB197" s="38"/>
      <c r="UVC197" s="38"/>
      <c r="UVD197" s="38"/>
      <c r="UVE197" s="38"/>
      <c r="UVF197" s="38"/>
      <c r="UVG197" s="38"/>
      <c r="UVH197" s="38"/>
      <c r="UVI197" s="38"/>
      <c r="UVJ197" s="38"/>
      <c r="UVK197" s="38"/>
      <c r="UVL197" s="38"/>
      <c r="UVM197" s="38"/>
      <c r="UVN197" s="38"/>
      <c r="UVO197" s="38"/>
      <c r="UVP197" s="38"/>
      <c r="UVQ197" s="38"/>
      <c r="UVR197" s="38"/>
      <c r="UVS197" s="38"/>
      <c r="UVT197" s="38"/>
      <c r="UVU197" s="38"/>
      <c r="UVV197" s="38"/>
      <c r="UVW197" s="38"/>
      <c r="UVX197" s="38"/>
      <c r="UVY197" s="38"/>
      <c r="UVZ197" s="38"/>
      <c r="UWA197" s="38"/>
      <c r="UWB197" s="38"/>
      <c r="UWC197" s="38"/>
      <c r="UWD197" s="38"/>
      <c r="UWE197" s="38"/>
      <c r="UWF197" s="38"/>
      <c r="UWG197" s="38"/>
      <c r="UWH197" s="38"/>
      <c r="UWI197" s="38"/>
      <c r="UWJ197" s="38"/>
      <c r="UWK197" s="38"/>
      <c r="UWL197" s="38"/>
      <c r="UWM197" s="38"/>
      <c r="UWN197" s="38"/>
      <c r="UWO197" s="38"/>
      <c r="UWP197" s="38"/>
      <c r="UWQ197" s="38"/>
      <c r="UWR197" s="38"/>
      <c r="UWS197" s="38"/>
      <c r="UWT197" s="38"/>
      <c r="UWU197" s="38"/>
      <c r="UWV197" s="38"/>
      <c r="UWW197" s="38"/>
      <c r="UWX197" s="38"/>
      <c r="UWY197" s="38"/>
      <c r="UWZ197" s="38"/>
      <c r="UXA197" s="38"/>
      <c r="UXB197" s="38"/>
      <c r="UXC197" s="38"/>
      <c r="UXD197" s="38"/>
      <c r="UXE197" s="38"/>
      <c r="UXF197" s="38"/>
      <c r="UXG197" s="38"/>
      <c r="UXH197" s="38"/>
      <c r="UXI197" s="38"/>
      <c r="UXJ197" s="38"/>
      <c r="UXK197" s="38"/>
      <c r="UXL197" s="38"/>
      <c r="UXM197" s="38"/>
      <c r="UXN197" s="38"/>
      <c r="UXO197" s="38"/>
      <c r="UXP197" s="38"/>
      <c r="UXQ197" s="38"/>
      <c r="UXR197" s="38"/>
      <c r="UXS197" s="38"/>
      <c r="UXT197" s="38"/>
      <c r="UXU197" s="38"/>
      <c r="UXV197" s="38"/>
      <c r="UXW197" s="38"/>
      <c r="UXX197" s="38"/>
      <c r="UXY197" s="38"/>
      <c r="UXZ197" s="38"/>
      <c r="UYA197" s="38"/>
      <c r="UYB197" s="38"/>
      <c r="UYC197" s="38"/>
      <c r="UYD197" s="38"/>
      <c r="UYE197" s="38"/>
      <c r="UYF197" s="38"/>
      <c r="UYG197" s="38"/>
      <c r="UYH197" s="38"/>
      <c r="UYI197" s="38"/>
      <c r="UYJ197" s="38"/>
      <c r="UYK197" s="38"/>
      <c r="UYL197" s="38"/>
      <c r="UYM197" s="38"/>
      <c r="UYN197" s="38"/>
      <c r="UYO197" s="38"/>
      <c r="UYP197" s="38"/>
      <c r="UYQ197" s="38"/>
      <c r="UYR197" s="38"/>
      <c r="UYS197" s="38"/>
      <c r="UYT197" s="38"/>
      <c r="UYU197" s="38"/>
      <c r="UYV197" s="38"/>
      <c r="UYW197" s="38"/>
      <c r="UYX197" s="38"/>
      <c r="UYY197" s="38"/>
      <c r="UYZ197" s="38"/>
      <c r="UZA197" s="38"/>
      <c r="UZB197" s="38"/>
      <c r="UZC197" s="38"/>
      <c r="UZD197" s="38"/>
      <c r="UZE197" s="38"/>
      <c r="UZF197" s="38"/>
      <c r="UZG197" s="38"/>
      <c r="UZH197" s="38"/>
      <c r="UZI197" s="38"/>
      <c r="UZJ197" s="38"/>
      <c r="UZK197" s="38"/>
      <c r="UZL197" s="38"/>
      <c r="UZM197" s="38"/>
      <c r="UZN197" s="38"/>
      <c r="UZO197" s="38"/>
      <c r="UZP197" s="38"/>
      <c r="UZQ197" s="38"/>
      <c r="UZR197" s="38"/>
      <c r="UZS197" s="38"/>
      <c r="UZT197" s="38"/>
      <c r="UZU197" s="38"/>
      <c r="UZV197" s="38"/>
      <c r="UZW197" s="38"/>
      <c r="UZX197" s="38"/>
      <c r="UZY197" s="38"/>
      <c r="UZZ197" s="38"/>
      <c r="VAA197" s="38"/>
      <c r="VAB197" s="38"/>
      <c r="VAC197" s="38"/>
      <c r="VAD197" s="38"/>
      <c r="VAE197" s="38"/>
      <c r="VAF197" s="38"/>
      <c r="VAG197" s="38"/>
      <c r="VAH197" s="38"/>
      <c r="VAI197" s="38"/>
      <c r="VAJ197" s="38"/>
      <c r="VAK197" s="38"/>
      <c r="VAL197" s="38"/>
      <c r="VAM197" s="38"/>
      <c r="VAN197" s="38"/>
      <c r="VAO197" s="38"/>
      <c r="VAP197" s="38"/>
      <c r="VAQ197" s="38"/>
      <c r="VAR197" s="38"/>
      <c r="VAS197" s="38"/>
      <c r="VAT197" s="38"/>
      <c r="VAU197" s="38"/>
      <c r="VAV197" s="38"/>
      <c r="VAW197" s="38"/>
      <c r="VAX197" s="38"/>
      <c r="VAY197" s="38"/>
      <c r="VAZ197" s="38"/>
      <c r="VBA197" s="38"/>
      <c r="VBB197" s="38"/>
      <c r="VBC197" s="38"/>
      <c r="VBD197" s="38"/>
      <c r="VBE197" s="38"/>
      <c r="VBF197" s="38"/>
      <c r="VBG197" s="38"/>
      <c r="VBH197" s="38"/>
      <c r="VBI197" s="38"/>
      <c r="VBJ197" s="38"/>
      <c r="VBK197" s="38"/>
      <c r="VBL197" s="38"/>
      <c r="VBM197" s="38"/>
      <c r="VBN197" s="38"/>
      <c r="VBO197" s="38"/>
      <c r="VBP197" s="38"/>
      <c r="VBQ197" s="38"/>
      <c r="VBR197" s="38"/>
      <c r="VBS197" s="38"/>
      <c r="VBT197" s="38"/>
      <c r="VBU197" s="38"/>
      <c r="VBV197" s="38"/>
      <c r="VBW197" s="38"/>
      <c r="VBX197" s="38"/>
      <c r="VBY197" s="38"/>
      <c r="VBZ197" s="38"/>
      <c r="VCA197" s="38"/>
      <c r="VCB197" s="38"/>
      <c r="VCC197" s="38"/>
      <c r="VCD197" s="38"/>
      <c r="VCE197" s="38"/>
      <c r="VCF197" s="38"/>
      <c r="VCG197" s="38"/>
      <c r="VCH197" s="38"/>
      <c r="VCI197" s="38"/>
      <c r="VCJ197" s="38"/>
      <c r="VCK197" s="38"/>
      <c r="VCL197" s="38"/>
      <c r="VCM197" s="38"/>
      <c r="VCN197" s="38"/>
      <c r="VCO197" s="38"/>
      <c r="VCP197" s="38"/>
      <c r="VCQ197" s="38"/>
      <c r="VCR197" s="38"/>
      <c r="VCS197" s="38"/>
      <c r="VCT197" s="38"/>
      <c r="VCU197" s="38"/>
      <c r="VCV197" s="38"/>
      <c r="VCW197" s="38"/>
      <c r="VCX197" s="38"/>
      <c r="VCY197" s="38"/>
      <c r="VCZ197" s="38"/>
      <c r="VDA197" s="38"/>
      <c r="VDB197" s="38"/>
      <c r="VDC197" s="38"/>
      <c r="VDD197" s="38"/>
      <c r="VDE197" s="38"/>
      <c r="VDF197" s="38"/>
      <c r="VDG197" s="38"/>
      <c r="VDH197" s="38"/>
      <c r="VDI197" s="38"/>
      <c r="VDJ197" s="38"/>
      <c r="VDK197" s="38"/>
      <c r="VDL197" s="38"/>
      <c r="VDM197" s="38"/>
      <c r="VDN197" s="38"/>
      <c r="VDO197" s="38"/>
      <c r="VDP197" s="38"/>
      <c r="VDQ197" s="38"/>
      <c r="VDR197" s="38"/>
      <c r="VDS197" s="38"/>
      <c r="VDT197" s="38"/>
      <c r="VDU197" s="38"/>
      <c r="VDV197" s="38"/>
      <c r="VDW197" s="38"/>
      <c r="VDX197" s="38"/>
      <c r="VDY197" s="38"/>
      <c r="VDZ197" s="38"/>
      <c r="VEA197" s="38"/>
      <c r="VEB197" s="38"/>
      <c r="VEC197" s="38"/>
      <c r="VED197" s="38"/>
      <c r="VEE197" s="38"/>
      <c r="VEF197" s="38"/>
      <c r="VEG197" s="38"/>
      <c r="VEH197" s="38"/>
      <c r="VEI197" s="38"/>
      <c r="VEJ197" s="38"/>
      <c r="VEK197" s="38"/>
      <c r="VEL197" s="38"/>
      <c r="VEM197" s="38"/>
      <c r="VEN197" s="38"/>
      <c r="VEO197" s="38"/>
      <c r="VEP197" s="38"/>
      <c r="VEQ197" s="38"/>
      <c r="VER197" s="38"/>
      <c r="VES197" s="38"/>
      <c r="VET197" s="38"/>
      <c r="VEU197" s="38"/>
      <c r="VEV197" s="38"/>
      <c r="VEW197" s="38"/>
      <c r="VEX197" s="38"/>
      <c r="VEY197" s="38"/>
      <c r="VEZ197" s="38"/>
      <c r="VFA197" s="38"/>
      <c r="VFB197" s="38"/>
      <c r="VFC197" s="38"/>
      <c r="VFD197" s="38"/>
      <c r="VFE197" s="38"/>
      <c r="VFF197" s="38"/>
      <c r="VFG197" s="38"/>
      <c r="VFH197" s="38"/>
      <c r="VFI197" s="38"/>
      <c r="VFJ197" s="38"/>
      <c r="VFK197" s="38"/>
      <c r="VFL197" s="38"/>
      <c r="VFM197" s="38"/>
      <c r="VFN197" s="38"/>
      <c r="VFO197" s="38"/>
      <c r="VFP197" s="38"/>
      <c r="VFQ197" s="38"/>
      <c r="VFR197" s="38"/>
      <c r="VFS197" s="38"/>
      <c r="VFT197" s="38"/>
      <c r="VFU197" s="38"/>
      <c r="VFV197" s="38"/>
      <c r="VFW197" s="38"/>
      <c r="VFX197" s="38"/>
      <c r="VFY197" s="38"/>
      <c r="VFZ197" s="38"/>
      <c r="VGA197" s="38"/>
      <c r="VGB197" s="38"/>
      <c r="VGC197" s="38"/>
      <c r="VGD197" s="38"/>
      <c r="VGE197" s="38"/>
      <c r="VGF197" s="38"/>
      <c r="VGG197" s="38"/>
      <c r="VGH197" s="38"/>
      <c r="VGI197" s="38"/>
      <c r="VGJ197" s="38"/>
      <c r="VGK197" s="38"/>
      <c r="VGL197" s="38"/>
      <c r="VGM197" s="38"/>
      <c r="VGN197" s="38"/>
      <c r="VGO197" s="38"/>
      <c r="VGP197" s="38"/>
      <c r="VGQ197" s="38"/>
      <c r="VGR197" s="38"/>
      <c r="VGS197" s="38"/>
      <c r="VGT197" s="38"/>
      <c r="VGU197" s="38"/>
      <c r="VGV197" s="38"/>
      <c r="VGW197" s="38"/>
      <c r="VGX197" s="38"/>
      <c r="VGY197" s="38"/>
      <c r="VGZ197" s="38"/>
      <c r="VHA197" s="38"/>
      <c r="VHB197" s="38"/>
      <c r="VHC197" s="38"/>
      <c r="VHD197" s="38"/>
      <c r="VHE197" s="38"/>
      <c r="VHF197" s="38"/>
      <c r="VHG197" s="38"/>
      <c r="VHH197" s="38"/>
      <c r="VHI197" s="38"/>
      <c r="VHJ197" s="38"/>
      <c r="VHK197" s="38"/>
      <c r="VHL197" s="38"/>
      <c r="VHM197" s="38"/>
      <c r="VHN197" s="38"/>
      <c r="VHO197" s="38"/>
      <c r="VHP197" s="38"/>
      <c r="VHQ197" s="38"/>
      <c r="VHR197" s="38"/>
      <c r="VHS197" s="38"/>
      <c r="VHT197" s="38"/>
      <c r="VHU197" s="38"/>
      <c r="VHV197" s="38"/>
      <c r="VHW197" s="38"/>
      <c r="VHX197" s="38"/>
      <c r="VHY197" s="38"/>
      <c r="VHZ197" s="38"/>
      <c r="VIA197" s="38"/>
      <c r="VIB197" s="38"/>
      <c r="VIC197" s="38"/>
      <c r="VID197" s="38"/>
      <c r="VIE197" s="38"/>
      <c r="VIF197" s="38"/>
      <c r="VIG197" s="38"/>
      <c r="VIH197" s="38"/>
      <c r="VII197" s="38"/>
      <c r="VIJ197" s="38"/>
      <c r="VIK197" s="38"/>
      <c r="VIL197" s="38"/>
      <c r="VIM197" s="38"/>
      <c r="VIN197" s="38"/>
      <c r="VIO197" s="38"/>
      <c r="VIP197" s="38"/>
      <c r="VIQ197" s="38"/>
      <c r="VIR197" s="38"/>
      <c r="VIS197" s="38"/>
      <c r="VIT197" s="38"/>
      <c r="VIU197" s="38"/>
      <c r="VIV197" s="38"/>
      <c r="VIW197" s="38"/>
      <c r="VIX197" s="38"/>
      <c r="VIY197" s="38"/>
      <c r="VIZ197" s="38"/>
      <c r="VJA197" s="38"/>
      <c r="VJB197" s="38"/>
      <c r="VJC197" s="38"/>
      <c r="VJD197" s="38"/>
      <c r="VJE197" s="38"/>
      <c r="VJF197" s="38"/>
      <c r="VJG197" s="38"/>
      <c r="VJH197" s="38"/>
      <c r="VJI197" s="38"/>
      <c r="VJJ197" s="38"/>
      <c r="VJK197" s="38"/>
      <c r="VJL197" s="38"/>
      <c r="VJM197" s="38"/>
      <c r="VJN197" s="38"/>
      <c r="VJO197" s="38"/>
      <c r="VJP197" s="38"/>
      <c r="VJQ197" s="38"/>
      <c r="VJR197" s="38"/>
      <c r="VJS197" s="38"/>
      <c r="VJT197" s="38"/>
      <c r="VJU197" s="38"/>
      <c r="VJV197" s="38"/>
      <c r="VJW197" s="38"/>
      <c r="VJX197" s="38"/>
      <c r="VJY197" s="38"/>
      <c r="VJZ197" s="38"/>
      <c r="VKA197" s="38"/>
      <c r="VKB197" s="38"/>
      <c r="VKC197" s="38"/>
      <c r="VKD197" s="38"/>
      <c r="VKE197" s="38"/>
      <c r="VKF197" s="38"/>
      <c r="VKG197" s="38"/>
      <c r="VKH197" s="38"/>
      <c r="VKI197" s="38"/>
      <c r="VKJ197" s="38"/>
      <c r="VKK197" s="38"/>
      <c r="VKL197" s="38"/>
      <c r="VKM197" s="38"/>
      <c r="VKN197" s="38"/>
      <c r="VKO197" s="38"/>
      <c r="VKP197" s="38"/>
      <c r="VKQ197" s="38"/>
      <c r="VKR197" s="38"/>
      <c r="VKS197" s="38"/>
      <c r="VKT197" s="38"/>
      <c r="VKU197" s="38"/>
      <c r="VKV197" s="38"/>
      <c r="VKW197" s="38"/>
      <c r="VKX197" s="38"/>
      <c r="VKY197" s="38"/>
      <c r="VKZ197" s="38"/>
      <c r="VLA197" s="38"/>
      <c r="VLB197" s="38"/>
      <c r="VLC197" s="38"/>
      <c r="VLD197" s="38"/>
      <c r="VLE197" s="38"/>
      <c r="VLF197" s="38"/>
      <c r="VLG197" s="38"/>
      <c r="VLH197" s="38"/>
      <c r="VLI197" s="38"/>
      <c r="VLJ197" s="38"/>
      <c r="VLK197" s="38"/>
      <c r="VLL197" s="38"/>
      <c r="VLM197" s="38"/>
      <c r="VLN197" s="38"/>
      <c r="VLO197" s="38"/>
      <c r="VLP197" s="38"/>
      <c r="VLQ197" s="38"/>
      <c r="VLR197" s="38"/>
      <c r="VLS197" s="38"/>
      <c r="VLT197" s="38"/>
      <c r="VLU197" s="38"/>
      <c r="VLV197" s="38"/>
      <c r="VLW197" s="38"/>
      <c r="VLX197" s="38"/>
      <c r="VLY197" s="38"/>
      <c r="VLZ197" s="38"/>
      <c r="VMA197" s="38"/>
      <c r="VMB197" s="38"/>
      <c r="VMC197" s="38"/>
      <c r="VMD197" s="38"/>
      <c r="VME197" s="38"/>
      <c r="VMF197" s="38"/>
      <c r="VMG197" s="38"/>
      <c r="VMH197" s="38"/>
      <c r="VMI197" s="38"/>
      <c r="VMJ197" s="38"/>
      <c r="VMK197" s="38"/>
      <c r="VML197" s="38"/>
      <c r="VMM197" s="38"/>
      <c r="VMN197" s="38"/>
      <c r="VMO197" s="38"/>
      <c r="VMP197" s="38"/>
      <c r="VMQ197" s="38"/>
      <c r="VMR197" s="38"/>
      <c r="VMS197" s="38"/>
      <c r="VMT197" s="38"/>
      <c r="VMU197" s="38"/>
      <c r="VMV197" s="38"/>
      <c r="VMW197" s="38"/>
      <c r="VMX197" s="38"/>
      <c r="VMY197" s="38"/>
      <c r="VMZ197" s="38"/>
      <c r="VNA197" s="38"/>
      <c r="VNB197" s="38"/>
      <c r="VNC197" s="38"/>
      <c r="VND197" s="38"/>
      <c r="VNE197" s="38"/>
      <c r="VNF197" s="38"/>
      <c r="VNG197" s="38"/>
      <c r="VNH197" s="38"/>
      <c r="VNI197" s="38"/>
      <c r="VNJ197" s="38"/>
      <c r="VNK197" s="38"/>
      <c r="VNL197" s="38"/>
      <c r="VNM197" s="38"/>
      <c r="VNN197" s="38"/>
      <c r="VNO197" s="38"/>
      <c r="VNP197" s="38"/>
      <c r="VNQ197" s="38"/>
      <c r="VNR197" s="38"/>
      <c r="VNS197" s="38"/>
      <c r="VNT197" s="38"/>
      <c r="VNU197" s="38"/>
      <c r="VNV197" s="38"/>
      <c r="VNW197" s="38"/>
      <c r="VNX197" s="38"/>
      <c r="VNY197" s="38"/>
      <c r="VNZ197" s="38"/>
      <c r="VOA197" s="38"/>
      <c r="VOB197" s="38"/>
      <c r="VOC197" s="38"/>
      <c r="VOD197" s="38"/>
      <c r="VOE197" s="38"/>
      <c r="VOF197" s="38"/>
      <c r="VOG197" s="38"/>
      <c r="VOH197" s="38"/>
      <c r="VOI197" s="38"/>
      <c r="VOJ197" s="38"/>
      <c r="VOK197" s="38"/>
      <c r="VOL197" s="38"/>
      <c r="VOM197" s="38"/>
      <c r="VON197" s="38"/>
      <c r="VOO197" s="38"/>
      <c r="VOP197" s="38"/>
      <c r="VOQ197" s="38"/>
      <c r="VOR197" s="38"/>
      <c r="VOS197" s="38"/>
      <c r="VOT197" s="38"/>
      <c r="VOU197" s="38"/>
      <c r="VOV197" s="38"/>
      <c r="VOW197" s="38"/>
      <c r="VOX197" s="38"/>
      <c r="VOY197" s="38"/>
      <c r="VOZ197" s="38"/>
      <c r="VPA197" s="38"/>
      <c r="VPB197" s="38"/>
      <c r="VPC197" s="38"/>
      <c r="VPD197" s="38"/>
      <c r="VPE197" s="38"/>
      <c r="VPF197" s="38"/>
      <c r="VPG197" s="38"/>
      <c r="VPH197" s="38"/>
      <c r="VPI197" s="38"/>
      <c r="VPJ197" s="38"/>
      <c r="VPK197" s="38"/>
      <c r="VPL197" s="38"/>
      <c r="VPM197" s="38"/>
      <c r="VPN197" s="38"/>
      <c r="VPO197" s="38"/>
      <c r="VPP197" s="38"/>
      <c r="VPQ197" s="38"/>
      <c r="VPR197" s="38"/>
      <c r="VPS197" s="38"/>
      <c r="VPT197" s="38"/>
      <c r="VPU197" s="38"/>
      <c r="VPV197" s="38"/>
      <c r="VPW197" s="38"/>
      <c r="VPX197" s="38"/>
      <c r="VPY197" s="38"/>
      <c r="VPZ197" s="38"/>
      <c r="VQA197" s="38"/>
      <c r="VQB197" s="38"/>
      <c r="VQC197" s="38"/>
      <c r="VQD197" s="38"/>
      <c r="VQE197" s="38"/>
      <c r="VQF197" s="38"/>
      <c r="VQG197" s="38"/>
      <c r="VQH197" s="38"/>
      <c r="VQI197" s="38"/>
      <c r="VQJ197" s="38"/>
      <c r="VQK197" s="38"/>
      <c r="VQL197" s="38"/>
      <c r="VQM197" s="38"/>
      <c r="VQN197" s="38"/>
      <c r="VQO197" s="38"/>
      <c r="VQP197" s="38"/>
      <c r="VQQ197" s="38"/>
      <c r="VQR197" s="38"/>
      <c r="VQS197" s="38"/>
      <c r="VQT197" s="38"/>
      <c r="VQU197" s="38"/>
      <c r="VQV197" s="38"/>
      <c r="VQW197" s="38"/>
      <c r="VQX197" s="38"/>
      <c r="VQY197" s="38"/>
      <c r="VQZ197" s="38"/>
      <c r="VRA197" s="38"/>
      <c r="VRB197" s="38"/>
      <c r="VRC197" s="38"/>
      <c r="VRD197" s="38"/>
      <c r="VRE197" s="38"/>
      <c r="VRF197" s="38"/>
      <c r="VRG197" s="38"/>
      <c r="VRH197" s="38"/>
      <c r="VRI197" s="38"/>
      <c r="VRJ197" s="38"/>
      <c r="VRK197" s="38"/>
      <c r="VRL197" s="38"/>
      <c r="VRM197" s="38"/>
      <c r="VRN197" s="38"/>
      <c r="VRO197" s="38"/>
      <c r="VRP197" s="38"/>
      <c r="VRQ197" s="38"/>
      <c r="VRR197" s="38"/>
      <c r="VRS197" s="38"/>
      <c r="VRT197" s="38"/>
      <c r="VRU197" s="38"/>
      <c r="VRV197" s="38"/>
      <c r="VRW197" s="38"/>
      <c r="VRX197" s="38"/>
      <c r="VRY197" s="38"/>
      <c r="VRZ197" s="38"/>
      <c r="VSA197" s="38"/>
      <c r="VSB197" s="38"/>
      <c r="VSC197" s="38"/>
      <c r="VSD197" s="38"/>
      <c r="VSE197" s="38"/>
      <c r="VSF197" s="38"/>
      <c r="VSG197" s="38"/>
      <c r="VSH197" s="38"/>
      <c r="VSI197" s="38"/>
      <c r="VSJ197" s="38"/>
      <c r="VSK197" s="38"/>
      <c r="VSL197" s="38"/>
      <c r="VSM197" s="38"/>
      <c r="VSN197" s="38"/>
      <c r="VSO197" s="38"/>
      <c r="VSP197" s="38"/>
      <c r="VSQ197" s="38"/>
      <c r="VSR197" s="38"/>
      <c r="VSS197" s="38"/>
      <c r="VST197" s="38"/>
      <c r="VSU197" s="38"/>
      <c r="VSV197" s="38"/>
      <c r="VSW197" s="38"/>
      <c r="VSX197" s="38"/>
      <c r="VSY197" s="38"/>
      <c r="VSZ197" s="38"/>
      <c r="VTA197" s="38"/>
      <c r="VTB197" s="38"/>
      <c r="VTC197" s="38"/>
      <c r="VTD197" s="38"/>
      <c r="VTE197" s="38"/>
      <c r="VTF197" s="38"/>
      <c r="VTG197" s="38"/>
      <c r="VTH197" s="38"/>
      <c r="VTI197" s="38"/>
      <c r="VTJ197" s="38"/>
      <c r="VTK197" s="38"/>
      <c r="VTL197" s="38"/>
      <c r="VTM197" s="38"/>
      <c r="VTN197" s="38"/>
      <c r="VTO197" s="38"/>
      <c r="VTP197" s="38"/>
      <c r="VTQ197" s="38"/>
      <c r="VTR197" s="38"/>
      <c r="VTS197" s="38"/>
      <c r="VTT197" s="38"/>
      <c r="VTU197" s="38"/>
      <c r="VTV197" s="38"/>
      <c r="VTW197" s="38"/>
      <c r="VTX197" s="38"/>
      <c r="VTY197" s="38"/>
      <c r="VTZ197" s="38"/>
      <c r="VUA197" s="38"/>
      <c r="VUB197" s="38"/>
      <c r="VUC197" s="38"/>
      <c r="VUD197" s="38"/>
      <c r="VUE197" s="38"/>
      <c r="VUF197" s="38"/>
      <c r="VUG197" s="38"/>
      <c r="VUH197" s="38"/>
      <c r="VUI197" s="38"/>
      <c r="VUJ197" s="38"/>
      <c r="VUK197" s="38"/>
      <c r="VUL197" s="38"/>
      <c r="VUM197" s="38"/>
      <c r="VUN197" s="38"/>
      <c r="VUO197" s="38"/>
      <c r="VUP197" s="38"/>
      <c r="VUQ197" s="38"/>
      <c r="VUR197" s="38"/>
      <c r="VUS197" s="38"/>
      <c r="VUT197" s="38"/>
      <c r="VUU197" s="38"/>
      <c r="VUV197" s="38"/>
      <c r="VUW197" s="38"/>
      <c r="VUX197" s="38"/>
      <c r="VUY197" s="38"/>
      <c r="VUZ197" s="38"/>
      <c r="VVA197" s="38"/>
      <c r="VVB197" s="38"/>
      <c r="VVC197" s="38"/>
      <c r="VVD197" s="38"/>
      <c r="VVE197" s="38"/>
      <c r="VVF197" s="38"/>
      <c r="VVG197" s="38"/>
      <c r="VVH197" s="38"/>
      <c r="VVI197" s="38"/>
      <c r="VVJ197" s="38"/>
      <c r="VVK197" s="38"/>
      <c r="VVL197" s="38"/>
      <c r="VVM197" s="38"/>
      <c r="VVN197" s="38"/>
      <c r="VVO197" s="38"/>
      <c r="VVP197" s="38"/>
      <c r="VVQ197" s="38"/>
      <c r="VVR197" s="38"/>
      <c r="VVS197" s="38"/>
      <c r="VVT197" s="38"/>
      <c r="VVU197" s="38"/>
      <c r="VVV197" s="38"/>
      <c r="VVW197" s="38"/>
      <c r="VVX197" s="38"/>
      <c r="VVY197" s="38"/>
      <c r="VVZ197" s="38"/>
      <c r="VWA197" s="38"/>
      <c r="VWB197" s="38"/>
      <c r="VWC197" s="38"/>
      <c r="VWD197" s="38"/>
      <c r="VWE197" s="38"/>
      <c r="VWF197" s="38"/>
      <c r="VWG197" s="38"/>
      <c r="VWH197" s="38"/>
      <c r="VWI197" s="38"/>
      <c r="VWJ197" s="38"/>
      <c r="VWK197" s="38"/>
      <c r="VWL197" s="38"/>
      <c r="VWM197" s="38"/>
      <c r="VWN197" s="38"/>
      <c r="VWO197" s="38"/>
      <c r="VWP197" s="38"/>
      <c r="VWQ197" s="38"/>
      <c r="VWR197" s="38"/>
      <c r="VWS197" s="38"/>
      <c r="VWT197" s="38"/>
      <c r="VWU197" s="38"/>
      <c r="VWV197" s="38"/>
      <c r="VWW197" s="38"/>
      <c r="VWX197" s="38"/>
      <c r="VWY197" s="38"/>
      <c r="VWZ197" s="38"/>
      <c r="VXA197" s="38"/>
      <c r="VXB197" s="38"/>
      <c r="VXC197" s="38"/>
      <c r="VXD197" s="38"/>
      <c r="VXE197" s="38"/>
      <c r="VXF197" s="38"/>
      <c r="VXG197" s="38"/>
      <c r="VXH197" s="38"/>
      <c r="VXI197" s="38"/>
      <c r="VXJ197" s="38"/>
      <c r="VXK197" s="38"/>
      <c r="VXL197" s="38"/>
      <c r="VXM197" s="38"/>
      <c r="VXN197" s="38"/>
      <c r="VXO197" s="38"/>
      <c r="VXP197" s="38"/>
      <c r="VXQ197" s="38"/>
      <c r="VXR197" s="38"/>
      <c r="VXS197" s="38"/>
      <c r="VXT197" s="38"/>
      <c r="VXU197" s="38"/>
      <c r="VXV197" s="38"/>
      <c r="VXW197" s="38"/>
      <c r="VXX197" s="38"/>
      <c r="VXY197" s="38"/>
      <c r="VXZ197" s="38"/>
      <c r="VYA197" s="38"/>
      <c r="VYB197" s="38"/>
      <c r="VYC197" s="38"/>
      <c r="VYD197" s="38"/>
      <c r="VYE197" s="38"/>
      <c r="VYF197" s="38"/>
      <c r="VYG197" s="38"/>
      <c r="VYH197" s="38"/>
      <c r="VYI197" s="38"/>
      <c r="VYJ197" s="38"/>
      <c r="VYK197" s="38"/>
      <c r="VYL197" s="38"/>
      <c r="VYM197" s="38"/>
      <c r="VYN197" s="38"/>
      <c r="VYO197" s="38"/>
      <c r="VYP197" s="38"/>
      <c r="VYQ197" s="38"/>
      <c r="VYR197" s="38"/>
      <c r="VYS197" s="38"/>
      <c r="VYT197" s="38"/>
      <c r="VYU197" s="38"/>
      <c r="VYV197" s="38"/>
      <c r="VYW197" s="38"/>
      <c r="VYX197" s="38"/>
      <c r="VYY197" s="38"/>
      <c r="VYZ197" s="38"/>
      <c r="VZA197" s="38"/>
      <c r="VZB197" s="38"/>
      <c r="VZC197" s="38"/>
      <c r="VZD197" s="38"/>
      <c r="VZE197" s="38"/>
      <c r="VZF197" s="38"/>
      <c r="VZG197" s="38"/>
      <c r="VZH197" s="38"/>
      <c r="VZI197" s="38"/>
      <c r="VZJ197" s="38"/>
      <c r="VZK197" s="38"/>
      <c r="VZL197" s="38"/>
      <c r="VZM197" s="38"/>
      <c r="VZN197" s="38"/>
      <c r="VZO197" s="38"/>
      <c r="VZP197" s="38"/>
      <c r="VZQ197" s="38"/>
      <c r="VZR197" s="38"/>
      <c r="VZS197" s="38"/>
      <c r="VZT197" s="38"/>
      <c r="VZU197" s="38"/>
      <c r="VZV197" s="38"/>
      <c r="VZW197" s="38"/>
      <c r="VZX197" s="38"/>
      <c r="VZY197" s="38"/>
      <c r="VZZ197" s="38"/>
      <c r="WAA197" s="38"/>
      <c r="WAB197" s="38"/>
      <c r="WAC197" s="38"/>
      <c r="WAD197" s="38"/>
      <c r="WAE197" s="38"/>
      <c r="WAF197" s="38"/>
      <c r="WAG197" s="38"/>
      <c r="WAH197" s="38"/>
      <c r="WAI197" s="38"/>
      <c r="WAJ197" s="38"/>
      <c r="WAK197" s="38"/>
      <c r="WAL197" s="38"/>
      <c r="WAM197" s="38"/>
      <c r="WAN197" s="38"/>
      <c r="WAO197" s="38"/>
      <c r="WAP197" s="38"/>
      <c r="WAQ197" s="38"/>
      <c r="WAR197" s="38"/>
      <c r="WAS197" s="38"/>
      <c r="WAT197" s="38"/>
      <c r="WAU197" s="38"/>
      <c r="WAV197" s="38"/>
      <c r="WAW197" s="38"/>
      <c r="WAX197" s="38"/>
      <c r="WAY197" s="38"/>
      <c r="WAZ197" s="38"/>
      <c r="WBA197" s="38"/>
      <c r="WBB197" s="38"/>
      <c r="WBC197" s="38"/>
      <c r="WBD197" s="38"/>
      <c r="WBE197" s="38"/>
      <c r="WBF197" s="38"/>
      <c r="WBG197" s="38"/>
      <c r="WBH197" s="38"/>
      <c r="WBI197" s="38"/>
      <c r="WBJ197" s="38"/>
      <c r="WBK197" s="38"/>
      <c r="WBL197" s="38"/>
      <c r="WBM197" s="38"/>
      <c r="WBN197" s="38"/>
      <c r="WBO197" s="38"/>
      <c r="WBP197" s="38"/>
      <c r="WBQ197" s="38"/>
      <c r="WBR197" s="38"/>
      <c r="WBS197" s="38"/>
      <c r="WBT197" s="38"/>
      <c r="WBU197" s="38"/>
      <c r="WBV197" s="38"/>
      <c r="WBW197" s="38"/>
      <c r="WBX197" s="38"/>
      <c r="WBY197" s="38"/>
      <c r="WBZ197" s="38"/>
      <c r="WCA197" s="38"/>
      <c r="WCB197" s="38"/>
      <c r="WCC197" s="38"/>
      <c r="WCD197" s="38"/>
      <c r="WCE197" s="38"/>
      <c r="WCF197" s="38"/>
      <c r="WCG197" s="38"/>
      <c r="WCH197" s="38"/>
      <c r="WCI197" s="38"/>
      <c r="WCJ197" s="38"/>
      <c r="WCK197" s="38"/>
      <c r="WCL197" s="38"/>
      <c r="WCM197" s="38"/>
      <c r="WCN197" s="38"/>
      <c r="WCO197" s="38"/>
      <c r="WCP197" s="38"/>
      <c r="WCQ197" s="38"/>
      <c r="WCR197" s="38"/>
      <c r="WCS197" s="38"/>
      <c r="WCT197" s="38"/>
      <c r="WCU197" s="38"/>
      <c r="WCV197" s="38"/>
      <c r="WCW197" s="38"/>
      <c r="WCX197" s="38"/>
      <c r="WCY197" s="38"/>
      <c r="WCZ197" s="38"/>
      <c r="WDA197" s="38"/>
      <c r="WDB197" s="38"/>
      <c r="WDC197" s="38"/>
      <c r="WDD197" s="38"/>
      <c r="WDE197" s="38"/>
      <c r="WDF197" s="38"/>
      <c r="WDG197" s="38"/>
      <c r="WDH197" s="38"/>
      <c r="WDI197" s="38"/>
      <c r="WDJ197" s="38"/>
      <c r="WDK197" s="38"/>
      <c r="WDL197" s="38"/>
      <c r="WDM197" s="38"/>
      <c r="WDN197" s="38"/>
      <c r="WDO197" s="38"/>
      <c r="WDP197" s="38"/>
      <c r="WDQ197" s="38"/>
      <c r="WDR197" s="38"/>
      <c r="WDS197" s="38"/>
      <c r="WDT197" s="38"/>
      <c r="WDU197" s="38"/>
      <c r="WDV197" s="38"/>
      <c r="WDW197" s="38"/>
      <c r="WDX197" s="38"/>
      <c r="WDY197" s="38"/>
      <c r="WDZ197" s="38"/>
      <c r="WEA197" s="38"/>
      <c r="WEB197" s="38"/>
      <c r="WEC197" s="38"/>
      <c r="WED197" s="38"/>
      <c r="WEE197" s="38"/>
      <c r="WEF197" s="38"/>
      <c r="WEG197" s="38"/>
      <c r="WEH197" s="38"/>
      <c r="WEI197" s="38"/>
      <c r="WEJ197" s="38"/>
      <c r="WEK197" s="38"/>
      <c r="WEL197" s="38"/>
      <c r="WEM197" s="38"/>
      <c r="WEN197" s="38"/>
      <c r="WEO197" s="38"/>
      <c r="WEP197" s="38"/>
      <c r="WEQ197" s="38"/>
      <c r="WER197" s="38"/>
      <c r="WES197" s="38"/>
      <c r="WET197" s="38"/>
      <c r="WEU197" s="38"/>
      <c r="WEV197" s="38"/>
      <c r="WEW197" s="38"/>
      <c r="WEX197" s="38"/>
      <c r="WEY197" s="38"/>
      <c r="WEZ197" s="38"/>
      <c r="WFA197" s="38"/>
      <c r="WFB197" s="38"/>
      <c r="WFC197" s="38"/>
      <c r="WFD197" s="38"/>
      <c r="WFE197" s="38"/>
      <c r="WFF197" s="38"/>
      <c r="WFG197" s="38"/>
      <c r="WFH197" s="38"/>
      <c r="WFI197" s="38"/>
      <c r="WFJ197" s="38"/>
      <c r="WFK197" s="38"/>
      <c r="WFL197" s="38"/>
      <c r="WFM197" s="38"/>
      <c r="WFN197" s="38"/>
      <c r="WFO197" s="38"/>
      <c r="WFP197" s="38"/>
      <c r="WFQ197" s="38"/>
      <c r="WFR197" s="38"/>
      <c r="WFS197" s="38"/>
      <c r="WFT197" s="38"/>
      <c r="WFU197" s="38"/>
      <c r="WFV197" s="38"/>
      <c r="WFW197" s="38"/>
      <c r="WFX197" s="38"/>
      <c r="WFY197" s="38"/>
      <c r="WFZ197" s="38"/>
      <c r="WGA197" s="38"/>
      <c r="WGB197" s="38"/>
      <c r="WGC197" s="38"/>
      <c r="WGD197" s="38"/>
      <c r="WGE197" s="38"/>
      <c r="WGF197" s="38"/>
      <c r="WGG197" s="38"/>
      <c r="WGH197" s="38"/>
      <c r="WGI197" s="38"/>
      <c r="WGJ197" s="38"/>
      <c r="WGK197" s="38"/>
      <c r="WGL197" s="38"/>
      <c r="WGM197" s="38"/>
      <c r="WGN197" s="38"/>
      <c r="WGO197" s="38"/>
      <c r="WGP197" s="38"/>
      <c r="WGQ197" s="38"/>
      <c r="WGR197" s="38"/>
      <c r="WGS197" s="38"/>
      <c r="WGT197" s="38"/>
      <c r="WGU197" s="38"/>
      <c r="WGV197" s="38"/>
      <c r="WGW197" s="38"/>
      <c r="WGX197" s="38"/>
      <c r="WGY197" s="38"/>
      <c r="WGZ197" s="38"/>
      <c r="WHA197" s="38"/>
      <c r="WHB197" s="38"/>
      <c r="WHC197" s="38"/>
      <c r="WHD197" s="38"/>
      <c r="WHE197" s="38"/>
      <c r="WHF197" s="38"/>
      <c r="WHG197" s="38"/>
      <c r="WHH197" s="38"/>
      <c r="WHI197" s="38"/>
      <c r="WHJ197" s="38"/>
      <c r="WHK197" s="38"/>
      <c r="WHL197" s="38"/>
      <c r="WHM197" s="38"/>
      <c r="WHN197" s="38"/>
      <c r="WHO197" s="38"/>
      <c r="WHP197" s="38"/>
      <c r="WHQ197" s="38"/>
      <c r="WHR197" s="38"/>
      <c r="WHS197" s="38"/>
      <c r="WHT197" s="38"/>
      <c r="WHU197" s="38"/>
      <c r="WHV197" s="38"/>
      <c r="WHW197" s="38"/>
      <c r="WHX197" s="38"/>
      <c r="WHY197" s="38"/>
      <c r="WHZ197" s="38"/>
      <c r="WIA197" s="38"/>
      <c r="WIB197" s="38"/>
      <c r="WIC197" s="38"/>
      <c r="WID197" s="38"/>
      <c r="WIE197" s="38"/>
      <c r="WIF197" s="38"/>
      <c r="WIG197" s="38"/>
      <c r="WIH197" s="38"/>
      <c r="WII197" s="38"/>
      <c r="WIJ197" s="38"/>
      <c r="WIK197" s="38"/>
      <c r="WIL197" s="38"/>
      <c r="WIM197" s="38"/>
      <c r="WIN197" s="38"/>
      <c r="WIO197" s="38"/>
      <c r="WIP197" s="38"/>
      <c r="WIQ197" s="38"/>
      <c r="WIR197" s="38"/>
      <c r="WIS197" s="38"/>
      <c r="WIT197" s="38"/>
      <c r="WIU197" s="38"/>
      <c r="WIV197" s="38"/>
      <c r="WIW197" s="38"/>
      <c r="WIX197" s="38"/>
      <c r="WIY197" s="38"/>
      <c r="WIZ197" s="38"/>
      <c r="WJA197" s="38"/>
      <c r="WJB197" s="38"/>
      <c r="WJC197" s="38"/>
      <c r="WJD197" s="38"/>
      <c r="WJE197" s="38"/>
      <c r="WJF197" s="38"/>
      <c r="WJG197" s="38"/>
      <c r="WJH197" s="38"/>
      <c r="WJI197" s="38"/>
      <c r="WJJ197" s="38"/>
      <c r="WJK197" s="38"/>
      <c r="WJL197" s="38"/>
      <c r="WJM197" s="38"/>
      <c r="WJN197" s="38"/>
      <c r="WJO197" s="38"/>
      <c r="WJP197" s="38"/>
      <c r="WJQ197" s="38"/>
      <c r="WJR197" s="38"/>
      <c r="WJS197" s="38"/>
      <c r="WJT197" s="38"/>
      <c r="WJU197" s="38"/>
      <c r="WJV197" s="38"/>
      <c r="WJW197" s="38"/>
      <c r="WJX197" s="38"/>
      <c r="WJY197" s="38"/>
      <c r="WJZ197" s="38"/>
      <c r="WKA197" s="38"/>
      <c r="WKB197" s="38"/>
      <c r="WKC197" s="38"/>
      <c r="WKD197" s="38"/>
      <c r="WKE197" s="38"/>
      <c r="WKF197" s="38"/>
      <c r="WKG197" s="38"/>
      <c r="WKH197" s="38"/>
      <c r="WKI197" s="38"/>
      <c r="WKJ197" s="38"/>
      <c r="WKK197" s="38"/>
      <c r="WKL197" s="38"/>
      <c r="WKM197" s="38"/>
      <c r="WKN197" s="38"/>
      <c r="WKO197" s="38"/>
      <c r="WKP197" s="38"/>
      <c r="WKQ197" s="38"/>
      <c r="WKR197" s="38"/>
      <c r="WKS197" s="38"/>
      <c r="WKT197" s="38"/>
      <c r="WKU197" s="38"/>
      <c r="WKV197" s="38"/>
      <c r="WKW197" s="38"/>
      <c r="WKX197" s="38"/>
      <c r="WKY197" s="38"/>
      <c r="WKZ197" s="38"/>
      <c r="WLA197" s="38"/>
      <c r="WLB197" s="38"/>
      <c r="WLC197" s="38"/>
      <c r="WLD197" s="38"/>
      <c r="WLE197" s="38"/>
      <c r="WLF197" s="38"/>
      <c r="WLG197" s="38"/>
      <c r="WLH197" s="38"/>
      <c r="WLI197" s="38"/>
      <c r="WLJ197" s="38"/>
      <c r="WLK197" s="38"/>
      <c r="WLL197" s="38"/>
      <c r="WLM197" s="38"/>
      <c r="WLN197" s="38"/>
      <c r="WLO197" s="38"/>
      <c r="WLP197" s="38"/>
      <c r="WLQ197" s="38"/>
      <c r="WLR197" s="38"/>
      <c r="WLS197" s="38"/>
      <c r="WLT197" s="38"/>
      <c r="WLU197" s="38"/>
      <c r="WLV197" s="38"/>
      <c r="WLW197" s="38"/>
      <c r="WLX197" s="38"/>
      <c r="WLY197" s="38"/>
      <c r="WLZ197" s="38"/>
      <c r="WMA197" s="38"/>
      <c r="WMB197" s="38"/>
      <c r="WMC197" s="38"/>
      <c r="WMD197" s="38"/>
      <c r="WME197" s="38"/>
      <c r="WMF197" s="38"/>
      <c r="WMG197" s="38"/>
      <c r="WMH197" s="38"/>
      <c r="WMI197" s="38"/>
      <c r="WMJ197" s="38"/>
      <c r="WMK197" s="38"/>
      <c r="WML197" s="38"/>
      <c r="WMM197" s="38"/>
      <c r="WMN197" s="38"/>
      <c r="WMO197" s="38"/>
      <c r="WMP197" s="38"/>
      <c r="WMQ197" s="38"/>
      <c r="WMR197" s="38"/>
      <c r="WMS197" s="38"/>
      <c r="WMT197" s="38"/>
      <c r="WMU197" s="38"/>
      <c r="WMV197" s="38"/>
      <c r="WMW197" s="38"/>
      <c r="WMX197" s="38"/>
      <c r="WMY197" s="38"/>
      <c r="WMZ197" s="38"/>
      <c r="WNA197" s="38"/>
      <c r="WNB197" s="38"/>
      <c r="WNC197" s="38"/>
      <c r="WND197" s="38"/>
      <c r="WNE197" s="38"/>
      <c r="WNF197" s="38"/>
      <c r="WNG197" s="38"/>
      <c r="WNH197" s="38"/>
      <c r="WNI197" s="38"/>
      <c r="WNJ197" s="38"/>
      <c r="WNK197" s="38"/>
      <c r="WNL197" s="38"/>
      <c r="WNM197" s="38"/>
      <c r="WNN197" s="38"/>
      <c r="WNO197" s="38"/>
      <c r="WNP197" s="38"/>
      <c r="WNQ197" s="38"/>
      <c r="WNR197" s="38"/>
      <c r="WNS197" s="38"/>
      <c r="WNT197" s="38"/>
      <c r="WNU197" s="38"/>
      <c r="WNV197" s="38"/>
      <c r="WNW197" s="38"/>
      <c r="WNX197" s="38"/>
      <c r="WNY197" s="38"/>
      <c r="WNZ197" s="38"/>
      <c r="WOA197" s="38"/>
      <c r="WOB197" s="38"/>
      <c r="WOC197" s="38"/>
      <c r="WOD197" s="38"/>
      <c r="WOE197" s="38"/>
      <c r="WOF197" s="38"/>
      <c r="WOG197" s="38"/>
      <c r="WOH197" s="38"/>
      <c r="WOI197" s="38"/>
      <c r="WOJ197" s="38"/>
      <c r="WOK197" s="38"/>
      <c r="WOL197" s="38"/>
      <c r="WOM197" s="38"/>
      <c r="WON197" s="38"/>
      <c r="WOO197" s="38"/>
      <c r="WOP197" s="38"/>
      <c r="WOQ197" s="38"/>
      <c r="WOR197" s="38"/>
      <c r="WOS197" s="38"/>
      <c r="WOT197" s="38"/>
      <c r="WOU197" s="38"/>
      <c r="WOV197" s="38"/>
      <c r="WOW197" s="38"/>
      <c r="WOX197" s="38"/>
      <c r="WOY197" s="38"/>
      <c r="WOZ197" s="38"/>
      <c r="WPA197" s="38"/>
      <c r="WPB197" s="38"/>
      <c r="WPC197" s="38"/>
      <c r="WPD197" s="38"/>
      <c r="WPE197" s="38"/>
      <c r="WPF197" s="38"/>
      <c r="WPG197" s="38"/>
      <c r="WPH197" s="38"/>
      <c r="WPI197" s="38"/>
      <c r="WPJ197" s="38"/>
      <c r="WPK197" s="38"/>
      <c r="WPL197" s="38"/>
      <c r="WPM197" s="38"/>
      <c r="WPN197" s="38"/>
      <c r="WPO197" s="38"/>
      <c r="WPP197" s="38"/>
      <c r="WPQ197" s="38"/>
      <c r="WPR197" s="38"/>
      <c r="WPS197" s="38"/>
      <c r="WPT197" s="38"/>
      <c r="WPU197" s="38"/>
      <c r="WPV197" s="38"/>
      <c r="WPW197" s="38"/>
      <c r="WPX197" s="38"/>
      <c r="WPY197" s="38"/>
      <c r="WPZ197" s="38"/>
      <c r="WQA197" s="38"/>
      <c r="WQB197" s="38"/>
      <c r="WQC197" s="38"/>
      <c r="WQD197" s="38"/>
      <c r="WQE197" s="38"/>
      <c r="WQF197" s="38"/>
      <c r="WQG197" s="38"/>
      <c r="WQH197" s="38"/>
      <c r="WQI197" s="38"/>
      <c r="WQJ197" s="38"/>
      <c r="WQK197" s="38"/>
      <c r="WQL197" s="38"/>
      <c r="WQM197" s="38"/>
      <c r="WQN197" s="38"/>
      <c r="WQO197" s="38"/>
      <c r="WQP197" s="38"/>
      <c r="WQQ197" s="38"/>
      <c r="WQR197" s="38"/>
      <c r="WQS197" s="38"/>
      <c r="WQT197" s="38"/>
      <c r="WQU197" s="38"/>
      <c r="WQV197" s="38"/>
      <c r="WQW197" s="38"/>
      <c r="WQX197" s="38"/>
      <c r="WQY197" s="38"/>
      <c r="WQZ197" s="38"/>
      <c r="WRA197" s="38"/>
      <c r="WRB197" s="38"/>
      <c r="WRC197" s="38"/>
      <c r="WRD197" s="38"/>
      <c r="WRE197" s="38"/>
      <c r="WRF197" s="38"/>
      <c r="WRG197" s="38"/>
      <c r="WRH197" s="38"/>
      <c r="WRI197" s="38"/>
      <c r="WRJ197" s="38"/>
      <c r="WRK197" s="38"/>
      <c r="WRL197" s="38"/>
      <c r="WRM197" s="38"/>
      <c r="WRN197" s="38"/>
      <c r="WRO197" s="38"/>
      <c r="WRP197" s="38"/>
      <c r="WRQ197" s="38"/>
      <c r="WRR197" s="38"/>
      <c r="WRS197" s="38"/>
      <c r="WRT197" s="38"/>
      <c r="WRU197" s="38"/>
      <c r="WRV197" s="38"/>
      <c r="WRW197" s="38"/>
      <c r="WRX197" s="38"/>
      <c r="WRY197" s="38"/>
      <c r="WRZ197" s="38"/>
      <c r="WSA197" s="38"/>
      <c r="WSB197" s="38"/>
      <c r="WSC197" s="38"/>
      <c r="WSD197" s="38"/>
      <c r="WSE197" s="38"/>
      <c r="WSF197" s="38"/>
      <c r="WSG197" s="38"/>
      <c r="WSH197" s="38"/>
      <c r="WSI197" s="38"/>
      <c r="WSJ197" s="38"/>
      <c r="WSK197" s="38"/>
      <c r="WSL197" s="38"/>
      <c r="WSM197" s="38"/>
      <c r="WSN197" s="38"/>
      <c r="WSO197" s="38"/>
      <c r="WSP197" s="38"/>
      <c r="WSQ197" s="38"/>
      <c r="WSR197" s="38"/>
      <c r="WSS197" s="38"/>
      <c r="WST197" s="38"/>
      <c r="WSU197" s="38"/>
      <c r="WSV197" s="38"/>
      <c r="WSW197" s="38"/>
      <c r="WSX197" s="38"/>
      <c r="WSY197" s="38"/>
      <c r="WSZ197" s="38"/>
      <c r="WTA197" s="38"/>
      <c r="WTB197" s="38"/>
      <c r="WTC197" s="38"/>
      <c r="WTD197" s="38"/>
      <c r="WTE197" s="38"/>
      <c r="WTF197" s="38"/>
      <c r="WTG197" s="38"/>
      <c r="WTH197" s="38"/>
      <c r="WTI197" s="38"/>
      <c r="WTJ197" s="38"/>
      <c r="WTK197" s="38"/>
      <c r="WTL197" s="38"/>
      <c r="WTM197" s="38"/>
      <c r="WTN197" s="38"/>
      <c r="WTO197" s="38"/>
      <c r="WTP197" s="38"/>
      <c r="WTQ197" s="38"/>
      <c r="WTR197" s="38"/>
      <c r="WTS197" s="38"/>
      <c r="WTT197" s="38"/>
      <c r="WTU197" s="38"/>
      <c r="WTV197" s="38"/>
      <c r="WTW197" s="38"/>
      <c r="WTX197" s="38"/>
      <c r="WTY197" s="38"/>
      <c r="WTZ197" s="38"/>
      <c r="WUA197" s="38"/>
      <c r="WUB197" s="38"/>
      <c r="WUC197" s="38"/>
      <c r="WUD197" s="38"/>
      <c r="WUE197" s="38"/>
      <c r="WUF197" s="38"/>
      <c r="WUG197" s="38"/>
      <c r="WUH197" s="38"/>
      <c r="WUI197" s="38"/>
      <c r="WUJ197" s="38"/>
      <c r="WUK197" s="38"/>
      <c r="WUL197" s="38"/>
      <c r="WUM197" s="38"/>
      <c r="WUN197" s="38"/>
      <c r="WUO197" s="38"/>
      <c r="WUP197" s="38"/>
      <c r="WUQ197" s="38"/>
      <c r="WUR197" s="38"/>
      <c r="WUS197" s="38"/>
      <c r="WUT197" s="38"/>
      <c r="WUU197" s="38"/>
      <c r="WUV197" s="38"/>
      <c r="WUW197" s="38"/>
      <c r="WUX197" s="38"/>
      <c r="WUY197" s="38"/>
      <c r="WUZ197" s="38"/>
      <c r="WVA197" s="38"/>
      <c r="WVB197" s="38"/>
      <c r="WVC197" s="38"/>
      <c r="WVD197" s="38"/>
      <c r="WVE197" s="38"/>
      <c r="WVF197" s="38"/>
      <c r="WVG197" s="38"/>
      <c r="WVH197" s="38"/>
      <c r="WVI197" s="38"/>
      <c r="WVJ197" s="38"/>
      <c r="WVK197" s="38"/>
      <c r="WVL197" s="38"/>
      <c r="WVM197" s="38"/>
      <c r="WVN197" s="38"/>
      <c r="WVO197" s="38"/>
      <c r="WVP197" s="38"/>
      <c r="WVQ197" s="38"/>
      <c r="WVR197" s="38"/>
      <c r="WVS197" s="38"/>
      <c r="WVT197" s="38"/>
      <c r="WVU197" s="38"/>
      <c r="WVV197" s="38"/>
      <c r="WVW197" s="38"/>
      <c r="WVX197" s="38"/>
      <c r="WVY197" s="38"/>
      <c r="WVZ197" s="38"/>
      <c r="WWA197" s="38"/>
      <c r="WWB197" s="38"/>
      <c r="WWC197" s="38"/>
      <c r="WWD197" s="38"/>
      <c r="WWE197" s="38"/>
      <c r="WWF197" s="38"/>
      <c r="WWG197" s="38"/>
      <c r="WWH197" s="38"/>
      <c r="WWI197" s="38"/>
      <c r="WWJ197" s="38"/>
      <c r="WWK197" s="38"/>
      <c r="WWL197" s="38"/>
      <c r="WWM197" s="38"/>
      <c r="WWN197" s="38"/>
      <c r="WWO197" s="38"/>
      <c r="WWP197" s="38"/>
      <c r="WWQ197" s="38"/>
      <c r="WWR197" s="38"/>
      <c r="WWS197" s="38"/>
      <c r="WWT197" s="38"/>
      <c r="WWU197" s="38"/>
      <c r="WWV197" s="38"/>
      <c r="WWW197" s="38"/>
      <c r="WWX197" s="38"/>
      <c r="WWY197" s="38"/>
      <c r="WWZ197" s="38"/>
      <c r="WXA197" s="38"/>
      <c r="WXB197" s="38"/>
      <c r="WXC197" s="38"/>
      <c r="WXD197" s="38"/>
      <c r="WXE197" s="38"/>
      <c r="WXF197" s="38"/>
      <c r="WXG197" s="38"/>
      <c r="WXH197" s="38"/>
      <c r="WXI197" s="38"/>
      <c r="WXJ197" s="38"/>
      <c r="WXK197" s="38"/>
      <c r="WXL197" s="38"/>
      <c r="WXM197" s="38"/>
      <c r="WXN197" s="38"/>
      <c r="WXO197" s="38"/>
      <c r="WXP197" s="38"/>
      <c r="WXQ197" s="38"/>
      <c r="WXR197" s="38"/>
      <c r="WXS197" s="38"/>
      <c r="WXT197" s="38"/>
      <c r="WXU197" s="38"/>
      <c r="WXV197" s="38"/>
      <c r="WXW197" s="38"/>
      <c r="WXX197" s="38"/>
      <c r="WXY197" s="38"/>
      <c r="WXZ197" s="38"/>
      <c r="WYA197" s="38"/>
      <c r="WYB197" s="38"/>
      <c r="WYC197" s="38"/>
      <c r="WYD197" s="38"/>
      <c r="WYE197" s="38"/>
      <c r="WYF197" s="38"/>
      <c r="WYG197" s="38"/>
      <c r="WYH197" s="38"/>
      <c r="WYI197" s="38"/>
      <c r="WYJ197" s="38"/>
      <c r="WYK197" s="38"/>
      <c r="WYL197" s="38"/>
      <c r="WYM197" s="38"/>
      <c r="WYN197" s="38"/>
      <c r="WYO197" s="38"/>
      <c r="WYP197" s="38"/>
      <c r="WYQ197" s="38"/>
      <c r="WYR197" s="38"/>
      <c r="WYS197" s="38"/>
      <c r="WYT197" s="38"/>
      <c r="WYU197" s="38"/>
      <c r="WYV197" s="38"/>
      <c r="WYW197" s="38"/>
      <c r="WYX197" s="38"/>
      <c r="WYY197" s="38"/>
      <c r="WYZ197" s="38"/>
      <c r="WZA197" s="38"/>
      <c r="WZB197" s="38"/>
      <c r="WZC197" s="38"/>
      <c r="WZD197" s="38"/>
      <c r="WZE197" s="38"/>
      <c r="WZF197" s="38"/>
      <c r="WZG197" s="38"/>
      <c r="WZH197" s="38"/>
      <c r="WZI197" s="38"/>
      <c r="WZJ197" s="38"/>
      <c r="WZK197" s="38"/>
      <c r="WZL197" s="38"/>
      <c r="WZM197" s="38"/>
      <c r="WZN197" s="38"/>
      <c r="WZO197" s="38"/>
      <c r="WZP197" s="38"/>
      <c r="WZQ197" s="38"/>
      <c r="WZR197" s="38"/>
      <c r="WZS197" s="38"/>
      <c r="WZT197" s="38"/>
      <c r="WZU197" s="38"/>
      <c r="WZV197" s="38"/>
      <c r="WZW197" s="38"/>
      <c r="WZX197" s="38"/>
      <c r="WZY197" s="38"/>
      <c r="WZZ197" s="38"/>
      <c r="XAA197" s="38"/>
      <c r="XAB197" s="38"/>
      <c r="XAC197" s="38"/>
      <c r="XAD197" s="38"/>
      <c r="XAE197" s="38"/>
      <c r="XAF197" s="38"/>
      <c r="XAG197" s="38"/>
      <c r="XAH197" s="38"/>
      <c r="XAI197" s="38"/>
      <c r="XAJ197" s="38"/>
      <c r="XAK197" s="38"/>
      <c r="XAL197" s="38"/>
      <c r="XAM197" s="38"/>
      <c r="XAN197" s="38"/>
      <c r="XAO197" s="38"/>
      <c r="XAP197" s="38"/>
      <c r="XAQ197" s="38"/>
      <c r="XAR197" s="38"/>
      <c r="XAS197" s="38"/>
      <c r="XAT197" s="38"/>
      <c r="XAU197" s="38"/>
      <c r="XAV197" s="38"/>
      <c r="XAW197" s="38"/>
      <c r="XAX197" s="38"/>
      <c r="XAY197" s="38"/>
      <c r="XAZ197" s="38"/>
      <c r="XBA197" s="38"/>
      <c r="XBB197" s="38"/>
      <c r="XBC197" s="38"/>
      <c r="XBD197" s="38"/>
      <c r="XBE197" s="38"/>
      <c r="XBF197" s="38"/>
      <c r="XBG197" s="38"/>
      <c r="XBH197" s="38"/>
      <c r="XBI197" s="38"/>
      <c r="XBJ197" s="38"/>
      <c r="XBK197" s="38"/>
      <c r="XBL197" s="38"/>
      <c r="XBM197" s="38"/>
      <c r="XBN197" s="38"/>
      <c r="XBO197" s="38"/>
      <c r="XBP197" s="38"/>
      <c r="XBQ197" s="38"/>
      <c r="XBR197" s="38"/>
      <c r="XBS197" s="38"/>
      <c r="XBT197" s="38"/>
      <c r="XBU197" s="38"/>
      <c r="XBV197" s="38"/>
      <c r="XBW197" s="38"/>
      <c r="XBX197" s="38"/>
      <c r="XBY197" s="38"/>
      <c r="XBZ197" s="38"/>
      <c r="XCA197" s="38"/>
      <c r="XCB197" s="38"/>
      <c r="XCC197" s="38"/>
      <c r="XCD197" s="38"/>
      <c r="XCE197" s="38"/>
      <c r="XCF197" s="38"/>
      <c r="XCG197" s="38"/>
      <c r="XCH197" s="38"/>
      <c r="XCI197" s="38"/>
      <c r="XCJ197" s="38"/>
      <c r="XCK197" s="38"/>
      <c r="XCL197" s="38"/>
      <c r="XCM197" s="38"/>
      <c r="XCN197" s="38"/>
      <c r="XCO197" s="38"/>
      <c r="XCP197" s="38"/>
      <c r="XCQ197" s="38"/>
      <c r="XCR197" s="38"/>
      <c r="XCS197" s="38"/>
      <c r="XCT197" s="38"/>
      <c r="XCU197" s="38"/>
      <c r="XCV197" s="38"/>
      <c r="XCW197" s="38"/>
      <c r="XCX197" s="38"/>
      <c r="XCY197" s="38"/>
      <c r="XCZ197" s="38"/>
      <c r="XDA197" s="38"/>
      <c r="XDB197" s="38"/>
      <c r="XDC197" s="38"/>
      <c r="XDD197" s="38"/>
      <c r="XDE197" s="38"/>
      <c r="XDF197" s="38"/>
      <c r="XDG197" s="38"/>
      <c r="XDH197" s="38"/>
      <c r="XDI197" s="38"/>
      <c r="XDJ197" s="38"/>
      <c r="XDK197" s="38"/>
      <c r="XDL197" s="38"/>
      <c r="XDM197" s="38"/>
      <c r="XDN197" s="38"/>
      <c r="XDO197" s="38"/>
      <c r="XDP197" s="38"/>
      <c r="XDQ197" s="38"/>
      <c r="XDR197" s="38"/>
      <c r="XDS197" s="38"/>
      <c r="XDT197" s="38"/>
      <c r="XDU197" s="38"/>
      <c r="XDV197" s="38"/>
      <c r="XDW197" s="38"/>
      <c r="XDX197" s="38"/>
      <c r="XDY197" s="38"/>
      <c r="XDZ197" s="38"/>
      <c r="XEA197" s="38"/>
      <c r="XEB197" s="38"/>
      <c r="XEC197" s="38"/>
      <c r="XED197" s="38"/>
      <c r="XEE197" s="38"/>
      <c r="XEF197" s="38"/>
      <c r="XEG197" s="38"/>
      <c r="XEH197" s="38"/>
      <c r="XEI197" s="38"/>
      <c r="XEJ197" s="38"/>
      <c r="XEK197" s="38"/>
      <c r="XEL197" s="38"/>
      <c r="XEM197" s="38"/>
      <c r="XEN197" s="38"/>
      <c r="XEO197" s="38"/>
      <c r="XEP197" s="38"/>
      <c r="XEQ197" s="38"/>
      <c r="XER197" s="38"/>
      <c r="XES197" s="38"/>
      <c r="XET197" s="38"/>
      <c r="XEU197" s="38"/>
      <c r="XEV197" s="38"/>
    </row>
    <row r="198" spans="1:16376" hidden="1">
      <c r="A198" s="6" t="s">
        <v>20</v>
      </c>
      <c r="B198" s="6" t="s">
        <v>551</v>
      </c>
      <c r="C198" s="7" t="s">
        <v>552</v>
      </c>
      <c r="D198" s="6" t="s">
        <v>553</v>
      </c>
      <c r="E198" s="6" t="s">
        <v>154</v>
      </c>
      <c r="F198" s="7" t="s">
        <v>164</v>
      </c>
      <c r="G198" s="6" t="s">
        <v>79</v>
      </c>
      <c r="H198" s="6" t="s">
        <v>69</v>
      </c>
      <c r="I198" s="6" t="s">
        <v>125</v>
      </c>
      <c r="J198" s="21" t="s">
        <v>558</v>
      </c>
      <c r="K198" s="6" t="s">
        <v>105</v>
      </c>
      <c r="L198" s="6" t="s">
        <v>127</v>
      </c>
      <c r="M198" s="14" t="s">
        <v>555</v>
      </c>
      <c r="N198" s="6" t="s">
        <v>556</v>
      </c>
      <c r="O198" s="10">
        <v>44406</v>
      </c>
      <c r="P198" s="9" t="s">
        <v>32</v>
      </c>
      <c r="Q198" s="11">
        <v>13285</v>
      </c>
      <c r="R198" s="6" t="s">
        <v>33</v>
      </c>
      <c r="S198" s="6">
        <v>0</v>
      </c>
      <c r="T198" s="12" t="s">
        <v>34</v>
      </c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8"/>
      <c r="HM198" s="38"/>
      <c r="HN198" s="38"/>
      <c r="HO198" s="38"/>
      <c r="HP198" s="38"/>
      <c r="HQ198" s="38"/>
      <c r="HR198" s="38"/>
      <c r="HS198" s="38"/>
      <c r="HT198" s="38"/>
      <c r="HU198" s="38"/>
      <c r="HV198" s="38"/>
      <c r="HW198" s="38"/>
      <c r="HX198" s="38"/>
      <c r="HY198" s="38"/>
      <c r="HZ198" s="38"/>
      <c r="IA198" s="38"/>
      <c r="IB198" s="38"/>
      <c r="IC198" s="38"/>
      <c r="ID198" s="38"/>
      <c r="IE198" s="38"/>
      <c r="IF198" s="38"/>
      <c r="IG198" s="38"/>
      <c r="IH198" s="38"/>
      <c r="II198" s="38"/>
      <c r="IJ198" s="38"/>
      <c r="IK198" s="38"/>
      <c r="IL198" s="38"/>
      <c r="IM198" s="38"/>
      <c r="IN198" s="38"/>
      <c r="IO198" s="38"/>
      <c r="IP198" s="38"/>
      <c r="IQ198" s="38"/>
      <c r="IR198" s="38"/>
      <c r="IS198" s="38"/>
      <c r="IT198" s="38"/>
      <c r="IU198" s="38"/>
      <c r="IV198" s="38"/>
      <c r="IW198" s="38"/>
      <c r="IX198" s="38"/>
      <c r="IY198" s="38"/>
      <c r="IZ198" s="38"/>
      <c r="JA198" s="38"/>
      <c r="JB198" s="38"/>
      <c r="JC198" s="38"/>
      <c r="JD198" s="38"/>
      <c r="JE198" s="38"/>
      <c r="JF198" s="38"/>
      <c r="JG198" s="38"/>
      <c r="JH198" s="38"/>
      <c r="JI198" s="38"/>
      <c r="JJ198" s="38"/>
      <c r="JK198" s="38"/>
      <c r="JL198" s="38"/>
      <c r="JM198" s="38"/>
      <c r="JN198" s="38"/>
      <c r="JO198" s="38"/>
      <c r="JP198" s="38"/>
      <c r="JQ198" s="38"/>
      <c r="JR198" s="38"/>
      <c r="JS198" s="38"/>
      <c r="JT198" s="38"/>
      <c r="JU198" s="38"/>
      <c r="JV198" s="38"/>
      <c r="JW198" s="38"/>
      <c r="JX198" s="38"/>
      <c r="JY198" s="38"/>
      <c r="JZ198" s="38"/>
      <c r="KA198" s="38"/>
      <c r="KB198" s="38"/>
      <c r="KC198" s="38"/>
      <c r="KD198" s="38"/>
      <c r="KE198" s="38"/>
      <c r="KF198" s="38"/>
      <c r="KG198" s="38"/>
      <c r="KH198" s="38"/>
      <c r="KI198" s="38"/>
      <c r="KJ198" s="38"/>
      <c r="KK198" s="38"/>
      <c r="KL198" s="38"/>
      <c r="KM198" s="38"/>
      <c r="KN198" s="38"/>
      <c r="KO198" s="38"/>
      <c r="KP198" s="38"/>
      <c r="KQ198" s="38"/>
      <c r="KR198" s="38"/>
      <c r="KS198" s="38"/>
      <c r="KT198" s="38"/>
      <c r="KU198" s="38"/>
      <c r="KV198" s="38"/>
      <c r="KW198" s="38"/>
      <c r="KX198" s="38"/>
      <c r="KY198" s="38"/>
      <c r="KZ198" s="38"/>
      <c r="LA198" s="38"/>
      <c r="LB198" s="38"/>
      <c r="LC198" s="38"/>
      <c r="LD198" s="38"/>
      <c r="LE198" s="38"/>
      <c r="LF198" s="38"/>
      <c r="LG198" s="38"/>
      <c r="LH198" s="38"/>
      <c r="LI198" s="38"/>
      <c r="LJ198" s="38"/>
      <c r="LK198" s="38"/>
      <c r="LL198" s="38"/>
      <c r="LM198" s="38"/>
      <c r="LN198" s="38"/>
      <c r="LO198" s="38"/>
      <c r="LP198" s="38"/>
      <c r="LQ198" s="38"/>
      <c r="LR198" s="38"/>
      <c r="LS198" s="38"/>
      <c r="LT198" s="38"/>
      <c r="LU198" s="38"/>
      <c r="LV198" s="38"/>
      <c r="LW198" s="38"/>
      <c r="LX198" s="38"/>
      <c r="LY198" s="38"/>
      <c r="LZ198" s="38"/>
      <c r="MA198" s="38"/>
      <c r="MB198" s="38"/>
      <c r="MC198" s="38"/>
      <c r="MD198" s="38"/>
      <c r="ME198" s="38"/>
      <c r="MF198" s="38"/>
      <c r="MG198" s="38"/>
      <c r="MH198" s="38"/>
      <c r="MI198" s="38"/>
      <c r="MJ198" s="38"/>
      <c r="MK198" s="38"/>
      <c r="ML198" s="38"/>
      <c r="MM198" s="38"/>
      <c r="MN198" s="38"/>
      <c r="MO198" s="38"/>
      <c r="MP198" s="38"/>
      <c r="MQ198" s="38"/>
      <c r="MR198" s="38"/>
      <c r="MS198" s="38"/>
      <c r="MT198" s="38"/>
      <c r="MU198" s="38"/>
      <c r="MV198" s="38"/>
      <c r="MW198" s="38"/>
      <c r="MX198" s="38"/>
      <c r="MY198" s="38"/>
      <c r="MZ198" s="38"/>
      <c r="NA198" s="38"/>
      <c r="NB198" s="38"/>
      <c r="NC198" s="38"/>
      <c r="ND198" s="38"/>
      <c r="NE198" s="38"/>
      <c r="NF198" s="38"/>
      <c r="NG198" s="38"/>
      <c r="NH198" s="38"/>
      <c r="NI198" s="38"/>
      <c r="NJ198" s="38"/>
      <c r="NK198" s="38"/>
      <c r="NL198" s="38"/>
      <c r="NM198" s="38"/>
      <c r="NN198" s="38"/>
      <c r="NO198" s="38"/>
      <c r="NP198" s="38"/>
      <c r="NQ198" s="38"/>
      <c r="NR198" s="38"/>
      <c r="NS198" s="38"/>
      <c r="NT198" s="38"/>
      <c r="NU198" s="38"/>
      <c r="NV198" s="38"/>
      <c r="NW198" s="38"/>
      <c r="NX198" s="38"/>
      <c r="NY198" s="38"/>
      <c r="NZ198" s="38"/>
      <c r="OA198" s="38"/>
      <c r="OB198" s="38"/>
      <c r="OC198" s="38"/>
      <c r="OD198" s="38"/>
      <c r="OE198" s="38"/>
      <c r="OF198" s="38"/>
      <c r="OG198" s="38"/>
      <c r="OH198" s="38"/>
      <c r="OI198" s="38"/>
      <c r="OJ198" s="38"/>
      <c r="OK198" s="38"/>
      <c r="OL198" s="38"/>
      <c r="OM198" s="38"/>
      <c r="ON198" s="38"/>
      <c r="OO198" s="38"/>
      <c r="OP198" s="38"/>
      <c r="OQ198" s="38"/>
      <c r="OR198" s="38"/>
      <c r="OS198" s="38"/>
      <c r="OT198" s="38"/>
      <c r="OU198" s="38"/>
      <c r="OV198" s="38"/>
      <c r="OW198" s="38"/>
      <c r="OX198" s="38"/>
      <c r="OY198" s="38"/>
      <c r="OZ198" s="38"/>
      <c r="PA198" s="38"/>
      <c r="PB198" s="38"/>
      <c r="PC198" s="38"/>
      <c r="PD198" s="38"/>
      <c r="PE198" s="38"/>
      <c r="PF198" s="38"/>
      <c r="PG198" s="38"/>
      <c r="PH198" s="38"/>
      <c r="PI198" s="38"/>
      <c r="PJ198" s="38"/>
      <c r="PK198" s="38"/>
      <c r="PL198" s="38"/>
      <c r="PM198" s="38"/>
      <c r="PN198" s="38"/>
      <c r="PO198" s="38"/>
      <c r="PP198" s="38"/>
      <c r="PQ198" s="38"/>
      <c r="PR198" s="38"/>
      <c r="PS198" s="38"/>
      <c r="PT198" s="38"/>
      <c r="PU198" s="38"/>
      <c r="PV198" s="38"/>
      <c r="PW198" s="38"/>
      <c r="PX198" s="38"/>
      <c r="PY198" s="38"/>
      <c r="PZ198" s="38"/>
      <c r="QA198" s="38"/>
      <c r="QB198" s="38"/>
      <c r="QC198" s="38"/>
      <c r="QD198" s="38"/>
      <c r="QE198" s="38"/>
      <c r="QF198" s="38"/>
      <c r="QG198" s="38"/>
      <c r="QH198" s="38"/>
      <c r="QI198" s="38"/>
      <c r="QJ198" s="38"/>
      <c r="QK198" s="38"/>
      <c r="QL198" s="38"/>
      <c r="QM198" s="38"/>
      <c r="QN198" s="38"/>
      <c r="QO198" s="38"/>
      <c r="QP198" s="38"/>
      <c r="QQ198" s="38"/>
      <c r="QR198" s="38"/>
      <c r="QS198" s="38"/>
      <c r="QT198" s="38"/>
      <c r="QU198" s="38"/>
      <c r="QV198" s="38"/>
      <c r="QW198" s="38"/>
      <c r="QX198" s="38"/>
      <c r="QY198" s="38"/>
      <c r="QZ198" s="38"/>
      <c r="RA198" s="38"/>
      <c r="RB198" s="38"/>
      <c r="RC198" s="38"/>
      <c r="RD198" s="38"/>
      <c r="RE198" s="38"/>
      <c r="RF198" s="38"/>
      <c r="RG198" s="38"/>
      <c r="RH198" s="38"/>
      <c r="RI198" s="38"/>
      <c r="RJ198" s="38"/>
      <c r="RK198" s="38"/>
      <c r="RL198" s="38"/>
      <c r="RM198" s="38"/>
      <c r="RN198" s="38"/>
      <c r="RO198" s="38"/>
      <c r="RP198" s="38"/>
      <c r="RQ198" s="38"/>
      <c r="RR198" s="38"/>
      <c r="RS198" s="38"/>
      <c r="RT198" s="38"/>
      <c r="RU198" s="38"/>
      <c r="RV198" s="38"/>
      <c r="RW198" s="38"/>
      <c r="RX198" s="38"/>
      <c r="RY198" s="38"/>
      <c r="RZ198" s="38"/>
      <c r="SA198" s="38"/>
      <c r="SB198" s="38"/>
      <c r="SC198" s="38"/>
      <c r="SD198" s="38"/>
      <c r="SE198" s="38"/>
      <c r="SF198" s="38"/>
      <c r="SG198" s="38"/>
      <c r="SH198" s="38"/>
      <c r="SI198" s="38"/>
      <c r="SJ198" s="38"/>
      <c r="SK198" s="38"/>
      <c r="SL198" s="38"/>
      <c r="SM198" s="38"/>
      <c r="SN198" s="38"/>
      <c r="SO198" s="38"/>
      <c r="SP198" s="38"/>
      <c r="SQ198" s="38"/>
      <c r="SR198" s="38"/>
      <c r="SS198" s="38"/>
      <c r="ST198" s="38"/>
      <c r="SU198" s="38"/>
      <c r="SV198" s="38"/>
      <c r="SW198" s="38"/>
      <c r="SX198" s="38"/>
      <c r="SY198" s="38"/>
      <c r="SZ198" s="38"/>
      <c r="TA198" s="38"/>
      <c r="TB198" s="38"/>
      <c r="TC198" s="38"/>
      <c r="TD198" s="38"/>
      <c r="TE198" s="38"/>
      <c r="TF198" s="38"/>
      <c r="TG198" s="38"/>
      <c r="TH198" s="38"/>
      <c r="TI198" s="38"/>
      <c r="TJ198" s="38"/>
      <c r="TK198" s="38"/>
      <c r="TL198" s="38"/>
      <c r="TM198" s="38"/>
      <c r="TN198" s="38"/>
      <c r="TO198" s="38"/>
      <c r="TP198" s="38"/>
      <c r="TQ198" s="38"/>
      <c r="TR198" s="38"/>
      <c r="TS198" s="38"/>
      <c r="TT198" s="38"/>
      <c r="TU198" s="38"/>
      <c r="TV198" s="38"/>
      <c r="TW198" s="38"/>
      <c r="TX198" s="38"/>
      <c r="TY198" s="38"/>
      <c r="TZ198" s="38"/>
      <c r="UA198" s="38"/>
      <c r="UB198" s="38"/>
      <c r="UC198" s="38"/>
      <c r="UD198" s="38"/>
      <c r="UE198" s="38"/>
      <c r="UF198" s="38"/>
      <c r="UG198" s="38"/>
      <c r="UH198" s="38"/>
      <c r="UI198" s="38"/>
      <c r="UJ198" s="38"/>
      <c r="UK198" s="38"/>
      <c r="UL198" s="38"/>
      <c r="UM198" s="38"/>
      <c r="UN198" s="38"/>
      <c r="UO198" s="38"/>
      <c r="UP198" s="38"/>
      <c r="UQ198" s="38"/>
      <c r="UR198" s="38"/>
      <c r="US198" s="38"/>
      <c r="UT198" s="38"/>
      <c r="UU198" s="38"/>
      <c r="UV198" s="38"/>
      <c r="UW198" s="38"/>
      <c r="UX198" s="38"/>
      <c r="UY198" s="38"/>
      <c r="UZ198" s="38"/>
      <c r="VA198" s="38"/>
      <c r="VB198" s="38"/>
      <c r="VC198" s="38"/>
      <c r="VD198" s="38"/>
      <c r="VE198" s="38"/>
      <c r="VF198" s="38"/>
      <c r="VG198" s="38"/>
      <c r="VH198" s="38"/>
      <c r="VI198" s="38"/>
      <c r="VJ198" s="38"/>
      <c r="VK198" s="38"/>
      <c r="VL198" s="38"/>
      <c r="VM198" s="38"/>
      <c r="VN198" s="38"/>
      <c r="VO198" s="38"/>
      <c r="VP198" s="38"/>
      <c r="VQ198" s="38"/>
      <c r="VR198" s="38"/>
      <c r="VS198" s="38"/>
      <c r="VT198" s="38"/>
      <c r="VU198" s="38"/>
      <c r="VV198" s="38"/>
      <c r="VW198" s="38"/>
      <c r="VX198" s="38"/>
      <c r="VY198" s="38"/>
      <c r="VZ198" s="38"/>
      <c r="WA198" s="38"/>
      <c r="WB198" s="38"/>
      <c r="WC198" s="38"/>
      <c r="WD198" s="38"/>
      <c r="WE198" s="38"/>
      <c r="WF198" s="38"/>
      <c r="WG198" s="38"/>
      <c r="WH198" s="38"/>
      <c r="WI198" s="38"/>
      <c r="WJ198" s="38"/>
      <c r="WK198" s="38"/>
      <c r="WL198" s="38"/>
      <c r="WM198" s="38"/>
      <c r="WN198" s="38"/>
      <c r="WO198" s="38"/>
      <c r="WP198" s="38"/>
      <c r="WQ198" s="38"/>
      <c r="WR198" s="38"/>
      <c r="WS198" s="38"/>
      <c r="WT198" s="38"/>
      <c r="WU198" s="38"/>
      <c r="WV198" s="38"/>
      <c r="WW198" s="38"/>
      <c r="WX198" s="38"/>
      <c r="WY198" s="38"/>
      <c r="WZ198" s="38"/>
      <c r="XA198" s="38"/>
      <c r="XB198" s="38"/>
      <c r="XC198" s="38"/>
      <c r="XD198" s="38"/>
      <c r="XE198" s="38"/>
      <c r="XF198" s="38"/>
      <c r="XG198" s="38"/>
      <c r="XH198" s="38"/>
      <c r="XI198" s="38"/>
      <c r="XJ198" s="38"/>
      <c r="XK198" s="38"/>
      <c r="XL198" s="38"/>
      <c r="XM198" s="38"/>
      <c r="XN198" s="38"/>
      <c r="XO198" s="38"/>
      <c r="XP198" s="38"/>
      <c r="XQ198" s="38"/>
      <c r="XR198" s="38"/>
      <c r="XS198" s="38"/>
      <c r="XT198" s="38"/>
      <c r="XU198" s="38"/>
      <c r="XV198" s="38"/>
      <c r="XW198" s="38"/>
      <c r="XX198" s="38"/>
      <c r="XY198" s="38"/>
      <c r="XZ198" s="38"/>
      <c r="YA198" s="38"/>
      <c r="YB198" s="38"/>
      <c r="YC198" s="38"/>
      <c r="YD198" s="38"/>
      <c r="YE198" s="38"/>
      <c r="YF198" s="38"/>
      <c r="YG198" s="38"/>
      <c r="YH198" s="38"/>
      <c r="YI198" s="38"/>
      <c r="YJ198" s="38"/>
      <c r="YK198" s="38"/>
      <c r="YL198" s="38"/>
      <c r="YM198" s="38"/>
      <c r="YN198" s="38"/>
      <c r="YO198" s="38"/>
      <c r="YP198" s="38"/>
      <c r="YQ198" s="38"/>
      <c r="YR198" s="38"/>
      <c r="YS198" s="38"/>
      <c r="YT198" s="38"/>
      <c r="YU198" s="38"/>
      <c r="YV198" s="38"/>
      <c r="YW198" s="38"/>
      <c r="YX198" s="38"/>
      <c r="YY198" s="38"/>
      <c r="YZ198" s="38"/>
      <c r="ZA198" s="38"/>
      <c r="ZB198" s="38"/>
      <c r="ZC198" s="38"/>
      <c r="ZD198" s="38"/>
      <c r="ZE198" s="38"/>
      <c r="ZF198" s="38"/>
      <c r="ZG198" s="38"/>
      <c r="ZH198" s="38"/>
      <c r="ZI198" s="38"/>
      <c r="ZJ198" s="38"/>
      <c r="ZK198" s="38"/>
      <c r="ZL198" s="38"/>
      <c r="ZM198" s="38"/>
      <c r="ZN198" s="38"/>
      <c r="ZO198" s="38"/>
      <c r="ZP198" s="38"/>
      <c r="ZQ198" s="38"/>
      <c r="ZR198" s="38"/>
      <c r="ZS198" s="38"/>
      <c r="ZT198" s="38"/>
      <c r="ZU198" s="38"/>
      <c r="ZV198" s="38"/>
      <c r="ZW198" s="38"/>
      <c r="ZX198" s="38"/>
      <c r="ZY198" s="38"/>
      <c r="ZZ198" s="38"/>
      <c r="AAA198" s="38"/>
      <c r="AAB198" s="38"/>
      <c r="AAC198" s="38"/>
      <c r="AAD198" s="38"/>
      <c r="AAE198" s="38"/>
      <c r="AAF198" s="38"/>
      <c r="AAG198" s="38"/>
      <c r="AAH198" s="38"/>
      <c r="AAI198" s="38"/>
      <c r="AAJ198" s="38"/>
      <c r="AAK198" s="38"/>
      <c r="AAL198" s="38"/>
      <c r="AAM198" s="38"/>
      <c r="AAN198" s="38"/>
      <c r="AAO198" s="38"/>
      <c r="AAP198" s="38"/>
      <c r="AAQ198" s="38"/>
      <c r="AAR198" s="38"/>
      <c r="AAS198" s="38"/>
      <c r="AAT198" s="38"/>
      <c r="AAU198" s="38"/>
      <c r="AAV198" s="38"/>
      <c r="AAW198" s="38"/>
      <c r="AAX198" s="38"/>
      <c r="AAY198" s="38"/>
      <c r="AAZ198" s="38"/>
      <c r="ABA198" s="38"/>
      <c r="ABB198" s="38"/>
      <c r="ABC198" s="38"/>
      <c r="ABD198" s="38"/>
      <c r="ABE198" s="38"/>
      <c r="ABF198" s="38"/>
      <c r="ABG198" s="38"/>
      <c r="ABH198" s="38"/>
      <c r="ABI198" s="38"/>
      <c r="ABJ198" s="38"/>
      <c r="ABK198" s="38"/>
      <c r="ABL198" s="38"/>
      <c r="ABM198" s="38"/>
      <c r="ABN198" s="38"/>
      <c r="ABO198" s="38"/>
      <c r="ABP198" s="38"/>
      <c r="ABQ198" s="38"/>
      <c r="ABR198" s="38"/>
      <c r="ABS198" s="38"/>
      <c r="ABT198" s="38"/>
      <c r="ABU198" s="38"/>
      <c r="ABV198" s="38"/>
      <c r="ABW198" s="38"/>
      <c r="ABX198" s="38"/>
      <c r="ABY198" s="38"/>
      <c r="ABZ198" s="38"/>
      <c r="ACA198" s="38"/>
      <c r="ACB198" s="38"/>
      <c r="ACC198" s="38"/>
      <c r="ACD198" s="38"/>
      <c r="ACE198" s="38"/>
      <c r="ACF198" s="38"/>
      <c r="ACG198" s="38"/>
      <c r="ACH198" s="38"/>
      <c r="ACI198" s="38"/>
      <c r="ACJ198" s="38"/>
      <c r="ACK198" s="38"/>
      <c r="ACL198" s="38"/>
      <c r="ACM198" s="38"/>
      <c r="ACN198" s="38"/>
      <c r="ACO198" s="38"/>
      <c r="ACP198" s="38"/>
      <c r="ACQ198" s="38"/>
      <c r="ACR198" s="38"/>
      <c r="ACS198" s="38"/>
      <c r="ACT198" s="38"/>
      <c r="ACU198" s="38"/>
      <c r="ACV198" s="38"/>
      <c r="ACW198" s="38"/>
      <c r="ACX198" s="38"/>
      <c r="ACY198" s="38"/>
      <c r="ACZ198" s="38"/>
      <c r="ADA198" s="38"/>
      <c r="ADB198" s="38"/>
      <c r="ADC198" s="38"/>
      <c r="ADD198" s="38"/>
      <c r="ADE198" s="38"/>
      <c r="ADF198" s="38"/>
      <c r="ADG198" s="38"/>
      <c r="ADH198" s="38"/>
      <c r="ADI198" s="38"/>
      <c r="ADJ198" s="38"/>
      <c r="ADK198" s="38"/>
      <c r="ADL198" s="38"/>
      <c r="ADM198" s="38"/>
      <c r="ADN198" s="38"/>
      <c r="ADO198" s="38"/>
      <c r="ADP198" s="38"/>
      <c r="ADQ198" s="38"/>
      <c r="ADR198" s="38"/>
      <c r="ADS198" s="38"/>
      <c r="ADT198" s="38"/>
      <c r="ADU198" s="38"/>
      <c r="ADV198" s="38"/>
      <c r="ADW198" s="38"/>
      <c r="ADX198" s="38"/>
      <c r="ADY198" s="38"/>
      <c r="ADZ198" s="38"/>
      <c r="AEA198" s="38"/>
      <c r="AEB198" s="38"/>
      <c r="AEC198" s="38"/>
      <c r="AED198" s="38"/>
      <c r="AEE198" s="38"/>
      <c r="AEF198" s="38"/>
      <c r="AEG198" s="38"/>
      <c r="AEH198" s="38"/>
      <c r="AEI198" s="38"/>
      <c r="AEJ198" s="38"/>
      <c r="AEK198" s="38"/>
      <c r="AEL198" s="38"/>
      <c r="AEM198" s="38"/>
      <c r="AEN198" s="38"/>
      <c r="AEO198" s="38"/>
      <c r="AEP198" s="38"/>
      <c r="AEQ198" s="38"/>
      <c r="AER198" s="38"/>
      <c r="AES198" s="38"/>
      <c r="AET198" s="38"/>
      <c r="AEU198" s="38"/>
      <c r="AEV198" s="38"/>
      <c r="AEW198" s="38"/>
      <c r="AEX198" s="38"/>
      <c r="AEY198" s="38"/>
      <c r="AEZ198" s="38"/>
      <c r="AFA198" s="38"/>
      <c r="AFB198" s="38"/>
      <c r="AFC198" s="38"/>
      <c r="AFD198" s="38"/>
      <c r="AFE198" s="38"/>
      <c r="AFF198" s="38"/>
      <c r="AFG198" s="38"/>
      <c r="AFH198" s="38"/>
      <c r="AFI198" s="38"/>
      <c r="AFJ198" s="38"/>
      <c r="AFK198" s="38"/>
      <c r="AFL198" s="38"/>
      <c r="AFM198" s="38"/>
      <c r="AFN198" s="38"/>
      <c r="AFO198" s="38"/>
      <c r="AFP198" s="38"/>
      <c r="AFQ198" s="38"/>
      <c r="AFR198" s="38"/>
      <c r="AFS198" s="38"/>
      <c r="AFT198" s="38"/>
      <c r="AFU198" s="38"/>
      <c r="AFV198" s="38"/>
      <c r="AFW198" s="38"/>
      <c r="AFX198" s="38"/>
      <c r="AFY198" s="38"/>
      <c r="AFZ198" s="38"/>
      <c r="AGA198" s="38"/>
      <c r="AGB198" s="38"/>
      <c r="AGC198" s="38"/>
      <c r="AGD198" s="38"/>
      <c r="AGE198" s="38"/>
      <c r="AGF198" s="38"/>
      <c r="AGG198" s="38"/>
      <c r="AGH198" s="38"/>
      <c r="AGI198" s="38"/>
      <c r="AGJ198" s="38"/>
      <c r="AGK198" s="38"/>
      <c r="AGL198" s="38"/>
      <c r="AGM198" s="38"/>
      <c r="AGN198" s="38"/>
      <c r="AGO198" s="38"/>
      <c r="AGP198" s="38"/>
      <c r="AGQ198" s="38"/>
      <c r="AGR198" s="38"/>
      <c r="AGS198" s="38"/>
      <c r="AGT198" s="38"/>
      <c r="AGU198" s="38"/>
      <c r="AGV198" s="38"/>
      <c r="AGW198" s="38"/>
      <c r="AGX198" s="38"/>
      <c r="AGY198" s="38"/>
      <c r="AGZ198" s="38"/>
      <c r="AHA198" s="38"/>
      <c r="AHB198" s="38"/>
      <c r="AHC198" s="38"/>
      <c r="AHD198" s="38"/>
      <c r="AHE198" s="38"/>
      <c r="AHF198" s="38"/>
      <c r="AHG198" s="38"/>
      <c r="AHH198" s="38"/>
      <c r="AHI198" s="38"/>
      <c r="AHJ198" s="38"/>
      <c r="AHK198" s="38"/>
      <c r="AHL198" s="38"/>
      <c r="AHM198" s="38"/>
      <c r="AHN198" s="38"/>
      <c r="AHO198" s="38"/>
      <c r="AHP198" s="38"/>
      <c r="AHQ198" s="38"/>
      <c r="AHR198" s="38"/>
      <c r="AHS198" s="38"/>
      <c r="AHT198" s="38"/>
      <c r="AHU198" s="38"/>
      <c r="AHV198" s="38"/>
      <c r="AHW198" s="38"/>
      <c r="AHX198" s="38"/>
      <c r="AHY198" s="38"/>
      <c r="AHZ198" s="38"/>
      <c r="AIA198" s="38"/>
      <c r="AIB198" s="38"/>
      <c r="AIC198" s="38"/>
      <c r="AID198" s="38"/>
      <c r="AIE198" s="38"/>
      <c r="AIF198" s="38"/>
      <c r="AIG198" s="38"/>
      <c r="AIH198" s="38"/>
      <c r="AII198" s="38"/>
      <c r="AIJ198" s="38"/>
      <c r="AIK198" s="38"/>
      <c r="AIL198" s="38"/>
      <c r="AIM198" s="38"/>
      <c r="AIN198" s="38"/>
      <c r="AIO198" s="38"/>
      <c r="AIP198" s="38"/>
      <c r="AIQ198" s="38"/>
      <c r="AIR198" s="38"/>
      <c r="AIS198" s="38"/>
      <c r="AIT198" s="38"/>
      <c r="AIU198" s="38"/>
      <c r="AIV198" s="38"/>
      <c r="AIW198" s="38"/>
      <c r="AIX198" s="38"/>
      <c r="AIY198" s="38"/>
      <c r="AIZ198" s="38"/>
      <c r="AJA198" s="38"/>
      <c r="AJB198" s="38"/>
      <c r="AJC198" s="38"/>
      <c r="AJD198" s="38"/>
      <c r="AJE198" s="38"/>
      <c r="AJF198" s="38"/>
      <c r="AJG198" s="38"/>
      <c r="AJH198" s="38"/>
      <c r="AJI198" s="38"/>
      <c r="AJJ198" s="38"/>
      <c r="AJK198" s="38"/>
      <c r="AJL198" s="38"/>
      <c r="AJM198" s="38"/>
      <c r="AJN198" s="38"/>
      <c r="AJO198" s="38"/>
      <c r="AJP198" s="38"/>
      <c r="AJQ198" s="38"/>
      <c r="AJR198" s="38"/>
      <c r="AJS198" s="38"/>
      <c r="AJT198" s="38"/>
      <c r="AJU198" s="38"/>
      <c r="AJV198" s="38"/>
      <c r="AJW198" s="38"/>
      <c r="AJX198" s="38"/>
      <c r="AJY198" s="38"/>
      <c r="AJZ198" s="38"/>
      <c r="AKA198" s="38"/>
      <c r="AKB198" s="38"/>
      <c r="AKC198" s="38"/>
      <c r="AKD198" s="38"/>
      <c r="AKE198" s="38"/>
      <c r="AKF198" s="38"/>
      <c r="AKG198" s="38"/>
      <c r="AKH198" s="38"/>
      <c r="AKI198" s="38"/>
      <c r="AKJ198" s="38"/>
      <c r="AKK198" s="38"/>
      <c r="AKL198" s="38"/>
      <c r="AKM198" s="38"/>
      <c r="AKN198" s="38"/>
      <c r="AKO198" s="38"/>
      <c r="AKP198" s="38"/>
      <c r="AKQ198" s="38"/>
      <c r="AKR198" s="38"/>
      <c r="AKS198" s="38"/>
      <c r="AKT198" s="38"/>
      <c r="AKU198" s="38"/>
      <c r="AKV198" s="38"/>
      <c r="AKW198" s="38"/>
      <c r="AKX198" s="38"/>
      <c r="AKY198" s="38"/>
      <c r="AKZ198" s="38"/>
      <c r="ALA198" s="38"/>
      <c r="ALB198" s="38"/>
      <c r="ALC198" s="38"/>
      <c r="ALD198" s="38"/>
      <c r="ALE198" s="38"/>
      <c r="ALF198" s="38"/>
      <c r="ALG198" s="38"/>
      <c r="ALH198" s="38"/>
      <c r="ALI198" s="38"/>
      <c r="ALJ198" s="38"/>
      <c r="ALK198" s="38"/>
      <c r="ALL198" s="38"/>
      <c r="ALM198" s="38"/>
      <c r="ALN198" s="38"/>
      <c r="ALO198" s="38"/>
      <c r="ALP198" s="38"/>
      <c r="ALQ198" s="38"/>
      <c r="ALR198" s="38"/>
      <c r="ALS198" s="38"/>
      <c r="ALT198" s="38"/>
      <c r="ALU198" s="38"/>
      <c r="ALV198" s="38"/>
      <c r="ALW198" s="38"/>
      <c r="ALX198" s="38"/>
      <c r="ALY198" s="38"/>
      <c r="ALZ198" s="38"/>
      <c r="AMA198" s="38"/>
      <c r="AMB198" s="38"/>
      <c r="AMC198" s="38"/>
      <c r="AMD198" s="38"/>
      <c r="AME198" s="38"/>
      <c r="AMF198" s="38"/>
      <c r="AMG198" s="38"/>
      <c r="AMH198" s="38"/>
      <c r="AMI198" s="38"/>
      <c r="AMJ198" s="38"/>
      <c r="AMK198" s="38"/>
      <c r="AML198" s="38"/>
      <c r="AMM198" s="38"/>
      <c r="AMN198" s="38"/>
      <c r="AMO198" s="38"/>
      <c r="AMP198" s="38"/>
      <c r="AMQ198" s="38"/>
      <c r="AMR198" s="38"/>
      <c r="AMS198" s="38"/>
      <c r="AMT198" s="38"/>
      <c r="AMU198" s="38"/>
      <c r="AMV198" s="38"/>
      <c r="AMW198" s="38"/>
      <c r="AMX198" s="38"/>
      <c r="AMY198" s="38"/>
      <c r="AMZ198" s="38"/>
      <c r="ANA198" s="38"/>
      <c r="ANB198" s="38"/>
      <c r="ANC198" s="38"/>
      <c r="AND198" s="38"/>
      <c r="ANE198" s="38"/>
      <c r="ANF198" s="38"/>
      <c r="ANG198" s="38"/>
      <c r="ANH198" s="38"/>
      <c r="ANI198" s="38"/>
      <c r="ANJ198" s="38"/>
      <c r="ANK198" s="38"/>
      <c r="ANL198" s="38"/>
      <c r="ANM198" s="38"/>
      <c r="ANN198" s="38"/>
      <c r="ANO198" s="38"/>
      <c r="ANP198" s="38"/>
      <c r="ANQ198" s="38"/>
      <c r="ANR198" s="38"/>
      <c r="ANS198" s="38"/>
      <c r="ANT198" s="38"/>
      <c r="ANU198" s="38"/>
      <c r="ANV198" s="38"/>
      <c r="ANW198" s="38"/>
      <c r="ANX198" s="38"/>
      <c r="ANY198" s="38"/>
      <c r="ANZ198" s="38"/>
      <c r="AOA198" s="38"/>
      <c r="AOB198" s="38"/>
      <c r="AOC198" s="38"/>
      <c r="AOD198" s="38"/>
      <c r="AOE198" s="38"/>
      <c r="AOF198" s="38"/>
      <c r="AOG198" s="38"/>
      <c r="AOH198" s="38"/>
      <c r="AOI198" s="38"/>
      <c r="AOJ198" s="38"/>
      <c r="AOK198" s="38"/>
      <c r="AOL198" s="38"/>
      <c r="AOM198" s="38"/>
      <c r="AON198" s="38"/>
      <c r="AOO198" s="38"/>
      <c r="AOP198" s="38"/>
      <c r="AOQ198" s="38"/>
      <c r="AOR198" s="38"/>
      <c r="AOS198" s="38"/>
      <c r="AOT198" s="38"/>
      <c r="AOU198" s="38"/>
      <c r="AOV198" s="38"/>
      <c r="AOW198" s="38"/>
      <c r="AOX198" s="38"/>
      <c r="AOY198" s="38"/>
      <c r="AOZ198" s="38"/>
      <c r="APA198" s="38"/>
      <c r="APB198" s="38"/>
      <c r="APC198" s="38"/>
      <c r="APD198" s="38"/>
      <c r="APE198" s="38"/>
      <c r="APF198" s="38"/>
      <c r="APG198" s="38"/>
      <c r="APH198" s="38"/>
      <c r="API198" s="38"/>
      <c r="APJ198" s="38"/>
      <c r="APK198" s="38"/>
      <c r="APL198" s="38"/>
      <c r="APM198" s="38"/>
      <c r="APN198" s="38"/>
      <c r="APO198" s="38"/>
      <c r="APP198" s="38"/>
      <c r="APQ198" s="38"/>
      <c r="APR198" s="38"/>
      <c r="APS198" s="38"/>
      <c r="APT198" s="38"/>
      <c r="APU198" s="38"/>
      <c r="APV198" s="38"/>
      <c r="APW198" s="38"/>
      <c r="APX198" s="38"/>
      <c r="APY198" s="38"/>
      <c r="APZ198" s="38"/>
      <c r="AQA198" s="38"/>
      <c r="AQB198" s="38"/>
      <c r="AQC198" s="38"/>
      <c r="AQD198" s="38"/>
      <c r="AQE198" s="38"/>
      <c r="AQF198" s="38"/>
      <c r="AQG198" s="38"/>
      <c r="AQH198" s="38"/>
      <c r="AQI198" s="38"/>
      <c r="AQJ198" s="38"/>
      <c r="AQK198" s="38"/>
      <c r="AQL198" s="38"/>
      <c r="AQM198" s="38"/>
      <c r="AQN198" s="38"/>
      <c r="AQO198" s="38"/>
      <c r="AQP198" s="38"/>
      <c r="AQQ198" s="38"/>
      <c r="AQR198" s="38"/>
      <c r="AQS198" s="38"/>
      <c r="AQT198" s="38"/>
      <c r="AQU198" s="38"/>
      <c r="AQV198" s="38"/>
      <c r="AQW198" s="38"/>
      <c r="AQX198" s="38"/>
      <c r="AQY198" s="38"/>
      <c r="AQZ198" s="38"/>
      <c r="ARA198" s="38"/>
      <c r="ARB198" s="38"/>
      <c r="ARC198" s="38"/>
      <c r="ARD198" s="38"/>
      <c r="ARE198" s="38"/>
      <c r="ARF198" s="38"/>
      <c r="ARG198" s="38"/>
      <c r="ARH198" s="38"/>
      <c r="ARI198" s="38"/>
      <c r="ARJ198" s="38"/>
      <c r="ARK198" s="38"/>
      <c r="ARL198" s="38"/>
      <c r="ARM198" s="38"/>
      <c r="ARN198" s="38"/>
      <c r="ARO198" s="38"/>
      <c r="ARP198" s="38"/>
      <c r="ARQ198" s="38"/>
      <c r="ARR198" s="38"/>
      <c r="ARS198" s="38"/>
      <c r="ART198" s="38"/>
      <c r="ARU198" s="38"/>
      <c r="ARV198" s="38"/>
      <c r="ARW198" s="38"/>
      <c r="ARX198" s="38"/>
      <c r="ARY198" s="38"/>
      <c r="ARZ198" s="38"/>
      <c r="ASA198" s="38"/>
      <c r="ASB198" s="38"/>
      <c r="ASC198" s="38"/>
      <c r="ASD198" s="38"/>
      <c r="ASE198" s="38"/>
      <c r="ASF198" s="38"/>
      <c r="ASG198" s="38"/>
      <c r="ASH198" s="38"/>
      <c r="ASI198" s="38"/>
      <c r="ASJ198" s="38"/>
      <c r="ASK198" s="38"/>
      <c r="ASL198" s="38"/>
      <c r="ASM198" s="38"/>
      <c r="ASN198" s="38"/>
      <c r="ASO198" s="38"/>
      <c r="ASP198" s="38"/>
      <c r="ASQ198" s="38"/>
      <c r="ASR198" s="38"/>
      <c r="ASS198" s="38"/>
      <c r="AST198" s="38"/>
      <c r="ASU198" s="38"/>
      <c r="ASV198" s="38"/>
      <c r="ASW198" s="38"/>
      <c r="ASX198" s="38"/>
      <c r="ASY198" s="38"/>
      <c r="ASZ198" s="38"/>
      <c r="ATA198" s="38"/>
      <c r="ATB198" s="38"/>
      <c r="ATC198" s="38"/>
      <c r="ATD198" s="38"/>
      <c r="ATE198" s="38"/>
      <c r="ATF198" s="38"/>
      <c r="ATG198" s="38"/>
      <c r="ATH198" s="38"/>
      <c r="ATI198" s="38"/>
      <c r="ATJ198" s="38"/>
      <c r="ATK198" s="38"/>
      <c r="ATL198" s="38"/>
      <c r="ATM198" s="38"/>
      <c r="ATN198" s="38"/>
      <c r="ATO198" s="38"/>
      <c r="ATP198" s="38"/>
      <c r="ATQ198" s="38"/>
      <c r="ATR198" s="38"/>
      <c r="ATS198" s="38"/>
      <c r="ATT198" s="38"/>
      <c r="ATU198" s="38"/>
      <c r="ATV198" s="38"/>
      <c r="ATW198" s="38"/>
      <c r="ATX198" s="38"/>
      <c r="ATY198" s="38"/>
      <c r="ATZ198" s="38"/>
      <c r="AUA198" s="38"/>
      <c r="AUB198" s="38"/>
      <c r="AUC198" s="38"/>
      <c r="AUD198" s="38"/>
      <c r="AUE198" s="38"/>
      <c r="AUF198" s="38"/>
      <c r="AUG198" s="38"/>
      <c r="AUH198" s="38"/>
      <c r="AUI198" s="38"/>
      <c r="AUJ198" s="38"/>
      <c r="AUK198" s="38"/>
      <c r="AUL198" s="38"/>
      <c r="AUM198" s="38"/>
      <c r="AUN198" s="38"/>
      <c r="AUO198" s="38"/>
      <c r="AUP198" s="38"/>
      <c r="AUQ198" s="38"/>
      <c r="AUR198" s="38"/>
      <c r="AUS198" s="38"/>
      <c r="AUT198" s="38"/>
      <c r="AUU198" s="38"/>
      <c r="AUV198" s="38"/>
      <c r="AUW198" s="38"/>
      <c r="AUX198" s="38"/>
      <c r="AUY198" s="38"/>
      <c r="AUZ198" s="38"/>
      <c r="AVA198" s="38"/>
      <c r="AVB198" s="38"/>
      <c r="AVC198" s="38"/>
      <c r="AVD198" s="38"/>
      <c r="AVE198" s="38"/>
      <c r="AVF198" s="38"/>
      <c r="AVG198" s="38"/>
      <c r="AVH198" s="38"/>
      <c r="AVI198" s="38"/>
      <c r="AVJ198" s="38"/>
      <c r="AVK198" s="38"/>
      <c r="AVL198" s="38"/>
      <c r="AVM198" s="38"/>
      <c r="AVN198" s="38"/>
      <c r="AVO198" s="38"/>
      <c r="AVP198" s="38"/>
      <c r="AVQ198" s="38"/>
      <c r="AVR198" s="38"/>
      <c r="AVS198" s="38"/>
      <c r="AVT198" s="38"/>
      <c r="AVU198" s="38"/>
      <c r="AVV198" s="38"/>
      <c r="AVW198" s="38"/>
      <c r="AVX198" s="38"/>
      <c r="AVY198" s="38"/>
      <c r="AVZ198" s="38"/>
      <c r="AWA198" s="38"/>
      <c r="AWB198" s="38"/>
      <c r="AWC198" s="38"/>
      <c r="AWD198" s="38"/>
      <c r="AWE198" s="38"/>
      <c r="AWF198" s="38"/>
      <c r="AWG198" s="38"/>
      <c r="AWH198" s="38"/>
      <c r="AWI198" s="38"/>
      <c r="AWJ198" s="38"/>
      <c r="AWK198" s="38"/>
      <c r="AWL198" s="38"/>
      <c r="AWM198" s="38"/>
      <c r="AWN198" s="38"/>
      <c r="AWO198" s="38"/>
      <c r="AWP198" s="38"/>
      <c r="AWQ198" s="38"/>
      <c r="AWR198" s="38"/>
      <c r="AWS198" s="38"/>
      <c r="AWT198" s="38"/>
      <c r="AWU198" s="38"/>
      <c r="AWV198" s="38"/>
      <c r="AWW198" s="38"/>
      <c r="AWX198" s="38"/>
      <c r="AWY198" s="38"/>
      <c r="AWZ198" s="38"/>
      <c r="AXA198" s="38"/>
      <c r="AXB198" s="38"/>
      <c r="AXC198" s="38"/>
      <c r="AXD198" s="38"/>
      <c r="AXE198" s="38"/>
      <c r="AXF198" s="38"/>
      <c r="AXG198" s="38"/>
      <c r="AXH198" s="38"/>
      <c r="AXI198" s="38"/>
      <c r="AXJ198" s="38"/>
      <c r="AXK198" s="38"/>
      <c r="AXL198" s="38"/>
      <c r="AXM198" s="38"/>
      <c r="AXN198" s="38"/>
      <c r="AXO198" s="38"/>
      <c r="AXP198" s="38"/>
      <c r="AXQ198" s="38"/>
      <c r="AXR198" s="38"/>
      <c r="AXS198" s="38"/>
      <c r="AXT198" s="38"/>
      <c r="AXU198" s="38"/>
      <c r="AXV198" s="38"/>
      <c r="AXW198" s="38"/>
      <c r="AXX198" s="38"/>
      <c r="AXY198" s="38"/>
      <c r="AXZ198" s="38"/>
      <c r="AYA198" s="38"/>
      <c r="AYB198" s="38"/>
      <c r="AYC198" s="38"/>
      <c r="AYD198" s="38"/>
      <c r="AYE198" s="38"/>
      <c r="AYF198" s="38"/>
      <c r="AYG198" s="38"/>
      <c r="AYH198" s="38"/>
      <c r="AYI198" s="38"/>
      <c r="AYJ198" s="38"/>
      <c r="AYK198" s="38"/>
      <c r="AYL198" s="38"/>
      <c r="AYM198" s="38"/>
      <c r="AYN198" s="38"/>
      <c r="AYO198" s="38"/>
      <c r="AYP198" s="38"/>
      <c r="AYQ198" s="38"/>
      <c r="AYR198" s="38"/>
      <c r="AYS198" s="38"/>
      <c r="AYT198" s="38"/>
      <c r="AYU198" s="38"/>
      <c r="AYV198" s="38"/>
      <c r="AYW198" s="38"/>
      <c r="AYX198" s="38"/>
      <c r="AYY198" s="38"/>
      <c r="AYZ198" s="38"/>
      <c r="AZA198" s="38"/>
      <c r="AZB198" s="38"/>
      <c r="AZC198" s="38"/>
      <c r="AZD198" s="38"/>
      <c r="AZE198" s="38"/>
      <c r="AZF198" s="38"/>
      <c r="AZG198" s="38"/>
      <c r="AZH198" s="38"/>
      <c r="AZI198" s="38"/>
      <c r="AZJ198" s="38"/>
      <c r="AZK198" s="38"/>
      <c r="AZL198" s="38"/>
      <c r="AZM198" s="38"/>
      <c r="AZN198" s="38"/>
      <c r="AZO198" s="38"/>
      <c r="AZP198" s="38"/>
      <c r="AZQ198" s="38"/>
      <c r="AZR198" s="38"/>
      <c r="AZS198" s="38"/>
      <c r="AZT198" s="38"/>
      <c r="AZU198" s="38"/>
      <c r="AZV198" s="38"/>
      <c r="AZW198" s="38"/>
      <c r="AZX198" s="38"/>
      <c r="AZY198" s="38"/>
      <c r="AZZ198" s="38"/>
      <c r="BAA198" s="38"/>
      <c r="BAB198" s="38"/>
      <c r="BAC198" s="38"/>
      <c r="BAD198" s="38"/>
      <c r="BAE198" s="38"/>
      <c r="BAF198" s="38"/>
      <c r="BAG198" s="38"/>
      <c r="BAH198" s="38"/>
      <c r="BAI198" s="38"/>
      <c r="BAJ198" s="38"/>
      <c r="BAK198" s="38"/>
      <c r="BAL198" s="38"/>
      <c r="BAM198" s="38"/>
      <c r="BAN198" s="38"/>
      <c r="BAO198" s="38"/>
      <c r="BAP198" s="38"/>
      <c r="BAQ198" s="38"/>
      <c r="BAR198" s="38"/>
      <c r="BAS198" s="38"/>
      <c r="BAT198" s="38"/>
      <c r="BAU198" s="38"/>
      <c r="BAV198" s="38"/>
      <c r="BAW198" s="38"/>
      <c r="BAX198" s="38"/>
      <c r="BAY198" s="38"/>
      <c r="BAZ198" s="38"/>
      <c r="BBA198" s="38"/>
      <c r="BBB198" s="38"/>
      <c r="BBC198" s="38"/>
      <c r="BBD198" s="38"/>
      <c r="BBE198" s="38"/>
      <c r="BBF198" s="38"/>
      <c r="BBG198" s="38"/>
      <c r="BBH198" s="38"/>
      <c r="BBI198" s="38"/>
      <c r="BBJ198" s="38"/>
      <c r="BBK198" s="38"/>
      <c r="BBL198" s="38"/>
      <c r="BBM198" s="38"/>
      <c r="BBN198" s="38"/>
      <c r="BBO198" s="38"/>
      <c r="BBP198" s="38"/>
      <c r="BBQ198" s="38"/>
      <c r="BBR198" s="38"/>
      <c r="BBS198" s="38"/>
      <c r="BBT198" s="38"/>
      <c r="BBU198" s="38"/>
      <c r="BBV198" s="38"/>
      <c r="BBW198" s="38"/>
      <c r="BBX198" s="38"/>
      <c r="BBY198" s="38"/>
      <c r="BBZ198" s="38"/>
      <c r="BCA198" s="38"/>
      <c r="BCB198" s="38"/>
      <c r="BCC198" s="38"/>
      <c r="BCD198" s="38"/>
      <c r="BCE198" s="38"/>
      <c r="BCF198" s="38"/>
      <c r="BCG198" s="38"/>
      <c r="BCH198" s="38"/>
      <c r="BCI198" s="38"/>
      <c r="BCJ198" s="38"/>
      <c r="BCK198" s="38"/>
      <c r="BCL198" s="38"/>
      <c r="BCM198" s="38"/>
      <c r="BCN198" s="38"/>
      <c r="BCO198" s="38"/>
      <c r="BCP198" s="38"/>
      <c r="BCQ198" s="38"/>
      <c r="BCR198" s="38"/>
      <c r="BCS198" s="38"/>
      <c r="BCT198" s="38"/>
      <c r="BCU198" s="38"/>
      <c r="BCV198" s="38"/>
      <c r="BCW198" s="38"/>
      <c r="BCX198" s="38"/>
      <c r="BCY198" s="38"/>
      <c r="BCZ198" s="38"/>
      <c r="BDA198" s="38"/>
      <c r="BDB198" s="38"/>
      <c r="BDC198" s="38"/>
      <c r="BDD198" s="38"/>
      <c r="BDE198" s="38"/>
      <c r="BDF198" s="38"/>
      <c r="BDG198" s="38"/>
      <c r="BDH198" s="38"/>
      <c r="BDI198" s="38"/>
      <c r="BDJ198" s="38"/>
      <c r="BDK198" s="38"/>
      <c r="BDL198" s="38"/>
      <c r="BDM198" s="38"/>
      <c r="BDN198" s="38"/>
      <c r="BDO198" s="38"/>
      <c r="BDP198" s="38"/>
      <c r="BDQ198" s="38"/>
      <c r="BDR198" s="38"/>
      <c r="BDS198" s="38"/>
      <c r="BDT198" s="38"/>
      <c r="BDU198" s="38"/>
      <c r="BDV198" s="38"/>
      <c r="BDW198" s="38"/>
      <c r="BDX198" s="38"/>
      <c r="BDY198" s="38"/>
      <c r="BDZ198" s="38"/>
      <c r="BEA198" s="38"/>
      <c r="BEB198" s="38"/>
      <c r="BEC198" s="38"/>
      <c r="BED198" s="38"/>
      <c r="BEE198" s="38"/>
      <c r="BEF198" s="38"/>
      <c r="BEG198" s="38"/>
      <c r="BEH198" s="38"/>
      <c r="BEI198" s="38"/>
      <c r="BEJ198" s="38"/>
      <c r="BEK198" s="38"/>
      <c r="BEL198" s="38"/>
      <c r="BEM198" s="38"/>
      <c r="BEN198" s="38"/>
      <c r="BEO198" s="38"/>
      <c r="BEP198" s="38"/>
      <c r="BEQ198" s="38"/>
      <c r="BER198" s="38"/>
      <c r="BES198" s="38"/>
      <c r="BET198" s="38"/>
      <c r="BEU198" s="38"/>
      <c r="BEV198" s="38"/>
      <c r="BEW198" s="38"/>
      <c r="BEX198" s="38"/>
      <c r="BEY198" s="38"/>
      <c r="BEZ198" s="38"/>
      <c r="BFA198" s="38"/>
      <c r="BFB198" s="38"/>
      <c r="BFC198" s="38"/>
      <c r="BFD198" s="38"/>
      <c r="BFE198" s="38"/>
      <c r="BFF198" s="38"/>
      <c r="BFG198" s="38"/>
      <c r="BFH198" s="38"/>
      <c r="BFI198" s="38"/>
      <c r="BFJ198" s="38"/>
      <c r="BFK198" s="38"/>
      <c r="BFL198" s="38"/>
      <c r="BFM198" s="38"/>
      <c r="BFN198" s="38"/>
      <c r="BFO198" s="38"/>
      <c r="BFP198" s="38"/>
      <c r="BFQ198" s="38"/>
      <c r="BFR198" s="38"/>
      <c r="BFS198" s="38"/>
      <c r="BFT198" s="38"/>
      <c r="BFU198" s="38"/>
      <c r="BFV198" s="38"/>
      <c r="BFW198" s="38"/>
      <c r="BFX198" s="38"/>
      <c r="BFY198" s="38"/>
      <c r="BFZ198" s="38"/>
      <c r="BGA198" s="38"/>
      <c r="BGB198" s="38"/>
      <c r="BGC198" s="38"/>
      <c r="BGD198" s="38"/>
      <c r="BGE198" s="38"/>
      <c r="BGF198" s="38"/>
      <c r="BGG198" s="38"/>
      <c r="BGH198" s="38"/>
      <c r="BGI198" s="38"/>
      <c r="BGJ198" s="38"/>
      <c r="BGK198" s="38"/>
      <c r="BGL198" s="38"/>
      <c r="BGM198" s="38"/>
      <c r="BGN198" s="38"/>
      <c r="BGO198" s="38"/>
      <c r="BGP198" s="38"/>
      <c r="BGQ198" s="38"/>
      <c r="BGR198" s="38"/>
      <c r="BGS198" s="38"/>
      <c r="BGT198" s="38"/>
      <c r="BGU198" s="38"/>
      <c r="BGV198" s="38"/>
      <c r="BGW198" s="38"/>
      <c r="BGX198" s="38"/>
      <c r="BGY198" s="38"/>
      <c r="BGZ198" s="38"/>
      <c r="BHA198" s="38"/>
      <c r="BHB198" s="38"/>
      <c r="BHC198" s="38"/>
      <c r="BHD198" s="38"/>
      <c r="BHE198" s="38"/>
      <c r="BHF198" s="38"/>
      <c r="BHG198" s="38"/>
      <c r="BHH198" s="38"/>
      <c r="BHI198" s="38"/>
      <c r="BHJ198" s="38"/>
      <c r="BHK198" s="38"/>
      <c r="BHL198" s="38"/>
      <c r="BHM198" s="38"/>
      <c r="BHN198" s="38"/>
      <c r="BHO198" s="38"/>
      <c r="BHP198" s="38"/>
      <c r="BHQ198" s="38"/>
      <c r="BHR198" s="38"/>
      <c r="BHS198" s="38"/>
      <c r="BHT198" s="38"/>
      <c r="BHU198" s="38"/>
      <c r="BHV198" s="38"/>
      <c r="BHW198" s="38"/>
      <c r="BHX198" s="38"/>
      <c r="BHY198" s="38"/>
      <c r="BHZ198" s="38"/>
      <c r="BIA198" s="38"/>
      <c r="BIB198" s="38"/>
      <c r="BIC198" s="38"/>
      <c r="BID198" s="38"/>
      <c r="BIE198" s="38"/>
      <c r="BIF198" s="38"/>
      <c r="BIG198" s="38"/>
      <c r="BIH198" s="38"/>
      <c r="BII198" s="38"/>
      <c r="BIJ198" s="38"/>
      <c r="BIK198" s="38"/>
      <c r="BIL198" s="38"/>
      <c r="BIM198" s="38"/>
      <c r="BIN198" s="38"/>
      <c r="BIO198" s="38"/>
      <c r="BIP198" s="38"/>
      <c r="BIQ198" s="38"/>
      <c r="BIR198" s="38"/>
      <c r="BIS198" s="38"/>
      <c r="BIT198" s="38"/>
      <c r="BIU198" s="38"/>
      <c r="BIV198" s="38"/>
      <c r="BIW198" s="38"/>
      <c r="BIX198" s="38"/>
      <c r="BIY198" s="38"/>
      <c r="BIZ198" s="38"/>
      <c r="BJA198" s="38"/>
      <c r="BJB198" s="38"/>
      <c r="BJC198" s="38"/>
      <c r="BJD198" s="38"/>
      <c r="BJE198" s="38"/>
      <c r="BJF198" s="38"/>
      <c r="BJG198" s="38"/>
      <c r="BJH198" s="38"/>
      <c r="BJI198" s="38"/>
      <c r="BJJ198" s="38"/>
      <c r="BJK198" s="38"/>
      <c r="BJL198" s="38"/>
      <c r="BJM198" s="38"/>
      <c r="BJN198" s="38"/>
      <c r="BJO198" s="38"/>
      <c r="BJP198" s="38"/>
      <c r="BJQ198" s="38"/>
      <c r="BJR198" s="38"/>
      <c r="BJS198" s="38"/>
      <c r="BJT198" s="38"/>
      <c r="BJU198" s="38"/>
      <c r="BJV198" s="38"/>
      <c r="BJW198" s="38"/>
      <c r="BJX198" s="38"/>
      <c r="BJY198" s="38"/>
      <c r="BJZ198" s="38"/>
      <c r="BKA198" s="38"/>
      <c r="BKB198" s="38"/>
      <c r="BKC198" s="38"/>
      <c r="BKD198" s="38"/>
      <c r="BKE198" s="38"/>
      <c r="BKF198" s="38"/>
      <c r="BKG198" s="38"/>
      <c r="BKH198" s="38"/>
      <c r="BKI198" s="38"/>
      <c r="BKJ198" s="38"/>
      <c r="BKK198" s="38"/>
      <c r="BKL198" s="38"/>
      <c r="BKM198" s="38"/>
      <c r="BKN198" s="38"/>
      <c r="BKO198" s="38"/>
      <c r="BKP198" s="38"/>
      <c r="BKQ198" s="38"/>
      <c r="BKR198" s="38"/>
      <c r="BKS198" s="38"/>
      <c r="BKT198" s="38"/>
      <c r="BKU198" s="38"/>
      <c r="BKV198" s="38"/>
      <c r="BKW198" s="38"/>
      <c r="BKX198" s="38"/>
      <c r="BKY198" s="38"/>
      <c r="BKZ198" s="38"/>
      <c r="BLA198" s="38"/>
      <c r="BLB198" s="38"/>
      <c r="BLC198" s="38"/>
      <c r="BLD198" s="38"/>
      <c r="BLE198" s="38"/>
      <c r="BLF198" s="38"/>
      <c r="BLG198" s="38"/>
      <c r="BLH198" s="38"/>
      <c r="BLI198" s="38"/>
      <c r="BLJ198" s="38"/>
      <c r="BLK198" s="38"/>
      <c r="BLL198" s="38"/>
      <c r="BLM198" s="38"/>
      <c r="BLN198" s="38"/>
      <c r="BLO198" s="38"/>
      <c r="BLP198" s="38"/>
      <c r="BLQ198" s="38"/>
      <c r="BLR198" s="38"/>
      <c r="BLS198" s="38"/>
      <c r="BLT198" s="38"/>
      <c r="BLU198" s="38"/>
      <c r="BLV198" s="38"/>
      <c r="BLW198" s="38"/>
      <c r="BLX198" s="38"/>
      <c r="BLY198" s="38"/>
      <c r="BLZ198" s="38"/>
      <c r="BMA198" s="38"/>
      <c r="BMB198" s="38"/>
      <c r="BMC198" s="38"/>
      <c r="BMD198" s="38"/>
      <c r="BME198" s="38"/>
      <c r="BMF198" s="38"/>
      <c r="BMG198" s="38"/>
      <c r="BMH198" s="38"/>
      <c r="BMI198" s="38"/>
      <c r="BMJ198" s="38"/>
      <c r="BMK198" s="38"/>
      <c r="BML198" s="38"/>
      <c r="BMM198" s="38"/>
      <c r="BMN198" s="38"/>
      <c r="BMO198" s="38"/>
      <c r="BMP198" s="38"/>
      <c r="BMQ198" s="38"/>
      <c r="BMR198" s="38"/>
      <c r="BMS198" s="38"/>
      <c r="BMT198" s="38"/>
      <c r="BMU198" s="38"/>
      <c r="BMV198" s="38"/>
      <c r="BMW198" s="38"/>
      <c r="BMX198" s="38"/>
      <c r="BMY198" s="38"/>
      <c r="BMZ198" s="38"/>
      <c r="BNA198" s="38"/>
      <c r="BNB198" s="38"/>
      <c r="BNC198" s="38"/>
      <c r="BND198" s="38"/>
      <c r="BNE198" s="38"/>
      <c r="BNF198" s="38"/>
      <c r="BNG198" s="38"/>
      <c r="BNH198" s="38"/>
      <c r="BNI198" s="38"/>
      <c r="BNJ198" s="38"/>
      <c r="BNK198" s="38"/>
      <c r="BNL198" s="38"/>
      <c r="BNM198" s="38"/>
      <c r="BNN198" s="38"/>
      <c r="BNO198" s="38"/>
      <c r="BNP198" s="38"/>
      <c r="BNQ198" s="38"/>
      <c r="BNR198" s="38"/>
      <c r="BNS198" s="38"/>
      <c r="BNT198" s="38"/>
      <c r="BNU198" s="38"/>
      <c r="BNV198" s="38"/>
      <c r="BNW198" s="38"/>
      <c r="BNX198" s="38"/>
      <c r="BNY198" s="38"/>
      <c r="BNZ198" s="38"/>
      <c r="BOA198" s="38"/>
      <c r="BOB198" s="38"/>
      <c r="BOC198" s="38"/>
      <c r="BOD198" s="38"/>
      <c r="BOE198" s="38"/>
      <c r="BOF198" s="38"/>
      <c r="BOG198" s="38"/>
      <c r="BOH198" s="38"/>
      <c r="BOI198" s="38"/>
      <c r="BOJ198" s="38"/>
      <c r="BOK198" s="38"/>
      <c r="BOL198" s="38"/>
      <c r="BOM198" s="38"/>
      <c r="BON198" s="38"/>
      <c r="BOO198" s="38"/>
      <c r="BOP198" s="38"/>
      <c r="BOQ198" s="38"/>
      <c r="BOR198" s="38"/>
      <c r="BOS198" s="38"/>
      <c r="BOT198" s="38"/>
      <c r="BOU198" s="38"/>
      <c r="BOV198" s="38"/>
      <c r="BOW198" s="38"/>
      <c r="BOX198" s="38"/>
      <c r="BOY198" s="38"/>
      <c r="BOZ198" s="38"/>
      <c r="BPA198" s="38"/>
      <c r="BPB198" s="38"/>
      <c r="BPC198" s="38"/>
      <c r="BPD198" s="38"/>
      <c r="BPE198" s="38"/>
      <c r="BPF198" s="38"/>
      <c r="BPG198" s="38"/>
      <c r="BPH198" s="38"/>
      <c r="BPI198" s="38"/>
      <c r="BPJ198" s="38"/>
      <c r="BPK198" s="38"/>
      <c r="BPL198" s="38"/>
      <c r="BPM198" s="38"/>
      <c r="BPN198" s="38"/>
      <c r="BPO198" s="38"/>
      <c r="BPP198" s="38"/>
      <c r="BPQ198" s="38"/>
      <c r="BPR198" s="38"/>
      <c r="BPS198" s="38"/>
      <c r="BPT198" s="38"/>
      <c r="BPU198" s="38"/>
      <c r="BPV198" s="38"/>
      <c r="BPW198" s="38"/>
      <c r="BPX198" s="38"/>
      <c r="BPY198" s="38"/>
      <c r="BPZ198" s="38"/>
      <c r="BQA198" s="38"/>
      <c r="BQB198" s="38"/>
      <c r="BQC198" s="38"/>
      <c r="BQD198" s="38"/>
      <c r="BQE198" s="38"/>
      <c r="BQF198" s="38"/>
      <c r="BQG198" s="38"/>
      <c r="BQH198" s="38"/>
      <c r="BQI198" s="38"/>
      <c r="BQJ198" s="38"/>
      <c r="BQK198" s="38"/>
      <c r="BQL198" s="38"/>
      <c r="BQM198" s="38"/>
      <c r="BQN198" s="38"/>
      <c r="BQO198" s="38"/>
      <c r="BQP198" s="38"/>
      <c r="BQQ198" s="38"/>
      <c r="BQR198" s="38"/>
      <c r="BQS198" s="38"/>
      <c r="BQT198" s="38"/>
      <c r="BQU198" s="38"/>
      <c r="BQV198" s="38"/>
      <c r="BQW198" s="38"/>
      <c r="BQX198" s="38"/>
      <c r="BQY198" s="38"/>
      <c r="BQZ198" s="38"/>
      <c r="BRA198" s="38"/>
      <c r="BRB198" s="38"/>
      <c r="BRC198" s="38"/>
      <c r="BRD198" s="38"/>
      <c r="BRE198" s="38"/>
      <c r="BRF198" s="38"/>
      <c r="BRG198" s="38"/>
      <c r="BRH198" s="38"/>
      <c r="BRI198" s="38"/>
      <c r="BRJ198" s="38"/>
      <c r="BRK198" s="38"/>
      <c r="BRL198" s="38"/>
      <c r="BRM198" s="38"/>
      <c r="BRN198" s="38"/>
      <c r="BRO198" s="38"/>
      <c r="BRP198" s="38"/>
      <c r="BRQ198" s="38"/>
      <c r="BRR198" s="38"/>
      <c r="BRS198" s="38"/>
      <c r="BRT198" s="38"/>
      <c r="BRU198" s="38"/>
      <c r="BRV198" s="38"/>
      <c r="BRW198" s="38"/>
      <c r="BRX198" s="38"/>
      <c r="BRY198" s="38"/>
      <c r="BRZ198" s="38"/>
      <c r="BSA198" s="38"/>
      <c r="BSB198" s="38"/>
      <c r="BSC198" s="38"/>
      <c r="BSD198" s="38"/>
      <c r="BSE198" s="38"/>
      <c r="BSF198" s="38"/>
      <c r="BSG198" s="38"/>
      <c r="BSH198" s="38"/>
      <c r="BSI198" s="38"/>
      <c r="BSJ198" s="38"/>
      <c r="BSK198" s="38"/>
      <c r="BSL198" s="38"/>
      <c r="BSM198" s="38"/>
      <c r="BSN198" s="38"/>
      <c r="BSO198" s="38"/>
      <c r="BSP198" s="38"/>
      <c r="BSQ198" s="38"/>
      <c r="BSR198" s="38"/>
      <c r="BSS198" s="38"/>
      <c r="BST198" s="38"/>
      <c r="BSU198" s="38"/>
      <c r="BSV198" s="38"/>
      <c r="BSW198" s="38"/>
      <c r="BSX198" s="38"/>
      <c r="BSY198" s="38"/>
      <c r="BSZ198" s="38"/>
      <c r="BTA198" s="38"/>
      <c r="BTB198" s="38"/>
      <c r="BTC198" s="38"/>
      <c r="BTD198" s="38"/>
      <c r="BTE198" s="38"/>
      <c r="BTF198" s="38"/>
      <c r="BTG198" s="38"/>
      <c r="BTH198" s="38"/>
      <c r="BTI198" s="38"/>
      <c r="BTJ198" s="38"/>
      <c r="BTK198" s="38"/>
      <c r="BTL198" s="38"/>
      <c r="BTM198" s="38"/>
      <c r="BTN198" s="38"/>
      <c r="BTO198" s="38"/>
      <c r="BTP198" s="38"/>
      <c r="BTQ198" s="38"/>
      <c r="BTR198" s="38"/>
      <c r="BTS198" s="38"/>
      <c r="BTT198" s="38"/>
      <c r="BTU198" s="38"/>
      <c r="BTV198" s="38"/>
      <c r="BTW198" s="38"/>
      <c r="BTX198" s="38"/>
      <c r="BTY198" s="38"/>
      <c r="BTZ198" s="38"/>
      <c r="BUA198" s="38"/>
      <c r="BUB198" s="38"/>
      <c r="BUC198" s="38"/>
      <c r="BUD198" s="38"/>
      <c r="BUE198" s="38"/>
      <c r="BUF198" s="38"/>
      <c r="BUG198" s="38"/>
      <c r="BUH198" s="38"/>
      <c r="BUI198" s="38"/>
      <c r="BUJ198" s="38"/>
      <c r="BUK198" s="38"/>
      <c r="BUL198" s="38"/>
      <c r="BUM198" s="38"/>
      <c r="BUN198" s="38"/>
      <c r="BUO198" s="38"/>
      <c r="BUP198" s="38"/>
      <c r="BUQ198" s="38"/>
      <c r="BUR198" s="38"/>
      <c r="BUS198" s="38"/>
      <c r="BUT198" s="38"/>
      <c r="BUU198" s="38"/>
      <c r="BUV198" s="38"/>
      <c r="BUW198" s="38"/>
      <c r="BUX198" s="38"/>
      <c r="BUY198" s="38"/>
      <c r="BUZ198" s="38"/>
      <c r="BVA198" s="38"/>
      <c r="BVB198" s="38"/>
      <c r="BVC198" s="38"/>
      <c r="BVD198" s="38"/>
      <c r="BVE198" s="38"/>
      <c r="BVF198" s="38"/>
      <c r="BVG198" s="38"/>
      <c r="BVH198" s="38"/>
      <c r="BVI198" s="38"/>
      <c r="BVJ198" s="38"/>
      <c r="BVK198" s="38"/>
      <c r="BVL198" s="38"/>
      <c r="BVM198" s="38"/>
      <c r="BVN198" s="38"/>
      <c r="BVO198" s="38"/>
      <c r="BVP198" s="38"/>
      <c r="BVQ198" s="38"/>
      <c r="BVR198" s="38"/>
      <c r="BVS198" s="38"/>
      <c r="BVT198" s="38"/>
      <c r="BVU198" s="38"/>
      <c r="BVV198" s="38"/>
      <c r="BVW198" s="38"/>
      <c r="BVX198" s="38"/>
      <c r="BVY198" s="38"/>
      <c r="BVZ198" s="38"/>
      <c r="BWA198" s="38"/>
      <c r="BWB198" s="38"/>
      <c r="BWC198" s="38"/>
      <c r="BWD198" s="38"/>
      <c r="BWE198" s="38"/>
      <c r="BWF198" s="38"/>
      <c r="BWG198" s="38"/>
      <c r="BWH198" s="38"/>
      <c r="BWI198" s="38"/>
      <c r="BWJ198" s="38"/>
      <c r="BWK198" s="38"/>
      <c r="BWL198" s="38"/>
      <c r="BWM198" s="38"/>
      <c r="BWN198" s="38"/>
      <c r="BWO198" s="38"/>
      <c r="BWP198" s="38"/>
      <c r="BWQ198" s="38"/>
      <c r="BWR198" s="38"/>
      <c r="BWS198" s="38"/>
      <c r="BWT198" s="38"/>
      <c r="BWU198" s="38"/>
      <c r="BWV198" s="38"/>
      <c r="BWW198" s="38"/>
      <c r="BWX198" s="38"/>
      <c r="BWY198" s="38"/>
      <c r="BWZ198" s="38"/>
      <c r="BXA198" s="38"/>
      <c r="BXB198" s="38"/>
      <c r="BXC198" s="38"/>
      <c r="BXD198" s="38"/>
      <c r="BXE198" s="38"/>
      <c r="BXF198" s="38"/>
      <c r="BXG198" s="38"/>
      <c r="BXH198" s="38"/>
      <c r="BXI198" s="38"/>
      <c r="BXJ198" s="38"/>
      <c r="BXK198" s="38"/>
      <c r="BXL198" s="38"/>
      <c r="BXM198" s="38"/>
      <c r="BXN198" s="38"/>
      <c r="BXO198" s="38"/>
      <c r="BXP198" s="38"/>
      <c r="BXQ198" s="38"/>
      <c r="BXR198" s="38"/>
      <c r="BXS198" s="38"/>
      <c r="BXT198" s="38"/>
      <c r="BXU198" s="38"/>
      <c r="BXV198" s="38"/>
      <c r="BXW198" s="38"/>
      <c r="BXX198" s="38"/>
      <c r="BXY198" s="38"/>
      <c r="BXZ198" s="38"/>
      <c r="BYA198" s="38"/>
      <c r="BYB198" s="38"/>
      <c r="BYC198" s="38"/>
      <c r="BYD198" s="38"/>
      <c r="BYE198" s="38"/>
      <c r="BYF198" s="38"/>
      <c r="BYG198" s="38"/>
      <c r="BYH198" s="38"/>
      <c r="BYI198" s="38"/>
      <c r="BYJ198" s="38"/>
      <c r="BYK198" s="38"/>
      <c r="BYL198" s="38"/>
      <c r="BYM198" s="38"/>
      <c r="BYN198" s="38"/>
      <c r="BYO198" s="38"/>
      <c r="BYP198" s="38"/>
      <c r="BYQ198" s="38"/>
      <c r="BYR198" s="38"/>
      <c r="BYS198" s="38"/>
      <c r="BYT198" s="38"/>
      <c r="BYU198" s="38"/>
      <c r="BYV198" s="38"/>
      <c r="BYW198" s="38"/>
      <c r="BYX198" s="38"/>
      <c r="BYY198" s="38"/>
      <c r="BYZ198" s="38"/>
      <c r="BZA198" s="38"/>
      <c r="BZB198" s="38"/>
      <c r="BZC198" s="38"/>
      <c r="BZD198" s="38"/>
      <c r="BZE198" s="38"/>
      <c r="BZF198" s="38"/>
      <c r="BZG198" s="38"/>
      <c r="BZH198" s="38"/>
      <c r="BZI198" s="38"/>
      <c r="BZJ198" s="38"/>
      <c r="BZK198" s="38"/>
      <c r="BZL198" s="38"/>
      <c r="BZM198" s="38"/>
      <c r="BZN198" s="38"/>
      <c r="BZO198" s="38"/>
      <c r="BZP198" s="38"/>
      <c r="BZQ198" s="38"/>
      <c r="BZR198" s="38"/>
      <c r="BZS198" s="38"/>
      <c r="BZT198" s="38"/>
      <c r="BZU198" s="38"/>
      <c r="BZV198" s="38"/>
      <c r="BZW198" s="38"/>
      <c r="BZX198" s="38"/>
      <c r="BZY198" s="38"/>
      <c r="BZZ198" s="38"/>
      <c r="CAA198" s="38"/>
      <c r="CAB198" s="38"/>
      <c r="CAC198" s="38"/>
      <c r="CAD198" s="38"/>
      <c r="CAE198" s="38"/>
      <c r="CAF198" s="38"/>
      <c r="CAG198" s="38"/>
      <c r="CAH198" s="38"/>
      <c r="CAI198" s="38"/>
      <c r="CAJ198" s="38"/>
      <c r="CAK198" s="38"/>
      <c r="CAL198" s="38"/>
      <c r="CAM198" s="38"/>
      <c r="CAN198" s="38"/>
      <c r="CAO198" s="38"/>
      <c r="CAP198" s="38"/>
      <c r="CAQ198" s="38"/>
      <c r="CAR198" s="38"/>
      <c r="CAS198" s="38"/>
      <c r="CAT198" s="38"/>
      <c r="CAU198" s="38"/>
      <c r="CAV198" s="38"/>
      <c r="CAW198" s="38"/>
      <c r="CAX198" s="38"/>
      <c r="CAY198" s="38"/>
      <c r="CAZ198" s="38"/>
      <c r="CBA198" s="38"/>
      <c r="CBB198" s="38"/>
      <c r="CBC198" s="38"/>
      <c r="CBD198" s="38"/>
      <c r="CBE198" s="38"/>
      <c r="CBF198" s="38"/>
      <c r="CBG198" s="38"/>
      <c r="CBH198" s="38"/>
      <c r="CBI198" s="38"/>
      <c r="CBJ198" s="38"/>
      <c r="CBK198" s="38"/>
      <c r="CBL198" s="38"/>
      <c r="CBM198" s="38"/>
      <c r="CBN198" s="38"/>
      <c r="CBO198" s="38"/>
      <c r="CBP198" s="38"/>
      <c r="CBQ198" s="38"/>
      <c r="CBR198" s="38"/>
      <c r="CBS198" s="38"/>
      <c r="CBT198" s="38"/>
      <c r="CBU198" s="38"/>
      <c r="CBV198" s="38"/>
      <c r="CBW198" s="38"/>
      <c r="CBX198" s="38"/>
      <c r="CBY198" s="38"/>
      <c r="CBZ198" s="38"/>
      <c r="CCA198" s="38"/>
      <c r="CCB198" s="38"/>
      <c r="CCC198" s="38"/>
      <c r="CCD198" s="38"/>
      <c r="CCE198" s="38"/>
      <c r="CCF198" s="38"/>
      <c r="CCG198" s="38"/>
      <c r="CCH198" s="38"/>
      <c r="CCI198" s="38"/>
      <c r="CCJ198" s="38"/>
      <c r="CCK198" s="38"/>
      <c r="CCL198" s="38"/>
      <c r="CCM198" s="38"/>
      <c r="CCN198" s="38"/>
      <c r="CCO198" s="38"/>
      <c r="CCP198" s="38"/>
      <c r="CCQ198" s="38"/>
      <c r="CCR198" s="38"/>
      <c r="CCS198" s="38"/>
      <c r="CCT198" s="38"/>
      <c r="CCU198" s="38"/>
      <c r="CCV198" s="38"/>
      <c r="CCW198" s="38"/>
      <c r="CCX198" s="38"/>
      <c r="CCY198" s="38"/>
      <c r="CCZ198" s="38"/>
      <c r="CDA198" s="38"/>
      <c r="CDB198" s="38"/>
      <c r="CDC198" s="38"/>
      <c r="CDD198" s="38"/>
      <c r="CDE198" s="38"/>
      <c r="CDF198" s="38"/>
      <c r="CDG198" s="38"/>
      <c r="CDH198" s="38"/>
      <c r="CDI198" s="38"/>
      <c r="CDJ198" s="38"/>
      <c r="CDK198" s="38"/>
      <c r="CDL198" s="38"/>
      <c r="CDM198" s="38"/>
      <c r="CDN198" s="38"/>
      <c r="CDO198" s="38"/>
      <c r="CDP198" s="38"/>
      <c r="CDQ198" s="38"/>
      <c r="CDR198" s="38"/>
      <c r="CDS198" s="38"/>
      <c r="CDT198" s="38"/>
      <c r="CDU198" s="38"/>
      <c r="CDV198" s="38"/>
      <c r="CDW198" s="38"/>
      <c r="CDX198" s="38"/>
      <c r="CDY198" s="38"/>
      <c r="CDZ198" s="38"/>
      <c r="CEA198" s="38"/>
      <c r="CEB198" s="38"/>
      <c r="CEC198" s="38"/>
      <c r="CED198" s="38"/>
      <c r="CEE198" s="38"/>
      <c r="CEF198" s="38"/>
      <c r="CEG198" s="38"/>
      <c r="CEH198" s="38"/>
      <c r="CEI198" s="38"/>
      <c r="CEJ198" s="38"/>
      <c r="CEK198" s="38"/>
      <c r="CEL198" s="38"/>
      <c r="CEM198" s="38"/>
      <c r="CEN198" s="38"/>
      <c r="CEO198" s="38"/>
      <c r="CEP198" s="38"/>
      <c r="CEQ198" s="38"/>
      <c r="CER198" s="38"/>
      <c r="CES198" s="38"/>
      <c r="CET198" s="38"/>
      <c r="CEU198" s="38"/>
      <c r="CEV198" s="38"/>
      <c r="CEW198" s="38"/>
      <c r="CEX198" s="38"/>
      <c r="CEY198" s="38"/>
      <c r="CEZ198" s="38"/>
      <c r="CFA198" s="38"/>
      <c r="CFB198" s="38"/>
      <c r="CFC198" s="38"/>
      <c r="CFD198" s="38"/>
      <c r="CFE198" s="38"/>
      <c r="CFF198" s="38"/>
      <c r="CFG198" s="38"/>
      <c r="CFH198" s="38"/>
      <c r="CFI198" s="38"/>
      <c r="CFJ198" s="38"/>
      <c r="CFK198" s="38"/>
      <c r="CFL198" s="38"/>
      <c r="CFM198" s="38"/>
      <c r="CFN198" s="38"/>
      <c r="CFO198" s="38"/>
      <c r="CFP198" s="38"/>
      <c r="CFQ198" s="38"/>
      <c r="CFR198" s="38"/>
      <c r="CFS198" s="38"/>
      <c r="CFT198" s="38"/>
      <c r="CFU198" s="38"/>
      <c r="CFV198" s="38"/>
      <c r="CFW198" s="38"/>
      <c r="CFX198" s="38"/>
      <c r="CFY198" s="38"/>
      <c r="CFZ198" s="38"/>
      <c r="CGA198" s="38"/>
      <c r="CGB198" s="38"/>
      <c r="CGC198" s="38"/>
      <c r="CGD198" s="38"/>
      <c r="CGE198" s="38"/>
      <c r="CGF198" s="38"/>
      <c r="CGG198" s="38"/>
      <c r="CGH198" s="38"/>
      <c r="CGI198" s="38"/>
      <c r="CGJ198" s="38"/>
      <c r="CGK198" s="38"/>
      <c r="CGL198" s="38"/>
      <c r="CGM198" s="38"/>
      <c r="CGN198" s="38"/>
      <c r="CGO198" s="38"/>
      <c r="CGP198" s="38"/>
      <c r="CGQ198" s="38"/>
      <c r="CGR198" s="38"/>
      <c r="CGS198" s="38"/>
      <c r="CGT198" s="38"/>
      <c r="CGU198" s="38"/>
      <c r="CGV198" s="38"/>
      <c r="CGW198" s="38"/>
      <c r="CGX198" s="38"/>
      <c r="CGY198" s="38"/>
      <c r="CGZ198" s="38"/>
      <c r="CHA198" s="38"/>
      <c r="CHB198" s="38"/>
      <c r="CHC198" s="38"/>
      <c r="CHD198" s="38"/>
      <c r="CHE198" s="38"/>
      <c r="CHF198" s="38"/>
      <c r="CHG198" s="38"/>
      <c r="CHH198" s="38"/>
      <c r="CHI198" s="38"/>
      <c r="CHJ198" s="38"/>
      <c r="CHK198" s="38"/>
      <c r="CHL198" s="38"/>
      <c r="CHM198" s="38"/>
      <c r="CHN198" s="38"/>
      <c r="CHO198" s="38"/>
      <c r="CHP198" s="38"/>
      <c r="CHQ198" s="38"/>
      <c r="CHR198" s="38"/>
      <c r="CHS198" s="38"/>
      <c r="CHT198" s="38"/>
      <c r="CHU198" s="38"/>
      <c r="CHV198" s="38"/>
      <c r="CHW198" s="38"/>
      <c r="CHX198" s="38"/>
      <c r="CHY198" s="38"/>
      <c r="CHZ198" s="38"/>
      <c r="CIA198" s="38"/>
      <c r="CIB198" s="38"/>
      <c r="CIC198" s="38"/>
      <c r="CID198" s="38"/>
      <c r="CIE198" s="38"/>
      <c r="CIF198" s="38"/>
      <c r="CIG198" s="38"/>
      <c r="CIH198" s="38"/>
      <c r="CII198" s="38"/>
      <c r="CIJ198" s="38"/>
      <c r="CIK198" s="38"/>
      <c r="CIL198" s="38"/>
      <c r="CIM198" s="38"/>
      <c r="CIN198" s="38"/>
      <c r="CIO198" s="38"/>
      <c r="CIP198" s="38"/>
      <c r="CIQ198" s="38"/>
      <c r="CIR198" s="38"/>
      <c r="CIS198" s="38"/>
      <c r="CIT198" s="38"/>
      <c r="CIU198" s="38"/>
      <c r="CIV198" s="38"/>
      <c r="CIW198" s="38"/>
      <c r="CIX198" s="38"/>
      <c r="CIY198" s="38"/>
      <c r="CIZ198" s="38"/>
      <c r="CJA198" s="38"/>
      <c r="CJB198" s="38"/>
      <c r="CJC198" s="38"/>
      <c r="CJD198" s="38"/>
      <c r="CJE198" s="38"/>
      <c r="CJF198" s="38"/>
      <c r="CJG198" s="38"/>
      <c r="CJH198" s="38"/>
      <c r="CJI198" s="38"/>
      <c r="CJJ198" s="38"/>
      <c r="CJK198" s="38"/>
      <c r="CJL198" s="38"/>
      <c r="CJM198" s="38"/>
      <c r="CJN198" s="38"/>
      <c r="CJO198" s="38"/>
      <c r="CJP198" s="38"/>
      <c r="CJQ198" s="38"/>
      <c r="CJR198" s="38"/>
      <c r="CJS198" s="38"/>
      <c r="CJT198" s="38"/>
      <c r="CJU198" s="38"/>
      <c r="CJV198" s="38"/>
      <c r="CJW198" s="38"/>
      <c r="CJX198" s="38"/>
      <c r="CJY198" s="38"/>
      <c r="CJZ198" s="38"/>
      <c r="CKA198" s="38"/>
      <c r="CKB198" s="38"/>
      <c r="CKC198" s="38"/>
      <c r="CKD198" s="38"/>
      <c r="CKE198" s="38"/>
      <c r="CKF198" s="38"/>
      <c r="CKG198" s="38"/>
      <c r="CKH198" s="38"/>
      <c r="CKI198" s="38"/>
      <c r="CKJ198" s="38"/>
      <c r="CKK198" s="38"/>
      <c r="CKL198" s="38"/>
      <c r="CKM198" s="38"/>
      <c r="CKN198" s="38"/>
      <c r="CKO198" s="38"/>
      <c r="CKP198" s="38"/>
      <c r="CKQ198" s="38"/>
      <c r="CKR198" s="38"/>
      <c r="CKS198" s="38"/>
      <c r="CKT198" s="38"/>
      <c r="CKU198" s="38"/>
      <c r="CKV198" s="38"/>
      <c r="CKW198" s="38"/>
      <c r="CKX198" s="38"/>
      <c r="CKY198" s="38"/>
      <c r="CKZ198" s="38"/>
      <c r="CLA198" s="38"/>
      <c r="CLB198" s="38"/>
      <c r="CLC198" s="38"/>
      <c r="CLD198" s="38"/>
      <c r="CLE198" s="38"/>
      <c r="CLF198" s="38"/>
      <c r="CLG198" s="38"/>
      <c r="CLH198" s="38"/>
      <c r="CLI198" s="38"/>
      <c r="CLJ198" s="38"/>
      <c r="CLK198" s="38"/>
      <c r="CLL198" s="38"/>
      <c r="CLM198" s="38"/>
      <c r="CLN198" s="38"/>
      <c r="CLO198" s="38"/>
      <c r="CLP198" s="38"/>
      <c r="CLQ198" s="38"/>
      <c r="CLR198" s="38"/>
      <c r="CLS198" s="38"/>
      <c r="CLT198" s="38"/>
      <c r="CLU198" s="38"/>
      <c r="CLV198" s="38"/>
      <c r="CLW198" s="38"/>
      <c r="CLX198" s="38"/>
      <c r="CLY198" s="38"/>
      <c r="CLZ198" s="38"/>
      <c r="CMA198" s="38"/>
      <c r="CMB198" s="38"/>
      <c r="CMC198" s="38"/>
      <c r="CMD198" s="38"/>
      <c r="CME198" s="38"/>
      <c r="CMF198" s="38"/>
      <c r="CMG198" s="38"/>
      <c r="CMH198" s="38"/>
      <c r="CMI198" s="38"/>
      <c r="CMJ198" s="38"/>
      <c r="CMK198" s="38"/>
      <c r="CML198" s="38"/>
      <c r="CMM198" s="38"/>
      <c r="CMN198" s="38"/>
      <c r="CMO198" s="38"/>
      <c r="CMP198" s="38"/>
      <c r="CMQ198" s="38"/>
      <c r="CMR198" s="38"/>
      <c r="CMS198" s="38"/>
      <c r="CMT198" s="38"/>
      <c r="CMU198" s="38"/>
      <c r="CMV198" s="38"/>
      <c r="CMW198" s="38"/>
      <c r="CMX198" s="38"/>
      <c r="CMY198" s="38"/>
      <c r="CMZ198" s="38"/>
      <c r="CNA198" s="38"/>
      <c r="CNB198" s="38"/>
      <c r="CNC198" s="38"/>
      <c r="CND198" s="38"/>
      <c r="CNE198" s="38"/>
      <c r="CNF198" s="38"/>
      <c r="CNG198" s="38"/>
      <c r="CNH198" s="38"/>
      <c r="CNI198" s="38"/>
      <c r="CNJ198" s="38"/>
      <c r="CNK198" s="38"/>
      <c r="CNL198" s="38"/>
      <c r="CNM198" s="38"/>
      <c r="CNN198" s="38"/>
      <c r="CNO198" s="38"/>
      <c r="CNP198" s="38"/>
      <c r="CNQ198" s="38"/>
      <c r="CNR198" s="38"/>
      <c r="CNS198" s="38"/>
      <c r="CNT198" s="38"/>
      <c r="CNU198" s="38"/>
      <c r="CNV198" s="38"/>
      <c r="CNW198" s="38"/>
      <c r="CNX198" s="38"/>
      <c r="CNY198" s="38"/>
      <c r="CNZ198" s="38"/>
      <c r="COA198" s="38"/>
      <c r="COB198" s="38"/>
      <c r="COC198" s="38"/>
      <c r="COD198" s="38"/>
      <c r="COE198" s="38"/>
      <c r="COF198" s="38"/>
      <c r="COG198" s="38"/>
      <c r="COH198" s="38"/>
      <c r="COI198" s="38"/>
      <c r="COJ198" s="38"/>
      <c r="COK198" s="38"/>
      <c r="COL198" s="38"/>
      <c r="COM198" s="38"/>
      <c r="CON198" s="38"/>
      <c r="COO198" s="38"/>
      <c r="COP198" s="38"/>
      <c r="COQ198" s="38"/>
      <c r="COR198" s="38"/>
      <c r="COS198" s="38"/>
      <c r="COT198" s="38"/>
      <c r="COU198" s="38"/>
      <c r="COV198" s="38"/>
      <c r="COW198" s="38"/>
      <c r="COX198" s="38"/>
      <c r="COY198" s="38"/>
      <c r="COZ198" s="38"/>
      <c r="CPA198" s="38"/>
      <c r="CPB198" s="38"/>
      <c r="CPC198" s="38"/>
      <c r="CPD198" s="38"/>
      <c r="CPE198" s="38"/>
      <c r="CPF198" s="38"/>
      <c r="CPG198" s="38"/>
      <c r="CPH198" s="38"/>
      <c r="CPI198" s="38"/>
      <c r="CPJ198" s="38"/>
      <c r="CPK198" s="38"/>
      <c r="CPL198" s="38"/>
      <c r="CPM198" s="38"/>
      <c r="CPN198" s="38"/>
      <c r="CPO198" s="38"/>
      <c r="CPP198" s="38"/>
      <c r="CPQ198" s="38"/>
      <c r="CPR198" s="38"/>
      <c r="CPS198" s="38"/>
      <c r="CPT198" s="38"/>
      <c r="CPU198" s="38"/>
      <c r="CPV198" s="38"/>
      <c r="CPW198" s="38"/>
      <c r="CPX198" s="38"/>
      <c r="CPY198" s="38"/>
      <c r="CPZ198" s="38"/>
      <c r="CQA198" s="38"/>
      <c r="CQB198" s="38"/>
      <c r="CQC198" s="38"/>
      <c r="CQD198" s="38"/>
      <c r="CQE198" s="38"/>
      <c r="CQF198" s="38"/>
      <c r="CQG198" s="38"/>
      <c r="CQH198" s="38"/>
      <c r="CQI198" s="38"/>
      <c r="CQJ198" s="38"/>
      <c r="CQK198" s="38"/>
      <c r="CQL198" s="38"/>
      <c r="CQM198" s="38"/>
      <c r="CQN198" s="38"/>
      <c r="CQO198" s="38"/>
      <c r="CQP198" s="38"/>
      <c r="CQQ198" s="38"/>
      <c r="CQR198" s="38"/>
      <c r="CQS198" s="38"/>
      <c r="CQT198" s="38"/>
      <c r="CQU198" s="38"/>
      <c r="CQV198" s="38"/>
      <c r="CQW198" s="38"/>
      <c r="CQX198" s="38"/>
      <c r="CQY198" s="38"/>
      <c r="CQZ198" s="38"/>
      <c r="CRA198" s="38"/>
      <c r="CRB198" s="38"/>
      <c r="CRC198" s="38"/>
      <c r="CRD198" s="38"/>
      <c r="CRE198" s="38"/>
      <c r="CRF198" s="38"/>
      <c r="CRG198" s="38"/>
      <c r="CRH198" s="38"/>
      <c r="CRI198" s="38"/>
      <c r="CRJ198" s="38"/>
      <c r="CRK198" s="38"/>
      <c r="CRL198" s="38"/>
      <c r="CRM198" s="38"/>
      <c r="CRN198" s="38"/>
      <c r="CRO198" s="38"/>
      <c r="CRP198" s="38"/>
      <c r="CRQ198" s="38"/>
      <c r="CRR198" s="38"/>
      <c r="CRS198" s="38"/>
      <c r="CRT198" s="38"/>
      <c r="CRU198" s="38"/>
      <c r="CRV198" s="38"/>
      <c r="CRW198" s="38"/>
      <c r="CRX198" s="38"/>
      <c r="CRY198" s="38"/>
      <c r="CRZ198" s="38"/>
      <c r="CSA198" s="38"/>
      <c r="CSB198" s="38"/>
      <c r="CSC198" s="38"/>
      <c r="CSD198" s="38"/>
      <c r="CSE198" s="38"/>
      <c r="CSF198" s="38"/>
      <c r="CSG198" s="38"/>
      <c r="CSH198" s="38"/>
      <c r="CSI198" s="38"/>
      <c r="CSJ198" s="38"/>
      <c r="CSK198" s="38"/>
      <c r="CSL198" s="38"/>
      <c r="CSM198" s="38"/>
      <c r="CSN198" s="38"/>
      <c r="CSO198" s="38"/>
      <c r="CSP198" s="38"/>
      <c r="CSQ198" s="38"/>
      <c r="CSR198" s="38"/>
      <c r="CSS198" s="38"/>
      <c r="CST198" s="38"/>
      <c r="CSU198" s="38"/>
      <c r="CSV198" s="38"/>
      <c r="CSW198" s="38"/>
      <c r="CSX198" s="38"/>
      <c r="CSY198" s="38"/>
      <c r="CSZ198" s="38"/>
      <c r="CTA198" s="38"/>
      <c r="CTB198" s="38"/>
      <c r="CTC198" s="38"/>
      <c r="CTD198" s="38"/>
      <c r="CTE198" s="38"/>
      <c r="CTF198" s="38"/>
      <c r="CTG198" s="38"/>
      <c r="CTH198" s="38"/>
      <c r="CTI198" s="38"/>
      <c r="CTJ198" s="38"/>
      <c r="CTK198" s="38"/>
      <c r="CTL198" s="38"/>
      <c r="CTM198" s="38"/>
      <c r="CTN198" s="38"/>
      <c r="CTO198" s="38"/>
      <c r="CTP198" s="38"/>
      <c r="CTQ198" s="38"/>
      <c r="CTR198" s="38"/>
      <c r="CTS198" s="38"/>
      <c r="CTT198" s="38"/>
      <c r="CTU198" s="38"/>
      <c r="CTV198" s="38"/>
      <c r="CTW198" s="38"/>
      <c r="CTX198" s="38"/>
      <c r="CTY198" s="38"/>
      <c r="CTZ198" s="38"/>
      <c r="CUA198" s="38"/>
      <c r="CUB198" s="38"/>
      <c r="CUC198" s="38"/>
      <c r="CUD198" s="38"/>
      <c r="CUE198" s="38"/>
      <c r="CUF198" s="38"/>
      <c r="CUG198" s="38"/>
      <c r="CUH198" s="38"/>
      <c r="CUI198" s="38"/>
      <c r="CUJ198" s="38"/>
      <c r="CUK198" s="38"/>
      <c r="CUL198" s="38"/>
      <c r="CUM198" s="38"/>
      <c r="CUN198" s="38"/>
      <c r="CUO198" s="38"/>
      <c r="CUP198" s="38"/>
      <c r="CUQ198" s="38"/>
      <c r="CUR198" s="38"/>
      <c r="CUS198" s="38"/>
      <c r="CUT198" s="38"/>
      <c r="CUU198" s="38"/>
      <c r="CUV198" s="38"/>
      <c r="CUW198" s="38"/>
      <c r="CUX198" s="38"/>
      <c r="CUY198" s="38"/>
      <c r="CUZ198" s="38"/>
      <c r="CVA198" s="38"/>
      <c r="CVB198" s="38"/>
      <c r="CVC198" s="38"/>
      <c r="CVD198" s="38"/>
      <c r="CVE198" s="38"/>
      <c r="CVF198" s="38"/>
      <c r="CVG198" s="38"/>
      <c r="CVH198" s="38"/>
      <c r="CVI198" s="38"/>
      <c r="CVJ198" s="38"/>
      <c r="CVK198" s="38"/>
      <c r="CVL198" s="38"/>
      <c r="CVM198" s="38"/>
      <c r="CVN198" s="38"/>
      <c r="CVO198" s="38"/>
      <c r="CVP198" s="38"/>
      <c r="CVQ198" s="38"/>
      <c r="CVR198" s="38"/>
      <c r="CVS198" s="38"/>
      <c r="CVT198" s="38"/>
      <c r="CVU198" s="38"/>
      <c r="CVV198" s="38"/>
      <c r="CVW198" s="38"/>
      <c r="CVX198" s="38"/>
      <c r="CVY198" s="38"/>
      <c r="CVZ198" s="38"/>
      <c r="CWA198" s="38"/>
      <c r="CWB198" s="38"/>
      <c r="CWC198" s="38"/>
      <c r="CWD198" s="38"/>
      <c r="CWE198" s="38"/>
      <c r="CWF198" s="38"/>
      <c r="CWG198" s="38"/>
      <c r="CWH198" s="38"/>
      <c r="CWI198" s="38"/>
      <c r="CWJ198" s="38"/>
      <c r="CWK198" s="38"/>
      <c r="CWL198" s="38"/>
      <c r="CWM198" s="38"/>
      <c r="CWN198" s="38"/>
      <c r="CWO198" s="38"/>
      <c r="CWP198" s="38"/>
      <c r="CWQ198" s="38"/>
      <c r="CWR198" s="38"/>
      <c r="CWS198" s="38"/>
      <c r="CWT198" s="38"/>
      <c r="CWU198" s="38"/>
      <c r="CWV198" s="38"/>
      <c r="CWW198" s="38"/>
      <c r="CWX198" s="38"/>
      <c r="CWY198" s="38"/>
      <c r="CWZ198" s="38"/>
      <c r="CXA198" s="38"/>
      <c r="CXB198" s="38"/>
      <c r="CXC198" s="38"/>
      <c r="CXD198" s="38"/>
      <c r="CXE198" s="38"/>
      <c r="CXF198" s="38"/>
      <c r="CXG198" s="38"/>
      <c r="CXH198" s="38"/>
      <c r="CXI198" s="38"/>
      <c r="CXJ198" s="38"/>
      <c r="CXK198" s="38"/>
      <c r="CXL198" s="38"/>
      <c r="CXM198" s="38"/>
      <c r="CXN198" s="38"/>
      <c r="CXO198" s="38"/>
      <c r="CXP198" s="38"/>
      <c r="CXQ198" s="38"/>
      <c r="CXR198" s="38"/>
      <c r="CXS198" s="38"/>
      <c r="CXT198" s="38"/>
      <c r="CXU198" s="38"/>
      <c r="CXV198" s="38"/>
      <c r="CXW198" s="38"/>
      <c r="CXX198" s="38"/>
      <c r="CXY198" s="38"/>
      <c r="CXZ198" s="38"/>
      <c r="CYA198" s="38"/>
      <c r="CYB198" s="38"/>
      <c r="CYC198" s="38"/>
      <c r="CYD198" s="38"/>
      <c r="CYE198" s="38"/>
      <c r="CYF198" s="38"/>
      <c r="CYG198" s="38"/>
      <c r="CYH198" s="38"/>
      <c r="CYI198" s="38"/>
      <c r="CYJ198" s="38"/>
      <c r="CYK198" s="38"/>
      <c r="CYL198" s="38"/>
      <c r="CYM198" s="38"/>
      <c r="CYN198" s="38"/>
      <c r="CYO198" s="38"/>
      <c r="CYP198" s="38"/>
      <c r="CYQ198" s="38"/>
      <c r="CYR198" s="38"/>
      <c r="CYS198" s="38"/>
      <c r="CYT198" s="38"/>
      <c r="CYU198" s="38"/>
      <c r="CYV198" s="38"/>
      <c r="CYW198" s="38"/>
      <c r="CYX198" s="38"/>
      <c r="CYY198" s="38"/>
      <c r="CYZ198" s="38"/>
      <c r="CZA198" s="38"/>
      <c r="CZB198" s="38"/>
      <c r="CZC198" s="38"/>
      <c r="CZD198" s="38"/>
      <c r="CZE198" s="38"/>
      <c r="CZF198" s="38"/>
      <c r="CZG198" s="38"/>
      <c r="CZH198" s="38"/>
      <c r="CZI198" s="38"/>
      <c r="CZJ198" s="38"/>
      <c r="CZK198" s="38"/>
      <c r="CZL198" s="38"/>
      <c r="CZM198" s="38"/>
      <c r="CZN198" s="38"/>
      <c r="CZO198" s="38"/>
      <c r="CZP198" s="38"/>
      <c r="CZQ198" s="38"/>
      <c r="CZR198" s="38"/>
      <c r="CZS198" s="38"/>
      <c r="CZT198" s="38"/>
      <c r="CZU198" s="38"/>
      <c r="CZV198" s="38"/>
      <c r="CZW198" s="38"/>
      <c r="CZX198" s="38"/>
      <c r="CZY198" s="38"/>
      <c r="CZZ198" s="38"/>
      <c r="DAA198" s="38"/>
      <c r="DAB198" s="38"/>
      <c r="DAC198" s="38"/>
      <c r="DAD198" s="38"/>
      <c r="DAE198" s="38"/>
      <c r="DAF198" s="38"/>
      <c r="DAG198" s="38"/>
      <c r="DAH198" s="38"/>
      <c r="DAI198" s="38"/>
      <c r="DAJ198" s="38"/>
      <c r="DAK198" s="38"/>
      <c r="DAL198" s="38"/>
      <c r="DAM198" s="38"/>
      <c r="DAN198" s="38"/>
      <c r="DAO198" s="38"/>
      <c r="DAP198" s="38"/>
      <c r="DAQ198" s="38"/>
      <c r="DAR198" s="38"/>
      <c r="DAS198" s="38"/>
      <c r="DAT198" s="38"/>
      <c r="DAU198" s="38"/>
      <c r="DAV198" s="38"/>
      <c r="DAW198" s="38"/>
      <c r="DAX198" s="38"/>
      <c r="DAY198" s="38"/>
      <c r="DAZ198" s="38"/>
      <c r="DBA198" s="38"/>
      <c r="DBB198" s="38"/>
      <c r="DBC198" s="38"/>
      <c r="DBD198" s="38"/>
      <c r="DBE198" s="38"/>
      <c r="DBF198" s="38"/>
      <c r="DBG198" s="38"/>
      <c r="DBH198" s="38"/>
      <c r="DBI198" s="38"/>
      <c r="DBJ198" s="38"/>
      <c r="DBK198" s="38"/>
      <c r="DBL198" s="38"/>
      <c r="DBM198" s="38"/>
      <c r="DBN198" s="38"/>
      <c r="DBO198" s="38"/>
      <c r="DBP198" s="38"/>
      <c r="DBQ198" s="38"/>
      <c r="DBR198" s="38"/>
      <c r="DBS198" s="38"/>
      <c r="DBT198" s="38"/>
      <c r="DBU198" s="38"/>
      <c r="DBV198" s="38"/>
      <c r="DBW198" s="38"/>
      <c r="DBX198" s="38"/>
      <c r="DBY198" s="38"/>
      <c r="DBZ198" s="38"/>
      <c r="DCA198" s="38"/>
      <c r="DCB198" s="38"/>
      <c r="DCC198" s="38"/>
      <c r="DCD198" s="38"/>
      <c r="DCE198" s="38"/>
      <c r="DCF198" s="38"/>
      <c r="DCG198" s="38"/>
      <c r="DCH198" s="38"/>
      <c r="DCI198" s="38"/>
      <c r="DCJ198" s="38"/>
      <c r="DCK198" s="38"/>
      <c r="DCL198" s="38"/>
      <c r="DCM198" s="38"/>
      <c r="DCN198" s="38"/>
      <c r="DCO198" s="38"/>
      <c r="DCP198" s="38"/>
      <c r="DCQ198" s="38"/>
      <c r="DCR198" s="38"/>
      <c r="DCS198" s="38"/>
      <c r="DCT198" s="38"/>
      <c r="DCU198" s="38"/>
      <c r="DCV198" s="38"/>
      <c r="DCW198" s="38"/>
      <c r="DCX198" s="38"/>
      <c r="DCY198" s="38"/>
      <c r="DCZ198" s="38"/>
      <c r="DDA198" s="38"/>
      <c r="DDB198" s="38"/>
      <c r="DDC198" s="38"/>
      <c r="DDD198" s="38"/>
      <c r="DDE198" s="38"/>
      <c r="DDF198" s="38"/>
      <c r="DDG198" s="38"/>
      <c r="DDH198" s="38"/>
      <c r="DDI198" s="38"/>
      <c r="DDJ198" s="38"/>
      <c r="DDK198" s="38"/>
      <c r="DDL198" s="38"/>
      <c r="DDM198" s="38"/>
      <c r="DDN198" s="38"/>
      <c r="DDO198" s="38"/>
      <c r="DDP198" s="38"/>
      <c r="DDQ198" s="38"/>
      <c r="DDR198" s="38"/>
      <c r="DDS198" s="38"/>
      <c r="DDT198" s="38"/>
      <c r="DDU198" s="38"/>
      <c r="DDV198" s="38"/>
      <c r="DDW198" s="38"/>
      <c r="DDX198" s="38"/>
      <c r="DDY198" s="38"/>
      <c r="DDZ198" s="38"/>
      <c r="DEA198" s="38"/>
      <c r="DEB198" s="38"/>
      <c r="DEC198" s="38"/>
      <c r="DED198" s="38"/>
      <c r="DEE198" s="38"/>
      <c r="DEF198" s="38"/>
      <c r="DEG198" s="38"/>
      <c r="DEH198" s="38"/>
      <c r="DEI198" s="38"/>
      <c r="DEJ198" s="38"/>
      <c r="DEK198" s="38"/>
      <c r="DEL198" s="38"/>
      <c r="DEM198" s="38"/>
      <c r="DEN198" s="38"/>
      <c r="DEO198" s="38"/>
      <c r="DEP198" s="38"/>
      <c r="DEQ198" s="38"/>
      <c r="DER198" s="38"/>
      <c r="DES198" s="38"/>
      <c r="DET198" s="38"/>
      <c r="DEU198" s="38"/>
      <c r="DEV198" s="38"/>
      <c r="DEW198" s="38"/>
      <c r="DEX198" s="38"/>
      <c r="DEY198" s="38"/>
      <c r="DEZ198" s="38"/>
      <c r="DFA198" s="38"/>
      <c r="DFB198" s="38"/>
      <c r="DFC198" s="38"/>
      <c r="DFD198" s="38"/>
      <c r="DFE198" s="38"/>
      <c r="DFF198" s="38"/>
      <c r="DFG198" s="38"/>
      <c r="DFH198" s="38"/>
      <c r="DFI198" s="38"/>
      <c r="DFJ198" s="38"/>
      <c r="DFK198" s="38"/>
      <c r="DFL198" s="38"/>
      <c r="DFM198" s="38"/>
      <c r="DFN198" s="38"/>
      <c r="DFO198" s="38"/>
      <c r="DFP198" s="38"/>
      <c r="DFQ198" s="38"/>
      <c r="DFR198" s="38"/>
      <c r="DFS198" s="38"/>
      <c r="DFT198" s="38"/>
      <c r="DFU198" s="38"/>
      <c r="DFV198" s="38"/>
      <c r="DFW198" s="38"/>
      <c r="DFX198" s="38"/>
      <c r="DFY198" s="38"/>
      <c r="DFZ198" s="38"/>
      <c r="DGA198" s="38"/>
      <c r="DGB198" s="38"/>
      <c r="DGC198" s="38"/>
      <c r="DGD198" s="38"/>
      <c r="DGE198" s="38"/>
      <c r="DGF198" s="38"/>
      <c r="DGG198" s="38"/>
      <c r="DGH198" s="38"/>
      <c r="DGI198" s="38"/>
      <c r="DGJ198" s="38"/>
      <c r="DGK198" s="38"/>
      <c r="DGL198" s="38"/>
      <c r="DGM198" s="38"/>
      <c r="DGN198" s="38"/>
      <c r="DGO198" s="38"/>
      <c r="DGP198" s="38"/>
      <c r="DGQ198" s="38"/>
      <c r="DGR198" s="38"/>
      <c r="DGS198" s="38"/>
      <c r="DGT198" s="38"/>
      <c r="DGU198" s="38"/>
      <c r="DGV198" s="38"/>
      <c r="DGW198" s="38"/>
      <c r="DGX198" s="38"/>
      <c r="DGY198" s="38"/>
      <c r="DGZ198" s="38"/>
      <c r="DHA198" s="38"/>
      <c r="DHB198" s="38"/>
      <c r="DHC198" s="38"/>
      <c r="DHD198" s="38"/>
      <c r="DHE198" s="38"/>
      <c r="DHF198" s="38"/>
      <c r="DHG198" s="38"/>
      <c r="DHH198" s="38"/>
      <c r="DHI198" s="38"/>
      <c r="DHJ198" s="38"/>
      <c r="DHK198" s="38"/>
      <c r="DHL198" s="38"/>
      <c r="DHM198" s="38"/>
      <c r="DHN198" s="38"/>
      <c r="DHO198" s="38"/>
      <c r="DHP198" s="38"/>
      <c r="DHQ198" s="38"/>
      <c r="DHR198" s="38"/>
      <c r="DHS198" s="38"/>
      <c r="DHT198" s="38"/>
      <c r="DHU198" s="38"/>
      <c r="DHV198" s="38"/>
      <c r="DHW198" s="38"/>
      <c r="DHX198" s="38"/>
      <c r="DHY198" s="38"/>
      <c r="DHZ198" s="38"/>
      <c r="DIA198" s="38"/>
      <c r="DIB198" s="38"/>
      <c r="DIC198" s="38"/>
      <c r="DID198" s="38"/>
      <c r="DIE198" s="38"/>
      <c r="DIF198" s="38"/>
      <c r="DIG198" s="38"/>
      <c r="DIH198" s="38"/>
      <c r="DII198" s="38"/>
      <c r="DIJ198" s="38"/>
      <c r="DIK198" s="38"/>
      <c r="DIL198" s="38"/>
      <c r="DIM198" s="38"/>
      <c r="DIN198" s="38"/>
      <c r="DIO198" s="38"/>
      <c r="DIP198" s="38"/>
      <c r="DIQ198" s="38"/>
      <c r="DIR198" s="38"/>
      <c r="DIS198" s="38"/>
      <c r="DIT198" s="38"/>
      <c r="DIU198" s="38"/>
      <c r="DIV198" s="38"/>
      <c r="DIW198" s="38"/>
      <c r="DIX198" s="38"/>
      <c r="DIY198" s="38"/>
      <c r="DIZ198" s="38"/>
      <c r="DJA198" s="38"/>
      <c r="DJB198" s="38"/>
      <c r="DJC198" s="38"/>
      <c r="DJD198" s="38"/>
      <c r="DJE198" s="38"/>
      <c r="DJF198" s="38"/>
      <c r="DJG198" s="38"/>
      <c r="DJH198" s="38"/>
      <c r="DJI198" s="38"/>
      <c r="DJJ198" s="38"/>
      <c r="DJK198" s="38"/>
      <c r="DJL198" s="38"/>
      <c r="DJM198" s="38"/>
      <c r="DJN198" s="38"/>
      <c r="DJO198" s="38"/>
      <c r="DJP198" s="38"/>
      <c r="DJQ198" s="38"/>
      <c r="DJR198" s="38"/>
      <c r="DJS198" s="38"/>
      <c r="DJT198" s="38"/>
      <c r="DJU198" s="38"/>
      <c r="DJV198" s="38"/>
      <c r="DJW198" s="38"/>
      <c r="DJX198" s="38"/>
      <c r="DJY198" s="38"/>
      <c r="DJZ198" s="38"/>
      <c r="DKA198" s="38"/>
      <c r="DKB198" s="38"/>
      <c r="DKC198" s="38"/>
      <c r="DKD198" s="38"/>
      <c r="DKE198" s="38"/>
      <c r="DKF198" s="38"/>
      <c r="DKG198" s="38"/>
      <c r="DKH198" s="38"/>
      <c r="DKI198" s="38"/>
      <c r="DKJ198" s="38"/>
      <c r="DKK198" s="38"/>
      <c r="DKL198" s="38"/>
      <c r="DKM198" s="38"/>
      <c r="DKN198" s="38"/>
      <c r="DKO198" s="38"/>
      <c r="DKP198" s="38"/>
      <c r="DKQ198" s="38"/>
      <c r="DKR198" s="38"/>
      <c r="DKS198" s="38"/>
      <c r="DKT198" s="38"/>
      <c r="DKU198" s="38"/>
      <c r="DKV198" s="38"/>
      <c r="DKW198" s="38"/>
      <c r="DKX198" s="38"/>
      <c r="DKY198" s="38"/>
      <c r="DKZ198" s="38"/>
      <c r="DLA198" s="38"/>
      <c r="DLB198" s="38"/>
      <c r="DLC198" s="38"/>
      <c r="DLD198" s="38"/>
      <c r="DLE198" s="38"/>
      <c r="DLF198" s="38"/>
      <c r="DLG198" s="38"/>
      <c r="DLH198" s="38"/>
      <c r="DLI198" s="38"/>
      <c r="DLJ198" s="38"/>
      <c r="DLK198" s="38"/>
      <c r="DLL198" s="38"/>
      <c r="DLM198" s="38"/>
      <c r="DLN198" s="38"/>
      <c r="DLO198" s="38"/>
      <c r="DLP198" s="38"/>
      <c r="DLQ198" s="38"/>
      <c r="DLR198" s="38"/>
      <c r="DLS198" s="38"/>
      <c r="DLT198" s="38"/>
      <c r="DLU198" s="38"/>
      <c r="DLV198" s="38"/>
      <c r="DLW198" s="38"/>
      <c r="DLX198" s="38"/>
      <c r="DLY198" s="38"/>
      <c r="DLZ198" s="38"/>
      <c r="DMA198" s="38"/>
      <c r="DMB198" s="38"/>
      <c r="DMC198" s="38"/>
      <c r="DMD198" s="38"/>
      <c r="DME198" s="38"/>
      <c r="DMF198" s="38"/>
      <c r="DMG198" s="38"/>
      <c r="DMH198" s="38"/>
      <c r="DMI198" s="38"/>
      <c r="DMJ198" s="38"/>
      <c r="DMK198" s="38"/>
      <c r="DML198" s="38"/>
      <c r="DMM198" s="38"/>
      <c r="DMN198" s="38"/>
      <c r="DMO198" s="38"/>
      <c r="DMP198" s="38"/>
      <c r="DMQ198" s="38"/>
      <c r="DMR198" s="38"/>
      <c r="DMS198" s="38"/>
      <c r="DMT198" s="38"/>
      <c r="DMU198" s="38"/>
      <c r="DMV198" s="38"/>
      <c r="DMW198" s="38"/>
      <c r="DMX198" s="38"/>
      <c r="DMY198" s="38"/>
      <c r="DMZ198" s="38"/>
      <c r="DNA198" s="38"/>
      <c r="DNB198" s="38"/>
      <c r="DNC198" s="38"/>
      <c r="DND198" s="38"/>
      <c r="DNE198" s="38"/>
      <c r="DNF198" s="38"/>
      <c r="DNG198" s="38"/>
      <c r="DNH198" s="38"/>
      <c r="DNI198" s="38"/>
      <c r="DNJ198" s="38"/>
      <c r="DNK198" s="38"/>
      <c r="DNL198" s="38"/>
      <c r="DNM198" s="38"/>
      <c r="DNN198" s="38"/>
      <c r="DNO198" s="38"/>
      <c r="DNP198" s="38"/>
      <c r="DNQ198" s="38"/>
      <c r="DNR198" s="38"/>
      <c r="DNS198" s="38"/>
      <c r="DNT198" s="38"/>
      <c r="DNU198" s="38"/>
      <c r="DNV198" s="38"/>
      <c r="DNW198" s="38"/>
      <c r="DNX198" s="38"/>
      <c r="DNY198" s="38"/>
      <c r="DNZ198" s="38"/>
      <c r="DOA198" s="38"/>
      <c r="DOB198" s="38"/>
      <c r="DOC198" s="38"/>
      <c r="DOD198" s="38"/>
      <c r="DOE198" s="38"/>
      <c r="DOF198" s="38"/>
      <c r="DOG198" s="38"/>
      <c r="DOH198" s="38"/>
      <c r="DOI198" s="38"/>
      <c r="DOJ198" s="38"/>
      <c r="DOK198" s="38"/>
      <c r="DOL198" s="38"/>
      <c r="DOM198" s="38"/>
      <c r="DON198" s="38"/>
      <c r="DOO198" s="38"/>
      <c r="DOP198" s="38"/>
      <c r="DOQ198" s="38"/>
      <c r="DOR198" s="38"/>
      <c r="DOS198" s="38"/>
      <c r="DOT198" s="38"/>
      <c r="DOU198" s="38"/>
      <c r="DOV198" s="38"/>
      <c r="DOW198" s="38"/>
      <c r="DOX198" s="38"/>
      <c r="DOY198" s="38"/>
      <c r="DOZ198" s="38"/>
      <c r="DPA198" s="38"/>
      <c r="DPB198" s="38"/>
      <c r="DPC198" s="38"/>
      <c r="DPD198" s="38"/>
      <c r="DPE198" s="38"/>
      <c r="DPF198" s="38"/>
      <c r="DPG198" s="38"/>
      <c r="DPH198" s="38"/>
      <c r="DPI198" s="38"/>
      <c r="DPJ198" s="38"/>
      <c r="DPK198" s="38"/>
      <c r="DPL198" s="38"/>
      <c r="DPM198" s="38"/>
      <c r="DPN198" s="38"/>
      <c r="DPO198" s="38"/>
      <c r="DPP198" s="38"/>
      <c r="DPQ198" s="38"/>
      <c r="DPR198" s="38"/>
      <c r="DPS198" s="38"/>
      <c r="DPT198" s="38"/>
      <c r="DPU198" s="38"/>
      <c r="DPV198" s="38"/>
      <c r="DPW198" s="38"/>
      <c r="DPX198" s="38"/>
      <c r="DPY198" s="38"/>
      <c r="DPZ198" s="38"/>
      <c r="DQA198" s="38"/>
      <c r="DQB198" s="38"/>
      <c r="DQC198" s="38"/>
      <c r="DQD198" s="38"/>
      <c r="DQE198" s="38"/>
      <c r="DQF198" s="38"/>
      <c r="DQG198" s="38"/>
      <c r="DQH198" s="38"/>
      <c r="DQI198" s="38"/>
      <c r="DQJ198" s="38"/>
      <c r="DQK198" s="38"/>
      <c r="DQL198" s="38"/>
      <c r="DQM198" s="38"/>
      <c r="DQN198" s="38"/>
      <c r="DQO198" s="38"/>
      <c r="DQP198" s="38"/>
      <c r="DQQ198" s="38"/>
      <c r="DQR198" s="38"/>
      <c r="DQS198" s="38"/>
      <c r="DQT198" s="38"/>
      <c r="DQU198" s="38"/>
      <c r="DQV198" s="38"/>
      <c r="DQW198" s="38"/>
      <c r="DQX198" s="38"/>
      <c r="DQY198" s="38"/>
      <c r="DQZ198" s="38"/>
      <c r="DRA198" s="38"/>
      <c r="DRB198" s="38"/>
      <c r="DRC198" s="38"/>
      <c r="DRD198" s="38"/>
      <c r="DRE198" s="38"/>
      <c r="DRF198" s="38"/>
      <c r="DRG198" s="38"/>
      <c r="DRH198" s="38"/>
      <c r="DRI198" s="38"/>
      <c r="DRJ198" s="38"/>
      <c r="DRK198" s="38"/>
      <c r="DRL198" s="38"/>
      <c r="DRM198" s="38"/>
      <c r="DRN198" s="38"/>
      <c r="DRO198" s="38"/>
      <c r="DRP198" s="38"/>
      <c r="DRQ198" s="38"/>
      <c r="DRR198" s="38"/>
      <c r="DRS198" s="38"/>
      <c r="DRT198" s="38"/>
      <c r="DRU198" s="38"/>
      <c r="DRV198" s="38"/>
      <c r="DRW198" s="38"/>
      <c r="DRX198" s="38"/>
      <c r="DRY198" s="38"/>
      <c r="DRZ198" s="38"/>
      <c r="DSA198" s="38"/>
      <c r="DSB198" s="38"/>
      <c r="DSC198" s="38"/>
      <c r="DSD198" s="38"/>
      <c r="DSE198" s="38"/>
      <c r="DSF198" s="38"/>
      <c r="DSG198" s="38"/>
      <c r="DSH198" s="38"/>
      <c r="DSI198" s="38"/>
      <c r="DSJ198" s="38"/>
      <c r="DSK198" s="38"/>
      <c r="DSL198" s="38"/>
      <c r="DSM198" s="38"/>
      <c r="DSN198" s="38"/>
      <c r="DSO198" s="38"/>
      <c r="DSP198" s="38"/>
      <c r="DSQ198" s="38"/>
      <c r="DSR198" s="38"/>
      <c r="DSS198" s="38"/>
      <c r="DST198" s="38"/>
      <c r="DSU198" s="38"/>
      <c r="DSV198" s="38"/>
      <c r="DSW198" s="38"/>
      <c r="DSX198" s="38"/>
      <c r="DSY198" s="38"/>
      <c r="DSZ198" s="38"/>
      <c r="DTA198" s="38"/>
      <c r="DTB198" s="38"/>
      <c r="DTC198" s="38"/>
      <c r="DTD198" s="38"/>
      <c r="DTE198" s="38"/>
      <c r="DTF198" s="38"/>
      <c r="DTG198" s="38"/>
      <c r="DTH198" s="38"/>
      <c r="DTI198" s="38"/>
      <c r="DTJ198" s="38"/>
      <c r="DTK198" s="38"/>
      <c r="DTL198" s="38"/>
      <c r="DTM198" s="38"/>
      <c r="DTN198" s="38"/>
      <c r="DTO198" s="38"/>
      <c r="DTP198" s="38"/>
      <c r="DTQ198" s="38"/>
      <c r="DTR198" s="38"/>
      <c r="DTS198" s="38"/>
      <c r="DTT198" s="38"/>
      <c r="DTU198" s="38"/>
      <c r="DTV198" s="38"/>
      <c r="DTW198" s="38"/>
      <c r="DTX198" s="38"/>
      <c r="DTY198" s="38"/>
      <c r="DTZ198" s="38"/>
      <c r="DUA198" s="38"/>
      <c r="DUB198" s="38"/>
      <c r="DUC198" s="38"/>
      <c r="DUD198" s="38"/>
      <c r="DUE198" s="38"/>
      <c r="DUF198" s="38"/>
      <c r="DUG198" s="38"/>
      <c r="DUH198" s="38"/>
      <c r="DUI198" s="38"/>
      <c r="DUJ198" s="38"/>
      <c r="DUK198" s="38"/>
      <c r="DUL198" s="38"/>
      <c r="DUM198" s="38"/>
      <c r="DUN198" s="38"/>
      <c r="DUO198" s="38"/>
      <c r="DUP198" s="38"/>
      <c r="DUQ198" s="38"/>
      <c r="DUR198" s="38"/>
      <c r="DUS198" s="38"/>
      <c r="DUT198" s="38"/>
      <c r="DUU198" s="38"/>
      <c r="DUV198" s="38"/>
      <c r="DUW198" s="38"/>
      <c r="DUX198" s="38"/>
      <c r="DUY198" s="38"/>
      <c r="DUZ198" s="38"/>
      <c r="DVA198" s="38"/>
      <c r="DVB198" s="38"/>
      <c r="DVC198" s="38"/>
      <c r="DVD198" s="38"/>
      <c r="DVE198" s="38"/>
      <c r="DVF198" s="38"/>
      <c r="DVG198" s="38"/>
      <c r="DVH198" s="38"/>
      <c r="DVI198" s="38"/>
      <c r="DVJ198" s="38"/>
      <c r="DVK198" s="38"/>
      <c r="DVL198" s="38"/>
      <c r="DVM198" s="38"/>
      <c r="DVN198" s="38"/>
      <c r="DVO198" s="38"/>
      <c r="DVP198" s="38"/>
      <c r="DVQ198" s="38"/>
      <c r="DVR198" s="38"/>
      <c r="DVS198" s="38"/>
      <c r="DVT198" s="38"/>
      <c r="DVU198" s="38"/>
      <c r="DVV198" s="38"/>
      <c r="DVW198" s="38"/>
      <c r="DVX198" s="38"/>
      <c r="DVY198" s="38"/>
      <c r="DVZ198" s="38"/>
      <c r="DWA198" s="38"/>
      <c r="DWB198" s="38"/>
      <c r="DWC198" s="38"/>
      <c r="DWD198" s="38"/>
      <c r="DWE198" s="38"/>
      <c r="DWF198" s="38"/>
      <c r="DWG198" s="38"/>
      <c r="DWH198" s="38"/>
      <c r="DWI198" s="38"/>
      <c r="DWJ198" s="38"/>
      <c r="DWK198" s="38"/>
      <c r="DWL198" s="38"/>
      <c r="DWM198" s="38"/>
      <c r="DWN198" s="38"/>
      <c r="DWO198" s="38"/>
      <c r="DWP198" s="38"/>
      <c r="DWQ198" s="38"/>
      <c r="DWR198" s="38"/>
      <c r="DWS198" s="38"/>
      <c r="DWT198" s="38"/>
      <c r="DWU198" s="38"/>
      <c r="DWV198" s="38"/>
      <c r="DWW198" s="38"/>
      <c r="DWX198" s="38"/>
      <c r="DWY198" s="38"/>
      <c r="DWZ198" s="38"/>
      <c r="DXA198" s="38"/>
      <c r="DXB198" s="38"/>
      <c r="DXC198" s="38"/>
      <c r="DXD198" s="38"/>
      <c r="DXE198" s="38"/>
      <c r="DXF198" s="38"/>
      <c r="DXG198" s="38"/>
      <c r="DXH198" s="38"/>
      <c r="DXI198" s="38"/>
      <c r="DXJ198" s="38"/>
      <c r="DXK198" s="38"/>
      <c r="DXL198" s="38"/>
      <c r="DXM198" s="38"/>
      <c r="DXN198" s="38"/>
      <c r="DXO198" s="38"/>
      <c r="DXP198" s="38"/>
      <c r="DXQ198" s="38"/>
      <c r="DXR198" s="38"/>
      <c r="DXS198" s="38"/>
      <c r="DXT198" s="38"/>
      <c r="DXU198" s="38"/>
      <c r="DXV198" s="38"/>
      <c r="DXW198" s="38"/>
      <c r="DXX198" s="38"/>
      <c r="DXY198" s="38"/>
      <c r="DXZ198" s="38"/>
      <c r="DYA198" s="38"/>
      <c r="DYB198" s="38"/>
      <c r="DYC198" s="38"/>
      <c r="DYD198" s="38"/>
      <c r="DYE198" s="38"/>
      <c r="DYF198" s="38"/>
      <c r="DYG198" s="38"/>
      <c r="DYH198" s="38"/>
      <c r="DYI198" s="38"/>
      <c r="DYJ198" s="38"/>
      <c r="DYK198" s="38"/>
      <c r="DYL198" s="38"/>
      <c r="DYM198" s="38"/>
      <c r="DYN198" s="38"/>
      <c r="DYO198" s="38"/>
      <c r="DYP198" s="38"/>
      <c r="DYQ198" s="38"/>
      <c r="DYR198" s="38"/>
      <c r="DYS198" s="38"/>
      <c r="DYT198" s="38"/>
      <c r="DYU198" s="38"/>
      <c r="DYV198" s="38"/>
      <c r="DYW198" s="38"/>
      <c r="DYX198" s="38"/>
      <c r="DYY198" s="38"/>
      <c r="DYZ198" s="38"/>
      <c r="DZA198" s="38"/>
      <c r="DZB198" s="38"/>
      <c r="DZC198" s="38"/>
      <c r="DZD198" s="38"/>
      <c r="DZE198" s="38"/>
      <c r="DZF198" s="38"/>
      <c r="DZG198" s="38"/>
      <c r="DZH198" s="38"/>
      <c r="DZI198" s="38"/>
      <c r="DZJ198" s="38"/>
      <c r="DZK198" s="38"/>
      <c r="DZL198" s="38"/>
      <c r="DZM198" s="38"/>
      <c r="DZN198" s="38"/>
      <c r="DZO198" s="38"/>
      <c r="DZP198" s="38"/>
      <c r="DZQ198" s="38"/>
      <c r="DZR198" s="38"/>
      <c r="DZS198" s="38"/>
      <c r="DZT198" s="38"/>
      <c r="DZU198" s="38"/>
      <c r="DZV198" s="38"/>
      <c r="DZW198" s="38"/>
      <c r="DZX198" s="38"/>
      <c r="DZY198" s="38"/>
      <c r="DZZ198" s="38"/>
      <c r="EAA198" s="38"/>
      <c r="EAB198" s="38"/>
      <c r="EAC198" s="38"/>
      <c r="EAD198" s="38"/>
      <c r="EAE198" s="38"/>
      <c r="EAF198" s="38"/>
      <c r="EAG198" s="38"/>
      <c r="EAH198" s="38"/>
      <c r="EAI198" s="38"/>
      <c r="EAJ198" s="38"/>
      <c r="EAK198" s="38"/>
      <c r="EAL198" s="38"/>
      <c r="EAM198" s="38"/>
      <c r="EAN198" s="38"/>
      <c r="EAO198" s="38"/>
      <c r="EAP198" s="38"/>
      <c r="EAQ198" s="38"/>
      <c r="EAR198" s="38"/>
      <c r="EAS198" s="38"/>
      <c r="EAT198" s="38"/>
      <c r="EAU198" s="38"/>
      <c r="EAV198" s="38"/>
      <c r="EAW198" s="38"/>
      <c r="EAX198" s="38"/>
      <c r="EAY198" s="38"/>
      <c r="EAZ198" s="38"/>
      <c r="EBA198" s="38"/>
      <c r="EBB198" s="38"/>
      <c r="EBC198" s="38"/>
      <c r="EBD198" s="38"/>
      <c r="EBE198" s="38"/>
      <c r="EBF198" s="38"/>
      <c r="EBG198" s="38"/>
      <c r="EBH198" s="38"/>
      <c r="EBI198" s="38"/>
      <c r="EBJ198" s="38"/>
      <c r="EBK198" s="38"/>
      <c r="EBL198" s="38"/>
      <c r="EBM198" s="38"/>
      <c r="EBN198" s="38"/>
      <c r="EBO198" s="38"/>
      <c r="EBP198" s="38"/>
      <c r="EBQ198" s="38"/>
      <c r="EBR198" s="38"/>
      <c r="EBS198" s="38"/>
      <c r="EBT198" s="38"/>
      <c r="EBU198" s="38"/>
      <c r="EBV198" s="38"/>
      <c r="EBW198" s="38"/>
      <c r="EBX198" s="38"/>
      <c r="EBY198" s="38"/>
      <c r="EBZ198" s="38"/>
      <c r="ECA198" s="38"/>
      <c r="ECB198" s="38"/>
      <c r="ECC198" s="38"/>
      <c r="ECD198" s="38"/>
      <c r="ECE198" s="38"/>
      <c r="ECF198" s="38"/>
      <c r="ECG198" s="38"/>
      <c r="ECH198" s="38"/>
      <c r="ECI198" s="38"/>
      <c r="ECJ198" s="38"/>
      <c r="ECK198" s="38"/>
      <c r="ECL198" s="38"/>
      <c r="ECM198" s="38"/>
      <c r="ECN198" s="38"/>
      <c r="ECO198" s="38"/>
      <c r="ECP198" s="38"/>
      <c r="ECQ198" s="38"/>
      <c r="ECR198" s="38"/>
      <c r="ECS198" s="38"/>
      <c r="ECT198" s="38"/>
      <c r="ECU198" s="38"/>
      <c r="ECV198" s="38"/>
      <c r="ECW198" s="38"/>
      <c r="ECX198" s="38"/>
      <c r="ECY198" s="38"/>
      <c r="ECZ198" s="38"/>
      <c r="EDA198" s="38"/>
      <c r="EDB198" s="38"/>
      <c r="EDC198" s="38"/>
      <c r="EDD198" s="38"/>
      <c r="EDE198" s="38"/>
      <c r="EDF198" s="38"/>
      <c r="EDG198" s="38"/>
      <c r="EDH198" s="38"/>
      <c r="EDI198" s="38"/>
      <c r="EDJ198" s="38"/>
      <c r="EDK198" s="38"/>
      <c r="EDL198" s="38"/>
      <c r="EDM198" s="38"/>
      <c r="EDN198" s="38"/>
      <c r="EDO198" s="38"/>
      <c r="EDP198" s="38"/>
      <c r="EDQ198" s="38"/>
      <c r="EDR198" s="38"/>
      <c r="EDS198" s="38"/>
      <c r="EDT198" s="38"/>
      <c r="EDU198" s="38"/>
      <c r="EDV198" s="38"/>
      <c r="EDW198" s="38"/>
      <c r="EDX198" s="38"/>
      <c r="EDY198" s="38"/>
      <c r="EDZ198" s="38"/>
      <c r="EEA198" s="38"/>
      <c r="EEB198" s="38"/>
      <c r="EEC198" s="38"/>
      <c r="EED198" s="38"/>
      <c r="EEE198" s="38"/>
      <c r="EEF198" s="38"/>
      <c r="EEG198" s="38"/>
      <c r="EEH198" s="38"/>
      <c r="EEI198" s="38"/>
      <c r="EEJ198" s="38"/>
      <c r="EEK198" s="38"/>
      <c r="EEL198" s="38"/>
      <c r="EEM198" s="38"/>
      <c r="EEN198" s="38"/>
      <c r="EEO198" s="38"/>
      <c r="EEP198" s="38"/>
      <c r="EEQ198" s="38"/>
      <c r="EER198" s="38"/>
      <c r="EES198" s="38"/>
      <c r="EET198" s="38"/>
      <c r="EEU198" s="38"/>
      <c r="EEV198" s="38"/>
      <c r="EEW198" s="38"/>
      <c r="EEX198" s="38"/>
      <c r="EEY198" s="38"/>
      <c r="EEZ198" s="38"/>
      <c r="EFA198" s="38"/>
      <c r="EFB198" s="38"/>
      <c r="EFC198" s="38"/>
      <c r="EFD198" s="38"/>
      <c r="EFE198" s="38"/>
      <c r="EFF198" s="38"/>
      <c r="EFG198" s="38"/>
      <c r="EFH198" s="38"/>
      <c r="EFI198" s="38"/>
      <c r="EFJ198" s="38"/>
      <c r="EFK198" s="38"/>
      <c r="EFL198" s="38"/>
      <c r="EFM198" s="38"/>
      <c r="EFN198" s="38"/>
      <c r="EFO198" s="38"/>
      <c r="EFP198" s="38"/>
      <c r="EFQ198" s="38"/>
      <c r="EFR198" s="38"/>
      <c r="EFS198" s="38"/>
      <c r="EFT198" s="38"/>
      <c r="EFU198" s="38"/>
      <c r="EFV198" s="38"/>
      <c r="EFW198" s="38"/>
      <c r="EFX198" s="38"/>
      <c r="EFY198" s="38"/>
      <c r="EFZ198" s="38"/>
      <c r="EGA198" s="38"/>
      <c r="EGB198" s="38"/>
      <c r="EGC198" s="38"/>
      <c r="EGD198" s="38"/>
      <c r="EGE198" s="38"/>
      <c r="EGF198" s="38"/>
      <c r="EGG198" s="38"/>
      <c r="EGH198" s="38"/>
      <c r="EGI198" s="38"/>
      <c r="EGJ198" s="38"/>
      <c r="EGK198" s="38"/>
      <c r="EGL198" s="38"/>
      <c r="EGM198" s="38"/>
      <c r="EGN198" s="38"/>
      <c r="EGO198" s="38"/>
      <c r="EGP198" s="38"/>
      <c r="EGQ198" s="38"/>
      <c r="EGR198" s="38"/>
      <c r="EGS198" s="38"/>
      <c r="EGT198" s="38"/>
      <c r="EGU198" s="38"/>
      <c r="EGV198" s="38"/>
      <c r="EGW198" s="38"/>
      <c r="EGX198" s="38"/>
      <c r="EGY198" s="38"/>
      <c r="EGZ198" s="38"/>
      <c r="EHA198" s="38"/>
      <c r="EHB198" s="38"/>
      <c r="EHC198" s="38"/>
      <c r="EHD198" s="38"/>
      <c r="EHE198" s="38"/>
      <c r="EHF198" s="38"/>
      <c r="EHG198" s="38"/>
      <c r="EHH198" s="38"/>
      <c r="EHI198" s="38"/>
      <c r="EHJ198" s="38"/>
      <c r="EHK198" s="38"/>
      <c r="EHL198" s="38"/>
      <c r="EHM198" s="38"/>
      <c r="EHN198" s="38"/>
      <c r="EHO198" s="38"/>
      <c r="EHP198" s="38"/>
      <c r="EHQ198" s="38"/>
      <c r="EHR198" s="38"/>
      <c r="EHS198" s="38"/>
      <c r="EHT198" s="38"/>
      <c r="EHU198" s="38"/>
      <c r="EHV198" s="38"/>
      <c r="EHW198" s="38"/>
      <c r="EHX198" s="38"/>
      <c r="EHY198" s="38"/>
      <c r="EHZ198" s="38"/>
      <c r="EIA198" s="38"/>
      <c r="EIB198" s="38"/>
      <c r="EIC198" s="38"/>
      <c r="EID198" s="38"/>
      <c r="EIE198" s="38"/>
      <c r="EIF198" s="38"/>
      <c r="EIG198" s="38"/>
      <c r="EIH198" s="38"/>
      <c r="EII198" s="38"/>
      <c r="EIJ198" s="38"/>
      <c r="EIK198" s="38"/>
      <c r="EIL198" s="38"/>
      <c r="EIM198" s="38"/>
      <c r="EIN198" s="38"/>
      <c r="EIO198" s="38"/>
      <c r="EIP198" s="38"/>
      <c r="EIQ198" s="38"/>
      <c r="EIR198" s="38"/>
      <c r="EIS198" s="38"/>
      <c r="EIT198" s="38"/>
      <c r="EIU198" s="38"/>
      <c r="EIV198" s="38"/>
      <c r="EIW198" s="38"/>
      <c r="EIX198" s="38"/>
      <c r="EIY198" s="38"/>
      <c r="EIZ198" s="38"/>
      <c r="EJA198" s="38"/>
      <c r="EJB198" s="38"/>
      <c r="EJC198" s="38"/>
      <c r="EJD198" s="38"/>
      <c r="EJE198" s="38"/>
      <c r="EJF198" s="38"/>
      <c r="EJG198" s="38"/>
      <c r="EJH198" s="38"/>
      <c r="EJI198" s="38"/>
      <c r="EJJ198" s="38"/>
      <c r="EJK198" s="38"/>
      <c r="EJL198" s="38"/>
      <c r="EJM198" s="38"/>
      <c r="EJN198" s="38"/>
      <c r="EJO198" s="38"/>
      <c r="EJP198" s="38"/>
      <c r="EJQ198" s="38"/>
      <c r="EJR198" s="38"/>
      <c r="EJS198" s="38"/>
      <c r="EJT198" s="38"/>
      <c r="EJU198" s="38"/>
      <c r="EJV198" s="38"/>
      <c r="EJW198" s="38"/>
      <c r="EJX198" s="38"/>
      <c r="EJY198" s="38"/>
      <c r="EJZ198" s="38"/>
      <c r="EKA198" s="38"/>
      <c r="EKB198" s="38"/>
      <c r="EKC198" s="38"/>
      <c r="EKD198" s="38"/>
      <c r="EKE198" s="38"/>
      <c r="EKF198" s="38"/>
      <c r="EKG198" s="38"/>
      <c r="EKH198" s="38"/>
      <c r="EKI198" s="38"/>
      <c r="EKJ198" s="38"/>
      <c r="EKK198" s="38"/>
      <c r="EKL198" s="38"/>
      <c r="EKM198" s="38"/>
      <c r="EKN198" s="38"/>
      <c r="EKO198" s="38"/>
      <c r="EKP198" s="38"/>
      <c r="EKQ198" s="38"/>
      <c r="EKR198" s="38"/>
      <c r="EKS198" s="38"/>
      <c r="EKT198" s="38"/>
      <c r="EKU198" s="38"/>
      <c r="EKV198" s="38"/>
      <c r="EKW198" s="38"/>
      <c r="EKX198" s="38"/>
      <c r="EKY198" s="38"/>
      <c r="EKZ198" s="38"/>
      <c r="ELA198" s="38"/>
      <c r="ELB198" s="38"/>
      <c r="ELC198" s="38"/>
      <c r="ELD198" s="38"/>
      <c r="ELE198" s="38"/>
      <c r="ELF198" s="38"/>
      <c r="ELG198" s="38"/>
      <c r="ELH198" s="38"/>
      <c r="ELI198" s="38"/>
      <c r="ELJ198" s="38"/>
      <c r="ELK198" s="38"/>
      <c r="ELL198" s="38"/>
      <c r="ELM198" s="38"/>
      <c r="ELN198" s="38"/>
      <c r="ELO198" s="38"/>
      <c r="ELP198" s="38"/>
      <c r="ELQ198" s="38"/>
      <c r="ELR198" s="38"/>
      <c r="ELS198" s="38"/>
      <c r="ELT198" s="38"/>
      <c r="ELU198" s="38"/>
      <c r="ELV198" s="38"/>
      <c r="ELW198" s="38"/>
      <c r="ELX198" s="38"/>
      <c r="ELY198" s="38"/>
      <c r="ELZ198" s="38"/>
      <c r="EMA198" s="38"/>
      <c r="EMB198" s="38"/>
      <c r="EMC198" s="38"/>
      <c r="EMD198" s="38"/>
      <c r="EME198" s="38"/>
      <c r="EMF198" s="38"/>
      <c r="EMG198" s="38"/>
      <c r="EMH198" s="38"/>
      <c r="EMI198" s="38"/>
      <c r="EMJ198" s="38"/>
      <c r="EMK198" s="38"/>
      <c r="EML198" s="38"/>
      <c r="EMM198" s="38"/>
      <c r="EMN198" s="38"/>
      <c r="EMO198" s="38"/>
      <c r="EMP198" s="38"/>
      <c r="EMQ198" s="38"/>
      <c r="EMR198" s="38"/>
      <c r="EMS198" s="38"/>
      <c r="EMT198" s="38"/>
      <c r="EMU198" s="38"/>
      <c r="EMV198" s="38"/>
      <c r="EMW198" s="38"/>
      <c r="EMX198" s="38"/>
      <c r="EMY198" s="38"/>
      <c r="EMZ198" s="38"/>
      <c r="ENA198" s="38"/>
      <c r="ENB198" s="38"/>
      <c r="ENC198" s="38"/>
      <c r="END198" s="38"/>
      <c r="ENE198" s="38"/>
      <c r="ENF198" s="38"/>
      <c r="ENG198" s="38"/>
      <c r="ENH198" s="38"/>
      <c r="ENI198" s="38"/>
      <c r="ENJ198" s="38"/>
      <c r="ENK198" s="38"/>
      <c r="ENL198" s="38"/>
      <c r="ENM198" s="38"/>
      <c r="ENN198" s="38"/>
      <c r="ENO198" s="38"/>
      <c r="ENP198" s="38"/>
      <c r="ENQ198" s="38"/>
      <c r="ENR198" s="38"/>
      <c r="ENS198" s="38"/>
      <c r="ENT198" s="38"/>
      <c r="ENU198" s="38"/>
      <c r="ENV198" s="38"/>
      <c r="ENW198" s="38"/>
      <c r="ENX198" s="38"/>
      <c r="ENY198" s="38"/>
      <c r="ENZ198" s="38"/>
      <c r="EOA198" s="38"/>
      <c r="EOB198" s="38"/>
      <c r="EOC198" s="38"/>
      <c r="EOD198" s="38"/>
      <c r="EOE198" s="38"/>
      <c r="EOF198" s="38"/>
      <c r="EOG198" s="38"/>
      <c r="EOH198" s="38"/>
      <c r="EOI198" s="38"/>
      <c r="EOJ198" s="38"/>
      <c r="EOK198" s="38"/>
      <c r="EOL198" s="38"/>
      <c r="EOM198" s="38"/>
      <c r="EON198" s="38"/>
      <c r="EOO198" s="38"/>
      <c r="EOP198" s="38"/>
      <c r="EOQ198" s="38"/>
      <c r="EOR198" s="38"/>
      <c r="EOS198" s="38"/>
      <c r="EOT198" s="38"/>
      <c r="EOU198" s="38"/>
      <c r="EOV198" s="38"/>
      <c r="EOW198" s="38"/>
      <c r="EOX198" s="38"/>
      <c r="EOY198" s="38"/>
      <c r="EOZ198" s="38"/>
      <c r="EPA198" s="38"/>
      <c r="EPB198" s="38"/>
      <c r="EPC198" s="38"/>
      <c r="EPD198" s="38"/>
      <c r="EPE198" s="38"/>
      <c r="EPF198" s="38"/>
      <c r="EPG198" s="38"/>
      <c r="EPH198" s="38"/>
      <c r="EPI198" s="38"/>
      <c r="EPJ198" s="38"/>
      <c r="EPK198" s="38"/>
      <c r="EPL198" s="38"/>
      <c r="EPM198" s="38"/>
      <c r="EPN198" s="38"/>
      <c r="EPO198" s="38"/>
      <c r="EPP198" s="38"/>
      <c r="EPQ198" s="38"/>
      <c r="EPR198" s="38"/>
      <c r="EPS198" s="38"/>
      <c r="EPT198" s="38"/>
      <c r="EPU198" s="38"/>
      <c r="EPV198" s="38"/>
      <c r="EPW198" s="38"/>
      <c r="EPX198" s="38"/>
      <c r="EPY198" s="38"/>
      <c r="EPZ198" s="38"/>
      <c r="EQA198" s="38"/>
      <c r="EQB198" s="38"/>
      <c r="EQC198" s="38"/>
      <c r="EQD198" s="38"/>
      <c r="EQE198" s="38"/>
      <c r="EQF198" s="38"/>
      <c r="EQG198" s="38"/>
      <c r="EQH198" s="38"/>
      <c r="EQI198" s="38"/>
      <c r="EQJ198" s="38"/>
      <c r="EQK198" s="38"/>
      <c r="EQL198" s="38"/>
      <c r="EQM198" s="38"/>
      <c r="EQN198" s="38"/>
      <c r="EQO198" s="38"/>
      <c r="EQP198" s="38"/>
      <c r="EQQ198" s="38"/>
      <c r="EQR198" s="38"/>
      <c r="EQS198" s="38"/>
      <c r="EQT198" s="38"/>
      <c r="EQU198" s="38"/>
      <c r="EQV198" s="38"/>
      <c r="EQW198" s="38"/>
      <c r="EQX198" s="38"/>
      <c r="EQY198" s="38"/>
      <c r="EQZ198" s="38"/>
      <c r="ERA198" s="38"/>
      <c r="ERB198" s="38"/>
      <c r="ERC198" s="38"/>
      <c r="ERD198" s="38"/>
      <c r="ERE198" s="38"/>
      <c r="ERF198" s="38"/>
      <c r="ERG198" s="38"/>
      <c r="ERH198" s="38"/>
      <c r="ERI198" s="38"/>
      <c r="ERJ198" s="38"/>
      <c r="ERK198" s="38"/>
      <c r="ERL198" s="38"/>
      <c r="ERM198" s="38"/>
      <c r="ERN198" s="38"/>
      <c r="ERO198" s="38"/>
      <c r="ERP198" s="38"/>
      <c r="ERQ198" s="38"/>
      <c r="ERR198" s="38"/>
      <c r="ERS198" s="38"/>
      <c r="ERT198" s="38"/>
      <c r="ERU198" s="38"/>
      <c r="ERV198" s="38"/>
      <c r="ERW198" s="38"/>
      <c r="ERX198" s="38"/>
      <c r="ERY198" s="38"/>
      <c r="ERZ198" s="38"/>
      <c r="ESA198" s="38"/>
      <c r="ESB198" s="38"/>
      <c r="ESC198" s="38"/>
      <c r="ESD198" s="38"/>
      <c r="ESE198" s="38"/>
      <c r="ESF198" s="38"/>
      <c r="ESG198" s="38"/>
      <c r="ESH198" s="38"/>
      <c r="ESI198" s="38"/>
      <c r="ESJ198" s="38"/>
      <c r="ESK198" s="38"/>
      <c r="ESL198" s="38"/>
      <c r="ESM198" s="38"/>
      <c r="ESN198" s="38"/>
      <c r="ESO198" s="38"/>
      <c r="ESP198" s="38"/>
      <c r="ESQ198" s="38"/>
      <c r="ESR198" s="38"/>
      <c r="ESS198" s="38"/>
      <c r="EST198" s="38"/>
      <c r="ESU198" s="38"/>
      <c r="ESV198" s="38"/>
      <c r="ESW198" s="38"/>
      <c r="ESX198" s="38"/>
      <c r="ESY198" s="38"/>
      <c r="ESZ198" s="38"/>
      <c r="ETA198" s="38"/>
      <c r="ETB198" s="38"/>
      <c r="ETC198" s="38"/>
      <c r="ETD198" s="38"/>
      <c r="ETE198" s="38"/>
      <c r="ETF198" s="38"/>
      <c r="ETG198" s="38"/>
      <c r="ETH198" s="38"/>
      <c r="ETI198" s="38"/>
      <c r="ETJ198" s="38"/>
      <c r="ETK198" s="38"/>
      <c r="ETL198" s="38"/>
      <c r="ETM198" s="38"/>
      <c r="ETN198" s="38"/>
      <c r="ETO198" s="38"/>
      <c r="ETP198" s="38"/>
      <c r="ETQ198" s="38"/>
      <c r="ETR198" s="38"/>
      <c r="ETS198" s="38"/>
      <c r="ETT198" s="38"/>
      <c r="ETU198" s="38"/>
      <c r="ETV198" s="38"/>
      <c r="ETW198" s="38"/>
      <c r="ETX198" s="38"/>
      <c r="ETY198" s="38"/>
      <c r="ETZ198" s="38"/>
      <c r="EUA198" s="38"/>
      <c r="EUB198" s="38"/>
      <c r="EUC198" s="38"/>
      <c r="EUD198" s="38"/>
      <c r="EUE198" s="38"/>
      <c r="EUF198" s="38"/>
      <c r="EUG198" s="38"/>
      <c r="EUH198" s="38"/>
      <c r="EUI198" s="38"/>
      <c r="EUJ198" s="38"/>
      <c r="EUK198" s="38"/>
      <c r="EUL198" s="38"/>
      <c r="EUM198" s="38"/>
      <c r="EUN198" s="38"/>
      <c r="EUO198" s="38"/>
      <c r="EUP198" s="38"/>
      <c r="EUQ198" s="38"/>
      <c r="EUR198" s="38"/>
      <c r="EUS198" s="38"/>
      <c r="EUT198" s="38"/>
      <c r="EUU198" s="38"/>
      <c r="EUV198" s="38"/>
      <c r="EUW198" s="38"/>
      <c r="EUX198" s="38"/>
      <c r="EUY198" s="38"/>
      <c r="EUZ198" s="38"/>
      <c r="EVA198" s="38"/>
      <c r="EVB198" s="38"/>
      <c r="EVC198" s="38"/>
      <c r="EVD198" s="38"/>
      <c r="EVE198" s="38"/>
      <c r="EVF198" s="38"/>
      <c r="EVG198" s="38"/>
      <c r="EVH198" s="38"/>
      <c r="EVI198" s="38"/>
      <c r="EVJ198" s="38"/>
      <c r="EVK198" s="38"/>
      <c r="EVL198" s="38"/>
      <c r="EVM198" s="38"/>
      <c r="EVN198" s="38"/>
      <c r="EVO198" s="38"/>
      <c r="EVP198" s="38"/>
      <c r="EVQ198" s="38"/>
      <c r="EVR198" s="38"/>
      <c r="EVS198" s="38"/>
      <c r="EVT198" s="38"/>
      <c r="EVU198" s="38"/>
      <c r="EVV198" s="38"/>
      <c r="EVW198" s="38"/>
      <c r="EVX198" s="38"/>
      <c r="EVY198" s="38"/>
      <c r="EVZ198" s="38"/>
      <c r="EWA198" s="38"/>
      <c r="EWB198" s="38"/>
      <c r="EWC198" s="38"/>
      <c r="EWD198" s="38"/>
      <c r="EWE198" s="38"/>
      <c r="EWF198" s="38"/>
      <c r="EWG198" s="38"/>
      <c r="EWH198" s="38"/>
      <c r="EWI198" s="38"/>
      <c r="EWJ198" s="38"/>
      <c r="EWK198" s="38"/>
      <c r="EWL198" s="38"/>
      <c r="EWM198" s="38"/>
      <c r="EWN198" s="38"/>
      <c r="EWO198" s="38"/>
      <c r="EWP198" s="38"/>
      <c r="EWQ198" s="38"/>
      <c r="EWR198" s="38"/>
      <c r="EWS198" s="38"/>
      <c r="EWT198" s="38"/>
      <c r="EWU198" s="38"/>
      <c r="EWV198" s="38"/>
      <c r="EWW198" s="38"/>
      <c r="EWX198" s="38"/>
      <c r="EWY198" s="38"/>
      <c r="EWZ198" s="38"/>
      <c r="EXA198" s="38"/>
      <c r="EXB198" s="38"/>
      <c r="EXC198" s="38"/>
      <c r="EXD198" s="38"/>
      <c r="EXE198" s="38"/>
      <c r="EXF198" s="38"/>
      <c r="EXG198" s="38"/>
      <c r="EXH198" s="38"/>
      <c r="EXI198" s="38"/>
      <c r="EXJ198" s="38"/>
      <c r="EXK198" s="38"/>
      <c r="EXL198" s="38"/>
      <c r="EXM198" s="38"/>
      <c r="EXN198" s="38"/>
      <c r="EXO198" s="38"/>
      <c r="EXP198" s="38"/>
      <c r="EXQ198" s="38"/>
      <c r="EXR198" s="38"/>
      <c r="EXS198" s="38"/>
      <c r="EXT198" s="38"/>
      <c r="EXU198" s="38"/>
      <c r="EXV198" s="38"/>
      <c r="EXW198" s="38"/>
      <c r="EXX198" s="38"/>
      <c r="EXY198" s="38"/>
      <c r="EXZ198" s="38"/>
      <c r="EYA198" s="38"/>
      <c r="EYB198" s="38"/>
      <c r="EYC198" s="38"/>
      <c r="EYD198" s="38"/>
      <c r="EYE198" s="38"/>
      <c r="EYF198" s="38"/>
      <c r="EYG198" s="38"/>
      <c r="EYH198" s="38"/>
      <c r="EYI198" s="38"/>
      <c r="EYJ198" s="38"/>
      <c r="EYK198" s="38"/>
      <c r="EYL198" s="38"/>
      <c r="EYM198" s="38"/>
      <c r="EYN198" s="38"/>
      <c r="EYO198" s="38"/>
      <c r="EYP198" s="38"/>
      <c r="EYQ198" s="38"/>
      <c r="EYR198" s="38"/>
      <c r="EYS198" s="38"/>
      <c r="EYT198" s="38"/>
      <c r="EYU198" s="38"/>
      <c r="EYV198" s="38"/>
      <c r="EYW198" s="38"/>
      <c r="EYX198" s="38"/>
      <c r="EYY198" s="38"/>
      <c r="EYZ198" s="38"/>
      <c r="EZA198" s="38"/>
      <c r="EZB198" s="38"/>
      <c r="EZC198" s="38"/>
      <c r="EZD198" s="38"/>
      <c r="EZE198" s="38"/>
      <c r="EZF198" s="38"/>
      <c r="EZG198" s="38"/>
      <c r="EZH198" s="38"/>
      <c r="EZI198" s="38"/>
      <c r="EZJ198" s="38"/>
      <c r="EZK198" s="38"/>
      <c r="EZL198" s="38"/>
      <c r="EZM198" s="38"/>
      <c r="EZN198" s="38"/>
      <c r="EZO198" s="38"/>
      <c r="EZP198" s="38"/>
      <c r="EZQ198" s="38"/>
      <c r="EZR198" s="38"/>
      <c r="EZS198" s="38"/>
      <c r="EZT198" s="38"/>
      <c r="EZU198" s="38"/>
      <c r="EZV198" s="38"/>
      <c r="EZW198" s="38"/>
      <c r="EZX198" s="38"/>
      <c r="EZY198" s="38"/>
      <c r="EZZ198" s="38"/>
      <c r="FAA198" s="38"/>
      <c r="FAB198" s="38"/>
      <c r="FAC198" s="38"/>
      <c r="FAD198" s="38"/>
      <c r="FAE198" s="38"/>
      <c r="FAF198" s="38"/>
      <c r="FAG198" s="38"/>
      <c r="FAH198" s="38"/>
      <c r="FAI198" s="38"/>
      <c r="FAJ198" s="38"/>
      <c r="FAK198" s="38"/>
      <c r="FAL198" s="38"/>
      <c r="FAM198" s="38"/>
      <c r="FAN198" s="38"/>
      <c r="FAO198" s="38"/>
      <c r="FAP198" s="38"/>
      <c r="FAQ198" s="38"/>
      <c r="FAR198" s="38"/>
      <c r="FAS198" s="38"/>
      <c r="FAT198" s="38"/>
      <c r="FAU198" s="38"/>
      <c r="FAV198" s="38"/>
      <c r="FAW198" s="38"/>
      <c r="FAX198" s="38"/>
      <c r="FAY198" s="38"/>
      <c r="FAZ198" s="38"/>
      <c r="FBA198" s="38"/>
      <c r="FBB198" s="38"/>
      <c r="FBC198" s="38"/>
      <c r="FBD198" s="38"/>
      <c r="FBE198" s="38"/>
      <c r="FBF198" s="38"/>
      <c r="FBG198" s="38"/>
      <c r="FBH198" s="38"/>
      <c r="FBI198" s="38"/>
      <c r="FBJ198" s="38"/>
      <c r="FBK198" s="38"/>
      <c r="FBL198" s="38"/>
      <c r="FBM198" s="38"/>
      <c r="FBN198" s="38"/>
      <c r="FBO198" s="38"/>
      <c r="FBP198" s="38"/>
      <c r="FBQ198" s="38"/>
      <c r="FBR198" s="38"/>
      <c r="FBS198" s="38"/>
      <c r="FBT198" s="38"/>
      <c r="FBU198" s="38"/>
      <c r="FBV198" s="38"/>
      <c r="FBW198" s="38"/>
      <c r="FBX198" s="38"/>
      <c r="FBY198" s="38"/>
      <c r="FBZ198" s="38"/>
      <c r="FCA198" s="38"/>
      <c r="FCB198" s="38"/>
      <c r="FCC198" s="38"/>
      <c r="FCD198" s="38"/>
      <c r="FCE198" s="38"/>
      <c r="FCF198" s="38"/>
      <c r="FCG198" s="38"/>
      <c r="FCH198" s="38"/>
      <c r="FCI198" s="38"/>
      <c r="FCJ198" s="38"/>
      <c r="FCK198" s="38"/>
      <c r="FCL198" s="38"/>
      <c r="FCM198" s="38"/>
      <c r="FCN198" s="38"/>
      <c r="FCO198" s="38"/>
      <c r="FCP198" s="38"/>
      <c r="FCQ198" s="38"/>
      <c r="FCR198" s="38"/>
      <c r="FCS198" s="38"/>
      <c r="FCT198" s="38"/>
      <c r="FCU198" s="38"/>
      <c r="FCV198" s="38"/>
      <c r="FCW198" s="38"/>
      <c r="FCX198" s="38"/>
      <c r="FCY198" s="38"/>
      <c r="FCZ198" s="38"/>
      <c r="FDA198" s="38"/>
      <c r="FDB198" s="38"/>
      <c r="FDC198" s="38"/>
      <c r="FDD198" s="38"/>
      <c r="FDE198" s="38"/>
      <c r="FDF198" s="38"/>
      <c r="FDG198" s="38"/>
      <c r="FDH198" s="38"/>
      <c r="FDI198" s="38"/>
      <c r="FDJ198" s="38"/>
      <c r="FDK198" s="38"/>
      <c r="FDL198" s="38"/>
      <c r="FDM198" s="38"/>
      <c r="FDN198" s="38"/>
      <c r="FDO198" s="38"/>
      <c r="FDP198" s="38"/>
      <c r="FDQ198" s="38"/>
      <c r="FDR198" s="38"/>
      <c r="FDS198" s="38"/>
      <c r="FDT198" s="38"/>
      <c r="FDU198" s="38"/>
      <c r="FDV198" s="38"/>
      <c r="FDW198" s="38"/>
      <c r="FDX198" s="38"/>
      <c r="FDY198" s="38"/>
      <c r="FDZ198" s="38"/>
      <c r="FEA198" s="38"/>
      <c r="FEB198" s="38"/>
      <c r="FEC198" s="38"/>
      <c r="FED198" s="38"/>
      <c r="FEE198" s="38"/>
      <c r="FEF198" s="38"/>
      <c r="FEG198" s="38"/>
      <c r="FEH198" s="38"/>
      <c r="FEI198" s="38"/>
      <c r="FEJ198" s="38"/>
      <c r="FEK198" s="38"/>
      <c r="FEL198" s="38"/>
      <c r="FEM198" s="38"/>
      <c r="FEN198" s="38"/>
      <c r="FEO198" s="38"/>
      <c r="FEP198" s="38"/>
      <c r="FEQ198" s="38"/>
      <c r="FER198" s="38"/>
      <c r="FES198" s="38"/>
      <c r="FET198" s="38"/>
      <c r="FEU198" s="38"/>
      <c r="FEV198" s="38"/>
      <c r="FEW198" s="38"/>
      <c r="FEX198" s="38"/>
      <c r="FEY198" s="38"/>
      <c r="FEZ198" s="38"/>
      <c r="FFA198" s="38"/>
      <c r="FFB198" s="38"/>
      <c r="FFC198" s="38"/>
      <c r="FFD198" s="38"/>
      <c r="FFE198" s="38"/>
      <c r="FFF198" s="38"/>
      <c r="FFG198" s="38"/>
      <c r="FFH198" s="38"/>
      <c r="FFI198" s="38"/>
      <c r="FFJ198" s="38"/>
      <c r="FFK198" s="38"/>
      <c r="FFL198" s="38"/>
      <c r="FFM198" s="38"/>
      <c r="FFN198" s="38"/>
      <c r="FFO198" s="38"/>
      <c r="FFP198" s="38"/>
      <c r="FFQ198" s="38"/>
      <c r="FFR198" s="38"/>
      <c r="FFS198" s="38"/>
      <c r="FFT198" s="38"/>
      <c r="FFU198" s="38"/>
      <c r="FFV198" s="38"/>
      <c r="FFW198" s="38"/>
      <c r="FFX198" s="38"/>
      <c r="FFY198" s="38"/>
      <c r="FFZ198" s="38"/>
      <c r="FGA198" s="38"/>
      <c r="FGB198" s="38"/>
      <c r="FGC198" s="38"/>
      <c r="FGD198" s="38"/>
      <c r="FGE198" s="38"/>
      <c r="FGF198" s="38"/>
      <c r="FGG198" s="38"/>
      <c r="FGH198" s="38"/>
      <c r="FGI198" s="38"/>
      <c r="FGJ198" s="38"/>
      <c r="FGK198" s="38"/>
      <c r="FGL198" s="38"/>
      <c r="FGM198" s="38"/>
      <c r="FGN198" s="38"/>
      <c r="FGO198" s="38"/>
      <c r="FGP198" s="38"/>
      <c r="FGQ198" s="38"/>
      <c r="FGR198" s="38"/>
      <c r="FGS198" s="38"/>
      <c r="FGT198" s="38"/>
      <c r="FGU198" s="38"/>
      <c r="FGV198" s="38"/>
      <c r="FGW198" s="38"/>
      <c r="FGX198" s="38"/>
      <c r="FGY198" s="38"/>
      <c r="FGZ198" s="38"/>
      <c r="FHA198" s="38"/>
      <c r="FHB198" s="38"/>
      <c r="FHC198" s="38"/>
      <c r="FHD198" s="38"/>
      <c r="FHE198" s="38"/>
      <c r="FHF198" s="38"/>
      <c r="FHG198" s="38"/>
      <c r="FHH198" s="38"/>
      <c r="FHI198" s="38"/>
      <c r="FHJ198" s="38"/>
      <c r="FHK198" s="38"/>
      <c r="FHL198" s="38"/>
      <c r="FHM198" s="38"/>
      <c r="FHN198" s="38"/>
      <c r="FHO198" s="38"/>
      <c r="FHP198" s="38"/>
      <c r="FHQ198" s="38"/>
      <c r="FHR198" s="38"/>
      <c r="FHS198" s="38"/>
      <c r="FHT198" s="38"/>
      <c r="FHU198" s="38"/>
      <c r="FHV198" s="38"/>
      <c r="FHW198" s="38"/>
      <c r="FHX198" s="38"/>
      <c r="FHY198" s="38"/>
      <c r="FHZ198" s="38"/>
      <c r="FIA198" s="38"/>
      <c r="FIB198" s="38"/>
      <c r="FIC198" s="38"/>
      <c r="FID198" s="38"/>
      <c r="FIE198" s="38"/>
      <c r="FIF198" s="38"/>
      <c r="FIG198" s="38"/>
      <c r="FIH198" s="38"/>
      <c r="FII198" s="38"/>
      <c r="FIJ198" s="38"/>
      <c r="FIK198" s="38"/>
      <c r="FIL198" s="38"/>
      <c r="FIM198" s="38"/>
      <c r="FIN198" s="38"/>
      <c r="FIO198" s="38"/>
      <c r="FIP198" s="38"/>
      <c r="FIQ198" s="38"/>
      <c r="FIR198" s="38"/>
      <c r="FIS198" s="38"/>
      <c r="FIT198" s="38"/>
      <c r="FIU198" s="38"/>
      <c r="FIV198" s="38"/>
      <c r="FIW198" s="38"/>
      <c r="FIX198" s="38"/>
      <c r="FIY198" s="38"/>
      <c r="FIZ198" s="38"/>
      <c r="FJA198" s="38"/>
      <c r="FJB198" s="38"/>
      <c r="FJC198" s="38"/>
      <c r="FJD198" s="38"/>
      <c r="FJE198" s="38"/>
      <c r="FJF198" s="38"/>
      <c r="FJG198" s="38"/>
      <c r="FJH198" s="38"/>
      <c r="FJI198" s="38"/>
      <c r="FJJ198" s="38"/>
      <c r="FJK198" s="38"/>
      <c r="FJL198" s="38"/>
      <c r="FJM198" s="38"/>
      <c r="FJN198" s="38"/>
      <c r="FJO198" s="38"/>
      <c r="FJP198" s="38"/>
      <c r="FJQ198" s="38"/>
      <c r="FJR198" s="38"/>
      <c r="FJS198" s="38"/>
      <c r="FJT198" s="38"/>
      <c r="FJU198" s="38"/>
      <c r="FJV198" s="38"/>
      <c r="FJW198" s="38"/>
      <c r="FJX198" s="38"/>
      <c r="FJY198" s="38"/>
      <c r="FJZ198" s="38"/>
      <c r="FKA198" s="38"/>
      <c r="FKB198" s="38"/>
      <c r="FKC198" s="38"/>
      <c r="FKD198" s="38"/>
      <c r="FKE198" s="38"/>
      <c r="FKF198" s="38"/>
      <c r="FKG198" s="38"/>
      <c r="FKH198" s="38"/>
      <c r="FKI198" s="38"/>
      <c r="FKJ198" s="38"/>
      <c r="FKK198" s="38"/>
      <c r="FKL198" s="38"/>
      <c r="FKM198" s="38"/>
      <c r="FKN198" s="38"/>
      <c r="FKO198" s="38"/>
      <c r="FKP198" s="38"/>
      <c r="FKQ198" s="38"/>
      <c r="FKR198" s="38"/>
      <c r="FKS198" s="38"/>
      <c r="FKT198" s="38"/>
      <c r="FKU198" s="38"/>
      <c r="FKV198" s="38"/>
      <c r="FKW198" s="38"/>
      <c r="FKX198" s="38"/>
      <c r="FKY198" s="38"/>
      <c r="FKZ198" s="38"/>
      <c r="FLA198" s="38"/>
      <c r="FLB198" s="38"/>
      <c r="FLC198" s="38"/>
      <c r="FLD198" s="38"/>
      <c r="FLE198" s="38"/>
      <c r="FLF198" s="38"/>
      <c r="FLG198" s="38"/>
      <c r="FLH198" s="38"/>
      <c r="FLI198" s="38"/>
      <c r="FLJ198" s="38"/>
      <c r="FLK198" s="38"/>
      <c r="FLL198" s="38"/>
      <c r="FLM198" s="38"/>
      <c r="FLN198" s="38"/>
      <c r="FLO198" s="38"/>
      <c r="FLP198" s="38"/>
      <c r="FLQ198" s="38"/>
      <c r="FLR198" s="38"/>
      <c r="FLS198" s="38"/>
      <c r="FLT198" s="38"/>
      <c r="FLU198" s="38"/>
      <c r="FLV198" s="38"/>
      <c r="FLW198" s="38"/>
      <c r="FLX198" s="38"/>
      <c r="FLY198" s="38"/>
      <c r="FLZ198" s="38"/>
      <c r="FMA198" s="38"/>
      <c r="FMB198" s="38"/>
      <c r="FMC198" s="38"/>
      <c r="FMD198" s="38"/>
      <c r="FME198" s="38"/>
      <c r="FMF198" s="38"/>
      <c r="FMG198" s="38"/>
      <c r="FMH198" s="38"/>
      <c r="FMI198" s="38"/>
      <c r="FMJ198" s="38"/>
      <c r="FMK198" s="38"/>
      <c r="FML198" s="38"/>
      <c r="FMM198" s="38"/>
      <c r="FMN198" s="38"/>
      <c r="FMO198" s="38"/>
      <c r="FMP198" s="38"/>
      <c r="FMQ198" s="38"/>
      <c r="FMR198" s="38"/>
      <c r="FMS198" s="38"/>
      <c r="FMT198" s="38"/>
      <c r="FMU198" s="38"/>
      <c r="FMV198" s="38"/>
      <c r="FMW198" s="38"/>
      <c r="FMX198" s="38"/>
      <c r="FMY198" s="38"/>
      <c r="FMZ198" s="38"/>
      <c r="FNA198" s="38"/>
      <c r="FNB198" s="38"/>
      <c r="FNC198" s="38"/>
      <c r="FND198" s="38"/>
      <c r="FNE198" s="38"/>
      <c r="FNF198" s="38"/>
      <c r="FNG198" s="38"/>
      <c r="FNH198" s="38"/>
      <c r="FNI198" s="38"/>
      <c r="FNJ198" s="38"/>
      <c r="FNK198" s="38"/>
      <c r="FNL198" s="38"/>
      <c r="FNM198" s="38"/>
      <c r="FNN198" s="38"/>
      <c r="FNO198" s="38"/>
      <c r="FNP198" s="38"/>
      <c r="FNQ198" s="38"/>
      <c r="FNR198" s="38"/>
      <c r="FNS198" s="38"/>
      <c r="FNT198" s="38"/>
      <c r="FNU198" s="38"/>
      <c r="FNV198" s="38"/>
      <c r="FNW198" s="38"/>
      <c r="FNX198" s="38"/>
      <c r="FNY198" s="38"/>
      <c r="FNZ198" s="38"/>
      <c r="FOA198" s="38"/>
      <c r="FOB198" s="38"/>
      <c r="FOC198" s="38"/>
      <c r="FOD198" s="38"/>
      <c r="FOE198" s="38"/>
      <c r="FOF198" s="38"/>
      <c r="FOG198" s="38"/>
      <c r="FOH198" s="38"/>
      <c r="FOI198" s="38"/>
      <c r="FOJ198" s="38"/>
      <c r="FOK198" s="38"/>
      <c r="FOL198" s="38"/>
      <c r="FOM198" s="38"/>
      <c r="FON198" s="38"/>
      <c r="FOO198" s="38"/>
      <c r="FOP198" s="38"/>
      <c r="FOQ198" s="38"/>
      <c r="FOR198" s="38"/>
      <c r="FOS198" s="38"/>
      <c r="FOT198" s="38"/>
      <c r="FOU198" s="38"/>
      <c r="FOV198" s="38"/>
      <c r="FOW198" s="38"/>
      <c r="FOX198" s="38"/>
      <c r="FOY198" s="38"/>
      <c r="FOZ198" s="38"/>
      <c r="FPA198" s="38"/>
      <c r="FPB198" s="38"/>
      <c r="FPC198" s="38"/>
      <c r="FPD198" s="38"/>
      <c r="FPE198" s="38"/>
      <c r="FPF198" s="38"/>
      <c r="FPG198" s="38"/>
      <c r="FPH198" s="38"/>
      <c r="FPI198" s="38"/>
      <c r="FPJ198" s="38"/>
      <c r="FPK198" s="38"/>
      <c r="FPL198" s="38"/>
      <c r="FPM198" s="38"/>
      <c r="FPN198" s="38"/>
      <c r="FPO198" s="38"/>
      <c r="FPP198" s="38"/>
      <c r="FPQ198" s="38"/>
      <c r="FPR198" s="38"/>
      <c r="FPS198" s="38"/>
      <c r="FPT198" s="38"/>
      <c r="FPU198" s="38"/>
      <c r="FPV198" s="38"/>
      <c r="FPW198" s="38"/>
      <c r="FPX198" s="38"/>
      <c r="FPY198" s="38"/>
      <c r="FPZ198" s="38"/>
      <c r="FQA198" s="38"/>
      <c r="FQB198" s="38"/>
      <c r="FQC198" s="38"/>
      <c r="FQD198" s="38"/>
      <c r="FQE198" s="38"/>
      <c r="FQF198" s="38"/>
      <c r="FQG198" s="38"/>
      <c r="FQH198" s="38"/>
      <c r="FQI198" s="38"/>
      <c r="FQJ198" s="38"/>
      <c r="FQK198" s="38"/>
      <c r="FQL198" s="38"/>
      <c r="FQM198" s="38"/>
      <c r="FQN198" s="38"/>
      <c r="FQO198" s="38"/>
      <c r="FQP198" s="38"/>
      <c r="FQQ198" s="38"/>
      <c r="FQR198" s="38"/>
      <c r="FQS198" s="38"/>
      <c r="FQT198" s="38"/>
      <c r="FQU198" s="38"/>
      <c r="FQV198" s="38"/>
      <c r="FQW198" s="38"/>
      <c r="FQX198" s="38"/>
      <c r="FQY198" s="38"/>
      <c r="FQZ198" s="38"/>
      <c r="FRA198" s="38"/>
      <c r="FRB198" s="38"/>
      <c r="FRC198" s="38"/>
      <c r="FRD198" s="38"/>
      <c r="FRE198" s="38"/>
      <c r="FRF198" s="38"/>
      <c r="FRG198" s="38"/>
      <c r="FRH198" s="38"/>
      <c r="FRI198" s="38"/>
      <c r="FRJ198" s="38"/>
      <c r="FRK198" s="38"/>
      <c r="FRL198" s="38"/>
      <c r="FRM198" s="38"/>
      <c r="FRN198" s="38"/>
      <c r="FRO198" s="38"/>
      <c r="FRP198" s="38"/>
      <c r="FRQ198" s="38"/>
      <c r="FRR198" s="38"/>
      <c r="FRS198" s="38"/>
      <c r="FRT198" s="38"/>
      <c r="FRU198" s="38"/>
      <c r="FRV198" s="38"/>
      <c r="FRW198" s="38"/>
      <c r="FRX198" s="38"/>
      <c r="FRY198" s="38"/>
      <c r="FRZ198" s="38"/>
      <c r="FSA198" s="38"/>
      <c r="FSB198" s="38"/>
      <c r="FSC198" s="38"/>
      <c r="FSD198" s="38"/>
      <c r="FSE198" s="38"/>
      <c r="FSF198" s="38"/>
      <c r="FSG198" s="38"/>
      <c r="FSH198" s="38"/>
      <c r="FSI198" s="38"/>
      <c r="FSJ198" s="38"/>
      <c r="FSK198" s="38"/>
      <c r="FSL198" s="38"/>
      <c r="FSM198" s="38"/>
      <c r="FSN198" s="38"/>
      <c r="FSO198" s="38"/>
      <c r="FSP198" s="38"/>
      <c r="FSQ198" s="38"/>
      <c r="FSR198" s="38"/>
      <c r="FSS198" s="38"/>
      <c r="FST198" s="38"/>
      <c r="FSU198" s="38"/>
      <c r="FSV198" s="38"/>
      <c r="FSW198" s="38"/>
      <c r="FSX198" s="38"/>
      <c r="FSY198" s="38"/>
      <c r="FSZ198" s="38"/>
      <c r="FTA198" s="38"/>
      <c r="FTB198" s="38"/>
      <c r="FTC198" s="38"/>
      <c r="FTD198" s="38"/>
      <c r="FTE198" s="38"/>
      <c r="FTF198" s="38"/>
      <c r="FTG198" s="38"/>
      <c r="FTH198" s="38"/>
      <c r="FTI198" s="38"/>
      <c r="FTJ198" s="38"/>
      <c r="FTK198" s="38"/>
      <c r="FTL198" s="38"/>
      <c r="FTM198" s="38"/>
      <c r="FTN198" s="38"/>
      <c r="FTO198" s="38"/>
      <c r="FTP198" s="38"/>
      <c r="FTQ198" s="38"/>
      <c r="FTR198" s="38"/>
      <c r="FTS198" s="38"/>
      <c r="FTT198" s="38"/>
      <c r="FTU198" s="38"/>
      <c r="FTV198" s="38"/>
      <c r="FTW198" s="38"/>
      <c r="FTX198" s="38"/>
      <c r="FTY198" s="38"/>
      <c r="FTZ198" s="38"/>
      <c r="FUA198" s="38"/>
      <c r="FUB198" s="38"/>
      <c r="FUC198" s="38"/>
      <c r="FUD198" s="38"/>
      <c r="FUE198" s="38"/>
      <c r="FUF198" s="38"/>
      <c r="FUG198" s="38"/>
      <c r="FUH198" s="38"/>
      <c r="FUI198" s="38"/>
      <c r="FUJ198" s="38"/>
      <c r="FUK198" s="38"/>
      <c r="FUL198" s="38"/>
      <c r="FUM198" s="38"/>
      <c r="FUN198" s="38"/>
      <c r="FUO198" s="38"/>
      <c r="FUP198" s="38"/>
      <c r="FUQ198" s="38"/>
      <c r="FUR198" s="38"/>
      <c r="FUS198" s="38"/>
      <c r="FUT198" s="38"/>
      <c r="FUU198" s="38"/>
      <c r="FUV198" s="38"/>
      <c r="FUW198" s="38"/>
      <c r="FUX198" s="38"/>
      <c r="FUY198" s="38"/>
      <c r="FUZ198" s="38"/>
      <c r="FVA198" s="38"/>
      <c r="FVB198" s="38"/>
      <c r="FVC198" s="38"/>
      <c r="FVD198" s="38"/>
      <c r="FVE198" s="38"/>
      <c r="FVF198" s="38"/>
      <c r="FVG198" s="38"/>
      <c r="FVH198" s="38"/>
      <c r="FVI198" s="38"/>
      <c r="FVJ198" s="38"/>
      <c r="FVK198" s="38"/>
      <c r="FVL198" s="38"/>
      <c r="FVM198" s="38"/>
      <c r="FVN198" s="38"/>
      <c r="FVO198" s="38"/>
      <c r="FVP198" s="38"/>
      <c r="FVQ198" s="38"/>
      <c r="FVR198" s="38"/>
      <c r="FVS198" s="38"/>
      <c r="FVT198" s="38"/>
      <c r="FVU198" s="38"/>
      <c r="FVV198" s="38"/>
      <c r="FVW198" s="38"/>
      <c r="FVX198" s="38"/>
      <c r="FVY198" s="38"/>
      <c r="FVZ198" s="38"/>
      <c r="FWA198" s="38"/>
      <c r="FWB198" s="38"/>
      <c r="FWC198" s="38"/>
      <c r="FWD198" s="38"/>
      <c r="FWE198" s="38"/>
      <c r="FWF198" s="38"/>
      <c r="FWG198" s="38"/>
      <c r="FWH198" s="38"/>
      <c r="FWI198" s="38"/>
      <c r="FWJ198" s="38"/>
      <c r="FWK198" s="38"/>
      <c r="FWL198" s="38"/>
      <c r="FWM198" s="38"/>
      <c r="FWN198" s="38"/>
      <c r="FWO198" s="38"/>
      <c r="FWP198" s="38"/>
      <c r="FWQ198" s="38"/>
      <c r="FWR198" s="38"/>
      <c r="FWS198" s="38"/>
      <c r="FWT198" s="38"/>
      <c r="FWU198" s="38"/>
      <c r="FWV198" s="38"/>
      <c r="FWW198" s="38"/>
      <c r="FWX198" s="38"/>
      <c r="FWY198" s="38"/>
      <c r="FWZ198" s="38"/>
      <c r="FXA198" s="38"/>
      <c r="FXB198" s="38"/>
      <c r="FXC198" s="38"/>
      <c r="FXD198" s="38"/>
      <c r="FXE198" s="38"/>
      <c r="FXF198" s="38"/>
      <c r="FXG198" s="38"/>
      <c r="FXH198" s="38"/>
      <c r="FXI198" s="38"/>
      <c r="FXJ198" s="38"/>
      <c r="FXK198" s="38"/>
      <c r="FXL198" s="38"/>
      <c r="FXM198" s="38"/>
      <c r="FXN198" s="38"/>
      <c r="FXO198" s="38"/>
      <c r="FXP198" s="38"/>
      <c r="FXQ198" s="38"/>
      <c r="FXR198" s="38"/>
      <c r="FXS198" s="38"/>
      <c r="FXT198" s="38"/>
      <c r="FXU198" s="38"/>
      <c r="FXV198" s="38"/>
      <c r="FXW198" s="38"/>
      <c r="FXX198" s="38"/>
      <c r="FXY198" s="38"/>
      <c r="FXZ198" s="38"/>
      <c r="FYA198" s="38"/>
      <c r="FYB198" s="38"/>
      <c r="FYC198" s="38"/>
      <c r="FYD198" s="38"/>
      <c r="FYE198" s="38"/>
      <c r="FYF198" s="38"/>
      <c r="FYG198" s="38"/>
      <c r="FYH198" s="38"/>
      <c r="FYI198" s="38"/>
      <c r="FYJ198" s="38"/>
      <c r="FYK198" s="38"/>
      <c r="FYL198" s="38"/>
      <c r="FYM198" s="38"/>
      <c r="FYN198" s="38"/>
      <c r="FYO198" s="38"/>
      <c r="FYP198" s="38"/>
      <c r="FYQ198" s="38"/>
      <c r="FYR198" s="38"/>
      <c r="FYS198" s="38"/>
      <c r="FYT198" s="38"/>
      <c r="FYU198" s="38"/>
      <c r="FYV198" s="38"/>
      <c r="FYW198" s="38"/>
      <c r="FYX198" s="38"/>
      <c r="FYY198" s="38"/>
      <c r="FYZ198" s="38"/>
      <c r="FZA198" s="38"/>
      <c r="FZB198" s="38"/>
      <c r="FZC198" s="38"/>
      <c r="FZD198" s="38"/>
      <c r="FZE198" s="38"/>
      <c r="FZF198" s="38"/>
      <c r="FZG198" s="38"/>
      <c r="FZH198" s="38"/>
      <c r="FZI198" s="38"/>
      <c r="FZJ198" s="38"/>
      <c r="FZK198" s="38"/>
      <c r="FZL198" s="38"/>
      <c r="FZM198" s="38"/>
      <c r="FZN198" s="38"/>
      <c r="FZO198" s="38"/>
      <c r="FZP198" s="38"/>
      <c r="FZQ198" s="38"/>
      <c r="FZR198" s="38"/>
      <c r="FZS198" s="38"/>
      <c r="FZT198" s="38"/>
      <c r="FZU198" s="38"/>
      <c r="FZV198" s="38"/>
      <c r="FZW198" s="38"/>
      <c r="FZX198" s="38"/>
      <c r="FZY198" s="38"/>
      <c r="FZZ198" s="38"/>
      <c r="GAA198" s="38"/>
      <c r="GAB198" s="38"/>
      <c r="GAC198" s="38"/>
      <c r="GAD198" s="38"/>
      <c r="GAE198" s="38"/>
      <c r="GAF198" s="38"/>
      <c r="GAG198" s="38"/>
      <c r="GAH198" s="38"/>
      <c r="GAI198" s="38"/>
      <c r="GAJ198" s="38"/>
      <c r="GAK198" s="38"/>
      <c r="GAL198" s="38"/>
      <c r="GAM198" s="38"/>
      <c r="GAN198" s="38"/>
      <c r="GAO198" s="38"/>
      <c r="GAP198" s="38"/>
      <c r="GAQ198" s="38"/>
      <c r="GAR198" s="38"/>
      <c r="GAS198" s="38"/>
      <c r="GAT198" s="38"/>
      <c r="GAU198" s="38"/>
      <c r="GAV198" s="38"/>
      <c r="GAW198" s="38"/>
      <c r="GAX198" s="38"/>
      <c r="GAY198" s="38"/>
      <c r="GAZ198" s="38"/>
      <c r="GBA198" s="38"/>
      <c r="GBB198" s="38"/>
      <c r="GBC198" s="38"/>
      <c r="GBD198" s="38"/>
      <c r="GBE198" s="38"/>
      <c r="GBF198" s="38"/>
      <c r="GBG198" s="38"/>
      <c r="GBH198" s="38"/>
      <c r="GBI198" s="38"/>
      <c r="GBJ198" s="38"/>
      <c r="GBK198" s="38"/>
      <c r="GBL198" s="38"/>
      <c r="GBM198" s="38"/>
      <c r="GBN198" s="38"/>
      <c r="GBO198" s="38"/>
      <c r="GBP198" s="38"/>
      <c r="GBQ198" s="38"/>
      <c r="GBR198" s="38"/>
      <c r="GBS198" s="38"/>
      <c r="GBT198" s="38"/>
      <c r="GBU198" s="38"/>
      <c r="GBV198" s="38"/>
      <c r="GBW198" s="38"/>
      <c r="GBX198" s="38"/>
      <c r="GBY198" s="38"/>
      <c r="GBZ198" s="38"/>
      <c r="GCA198" s="38"/>
      <c r="GCB198" s="38"/>
      <c r="GCC198" s="38"/>
      <c r="GCD198" s="38"/>
      <c r="GCE198" s="38"/>
      <c r="GCF198" s="38"/>
      <c r="GCG198" s="38"/>
      <c r="GCH198" s="38"/>
      <c r="GCI198" s="38"/>
      <c r="GCJ198" s="38"/>
      <c r="GCK198" s="38"/>
      <c r="GCL198" s="38"/>
      <c r="GCM198" s="38"/>
      <c r="GCN198" s="38"/>
      <c r="GCO198" s="38"/>
      <c r="GCP198" s="38"/>
      <c r="GCQ198" s="38"/>
      <c r="GCR198" s="38"/>
      <c r="GCS198" s="38"/>
      <c r="GCT198" s="38"/>
      <c r="GCU198" s="38"/>
      <c r="GCV198" s="38"/>
      <c r="GCW198" s="38"/>
      <c r="GCX198" s="38"/>
      <c r="GCY198" s="38"/>
      <c r="GCZ198" s="38"/>
      <c r="GDA198" s="38"/>
      <c r="GDB198" s="38"/>
      <c r="GDC198" s="38"/>
      <c r="GDD198" s="38"/>
      <c r="GDE198" s="38"/>
      <c r="GDF198" s="38"/>
      <c r="GDG198" s="38"/>
      <c r="GDH198" s="38"/>
      <c r="GDI198" s="38"/>
      <c r="GDJ198" s="38"/>
      <c r="GDK198" s="38"/>
      <c r="GDL198" s="38"/>
      <c r="GDM198" s="38"/>
      <c r="GDN198" s="38"/>
      <c r="GDO198" s="38"/>
      <c r="GDP198" s="38"/>
      <c r="GDQ198" s="38"/>
      <c r="GDR198" s="38"/>
      <c r="GDS198" s="38"/>
      <c r="GDT198" s="38"/>
      <c r="GDU198" s="38"/>
      <c r="GDV198" s="38"/>
      <c r="GDW198" s="38"/>
      <c r="GDX198" s="38"/>
      <c r="GDY198" s="38"/>
      <c r="GDZ198" s="38"/>
      <c r="GEA198" s="38"/>
      <c r="GEB198" s="38"/>
      <c r="GEC198" s="38"/>
      <c r="GED198" s="38"/>
      <c r="GEE198" s="38"/>
      <c r="GEF198" s="38"/>
      <c r="GEG198" s="38"/>
      <c r="GEH198" s="38"/>
      <c r="GEI198" s="38"/>
      <c r="GEJ198" s="38"/>
      <c r="GEK198" s="38"/>
      <c r="GEL198" s="38"/>
      <c r="GEM198" s="38"/>
      <c r="GEN198" s="38"/>
      <c r="GEO198" s="38"/>
      <c r="GEP198" s="38"/>
      <c r="GEQ198" s="38"/>
      <c r="GER198" s="38"/>
      <c r="GES198" s="38"/>
      <c r="GET198" s="38"/>
      <c r="GEU198" s="38"/>
      <c r="GEV198" s="38"/>
      <c r="GEW198" s="38"/>
      <c r="GEX198" s="38"/>
      <c r="GEY198" s="38"/>
      <c r="GEZ198" s="38"/>
      <c r="GFA198" s="38"/>
      <c r="GFB198" s="38"/>
      <c r="GFC198" s="38"/>
      <c r="GFD198" s="38"/>
      <c r="GFE198" s="38"/>
      <c r="GFF198" s="38"/>
      <c r="GFG198" s="38"/>
      <c r="GFH198" s="38"/>
      <c r="GFI198" s="38"/>
      <c r="GFJ198" s="38"/>
      <c r="GFK198" s="38"/>
      <c r="GFL198" s="38"/>
      <c r="GFM198" s="38"/>
      <c r="GFN198" s="38"/>
      <c r="GFO198" s="38"/>
      <c r="GFP198" s="38"/>
      <c r="GFQ198" s="38"/>
      <c r="GFR198" s="38"/>
      <c r="GFS198" s="38"/>
      <c r="GFT198" s="38"/>
      <c r="GFU198" s="38"/>
      <c r="GFV198" s="38"/>
      <c r="GFW198" s="38"/>
      <c r="GFX198" s="38"/>
      <c r="GFY198" s="38"/>
      <c r="GFZ198" s="38"/>
      <c r="GGA198" s="38"/>
      <c r="GGB198" s="38"/>
      <c r="GGC198" s="38"/>
      <c r="GGD198" s="38"/>
      <c r="GGE198" s="38"/>
      <c r="GGF198" s="38"/>
      <c r="GGG198" s="38"/>
      <c r="GGH198" s="38"/>
      <c r="GGI198" s="38"/>
      <c r="GGJ198" s="38"/>
      <c r="GGK198" s="38"/>
      <c r="GGL198" s="38"/>
      <c r="GGM198" s="38"/>
      <c r="GGN198" s="38"/>
      <c r="GGO198" s="38"/>
      <c r="GGP198" s="38"/>
      <c r="GGQ198" s="38"/>
      <c r="GGR198" s="38"/>
      <c r="GGS198" s="38"/>
      <c r="GGT198" s="38"/>
      <c r="GGU198" s="38"/>
      <c r="GGV198" s="38"/>
      <c r="GGW198" s="38"/>
      <c r="GGX198" s="38"/>
      <c r="GGY198" s="38"/>
      <c r="GGZ198" s="38"/>
      <c r="GHA198" s="38"/>
      <c r="GHB198" s="38"/>
      <c r="GHC198" s="38"/>
      <c r="GHD198" s="38"/>
      <c r="GHE198" s="38"/>
      <c r="GHF198" s="38"/>
      <c r="GHG198" s="38"/>
      <c r="GHH198" s="38"/>
      <c r="GHI198" s="38"/>
      <c r="GHJ198" s="38"/>
      <c r="GHK198" s="38"/>
      <c r="GHL198" s="38"/>
      <c r="GHM198" s="38"/>
      <c r="GHN198" s="38"/>
      <c r="GHO198" s="38"/>
      <c r="GHP198" s="38"/>
      <c r="GHQ198" s="38"/>
      <c r="GHR198" s="38"/>
      <c r="GHS198" s="38"/>
      <c r="GHT198" s="38"/>
      <c r="GHU198" s="38"/>
      <c r="GHV198" s="38"/>
      <c r="GHW198" s="38"/>
      <c r="GHX198" s="38"/>
      <c r="GHY198" s="38"/>
      <c r="GHZ198" s="38"/>
      <c r="GIA198" s="38"/>
      <c r="GIB198" s="38"/>
      <c r="GIC198" s="38"/>
      <c r="GID198" s="38"/>
      <c r="GIE198" s="38"/>
      <c r="GIF198" s="38"/>
      <c r="GIG198" s="38"/>
      <c r="GIH198" s="38"/>
      <c r="GII198" s="38"/>
      <c r="GIJ198" s="38"/>
      <c r="GIK198" s="38"/>
      <c r="GIL198" s="38"/>
      <c r="GIM198" s="38"/>
      <c r="GIN198" s="38"/>
      <c r="GIO198" s="38"/>
      <c r="GIP198" s="38"/>
      <c r="GIQ198" s="38"/>
      <c r="GIR198" s="38"/>
      <c r="GIS198" s="38"/>
      <c r="GIT198" s="38"/>
      <c r="GIU198" s="38"/>
      <c r="GIV198" s="38"/>
      <c r="GIW198" s="38"/>
      <c r="GIX198" s="38"/>
      <c r="GIY198" s="38"/>
      <c r="GIZ198" s="38"/>
      <c r="GJA198" s="38"/>
      <c r="GJB198" s="38"/>
      <c r="GJC198" s="38"/>
      <c r="GJD198" s="38"/>
      <c r="GJE198" s="38"/>
      <c r="GJF198" s="38"/>
      <c r="GJG198" s="38"/>
      <c r="GJH198" s="38"/>
      <c r="GJI198" s="38"/>
      <c r="GJJ198" s="38"/>
      <c r="GJK198" s="38"/>
      <c r="GJL198" s="38"/>
      <c r="GJM198" s="38"/>
      <c r="GJN198" s="38"/>
      <c r="GJO198" s="38"/>
      <c r="GJP198" s="38"/>
      <c r="GJQ198" s="38"/>
      <c r="GJR198" s="38"/>
      <c r="GJS198" s="38"/>
      <c r="GJT198" s="38"/>
      <c r="GJU198" s="38"/>
      <c r="GJV198" s="38"/>
      <c r="GJW198" s="38"/>
      <c r="GJX198" s="38"/>
      <c r="GJY198" s="38"/>
      <c r="GJZ198" s="38"/>
      <c r="GKA198" s="38"/>
      <c r="GKB198" s="38"/>
      <c r="GKC198" s="38"/>
      <c r="GKD198" s="38"/>
      <c r="GKE198" s="38"/>
      <c r="GKF198" s="38"/>
      <c r="GKG198" s="38"/>
      <c r="GKH198" s="38"/>
      <c r="GKI198" s="38"/>
      <c r="GKJ198" s="38"/>
      <c r="GKK198" s="38"/>
      <c r="GKL198" s="38"/>
      <c r="GKM198" s="38"/>
      <c r="GKN198" s="38"/>
      <c r="GKO198" s="38"/>
      <c r="GKP198" s="38"/>
      <c r="GKQ198" s="38"/>
      <c r="GKR198" s="38"/>
      <c r="GKS198" s="38"/>
      <c r="GKT198" s="38"/>
      <c r="GKU198" s="38"/>
      <c r="GKV198" s="38"/>
      <c r="GKW198" s="38"/>
      <c r="GKX198" s="38"/>
      <c r="GKY198" s="38"/>
      <c r="GKZ198" s="38"/>
      <c r="GLA198" s="38"/>
      <c r="GLB198" s="38"/>
      <c r="GLC198" s="38"/>
      <c r="GLD198" s="38"/>
      <c r="GLE198" s="38"/>
      <c r="GLF198" s="38"/>
      <c r="GLG198" s="38"/>
      <c r="GLH198" s="38"/>
      <c r="GLI198" s="38"/>
      <c r="GLJ198" s="38"/>
      <c r="GLK198" s="38"/>
      <c r="GLL198" s="38"/>
      <c r="GLM198" s="38"/>
      <c r="GLN198" s="38"/>
      <c r="GLO198" s="38"/>
      <c r="GLP198" s="38"/>
      <c r="GLQ198" s="38"/>
      <c r="GLR198" s="38"/>
      <c r="GLS198" s="38"/>
      <c r="GLT198" s="38"/>
      <c r="GLU198" s="38"/>
      <c r="GLV198" s="38"/>
      <c r="GLW198" s="38"/>
      <c r="GLX198" s="38"/>
      <c r="GLY198" s="38"/>
      <c r="GLZ198" s="38"/>
      <c r="GMA198" s="38"/>
      <c r="GMB198" s="38"/>
      <c r="GMC198" s="38"/>
      <c r="GMD198" s="38"/>
      <c r="GME198" s="38"/>
      <c r="GMF198" s="38"/>
      <c r="GMG198" s="38"/>
      <c r="GMH198" s="38"/>
      <c r="GMI198" s="38"/>
      <c r="GMJ198" s="38"/>
      <c r="GMK198" s="38"/>
      <c r="GML198" s="38"/>
      <c r="GMM198" s="38"/>
      <c r="GMN198" s="38"/>
      <c r="GMO198" s="38"/>
      <c r="GMP198" s="38"/>
      <c r="GMQ198" s="38"/>
      <c r="GMR198" s="38"/>
      <c r="GMS198" s="38"/>
      <c r="GMT198" s="38"/>
      <c r="GMU198" s="38"/>
      <c r="GMV198" s="38"/>
      <c r="GMW198" s="38"/>
      <c r="GMX198" s="38"/>
      <c r="GMY198" s="38"/>
      <c r="GMZ198" s="38"/>
      <c r="GNA198" s="38"/>
      <c r="GNB198" s="38"/>
      <c r="GNC198" s="38"/>
      <c r="GND198" s="38"/>
      <c r="GNE198" s="38"/>
      <c r="GNF198" s="38"/>
      <c r="GNG198" s="38"/>
      <c r="GNH198" s="38"/>
      <c r="GNI198" s="38"/>
      <c r="GNJ198" s="38"/>
      <c r="GNK198" s="38"/>
      <c r="GNL198" s="38"/>
      <c r="GNM198" s="38"/>
      <c r="GNN198" s="38"/>
      <c r="GNO198" s="38"/>
      <c r="GNP198" s="38"/>
      <c r="GNQ198" s="38"/>
      <c r="GNR198" s="38"/>
      <c r="GNS198" s="38"/>
      <c r="GNT198" s="38"/>
      <c r="GNU198" s="38"/>
      <c r="GNV198" s="38"/>
      <c r="GNW198" s="38"/>
      <c r="GNX198" s="38"/>
      <c r="GNY198" s="38"/>
      <c r="GNZ198" s="38"/>
      <c r="GOA198" s="38"/>
      <c r="GOB198" s="38"/>
      <c r="GOC198" s="38"/>
      <c r="GOD198" s="38"/>
      <c r="GOE198" s="38"/>
      <c r="GOF198" s="38"/>
      <c r="GOG198" s="38"/>
      <c r="GOH198" s="38"/>
      <c r="GOI198" s="38"/>
      <c r="GOJ198" s="38"/>
      <c r="GOK198" s="38"/>
      <c r="GOL198" s="38"/>
      <c r="GOM198" s="38"/>
      <c r="GON198" s="38"/>
      <c r="GOO198" s="38"/>
      <c r="GOP198" s="38"/>
      <c r="GOQ198" s="38"/>
      <c r="GOR198" s="38"/>
      <c r="GOS198" s="38"/>
      <c r="GOT198" s="38"/>
      <c r="GOU198" s="38"/>
      <c r="GOV198" s="38"/>
      <c r="GOW198" s="38"/>
      <c r="GOX198" s="38"/>
      <c r="GOY198" s="38"/>
      <c r="GOZ198" s="38"/>
      <c r="GPA198" s="38"/>
      <c r="GPB198" s="38"/>
      <c r="GPC198" s="38"/>
      <c r="GPD198" s="38"/>
      <c r="GPE198" s="38"/>
      <c r="GPF198" s="38"/>
      <c r="GPG198" s="38"/>
      <c r="GPH198" s="38"/>
      <c r="GPI198" s="38"/>
      <c r="GPJ198" s="38"/>
      <c r="GPK198" s="38"/>
      <c r="GPL198" s="38"/>
      <c r="GPM198" s="38"/>
      <c r="GPN198" s="38"/>
      <c r="GPO198" s="38"/>
      <c r="GPP198" s="38"/>
      <c r="GPQ198" s="38"/>
      <c r="GPR198" s="38"/>
      <c r="GPS198" s="38"/>
      <c r="GPT198" s="38"/>
      <c r="GPU198" s="38"/>
      <c r="GPV198" s="38"/>
      <c r="GPW198" s="38"/>
      <c r="GPX198" s="38"/>
      <c r="GPY198" s="38"/>
      <c r="GPZ198" s="38"/>
      <c r="GQA198" s="38"/>
      <c r="GQB198" s="38"/>
      <c r="GQC198" s="38"/>
      <c r="GQD198" s="38"/>
      <c r="GQE198" s="38"/>
      <c r="GQF198" s="38"/>
      <c r="GQG198" s="38"/>
      <c r="GQH198" s="38"/>
      <c r="GQI198" s="38"/>
      <c r="GQJ198" s="38"/>
      <c r="GQK198" s="38"/>
      <c r="GQL198" s="38"/>
      <c r="GQM198" s="38"/>
      <c r="GQN198" s="38"/>
      <c r="GQO198" s="38"/>
      <c r="GQP198" s="38"/>
      <c r="GQQ198" s="38"/>
      <c r="GQR198" s="38"/>
      <c r="GQS198" s="38"/>
      <c r="GQT198" s="38"/>
      <c r="GQU198" s="38"/>
      <c r="GQV198" s="38"/>
      <c r="GQW198" s="38"/>
      <c r="GQX198" s="38"/>
      <c r="GQY198" s="38"/>
      <c r="GQZ198" s="38"/>
      <c r="GRA198" s="38"/>
      <c r="GRB198" s="38"/>
      <c r="GRC198" s="38"/>
      <c r="GRD198" s="38"/>
      <c r="GRE198" s="38"/>
      <c r="GRF198" s="38"/>
      <c r="GRG198" s="38"/>
      <c r="GRH198" s="38"/>
      <c r="GRI198" s="38"/>
      <c r="GRJ198" s="38"/>
      <c r="GRK198" s="38"/>
      <c r="GRL198" s="38"/>
      <c r="GRM198" s="38"/>
      <c r="GRN198" s="38"/>
      <c r="GRO198" s="38"/>
      <c r="GRP198" s="38"/>
      <c r="GRQ198" s="38"/>
      <c r="GRR198" s="38"/>
      <c r="GRS198" s="38"/>
      <c r="GRT198" s="38"/>
      <c r="GRU198" s="38"/>
      <c r="GRV198" s="38"/>
      <c r="GRW198" s="38"/>
      <c r="GRX198" s="38"/>
      <c r="GRY198" s="38"/>
      <c r="GRZ198" s="38"/>
      <c r="GSA198" s="38"/>
      <c r="GSB198" s="38"/>
      <c r="GSC198" s="38"/>
      <c r="GSD198" s="38"/>
      <c r="GSE198" s="38"/>
      <c r="GSF198" s="38"/>
      <c r="GSG198" s="38"/>
      <c r="GSH198" s="38"/>
      <c r="GSI198" s="38"/>
      <c r="GSJ198" s="38"/>
      <c r="GSK198" s="38"/>
      <c r="GSL198" s="38"/>
      <c r="GSM198" s="38"/>
      <c r="GSN198" s="38"/>
      <c r="GSO198" s="38"/>
      <c r="GSP198" s="38"/>
      <c r="GSQ198" s="38"/>
      <c r="GSR198" s="38"/>
      <c r="GSS198" s="38"/>
      <c r="GST198" s="38"/>
      <c r="GSU198" s="38"/>
      <c r="GSV198" s="38"/>
      <c r="GSW198" s="38"/>
      <c r="GSX198" s="38"/>
      <c r="GSY198" s="38"/>
      <c r="GSZ198" s="38"/>
      <c r="GTA198" s="38"/>
      <c r="GTB198" s="38"/>
      <c r="GTC198" s="38"/>
      <c r="GTD198" s="38"/>
      <c r="GTE198" s="38"/>
      <c r="GTF198" s="38"/>
      <c r="GTG198" s="38"/>
      <c r="GTH198" s="38"/>
      <c r="GTI198" s="38"/>
      <c r="GTJ198" s="38"/>
      <c r="GTK198" s="38"/>
      <c r="GTL198" s="38"/>
      <c r="GTM198" s="38"/>
      <c r="GTN198" s="38"/>
      <c r="GTO198" s="38"/>
      <c r="GTP198" s="38"/>
      <c r="GTQ198" s="38"/>
      <c r="GTR198" s="38"/>
      <c r="GTS198" s="38"/>
      <c r="GTT198" s="38"/>
      <c r="GTU198" s="38"/>
      <c r="GTV198" s="38"/>
      <c r="GTW198" s="38"/>
      <c r="GTX198" s="38"/>
      <c r="GTY198" s="38"/>
      <c r="GTZ198" s="38"/>
      <c r="GUA198" s="38"/>
      <c r="GUB198" s="38"/>
      <c r="GUC198" s="38"/>
      <c r="GUD198" s="38"/>
      <c r="GUE198" s="38"/>
      <c r="GUF198" s="38"/>
      <c r="GUG198" s="38"/>
      <c r="GUH198" s="38"/>
      <c r="GUI198" s="38"/>
      <c r="GUJ198" s="38"/>
      <c r="GUK198" s="38"/>
      <c r="GUL198" s="38"/>
      <c r="GUM198" s="38"/>
      <c r="GUN198" s="38"/>
      <c r="GUO198" s="38"/>
      <c r="GUP198" s="38"/>
      <c r="GUQ198" s="38"/>
      <c r="GUR198" s="38"/>
      <c r="GUS198" s="38"/>
      <c r="GUT198" s="38"/>
      <c r="GUU198" s="38"/>
      <c r="GUV198" s="38"/>
      <c r="GUW198" s="38"/>
      <c r="GUX198" s="38"/>
      <c r="GUY198" s="38"/>
      <c r="GUZ198" s="38"/>
      <c r="GVA198" s="38"/>
      <c r="GVB198" s="38"/>
      <c r="GVC198" s="38"/>
      <c r="GVD198" s="38"/>
      <c r="GVE198" s="38"/>
      <c r="GVF198" s="38"/>
      <c r="GVG198" s="38"/>
      <c r="GVH198" s="38"/>
      <c r="GVI198" s="38"/>
      <c r="GVJ198" s="38"/>
      <c r="GVK198" s="38"/>
      <c r="GVL198" s="38"/>
      <c r="GVM198" s="38"/>
      <c r="GVN198" s="38"/>
      <c r="GVO198" s="38"/>
      <c r="GVP198" s="38"/>
      <c r="GVQ198" s="38"/>
      <c r="GVR198" s="38"/>
      <c r="GVS198" s="38"/>
      <c r="GVT198" s="38"/>
      <c r="GVU198" s="38"/>
      <c r="GVV198" s="38"/>
      <c r="GVW198" s="38"/>
      <c r="GVX198" s="38"/>
      <c r="GVY198" s="38"/>
      <c r="GVZ198" s="38"/>
      <c r="GWA198" s="38"/>
      <c r="GWB198" s="38"/>
      <c r="GWC198" s="38"/>
      <c r="GWD198" s="38"/>
      <c r="GWE198" s="38"/>
      <c r="GWF198" s="38"/>
      <c r="GWG198" s="38"/>
      <c r="GWH198" s="38"/>
      <c r="GWI198" s="38"/>
      <c r="GWJ198" s="38"/>
      <c r="GWK198" s="38"/>
      <c r="GWL198" s="38"/>
      <c r="GWM198" s="38"/>
      <c r="GWN198" s="38"/>
      <c r="GWO198" s="38"/>
      <c r="GWP198" s="38"/>
      <c r="GWQ198" s="38"/>
      <c r="GWR198" s="38"/>
      <c r="GWS198" s="38"/>
      <c r="GWT198" s="38"/>
      <c r="GWU198" s="38"/>
      <c r="GWV198" s="38"/>
      <c r="GWW198" s="38"/>
      <c r="GWX198" s="38"/>
      <c r="GWY198" s="38"/>
      <c r="GWZ198" s="38"/>
      <c r="GXA198" s="38"/>
      <c r="GXB198" s="38"/>
      <c r="GXC198" s="38"/>
      <c r="GXD198" s="38"/>
      <c r="GXE198" s="38"/>
      <c r="GXF198" s="38"/>
      <c r="GXG198" s="38"/>
      <c r="GXH198" s="38"/>
      <c r="GXI198" s="38"/>
      <c r="GXJ198" s="38"/>
      <c r="GXK198" s="38"/>
      <c r="GXL198" s="38"/>
      <c r="GXM198" s="38"/>
      <c r="GXN198" s="38"/>
      <c r="GXO198" s="38"/>
      <c r="GXP198" s="38"/>
      <c r="GXQ198" s="38"/>
      <c r="GXR198" s="38"/>
      <c r="GXS198" s="38"/>
      <c r="GXT198" s="38"/>
      <c r="GXU198" s="38"/>
      <c r="GXV198" s="38"/>
      <c r="GXW198" s="38"/>
      <c r="GXX198" s="38"/>
      <c r="GXY198" s="38"/>
      <c r="GXZ198" s="38"/>
      <c r="GYA198" s="38"/>
      <c r="GYB198" s="38"/>
      <c r="GYC198" s="38"/>
      <c r="GYD198" s="38"/>
      <c r="GYE198" s="38"/>
      <c r="GYF198" s="38"/>
      <c r="GYG198" s="38"/>
      <c r="GYH198" s="38"/>
      <c r="GYI198" s="38"/>
      <c r="GYJ198" s="38"/>
      <c r="GYK198" s="38"/>
      <c r="GYL198" s="38"/>
      <c r="GYM198" s="38"/>
      <c r="GYN198" s="38"/>
      <c r="GYO198" s="38"/>
      <c r="GYP198" s="38"/>
      <c r="GYQ198" s="38"/>
      <c r="GYR198" s="38"/>
      <c r="GYS198" s="38"/>
      <c r="GYT198" s="38"/>
      <c r="GYU198" s="38"/>
      <c r="GYV198" s="38"/>
      <c r="GYW198" s="38"/>
      <c r="GYX198" s="38"/>
      <c r="GYY198" s="38"/>
      <c r="GYZ198" s="38"/>
      <c r="GZA198" s="38"/>
      <c r="GZB198" s="38"/>
      <c r="GZC198" s="38"/>
      <c r="GZD198" s="38"/>
      <c r="GZE198" s="38"/>
      <c r="GZF198" s="38"/>
      <c r="GZG198" s="38"/>
      <c r="GZH198" s="38"/>
      <c r="GZI198" s="38"/>
      <c r="GZJ198" s="38"/>
      <c r="GZK198" s="38"/>
      <c r="GZL198" s="38"/>
      <c r="GZM198" s="38"/>
      <c r="GZN198" s="38"/>
      <c r="GZO198" s="38"/>
      <c r="GZP198" s="38"/>
      <c r="GZQ198" s="38"/>
      <c r="GZR198" s="38"/>
      <c r="GZS198" s="38"/>
      <c r="GZT198" s="38"/>
      <c r="GZU198" s="38"/>
      <c r="GZV198" s="38"/>
      <c r="GZW198" s="38"/>
      <c r="GZX198" s="38"/>
      <c r="GZY198" s="38"/>
      <c r="GZZ198" s="38"/>
      <c r="HAA198" s="38"/>
      <c r="HAB198" s="38"/>
      <c r="HAC198" s="38"/>
      <c r="HAD198" s="38"/>
      <c r="HAE198" s="38"/>
      <c r="HAF198" s="38"/>
      <c r="HAG198" s="38"/>
      <c r="HAH198" s="38"/>
      <c r="HAI198" s="38"/>
      <c r="HAJ198" s="38"/>
      <c r="HAK198" s="38"/>
      <c r="HAL198" s="38"/>
      <c r="HAM198" s="38"/>
      <c r="HAN198" s="38"/>
      <c r="HAO198" s="38"/>
      <c r="HAP198" s="38"/>
      <c r="HAQ198" s="38"/>
      <c r="HAR198" s="38"/>
      <c r="HAS198" s="38"/>
      <c r="HAT198" s="38"/>
      <c r="HAU198" s="38"/>
      <c r="HAV198" s="38"/>
      <c r="HAW198" s="38"/>
      <c r="HAX198" s="38"/>
      <c r="HAY198" s="38"/>
      <c r="HAZ198" s="38"/>
      <c r="HBA198" s="38"/>
      <c r="HBB198" s="38"/>
      <c r="HBC198" s="38"/>
      <c r="HBD198" s="38"/>
      <c r="HBE198" s="38"/>
      <c r="HBF198" s="38"/>
      <c r="HBG198" s="38"/>
      <c r="HBH198" s="38"/>
      <c r="HBI198" s="38"/>
      <c r="HBJ198" s="38"/>
      <c r="HBK198" s="38"/>
      <c r="HBL198" s="38"/>
      <c r="HBM198" s="38"/>
      <c r="HBN198" s="38"/>
      <c r="HBO198" s="38"/>
      <c r="HBP198" s="38"/>
      <c r="HBQ198" s="38"/>
      <c r="HBR198" s="38"/>
      <c r="HBS198" s="38"/>
      <c r="HBT198" s="38"/>
      <c r="HBU198" s="38"/>
      <c r="HBV198" s="38"/>
      <c r="HBW198" s="38"/>
      <c r="HBX198" s="38"/>
      <c r="HBY198" s="38"/>
      <c r="HBZ198" s="38"/>
      <c r="HCA198" s="38"/>
      <c r="HCB198" s="38"/>
      <c r="HCC198" s="38"/>
      <c r="HCD198" s="38"/>
      <c r="HCE198" s="38"/>
      <c r="HCF198" s="38"/>
      <c r="HCG198" s="38"/>
      <c r="HCH198" s="38"/>
      <c r="HCI198" s="38"/>
      <c r="HCJ198" s="38"/>
      <c r="HCK198" s="38"/>
      <c r="HCL198" s="38"/>
      <c r="HCM198" s="38"/>
      <c r="HCN198" s="38"/>
      <c r="HCO198" s="38"/>
      <c r="HCP198" s="38"/>
      <c r="HCQ198" s="38"/>
      <c r="HCR198" s="38"/>
      <c r="HCS198" s="38"/>
      <c r="HCT198" s="38"/>
      <c r="HCU198" s="38"/>
      <c r="HCV198" s="38"/>
      <c r="HCW198" s="38"/>
      <c r="HCX198" s="38"/>
      <c r="HCY198" s="38"/>
      <c r="HCZ198" s="38"/>
      <c r="HDA198" s="38"/>
      <c r="HDB198" s="38"/>
      <c r="HDC198" s="38"/>
      <c r="HDD198" s="38"/>
      <c r="HDE198" s="38"/>
      <c r="HDF198" s="38"/>
      <c r="HDG198" s="38"/>
      <c r="HDH198" s="38"/>
      <c r="HDI198" s="38"/>
      <c r="HDJ198" s="38"/>
      <c r="HDK198" s="38"/>
      <c r="HDL198" s="38"/>
      <c r="HDM198" s="38"/>
      <c r="HDN198" s="38"/>
      <c r="HDO198" s="38"/>
      <c r="HDP198" s="38"/>
      <c r="HDQ198" s="38"/>
      <c r="HDR198" s="38"/>
      <c r="HDS198" s="38"/>
      <c r="HDT198" s="38"/>
      <c r="HDU198" s="38"/>
      <c r="HDV198" s="38"/>
      <c r="HDW198" s="38"/>
      <c r="HDX198" s="38"/>
      <c r="HDY198" s="38"/>
      <c r="HDZ198" s="38"/>
      <c r="HEA198" s="38"/>
      <c r="HEB198" s="38"/>
      <c r="HEC198" s="38"/>
      <c r="HED198" s="38"/>
      <c r="HEE198" s="38"/>
      <c r="HEF198" s="38"/>
      <c r="HEG198" s="38"/>
      <c r="HEH198" s="38"/>
      <c r="HEI198" s="38"/>
      <c r="HEJ198" s="38"/>
      <c r="HEK198" s="38"/>
      <c r="HEL198" s="38"/>
      <c r="HEM198" s="38"/>
      <c r="HEN198" s="38"/>
      <c r="HEO198" s="38"/>
      <c r="HEP198" s="38"/>
      <c r="HEQ198" s="38"/>
      <c r="HER198" s="38"/>
      <c r="HES198" s="38"/>
      <c r="HET198" s="38"/>
      <c r="HEU198" s="38"/>
      <c r="HEV198" s="38"/>
      <c r="HEW198" s="38"/>
      <c r="HEX198" s="38"/>
      <c r="HEY198" s="38"/>
      <c r="HEZ198" s="38"/>
      <c r="HFA198" s="38"/>
      <c r="HFB198" s="38"/>
      <c r="HFC198" s="38"/>
      <c r="HFD198" s="38"/>
      <c r="HFE198" s="38"/>
      <c r="HFF198" s="38"/>
      <c r="HFG198" s="38"/>
      <c r="HFH198" s="38"/>
      <c r="HFI198" s="38"/>
      <c r="HFJ198" s="38"/>
      <c r="HFK198" s="38"/>
      <c r="HFL198" s="38"/>
      <c r="HFM198" s="38"/>
      <c r="HFN198" s="38"/>
      <c r="HFO198" s="38"/>
      <c r="HFP198" s="38"/>
      <c r="HFQ198" s="38"/>
      <c r="HFR198" s="38"/>
      <c r="HFS198" s="38"/>
      <c r="HFT198" s="38"/>
      <c r="HFU198" s="38"/>
      <c r="HFV198" s="38"/>
      <c r="HFW198" s="38"/>
      <c r="HFX198" s="38"/>
      <c r="HFY198" s="38"/>
      <c r="HFZ198" s="38"/>
      <c r="HGA198" s="38"/>
      <c r="HGB198" s="38"/>
      <c r="HGC198" s="38"/>
      <c r="HGD198" s="38"/>
      <c r="HGE198" s="38"/>
      <c r="HGF198" s="38"/>
      <c r="HGG198" s="38"/>
      <c r="HGH198" s="38"/>
      <c r="HGI198" s="38"/>
      <c r="HGJ198" s="38"/>
      <c r="HGK198" s="38"/>
      <c r="HGL198" s="38"/>
      <c r="HGM198" s="38"/>
      <c r="HGN198" s="38"/>
      <c r="HGO198" s="38"/>
      <c r="HGP198" s="38"/>
      <c r="HGQ198" s="38"/>
      <c r="HGR198" s="38"/>
      <c r="HGS198" s="38"/>
      <c r="HGT198" s="38"/>
      <c r="HGU198" s="38"/>
      <c r="HGV198" s="38"/>
      <c r="HGW198" s="38"/>
      <c r="HGX198" s="38"/>
      <c r="HGY198" s="38"/>
      <c r="HGZ198" s="38"/>
      <c r="HHA198" s="38"/>
      <c r="HHB198" s="38"/>
      <c r="HHC198" s="38"/>
      <c r="HHD198" s="38"/>
      <c r="HHE198" s="38"/>
      <c r="HHF198" s="38"/>
      <c r="HHG198" s="38"/>
      <c r="HHH198" s="38"/>
      <c r="HHI198" s="38"/>
      <c r="HHJ198" s="38"/>
      <c r="HHK198" s="38"/>
      <c r="HHL198" s="38"/>
      <c r="HHM198" s="38"/>
      <c r="HHN198" s="38"/>
      <c r="HHO198" s="38"/>
      <c r="HHP198" s="38"/>
      <c r="HHQ198" s="38"/>
      <c r="HHR198" s="38"/>
      <c r="HHS198" s="38"/>
      <c r="HHT198" s="38"/>
      <c r="HHU198" s="38"/>
      <c r="HHV198" s="38"/>
      <c r="HHW198" s="38"/>
      <c r="HHX198" s="38"/>
      <c r="HHY198" s="38"/>
      <c r="HHZ198" s="38"/>
      <c r="HIA198" s="38"/>
      <c r="HIB198" s="38"/>
      <c r="HIC198" s="38"/>
      <c r="HID198" s="38"/>
      <c r="HIE198" s="38"/>
      <c r="HIF198" s="38"/>
      <c r="HIG198" s="38"/>
      <c r="HIH198" s="38"/>
      <c r="HII198" s="38"/>
      <c r="HIJ198" s="38"/>
      <c r="HIK198" s="38"/>
      <c r="HIL198" s="38"/>
      <c r="HIM198" s="38"/>
      <c r="HIN198" s="38"/>
      <c r="HIO198" s="38"/>
      <c r="HIP198" s="38"/>
      <c r="HIQ198" s="38"/>
      <c r="HIR198" s="38"/>
      <c r="HIS198" s="38"/>
      <c r="HIT198" s="38"/>
      <c r="HIU198" s="38"/>
      <c r="HIV198" s="38"/>
      <c r="HIW198" s="38"/>
      <c r="HIX198" s="38"/>
      <c r="HIY198" s="38"/>
      <c r="HIZ198" s="38"/>
      <c r="HJA198" s="38"/>
      <c r="HJB198" s="38"/>
      <c r="HJC198" s="38"/>
      <c r="HJD198" s="38"/>
      <c r="HJE198" s="38"/>
      <c r="HJF198" s="38"/>
      <c r="HJG198" s="38"/>
      <c r="HJH198" s="38"/>
      <c r="HJI198" s="38"/>
      <c r="HJJ198" s="38"/>
      <c r="HJK198" s="38"/>
      <c r="HJL198" s="38"/>
      <c r="HJM198" s="38"/>
      <c r="HJN198" s="38"/>
      <c r="HJO198" s="38"/>
      <c r="HJP198" s="38"/>
      <c r="HJQ198" s="38"/>
      <c r="HJR198" s="38"/>
      <c r="HJS198" s="38"/>
      <c r="HJT198" s="38"/>
      <c r="HJU198" s="38"/>
      <c r="HJV198" s="38"/>
      <c r="HJW198" s="38"/>
      <c r="HJX198" s="38"/>
      <c r="HJY198" s="38"/>
      <c r="HJZ198" s="38"/>
      <c r="HKA198" s="38"/>
      <c r="HKB198" s="38"/>
      <c r="HKC198" s="38"/>
      <c r="HKD198" s="38"/>
      <c r="HKE198" s="38"/>
      <c r="HKF198" s="38"/>
      <c r="HKG198" s="38"/>
      <c r="HKH198" s="38"/>
      <c r="HKI198" s="38"/>
      <c r="HKJ198" s="38"/>
      <c r="HKK198" s="38"/>
      <c r="HKL198" s="38"/>
      <c r="HKM198" s="38"/>
      <c r="HKN198" s="38"/>
      <c r="HKO198" s="38"/>
      <c r="HKP198" s="38"/>
      <c r="HKQ198" s="38"/>
      <c r="HKR198" s="38"/>
      <c r="HKS198" s="38"/>
      <c r="HKT198" s="38"/>
      <c r="HKU198" s="38"/>
      <c r="HKV198" s="38"/>
      <c r="HKW198" s="38"/>
      <c r="HKX198" s="38"/>
      <c r="HKY198" s="38"/>
      <c r="HKZ198" s="38"/>
      <c r="HLA198" s="38"/>
      <c r="HLB198" s="38"/>
      <c r="HLC198" s="38"/>
      <c r="HLD198" s="38"/>
      <c r="HLE198" s="38"/>
      <c r="HLF198" s="38"/>
      <c r="HLG198" s="38"/>
      <c r="HLH198" s="38"/>
      <c r="HLI198" s="38"/>
      <c r="HLJ198" s="38"/>
      <c r="HLK198" s="38"/>
      <c r="HLL198" s="38"/>
      <c r="HLM198" s="38"/>
      <c r="HLN198" s="38"/>
      <c r="HLO198" s="38"/>
      <c r="HLP198" s="38"/>
      <c r="HLQ198" s="38"/>
      <c r="HLR198" s="38"/>
      <c r="HLS198" s="38"/>
      <c r="HLT198" s="38"/>
      <c r="HLU198" s="38"/>
      <c r="HLV198" s="38"/>
      <c r="HLW198" s="38"/>
      <c r="HLX198" s="38"/>
      <c r="HLY198" s="38"/>
      <c r="HLZ198" s="38"/>
      <c r="HMA198" s="38"/>
      <c r="HMB198" s="38"/>
      <c r="HMC198" s="38"/>
      <c r="HMD198" s="38"/>
      <c r="HME198" s="38"/>
      <c r="HMF198" s="38"/>
      <c r="HMG198" s="38"/>
      <c r="HMH198" s="38"/>
      <c r="HMI198" s="38"/>
      <c r="HMJ198" s="38"/>
      <c r="HMK198" s="38"/>
      <c r="HML198" s="38"/>
      <c r="HMM198" s="38"/>
      <c r="HMN198" s="38"/>
      <c r="HMO198" s="38"/>
      <c r="HMP198" s="38"/>
      <c r="HMQ198" s="38"/>
      <c r="HMR198" s="38"/>
      <c r="HMS198" s="38"/>
      <c r="HMT198" s="38"/>
      <c r="HMU198" s="38"/>
      <c r="HMV198" s="38"/>
      <c r="HMW198" s="38"/>
      <c r="HMX198" s="38"/>
      <c r="HMY198" s="38"/>
      <c r="HMZ198" s="38"/>
      <c r="HNA198" s="38"/>
      <c r="HNB198" s="38"/>
      <c r="HNC198" s="38"/>
      <c r="HND198" s="38"/>
      <c r="HNE198" s="38"/>
      <c r="HNF198" s="38"/>
      <c r="HNG198" s="38"/>
      <c r="HNH198" s="38"/>
      <c r="HNI198" s="38"/>
      <c r="HNJ198" s="38"/>
      <c r="HNK198" s="38"/>
      <c r="HNL198" s="38"/>
      <c r="HNM198" s="38"/>
      <c r="HNN198" s="38"/>
      <c r="HNO198" s="38"/>
      <c r="HNP198" s="38"/>
      <c r="HNQ198" s="38"/>
      <c r="HNR198" s="38"/>
      <c r="HNS198" s="38"/>
      <c r="HNT198" s="38"/>
      <c r="HNU198" s="38"/>
      <c r="HNV198" s="38"/>
      <c r="HNW198" s="38"/>
      <c r="HNX198" s="38"/>
      <c r="HNY198" s="38"/>
      <c r="HNZ198" s="38"/>
      <c r="HOA198" s="38"/>
      <c r="HOB198" s="38"/>
      <c r="HOC198" s="38"/>
      <c r="HOD198" s="38"/>
      <c r="HOE198" s="38"/>
      <c r="HOF198" s="38"/>
      <c r="HOG198" s="38"/>
      <c r="HOH198" s="38"/>
      <c r="HOI198" s="38"/>
      <c r="HOJ198" s="38"/>
      <c r="HOK198" s="38"/>
      <c r="HOL198" s="38"/>
      <c r="HOM198" s="38"/>
      <c r="HON198" s="38"/>
      <c r="HOO198" s="38"/>
      <c r="HOP198" s="38"/>
      <c r="HOQ198" s="38"/>
      <c r="HOR198" s="38"/>
      <c r="HOS198" s="38"/>
      <c r="HOT198" s="38"/>
      <c r="HOU198" s="38"/>
      <c r="HOV198" s="38"/>
      <c r="HOW198" s="38"/>
      <c r="HOX198" s="38"/>
      <c r="HOY198" s="38"/>
      <c r="HOZ198" s="38"/>
      <c r="HPA198" s="38"/>
      <c r="HPB198" s="38"/>
      <c r="HPC198" s="38"/>
      <c r="HPD198" s="38"/>
      <c r="HPE198" s="38"/>
      <c r="HPF198" s="38"/>
      <c r="HPG198" s="38"/>
      <c r="HPH198" s="38"/>
      <c r="HPI198" s="38"/>
      <c r="HPJ198" s="38"/>
      <c r="HPK198" s="38"/>
      <c r="HPL198" s="38"/>
      <c r="HPM198" s="38"/>
      <c r="HPN198" s="38"/>
      <c r="HPO198" s="38"/>
      <c r="HPP198" s="38"/>
      <c r="HPQ198" s="38"/>
      <c r="HPR198" s="38"/>
      <c r="HPS198" s="38"/>
      <c r="HPT198" s="38"/>
      <c r="HPU198" s="38"/>
      <c r="HPV198" s="38"/>
      <c r="HPW198" s="38"/>
      <c r="HPX198" s="38"/>
      <c r="HPY198" s="38"/>
      <c r="HPZ198" s="38"/>
      <c r="HQA198" s="38"/>
      <c r="HQB198" s="38"/>
      <c r="HQC198" s="38"/>
      <c r="HQD198" s="38"/>
      <c r="HQE198" s="38"/>
      <c r="HQF198" s="38"/>
      <c r="HQG198" s="38"/>
      <c r="HQH198" s="38"/>
      <c r="HQI198" s="38"/>
      <c r="HQJ198" s="38"/>
      <c r="HQK198" s="38"/>
      <c r="HQL198" s="38"/>
      <c r="HQM198" s="38"/>
      <c r="HQN198" s="38"/>
      <c r="HQO198" s="38"/>
      <c r="HQP198" s="38"/>
      <c r="HQQ198" s="38"/>
      <c r="HQR198" s="38"/>
      <c r="HQS198" s="38"/>
      <c r="HQT198" s="38"/>
      <c r="HQU198" s="38"/>
      <c r="HQV198" s="38"/>
      <c r="HQW198" s="38"/>
      <c r="HQX198" s="38"/>
      <c r="HQY198" s="38"/>
      <c r="HQZ198" s="38"/>
      <c r="HRA198" s="38"/>
      <c r="HRB198" s="38"/>
      <c r="HRC198" s="38"/>
      <c r="HRD198" s="38"/>
      <c r="HRE198" s="38"/>
      <c r="HRF198" s="38"/>
      <c r="HRG198" s="38"/>
      <c r="HRH198" s="38"/>
      <c r="HRI198" s="38"/>
      <c r="HRJ198" s="38"/>
      <c r="HRK198" s="38"/>
      <c r="HRL198" s="38"/>
      <c r="HRM198" s="38"/>
      <c r="HRN198" s="38"/>
      <c r="HRO198" s="38"/>
      <c r="HRP198" s="38"/>
      <c r="HRQ198" s="38"/>
      <c r="HRR198" s="38"/>
      <c r="HRS198" s="38"/>
      <c r="HRT198" s="38"/>
      <c r="HRU198" s="38"/>
      <c r="HRV198" s="38"/>
      <c r="HRW198" s="38"/>
      <c r="HRX198" s="38"/>
      <c r="HRY198" s="38"/>
      <c r="HRZ198" s="38"/>
      <c r="HSA198" s="38"/>
      <c r="HSB198" s="38"/>
      <c r="HSC198" s="38"/>
      <c r="HSD198" s="38"/>
      <c r="HSE198" s="38"/>
      <c r="HSF198" s="38"/>
      <c r="HSG198" s="38"/>
      <c r="HSH198" s="38"/>
      <c r="HSI198" s="38"/>
      <c r="HSJ198" s="38"/>
      <c r="HSK198" s="38"/>
      <c r="HSL198" s="38"/>
      <c r="HSM198" s="38"/>
      <c r="HSN198" s="38"/>
      <c r="HSO198" s="38"/>
      <c r="HSP198" s="38"/>
      <c r="HSQ198" s="38"/>
      <c r="HSR198" s="38"/>
      <c r="HSS198" s="38"/>
      <c r="HST198" s="38"/>
      <c r="HSU198" s="38"/>
      <c r="HSV198" s="38"/>
      <c r="HSW198" s="38"/>
      <c r="HSX198" s="38"/>
      <c r="HSY198" s="38"/>
      <c r="HSZ198" s="38"/>
      <c r="HTA198" s="38"/>
      <c r="HTB198" s="38"/>
      <c r="HTC198" s="38"/>
      <c r="HTD198" s="38"/>
      <c r="HTE198" s="38"/>
      <c r="HTF198" s="38"/>
      <c r="HTG198" s="38"/>
      <c r="HTH198" s="38"/>
      <c r="HTI198" s="38"/>
      <c r="HTJ198" s="38"/>
      <c r="HTK198" s="38"/>
      <c r="HTL198" s="38"/>
      <c r="HTM198" s="38"/>
      <c r="HTN198" s="38"/>
      <c r="HTO198" s="38"/>
      <c r="HTP198" s="38"/>
      <c r="HTQ198" s="38"/>
      <c r="HTR198" s="38"/>
      <c r="HTS198" s="38"/>
      <c r="HTT198" s="38"/>
      <c r="HTU198" s="38"/>
      <c r="HTV198" s="38"/>
      <c r="HTW198" s="38"/>
      <c r="HTX198" s="38"/>
      <c r="HTY198" s="38"/>
      <c r="HTZ198" s="38"/>
      <c r="HUA198" s="38"/>
      <c r="HUB198" s="38"/>
      <c r="HUC198" s="38"/>
      <c r="HUD198" s="38"/>
      <c r="HUE198" s="38"/>
      <c r="HUF198" s="38"/>
      <c r="HUG198" s="38"/>
      <c r="HUH198" s="38"/>
      <c r="HUI198" s="38"/>
      <c r="HUJ198" s="38"/>
      <c r="HUK198" s="38"/>
      <c r="HUL198" s="38"/>
      <c r="HUM198" s="38"/>
      <c r="HUN198" s="38"/>
      <c r="HUO198" s="38"/>
      <c r="HUP198" s="38"/>
      <c r="HUQ198" s="38"/>
      <c r="HUR198" s="38"/>
      <c r="HUS198" s="38"/>
      <c r="HUT198" s="38"/>
      <c r="HUU198" s="38"/>
      <c r="HUV198" s="38"/>
      <c r="HUW198" s="38"/>
      <c r="HUX198" s="38"/>
      <c r="HUY198" s="38"/>
      <c r="HUZ198" s="38"/>
      <c r="HVA198" s="38"/>
      <c r="HVB198" s="38"/>
      <c r="HVC198" s="38"/>
      <c r="HVD198" s="38"/>
      <c r="HVE198" s="38"/>
      <c r="HVF198" s="38"/>
      <c r="HVG198" s="38"/>
      <c r="HVH198" s="38"/>
      <c r="HVI198" s="38"/>
      <c r="HVJ198" s="38"/>
      <c r="HVK198" s="38"/>
      <c r="HVL198" s="38"/>
      <c r="HVM198" s="38"/>
      <c r="HVN198" s="38"/>
      <c r="HVO198" s="38"/>
      <c r="HVP198" s="38"/>
      <c r="HVQ198" s="38"/>
      <c r="HVR198" s="38"/>
      <c r="HVS198" s="38"/>
      <c r="HVT198" s="38"/>
      <c r="HVU198" s="38"/>
      <c r="HVV198" s="38"/>
      <c r="HVW198" s="38"/>
      <c r="HVX198" s="38"/>
      <c r="HVY198" s="38"/>
      <c r="HVZ198" s="38"/>
      <c r="HWA198" s="38"/>
      <c r="HWB198" s="38"/>
      <c r="HWC198" s="38"/>
      <c r="HWD198" s="38"/>
      <c r="HWE198" s="38"/>
      <c r="HWF198" s="38"/>
      <c r="HWG198" s="38"/>
      <c r="HWH198" s="38"/>
      <c r="HWI198" s="38"/>
      <c r="HWJ198" s="38"/>
      <c r="HWK198" s="38"/>
      <c r="HWL198" s="38"/>
      <c r="HWM198" s="38"/>
      <c r="HWN198" s="38"/>
      <c r="HWO198" s="38"/>
      <c r="HWP198" s="38"/>
      <c r="HWQ198" s="38"/>
      <c r="HWR198" s="38"/>
      <c r="HWS198" s="38"/>
      <c r="HWT198" s="38"/>
      <c r="HWU198" s="38"/>
      <c r="HWV198" s="38"/>
      <c r="HWW198" s="38"/>
      <c r="HWX198" s="38"/>
      <c r="HWY198" s="38"/>
      <c r="HWZ198" s="38"/>
      <c r="HXA198" s="38"/>
      <c r="HXB198" s="38"/>
      <c r="HXC198" s="38"/>
      <c r="HXD198" s="38"/>
      <c r="HXE198" s="38"/>
      <c r="HXF198" s="38"/>
      <c r="HXG198" s="38"/>
      <c r="HXH198" s="38"/>
      <c r="HXI198" s="38"/>
      <c r="HXJ198" s="38"/>
      <c r="HXK198" s="38"/>
      <c r="HXL198" s="38"/>
      <c r="HXM198" s="38"/>
      <c r="HXN198" s="38"/>
      <c r="HXO198" s="38"/>
      <c r="HXP198" s="38"/>
      <c r="HXQ198" s="38"/>
      <c r="HXR198" s="38"/>
      <c r="HXS198" s="38"/>
      <c r="HXT198" s="38"/>
      <c r="HXU198" s="38"/>
      <c r="HXV198" s="38"/>
      <c r="HXW198" s="38"/>
      <c r="HXX198" s="38"/>
      <c r="HXY198" s="38"/>
      <c r="HXZ198" s="38"/>
      <c r="HYA198" s="38"/>
      <c r="HYB198" s="38"/>
      <c r="HYC198" s="38"/>
      <c r="HYD198" s="38"/>
      <c r="HYE198" s="38"/>
      <c r="HYF198" s="38"/>
      <c r="HYG198" s="38"/>
      <c r="HYH198" s="38"/>
      <c r="HYI198" s="38"/>
      <c r="HYJ198" s="38"/>
      <c r="HYK198" s="38"/>
      <c r="HYL198" s="38"/>
      <c r="HYM198" s="38"/>
      <c r="HYN198" s="38"/>
      <c r="HYO198" s="38"/>
      <c r="HYP198" s="38"/>
      <c r="HYQ198" s="38"/>
      <c r="HYR198" s="38"/>
      <c r="HYS198" s="38"/>
      <c r="HYT198" s="38"/>
      <c r="HYU198" s="38"/>
      <c r="HYV198" s="38"/>
      <c r="HYW198" s="38"/>
      <c r="HYX198" s="38"/>
      <c r="HYY198" s="38"/>
      <c r="HYZ198" s="38"/>
      <c r="HZA198" s="38"/>
      <c r="HZB198" s="38"/>
      <c r="HZC198" s="38"/>
      <c r="HZD198" s="38"/>
      <c r="HZE198" s="38"/>
      <c r="HZF198" s="38"/>
      <c r="HZG198" s="38"/>
      <c r="HZH198" s="38"/>
      <c r="HZI198" s="38"/>
      <c r="HZJ198" s="38"/>
      <c r="HZK198" s="38"/>
      <c r="HZL198" s="38"/>
      <c r="HZM198" s="38"/>
      <c r="HZN198" s="38"/>
      <c r="HZO198" s="38"/>
      <c r="HZP198" s="38"/>
      <c r="HZQ198" s="38"/>
      <c r="HZR198" s="38"/>
      <c r="HZS198" s="38"/>
      <c r="HZT198" s="38"/>
      <c r="HZU198" s="38"/>
      <c r="HZV198" s="38"/>
      <c r="HZW198" s="38"/>
      <c r="HZX198" s="38"/>
      <c r="HZY198" s="38"/>
      <c r="HZZ198" s="38"/>
      <c r="IAA198" s="38"/>
      <c r="IAB198" s="38"/>
      <c r="IAC198" s="38"/>
      <c r="IAD198" s="38"/>
      <c r="IAE198" s="38"/>
      <c r="IAF198" s="38"/>
      <c r="IAG198" s="38"/>
      <c r="IAH198" s="38"/>
      <c r="IAI198" s="38"/>
      <c r="IAJ198" s="38"/>
      <c r="IAK198" s="38"/>
      <c r="IAL198" s="38"/>
      <c r="IAM198" s="38"/>
      <c r="IAN198" s="38"/>
      <c r="IAO198" s="38"/>
      <c r="IAP198" s="38"/>
      <c r="IAQ198" s="38"/>
      <c r="IAR198" s="38"/>
      <c r="IAS198" s="38"/>
      <c r="IAT198" s="38"/>
      <c r="IAU198" s="38"/>
      <c r="IAV198" s="38"/>
      <c r="IAW198" s="38"/>
      <c r="IAX198" s="38"/>
      <c r="IAY198" s="38"/>
      <c r="IAZ198" s="38"/>
      <c r="IBA198" s="38"/>
      <c r="IBB198" s="38"/>
      <c r="IBC198" s="38"/>
      <c r="IBD198" s="38"/>
      <c r="IBE198" s="38"/>
      <c r="IBF198" s="38"/>
      <c r="IBG198" s="38"/>
      <c r="IBH198" s="38"/>
      <c r="IBI198" s="38"/>
      <c r="IBJ198" s="38"/>
      <c r="IBK198" s="38"/>
      <c r="IBL198" s="38"/>
      <c r="IBM198" s="38"/>
      <c r="IBN198" s="38"/>
      <c r="IBO198" s="38"/>
      <c r="IBP198" s="38"/>
      <c r="IBQ198" s="38"/>
      <c r="IBR198" s="38"/>
      <c r="IBS198" s="38"/>
      <c r="IBT198" s="38"/>
      <c r="IBU198" s="38"/>
      <c r="IBV198" s="38"/>
      <c r="IBW198" s="38"/>
      <c r="IBX198" s="38"/>
      <c r="IBY198" s="38"/>
      <c r="IBZ198" s="38"/>
      <c r="ICA198" s="38"/>
      <c r="ICB198" s="38"/>
      <c r="ICC198" s="38"/>
      <c r="ICD198" s="38"/>
      <c r="ICE198" s="38"/>
      <c r="ICF198" s="38"/>
      <c r="ICG198" s="38"/>
      <c r="ICH198" s="38"/>
      <c r="ICI198" s="38"/>
      <c r="ICJ198" s="38"/>
      <c r="ICK198" s="38"/>
      <c r="ICL198" s="38"/>
      <c r="ICM198" s="38"/>
      <c r="ICN198" s="38"/>
      <c r="ICO198" s="38"/>
      <c r="ICP198" s="38"/>
      <c r="ICQ198" s="38"/>
      <c r="ICR198" s="38"/>
      <c r="ICS198" s="38"/>
      <c r="ICT198" s="38"/>
      <c r="ICU198" s="38"/>
      <c r="ICV198" s="38"/>
      <c r="ICW198" s="38"/>
      <c r="ICX198" s="38"/>
      <c r="ICY198" s="38"/>
      <c r="ICZ198" s="38"/>
      <c r="IDA198" s="38"/>
      <c r="IDB198" s="38"/>
      <c r="IDC198" s="38"/>
      <c r="IDD198" s="38"/>
      <c r="IDE198" s="38"/>
      <c r="IDF198" s="38"/>
      <c r="IDG198" s="38"/>
      <c r="IDH198" s="38"/>
      <c r="IDI198" s="38"/>
      <c r="IDJ198" s="38"/>
      <c r="IDK198" s="38"/>
      <c r="IDL198" s="38"/>
      <c r="IDM198" s="38"/>
      <c r="IDN198" s="38"/>
      <c r="IDO198" s="38"/>
      <c r="IDP198" s="38"/>
      <c r="IDQ198" s="38"/>
      <c r="IDR198" s="38"/>
      <c r="IDS198" s="38"/>
      <c r="IDT198" s="38"/>
      <c r="IDU198" s="38"/>
      <c r="IDV198" s="38"/>
      <c r="IDW198" s="38"/>
      <c r="IDX198" s="38"/>
      <c r="IDY198" s="38"/>
      <c r="IDZ198" s="38"/>
      <c r="IEA198" s="38"/>
      <c r="IEB198" s="38"/>
      <c r="IEC198" s="38"/>
      <c r="IED198" s="38"/>
      <c r="IEE198" s="38"/>
      <c r="IEF198" s="38"/>
      <c r="IEG198" s="38"/>
      <c r="IEH198" s="38"/>
      <c r="IEI198" s="38"/>
      <c r="IEJ198" s="38"/>
      <c r="IEK198" s="38"/>
      <c r="IEL198" s="38"/>
      <c r="IEM198" s="38"/>
      <c r="IEN198" s="38"/>
      <c r="IEO198" s="38"/>
      <c r="IEP198" s="38"/>
      <c r="IEQ198" s="38"/>
      <c r="IER198" s="38"/>
      <c r="IES198" s="38"/>
      <c r="IET198" s="38"/>
      <c r="IEU198" s="38"/>
      <c r="IEV198" s="38"/>
      <c r="IEW198" s="38"/>
      <c r="IEX198" s="38"/>
      <c r="IEY198" s="38"/>
      <c r="IEZ198" s="38"/>
      <c r="IFA198" s="38"/>
      <c r="IFB198" s="38"/>
      <c r="IFC198" s="38"/>
      <c r="IFD198" s="38"/>
      <c r="IFE198" s="38"/>
      <c r="IFF198" s="38"/>
      <c r="IFG198" s="38"/>
      <c r="IFH198" s="38"/>
      <c r="IFI198" s="38"/>
      <c r="IFJ198" s="38"/>
      <c r="IFK198" s="38"/>
      <c r="IFL198" s="38"/>
      <c r="IFM198" s="38"/>
      <c r="IFN198" s="38"/>
      <c r="IFO198" s="38"/>
      <c r="IFP198" s="38"/>
      <c r="IFQ198" s="38"/>
      <c r="IFR198" s="38"/>
      <c r="IFS198" s="38"/>
      <c r="IFT198" s="38"/>
      <c r="IFU198" s="38"/>
      <c r="IFV198" s="38"/>
      <c r="IFW198" s="38"/>
      <c r="IFX198" s="38"/>
      <c r="IFY198" s="38"/>
      <c r="IFZ198" s="38"/>
      <c r="IGA198" s="38"/>
      <c r="IGB198" s="38"/>
      <c r="IGC198" s="38"/>
      <c r="IGD198" s="38"/>
      <c r="IGE198" s="38"/>
      <c r="IGF198" s="38"/>
      <c r="IGG198" s="38"/>
      <c r="IGH198" s="38"/>
      <c r="IGI198" s="38"/>
      <c r="IGJ198" s="38"/>
      <c r="IGK198" s="38"/>
      <c r="IGL198" s="38"/>
      <c r="IGM198" s="38"/>
      <c r="IGN198" s="38"/>
      <c r="IGO198" s="38"/>
      <c r="IGP198" s="38"/>
      <c r="IGQ198" s="38"/>
      <c r="IGR198" s="38"/>
      <c r="IGS198" s="38"/>
      <c r="IGT198" s="38"/>
      <c r="IGU198" s="38"/>
      <c r="IGV198" s="38"/>
      <c r="IGW198" s="38"/>
      <c r="IGX198" s="38"/>
      <c r="IGY198" s="38"/>
      <c r="IGZ198" s="38"/>
      <c r="IHA198" s="38"/>
      <c r="IHB198" s="38"/>
      <c r="IHC198" s="38"/>
      <c r="IHD198" s="38"/>
      <c r="IHE198" s="38"/>
      <c r="IHF198" s="38"/>
      <c r="IHG198" s="38"/>
      <c r="IHH198" s="38"/>
      <c r="IHI198" s="38"/>
      <c r="IHJ198" s="38"/>
      <c r="IHK198" s="38"/>
      <c r="IHL198" s="38"/>
      <c r="IHM198" s="38"/>
      <c r="IHN198" s="38"/>
      <c r="IHO198" s="38"/>
      <c r="IHP198" s="38"/>
      <c r="IHQ198" s="38"/>
      <c r="IHR198" s="38"/>
      <c r="IHS198" s="38"/>
      <c r="IHT198" s="38"/>
      <c r="IHU198" s="38"/>
      <c r="IHV198" s="38"/>
      <c r="IHW198" s="38"/>
      <c r="IHX198" s="38"/>
      <c r="IHY198" s="38"/>
      <c r="IHZ198" s="38"/>
      <c r="IIA198" s="38"/>
      <c r="IIB198" s="38"/>
      <c r="IIC198" s="38"/>
      <c r="IID198" s="38"/>
      <c r="IIE198" s="38"/>
      <c r="IIF198" s="38"/>
      <c r="IIG198" s="38"/>
      <c r="IIH198" s="38"/>
      <c r="III198" s="38"/>
      <c r="IIJ198" s="38"/>
      <c r="IIK198" s="38"/>
      <c r="IIL198" s="38"/>
      <c r="IIM198" s="38"/>
      <c r="IIN198" s="38"/>
      <c r="IIO198" s="38"/>
      <c r="IIP198" s="38"/>
      <c r="IIQ198" s="38"/>
      <c r="IIR198" s="38"/>
      <c r="IIS198" s="38"/>
      <c r="IIT198" s="38"/>
      <c r="IIU198" s="38"/>
      <c r="IIV198" s="38"/>
      <c r="IIW198" s="38"/>
      <c r="IIX198" s="38"/>
      <c r="IIY198" s="38"/>
      <c r="IIZ198" s="38"/>
      <c r="IJA198" s="38"/>
      <c r="IJB198" s="38"/>
      <c r="IJC198" s="38"/>
      <c r="IJD198" s="38"/>
      <c r="IJE198" s="38"/>
      <c r="IJF198" s="38"/>
      <c r="IJG198" s="38"/>
      <c r="IJH198" s="38"/>
      <c r="IJI198" s="38"/>
      <c r="IJJ198" s="38"/>
      <c r="IJK198" s="38"/>
      <c r="IJL198" s="38"/>
      <c r="IJM198" s="38"/>
      <c r="IJN198" s="38"/>
      <c r="IJO198" s="38"/>
      <c r="IJP198" s="38"/>
      <c r="IJQ198" s="38"/>
      <c r="IJR198" s="38"/>
      <c r="IJS198" s="38"/>
      <c r="IJT198" s="38"/>
      <c r="IJU198" s="38"/>
      <c r="IJV198" s="38"/>
      <c r="IJW198" s="38"/>
      <c r="IJX198" s="38"/>
      <c r="IJY198" s="38"/>
      <c r="IJZ198" s="38"/>
      <c r="IKA198" s="38"/>
      <c r="IKB198" s="38"/>
      <c r="IKC198" s="38"/>
      <c r="IKD198" s="38"/>
      <c r="IKE198" s="38"/>
      <c r="IKF198" s="38"/>
      <c r="IKG198" s="38"/>
      <c r="IKH198" s="38"/>
      <c r="IKI198" s="38"/>
      <c r="IKJ198" s="38"/>
      <c r="IKK198" s="38"/>
      <c r="IKL198" s="38"/>
      <c r="IKM198" s="38"/>
      <c r="IKN198" s="38"/>
      <c r="IKO198" s="38"/>
      <c r="IKP198" s="38"/>
      <c r="IKQ198" s="38"/>
      <c r="IKR198" s="38"/>
      <c r="IKS198" s="38"/>
      <c r="IKT198" s="38"/>
      <c r="IKU198" s="38"/>
      <c r="IKV198" s="38"/>
      <c r="IKW198" s="38"/>
      <c r="IKX198" s="38"/>
      <c r="IKY198" s="38"/>
      <c r="IKZ198" s="38"/>
      <c r="ILA198" s="38"/>
      <c r="ILB198" s="38"/>
      <c r="ILC198" s="38"/>
      <c r="ILD198" s="38"/>
      <c r="ILE198" s="38"/>
      <c r="ILF198" s="38"/>
      <c r="ILG198" s="38"/>
      <c r="ILH198" s="38"/>
      <c r="ILI198" s="38"/>
      <c r="ILJ198" s="38"/>
      <c r="ILK198" s="38"/>
      <c r="ILL198" s="38"/>
      <c r="ILM198" s="38"/>
      <c r="ILN198" s="38"/>
      <c r="ILO198" s="38"/>
      <c r="ILP198" s="38"/>
      <c r="ILQ198" s="38"/>
      <c r="ILR198" s="38"/>
      <c r="ILS198" s="38"/>
      <c r="ILT198" s="38"/>
      <c r="ILU198" s="38"/>
      <c r="ILV198" s="38"/>
      <c r="ILW198" s="38"/>
      <c r="ILX198" s="38"/>
      <c r="ILY198" s="38"/>
      <c r="ILZ198" s="38"/>
      <c r="IMA198" s="38"/>
      <c r="IMB198" s="38"/>
      <c r="IMC198" s="38"/>
      <c r="IMD198" s="38"/>
      <c r="IME198" s="38"/>
      <c r="IMF198" s="38"/>
      <c r="IMG198" s="38"/>
      <c r="IMH198" s="38"/>
      <c r="IMI198" s="38"/>
      <c r="IMJ198" s="38"/>
      <c r="IMK198" s="38"/>
      <c r="IML198" s="38"/>
      <c r="IMM198" s="38"/>
      <c r="IMN198" s="38"/>
      <c r="IMO198" s="38"/>
      <c r="IMP198" s="38"/>
      <c r="IMQ198" s="38"/>
      <c r="IMR198" s="38"/>
      <c r="IMS198" s="38"/>
      <c r="IMT198" s="38"/>
      <c r="IMU198" s="38"/>
      <c r="IMV198" s="38"/>
      <c r="IMW198" s="38"/>
      <c r="IMX198" s="38"/>
      <c r="IMY198" s="38"/>
      <c r="IMZ198" s="38"/>
      <c r="INA198" s="38"/>
      <c r="INB198" s="38"/>
      <c r="INC198" s="38"/>
      <c r="IND198" s="38"/>
      <c r="INE198" s="38"/>
      <c r="INF198" s="38"/>
      <c r="ING198" s="38"/>
      <c r="INH198" s="38"/>
      <c r="INI198" s="38"/>
      <c r="INJ198" s="38"/>
      <c r="INK198" s="38"/>
      <c r="INL198" s="38"/>
      <c r="INM198" s="38"/>
      <c r="INN198" s="38"/>
      <c r="INO198" s="38"/>
      <c r="INP198" s="38"/>
      <c r="INQ198" s="38"/>
      <c r="INR198" s="38"/>
      <c r="INS198" s="38"/>
      <c r="INT198" s="38"/>
      <c r="INU198" s="38"/>
      <c r="INV198" s="38"/>
      <c r="INW198" s="38"/>
      <c r="INX198" s="38"/>
      <c r="INY198" s="38"/>
      <c r="INZ198" s="38"/>
      <c r="IOA198" s="38"/>
      <c r="IOB198" s="38"/>
      <c r="IOC198" s="38"/>
      <c r="IOD198" s="38"/>
      <c r="IOE198" s="38"/>
      <c r="IOF198" s="38"/>
      <c r="IOG198" s="38"/>
      <c r="IOH198" s="38"/>
      <c r="IOI198" s="38"/>
      <c r="IOJ198" s="38"/>
      <c r="IOK198" s="38"/>
      <c r="IOL198" s="38"/>
      <c r="IOM198" s="38"/>
      <c r="ION198" s="38"/>
      <c r="IOO198" s="38"/>
      <c r="IOP198" s="38"/>
      <c r="IOQ198" s="38"/>
      <c r="IOR198" s="38"/>
      <c r="IOS198" s="38"/>
      <c r="IOT198" s="38"/>
      <c r="IOU198" s="38"/>
      <c r="IOV198" s="38"/>
      <c r="IOW198" s="38"/>
      <c r="IOX198" s="38"/>
      <c r="IOY198" s="38"/>
      <c r="IOZ198" s="38"/>
      <c r="IPA198" s="38"/>
      <c r="IPB198" s="38"/>
      <c r="IPC198" s="38"/>
      <c r="IPD198" s="38"/>
      <c r="IPE198" s="38"/>
      <c r="IPF198" s="38"/>
      <c r="IPG198" s="38"/>
      <c r="IPH198" s="38"/>
      <c r="IPI198" s="38"/>
      <c r="IPJ198" s="38"/>
      <c r="IPK198" s="38"/>
      <c r="IPL198" s="38"/>
      <c r="IPM198" s="38"/>
      <c r="IPN198" s="38"/>
      <c r="IPO198" s="38"/>
      <c r="IPP198" s="38"/>
      <c r="IPQ198" s="38"/>
      <c r="IPR198" s="38"/>
      <c r="IPS198" s="38"/>
      <c r="IPT198" s="38"/>
      <c r="IPU198" s="38"/>
      <c r="IPV198" s="38"/>
      <c r="IPW198" s="38"/>
      <c r="IPX198" s="38"/>
      <c r="IPY198" s="38"/>
      <c r="IPZ198" s="38"/>
      <c r="IQA198" s="38"/>
      <c r="IQB198" s="38"/>
      <c r="IQC198" s="38"/>
      <c r="IQD198" s="38"/>
      <c r="IQE198" s="38"/>
      <c r="IQF198" s="38"/>
      <c r="IQG198" s="38"/>
      <c r="IQH198" s="38"/>
      <c r="IQI198" s="38"/>
      <c r="IQJ198" s="38"/>
      <c r="IQK198" s="38"/>
      <c r="IQL198" s="38"/>
      <c r="IQM198" s="38"/>
      <c r="IQN198" s="38"/>
      <c r="IQO198" s="38"/>
      <c r="IQP198" s="38"/>
      <c r="IQQ198" s="38"/>
      <c r="IQR198" s="38"/>
      <c r="IQS198" s="38"/>
      <c r="IQT198" s="38"/>
      <c r="IQU198" s="38"/>
      <c r="IQV198" s="38"/>
      <c r="IQW198" s="38"/>
      <c r="IQX198" s="38"/>
      <c r="IQY198" s="38"/>
      <c r="IQZ198" s="38"/>
      <c r="IRA198" s="38"/>
      <c r="IRB198" s="38"/>
      <c r="IRC198" s="38"/>
      <c r="IRD198" s="38"/>
      <c r="IRE198" s="38"/>
      <c r="IRF198" s="38"/>
      <c r="IRG198" s="38"/>
      <c r="IRH198" s="38"/>
      <c r="IRI198" s="38"/>
      <c r="IRJ198" s="38"/>
      <c r="IRK198" s="38"/>
      <c r="IRL198" s="38"/>
      <c r="IRM198" s="38"/>
      <c r="IRN198" s="38"/>
      <c r="IRO198" s="38"/>
      <c r="IRP198" s="38"/>
      <c r="IRQ198" s="38"/>
      <c r="IRR198" s="38"/>
      <c r="IRS198" s="38"/>
      <c r="IRT198" s="38"/>
      <c r="IRU198" s="38"/>
      <c r="IRV198" s="38"/>
      <c r="IRW198" s="38"/>
      <c r="IRX198" s="38"/>
      <c r="IRY198" s="38"/>
      <c r="IRZ198" s="38"/>
      <c r="ISA198" s="38"/>
      <c r="ISB198" s="38"/>
      <c r="ISC198" s="38"/>
      <c r="ISD198" s="38"/>
      <c r="ISE198" s="38"/>
      <c r="ISF198" s="38"/>
      <c r="ISG198" s="38"/>
      <c r="ISH198" s="38"/>
      <c r="ISI198" s="38"/>
      <c r="ISJ198" s="38"/>
      <c r="ISK198" s="38"/>
      <c r="ISL198" s="38"/>
      <c r="ISM198" s="38"/>
      <c r="ISN198" s="38"/>
      <c r="ISO198" s="38"/>
      <c r="ISP198" s="38"/>
      <c r="ISQ198" s="38"/>
      <c r="ISR198" s="38"/>
      <c r="ISS198" s="38"/>
      <c r="IST198" s="38"/>
      <c r="ISU198" s="38"/>
      <c r="ISV198" s="38"/>
      <c r="ISW198" s="38"/>
      <c r="ISX198" s="38"/>
      <c r="ISY198" s="38"/>
      <c r="ISZ198" s="38"/>
      <c r="ITA198" s="38"/>
      <c r="ITB198" s="38"/>
      <c r="ITC198" s="38"/>
      <c r="ITD198" s="38"/>
      <c r="ITE198" s="38"/>
      <c r="ITF198" s="38"/>
      <c r="ITG198" s="38"/>
      <c r="ITH198" s="38"/>
      <c r="ITI198" s="38"/>
      <c r="ITJ198" s="38"/>
      <c r="ITK198" s="38"/>
      <c r="ITL198" s="38"/>
      <c r="ITM198" s="38"/>
      <c r="ITN198" s="38"/>
      <c r="ITO198" s="38"/>
      <c r="ITP198" s="38"/>
      <c r="ITQ198" s="38"/>
      <c r="ITR198" s="38"/>
      <c r="ITS198" s="38"/>
      <c r="ITT198" s="38"/>
      <c r="ITU198" s="38"/>
      <c r="ITV198" s="38"/>
      <c r="ITW198" s="38"/>
      <c r="ITX198" s="38"/>
      <c r="ITY198" s="38"/>
      <c r="ITZ198" s="38"/>
      <c r="IUA198" s="38"/>
      <c r="IUB198" s="38"/>
      <c r="IUC198" s="38"/>
      <c r="IUD198" s="38"/>
      <c r="IUE198" s="38"/>
      <c r="IUF198" s="38"/>
      <c r="IUG198" s="38"/>
      <c r="IUH198" s="38"/>
      <c r="IUI198" s="38"/>
      <c r="IUJ198" s="38"/>
      <c r="IUK198" s="38"/>
      <c r="IUL198" s="38"/>
      <c r="IUM198" s="38"/>
      <c r="IUN198" s="38"/>
      <c r="IUO198" s="38"/>
      <c r="IUP198" s="38"/>
      <c r="IUQ198" s="38"/>
      <c r="IUR198" s="38"/>
      <c r="IUS198" s="38"/>
      <c r="IUT198" s="38"/>
      <c r="IUU198" s="38"/>
      <c r="IUV198" s="38"/>
      <c r="IUW198" s="38"/>
      <c r="IUX198" s="38"/>
      <c r="IUY198" s="38"/>
      <c r="IUZ198" s="38"/>
      <c r="IVA198" s="38"/>
      <c r="IVB198" s="38"/>
      <c r="IVC198" s="38"/>
      <c r="IVD198" s="38"/>
      <c r="IVE198" s="38"/>
      <c r="IVF198" s="38"/>
      <c r="IVG198" s="38"/>
      <c r="IVH198" s="38"/>
      <c r="IVI198" s="38"/>
      <c r="IVJ198" s="38"/>
      <c r="IVK198" s="38"/>
      <c r="IVL198" s="38"/>
      <c r="IVM198" s="38"/>
      <c r="IVN198" s="38"/>
      <c r="IVO198" s="38"/>
      <c r="IVP198" s="38"/>
      <c r="IVQ198" s="38"/>
      <c r="IVR198" s="38"/>
      <c r="IVS198" s="38"/>
      <c r="IVT198" s="38"/>
      <c r="IVU198" s="38"/>
      <c r="IVV198" s="38"/>
      <c r="IVW198" s="38"/>
      <c r="IVX198" s="38"/>
      <c r="IVY198" s="38"/>
      <c r="IVZ198" s="38"/>
      <c r="IWA198" s="38"/>
      <c r="IWB198" s="38"/>
      <c r="IWC198" s="38"/>
      <c r="IWD198" s="38"/>
      <c r="IWE198" s="38"/>
      <c r="IWF198" s="38"/>
      <c r="IWG198" s="38"/>
      <c r="IWH198" s="38"/>
      <c r="IWI198" s="38"/>
      <c r="IWJ198" s="38"/>
      <c r="IWK198" s="38"/>
      <c r="IWL198" s="38"/>
      <c r="IWM198" s="38"/>
      <c r="IWN198" s="38"/>
      <c r="IWO198" s="38"/>
      <c r="IWP198" s="38"/>
      <c r="IWQ198" s="38"/>
      <c r="IWR198" s="38"/>
      <c r="IWS198" s="38"/>
      <c r="IWT198" s="38"/>
      <c r="IWU198" s="38"/>
      <c r="IWV198" s="38"/>
      <c r="IWW198" s="38"/>
      <c r="IWX198" s="38"/>
      <c r="IWY198" s="38"/>
      <c r="IWZ198" s="38"/>
      <c r="IXA198" s="38"/>
      <c r="IXB198" s="38"/>
      <c r="IXC198" s="38"/>
      <c r="IXD198" s="38"/>
      <c r="IXE198" s="38"/>
      <c r="IXF198" s="38"/>
      <c r="IXG198" s="38"/>
      <c r="IXH198" s="38"/>
      <c r="IXI198" s="38"/>
      <c r="IXJ198" s="38"/>
      <c r="IXK198" s="38"/>
      <c r="IXL198" s="38"/>
      <c r="IXM198" s="38"/>
      <c r="IXN198" s="38"/>
      <c r="IXO198" s="38"/>
      <c r="IXP198" s="38"/>
      <c r="IXQ198" s="38"/>
      <c r="IXR198" s="38"/>
      <c r="IXS198" s="38"/>
      <c r="IXT198" s="38"/>
      <c r="IXU198" s="38"/>
      <c r="IXV198" s="38"/>
      <c r="IXW198" s="38"/>
      <c r="IXX198" s="38"/>
      <c r="IXY198" s="38"/>
      <c r="IXZ198" s="38"/>
      <c r="IYA198" s="38"/>
      <c r="IYB198" s="38"/>
      <c r="IYC198" s="38"/>
      <c r="IYD198" s="38"/>
      <c r="IYE198" s="38"/>
      <c r="IYF198" s="38"/>
      <c r="IYG198" s="38"/>
      <c r="IYH198" s="38"/>
      <c r="IYI198" s="38"/>
      <c r="IYJ198" s="38"/>
      <c r="IYK198" s="38"/>
      <c r="IYL198" s="38"/>
      <c r="IYM198" s="38"/>
      <c r="IYN198" s="38"/>
      <c r="IYO198" s="38"/>
      <c r="IYP198" s="38"/>
      <c r="IYQ198" s="38"/>
      <c r="IYR198" s="38"/>
      <c r="IYS198" s="38"/>
      <c r="IYT198" s="38"/>
      <c r="IYU198" s="38"/>
      <c r="IYV198" s="38"/>
      <c r="IYW198" s="38"/>
      <c r="IYX198" s="38"/>
      <c r="IYY198" s="38"/>
      <c r="IYZ198" s="38"/>
      <c r="IZA198" s="38"/>
      <c r="IZB198" s="38"/>
      <c r="IZC198" s="38"/>
      <c r="IZD198" s="38"/>
      <c r="IZE198" s="38"/>
      <c r="IZF198" s="38"/>
      <c r="IZG198" s="38"/>
      <c r="IZH198" s="38"/>
      <c r="IZI198" s="38"/>
      <c r="IZJ198" s="38"/>
      <c r="IZK198" s="38"/>
      <c r="IZL198" s="38"/>
      <c r="IZM198" s="38"/>
      <c r="IZN198" s="38"/>
      <c r="IZO198" s="38"/>
      <c r="IZP198" s="38"/>
      <c r="IZQ198" s="38"/>
      <c r="IZR198" s="38"/>
      <c r="IZS198" s="38"/>
      <c r="IZT198" s="38"/>
      <c r="IZU198" s="38"/>
      <c r="IZV198" s="38"/>
      <c r="IZW198" s="38"/>
      <c r="IZX198" s="38"/>
      <c r="IZY198" s="38"/>
      <c r="IZZ198" s="38"/>
      <c r="JAA198" s="38"/>
      <c r="JAB198" s="38"/>
      <c r="JAC198" s="38"/>
      <c r="JAD198" s="38"/>
      <c r="JAE198" s="38"/>
      <c r="JAF198" s="38"/>
      <c r="JAG198" s="38"/>
      <c r="JAH198" s="38"/>
      <c r="JAI198" s="38"/>
      <c r="JAJ198" s="38"/>
      <c r="JAK198" s="38"/>
      <c r="JAL198" s="38"/>
      <c r="JAM198" s="38"/>
      <c r="JAN198" s="38"/>
      <c r="JAO198" s="38"/>
      <c r="JAP198" s="38"/>
      <c r="JAQ198" s="38"/>
      <c r="JAR198" s="38"/>
      <c r="JAS198" s="38"/>
      <c r="JAT198" s="38"/>
      <c r="JAU198" s="38"/>
      <c r="JAV198" s="38"/>
      <c r="JAW198" s="38"/>
      <c r="JAX198" s="38"/>
      <c r="JAY198" s="38"/>
      <c r="JAZ198" s="38"/>
      <c r="JBA198" s="38"/>
      <c r="JBB198" s="38"/>
      <c r="JBC198" s="38"/>
      <c r="JBD198" s="38"/>
      <c r="JBE198" s="38"/>
      <c r="JBF198" s="38"/>
      <c r="JBG198" s="38"/>
      <c r="JBH198" s="38"/>
      <c r="JBI198" s="38"/>
      <c r="JBJ198" s="38"/>
      <c r="JBK198" s="38"/>
      <c r="JBL198" s="38"/>
      <c r="JBM198" s="38"/>
      <c r="JBN198" s="38"/>
      <c r="JBO198" s="38"/>
      <c r="JBP198" s="38"/>
      <c r="JBQ198" s="38"/>
      <c r="JBR198" s="38"/>
      <c r="JBS198" s="38"/>
      <c r="JBT198" s="38"/>
      <c r="JBU198" s="38"/>
      <c r="JBV198" s="38"/>
      <c r="JBW198" s="38"/>
      <c r="JBX198" s="38"/>
      <c r="JBY198" s="38"/>
      <c r="JBZ198" s="38"/>
      <c r="JCA198" s="38"/>
      <c r="JCB198" s="38"/>
      <c r="JCC198" s="38"/>
      <c r="JCD198" s="38"/>
      <c r="JCE198" s="38"/>
      <c r="JCF198" s="38"/>
      <c r="JCG198" s="38"/>
      <c r="JCH198" s="38"/>
      <c r="JCI198" s="38"/>
      <c r="JCJ198" s="38"/>
      <c r="JCK198" s="38"/>
      <c r="JCL198" s="38"/>
      <c r="JCM198" s="38"/>
      <c r="JCN198" s="38"/>
      <c r="JCO198" s="38"/>
      <c r="JCP198" s="38"/>
      <c r="JCQ198" s="38"/>
      <c r="JCR198" s="38"/>
      <c r="JCS198" s="38"/>
      <c r="JCT198" s="38"/>
      <c r="JCU198" s="38"/>
      <c r="JCV198" s="38"/>
      <c r="JCW198" s="38"/>
      <c r="JCX198" s="38"/>
      <c r="JCY198" s="38"/>
      <c r="JCZ198" s="38"/>
      <c r="JDA198" s="38"/>
      <c r="JDB198" s="38"/>
      <c r="JDC198" s="38"/>
      <c r="JDD198" s="38"/>
      <c r="JDE198" s="38"/>
      <c r="JDF198" s="38"/>
      <c r="JDG198" s="38"/>
      <c r="JDH198" s="38"/>
      <c r="JDI198" s="38"/>
      <c r="JDJ198" s="38"/>
      <c r="JDK198" s="38"/>
      <c r="JDL198" s="38"/>
      <c r="JDM198" s="38"/>
      <c r="JDN198" s="38"/>
      <c r="JDO198" s="38"/>
      <c r="JDP198" s="38"/>
      <c r="JDQ198" s="38"/>
      <c r="JDR198" s="38"/>
      <c r="JDS198" s="38"/>
      <c r="JDT198" s="38"/>
      <c r="JDU198" s="38"/>
      <c r="JDV198" s="38"/>
      <c r="JDW198" s="38"/>
      <c r="JDX198" s="38"/>
      <c r="JDY198" s="38"/>
      <c r="JDZ198" s="38"/>
      <c r="JEA198" s="38"/>
      <c r="JEB198" s="38"/>
      <c r="JEC198" s="38"/>
      <c r="JED198" s="38"/>
      <c r="JEE198" s="38"/>
      <c r="JEF198" s="38"/>
      <c r="JEG198" s="38"/>
      <c r="JEH198" s="38"/>
      <c r="JEI198" s="38"/>
      <c r="JEJ198" s="38"/>
      <c r="JEK198" s="38"/>
      <c r="JEL198" s="38"/>
      <c r="JEM198" s="38"/>
      <c r="JEN198" s="38"/>
      <c r="JEO198" s="38"/>
      <c r="JEP198" s="38"/>
      <c r="JEQ198" s="38"/>
      <c r="JER198" s="38"/>
      <c r="JES198" s="38"/>
      <c r="JET198" s="38"/>
      <c r="JEU198" s="38"/>
      <c r="JEV198" s="38"/>
      <c r="JEW198" s="38"/>
      <c r="JEX198" s="38"/>
      <c r="JEY198" s="38"/>
      <c r="JEZ198" s="38"/>
      <c r="JFA198" s="38"/>
      <c r="JFB198" s="38"/>
      <c r="JFC198" s="38"/>
      <c r="JFD198" s="38"/>
      <c r="JFE198" s="38"/>
      <c r="JFF198" s="38"/>
      <c r="JFG198" s="38"/>
      <c r="JFH198" s="38"/>
      <c r="JFI198" s="38"/>
      <c r="JFJ198" s="38"/>
      <c r="JFK198" s="38"/>
      <c r="JFL198" s="38"/>
      <c r="JFM198" s="38"/>
      <c r="JFN198" s="38"/>
      <c r="JFO198" s="38"/>
      <c r="JFP198" s="38"/>
      <c r="JFQ198" s="38"/>
      <c r="JFR198" s="38"/>
      <c r="JFS198" s="38"/>
      <c r="JFT198" s="38"/>
      <c r="JFU198" s="38"/>
      <c r="JFV198" s="38"/>
      <c r="JFW198" s="38"/>
      <c r="JFX198" s="38"/>
      <c r="JFY198" s="38"/>
      <c r="JFZ198" s="38"/>
      <c r="JGA198" s="38"/>
      <c r="JGB198" s="38"/>
      <c r="JGC198" s="38"/>
      <c r="JGD198" s="38"/>
      <c r="JGE198" s="38"/>
      <c r="JGF198" s="38"/>
      <c r="JGG198" s="38"/>
      <c r="JGH198" s="38"/>
      <c r="JGI198" s="38"/>
      <c r="JGJ198" s="38"/>
      <c r="JGK198" s="38"/>
      <c r="JGL198" s="38"/>
      <c r="JGM198" s="38"/>
      <c r="JGN198" s="38"/>
      <c r="JGO198" s="38"/>
      <c r="JGP198" s="38"/>
      <c r="JGQ198" s="38"/>
      <c r="JGR198" s="38"/>
      <c r="JGS198" s="38"/>
      <c r="JGT198" s="38"/>
      <c r="JGU198" s="38"/>
      <c r="JGV198" s="38"/>
      <c r="JGW198" s="38"/>
      <c r="JGX198" s="38"/>
      <c r="JGY198" s="38"/>
      <c r="JGZ198" s="38"/>
      <c r="JHA198" s="38"/>
      <c r="JHB198" s="38"/>
      <c r="JHC198" s="38"/>
      <c r="JHD198" s="38"/>
      <c r="JHE198" s="38"/>
      <c r="JHF198" s="38"/>
      <c r="JHG198" s="38"/>
      <c r="JHH198" s="38"/>
      <c r="JHI198" s="38"/>
      <c r="JHJ198" s="38"/>
      <c r="JHK198" s="38"/>
      <c r="JHL198" s="38"/>
      <c r="JHM198" s="38"/>
      <c r="JHN198" s="38"/>
      <c r="JHO198" s="38"/>
      <c r="JHP198" s="38"/>
      <c r="JHQ198" s="38"/>
      <c r="JHR198" s="38"/>
      <c r="JHS198" s="38"/>
      <c r="JHT198" s="38"/>
      <c r="JHU198" s="38"/>
      <c r="JHV198" s="38"/>
      <c r="JHW198" s="38"/>
      <c r="JHX198" s="38"/>
      <c r="JHY198" s="38"/>
      <c r="JHZ198" s="38"/>
      <c r="JIA198" s="38"/>
      <c r="JIB198" s="38"/>
      <c r="JIC198" s="38"/>
      <c r="JID198" s="38"/>
      <c r="JIE198" s="38"/>
      <c r="JIF198" s="38"/>
      <c r="JIG198" s="38"/>
      <c r="JIH198" s="38"/>
      <c r="JII198" s="38"/>
      <c r="JIJ198" s="38"/>
      <c r="JIK198" s="38"/>
      <c r="JIL198" s="38"/>
      <c r="JIM198" s="38"/>
      <c r="JIN198" s="38"/>
      <c r="JIO198" s="38"/>
      <c r="JIP198" s="38"/>
      <c r="JIQ198" s="38"/>
      <c r="JIR198" s="38"/>
      <c r="JIS198" s="38"/>
      <c r="JIT198" s="38"/>
      <c r="JIU198" s="38"/>
      <c r="JIV198" s="38"/>
      <c r="JIW198" s="38"/>
      <c r="JIX198" s="38"/>
      <c r="JIY198" s="38"/>
      <c r="JIZ198" s="38"/>
      <c r="JJA198" s="38"/>
      <c r="JJB198" s="38"/>
      <c r="JJC198" s="38"/>
      <c r="JJD198" s="38"/>
      <c r="JJE198" s="38"/>
      <c r="JJF198" s="38"/>
      <c r="JJG198" s="38"/>
      <c r="JJH198" s="38"/>
      <c r="JJI198" s="38"/>
      <c r="JJJ198" s="38"/>
      <c r="JJK198" s="38"/>
      <c r="JJL198" s="38"/>
      <c r="JJM198" s="38"/>
      <c r="JJN198" s="38"/>
      <c r="JJO198" s="38"/>
      <c r="JJP198" s="38"/>
      <c r="JJQ198" s="38"/>
      <c r="JJR198" s="38"/>
      <c r="JJS198" s="38"/>
      <c r="JJT198" s="38"/>
      <c r="JJU198" s="38"/>
      <c r="JJV198" s="38"/>
      <c r="JJW198" s="38"/>
      <c r="JJX198" s="38"/>
      <c r="JJY198" s="38"/>
      <c r="JJZ198" s="38"/>
      <c r="JKA198" s="38"/>
      <c r="JKB198" s="38"/>
      <c r="JKC198" s="38"/>
      <c r="JKD198" s="38"/>
      <c r="JKE198" s="38"/>
      <c r="JKF198" s="38"/>
      <c r="JKG198" s="38"/>
      <c r="JKH198" s="38"/>
      <c r="JKI198" s="38"/>
      <c r="JKJ198" s="38"/>
      <c r="JKK198" s="38"/>
      <c r="JKL198" s="38"/>
      <c r="JKM198" s="38"/>
      <c r="JKN198" s="38"/>
      <c r="JKO198" s="38"/>
      <c r="JKP198" s="38"/>
      <c r="JKQ198" s="38"/>
      <c r="JKR198" s="38"/>
      <c r="JKS198" s="38"/>
      <c r="JKT198" s="38"/>
      <c r="JKU198" s="38"/>
      <c r="JKV198" s="38"/>
      <c r="JKW198" s="38"/>
      <c r="JKX198" s="38"/>
      <c r="JKY198" s="38"/>
      <c r="JKZ198" s="38"/>
      <c r="JLA198" s="38"/>
      <c r="JLB198" s="38"/>
      <c r="JLC198" s="38"/>
      <c r="JLD198" s="38"/>
      <c r="JLE198" s="38"/>
      <c r="JLF198" s="38"/>
      <c r="JLG198" s="38"/>
      <c r="JLH198" s="38"/>
      <c r="JLI198" s="38"/>
      <c r="JLJ198" s="38"/>
      <c r="JLK198" s="38"/>
      <c r="JLL198" s="38"/>
      <c r="JLM198" s="38"/>
      <c r="JLN198" s="38"/>
      <c r="JLO198" s="38"/>
      <c r="JLP198" s="38"/>
      <c r="JLQ198" s="38"/>
      <c r="JLR198" s="38"/>
      <c r="JLS198" s="38"/>
      <c r="JLT198" s="38"/>
      <c r="JLU198" s="38"/>
      <c r="JLV198" s="38"/>
      <c r="JLW198" s="38"/>
      <c r="JLX198" s="38"/>
      <c r="JLY198" s="38"/>
      <c r="JLZ198" s="38"/>
      <c r="JMA198" s="38"/>
      <c r="JMB198" s="38"/>
      <c r="JMC198" s="38"/>
      <c r="JMD198" s="38"/>
      <c r="JME198" s="38"/>
      <c r="JMF198" s="38"/>
      <c r="JMG198" s="38"/>
      <c r="JMH198" s="38"/>
      <c r="JMI198" s="38"/>
      <c r="JMJ198" s="38"/>
      <c r="JMK198" s="38"/>
      <c r="JML198" s="38"/>
      <c r="JMM198" s="38"/>
      <c r="JMN198" s="38"/>
      <c r="JMO198" s="38"/>
      <c r="JMP198" s="38"/>
      <c r="JMQ198" s="38"/>
      <c r="JMR198" s="38"/>
      <c r="JMS198" s="38"/>
      <c r="JMT198" s="38"/>
      <c r="JMU198" s="38"/>
      <c r="JMV198" s="38"/>
      <c r="JMW198" s="38"/>
      <c r="JMX198" s="38"/>
      <c r="JMY198" s="38"/>
      <c r="JMZ198" s="38"/>
      <c r="JNA198" s="38"/>
      <c r="JNB198" s="38"/>
      <c r="JNC198" s="38"/>
      <c r="JND198" s="38"/>
      <c r="JNE198" s="38"/>
      <c r="JNF198" s="38"/>
      <c r="JNG198" s="38"/>
      <c r="JNH198" s="38"/>
      <c r="JNI198" s="38"/>
      <c r="JNJ198" s="38"/>
      <c r="JNK198" s="38"/>
      <c r="JNL198" s="38"/>
      <c r="JNM198" s="38"/>
      <c r="JNN198" s="38"/>
      <c r="JNO198" s="38"/>
      <c r="JNP198" s="38"/>
      <c r="JNQ198" s="38"/>
      <c r="JNR198" s="38"/>
      <c r="JNS198" s="38"/>
      <c r="JNT198" s="38"/>
      <c r="JNU198" s="38"/>
      <c r="JNV198" s="38"/>
      <c r="JNW198" s="38"/>
      <c r="JNX198" s="38"/>
      <c r="JNY198" s="38"/>
      <c r="JNZ198" s="38"/>
      <c r="JOA198" s="38"/>
      <c r="JOB198" s="38"/>
      <c r="JOC198" s="38"/>
      <c r="JOD198" s="38"/>
      <c r="JOE198" s="38"/>
      <c r="JOF198" s="38"/>
      <c r="JOG198" s="38"/>
      <c r="JOH198" s="38"/>
      <c r="JOI198" s="38"/>
      <c r="JOJ198" s="38"/>
      <c r="JOK198" s="38"/>
      <c r="JOL198" s="38"/>
      <c r="JOM198" s="38"/>
      <c r="JON198" s="38"/>
      <c r="JOO198" s="38"/>
      <c r="JOP198" s="38"/>
      <c r="JOQ198" s="38"/>
      <c r="JOR198" s="38"/>
      <c r="JOS198" s="38"/>
      <c r="JOT198" s="38"/>
      <c r="JOU198" s="38"/>
      <c r="JOV198" s="38"/>
      <c r="JOW198" s="38"/>
      <c r="JOX198" s="38"/>
      <c r="JOY198" s="38"/>
      <c r="JOZ198" s="38"/>
      <c r="JPA198" s="38"/>
      <c r="JPB198" s="38"/>
      <c r="JPC198" s="38"/>
      <c r="JPD198" s="38"/>
      <c r="JPE198" s="38"/>
      <c r="JPF198" s="38"/>
      <c r="JPG198" s="38"/>
      <c r="JPH198" s="38"/>
      <c r="JPI198" s="38"/>
      <c r="JPJ198" s="38"/>
      <c r="JPK198" s="38"/>
      <c r="JPL198" s="38"/>
      <c r="JPM198" s="38"/>
      <c r="JPN198" s="38"/>
      <c r="JPO198" s="38"/>
      <c r="JPP198" s="38"/>
      <c r="JPQ198" s="38"/>
      <c r="JPR198" s="38"/>
      <c r="JPS198" s="38"/>
      <c r="JPT198" s="38"/>
      <c r="JPU198" s="38"/>
      <c r="JPV198" s="38"/>
      <c r="JPW198" s="38"/>
      <c r="JPX198" s="38"/>
      <c r="JPY198" s="38"/>
      <c r="JPZ198" s="38"/>
      <c r="JQA198" s="38"/>
      <c r="JQB198" s="38"/>
      <c r="JQC198" s="38"/>
      <c r="JQD198" s="38"/>
      <c r="JQE198" s="38"/>
      <c r="JQF198" s="38"/>
      <c r="JQG198" s="38"/>
      <c r="JQH198" s="38"/>
      <c r="JQI198" s="38"/>
      <c r="JQJ198" s="38"/>
      <c r="JQK198" s="38"/>
      <c r="JQL198" s="38"/>
      <c r="JQM198" s="38"/>
      <c r="JQN198" s="38"/>
      <c r="JQO198" s="38"/>
      <c r="JQP198" s="38"/>
      <c r="JQQ198" s="38"/>
      <c r="JQR198" s="38"/>
      <c r="JQS198" s="38"/>
      <c r="JQT198" s="38"/>
      <c r="JQU198" s="38"/>
      <c r="JQV198" s="38"/>
      <c r="JQW198" s="38"/>
      <c r="JQX198" s="38"/>
      <c r="JQY198" s="38"/>
      <c r="JQZ198" s="38"/>
      <c r="JRA198" s="38"/>
      <c r="JRB198" s="38"/>
      <c r="JRC198" s="38"/>
      <c r="JRD198" s="38"/>
      <c r="JRE198" s="38"/>
      <c r="JRF198" s="38"/>
      <c r="JRG198" s="38"/>
      <c r="JRH198" s="38"/>
      <c r="JRI198" s="38"/>
      <c r="JRJ198" s="38"/>
      <c r="JRK198" s="38"/>
      <c r="JRL198" s="38"/>
      <c r="JRM198" s="38"/>
      <c r="JRN198" s="38"/>
      <c r="JRO198" s="38"/>
      <c r="JRP198" s="38"/>
      <c r="JRQ198" s="38"/>
      <c r="JRR198" s="38"/>
      <c r="JRS198" s="38"/>
      <c r="JRT198" s="38"/>
      <c r="JRU198" s="38"/>
      <c r="JRV198" s="38"/>
      <c r="JRW198" s="38"/>
      <c r="JRX198" s="38"/>
      <c r="JRY198" s="38"/>
      <c r="JRZ198" s="38"/>
      <c r="JSA198" s="38"/>
      <c r="JSB198" s="38"/>
      <c r="JSC198" s="38"/>
      <c r="JSD198" s="38"/>
      <c r="JSE198" s="38"/>
      <c r="JSF198" s="38"/>
      <c r="JSG198" s="38"/>
      <c r="JSH198" s="38"/>
      <c r="JSI198" s="38"/>
      <c r="JSJ198" s="38"/>
      <c r="JSK198" s="38"/>
      <c r="JSL198" s="38"/>
      <c r="JSM198" s="38"/>
      <c r="JSN198" s="38"/>
      <c r="JSO198" s="38"/>
      <c r="JSP198" s="38"/>
      <c r="JSQ198" s="38"/>
      <c r="JSR198" s="38"/>
      <c r="JSS198" s="38"/>
      <c r="JST198" s="38"/>
      <c r="JSU198" s="38"/>
      <c r="JSV198" s="38"/>
      <c r="JSW198" s="38"/>
      <c r="JSX198" s="38"/>
      <c r="JSY198" s="38"/>
      <c r="JSZ198" s="38"/>
      <c r="JTA198" s="38"/>
      <c r="JTB198" s="38"/>
      <c r="JTC198" s="38"/>
      <c r="JTD198" s="38"/>
      <c r="JTE198" s="38"/>
      <c r="JTF198" s="38"/>
      <c r="JTG198" s="38"/>
      <c r="JTH198" s="38"/>
      <c r="JTI198" s="38"/>
      <c r="JTJ198" s="38"/>
      <c r="JTK198" s="38"/>
      <c r="JTL198" s="38"/>
      <c r="JTM198" s="38"/>
      <c r="JTN198" s="38"/>
      <c r="JTO198" s="38"/>
      <c r="JTP198" s="38"/>
      <c r="JTQ198" s="38"/>
      <c r="JTR198" s="38"/>
      <c r="JTS198" s="38"/>
      <c r="JTT198" s="38"/>
      <c r="JTU198" s="38"/>
      <c r="JTV198" s="38"/>
      <c r="JTW198" s="38"/>
      <c r="JTX198" s="38"/>
      <c r="JTY198" s="38"/>
      <c r="JTZ198" s="38"/>
      <c r="JUA198" s="38"/>
      <c r="JUB198" s="38"/>
      <c r="JUC198" s="38"/>
      <c r="JUD198" s="38"/>
      <c r="JUE198" s="38"/>
      <c r="JUF198" s="38"/>
      <c r="JUG198" s="38"/>
      <c r="JUH198" s="38"/>
      <c r="JUI198" s="38"/>
      <c r="JUJ198" s="38"/>
      <c r="JUK198" s="38"/>
      <c r="JUL198" s="38"/>
      <c r="JUM198" s="38"/>
      <c r="JUN198" s="38"/>
      <c r="JUO198" s="38"/>
      <c r="JUP198" s="38"/>
      <c r="JUQ198" s="38"/>
      <c r="JUR198" s="38"/>
      <c r="JUS198" s="38"/>
      <c r="JUT198" s="38"/>
      <c r="JUU198" s="38"/>
      <c r="JUV198" s="38"/>
      <c r="JUW198" s="38"/>
      <c r="JUX198" s="38"/>
      <c r="JUY198" s="38"/>
      <c r="JUZ198" s="38"/>
      <c r="JVA198" s="38"/>
      <c r="JVB198" s="38"/>
      <c r="JVC198" s="38"/>
      <c r="JVD198" s="38"/>
      <c r="JVE198" s="38"/>
      <c r="JVF198" s="38"/>
      <c r="JVG198" s="38"/>
      <c r="JVH198" s="38"/>
      <c r="JVI198" s="38"/>
      <c r="JVJ198" s="38"/>
      <c r="JVK198" s="38"/>
      <c r="JVL198" s="38"/>
      <c r="JVM198" s="38"/>
      <c r="JVN198" s="38"/>
      <c r="JVO198" s="38"/>
      <c r="JVP198" s="38"/>
      <c r="JVQ198" s="38"/>
      <c r="JVR198" s="38"/>
      <c r="JVS198" s="38"/>
      <c r="JVT198" s="38"/>
      <c r="JVU198" s="38"/>
      <c r="JVV198" s="38"/>
      <c r="JVW198" s="38"/>
      <c r="JVX198" s="38"/>
      <c r="JVY198" s="38"/>
      <c r="JVZ198" s="38"/>
      <c r="JWA198" s="38"/>
      <c r="JWB198" s="38"/>
      <c r="JWC198" s="38"/>
      <c r="JWD198" s="38"/>
      <c r="JWE198" s="38"/>
      <c r="JWF198" s="38"/>
      <c r="JWG198" s="38"/>
      <c r="JWH198" s="38"/>
      <c r="JWI198" s="38"/>
      <c r="JWJ198" s="38"/>
      <c r="JWK198" s="38"/>
      <c r="JWL198" s="38"/>
      <c r="JWM198" s="38"/>
      <c r="JWN198" s="38"/>
      <c r="JWO198" s="38"/>
      <c r="JWP198" s="38"/>
      <c r="JWQ198" s="38"/>
      <c r="JWR198" s="38"/>
      <c r="JWS198" s="38"/>
      <c r="JWT198" s="38"/>
      <c r="JWU198" s="38"/>
      <c r="JWV198" s="38"/>
      <c r="JWW198" s="38"/>
      <c r="JWX198" s="38"/>
      <c r="JWY198" s="38"/>
      <c r="JWZ198" s="38"/>
      <c r="JXA198" s="38"/>
      <c r="JXB198" s="38"/>
      <c r="JXC198" s="38"/>
      <c r="JXD198" s="38"/>
      <c r="JXE198" s="38"/>
      <c r="JXF198" s="38"/>
      <c r="JXG198" s="38"/>
      <c r="JXH198" s="38"/>
      <c r="JXI198" s="38"/>
      <c r="JXJ198" s="38"/>
      <c r="JXK198" s="38"/>
      <c r="JXL198" s="38"/>
      <c r="JXM198" s="38"/>
      <c r="JXN198" s="38"/>
      <c r="JXO198" s="38"/>
      <c r="JXP198" s="38"/>
      <c r="JXQ198" s="38"/>
      <c r="JXR198" s="38"/>
      <c r="JXS198" s="38"/>
      <c r="JXT198" s="38"/>
      <c r="JXU198" s="38"/>
      <c r="JXV198" s="38"/>
      <c r="JXW198" s="38"/>
      <c r="JXX198" s="38"/>
      <c r="JXY198" s="38"/>
      <c r="JXZ198" s="38"/>
      <c r="JYA198" s="38"/>
      <c r="JYB198" s="38"/>
      <c r="JYC198" s="38"/>
      <c r="JYD198" s="38"/>
      <c r="JYE198" s="38"/>
      <c r="JYF198" s="38"/>
      <c r="JYG198" s="38"/>
      <c r="JYH198" s="38"/>
      <c r="JYI198" s="38"/>
      <c r="JYJ198" s="38"/>
      <c r="JYK198" s="38"/>
      <c r="JYL198" s="38"/>
      <c r="JYM198" s="38"/>
      <c r="JYN198" s="38"/>
      <c r="JYO198" s="38"/>
      <c r="JYP198" s="38"/>
      <c r="JYQ198" s="38"/>
      <c r="JYR198" s="38"/>
      <c r="JYS198" s="38"/>
      <c r="JYT198" s="38"/>
      <c r="JYU198" s="38"/>
      <c r="JYV198" s="38"/>
      <c r="JYW198" s="38"/>
      <c r="JYX198" s="38"/>
      <c r="JYY198" s="38"/>
      <c r="JYZ198" s="38"/>
      <c r="JZA198" s="38"/>
      <c r="JZB198" s="38"/>
      <c r="JZC198" s="38"/>
      <c r="JZD198" s="38"/>
      <c r="JZE198" s="38"/>
      <c r="JZF198" s="38"/>
      <c r="JZG198" s="38"/>
      <c r="JZH198" s="38"/>
      <c r="JZI198" s="38"/>
      <c r="JZJ198" s="38"/>
      <c r="JZK198" s="38"/>
      <c r="JZL198" s="38"/>
      <c r="JZM198" s="38"/>
      <c r="JZN198" s="38"/>
      <c r="JZO198" s="38"/>
      <c r="JZP198" s="38"/>
      <c r="JZQ198" s="38"/>
      <c r="JZR198" s="38"/>
      <c r="JZS198" s="38"/>
      <c r="JZT198" s="38"/>
      <c r="JZU198" s="38"/>
      <c r="JZV198" s="38"/>
      <c r="JZW198" s="38"/>
      <c r="JZX198" s="38"/>
      <c r="JZY198" s="38"/>
      <c r="JZZ198" s="38"/>
      <c r="KAA198" s="38"/>
      <c r="KAB198" s="38"/>
      <c r="KAC198" s="38"/>
      <c r="KAD198" s="38"/>
      <c r="KAE198" s="38"/>
      <c r="KAF198" s="38"/>
      <c r="KAG198" s="38"/>
      <c r="KAH198" s="38"/>
      <c r="KAI198" s="38"/>
      <c r="KAJ198" s="38"/>
      <c r="KAK198" s="38"/>
      <c r="KAL198" s="38"/>
      <c r="KAM198" s="38"/>
      <c r="KAN198" s="38"/>
      <c r="KAO198" s="38"/>
      <c r="KAP198" s="38"/>
      <c r="KAQ198" s="38"/>
      <c r="KAR198" s="38"/>
      <c r="KAS198" s="38"/>
      <c r="KAT198" s="38"/>
      <c r="KAU198" s="38"/>
      <c r="KAV198" s="38"/>
      <c r="KAW198" s="38"/>
      <c r="KAX198" s="38"/>
      <c r="KAY198" s="38"/>
      <c r="KAZ198" s="38"/>
      <c r="KBA198" s="38"/>
      <c r="KBB198" s="38"/>
      <c r="KBC198" s="38"/>
      <c r="KBD198" s="38"/>
      <c r="KBE198" s="38"/>
      <c r="KBF198" s="38"/>
      <c r="KBG198" s="38"/>
      <c r="KBH198" s="38"/>
      <c r="KBI198" s="38"/>
      <c r="KBJ198" s="38"/>
      <c r="KBK198" s="38"/>
      <c r="KBL198" s="38"/>
      <c r="KBM198" s="38"/>
      <c r="KBN198" s="38"/>
      <c r="KBO198" s="38"/>
      <c r="KBP198" s="38"/>
      <c r="KBQ198" s="38"/>
      <c r="KBR198" s="38"/>
      <c r="KBS198" s="38"/>
      <c r="KBT198" s="38"/>
      <c r="KBU198" s="38"/>
      <c r="KBV198" s="38"/>
      <c r="KBW198" s="38"/>
      <c r="KBX198" s="38"/>
      <c r="KBY198" s="38"/>
      <c r="KBZ198" s="38"/>
      <c r="KCA198" s="38"/>
      <c r="KCB198" s="38"/>
      <c r="KCC198" s="38"/>
      <c r="KCD198" s="38"/>
      <c r="KCE198" s="38"/>
      <c r="KCF198" s="38"/>
      <c r="KCG198" s="38"/>
      <c r="KCH198" s="38"/>
      <c r="KCI198" s="38"/>
      <c r="KCJ198" s="38"/>
      <c r="KCK198" s="38"/>
      <c r="KCL198" s="38"/>
      <c r="KCM198" s="38"/>
      <c r="KCN198" s="38"/>
      <c r="KCO198" s="38"/>
      <c r="KCP198" s="38"/>
      <c r="KCQ198" s="38"/>
      <c r="KCR198" s="38"/>
      <c r="KCS198" s="38"/>
      <c r="KCT198" s="38"/>
      <c r="KCU198" s="38"/>
      <c r="KCV198" s="38"/>
      <c r="KCW198" s="38"/>
      <c r="KCX198" s="38"/>
      <c r="KCY198" s="38"/>
      <c r="KCZ198" s="38"/>
      <c r="KDA198" s="38"/>
      <c r="KDB198" s="38"/>
      <c r="KDC198" s="38"/>
      <c r="KDD198" s="38"/>
      <c r="KDE198" s="38"/>
      <c r="KDF198" s="38"/>
      <c r="KDG198" s="38"/>
      <c r="KDH198" s="38"/>
      <c r="KDI198" s="38"/>
      <c r="KDJ198" s="38"/>
      <c r="KDK198" s="38"/>
      <c r="KDL198" s="38"/>
      <c r="KDM198" s="38"/>
      <c r="KDN198" s="38"/>
      <c r="KDO198" s="38"/>
      <c r="KDP198" s="38"/>
      <c r="KDQ198" s="38"/>
      <c r="KDR198" s="38"/>
      <c r="KDS198" s="38"/>
      <c r="KDT198" s="38"/>
      <c r="KDU198" s="38"/>
      <c r="KDV198" s="38"/>
      <c r="KDW198" s="38"/>
      <c r="KDX198" s="38"/>
      <c r="KDY198" s="38"/>
      <c r="KDZ198" s="38"/>
      <c r="KEA198" s="38"/>
      <c r="KEB198" s="38"/>
      <c r="KEC198" s="38"/>
      <c r="KED198" s="38"/>
      <c r="KEE198" s="38"/>
      <c r="KEF198" s="38"/>
      <c r="KEG198" s="38"/>
      <c r="KEH198" s="38"/>
      <c r="KEI198" s="38"/>
      <c r="KEJ198" s="38"/>
      <c r="KEK198" s="38"/>
      <c r="KEL198" s="38"/>
      <c r="KEM198" s="38"/>
      <c r="KEN198" s="38"/>
      <c r="KEO198" s="38"/>
      <c r="KEP198" s="38"/>
      <c r="KEQ198" s="38"/>
      <c r="KER198" s="38"/>
      <c r="KES198" s="38"/>
      <c r="KET198" s="38"/>
      <c r="KEU198" s="38"/>
      <c r="KEV198" s="38"/>
      <c r="KEW198" s="38"/>
      <c r="KEX198" s="38"/>
      <c r="KEY198" s="38"/>
      <c r="KEZ198" s="38"/>
      <c r="KFA198" s="38"/>
      <c r="KFB198" s="38"/>
      <c r="KFC198" s="38"/>
      <c r="KFD198" s="38"/>
      <c r="KFE198" s="38"/>
      <c r="KFF198" s="38"/>
      <c r="KFG198" s="38"/>
      <c r="KFH198" s="38"/>
      <c r="KFI198" s="38"/>
      <c r="KFJ198" s="38"/>
      <c r="KFK198" s="38"/>
      <c r="KFL198" s="38"/>
      <c r="KFM198" s="38"/>
      <c r="KFN198" s="38"/>
      <c r="KFO198" s="38"/>
      <c r="KFP198" s="38"/>
      <c r="KFQ198" s="38"/>
      <c r="KFR198" s="38"/>
      <c r="KFS198" s="38"/>
      <c r="KFT198" s="38"/>
      <c r="KFU198" s="38"/>
      <c r="KFV198" s="38"/>
      <c r="KFW198" s="38"/>
      <c r="KFX198" s="38"/>
      <c r="KFY198" s="38"/>
      <c r="KFZ198" s="38"/>
      <c r="KGA198" s="38"/>
      <c r="KGB198" s="38"/>
      <c r="KGC198" s="38"/>
      <c r="KGD198" s="38"/>
      <c r="KGE198" s="38"/>
      <c r="KGF198" s="38"/>
      <c r="KGG198" s="38"/>
      <c r="KGH198" s="38"/>
      <c r="KGI198" s="38"/>
      <c r="KGJ198" s="38"/>
      <c r="KGK198" s="38"/>
      <c r="KGL198" s="38"/>
      <c r="KGM198" s="38"/>
      <c r="KGN198" s="38"/>
      <c r="KGO198" s="38"/>
      <c r="KGP198" s="38"/>
      <c r="KGQ198" s="38"/>
      <c r="KGR198" s="38"/>
      <c r="KGS198" s="38"/>
      <c r="KGT198" s="38"/>
      <c r="KGU198" s="38"/>
      <c r="KGV198" s="38"/>
      <c r="KGW198" s="38"/>
      <c r="KGX198" s="38"/>
      <c r="KGY198" s="38"/>
      <c r="KGZ198" s="38"/>
      <c r="KHA198" s="38"/>
      <c r="KHB198" s="38"/>
      <c r="KHC198" s="38"/>
      <c r="KHD198" s="38"/>
      <c r="KHE198" s="38"/>
      <c r="KHF198" s="38"/>
      <c r="KHG198" s="38"/>
      <c r="KHH198" s="38"/>
      <c r="KHI198" s="38"/>
      <c r="KHJ198" s="38"/>
      <c r="KHK198" s="38"/>
      <c r="KHL198" s="38"/>
      <c r="KHM198" s="38"/>
      <c r="KHN198" s="38"/>
      <c r="KHO198" s="38"/>
      <c r="KHP198" s="38"/>
      <c r="KHQ198" s="38"/>
      <c r="KHR198" s="38"/>
      <c r="KHS198" s="38"/>
      <c r="KHT198" s="38"/>
      <c r="KHU198" s="38"/>
      <c r="KHV198" s="38"/>
      <c r="KHW198" s="38"/>
      <c r="KHX198" s="38"/>
      <c r="KHY198" s="38"/>
      <c r="KHZ198" s="38"/>
      <c r="KIA198" s="38"/>
      <c r="KIB198" s="38"/>
      <c r="KIC198" s="38"/>
      <c r="KID198" s="38"/>
      <c r="KIE198" s="38"/>
      <c r="KIF198" s="38"/>
      <c r="KIG198" s="38"/>
      <c r="KIH198" s="38"/>
      <c r="KII198" s="38"/>
      <c r="KIJ198" s="38"/>
      <c r="KIK198" s="38"/>
      <c r="KIL198" s="38"/>
      <c r="KIM198" s="38"/>
      <c r="KIN198" s="38"/>
      <c r="KIO198" s="38"/>
      <c r="KIP198" s="38"/>
      <c r="KIQ198" s="38"/>
      <c r="KIR198" s="38"/>
      <c r="KIS198" s="38"/>
      <c r="KIT198" s="38"/>
      <c r="KIU198" s="38"/>
      <c r="KIV198" s="38"/>
      <c r="KIW198" s="38"/>
      <c r="KIX198" s="38"/>
      <c r="KIY198" s="38"/>
      <c r="KIZ198" s="38"/>
      <c r="KJA198" s="38"/>
      <c r="KJB198" s="38"/>
      <c r="KJC198" s="38"/>
      <c r="KJD198" s="38"/>
      <c r="KJE198" s="38"/>
      <c r="KJF198" s="38"/>
      <c r="KJG198" s="38"/>
      <c r="KJH198" s="38"/>
      <c r="KJI198" s="38"/>
      <c r="KJJ198" s="38"/>
      <c r="KJK198" s="38"/>
      <c r="KJL198" s="38"/>
      <c r="KJM198" s="38"/>
      <c r="KJN198" s="38"/>
      <c r="KJO198" s="38"/>
      <c r="KJP198" s="38"/>
      <c r="KJQ198" s="38"/>
      <c r="KJR198" s="38"/>
      <c r="KJS198" s="38"/>
      <c r="KJT198" s="38"/>
      <c r="KJU198" s="38"/>
      <c r="KJV198" s="38"/>
      <c r="KJW198" s="38"/>
      <c r="KJX198" s="38"/>
      <c r="KJY198" s="38"/>
      <c r="KJZ198" s="38"/>
      <c r="KKA198" s="38"/>
      <c r="KKB198" s="38"/>
      <c r="KKC198" s="38"/>
      <c r="KKD198" s="38"/>
      <c r="KKE198" s="38"/>
      <c r="KKF198" s="38"/>
      <c r="KKG198" s="38"/>
      <c r="KKH198" s="38"/>
      <c r="KKI198" s="38"/>
      <c r="KKJ198" s="38"/>
      <c r="KKK198" s="38"/>
      <c r="KKL198" s="38"/>
      <c r="KKM198" s="38"/>
      <c r="KKN198" s="38"/>
      <c r="KKO198" s="38"/>
      <c r="KKP198" s="38"/>
      <c r="KKQ198" s="38"/>
      <c r="KKR198" s="38"/>
      <c r="KKS198" s="38"/>
      <c r="KKT198" s="38"/>
      <c r="KKU198" s="38"/>
      <c r="KKV198" s="38"/>
      <c r="KKW198" s="38"/>
      <c r="KKX198" s="38"/>
      <c r="KKY198" s="38"/>
      <c r="KKZ198" s="38"/>
      <c r="KLA198" s="38"/>
      <c r="KLB198" s="38"/>
      <c r="KLC198" s="38"/>
      <c r="KLD198" s="38"/>
      <c r="KLE198" s="38"/>
      <c r="KLF198" s="38"/>
      <c r="KLG198" s="38"/>
      <c r="KLH198" s="38"/>
      <c r="KLI198" s="38"/>
      <c r="KLJ198" s="38"/>
      <c r="KLK198" s="38"/>
      <c r="KLL198" s="38"/>
      <c r="KLM198" s="38"/>
      <c r="KLN198" s="38"/>
      <c r="KLO198" s="38"/>
      <c r="KLP198" s="38"/>
      <c r="KLQ198" s="38"/>
      <c r="KLR198" s="38"/>
      <c r="KLS198" s="38"/>
      <c r="KLT198" s="38"/>
      <c r="KLU198" s="38"/>
      <c r="KLV198" s="38"/>
      <c r="KLW198" s="38"/>
      <c r="KLX198" s="38"/>
      <c r="KLY198" s="38"/>
      <c r="KLZ198" s="38"/>
      <c r="KMA198" s="38"/>
      <c r="KMB198" s="38"/>
      <c r="KMC198" s="38"/>
      <c r="KMD198" s="38"/>
      <c r="KME198" s="38"/>
      <c r="KMF198" s="38"/>
      <c r="KMG198" s="38"/>
      <c r="KMH198" s="38"/>
      <c r="KMI198" s="38"/>
      <c r="KMJ198" s="38"/>
      <c r="KMK198" s="38"/>
      <c r="KML198" s="38"/>
      <c r="KMM198" s="38"/>
      <c r="KMN198" s="38"/>
      <c r="KMO198" s="38"/>
      <c r="KMP198" s="38"/>
      <c r="KMQ198" s="38"/>
      <c r="KMR198" s="38"/>
      <c r="KMS198" s="38"/>
      <c r="KMT198" s="38"/>
      <c r="KMU198" s="38"/>
      <c r="KMV198" s="38"/>
      <c r="KMW198" s="38"/>
      <c r="KMX198" s="38"/>
      <c r="KMY198" s="38"/>
      <c r="KMZ198" s="38"/>
      <c r="KNA198" s="38"/>
      <c r="KNB198" s="38"/>
      <c r="KNC198" s="38"/>
      <c r="KND198" s="38"/>
      <c r="KNE198" s="38"/>
      <c r="KNF198" s="38"/>
      <c r="KNG198" s="38"/>
      <c r="KNH198" s="38"/>
      <c r="KNI198" s="38"/>
      <c r="KNJ198" s="38"/>
      <c r="KNK198" s="38"/>
      <c r="KNL198" s="38"/>
      <c r="KNM198" s="38"/>
      <c r="KNN198" s="38"/>
      <c r="KNO198" s="38"/>
      <c r="KNP198" s="38"/>
      <c r="KNQ198" s="38"/>
      <c r="KNR198" s="38"/>
      <c r="KNS198" s="38"/>
      <c r="KNT198" s="38"/>
      <c r="KNU198" s="38"/>
      <c r="KNV198" s="38"/>
      <c r="KNW198" s="38"/>
      <c r="KNX198" s="38"/>
      <c r="KNY198" s="38"/>
      <c r="KNZ198" s="38"/>
      <c r="KOA198" s="38"/>
      <c r="KOB198" s="38"/>
      <c r="KOC198" s="38"/>
      <c r="KOD198" s="38"/>
      <c r="KOE198" s="38"/>
      <c r="KOF198" s="38"/>
      <c r="KOG198" s="38"/>
      <c r="KOH198" s="38"/>
      <c r="KOI198" s="38"/>
      <c r="KOJ198" s="38"/>
      <c r="KOK198" s="38"/>
      <c r="KOL198" s="38"/>
      <c r="KOM198" s="38"/>
      <c r="KON198" s="38"/>
      <c r="KOO198" s="38"/>
      <c r="KOP198" s="38"/>
      <c r="KOQ198" s="38"/>
      <c r="KOR198" s="38"/>
      <c r="KOS198" s="38"/>
      <c r="KOT198" s="38"/>
      <c r="KOU198" s="38"/>
      <c r="KOV198" s="38"/>
      <c r="KOW198" s="38"/>
      <c r="KOX198" s="38"/>
      <c r="KOY198" s="38"/>
      <c r="KOZ198" s="38"/>
      <c r="KPA198" s="38"/>
      <c r="KPB198" s="38"/>
      <c r="KPC198" s="38"/>
      <c r="KPD198" s="38"/>
      <c r="KPE198" s="38"/>
      <c r="KPF198" s="38"/>
      <c r="KPG198" s="38"/>
      <c r="KPH198" s="38"/>
      <c r="KPI198" s="38"/>
      <c r="KPJ198" s="38"/>
      <c r="KPK198" s="38"/>
      <c r="KPL198" s="38"/>
      <c r="KPM198" s="38"/>
      <c r="KPN198" s="38"/>
      <c r="KPO198" s="38"/>
      <c r="KPP198" s="38"/>
      <c r="KPQ198" s="38"/>
      <c r="KPR198" s="38"/>
      <c r="KPS198" s="38"/>
      <c r="KPT198" s="38"/>
      <c r="KPU198" s="38"/>
      <c r="KPV198" s="38"/>
      <c r="KPW198" s="38"/>
      <c r="KPX198" s="38"/>
      <c r="KPY198" s="38"/>
      <c r="KPZ198" s="38"/>
      <c r="KQA198" s="38"/>
      <c r="KQB198" s="38"/>
      <c r="KQC198" s="38"/>
      <c r="KQD198" s="38"/>
      <c r="KQE198" s="38"/>
      <c r="KQF198" s="38"/>
      <c r="KQG198" s="38"/>
      <c r="KQH198" s="38"/>
      <c r="KQI198" s="38"/>
      <c r="KQJ198" s="38"/>
      <c r="KQK198" s="38"/>
      <c r="KQL198" s="38"/>
      <c r="KQM198" s="38"/>
      <c r="KQN198" s="38"/>
      <c r="KQO198" s="38"/>
      <c r="KQP198" s="38"/>
      <c r="KQQ198" s="38"/>
      <c r="KQR198" s="38"/>
      <c r="KQS198" s="38"/>
      <c r="KQT198" s="38"/>
      <c r="KQU198" s="38"/>
      <c r="KQV198" s="38"/>
      <c r="KQW198" s="38"/>
      <c r="KQX198" s="38"/>
      <c r="KQY198" s="38"/>
      <c r="KQZ198" s="38"/>
      <c r="KRA198" s="38"/>
      <c r="KRB198" s="38"/>
      <c r="KRC198" s="38"/>
      <c r="KRD198" s="38"/>
      <c r="KRE198" s="38"/>
      <c r="KRF198" s="38"/>
      <c r="KRG198" s="38"/>
      <c r="KRH198" s="38"/>
      <c r="KRI198" s="38"/>
      <c r="KRJ198" s="38"/>
      <c r="KRK198" s="38"/>
      <c r="KRL198" s="38"/>
      <c r="KRM198" s="38"/>
      <c r="KRN198" s="38"/>
      <c r="KRO198" s="38"/>
      <c r="KRP198" s="38"/>
      <c r="KRQ198" s="38"/>
      <c r="KRR198" s="38"/>
      <c r="KRS198" s="38"/>
      <c r="KRT198" s="38"/>
      <c r="KRU198" s="38"/>
      <c r="KRV198" s="38"/>
      <c r="KRW198" s="38"/>
      <c r="KRX198" s="38"/>
      <c r="KRY198" s="38"/>
      <c r="KRZ198" s="38"/>
      <c r="KSA198" s="38"/>
      <c r="KSB198" s="38"/>
      <c r="KSC198" s="38"/>
      <c r="KSD198" s="38"/>
      <c r="KSE198" s="38"/>
      <c r="KSF198" s="38"/>
      <c r="KSG198" s="38"/>
      <c r="KSH198" s="38"/>
      <c r="KSI198" s="38"/>
      <c r="KSJ198" s="38"/>
      <c r="KSK198" s="38"/>
      <c r="KSL198" s="38"/>
      <c r="KSM198" s="38"/>
      <c r="KSN198" s="38"/>
      <c r="KSO198" s="38"/>
      <c r="KSP198" s="38"/>
      <c r="KSQ198" s="38"/>
      <c r="KSR198" s="38"/>
      <c r="KSS198" s="38"/>
      <c r="KST198" s="38"/>
      <c r="KSU198" s="38"/>
      <c r="KSV198" s="38"/>
      <c r="KSW198" s="38"/>
      <c r="KSX198" s="38"/>
      <c r="KSY198" s="38"/>
      <c r="KSZ198" s="38"/>
      <c r="KTA198" s="38"/>
      <c r="KTB198" s="38"/>
      <c r="KTC198" s="38"/>
      <c r="KTD198" s="38"/>
      <c r="KTE198" s="38"/>
      <c r="KTF198" s="38"/>
      <c r="KTG198" s="38"/>
      <c r="KTH198" s="38"/>
      <c r="KTI198" s="38"/>
      <c r="KTJ198" s="38"/>
      <c r="KTK198" s="38"/>
      <c r="KTL198" s="38"/>
      <c r="KTM198" s="38"/>
      <c r="KTN198" s="38"/>
      <c r="KTO198" s="38"/>
      <c r="KTP198" s="38"/>
      <c r="KTQ198" s="38"/>
      <c r="KTR198" s="38"/>
      <c r="KTS198" s="38"/>
      <c r="KTT198" s="38"/>
      <c r="KTU198" s="38"/>
      <c r="KTV198" s="38"/>
      <c r="KTW198" s="38"/>
      <c r="KTX198" s="38"/>
      <c r="KTY198" s="38"/>
      <c r="KTZ198" s="38"/>
      <c r="KUA198" s="38"/>
      <c r="KUB198" s="38"/>
      <c r="KUC198" s="38"/>
      <c r="KUD198" s="38"/>
      <c r="KUE198" s="38"/>
      <c r="KUF198" s="38"/>
      <c r="KUG198" s="38"/>
      <c r="KUH198" s="38"/>
      <c r="KUI198" s="38"/>
      <c r="KUJ198" s="38"/>
      <c r="KUK198" s="38"/>
      <c r="KUL198" s="38"/>
      <c r="KUM198" s="38"/>
      <c r="KUN198" s="38"/>
      <c r="KUO198" s="38"/>
      <c r="KUP198" s="38"/>
      <c r="KUQ198" s="38"/>
      <c r="KUR198" s="38"/>
      <c r="KUS198" s="38"/>
      <c r="KUT198" s="38"/>
      <c r="KUU198" s="38"/>
      <c r="KUV198" s="38"/>
      <c r="KUW198" s="38"/>
      <c r="KUX198" s="38"/>
      <c r="KUY198" s="38"/>
      <c r="KUZ198" s="38"/>
      <c r="KVA198" s="38"/>
      <c r="KVB198" s="38"/>
      <c r="KVC198" s="38"/>
      <c r="KVD198" s="38"/>
      <c r="KVE198" s="38"/>
      <c r="KVF198" s="38"/>
      <c r="KVG198" s="38"/>
      <c r="KVH198" s="38"/>
      <c r="KVI198" s="38"/>
      <c r="KVJ198" s="38"/>
      <c r="KVK198" s="38"/>
      <c r="KVL198" s="38"/>
      <c r="KVM198" s="38"/>
      <c r="KVN198" s="38"/>
      <c r="KVO198" s="38"/>
      <c r="KVP198" s="38"/>
      <c r="KVQ198" s="38"/>
      <c r="KVR198" s="38"/>
      <c r="KVS198" s="38"/>
      <c r="KVT198" s="38"/>
      <c r="KVU198" s="38"/>
      <c r="KVV198" s="38"/>
      <c r="KVW198" s="38"/>
      <c r="KVX198" s="38"/>
      <c r="KVY198" s="38"/>
      <c r="KVZ198" s="38"/>
      <c r="KWA198" s="38"/>
      <c r="KWB198" s="38"/>
      <c r="KWC198" s="38"/>
      <c r="KWD198" s="38"/>
      <c r="KWE198" s="38"/>
      <c r="KWF198" s="38"/>
      <c r="KWG198" s="38"/>
      <c r="KWH198" s="38"/>
      <c r="KWI198" s="38"/>
      <c r="KWJ198" s="38"/>
      <c r="KWK198" s="38"/>
      <c r="KWL198" s="38"/>
      <c r="KWM198" s="38"/>
      <c r="KWN198" s="38"/>
      <c r="KWO198" s="38"/>
      <c r="KWP198" s="38"/>
      <c r="KWQ198" s="38"/>
      <c r="KWR198" s="38"/>
      <c r="KWS198" s="38"/>
      <c r="KWT198" s="38"/>
      <c r="KWU198" s="38"/>
      <c r="KWV198" s="38"/>
      <c r="KWW198" s="38"/>
      <c r="KWX198" s="38"/>
      <c r="KWY198" s="38"/>
      <c r="KWZ198" s="38"/>
      <c r="KXA198" s="38"/>
      <c r="KXB198" s="38"/>
      <c r="KXC198" s="38"/>
      <c r="KXD198" s="38"/>
      <c r="KXE198" s="38"/>
      <c r="KXF198" s="38"/>
      <c r="KXG198" s="38"/>
      <c r="KXH198" s="38"/>
      <c r="KXI198" s="38"/>
      <c r="KXJ198" s="38"/>
      <c r="KXK198" s="38"/>
      <c r="KXL198" s="38"/>
      <c r="KXM198" s="38"/>
      <c r="KXN198" s="38"/>
      <c r="KXO198" s="38"/>
      <c r="KXP198" s="38"/>
      <c r="KXQ198" s="38"/>
      <c r="KXR198" s="38"/>
      <c r="KXS198" s="38"/>
      <c r="KXT198" s="38"/>
      <c r="KXU198" s="38"/>
      <c r="KXV198" s="38"/>
      <c r="KXW198" s="38"/>
      <c r="KXX198" s="38"/>
      <c r="KXY198" s="38"/>
      <c r="KXZ198" s="38"/>
      <c r="KYA198" s="38"/>
      <c r="KYB198" s="38"/>
      <c r="KYC198" s="38"/>
      <c r="KYD198" s="38"/>
      <c r="KYE198" s="38"/>
      <c r="KYF198" s="38"/>
      <c r="KYG198" s="38"/>
      <c r="KYH198" s="38"/>
      <c r="KYI198" s="38"/>
      <c r="KYJ198" s="38"/>
      <c r="KYK198" s="38"/>
      <c r="KYL198" s="38"/>
      <c r="KYM198" s="38"/>
      <c r="KYN198" s="38"/>
      <c r="KYO198" s="38"/>
      <c r="KYP198" s="38"/>
      <c r="KYQ198" s="38"/>
      <c r="KYR198" s="38"/>
      <c r="KYS198" s="38"/>
      <c r="KYT198" s="38"/>
      <c r="KYU198" s="38"/>
      <c r="KYV198" s="38"/>
      <c r="KYW198" s="38"/>
      <c r="KYX198" s="38"/>
      <c r="KYY198" s="38"/>
      <c r="KYZ198" s="38"/>
      <c r="KZA198" s="38"/>
      <c r="KZB198" s="38"/>
      <c r="KZC198" s="38"/>
      <c r="KZD198" s="38"/>
      <c r="KZE198" s="38"/>
      <c r="KZF198" s="38"/>
      <c r="KZG198" s="38"/>
      <c r="KZH198" s="38"/>
      <c r="KZI198" s="38"/>
      <c r="KZJ198" s="38"/>
      <c r="KZK198" s="38"/>
      <c r="KZL198" s="38"/>
      <c r="KZM198" s="38"/>
      <c r="KZN198" s="38"/>
      <c r="KZO198" s="38"/>
      <c r="KZP198" s="38"/>
      <c r="KZQ198" s="38"/>
      <c r="KZR198" s="38"/>
      <c r="KZS198" s="38"/>
      <c r="KZT198" s="38"/>
      <c r="KZU198" s="38"/>
      <c r="KZV198" s="38"/>
      <c r="KZW198" s="38"/>
      <c r="KZX198" s="38"/>
      <c r="KZY198" s="38"/>
      <c r="KZZ198" s="38"/>
      <c r="LAA198" s="38"/>
      <c r="LAB198" s="38"/>
      <c r="LAC198" s="38"/>
      <c r="LAD198" s="38"/>
      <c r="LAE198" s="38"/>
      <c r="LAF198" s="38"/>
      <c r="LAG198" s="38"/>
      <c r="LAH198" s="38"/>
      <c r="LAI198" s="38"/>
      <c r="LAJ198" s="38"/>
      <c r="LAK198" s="38"/>
      <c r="LAL198" s="38"/>
      <c r="LAM198" s="38"/>
      <c r="LAN198" s="38"/>
      <c r="LAO198" s="38"/>
      <c r="LAP198" s="38"/>
      <c r="LAQ198" s="38"/>
      <c r="LAR198" s="38"/>
      <c r="LAS198" s="38"/>
      <c r="LAT198" s="38"/>
      <c r="LAU198" s="38"/>
      <c r="LAV198" s="38"/>
      <c r="LAW198" s="38"/>
      <c r="LAX198" s="38"/>
      <c r="LAY198" s="38"/>
      <c r="LAZ198" s="38"/>
      <c r="LBA198" s="38"/>
      <c r="LBB198" s="38"/>
      <c r="LBC198" s="38"/>
      <c r="LBD198" s="38"/>
      <c r="LBE198" s="38"/>
      <c r="LBF198" s="38"/>
      <c r="LBG198" s="38"/>
      <c r="LBH198" s="38"/>
      <c r="LBI198" s="38"/>
      <c r="LBJ198" s="38"/>
      <c r="LBK198" s="38"/>
      <c r="LBL198" s="38"/>
      <c r="LBM198" s="38"/>
      <c r="LBN198" s="38"/>
      <c r="LBO198" s="38"/>
      <c r="LBP198" s="38"/>
      <c r="LBQ198" s="38"/>
      <c r="LBR198" s="38"/>
      <c r="LBS198" s="38"/>
      <c r="LBT198" s="38"/>
      <c r="LBU198" s="38"/>
      <c r="LBV198" s="38"/>
      <c r="LBW198" s="38"/>
      <c r="LBX198" s="38"/>
      <c r="LBY198" s="38"/>
      <c r="LBZ198" s="38"/>
      <c r="LCA198" s="38"/>
      <c r="LCB198" s="38"/>
      <c r="LCC198" s="38"/>
      <c r="LCD198" s="38"/>
      <c r="LCE198" s="38"/>
      <c r="LCF198" s="38"/>
      <c r="LCG198" s="38"/>
      <c r="LCH198" s="38"/>
      <c r="LCI198" s="38"/>
      <c r="LCJ198" s="38"/>
      <c r="LCK198" s="38"/>
      <c r="LCL198" s="38"/>
      <c r="LCM198" s="38"/>
      <c r="LCN198" s="38"/>
      <c r="LCO198" s="38"/>
      <c r="LCP198" s="38"/>
      <c r="LCQ198" s="38"/>
      <c r="LCR198" s="38"/>
      <c r="LCS198" s="38"/>
      <c r="LCT198" s="38"/>
      <c r="LCU198" s="38"/>
      <c r="LCV198" s="38"/>
      <c r="LCW198" s="38"/>
      <c r="LCX198" s="38"/>
      <c r="LCY198" s="38"/>
      <c r="LCZ198" s="38"/>
      <c r="LDA198" s="38"/>
      <c r="LDB198" s="38"/>
      <c r="LDC198" s="38"/>
      <c r="LDD198" s="38"/>
      <c r="LDE198" s="38"/>
      <c r="LDF198" s="38"/>
      <c r="LDG198" s="38"/>
      <c r="LDH198" s="38"/>
      <c r="LDI198" s="38"/>
      <c r="LDJ198" s="38"/>
      <c r="LDK198" s="38"/>
      <c r="LDL198" s="38"/>
      <c r="LDM198" s="38"/>
      <c r="LDN198" s="38"/>
      <c r="LDO198" s="38"/>
      <c r="LDP198" s="38"/>
      <c r="LDQ198" s="38"/>
      <c r="LDR198" s="38"/>
      <c r="LDS198" s="38"/>
      <c r="LDT198" s="38"/>
      <c r="LDU198" s="38"/>
      <c r="LDV198" s="38"/>
      <c r="LDW198" s="38"/>
      <c r="LDX198" s="38"/>
      <c r="LDY198" s="38"/>
      <c r="LDZ198" s="38"/>
      <c r="LEA198" s="38"/>
      <c r="LEB198" s="38"/>
      <c r="LEC198" s="38"/>
      <c r="LED198" s="38"/>
      <c r="LEE198" s="38"/>
      <c r="LEF198" s="38"/>
      <c r="LEG198" s="38"/>
      <c r="LEH198" s="38"/>
      <c r="LEI198" s="38"/>
      <c r="LEJ198" s="38"/>
      <c r="LEK198" s="38"/>
      <c r="LEL198" s="38"/>
      <c r="LEM198" s="38"/>
      <c r="LEN198" s="38"/>
      <c r="LEO198" s="38"/>
      <c r="LEP198" s="38"/>
      <c r="LEQ198" s="38"/>
      <c r="LER198" s="38"/>
      <c r="LES198" s="38"/>
      <c r="LET198" s="38"/>
      <c r="LEU198" s="38"/>
      <c r="LEV198" s="38"/>
      <c r="LEW198" s="38"/>
      <c r="LEX198" s="38"/>
      <c r="LEY198" s="38"/>
      <c r="LEZ198" s="38"/>
      <c r="LFA198" s="38"/>
      <c r="LFB198" s="38"/>
      <c r="LFC198" s="38"/>
      <c r="LFD198" s="38"/>
      <c r="LFE198" s="38"/>
      <c r="LFF198" s="38"/>
      <c r="LFG198" s="38"/>
      <c r="LFH198" s="38"/>
      <c r="LFI198" s="38"/>
      <c r="LFJ198" s="38"/>
      <c r="LFK198" s="38"/>
      <c r="LFL198" s="38"/>
      <c r="LFM198" s="38"/>
      <c r="LFN198" s="38"/>
      <c r="LFO198" s="38"/>
      <c r="LFP198" s="38"/>
      <c r="LFQ198" s="38"/>
      <c r="LFR198" s="38"/>
      <c r="LFS198" s="38"/>
      <c r="LFT198" s="38"/>
      <c r="LFU198" s="38"/>
      <c r="LFV198" s="38"/>
      <c r="LFW198" s="38"/>
      <c r="LFX198" s="38"/>
      <c r="LFY198" s="38"/>
      <c r="LFZ198" s="38"/>
      <c r="LGA198" s="38"/>
      <c r="LGB198" s="38"/>
      <c r="LGC198" s="38"/>
      <c r="LGD198" s="38"/>
      <c r="LGE198" s="38"/>
      <c r="LGF198" s="38"/>
      <c r="LGG198" s="38"/>
      <c r="LGH198" s="38"/>
      <c r="LGI198" s="38"/>
      <c r="LGJ198" s="38"/>
      <c r="LGK198" s="38"/>
      <c r="LGL198" s="38"/>
      <c r="LGM198" s="38"/>
      <c r="LGN198" s="38"/>
      <c r="LGO198" s="38"/>
      <c r="LGP198" s="38"/>
      <c r="LGQ198" s="38"/>
      <c r="LGR198" s="38"/>
      <c r="LGS198" s="38"/>
      <c r="LGT198" s="38"/>
      <c r="LGU198" s="38"/>
      <c r="LGV198" s="38"/>
      <c r="LGW198" s="38"/>
      <c r="LGX198" s="38"/>
      <c r="LGY198" s="38"/>
      <c r="LGZ198" s="38"/>
      <c r="LHA198" s="38"/>
      <c r="LHB198" s="38"/>
      <c r="LHC198" s="38"/>
      <c r="LHD198" s="38"/>
      <c r="LHE198" s="38"/>
      <c r="LHF198" s="38"/>
      <c r="LHG198" s="38"/>
      <c r="LHH198" s="38"/>
      <c r="LHI198" s="38"/>
      <c r="LHJ198" s="38"/>
      <c r="LHK198" s="38"/>
      <c r="LHL198" s="38"/>
      <c r="LHM198" s="38"/>
      <c r="LHN198" s="38"/>
      <c r="LHO198" s="38"/>
      <c r="LHP198" s="38"/>
      <c r="LHQ198" s="38"/>
      <c r="LHR198" s="38"/>
      <c r="LHS198" s="38"/>
      <c r="LHT198" s="38"/>
      <c r="LHU198" s="38"/>
      <c r="LHV198" s="38"/>
      <c r="LHW198" s="38"/>
      <c r="LHX198" s="38"/>
      <c r="LHY198" s="38"/>
      <c r="LHZ198" s="38"/>
      <c r="LIA198" s="38"/>
      <c r="LIB198" s="38"/>
      <c r="LIC198" s="38"/>
      <c r="LID198" s="38"/>
      <c r="LIE198" s="38"/>
      <c r="LIF198" s="38"/>
      <c r="LIG198" s="38"/>
      <c r="LIH198" s="38"/>
      <c r="LII198" s="38"/>
      <c r="LIJ198" s="38"/>
      <c r="LIK198" s="38"/>
      <c r="LIL198" s="38"/>
      <c r="LIM198" s="38"/>
      <c r="LIN198" s="38"/>
      <c r="LIO198" s="38"/>
      <c r="LIP198" s="38"/>
      <c r="LIQ198" s="38"/>
      <c r="LIR198" s="38"/>
      <c r="LIS198" s="38"/>
      <c r="LIT198" s="38"/>
      <c r="LIU198" s="38"/>
      <c r="LIV198" s="38"/>
      <c r="LIW198" s="38"/>
      <c r="LIX198" s="38"/>
      <c r="LIY198" s="38"/>
      <c r="LIZ198" s="38"/>
      <c r="LJA198" s="38"/>
      <c r="LJB198" s="38"/>
      <c r="LJC198" s="38"/>
      <c r="LJD198" s="38"/>
      <c r="LJE198" s="38"/>
      <c r="LJF198" s="38"/>
      <c r="LJG198" s="38"/>
      <c r="LJH198" s="38"/>
      <c r="LJI198" s="38"/>
      <c r="LJJ198" s="38"/>
      <c r="LJK198" s="38"/>
      <c r="LJL198" s="38"/>
      <c r="LJM198" s="38"/>
      <c r="LJN198" s="38"/>
      <c r="LJO198" s="38"/>
      <c r="LJP198" s="38"/>
      <c r="LJQ198" s="38"/>
      <c r="LJR198" s="38"/>
      <c r="LJS198" s="38"/>
      <c r="LJT198" s="38"/>
      <c r="LJU198" s="38"/>
      <c r="LJV198" s="38"/>
      <c r="LJW198" s="38"/>
      <c r="LJX198" s="38"/>
      <c r="LJY198" s="38"/>
      <c r="LJZ198" s="38"/>
      <c r="LKA198" s="38"/>
      <c r="LKB198" s="38"/>
      <c r="LKC198" s="38"/>
      <c r="LKD198" s="38"/>
      <c r="LKE198" s="38"/>
      <c r="LKF198" s="38"/>
      <c r="LKG198" s="38"/>
      <c r="LKH198" s="38"/>
      <c r="LKI198" s="38"/>
      <c r="LKJ198" s="38"/>
      <c r="LKK198" s="38"/>
      <c r="LKL198" s="38"/>
      <c r="LKM198" s="38"/>
      <c r="LKN198" s="38"/>
      <c r="LKO198" s="38"/>
      <c r="LKP198" s="38"/>
      <c r="LKQ198" s="38"/>
      <c r="LKR198" s="38"/>
      <c r="LKS198" s="38"/>
      <c r="LKT198" s="38"/>
      <c r="LKU198" s="38"/>
      <c r="LKV198" s="38"/>
      <c r="LKW198" s="38"/>
      <c r="LKX198" s="38"/>
      <c r="LKY198" s="38"/>
      <c r="LKZ198" s="38"/>
      <c r="LLA198" s="38"/>
      <c r="LLB198" s="38"/>
      <c r="LLC198" s="38"/>
      <c r="LLD198" s="38"/>
      <c r="LLE198" s="38"/>
      <c r="LLF198" s="38"/>
      <c r="LLG198" s="38"/>
      <c r="LLH198" s="38"/>
      <c r="LLI198" s="38"/>
      <c r="LLJ198" s="38"/>
      <c r="LLK198" s="38"/>
      <c r="LLL198" s="38"/>
      <c r="LLM198" s="38"/>
      <c r="LLN198" s="38"/>
      <c r="LLO198" s="38"/>
      <c r="LLP198" s="38"/>
      <c r="LLQ198" s="38"/>
      <c r="LLR198" s="38"/>
      <c r="LLS198" s="38"/>
      <c r="LLT198" s="38"/>
      <c r="LLU198" s="38"/>
      <c r="LLV198" s="38"/>
      <c r="LLW198" s="38"/>
      <c r="LLX198" s="38"/>
      <c r="LLY198" s="38"/>
      <c r="LLZ198" s="38"/>
      <c r="LMA198" s="38"/>
      <c r="LMB198" s="38"/>
      <c r="LMC198" s="38"/>
      <c r="LMD198" s="38"/>
      <c r="LME198" s="38"/>
      <c r="LMF198" s="38"/>
      <c r="LMG198" s="38"/>
      <c r="LMH198" s="38"/>
      <c r="LMI198" s="38"/>
      <c r="LMJ198" s="38"/>
      <c r="LMK198" s="38"/>
      <c r="LML198" s="38"/>
      <c r="LMM198" s="38"/>
      <c r="LMN198" s="38"/>
      <c r="LMO198" s="38"/>
      <c r="LMP198" s="38"/>
      <c r="LMQ198" s="38"/>
      <c r="LMR198" s="38"/>
      <c r="LMS198" s="38"/>
      <c r="LMT198" s="38"/>
      <c r="LMU198" s="38"/>
      <c r="LMV198" s="38"/>
      <c r="LMW198" s="38"/>
      <c r="LMX198" s="38"/>
      <c r="LMY198" s="38"/>
      <c r="LMZ198" s="38"/>
      <c r="LNA198" s="38"/>
      <c r="LNB198" s="38"/>
      <c r="LNC198" s="38"/>
      <c r="LND198" s="38"/>
      <c r="LNE198" s="38"/>
      <c r="LNF198" s="38"/>
      <c r="LNG198" s="38"/>
      <c r="LNH198" s="38"/>
      <c r="LNI198" s="38"/>
      <c r="LNJ198" s="38"/>
      <c r="LNK198" s="38"/>
      <c r="LNL198" s="38"/>
      <c r="LNM198" s="38"/>
      <c r="LNN198" s="38"/>
      <c r="LNO198" s="38"/>
      <c r="LNP198" s="38"/>
      <c r="LNQ198" s="38"/>
      <c r="LNR198" s="38"/>
      <c r="LNS198" s="38"/>
      <c r="LNT198" s="38"/>
      <c r="LNU198" s="38"/>
      <c r="LNV198" s="38"/>
      <c r="LNW198" s="38"/>
      <c r="LNX198" s="38"/>
      <c r="LNY198" s="38"/>
      <c r="LNZ198" s="38"/>
      <c r="LOA198" s="38"/>
      <c r="LOB198" s="38"/>
      <c r="LOC198" s="38"/>
      <c r="LOD198" s="38"/>
      <c r="LOE198" s="38"/>
      <c r="LOF198" s="38"/>
      <c r="LOG198" s="38"/>
      <c r="LOH198" s="38"/>
      <c r="LOI198" s="38"/>
      <c r="LOJ198" s="38"/>
      <c r="LOK198" s="38"/>
      <c r="LOL198" s="38"/>
      <c r="LOM198" s="38"/>
      <c r="LON198" s="38"/>
      <c r="LOO198" s="38"/>
      <c r="LOP198" s="38"/>
      <c r="LOQ198" s="38"/>
      <c r="LOR198" s="38"/>
      <c r="LOS198" s="38"/>
      <c r="LOT198" s="38"/>
      <c r="LOU198" s="38"/>
      <c r="LOV198" s="38"/>
      <c r="LOW198" s="38"/>
      <c r="LOX198" s="38"/>
      <c r="LOY198" s="38"/>
      <c r="LOZ198" s="38"/>
      <c r="LPA198" s="38"/>
      <c r="LPB198" s="38"/>
      <c r="LPC198" s="38"/>
      <c r="LPD198" s="38"/>
      <c r="LPE198" s="38"/>
      <c r="LPF198" s="38"/>
      <c r="LPG198" s="38"/>
      <c r="LPH198" s="38"/>
      <c r="LPI198" s="38"/>
      <c r="LPJ198" s="38"/>
      <c r="LPK198" s="38"/>
      <c r="LPL198" s="38"/>
      <c r="LPM198" s="38"/>
      <c r="LPN198" s="38"/>
      <c r="LPO198" s="38"/>
      <c r="LPP198" s="38"/>
      <c r="LPQ198" s="38"/>
      <c r="LPR198" s="38"/>
      <c r="LPS198" s="38"/>
      <c r="LPT198" s="38"/>
      <c r="LPU198" s="38"/>
      <c r="LPV198" s="38"/>
      <c r="LPW198" s="38"/>
      <c r="LPX198" s="38"/>
      <c r="LPY198" s="38"/>
      <c r="LPZ198" s="38"/>
      <c r="LQA198" s="38"/>
      <c r="LQB198" s="38"/>
      <c r="LQC198" s="38"/>
      <c r="LQD198" s="38"/>
      <c r="LQE198" s="38"/>
      <c r="LQF198" s="38"/>
      <c r="LQG198" s="38"/>
      <c r="LQH198" s="38"/>
      <c r="LQI198" s="38"/>
      <c r="LQJ198" s="38"/>
      <c r="LQK198" s="38"/>
      <c r="LQL198" s="38"/>
      <c r="LQM198" s="38"/>
      <c r="LQN198" s="38"/>
      <c r="LQO198" s="38"/>
      <c r="LQP198" s="38"/>
      <c r="LQQ198" s="38"/>
      <c r="LQR198" s="38"/>
      <c r="LQS198" s="38"/>
      <c r="LQT198" s="38"/>
      <c r="LQU198" s="38"/>
      <c r="LQV198" s="38"/>
      <c r="LQW198" s="38"/>
      <c r="LQX198" s="38"/>
      <c r="LQY198" s="38"/>
      <c r="LQZ198" s="38"/>
      <c r="LRA198" s="38"/>
      <c r="LRB198" s="38"/>
      <c r="LRC198" s="38"/>
      <c r="LRD198" s="38"/>
      <c r="LRE198" s="38"/>
      <c r="LRF198" s="38"/>
      <c r="LRG198" s="38"/>
      <c r="LRH198" s="38"/>
      <c r="LRI198" s="38"/>
      <c r="LRJ198" s="38"/>
      <c r="LRK198" s="38"/>
      <c r="LRL198" s="38"/>
      <c r="LRM198" s="38"/>
      <c r="LRN198" s="38"/>
      <c r="LRO198" s="38"/>
      <c r="LRP198" s="38"/>
      <c r="LRQ198" s="38"/>
      <c r="LRR198" s="38"/>
      <c r="LRS198" s="38"/>
      <c r="LRT198" s="38"/>
      <c r="LRU198" s="38"/>
      <c r="LRV198" s="38"/>
      <c r="LRW198" s="38"/>
      <c r="LRX198" s="38"/>
      <c r="LRY198" s="38"/>
      <c r="LRZ198" s="38"/>
      <c r="LSA198" s="38"/>
      <c r="LSB198" s="38"/>
      <c r="LSC198" s="38"/>
      <c r="LSD198" s="38"/>
      <c r="LSE198" s="38"/>
      <c r="LSF198" s="38"/>
      <c r="LSG198" s="38"/>
      <c r="LSH198" s="38"/>
      <c r="LSI198" s="38"/>
      <c r="LSJ198" s="38"/>
      <c r="LSK198" s="38"/>
      <c r="LSL198" s="38"/>
      <c r="LSM198" s="38"/>
      <c r="LSN198" s="38"/>
      <c r="LSO198" s="38"/>
      <c r="LSP198" s="38"/>
      <c r="LSQ198" s="38"/>
      <c r="LSR198" s="38"/>
      <c r="LSS198" s="38"/>
      <c r="LST198" s="38"/>
      <c r="LSU198" s="38"/>
      <c r="LSV198" s="38"/>
      <c r="LSW198" s="38"/>
      <c r="LSX198" s="38"/>
      <c r="LSY198" s="38"/>
      <c r="LSZ198" s="38"/>
      <c r="LTA198" s="38"/>
      <c r="LTB198" s="38"/>
      <c r="LTC198" s="38"/>
      <c r="LTD198" s="38"/>
      <c r="LTE198" s="38"/>
      <c r="LTF198" s="38"/>
      <c r="LTG198" s="38"/>
      <c r="LTH198" s="38"/>
      <c r="LTI198" s="38"/>
      <c r="LTJ198" s="38"/>
      <c r="LTK198" s="38"/>
      <c r="LTL198" s="38"/>
      <c r="LTM198" s="38"/>
      <c r="LTN198" s="38"/>
      <c r="LTO198" s="38"/>
      <c r="LTP198" s="38"/>
      <c r="LTQ198" s="38"/>
      <c r="LTR198" s="38"/>
      <c r="LTS198" s="38"/>
      <c r="LTT198" s="38"/>
      <c r="LTU198" s="38"/>
      <c r="LTV198" s="38"/>
      <c r="LTW198" s="38"/>
      <c r="LTX198" s="38"/>
      <c r="LTY198" s="38"/>
      <c r="LTZ198" s="38"/>
      <c r="LUA198" s="38"/>
      <c r="LUB198" s="38"/>
      <c r="LUC198" s="38"/>
      <c r="LUD198" s="38"/>
      <c r="LUE198" s="38"/>
      <c r="LUF198" s="38"/>
      <c r="LUG198" s="38"/>
      <c r="LUH198" s="38"/>
      <c r="LUI198" s="38"/>
      <c r="LUJ198" s="38"/>
      <c r="LUK198" s="38"/>
      <c r="LUL198" s="38"/>
      <c r="LUM198" s="38"/>
      <c r="LUN198" s="38"/>
      <c r="LUO198" s="38"/>
      <c r="LUP198" s="38"/>
      <c r="LUQ198" s="38"/>
      <c r="LUR198" s="38"/>
      <c r="LUS198" s="38"/>
      <c r="LUT198" s="38"/>
      <c r="LUU198" s="38"/>
      <c r="LUV198" s="38"/>
      <c r="LUW198" s="38"/>
      <c r="LUX198" s="38"/>
      <c r="LUY198" s="38"/>
      <c r="LUZ198" s="38"/>
      <c r="LVA198" s="38"/>
      <c r="LVB198" s="38"/>
      <c r="LVC198" s="38"/>
      <c r="LVD198" s="38"/>
      <c r="LVE198" s="38"/>
      <c r="LVF198" s="38"/>
      <c r="LVG198" s="38"/>
      <c r="LVH198" s="38"/>
      <c r="LVI198" s="38"/>
      <c r="LVJ198" s="38"/>
      <c r="LVK198" s="38"/>
      <c r="LVL198" s="38"/>
      <c r="LVM198" s="38"/>
      <c r="LVN198" s="38"/>
      <c r="LVO198" s="38"/>
      <c r="LVP198" s="38"/>
      <c r="LVQ198" s="38"/>
      <c r="LVR198" s="38"/>
      <c r="LVS198" s="38"/>
      <c r="LVT198" s="38"/>
      <c r="LVU198" s="38"/>
      <c r="LVV198" s="38"/>
      <c r="LVW198" s="38"/>
      <c r="LVX198" s="38"/>
      <c r="LVY198" s="38"/>
      <c r="LVZ198" s="38"/>
      <c r="LWA198" s="38"/>
      <c r="LWB198" s="38"/>
      <c r="LWC198" s="38"/>
      <c r="LWD198" s="38"/>
      <c r="LWE198" s="38"/>
      <c r="LWF198" s="38"/>
      <c r="LWG198" s="38"/>
      <c r="LWH198" s="38"/>
      <c r="LWI198" s="38"/>
      <c r="LWJ198" s="38"/>
      <c r="LWK198" s="38"/>
      <c r="LWL198" s="38"/>
      <c r="LWM198" s="38"/>
      <c r="LWN198" s="38"/>
      <c r="LWO198" s="38"/>
      <c r="LWP198" s="38"/>
      <c r="LWQ198" s="38"/>
      <c r="LWR198" s="38"/>
      <c r="LWS198" s="38"/>
      <c r="LWT198" s="38"/>
      <c r="LWU198" s="38"/>
      <c r="LWV198" s="38"/>
      <c r="LWW198" s="38"/>
      <c r="LWX198" s="38"/>
      <c r="LWY198" s="38"/>
      <c r="LWZ198" s="38"/>
      <c r="LXA198" s="38"/>
      <c r="LXB198" s="38"/>
      <c r="LXC198" s="38"/>
      <c r="LXD198" s="38"/>
      <c r="LXE198" s="38"/>
      <c r="LXF198" s="38"/>
      <c r="LXG198" s="38"/>
      <c r="LXH198" s="38"/>
      <c r="LXI198" s="38"/>
      <c r="LXJ198" s="38"/>
      <c r="LXK198" s="38"/>
      <c r="LXL198" s="38"/>
      <c r="LXM198" s="38"/>
      <c r="LXN198" s="38"/>
      <c r="LXO198" s="38"/>
      <c r="LXP198" s="38"/>
      <c r="LXQ198" s="38"/>
      <c r="LXR198" s="38"/>
      <c r="LXS198" s="38"/>
      <c r="LXT198" s="38"/>
      <c r="LXU198" s="38"/>
      <c r="LXV198" s="38"/>
      <c r="LXW198" s="38"/>
      <c r="LXX198" s="38"/>
      <c r="LXY198" s="38"/>
      <c r="LXZ198" s="38"/>
      <c r="LYA198" s="38"/>
      <c r="LYB198" s="38"/>
      <c r="LYC198" s="38"/>
      <c r="LYD198" s="38"/>
      <c r="LYE198" s="38"/>
      <c r="LYF198" s="38"/>
      <c r="LYG198" s="38"/>
      <c r="LYH198" s="38"/>
      <c r="LYI198" s="38"/>
      <c r="LYJ198" s="38"/>
      <c r="LYK198" s="38"/>
      <c r="LYL198" s="38"/>
      <c r="LYM198" s="38"/>
      <c r="LYN198" s="38"/>
      <c r="LYO198" s="38"/>
      <c r="LYP198" s="38"/>
      <c r="LYQ198" s="38"/>
      <c r="LYR198" s="38"/>
      <c r="LYS198" s="38"/>
      <c r="LYT198" s="38"/>
      <c r="LYU198" s="38"/>
      <c r="LYV198" s="38"/>
      <c r="LYW198" s="38"/>
      <c r="LYX198" s="38"/>
      <c r="LYY198" s="38"/>
      <c r="LYZ198" s="38"/>
      <c r="LZA198" s="38"/>
      <c r="LZB198" s="38"/>
      <c r="LZC198" s="38"/>
      <c r="LZD198" s="38"/>
      <c r="LZE198" s="38"/>
      <c r="LZF198" s="38"/>
      <c r="LZG198" s="38"/>
      <c r="LZH198" s="38"/>
      <c r="LZI198" s="38"/>
      <c r="LZJ198" s="38"/>
      <c r="LZK198" s="38"/>
      <c r="LZL198" s="38"/>
      <c r="LZM198" s="38"/>
      <c r="LZN198" s="38"/>
      <c r="LZO198" s="38"/>
      <c r="LZP198" s="38"/>
      <c r="LZQ198" s="38"/>
      <c r="LZR198" s="38"/>
      <c r="LZS198" s="38"/>
      <c r="LZT198" s="38"/>
      <c r="LZU198" s="38"/>
      <c r="LZV198" s="38"/>
      <c r="LZW198" s="38"/>
      <c r="LZX198" s="38"/>
      <c r="LZY198" s="38"/>
      <c r="LZZ198" s="38"/>
      <c r="MAA198" s="38"/>
      <c r="MAB198" s="38"/>
      <c r="MAC198" s="38"/>
      <c r="MAD198" s="38"/>
      <c r="MAE198" s="38"/>
      <c r="MAF198" s="38"/>
      <c r="MAG198" s="38"/>
      <c r="MAH198" s="38"/>
      <c r="MAI198" s="38"/>
      <c r="MAJ198" s="38"/>
      <c r="MAK198" s="38"/>
      <c r="MAL198" s="38"/>
      <c r="MAM198" s="38"/>
      <c r="MAN198" s="38"/>
      <c r="MAO198" s="38"/>
      <c r="MAP198" s="38"/>
      <c r="MAQ198" s="38"/>
      <c r="MAR198" s="38"/>
      <c r="MAS198" s="38"/>
      <c r="MAT198" s="38"/>
      <c r="MAU198" s="38"/>
      <c r="MAV198" s="38"/>
      <c r="MAW198" s="38"/>
      <c r="MAX198" s="38"/>
      <c r="MAY198" s="38"/>
      <c r="MAZ198" s="38"/>
      <c r="MBA198" s="38"/>
      <c r="MBB198" s="38"/>
      <c r="MBC198" s="38"/>
      <c r="MBD198" s="38"/>
      <c r="MBE198" s="38"/>
      <c r="MBF198" s="38"/>
      <c r="MBG198" s="38"/>
      <c r="MBH198" s="38"/>
      <c r="MBI198" s="38"/>
      <c r="MBJ198" s="38"/>
      <c r="MBK198" s="38"/>
      <c r="MBL198" s="38"/>
      <c r="MBM198" s="38"/>
      <c r="MBN198" s="38"/>
      <c r="MBO198" s="38"/>
      <c r="MBP198" s="38"/>
      <c r="MBQ198" s="38"/>
      <c r="MBR198" s="38"/>
      <c r="MBS198" s="38"/>
      <c r="MBT198" s="38"/>
      <c r="MBU198" s="38"/>
      <c r="MBV198" s="38"/>
      <c r="MBW198" s="38"/>
      <c r="MBX198" s="38"/>
      <c r="MBY198" s="38"/>
      <c r="MBZ198" s="38"/>
      <c r="MCA198" s="38"/>
      <c r="MCB198" s="38"/>
      <c r="MCC198" s="38"/>
      <c r="MCD198" s="38"/>
      <c r="MCE198" s="38"/>
      <c r="MCF198" s="38"/>
      <c r="MCG198" s="38"/>
      <c r="MCH198" s="38"/>
      <c r="MCI198" s="38"/>
      <c r="MCJ198" s="38"/>
      <c r="MCK198" s="38"/>
      <c r="MCL198" s="38"/>
      <c r="MCM198" s="38"/>
      <c r="MCN198" s="38"/>
      <c r="MCO198" s="38"/>
      <c r="MCP198" s="38"/>
      <c r="MCQ198" s="38"/>
      <c r="MCR198" s="38"/>
      <c r="MCS198" s="38"/>
      <c r="MCT198" s="38"/>
      <c r="MCU198" s="38"/>
      <c r="MCV198" s="38"/>
      <c r="MCW198" s="38"/>
      <c r="MCX198" s="38"/>
      <c r="MCY198" s="38"/>
      <c r="MCZ198" s="38"/>
      <c r="MDA198" s="38"/>
      <c r="MDB198" s="38"/>
      <c r="MDC198" s="38"/>
      <c r="MDD198" s="38"/>
      <c r="MDE198" s="38"/>
      <c r="MDF198" s="38"/>
      <c r="MDG198" s="38"/>
      <c r="MDH198" s="38"/>
      <c r="MDI198" s="38"/>
      <c r="MDJ198" s="38"/>
      <c r="MDK198" s="38"/>
      <c r="MDL198" s="38"/>
      <c r="MDM198" s="38"/>
      <c r="MDN198" s="38"/>
      <c r="MDO198" s="38"/>
      <c r="MDP198" s="38"/>
      <c r="MDQ198" s="38"/>
      <c r="MDR198" s="38"/>
      <c r="MDS198" s="38"/>
      <c r="MDT198" s="38"/>
      <c r="MDU198" s="38"/>
      <c r="MDV198" s="38"/>
      <c r="MDW198" s="38"/>
      <c r="MDX198" s="38"/>
      <c r="MDY198" s="38"/>
      <c r="MDZ198" s="38"/>
      <c r="MEA198" s="38"/>
      <c r="MEB198" s="38"/>
      <c r="MEC198" s="38"/>
      <c r="MED198" s="38"/>
      <c r="MEE198" s="38"/>
      <c r="MEF198" s="38"/>
      <c r="MEG198" s="38"/>
      <c r="MEH198" s="38"/>
      <c r="MEI198" s="38"/>
      <c r="MEJ198" s="38"/>
      <c r="MEK198" s="38"/>
      <c r="MEL198" s="38"/>
      <c r="MEM198" s="38"/>
      <c r="MEN198" s="38"/>
      <c r="MEO198" s="38"/>
      <c r="MEP198" s="38"/>
      <c r="MEQ198" s="38"/>
      <c r="MER198" s="38"/>
      <c r="MES198" s="38"/>
      <c r="MET198" s="38"/>
      <c r="MEU198" s="38"/>
      <c r="MEV198" s="38"/>
      <c r="MEW198" s="38"/>
      <c r="MEX198" s="38"/>
      <c r="MEY198" s="38"/>
      <c r="MEZ198" s="38"/>
      <c r="MFA198" s="38"/>
      <c r="MFB198" s="38"/>
      <c r="MFC198" s="38"/>
      <c r="MFD198" s="38"/>
      <c r="MFE198" s="38"/>
      <c r="MFF198" s="38"/>
      <c r="MFG198" s="38"/>
      <c r="MFH198" s="38"/>
      <c r="MFI198" s="38"/>
      <c r="MFJ198" s="38"/>
      <c r="MFK198" s="38"/>
      <c r="MFL198" s="38"/>
      <c r="MFM198" s="38"/>
      <c r="MFN198" s="38"/>
      <c r="MFO198" s="38"/>
      <c r="MFP198" s="38"/>
      <c r="MFQ198" s="38"/>
      <c r="MFR198" s="38"/>
      <c r="MFS198" s="38"/>
      <c r="MFT198" s="38"/>
      <c r="MFU198" s="38"/>
      <c r="MFV198" s="38"/>
      <c r="MFW198" s="38"/>
      <c r="MFX198" s="38"/>
      <c r="MFY198" s="38"/>
      <c r="MFZ198" s="38"/>
      <c r="MGA198" s="38"/>
      <c r="MGB198" s="38"/>
      <c r="MGC198" s="38"/>
      <c r="MGD198" s="38"/>
      <c r="MGE198" s="38"/>
      <c r="MGF198" s="38"/>
      <c r="MGG198" s="38"/>
      <c r="MGH198" s="38"/>
      <c r="MGI198" s="38"/>
      <c r="MGJ198" s="38"/>
      <c r="MGK198" s="38"/>
      <c r="MGL198" s="38"/>
      <c r="MGM198" s="38"/>
      <c r="MGN198" s="38"/>
      <c r="MGO198" s="38"/>
      <c r="MGP198" s="38"/>
      <c r="MGQ198" s="38"/>
      <c r="MGR198" s="38"/>
      <c r="MGS198" s="38"/>
      <c r="MGT198" s="38"/>
      <c r="MGU198" s="38"/>
      <c r="MGV198" s="38"/>
      <c r="MGW198" s="38"/>
      <c r="MGX198" s="38"/>
      <c r="MGY198" s="38"/>
      <c r="MGZ198" s="38"/>
      <c r="MHA198" s="38"/>
      <c r="MHB198" s="38"/>
      <c r="MHC198" s="38"/>
      <c r="MHD198" s="38"/>
      <c r="MHE198" s="38"/>
      <c r="MHF198" s="38"/>
      <c r="MHG198" s="38"/>
      <c r="MHH198" s="38"/>
      <c r="MHI198" s="38"/>
      <c r="MHJ198" s="38"/>
      <c r="MHK198" s="38"/>
      <c r="MHL198" s="38"/>
      <c r="MHM198" s="38"/>
      <c r="MHN198" s="38"/>
      <c r="MHO198" s="38"/>
      <c r="MHP198" s="38"/>
      <c r="MHQ198" s="38"/>
      <c r="MHR198" s="38"/>
      <c r="MHS198" s="38"/>
      <c r="MHT198" s="38"/>
      <c r="MHU198" s="38"/>
      <c r="MHV198" s="38"/>
      <c r="MHW198" s="38"/>
      <c r="MHX198" s="38"/>
      <c r="MHY198" s="38"/>
      <c r="MHZ198" s="38"/>
      <c r="MIA198" s="38"/>
      <c r="MIB198" s="38"/>
      <c r="MIC198" s="38"/>
      <c r="MID198" s="38"/>
      <c r="MIE198" s="38"/>
      <c r="MIF198" s="38"/>
      <c r="MIG198" s="38"/>
      <c r="MIH198" s="38"/>
      <c r="MII198" s="38"/>
      <c r="MIJ198" s="38"/>
      <c r="MIK198" s="38"/>
      <c r="MIL198" s="38"/>
      <c r="MIM198" s="38"/>
      <c r="MIN198" s="38"/>
      <c r="MIO198" s="38"/>
      <c r="MIP198" s="38"/>
      <c r="MIQ198" s="38"/>
      <c r="MIR198" s="38"/>
      <c r="MIS198" s="38"/>
      <c r="MIT198" s="38"/>
      <c r="MIU198" s="38"/>
      <c r="MIV198" s="38"/>
      <c r="MIW198" s="38"/>
      <c r="MIX198" s="38"/>
      <c r="MIY198" s="38"/>
      <c r="MIZ198" s="38"/>
      <c r="MJA198" s="38"/>
      <c r="MJB198" s="38"/>
      <c r="MJC198" s="38"/>
      <c r="MJD198" s="38"/>
      <c r="MJE198" s="38"/>
      <c r="MJF198" s="38"/>
      <c r="MJG198" s="38"/>
      <c r="MJH198" s="38"/>
      <c r="MJI198" s="38"/>
      <c r="MJJ198" s="38"/>
      <c r="MJK198" s="38"/>
      <c r="MJL198" s="38"/>
      <c r="MJM198" s="38"/>
      <c r="MJN198" s="38"/>
      <c r="MJO198" s="38"/>
      <c r="MJP198" s="38"/>
      <c r="MJQ198" s="38"/>
      <c r="MJR198" s="38"/>
      <c r="MJS198" s="38"/>
      <c r="MJT198" s="38"/>
      <c r="MJU198" s="38"/>
      <c r="MJV198" s="38"/>
      <c r="MJW198" s="38"/>
      <c r="MJX198" s="38"/>
      <c r="MJY198" s="38"/>
      <c r="MJZ198" s="38"/>
      <c r="MKA198" s="38"/>
      <c r="MKB198" s="38"/>
      <c r="MKC198" s="38"/>
      <c r="MKD198" s="38"/>
      <c r="MKE198" s="38"/>
      <c r="MKF198" s="38"/>
      <c r="MKG198" s="38"/>
      <c r="MKH198" s="38"/>
      <c r="MKI198" s="38"/>
      <c r="MKJ198" s="38"/>
      <c r="MKK198" s="38"/>
      <c r="MKL198" s="38"/>
      <c r="MKM198" s="38"/>
      <c r="MKN198" s="38"/>
      <c r="MKO198" s="38"/>
      <c r="MKP198" s="38"/>
      <c r="MKQ198" s="38"/>
      <c r="MKR198" s="38"/>
      <c r="MKS198" s="38"/>
      <c r="MKT198" s="38"/>
      <c r="MKU198" s="38"/>
      <c r="MKV198" s="38"/>
      <c r="MKW198" s="38"/>
      <c r="MKX198" s="38"/>
      <c r="MKY198" s="38"/>
      <c r="MKZ198" s="38"/>
      <c r="MLA198" s="38"/>
      <c r="MLB198" s="38"/>
      <c r="MLC198" s="38"/>
      <c r="MLD198" s="38"/>
      <c r="MLE198" s="38"/>
      <c r="MLF198" s="38"/>
      <c r="MLG198" s="38"/>
      <c r="MLH198" s="38"/>
      <c r="MLI198" s="38"/>
      <c r="MLJ198" s="38"/>
      <c r="MLK198" s="38"/>
      <c r="MLL198" s="38"/>
      <c r="MLM198" s="38"/>
      <c r="MLN198" s="38"/>
      <c r="MLO198" s="38"/>
      <c r="MLP198" s="38"/>
      <c r="MLQ198" s="38"/>
      <c r="MLR198" s="38"/>
      <c r="MLS198" s="38"/>
      <c r="MLT198" s="38"/>
      <c r="MLU198" s="38"/>
      <c r="MLV198" s="38"/>
      <c r="MLW198" s="38"/>
      <c r="MLX198" s="38"/>
      <c r="MLY198" s="38"/>
      <c r="MLZ198" s="38"/>
      <c r="MMA198" s="38"/>
      <c r="MMB198" s="38"/>
      <c r="MMC198" s="38"/>
      <c r="MMD198" s="38"/>
      <c r="MME198" s="38"/>
      <c r="MMF198" s="38"/>
      <c r="MMG198" s="38"/>
      <c r="MMH198" s="38"/>
      <c r="MMI198" s="38"/>
      <c r="MMJ198" s="38"/>
      <c r="MMK198" s="38"/>
      <c r="MML198" s="38"/>
      <c r="MMM198" s="38"/>
      <c r="MMN198" s="38"/>
      <c r="MMO198" s="38"/>
      <c r="MMP198" s="38"/>
      <c r="MMQ198" s="38"/>
      <c r="MMR198" s="38"/>
      <c r="MMS198" s="38"/>
      <c r="MMT198" s="38"/>
      <c r="MMU198" s="38"/>
      <c r="MMV198" s="38"/>
      <c r="MMW198" s="38"/>
      <c r="MMX198" s="38"/>
      <c r="MMY198" s="38"/>
      <c r="MMZ198" s="38"/>
      <c r="MNA198" s="38"/>
      <c r="MNB198" s="38"/>
      <c r="MNC198" s="38"/>
      <c r="MND198" s="38"/>
      <c r="MNE198" s="38"/>
      <c r="MNF198" s="38"/>
      <c r="MNG198" s="38"/>
      <c r="MNH198" s="38"/>
      <c r="MNI198" s="38"/>
      <c r="MNJ198" s="38"/>
      <c r="MNK198" s="38"/>
      <c r="MNL198" s="38"/>
      <c r="MNM198" s="38"/>
      <c r="MNN198" s="38"/>
      <c r="MNO198" s="38"/>
      <c r="MNP198" s="38"/>
      <c r="MNQ198" s="38"/>
      <c r="MNR198" s="38"/>
      <c r="MNS198" s="38"/>
      <c r="MNT198" s="38"/>
      <c r="MNU198" s="38"/>
      <c r="MNV198" s="38"/>
      <c r="MNW198" s="38"/>
      <c r="MNX198" s="38"/>
      <c r="MNY198" s="38"/>
      <c r="MNZ198" s="38"/>
      <c r="MOA198" s="38"/>
      <c r="MOB198" s="38"/>
      <c r="MOC198" s="38"/>
      <c r="MOD198" s="38"/>
      <c r="MOE198" s="38"/>
      <c r="MOF198" s="38"/>
      <c r="MOG198" s="38"/>
      <c r="MOH198" s="38"/>
      <c r="MOI198" s="38"/>
      <c r="MOJ198" s="38"/>
      <c r="MOK198" s="38"/>
      <c r="MOL198" s="38"/>
      <c r="MOM198" s="38"/>
      <c r="MON198" s="38"/>
      <c r="MOO198" s="38"/>
      <c r="MOP198" s="38"/>
      <c r="MOQ198" s="38"/>
      <c r="MOR198" s="38"/>
      <c r="MOS198" s="38"/>
      <c r="MOT198" s="38"/>
      <c r="MOU198" s="38"/>
      <c r="MOV198" s="38"/>
      <c r="MOW198" s="38"/>
      <c r="MOX198" s="38"/>
      <c r="MOY198" s="38"/>
      <c r="MOZ198" s="38"/>
      <c r="MPA198" s="38"/>
      <c r="MPB198" s="38"/>
      <c r="MPC198" s="38"/>
      <c r="MPD198" s="38"/>
      <c r="MPE198" s="38"/>
      <c r="MPF198" s="38"/>
      <c r="MPG198" s="38"/>
      <c r="MPH198" s="38"/>
      <c r="MPI198" s="38"/>
      <c r="MPJ198" s="38"/>
      <c r="MPK198" s="38"/>
      <c r="MPL198" s="38"/>
      <c r="MPM198" s="38"/>
      <c r="MPN198" s="38"/>
      <c r="MPO198" s="38"/>
      <c r="MPP198" s="38"/>
      <c r="MPQ198" s="38"/>
      <c r="MPR198" s="38"/>
      <c r="MPS198" s="38"/>
      <c r="MPT198" s="38"/>
      <c r="MPU198" s="38"/>
      <c r="MPV198" s="38"/>
      <c r="MPW198" s="38"/>
      <c r="MPX198" s="38"/>
      <c r="MPY198" s="38"/>
      <c r="MPZ198" s="38"/>
      <c r="MQA198" s="38"/>
      <c r="MQB198" s="38"/>
      <c r="MQC198" s="38"/>
      <c r="MQD198" s="38"/>
      <c r="MQE198" s="38"/>
      <c r="MQF198" s="38"/>
      <c r="MQG198" s="38"/>
      <c r="MQH198" s="38"/>
      <c r="MQI198" s="38"/>
      <c r="MQJ198" s="38"/>
      <c r="MQK198" s="38"/>
      <c r="MQL198" s="38"/>
      <c r="MQM198" s="38"/>
      <c r="MQN198" s="38"/>
      <c r="MQO198" s="38"/>
      <c r="MQP198" s="38"/>
      <c r="MQQ198" s="38"/>
      <c r="MQR198" s="38"/>
      <c r="MQS198" s="38"/>
      <c r="MQT198" s="38"/>
      <c r="MQU198" s="38"/>
      <c r="MQV198" s="38"/>
      <c r="MQW198" s="38"/>
      <c r="MQX198" s="38"/>
      <c r="MQY198" s="38"/>
      <c r="MQZ198" s="38"/>
      <c r="MRA198" s="38"/>
      <c r="MRB198" s="38"/>
      <c r="MRC198" s="38"/>
      <c r="MRD198" s="38"/>
      <c r="MRE198" s="38"/>
      <c r="MRF198" s="38"/>
      <c r="MRG198" s="38"/>
      <c r="MRH198" s="38"/>
      <c r="MRI198" s="38"/>
      <c r="MRJ198" s="38"/>
      <c r="MRK198" s="38"/>
      <c r="MRL198" s="38"/>
      <c r="MRM198" s="38"/>
      <c r="MRN198" s="38"/>
      <c r="MRO198" s="38"/>
      <c r="MRP198" s="38"/>
      <c r="MRQ198" s="38"/>
      <c r="MRR198" s="38"/>
      <c r="MRS198" s="38"/>
      <c r="MRT198" s="38"/>
      <c r="MRU198" s="38"/>
      <c r="MRV198" s="38"/>
      <c r="MRW198" s="38"/>
      <c r="MRX198" s="38"/>
      <c r="MRY198" s="38"/>
      <c r="MRZ198" s="38"/>
      <c r="MSA198" s="38"/>
      <c r="MSB198" s="38"/>
      <c r="MSC198" s="38"/>
      <c r="MSD198" s="38"/>
      <c r="MSE198" s="38"/>
      <c r="MSF198" s="38"/>
      <c r="MSG198" s="38"/>
      <c r="MSH198" s="38"/>
      <c r="MSI198" s="38"/>
      <c r="MSJ198" s="38"/>
      <c r="MSK198" s="38"/>
      <c r="MSL198" s="38"/>
      <c r="MSM198" s="38"/>
      <c r="MSN198" s="38"/>
      <c r="MSO198" s="38"/>
      <c r="MSP198" s="38"/>
      <c r="MSQ198" s="38"/>
      <c r="MSR198" s="38"/>
      <c r="MSS198" s="38"/>
      <c r="MST198" s="38"/>
      <c r="MSU198" s="38"/>
      <c r="MSV198" s="38"/>
      <c r="MSW198" s="38"/>
      <c r="MSX198" s="38"/>
      <c r="MSY198" s="38"/>
      <c r="MSZ198" s="38"/>
      <c r="MTA198" s="38"/>
      <c r="MTB198" s="38"/>
      <c r="MTC198" s="38"/>
      <c r="MTD198" s="38"/>
      <c r="MTE198" s="38"/>
      <c r="MTF198" s="38"/>
      <c r="MTG198" s="38"/>
      <c r="MTH198" s="38"/>
      <c r="MTI198" s="38"/>
      <c r="MTJ198" s="38"/>
      <c r="MTK198" s="38"/>
      <c r="MTL198" s="38"/>
      <c r="MTM198" s="38"/>
      <c r="MTN198" s="38"/>
      <c r="MTO198" s="38"/>
      <c r="MTP198" s="38"/>
      <c r="MTQ198" s="38"/>
      <c r="MTR198" s="38"/>
      <c r="MTS198" s="38"/>
      <c r="MTT198" s="38"/>
      <c r="MTU198" s="38"/>
      <c r="MTV198" s="38"/>
      <c r="MTW198" s="38"/>
      <c r="MTX198" s="38"/>
      <c r="MTY198" s="38"/>
      <c r="MTZ198" s="38"/>
      <c r="MUA198" s="38"/>
      <c r="MUB198" s="38"/>
      <c r="MUC198" s="38"/>
      <c r="MUD198" s="38"/>
      <c r="MUE198" s="38"/>
      <c r="MUF198" s="38"/>
      <c r="MUG198" s="38"/>
      <c r="MUH198" s="38"/>
      <c r="MUI198" s="38"/>
      <c r="MUJ198" s="38"/>
      <c r="MUK198" s="38"/>
      <c r="MUL198" s="38"/>
      <c r="MUM198" s="38"/>
      <c r="MUN198" s="38"/>
      <c r="MUO198" s="38"/>
      <c r="MUP198" s="38"/>
      <c r="MUQ198" s="38"/>
      <c r="MUR198" s="38"/>
      <c r="MUS198" s="38"/>
      <c r="MUT198" s="38"/>
      <c r="MUU198" s="38"/>
      <c r="MUV198" s="38"/>
      <c r="MUW198" s="38"/>
      <c r="MUX198" s="38"/>
      <c r="MUY198" s="38"/>
      <c r="MUZ198" s="38"/>
      <c r="MVA198" s="38"/>
      <c r="MVB198" s="38"/>
      <c r="MVC198" s="38"/>
      <c r="MVD198" s="38"/>
      <c r="MVE198" s="38"/>
      <c r="MVF198" s="38"/>
      <c r="MVG198" s="38"/>
      <c r="MVH198" s="38"/>
      <c r="MVI198" s="38"/>
      <c r="MVJ198" s="38"/>
      <c r="MVK198" s="38"/>
      <c r="MVL198" s="38"/>
      <c r="MVM198" s="38"/>
      <c r="MVN198" s="38"/>
      <c r="MVO198" s="38"/>
      <c r="MVP198" s="38"/>
      <c r="MVQ198" s="38"/>
      <c r="MVR198" s="38"/>
      <c r="MVS198" s="38"/>
      <c r="MVT198" s="38"/>
      <c r="MVU198" s="38"/>
      <c r="MVV198" s="38"/>
      <c r="MVW198" s="38"/>
      <c r="MVX198" s="38"/>
      <c r="MVY198" s="38"/>
      <c r="MVZ198" s="38"/>
      <c r="MWA198" s="38"/>
      <c r="MWB198" s="38"/>
      <c r="MWC198" s="38"/>
      <c r="MWD198" s="38"/>
      <c r="MWE198" s="38"/>
      <c r="MWF198" s="38"/>
      <c r="MWG198" s="38"/>
      <c r="MWH198" s="38"/>
      <c r="MWI198" s="38"/>
      <c r="MWJ198" s="38"/>
      <c r="MWK198" s="38"/>
      <c r="MWL198" s="38"/>
      <c r="MWM198" s="38"/>
      <c r="MWN198" s="38"/>
      <c r="MWO198" s="38"/>
      <c r="MWP198" s="38"/>
      <c r="MWQ198" s="38"/>
      <c r="MWR198" s="38"/>
      <c r="MWS198" s="38"/>
      <c r="MWT198" s="38"/>
      <c r="MWU198" s="38"/>
      <c r="MWV198" s="38"/>
      <c r="MWW198" s="38"/>
      <c r="MWX198" s="38"/>
      <c r="MWY198" s="38"/>
      <c r="MWZ198" s="38"/>
      <c r="MXA198" s="38"/>
      <c r="MXB198" s="38"/>
      <c r="MXC198" s="38"/>
      <c r="MXD198" s="38"/>
      <c r="MXE198" s="38"/>
      <c r="MXF198" s="38"/>
      <c r="MXG198" s="38"/>
      <c r="MXH198" s="38"/>
      <c r="MXI198" s="38"/>
      <c r="MXJ198" s="38"/>
      <c r="MXK198" s="38"/>
      <c r="MXL198" s="38"/>
      <c r="MXM198" s="38"/>
      <c r="MXN198" s="38"/>
      <c r="MXO198" s="38"/>
      <c r="MXP198" s="38"/>
      <c r="MXQ198" s="38"/>
      <c r="MXR198" s="38"/>
      <c r="MXS198" s="38"/>
      <c r="MXT198" s="38"/>
      <c r="MXU198" s="38"/>
      <c r="MXV198" s="38"/>
      <c r="MXW198" s="38"/>
      <c r="MXX198" s="38"/>
      <c r="MXY198" s="38"/>
      <c r="MXZ198" s="38"/>
      <c r="MYA198" s="38"/>
      <c r="MYB198" s="38"/>
      <c r="MYC198" s="38"/>
      <c r="MYD198" s="38"/>
      <c r="MYE198" s="38"/>
      <c r="MYF198" s="38"/>
      <c r="MYG198" s="38"/>
      <c r="MYH198" s="38"/>
      <c r="MYI198" s="38"/>
      <c r="MYJ198" s="38"/>
      <c r="MYK198" s="38"/>
      <c r="MYL198" s="38"/>
      <c r="MYM198" s="38"/>
      <c r="MYN198" s="38"/>
      <c r="MYO198" s="38"/>
      <c r="MYP198" s="38"/>
      <c r="MYQ198" s="38"/>
      <c r="MYR198" s="38"/>
      <c r="MYS198" s="38"/>
      <c r="MYT198" s="38"/>
      <c r="MYU198" s="38"/>
      <c r="MYV198" s="38"/>
      <c r="MYW198" s="38"/>
      <c r="MYX198" s="38"/>
      <c r="MYY198" s="38"/>
      <c r="MYZ198" s="38"/>
      <c r="MZA198" s="38"/>
      <c r="MZB198" s="38"/>
      <c r="MZC198" s="38"/>
      <c r="MZD198" s="38"/>
      <c r="MZE198" s="38"/>
      <c r="MZF198" s="38"/>
      <c r="MZG198" s="38"/>
      <c r="MZH198" s="38"/>
      <c r="MZI198" s="38"/>
      <c r="MZJ198" s="38"/>
      <c r="MZK198" s="38"/>
      <c r="MZL198" s="38"/>
      <c r="MZM198" s="38"/>
      <c r="MZN198" s="38"/>
      <c r="MZO198" s="38"/>
      <c r="MZP198" s="38"/>
      <c r="MZQ198" s="38"/>
      <c r="MZR198" s="38"/>
      <c r="MZS198" s="38"/>
      <c r="MZT198" s="38"/>
      <c r="MZU198" s="38"/>
      <c r="MZV198" s="38"/>
      <c r="MZW198" s="38"/>
      <c r="MZX198" s="38"/>
      <c r="MZY198" s="38"/>
      <c r="MZZ198" s="38"/>
      <c r="NAA198" s="38"/>
      <c r="NAB198" s="38"/>
      <c r="NAC198" s="38"/>
      <c r="NAD198" s="38"/>
      <c r="NAE198" s="38"/>
      <c r="NAF198" s="38"/>
      <c r="NAG198" s="38"/>
      <c r="NAH198" s="38"/>
      <c r="NAI198" s="38"/>
      <c r="NAJ198" s="38"/>
      <c r="NAK198" s="38"/>
      <c r="NAL198" s="38"/>
      <c r="NAM198" s="38"/>
      <c r="NAN198" s="38"/>
      <c r="NAO198" s="38"/>
      <c r="NAP198" s="38"/>
      <c r="NAQ198" s="38"/>
      <c r="NAR198" s="38"/>
      <c r="NAS198" s="38"/>
      <c r="NAT198" s="38"/>
      <c r="NAU198" s="38"/>
      <c r="NAV198" s="38"/>
      <c r="NAW198" s="38"/>
      <c r="NAX198" s="38"/>
      <c r="NAY198" s="38"/>
      <c r="NAZ198" s="38"/>
      <c r="NBA198" s="38"/>
      <c r="NBB198" s="38"/>
      <c r="NBC198" s="38"/>
      <c r="NBD198" s="38"/>
      <c r="NBE198" s="38"/>
      <c r="NBF198" s="38"/>
      <c r="NBG198" s="38"/>
      <c r="NBH198" s="38"/>
      <c r="NBI198" s="38"/>
      <c r="NBJ198" s="38"/>
      <c r="NBK198" s="38"/>
      <c r="NBL198" s="38"/>
      <c r="NBM198" s="38"/>
      <c r="NBN198" s="38"/>
      <c r="NBO198" s="38"/>
      <c r="NBP198" s="38"/>
      <c r="NBQ198" s="38"/>
      <c r="NBR198" s="38"/>
      <c r="NBS198" s="38"/>
      <c r="NBT198" s="38"/>
      <c r="NBU198" s="38"/>
      <c r="NBV198" s="38"/>
      <c r="NBW198" s="38"/>
      <c r="NBX198" s="38"/>
      <c r="NBY198" s="38"/>
      <c r="NBZ198" s="38"/>
      <c r="NCA198" s="38"/>
      <c r="NCB198" s="38"/>
      <c r="NCC198" s="38"/>
      <c r="NCD198" s="38"/>
      <c r="NCE198" s="38"/>
      <c r="NCF198" s="38"/>
      <c r="NCG198" s="38"/>
      <c r="NCH198" s="38"/>
      <c r="NCI198" s="38"/>
      <c r="NCJ198" s="38"/>
      <c r="NCK198" s="38"/>
      <c r="NCL198" s="38"/>
      <c r="NCM198" s="38"/>
      <c r="NCN198" s="38"/>
      <c r="NCO198" s="38"/>
      <c r="NCP198" s="38"/>
      <c r="NCQ198" s="38"/>
      <c r="NCR198" s="38"/>
      <c r="NCS198" s="38"/>
      <c r="NCT198" s="38"/>
      <c r="NCU198" s="38"/>
      <c r="NCV198" s="38"/>
      <c r="NCW198" s="38"/>
      <c r="NCX198" s="38"/>
      <c r="NCY198" s="38"/>
      <c r="NCZ198" s="38"/>
      <c r="NDA198" s="38"/>
      <c r="NDB198" s="38"/>
      <c r="NDC198" s="38"/>
      <c r="NDD198" s="38"/>
      <c r="NDE198" s="38"/>
      <c r="NDF198" s="38"/>
      <c r="NDG198" s="38"/>
      <c r="NDH198" s="38"/>
      <c r="NDI198" s="38"/>
      <c r="NDJ198" s="38"/>
      <c r="NDK198" s="38"/>
      <c r="NDL198" s="38"/>
      <c r="NDM198" s="38"/>
      <c r="NDN198" s="38"/>
      <c r="NDO198" s="38"/>
      <c r="NDP198" s="38"/>
      <c r="NDQ198" s="38"/>
      <c r="NDR198" s="38"/>
      <c r="NDS198" s="38"/>
      <c r="NDT198" s="38"/>
      <c r="NDU198" s="38"/>
      <c r="NDV198" s="38"/>
      <c r="NDW198" s="38"/>
      <c r="NDX198" s="38"/>
      <c r="NDY198" s="38"/>
      <c r="NDZ198" s="38"/>
      <c r="NEA198" s="38"/>
      <c r="NEB198" s="38"/>
      <c r="NEC198" s="38"/>
      <c r="NED198" s="38"/>
      <c r="NEE198" s="38"/>
      <c r="NEF198" s="38"/>
      <c r="NEG198" s="38"/>
      <c r="NEH198" s="38"/>
      <c r="NEI198" s="38"/>
      <c r="NEJ198" s="38"/>
      <c r="NEK198" s="38"/>
      <c r="NEL198" s="38"/>
      <c r="NEM198" s="38"/>
      <c r="NEN198" s="38"/>
      <c r="NEO198" s="38"/>
      <c r="NEP198" s="38"/>
      <c r="NEQ198" s="38"/>
      <c r="NER198" s="38"/>
      <c r="NES198" s="38"/>
      <c r="NET198" s="38"/>
      <c r="NEU198" s="38"/>
      <c r="NEV198" s="38"/>
      <c r="NEW198" s="38"/>
      <c r="NEX198" s="38"/>
      <c r="NEY198" s="38"/>
      <c r="NEZ198" s="38"/>
      <c r="NFA198" s="38"/>
      <c r="NFB198" s="38"/>
      <c r="NFC198" s="38"/>
      <c r="NFD198" s="38"/>
      <c r="NFE198" s="38"/>
      <c r="NFF198" s="38"/>
      <c r="NFG198" s="38"/>
      <c r="NFH198" s="38"/>
      <c r="NFI198" s="38"/>
      <c r="NFJ198" s="38"/>
      <c r="NFK198" s="38"/>
      <c r="NFL198" s="38"/>
      <c r="NFM198" s="38"/>
      <c r="NFN198" s="38"/>
      <c r="NFO198" s="38"/>
      <c r="NFP198" s="38"/>
      <c r="NFQ198" s="38"/>
      <c r="NFR198" s="38"/>
      <c r="NFS198" s="38"/>
      <c r="NFT198" s="38"/>
      <c r="NFU198" s="38"/>
      <c r="NFV198" s="38"/>
      <c r="NFW198" s="38"/>
      <c r="NFX198" s="38"/>
      <c r="NFY198" s="38"/>
      <c r="NFZ198" s="38"/>
      <c r="NGA198" s="38"/>
      <c r="NGB198" s="38"/>
      <c r="NGC198" s="38"/>
      <c r="NGD198" s="38"/>
      <c r="NGE198" s="38"/>
      <c r="NGF198" s="38"/>
      <c r="NGG198" s="38"/>
      <c r="NGH198" s="38"/>
      <c r="NGI198" s="38"/>
      <c r="NGJ198" s="38"/>
      <c r="NGK198" s="38"/>
      <c r="NGL198" s="38"/>
      <c r="NGM198" s="38"/>
      <c r="NGN198" s="38"/>
      <c r="NGO198" s="38"/>
      <c r="NGP198" s="38"/>
      <c r="NGQ198" s="38"/>
      <c r="NGR198" s="38"/>
      <c r="NGS198" s="38"/>
      <c r="NGT198" s="38"/>
      <c r="NGU198" s="38"/>
      <c r="NGV198" s="38"/>
      <c r="NGW198" s="38"/>
      <c r="NGX198" s="38"/>
      <c r="NGY198" s="38"/>
      <c r="NGZ198" s="38"/>
      <c r="NHA198" s="38"/>
      <c r="NHB198" s="38"/>
      <c r="NHC198" s="38"/>
      <c r="NHD198" s="38"/>
      <c r="NHE198" s="38"/>
      <c r="NHF198" s="38"/>
      <c r="NHG198" s="38"/>
      <c r="NHH198" s="38"/>
      <c r="NHI198" s="38"/>
      <c r="NHJ198" s="38"/>
      <c r="NHK198" s="38"/>
      <c r="NHL198" s="38"/>
      <c r="NHM198" s="38"/>
      <c r="NHN198" s="38"/>
      <c r="NHO198" s="38"/>
      <c r="NHP198" s="38"/>
      <c r="NHQ198" s="38"/>
      <c r="NHR198" s="38"/>
      <c r="NHS198" s="38"/>
      <c r="NHT198" s="38"/>
      <c r="NHU198" s="38"/>
      <c r="NHV198" s="38"/>
      <c r="NHW198" s="38"/>
      <c r="NHX198" s="38"/>
      <c r="NHY198" s="38"/>
      <c r="NHZ198" s="38"/>
      <c r="NIA198" s="38"/>
      <c r="NIB198" s="38"/>
      <c r="NIC198" s="38"/>
      <c r="NID198" s="38"/>
      <c r="NIE198" s="38"/>
      <c r="NIF198" s="38"/>
      <c r="NIG198" s="38"/>
      <c r="NIH198" s="38"/>
      <c r="NII198" s="38"/>
      <c r="NIJ198" s="38"/>
      <c r="NIK198" s="38"/>
      <c r="NIL198" s="38"/>
      <c r="NIM198" s="38"/>
      <c r="NIN198" s="38"/>
      <c r="NIO198" s="38"/>
      <c r="NIP198" s="38"/>
      <c r="NIQ198" s="38"/>
      <c r="NIR198" s="38"/>
      <c r="NIS198" s="38"/>
      <c r="NIT198" s="38"/>
      <c r="NIU198" s="38"/>
      <c r="NIV198" s="38"/>
      <c r="NIW198" s="38"/>
      <c r="NIX198" s="38"/>
      <c r="NIY198" s="38"/>
      <c r="NIZ198" s="38"/>
      <c r="NJA198" s="38"/>
      <c r="NJB198" s="38"/>
      <c r="NJC198" s="38"/>
      <c r="NJD198" s="38"/>
      <c r="NJE198" s="38"/>
      <c r="NJF198" s="38"/>
      <c r="NJG198" s="38"/>
      <c r="NJH198" s="38"/>
      <c r="NJI198" s="38"/>
      <c r="NJJ198" s="38"/>
      <c r="NJK198" s="38"/>
      <c r="NJL198" s="38"/>
      <c r="NJM198" s="38"/>
      <c r="NJN198" s="38"/>
      <c r="NJO198" s="38"/>
      <c r="NJP198" s="38"/>
      <c r="NJQ198" s="38"/>
      <c r="NJR198" s="38"/>
      <c r="NJS198" s="38"/>
      <c r="NJT198" s="38"/>
      <c r="NJU198" s="38"/>
      <c r="NJV198" s="38"/>
      <c r="NJW198" s="38"/>
      <c r="NJX198" s="38"/>
      <c r="NJY198" s="38"/>
      <c r="NJZ198" s="38"/>
      <c r="NKA198" s="38"/>
      <c r="NKB198" s="38"/>
      <c r="NKC198" s="38"/>
      <c r="NKD198" s="38"/>
      <c r="NKE198" s="38"/>
      <c r="NKF198" s="38"/>
      <c r="NKG198" s="38"/>
      <c r="NKH198" s="38"/>
      <c r="NKI198" s="38"/>
      <c r="NKJ198" s="38"/>
      <c r="NKK198" s="38"/>
      <c r="NKL198" s="38"/>
      <c r="NKM198" s="38"/>
      <c r="NKN198" s="38"/>
      <c r="NKO198" s="38"/>
      <c r="NKP198" s="38"/>
      <c r="NKQ198" s="38"/>
      <c r="NKR198" s="38"/>
      <c r="NKS198" s="38"/>
      <c r="NKT198" s="38"/>
      <c r="NKU198" s="38"/>
      <c r="NKV198" s="38"/>
      <c r="NKW198" s="38"/>
      <c r="NKX198" s="38"/>
      <c r="NKY198" s="38"/>
      <c r="NKZ198" s="38"/>
      <c r="NLA198" s="38"/>
      <c r="NLB198" s="38"/>
      <c r="NLC198" s="38"/>
      <c r="NLD198" s="38"/>
      <c r="NLE198" s="38"/>
      <c r="NLF198" s="38"/>
      <c r="NLG198" s="38"/>
      <c r="NLH198" s="38"/>
      <c r="NLI198" s="38"/>
      <c r="NLJ198" s="38"/>
      <c r="NLK198" s="38"/>
      <c r="NLL198" s="38"/>
      <c r="NLM198" s="38"/>
      <c r="NLN198" s="38"/>
      <c r="NLO198" s="38"/>
      <c r="NLP198" s="38"/>
      <c r="NLQ198" s="38"/>
      <c r="NLR198" s="38"/>
      <c r="NLS198" s="38"/>
      <c r="NLT198" s="38"/>
      <c r="NLU198" s="38"/>
      <c r="NLV198" s="38"/>
      <c r="NLW198" s="38"/>
      <c r="NLX198" s="38"/>
      <c r="NLY198" s="38"/>
      <c r="NLZ198" s="38"/>
      <c r="NMA198" s="38"/>
      <c r="NMB198" s="38"/>
      <c r="NMC198" s="38"/>
      <c r="NMD198" s="38"/>
      <c r="NME198" s="38"/>
      <c r="NMF198" s="38"/>
      <c r="NMG198" s="38"/>
      <c r="NMH198" s="38"/>
      <c r="NMI198" s="38"/>
      <c r="NMJ198" s="38"/>
      <c r="NMK198" s="38"/>
      <c r="NML198" s="38"/>
      <c r="NMM198" s="38"/>
      <c r="NMN198" s="38"/>
      <c r="NMO198" s="38"/>
      <c r="NMP198" s="38"/>
      <c r="NMQ198" s="38"/>
      <c r="NMR198" s="38"/>
      <c r="NMS198" s="38"/>
      <c r="NMT198" s="38"/>
      <c r="NMU198" s="38"/>
      <c r="NMV198" s="38"/>
      <c r="NMW198" s="38"/>
      <c r="NMX198" s="38"/>
      <c r="NMY198" s="38"/>
      <c r="NMZ198" s="38"/>
      <c r="NNA198" s="38"/>
      <c r="NNB198" s="38"/>
      <c r="NNC198" s="38"/>
      <c r="NND198" s="38"/>
      <c r="NNE198" s="38"/>
      <c r="NNF198" s="38"/>
      <c r="NNG198" s="38"/>
      <c r="NNH198" s="38"/>
      <c r="NNI198" s="38"/>
      <c r="NNJ198" s="38"/>
      <c r="NNK198" s="38"/>
      <c r="NNL198" s="38"/>
      <c r="NNM198" s="38"/>
      <c r="NNN198" s="38"/>
      <c r="NNO198" s="38"/>
      <c r="NNP198" s="38"/>
      <c r="NNQ198" s="38"/>
      <c r="NNR198" s="38"/>
      <c r="NNS198" s="38"/>
      <c r="NNT198" s="38"/>
      <c r="NNU198" s="38"/>
      <c r="NNV198" s="38"/>
      <c r="NNW198" s="38"/>
      <c r="NNX198" s="38"/>
      <c r="NNY198" s="38"/>
      <c r="NNZ198" s="38"/>
      <c r="NOA198" s="38"/>
      <c r="NOB198" s="38"/>
      <c r="NOC198" s="38"/>
      <c r="NOD198" s="38"/>
      <c r="NOE198" s="38"/>
      <c r="NOF198" s="38"/>
      <c r="NOG198" s="38"/>
      <c r="NOH198" s="38"/>
      <c r="NOI198" s="38"/>
      <c r="NOJ198" s="38"/>
      <c r="NOK198" s="38"/>
      <c r="NOL198" s="38"/>
      <c r="NOM198" s="38"/>
      <c r="NON198" s="38"/>
      <c r="NOO198" s="38"/>
      <c r="NOP198" s="38"/>
      <c r="NOQ198" s="38"/>
      <c r="NOR198" s="38"/>
      <c r="NOS198" s="38"/>
      <c r="NOT198" s="38"/>
      <c r="NOU198" s="38"/>
      <c r="NOV198" s="38"/>
      <c r="NOW198" s="38"/>
      <c r="NOX198" s="38"/>
      <c r="NOY198" s="38"/>
      <c r="NOZ198" s="38"/>
      <c r="NPA198" s="38"/>
      <c r="NPB198" s="38"/>
      <c r="NPC198" s="38"/>
      <c r="NPD198" s="38"/>
      <c r="NPE198" s="38"/>
      <c r="NPF198" s="38"/>
      <c r="NPG198" s="38"/>
      <c r="NPH198" s="38"/>
      <c r="NPI198" s="38"/>
      <c r="NPJ198" s="38"/>
      <c r="NPK198" s="38"/>
      <c r="NPL198" s="38"/>
      <c r="NPM198" s="38"/>
      <c r="NPN198" s="38"/>
      <c r="NPO198" s="38"/>
      <c r="NPP198" s="38"/>
      <c r="NPQ198" s="38"/>
      <c r="NPR198" s="38"/>
      <c r="NPS198" s="38"/>
      <c r="NPT198" s="38"/>
      <c r="NPU198" s="38"/>
      <c r="NPV198" s="38"/>
      <c r="NPW198" s="38"/>
      <c r="NPX198" s="38"/>
      <c r="NPY198" s="38"/>
      <c r="NPZ198" s="38"/>
      <c r="NQA198" s="38"/>
      <c r="NQB198" s="38"/>
      <c r="NQC198" s="38"/>
      <c r="NQD198" s="38"/>
      <c r="NQE198" s="38"/>
      <c r="NQF198" s="38"/>
      <c r="NQG198" s="38"/>
      <c r="NQH198" s="38"/>
      <c r="NQI198" s="38"/>
      <c r="NQJ198" s="38"/>
      <c r="NQK198" s="38"/>
      <c r="NQL198" s="38"/>
      <c r="NQM198" s="38"/>
      <c r="NQN198" s="38"/>
      <c r="NQO198" s="38"/>
      <c r="NQP198" s="38"/>
      <c r="NQQ198" s="38"/>
      <c r="NQR198" s="38"/>
      <c r="NQS198" s="38"/>
      <c r="NQT198" s="38"/>
      <c r="NQU198" s="38"/>
      <c r="NQV198" s="38"/>
      <c r="NQW198" s="38"/>
      <c r="NQX198" s="38"/>
      <c r="NQY198" s="38"/>
      <c r="NQZ198" s="38"/>
      <c r="NRA198" s="38"/>
      <c r="NRB198" s="38"/>
      <c r="NRC198" s="38"/>
      <c r="NRD198" s="38"/>
      <c r="NRE198" s="38"/>
      <c r="NRF198" s="38"/>
      <c r="NRG198" s="38"/>
      <c r="NRH198" s="38"/>
      <c r="NRI198" s="38"/>
      <c r="NRJ198" s="38"/>
      <c r="NRK198" s="38"/>
      <c r="NRL198" s="38"/>
      <c r="NRM198" s="38"/>
      <c r="NRN198" s="38"/>
      <c r="NRO198" s="38"/>
      <c r="NRP198" s="38"/>
      <c r="NRQ198" s="38"/>
      <c r="NRR198" s="38"/>
      <c r="NRS198" s="38"/>
      <c r="NRT198" s="38"/>
      <c r="NRU198" s="38"/>
      <c r="NRV198" s="38"/>
      <c r="NRW198" s="38"/>
      <c r="NRX198" s="38"/>
      <c r="NRY198" s="38"/>
      <c r="NRZ198" s="38"/>
      <c r="NSA198" s="38"/>
      <c r="NSB198" s="38"/>
      <c r="NSC198" s="38"/>
      <c r="NSD198" s="38"/>
      <c r="NSE198" s="38"/>
      <c r="NSF198" s="38"/>
      <c r="NSG198" s="38"/>
      <c r="NSH198" s="38"/>
      <c r="NSI198" s="38"/>
      <c r="NSJ198" s="38"/>
      <c r="NSK198" s="38"/>
      <c r="NSL198" s="38"/>
      <c r="NSM198" s="38"/>
      <c r="NSN198" s="38"/>
      <c r="NSO198" s="38"/>
      <c r="NSP198" s="38"/>
      <c r="NSQ198" s="38"/>
      <c r="NSR198" s="38"/>
      <c r="NSS198" s="38"/>
      <c r="NST198" s="38"/>
      <c r="NSU198" s="38"/>
      <c r="NSV198" s="38"/>
      <c r="NSW198" s="38"/>
      <c r="NSX198" s="38"/>
      <c r="NSY198" s="38"/>
      <c r="NSZ198" s="38"/>
      <c r="NTA198" s="38"/>
      <c r="NTB198" s="38"/>
      <c r="NTC198" s="38"/>
      <c r="NTD198" s="38"/>
      <c r="NTE198" s="38"/>
      <c r="NTF198" s="38"/>
      <c r="NTG198" s="38"/>
      <c r="NTH198" s="38"/>
      <c r="NTI198" s="38"/>
      <c r="NTJ198" s="38"/>
      <c r="NTK198" s="38"/>
      <c r="NTL198" s="38"/>
      <c r="NTM198" s="38"/>
      <c r="NTN198" s="38"/>
      <c r="NTO198" s="38"/>
      <c r="NTP198" s="38"/>
      <c r="NTQ198" s="38"/>
      <c r="NTR198" s="38"/>
      <c r="NTS198" s="38"/>
      <c r="NTT198" s="38"/>
      <c r="NTU198" s="38"/>
      <c r="NTV198" s="38"/>
      <c r="NTW198" s="38"/>
      <c r="NTX198" s="38"/>
      <c r="NTY198" s="38"/>
      <c r="NTZ198" s="38"/>
      <c r="NUA198" s="38"/>
      <c r="NUB198" s="38"/>
      <c r="NUC198" s="38"/>
      <c r="NUD198" s="38"/>
      <c r="NUE198" s="38"/>
      <c r="NUF198" s="38"/>
      <c r="NUG198" s="38"/>
      <c r="NUH198" s="38"/>
      <c r="NUI198" s="38"/>
      <c r="NUJ198" s="38"/>
      <c r="NUK198" s="38"/>
      <c r="NUL198" s="38"/>
      <c r="NUM198" s="38"/>
      <c r="NUN198" s="38"/>
      <c r="NUO198" s="38"/>
      <c r="NUP198" s="38"/>
      <c r="NUQ198" s="38"/>
      <c r="NUR198" s="38"/>
      <c r="NUS198" s="38"/>
      <c r="NUT198" s="38"/>
      <c r="NUU198" s="38"/>
      <c r="NUV198" s="38"/>
      <c r="NUW198" s="38"/>
      <c r="NUX198" s="38"/>
      <c r="NUY198" s="38"/>
      <c r="NUZ198" s="38"/>
      <c r="NVA198" s="38"/>
      <c r="NVB198" s="38"/>
      <c r="NVC198" s="38"/>
      <c r="NVD198" s="38"/>
      <c r="NVE198" s="38"/>
      <c r="NVF198" s="38"/>
      <c r="NVG198" s="38"/>
      <c r="NVH198" s="38"/>
      <c r="NVI198" s="38"/>
      <c r="NVJ198" s="38"/>
      <c r="NVK198" s="38"/>
      <c r="NVL198" s="38"/>
      <c r="NVM198" s="38"/>
      <c r="NVN198" s="38"/>
      <c r="NVO198" s="38"/>
      <c r="NVP198" s="38"/>
      <c r="NVQ198" s="38"/>
      <c r="NVR198" s="38"/>
      <c r="NVS198" s="38"/>
      <c r="NVT198" s="38"/>
      <c r="NVU198" s="38"/>
      <c r="NVV198" s="38"/>
      <c r="NVW198" s="38"/>
      <c r="NVX198" s="38"/>
      <c r="NVY198" s="38"/>
      <c r="NVZ198" s="38"/>
      <c r="NWA198" s="38"/>
      <c r="NWB198" s="38"/>
      <c r="NWC198" s="38"/>
      <c r="NWD198" s="38"/>
      <c r="NWE198" s="38"/>
      <c r="NWF198" s="38"/>
      <c r="NWG198" s="38"/>
      <c r="NWH198" s="38"/>
      <c r="NWI198" s="38"/>
      <c r="NWJ198" s="38"/>
      <c r="NWK198" s="38"/>
      <c r="NWL198" s="38"/>
      <c r="NWM198" s="38"/>
      <c r="NWN198" s="38"/>
      <c r="NWO198" s="38"/>
      <c r="NWP198" s="38"/>
      <c r="NWQ198" s="38"/>
      <c r="NWR198" s="38"/>
      <c r="NWS198" s="38"/>
      <c r="NWT198" s="38"/>
      <c r="NWU198" s="38"/>
      <c r="NWV198" s="38"/>
      <c r="NWW198" s="38"/>
      <c r="NWX198" s="38"/>
      <c r="NWY198" s="38"/>
      <c r="NWZ198" s="38"/>
      <c r="NXA198" s="38"/>
      <c r="NXB198" s="38"/>
      <c r="NXC198" s="38"/>
      <c r="NXD198" s="38"/>
      <c r="NXE198" s="38"/>
      <c r="NXF198" s="38"/>
      <c r="NXG198" s="38"/>
      <c r="NXH198" s="38"/>
      <c r="NXI198" s="38"/>
      <c r="NXJ198" s="38"/>
      <c r="NXK198" s="38"/>
      <c r="NXL198" s="38"/>
      <c r="NXM198" s="38"/>
      <c r="NXN198" s="38"/>
      <c r="NXO198" s="38"/>
      <c r="NXP198" s="38"/>
      <c r="NXQ198" s="38"/>
      <c r="NXR198" s="38"/>
      <c r="NXS198" s="38"/>
      <c r="NXT198" s="38"/>
      <c r="NXU198" s="38"/>
      <c r="NXV198" s="38"/>
      <c r="NXW198" s="38"/>
      <c r="NXX198" s="38"/>
      <c r="NXY198" s="38"/>
      <c r="NXZ198" s="38"/>
      <c r="NYA198" s="38"/>
      <c r="NYB198" s="38"/>
      <c r="NYC198" s="38"/>
      <c r="NYD198" s="38"/>
      <c r="NYE198" s="38"/>
      <c r="NYF198" s="38"/>
      <c r="NYG198" s="38"/>
      <c r="NYH198" s="38"/>
      <c r="NYI198" s="38"/>
      <c r="NYJ198" s="38"/>
      <c r="NYK198" s="38"/>
      <c r="NYL198" s="38"/>
      <c r="NYM198" s="38"/>
      <c r="NYN198" s="38"/>
      <c r="NYO198" s="38"/>
      <c r="NYP198" s="38"/>
      <c r="NYQ198" s="38"/>
      <c r="NYR198" s="38"/>
      <c r="NYS198" s="38"/>
      <c r="NYT198" s="38"/>
      <c r="NYU198" s="38"/>
      <c r="NYV198" s="38"/>
      <c r="NYW198" s="38"/>
      <c r="NYX198" s="38"/>
      <c r="NYY198" s="38"/>
      <c r="NYZ198" s="38"/>
      <c r="NZA198" s="38"/>
      <c r="NZB198" s="38"/>
      <c r="NZC198" s="38"/>
      <c r="NZD198" s="38"/>
      <c r="NZE198" s="38"/>
      <c r="NZF198" s="38"/>
      <c r="NZG198" s="38"/>
      <c r="NZH198" s="38"/>
      <c r="NZI198" s="38"/>
      <c r="NZJ198" s="38"/>
      <c r="NZK198" s="38"/>
      <c r="NZL198" s="38"/>
      <c r="NZM198" s="38"/>
      <c r="NZN198" s="38"/>
      <c r="NZO198" s="38"/>
      <c r="NZP198" s="38"/>
      <c r="NZQ198" s="38"/>
      <c r="NZR198" s="38"/>
      <c r="NZS198" s="38"/>
      <c r="NZT198" s="38"/>
      <c r="NZU198" s="38"/>
      <c r="NZV198" s="38"/>
      <c r="NZW198" s="38"/>
      <c r="NZX198" s="38"/>
      <c r="NZY198" s="38"/>
      <c r="NZZ198" s="38"/>
      <c r="OAA198" s="38"/>
      <c r="OAB198" s="38"/>
      <c r="OAC198" s="38"/>
      <c r="OAD198" s="38"/>
      <c r="OAE198" s="38"/>
      <c r="OAF198" s="38"/>
      <c r="OAG198" s="38"/>
      <c r="OAH198" s="38"/>
      <c r="OAI198" s="38"/>
      <c r="OAJ198" s="38"/>
      <c r="OAK198" s="38"/>
      <c r="OAL198" s="38"/>
      <c r="OAM198" s="38"/>
      <c r="OAN198" s="38"/>
      <c r="OAO198" s="38"/>
      <c r="OAP198" s="38"/>
      <c r="OAQ198" s="38"/>
      <c r="OAR198" s="38"/>
      <c r="OAS198" s="38"/>
      <c r="OAT198" s="38"/>
      <c r="OAU198" s="38"/>
      <c r="OAV198" s="38"/>
      <c r="OAW198" s="38"/>
      <c r="OAX198" s="38"/>
      <c r="OAY198" s="38"/>
      <c r="OAZ198" s="38"/>
      <c r="OBA198" s="38"/>
      <c r="OBB198" s="38"/>
      <c r="OBC198" s="38"/>
      <c r="OBD198" s="38"/>
      <c r="OBE198" s="38"/>
      <c r="OBF198" s="38"/>
      <c r="OBG198" s="38"/>
      <c r="OBH198" s="38"/>
      <c r="OBI198" s="38"/>
      <c r="OBJ198" s="38"/>
      <c r="OBK198" s="38"/>
      <c r="OBL198" s="38"/>
      <c r="OBM198" s="38"/>
      <c r="OBN198" s="38"/>
      <c r="OBO198" s="38"/>
      <c r="OBP198" s="38"/>
      <c r="OBQ198" s="38"/>
      <c r="OBR198" s="38"/>
      <c r="OBS198" s="38"/>
      <c r="OBT198" s="38"/>
      <c r="OBU198" s="38"/>
      <c r="OBV198" s="38"/>
      <c r="OBW198" s="38"/>
      <c r="OBX198" s="38"/>
      <c r="OBY198" s="38"/>
      <c r="OBZ198" s="38"/>
      <c r="OCA198" s="38"/>
      <c r="OCB198" s="38"/>
      <c r="OCC198" s="38"/>
      <c r="OCD198" s="38"/>
      <c r="OCE198" s="38"/>
      <c r="OCF198" s="38"/>
      <c r="OCG198" s="38"/>
      <c r="OCH198" s="38"/>
      <c r="OCI198" s="38"/>
      <c r="OCJ198" s="38"/>
      <c r="OCK198" s="38"/>
      <c r="OCL198" s="38"/>
      <c r="OCM198" s="38"/>
      <c r="OCN198" s="38"/>
      <c r="OCO198" s="38"/>
      <c r="OCP198" s="38"/>
      <c r="OCQ198" s="38"/>
      <c r="OCR198" s="38"/>
      <c r="OCS198" s="38"/>
      <c r="OCT198" s="38"/>
      <c r="OCU198" s="38"/>
      <c r="OCV198" s="38"/>
      <c r="OCW198" s="38"/>
      <c r="OCX198" s="38"/>
      <c r="OCY198" s="38"/>
      <c r="OCZ198" s="38"/>
      <c r="ODA198" s="38"/>
      <c r="ODB198" s="38"/>
      <c r="ODC198" s="38"/>
      <c r="ODD198" s="38"/>
      <c r="ODE198" s="38"/>
      <c r="ODF198" s="38"/>
      <c r="ODG198" s="38"/>
      <c r="ODH198" s="38"/>
      <c r="ODI198" s="38"/>
      <c r="ODJ198" s="38"/>
      <c r="ODK198" s="38"/>
      <c r="ODL198" s="38"/>
      <c r="ODM198" s="38"/>
      <c r="ODN198" s="38"/>
      <c r="ODO198" s="38"/>
      <c r="ODP198" s="38"/>
      <c r="ODQ198" s="38"/>
      <c r="ODR198" s="38"/>
      <c r="ODS198" s="38"/>
      <c r="ODT198" s="38"/>
      <c r="ODU198" s="38"/>
      <c r="ODV198" s="38"/>
      <c r="ODW198" s="38"/>
      <c r="ODX198" s="38"/>
      <c r="ODY198" s="38"/>
      <c r="ODZ198" s="38"/>
      <c r="OEA198" s="38"/>
      <c r="OEB198" s="38"/>
      <c r="OEC198" s="38"/>
      <c r="OED198" s="38"/>
      <c r="OEE198" s="38"/>
      <c r="OEF198" s="38"/>
      <c r="OEG198" s="38"/>
      <c r="OEH198" s="38"/>
      <c r="OEI198" s="38"/>
      <c r="OEJ198" s="38"/>
      <c r="OEK198" s="38"/>
      <c r="OEL198" s="38"/>
      <c r="OEM198" s="38"/>
      <c r="OEN198" s="38"/>
      <c r="OEO198" s="38"/>
      <c r="OEP198" s="38"/>
      <c r="OEQ198" s="38"/>
      <c r="OER198" s="38"/>
      <c r="OES198" s="38"/>
      <c r="OET198" s="38"/>
      <c r="OEU198" s="38"/>
      <c r="OEV198" s="38"/>
      <c r="OEW198" s="38"/>
      <c r="OEX198" s="38"/>
      <c r="OEY198" s="38"/>
      <c r="OEZ198" s="38"/>
      <c r="OFA198" s="38"/>
      <c r="OFB198" s="38"/>
      <c r="OFC198" s="38"/>
      <c r="OFD198" s="38"/>
      <c r="OFE198" s="38"/>
      <c r="OFF198" s="38"/>
      <c r="OFG198" s="38"/>
      <c r="OFH198" s="38"/>
      <c r="OFI198" s="38"/>
      <c r="OFJ198" s="38"/>
      <c r="OFK198" s="38"/>
      <c r="OFL198" s="38"/>
      <c r="OFM198" s="38"/>
      <c r="OFN198" s="38"/>
      <c r="OFO198" s="38"/>
      <c r="OFP198" s="38"/>
      <c r="OFQ198" s="38"/>
      <c r="OFR198" s="38"/>
      <c r="OFS198" s="38"/>
      <c r="OFT198" s="38"/>
      <c r="OFU198" s="38"/>
      <c r="OFV198" s="38"/>
      <c r="OFW198" s="38"/>
      <c r="OFX198" s="38"/>
      <c r="OFY198" s="38"/>
      <c r="OFZ198" s="38"/>
      <c r="OGA198" s="38"/>
      <c r="OGB198" s="38"/>
      <c r="OGC198" s="38"/>
      <c r="OGD198" s="38"/>
      <c r="OGE198" s="38"/>
      <c r="OGF198" s="38"/>
      <c r="OGG198" s="38"/>
      <c r="OGH198" s="38"/>
      <c r="OGI198" s="38"/>
      <c r="OGJ198" s="38"/>
      <c r="OGK198" s="38"/>
      <c r="OGL198" s="38"/>
      <c r="OGM198" s="38"/>
      <c r="OGN198" s="38"/>
      <c r="OGO198" s="38"/>
      <c r="OGP198" s="38"/>
      <c r="OGQ198" s="38"/>
      <c r="OGR198" s="38"/>
      <c r="OGS198" s="38"/>
      <c r="OGT198" s="38"/>
      <c r="OGU198" s="38"/>
      <c r="OGV198" s="38"/>
      <c r="OGW198" s="38"/>
      <c r="OGX198" s="38"/>
      <c r="OGY198" s="38"/>
      <c r="OGZ198" s="38"/>
      <c r="OHA198" s="38"/>
      <c r="OHB198" s="38"/>
      <c r="OHC198" s="38"/>
      <c r="OHD198" s="38"/>
      <c r="OHE198" s="38"/>
      <c r="OHF198" s="38"/>
      <c r="OHG198" s="38"/>
      <c r="OHH198" s="38"/>
      <c r="OHI198" s="38"/>
      <c r="OHJ198" s="38"/>
      <c r="OHK198" s="38"/>
      <c r="OHL198" s="38"/>
      <c r="OHM198" s="38"/>
      <c r="OHN198" s="38"/>
      <c r="OHO198" s="38"/>
      <c r="OHP198" s="38"/>
      <c r="OHQ198" s="38"/>
      <c r="OHR198" s="38"/>
      <c r="OHS198" s="38"/>
      <c r="OHT198" s="38"/>
      <c r="OHU198" s="38"/>
      <c r="OHV198" s="38"/>
      <c r="OHW198" s="38"/>
      <c r="OHX198" s="38"/>
      <c r="OHY198" s="38"/>
      <c r="OHZ198" s="38"/>
      <c r="OIA198" s="38"/>
      <c r="OIB198" s="38"/>
      <c r="OIC198" s="38"/>
      <c r="OID198" s="38"/>
      <c r="OIE198" s="38"/>
      <c r="OIF198" s="38"/>
      <c r="OIG198" s="38"/>
      <c r="OIH198" s="38"/>
      <c r="OII198" s="38"/>
      <c r="OIJ198" s="38"/>
      <c r="OIK198" s="38"/>
      <c r="OIL198" s="38"/>
      <c r="OIM198" s="38"/>
      <c r="OIN198" s="38"/>
      <c r="OIO198" s="38"/>
      <c r="OIP198" s="38"/>
      <c r="OIQ198" s="38"/>
      <c r="OIR198" s="38"/>
      <c r="OIS198" s="38"/>
      <c r="OIT198" s="38"/>
      <c r="OIU198" s="38"/>
      <c r="OIV198" s="38"/>
      <c r="OIW198" s="38"/>
      <c r="OIX198" s="38"/>
      <c r="OIY198" s="38"/>
      <c r="OIZ198" s="38"/>
      <c r="OJA198" s="38"/>
      <c r="OJB198" s="38"/>
      <c r="OJC198" s="38"/>
      <c r="OJD198" s="38"/>
      <c r="OJE198" s="38"/>
      <c r="OJF198" s="38"/>
      <c r="OJG198" s="38"/>
      <c r="OJH198" s="38"/>
      <c r="OJI198" s="38"/>
      <c r="OJJ198" s="38"/>
      <c r="OJK198" s="38"/>
      <c r="OJL198" s="38"/>
      <c r="OJM198" s="38"/>
      <c r="OJN198" s="38"/>
      <c r="OJO198" s="38"/>
      <c r="OJP198" s="38"/>
      <c r="OJQ198" s="38"/>
      <c r="OJR198" s="38"/>
      <c r="OJS198" s="38"/>
      <c r="OJT198" s="38"/>
      <c r="OJU198" s="38"/>
      <c r="OJV198" s="38"/>
      <c r="OJW198" s="38"/>
      <c r="OJX198" s="38"/>
      <c r="OJY198" s="38"/>
      <c r="OJZ198" s="38"/>
      <c r="OKA198" s="38"/>
      <c r="OKB198" s="38"/>
      <c r="OKC198" s="38"/>
      <c r="OKD198" s="38"/>
      <c r="OKE198" s="38"/>
      <c r="OKF198" s="38"/>
      <c r="OKG198" s="38"/>
      <c r="OKH198" s="38"/>
      <c r="OKI198" s="38"/>
      <c r="OKJ198" s="38"/>
      <c r="OKK198" s="38"/>
      <c r="OKL198" s="38"/>
      <c r="OKM198" s="38"/>
      <c r="OKN198" s="38"/>
      <c r="OKO198" s="38"/>
      <c r="OKP198" s="38"/>
      <c r="OKQ198" s="38"/>
      <c r="OKR198" s="38"/>
      <c r="OKS198" s="38"/>
      <c r="OKT198" s="38"/>
      <c r="OKU198" s="38"/>
      <c r="OKV198" s="38"/>
      <c r="OKW198" s="38"/>
      <c r="OKX198" s="38"/>
      <c r="OKY198" s="38"/>
      <c r="OKZ198" s="38"/>
      <c r="OLA198" s="38"/>
      <c r="OLB198" s="38"/>
      <c r="OLC198" s="38"/>
      <c r="OLD198" s="38"/>
      <c r="OLE198" s="38"/>
      <c r="OLF198" s="38"/>
      <c r="OLG198" s="38"/>
      <c r="OLH198" s="38"/>
      <c r="OLI198" s="38"/>
      <c r="OLJ198" s="38"/>
      <c r="OLK198" s="38"/>
      <c r="OLL198" s="38"/>
      <c r="OLM198" s="38"/>
      <c r="OLN198" s="38"/>
      <c r="OLO198" s="38"/>
      <c r="OLP198" s="38"/>
      <c r="OLQ198" s="38"/>
      <c r="OLR198" s="38"/>
      <c r="OLS198" s="38"/>
      <c r="OLT198" s="38"/>
      <c r="OLU198" s="38"/>
      <c r="OLV198" s="38"/>
      <c r="OLW198" s="38"/>
      <c r="OLX198" s="38"/>
      <c r="OLY198" s="38"/>
      <c r="OLZ198" s="38"/>
      <c r="OMA198" s="38"/>
      <c r="OMB198" s="38"/>
      <c r="OMC198" s="38"/>
      <c r="OMD198" s="38"/>
      <c r="OME198" s="38"/>
      <c r="OMF198" s="38"/>
      <c r="OMG198" s="38"/>
      <c r="OMH198" s="38"/>
      <c r="OMI198" s="38"/>
      <c r="OMJ198" s="38"/>
      <c r="OMK198" s="38"/>
      <c r="OML198" s="38"/>
      <c r="OMM198" s="38"/>
      <c r="OMN198" s="38"/>
      <c r="OMO198" s="38"/>
      <c r="OMP198" s="38"/>
      <c r="OMQ198" s="38"/>
      <c r="OMR198" s="38"/>
      <c r="OMS198" s="38"/>
      <c r="OMT198" s="38"/>
      <c r="OMU198" s="38"/>
      <c r="OMV198" s="38"/>
      <c r="OMW198" s="38"/>
      <c r="OMX198" s="38"/>
      <c r="OMY198" s="38"/>
      <c r="OMZ198" s="38"/>
      <c r="ONA198" s="38"/>
      <c r="ONB198" s="38"/>
      <c r="ONC198" s="38"/>
      <c r="OND198" s="38"/>
      <c r="ONE198" s="38"/>
      <c r="ONF198" s="38"/>
      <c r="ONG198" s="38"/>
      <c r="ONH198" s="38"/>
      <c r="ONI198" s="38"/>
      <c r="ONJ198" s="38"/>
      <c r="ONK198" s="38"/>
      <c r="ONL198" s="38"/>
      <c r="ONM198" s="38"/>
      <c r="ONN198" s="38"/>
      <c r="ONO198" s="38"/>
      <c r="ONP198" s="38"/>
      <c r="ONQ198" s="38"/>
      <c r="ONR198" s="38"/>
      <c r="ONS198" s="38"/>
      <c r="ONT198" s="38"/>
      <c r="ONU198" s="38"/>
      <c r="ONV198" s="38"/>
      <c r="ONW198" s="38"/>
      <c r="ONX198" s="38"/>
      <c r="ONY198" s="38"/>
      <c r="ONZ198" s="38"/>
      <c r="OOA198" s="38"/>
      <c r="OOB198" s="38"/>
      <c r="OOC198" s="38"/>
      <c r="OOD198" s="38"/>
      <c r="OOE198" s="38"/>
      <c r="OOF198" s="38"/>
      <c r="OOG198" s="38"/>
      <c r="OOH198" s="38"/>
      <c r="OOI198" s="38"/>
      <c r="OOJ198" s="38"/>
      <c r="OOK198" s="38"/>
      <c r="OOL198" s="38"/>
      <c r="OOM198" s="38"/>
      <c r="OON198" s="38"/>
      <c r="OOO198" s="38"/>
      <c r="OOP198" s="38"/>
      <c r="OOQ198" s="38"/>
      <c r="OOR198" s="38"/>
      <c r="OOS198" s="38"/>
      <c r="OOT198" s="38"/>
      <c r="OOU198" s="38"/>
      <c r="OOV198" s="38"/>
      <c r="OOW198" s="38"/>
      <c r="OOX198" s="38"/>
      <c r="OOY198" s="38"/>
      <c r="OOZ198" s="38"/>
      <c r="OPA198" s="38"/>
      <c r="OPB198" s="38"/>
      <c r="OPC198" s="38"/>
      <c r="OPD198" s="38"/>
      <c r="OPE198" s="38"/>
      <c r="OPF198" s="38"/>
      <c r="OPG198" s="38"/>
      <c r="OPH198" s="38"/>
      <c r="OPI198" s="38"/>
      <c r="OPJ198" s="38"/>
      <c r="OPK198" s="38"/>
      <c r="OPL198" s="38"/>
      <c r="OPM198" s="38"/>
      <c r="OPN198" s="38"/>
      <c r="OPO198" s="38"/>
      <c r="OPP198" s="38"/>
      <c r="OPQ198" s="38"/>
      <c r="OPR198" s="38"/>
      <c r="OPS198" s="38"/>
      <c r="OPT198" s="38"/>
      <c r="OPU198" s="38"/>
      <c r="OPV198" s="38"/>
      <c r="OPW198" s="38"/>
      <c r="OPX198" s="38"/>
      <c r="OPY198" s="38"/>
      <c r="OPZ198" s="38"/>
      <c r="OQA198" s="38"/>
      <c r="OQB198" s="38"/>
      <c r="OQC198" s="38"/>
      <c r="OQD198" s="38"/>
      <c r="OQE198" s="38"/>
      <c r="OQF198" s="38"/>
      <c r="OQG198" s="38"/>
      <c r="OQH198" s="38"/>
      <c r="OQI198" s="38"/>
      <c r="OQJ198" s="38"/>
      <c r="OQK198" s="38"/>
      <c r="OQL198" s="38"/>
      <c r="OQM198" s="38"/>
      <c r="OQN198" s="38"/>
      <c r="OQO198" s="38"/>
      <c r="OQP198" s="38"/>
      <c r="OQQ198" s="38"/>
      <c r="OQR198" s="38"/>
      <c r="OQS198" s="38"/>
      <c r="OQT198" s="38"/>
      <c r="OQU198" s="38"/>
      <c r="OQV198" s="38"/>
      <c r="OQW198" s="38"/>
      <c r="OQX198" s="38"/>
      <c r="OQY198" s="38"/>
      <c r="OQZ198" s="38"/>
      <c r="ORA198" s="38"/>
      <c r="ORB198" s="38"/>
      <c r="ORC198" s="38"/>
      <c r="ORD198" s="38"/>
      <c r="ORE198" s="38"/>
      <c r="ORF198" s="38"/>
      <c r="ORG198" s="38"/>
      <c r="ORH198" s="38"/>
      <c r="ORI198" s="38"/>
      <c r="ORJ198" s="38"/>
      <c r="ORK198" s="38"/>
      <c r="ORL198" s="38"/>
      <c r="ORM198" s="38"/>
      <c r="ORN198" s="38"/>
      <c r="ORO198" s="38"/>
      <c r="ORP198" s="38"/>
      <c r="ORQ198" s="38"/>
      <c r="ORR198" s="38"/>
      <c r="ORS198" s="38"/>
      <c r="ORT198" s="38"/>
      <c r="ORU198" s="38"/>
      <c r="ORV198" s="38"/>
      <c r="ORW198" s="38"/>
      <c r="ORX198" s="38"/>
      <c r="ORY198" s="38"/>
      <c r="ORZ198" s="38"/>
      <c r="OSA198" s="38"/>
      <c r="OSB198" s="38"/>
      <c r="OSC198" s="38"/>
      <c r="OSD198" s="38"/>
      <c r="OSE198" s="38"/>
      <c r="OSF198" s="38"/>
      <c r="OSG198" s="38"/>
      <c r="OSH198" s="38"/>
      <c r="OSI198" s="38"/>
      <c r="OSJ198" s="38"/>
      <c r="OSK198" s="38"/>
      <c r="OSL198" s="38"/>
      <c r="OSM198" s="38"/>
      <c r="OSN198" s="38"/>
      <c r="OSO198" s="38"/>
      <c r="OSP198" s="38"/>
      <c r="OSQ198" s="38"/>
      <c r="OSR198" s="38"/>
      <c r="OSS198" s="38"/>
      <c r="OST198" s="38"/>
      <c r="OSU198" s="38"/>
      <c r="OSV198" s="38"/>
      <c r="OSW198" s="38"/>
      <c r="OSX198" s="38"/>
      <c r="OSY198" s="38"/>
      <c r="OSZ198" s="38"/>
      <c r="OTA198" s="38"/>
      <c r="OTB198" s="38"/>
      <c r="OTC198" s="38"/>
      <c r="OTD198" s="38"/>
      <c r="OTE198" s="38"/>
      <c r="OTF198" s="38"/>
      <c r="OTG198" s="38"/>
      <c r="OTH198" s="38"/>
      <c r="OTI198" s="38"/>
      <c r="OTJ198" s="38"/>
      <c r="OTK198" s="38"/>
      <c r="OTL198" s="38"/>
      <c r="OTM198" s="38"/>
      <c r="OTN198" s="38"/>
      <c r="OTO198" s="38"/>
      <c r="OTP198" s="38"/>
      <c r="OTQ198" s="38"/>
      <c r="OTR198" s="38"/>
      <c r="OTS198" s="38"/>
      <c r="OTT198" s="38"/>
      <c r="OTU198" s="38"/>
      <c r="OTV198" s="38"/>
      <c r="OTW198" s="38"/>
      <c r="OTX198" s="38"/>
      <c r="OTY198" s="38"/>
      <c r="OTZ198" s="38"/>
      <c r="OUA198" s="38"/>
      <c r="OUB198" s="38"/>
      <c r="OUC198" s="38"/>
      <c r="OUD198" s="38"/>
      <c r="OUE198" s="38"/>
      <c r="OUF198" s="38"/>
      <c r="OUG198" s="38"/>
      <c r="OUH198" s="38"/>
      <c r="OUI198" s="38"/>
      <c r="OUJ198" s="38"/>
      <c r="OUK198" s="38"/>
      <c r="OUL198" s="38"/>
      <c r="OUM198" s="38"/>
      <c r="OUN198" s="38"/>
      <c r="OUO198" s="38"/>
      <c r="OUP198" s="38"/>
      <c r="OUQ198" s="38"/>
      <c r="OUR198" s="38"/>
      <c r="OUS198" s="38"/>
      <c r="OUT198" s="38"/>
      <c r="OUU198" s="38"/>
      <c r="OUV198" s="38"/>
      <c r="OUW198" s="38"/>
      <c r="OUX198" s="38"/>
      <c r="OUY198" s="38"/>
      <c r="OUZ198" s="38"/>
      <c r="OVA198" s="38"/>
      <c r="OVB198" s="38"/>
      <c r="OVC198" s="38"/>
      <c r="OVD198" s="38"/>
      <c r="OVE198" s="38"/>
      <c r="OVF198" s="38"/>
      <c r="OVG198" s="38"/>
      <c r="OVH198" s="38"/>
      <c r="OVI198" s="38"/>
      <c r="OVJ198" s="38"/>
      <c r="OVK198" s="38"/>
      <c r="OVL198" s="38"/>
      <c r="OVM198" s="38"/>
      <c r="OVN198" s="38"/>
      <c r="OVO198" s="38"/>
      <c r="OVP198" s="38"/>
      <c r="OVQ198" s="38"/>
      <c r="OVR198" s="38"/>
      <c r="OVS198" s="38"/>
      <c r="OVT198" s="38"/>
      <c r="OVU198" s="38"/>
      <c r="OVV198" s="38"/>
      <c r="OVW198" s="38"/>
      <c r="OVX198" s="38"/>
      <c r="OVY198" s="38"/>
      <c r="OVZ198" s="38"/>
      <c r="OWA198" s="38"/>
      <c r="OWB198" s="38"/>
      <c r="OWC198" s="38"/>
      <c r="OWD198" s="38"/>
      <c r="OWE198" s="38"/>
      <c r="OWF198" s="38"/>
      <c r="OWG198" s="38"/>
      <c r="OWH198" s="38"/>
      <c r="OWI198" s="38"/>
      <c r="OWJ198" s="38"/>
      <c r="OWK198" s="38"/>
      <c r="OWL198" s="38"/>
      <c r="OWM198" s="38"/>
      <c r="OWN198" s="38"/>
      <c r="OWO198" s="38"/>
      <c r="OWP198" s="38"/>
      <c r="OWQ198" s="38"/>
      <c r="OWR198" s="38"/>
      <c r="OWS198" s="38"/>
      <c r="OWT198" s="38"/>
      <c r="OWU198" s="38"/>
      <c r="OWV198" s="38"/>
      <c r="OWW198" s="38"/>
      <c r="OWX198" s="38"/>
      <c r="OWY198" s="38"/>
      <c r="OWZ198" s="38"/>
      <c r="OXA198" s="38"/>
      <c r="OXB198" s="38"/>
      <c r="OXC198" s="38"/>
      <c r="OXD198" s="38"/>
      <c r="OXE198" s="38"/>
      <c r="OXF198" s="38"/>
      <c r="OXG198" s="38"/>
      <c r="OXH198" s="38"/>
      <c r="OXI198" s="38"/>
      <c r="OXJ198" s="38"/>
      <c r="OXK198" s="38"/>
      <c r="OXL198" s="38"/>
      <c r="OXM198" s="38"/>
      <c r="OXN198" s="38"/>
      <c r="OXO198" s="38"/>
      <c r="OXP198" s="38"/>
      <c r="OXQ198" s="38"/>
      <c r="OXR198" s="38"/>
      <c r="OXS198" s="38"/>
      <c r="OXT198" s="38"/>
      <c r="OXU198" s="38"/>
      <c r="OXV198" s="38"/>
      <c r="OXW198" s="38"/>
      <c r="OXX198" s="38"/>
      <c r="OXY198" s="38"/>
      <c r="OXZ198" s="38"/>
      <c r="OYA198" s="38"/>
      <c r="OYB198" s="38"/>
      <c r="OYC198" s="38"/>
      <c r="OYD198" s="38"/>
      <c r="OYE198" s="38"/>
      <c r="OYF198" s="38"/>
      <c r="OYG198" s="38"/>
      <c r="OYH198" s="38"/>
      <c r="OYI198" s="38"/>
      <c r="OYJ198" s="38"/>
      <c r="OYK198" s="38"/>
      <c r="OYL198" s="38"/>
      <c r="OYM198" s="38"/>
      <c r="OYN198" s="38"/>
      <c r="OYO198" s="38"/>
      <c r="OYP198" s="38"/>
      <c r="OYQ198" s="38"/>
      <c r="OYR198" s="38"/>
      <c r="OYS198" s="38"/>
      <c r="OYT198" s="38"/>
      <c r="OYU198" s="38"/>
      <c r="OYV198" s="38"/>
      <c r="OYW198" s="38"/>
      <c r="OYX198" s="38"/>
      <c r="OYY198" s="38"/>
      <c r="OYZ198" s="38"/>
      <c r="OZA198" s="38"/>
      <c r="OZB198" s="38"/>
      <c r="OZC198" s="38"/>
      <c r="OZD198" s="38"/>
      <c r="OZE198" s="38"/>
      <c r="OZF198" s="38"/>
      <c r="OZG198" s="38"/>
      <c r="OZH198" s="38"/>
      <c r="OZI198" s="38"/>
      <c r="OZJ198" s="38"/>
      <c r="OZK198" s="38"/>
      <c r="OZL198" s="38"/>
      <c r="OZM198" s="38"/>
      <c r="OZN198" s="38"/>
      <c r="OZO198" s="38"/>
      <c r="OZP198" s="38"/>
      <c r="OZQ198" s="38"/>
      <c r="OZR198" s="38"/>
      <c r="OZS198" s="38"/>
      <c r="OZT198" s="38"/>
      <c r="OZU198" s="38"/>
      <c r="OZV198" s="38"/>
      <c r="OZW198" s="38"/>
      <c r="OZX198" s="38"/>
      <c r="OZY198" s="38"/>
      <c r="OZZ198" s="38"/>
      <c r="PAA198" s="38"/>
      <c r="PAB198" s="38"/>
      <c r="PAC198" s="38"/>
      <c r="PAD198" s="38"/>
      <c r="PAE198" s="38"/>
      <c r="PAF198" s="38"/>
      <c r="PAG198" s="38"/>
      <c r="PAH198" s="38"/>
      <c r="PAI198" s="38"/>
      <c r="PAJ198" s="38"/>
      <c r="PAK198" s="38"/>
      <c r="PAL198" s="38"/>
      <c r="PAM198" s="38"/>
      <c r="PAN198" s="38"/>
      <c r="PAO198" s="38"/>
      <c r="PAP198" s="38"/>
      <c r="PAQ198" s="38"/>
      <c r="PAR198" s="38"/>
      <c r="PAS198" s="38"/>
      <c r="PAT198" s="38"/>
      <c r="PAU198" s="38"/>
      <c r="PAV198" s="38"/>
      <c r="PAW198" s="38"/>
      <c r="PAX198" s="38"/>
      <c r="PAY198" s="38"/>
      <c r="PAZ198" s="38"/>
      <c r="PBA198" s="38"/>
      <c r="PBB198" s="38"/>
      <c r="PBC198" s="38"/>
      <c r="PBD198" s="38"/>
      <c r="PBE198" s="38"/>
      <c r="PBF198" s="38"/>
      <c r="PBG198" s="38"/>
      <c r="PBH198" s="38"/>
      <c r="PBI198" s="38"/>
      <c r="PBJ198" s="38"/>
      <c r="PBK198" s="38"/>
      <c r="PBL198" s="38"/>
      <c r="PBM198" s="38"/>
      <c r="PBN198" s="38"/>
      <c r="PBO198" s="38"/>
      <c r="PBP198" s="38"/>
      <c r="PBQ198" s="38"/>
      <c r="PBR198" s="38"/>
      <c r="PBS198" s="38"/>
      <c r="PBT198" s="38"/>
      <c r="PBU198" s="38"/>
      <c r="PBV198" s="38"/>
      <c r="PBW198" s="38"/>
      <c r="PBX198" s="38"/>
      <c r="PBY198" s="38"/>
      <c r="PBZ198" s="38"/>
      <c r="PCA198" s="38"/>
      <c r="PCB198" s="38"/>
      <c r="PCC198" s="38"/>
      <c r="PCD198" s="38"/>
      <c r="PCE198" s="38"/>
      <c r="PCF198" s="38"/>
      <c r="PCG198" s="38"/>
      <c r="PCH198" s="38"/>
      <c r="PCI198" s="38"/>
      <c r="PCJ198" s="38"/>
      <c r="PCK198" s="38"/>
      <c r="PCL198" s="38"/>
      <c r="PCM198" s="38"/>
      <c r="PCN198" s="38"/>
      <c r="PCO198" s="38"/>
      <c r="PCP198" s="38"/>
      <c r="PCQ198" s="38"/>
      <c r="PCR198" s="38"/>
      <c r="PCS198" s="38"/>
      <c r="PCT198" s="38"/>
      <c r="PCU198" s="38"/>
      <c r="PCV198" s="38"/>
      <c r="PCW198" s="38"/>
      <c r="PCX198" s="38"/>
      <c r="PCY198" s="38"/>
      <c r="PCZ198" s="38"/>
      <c r="PDA198" s="38"/>
      <c r="PDB198" s="38"/>
      <c r="PDC198" s="38"/>
      <c r="PDD198" s="38"/>
      <c r="PDE198" s="38"/>
      <c r="PDF198" s="38"/>
      <c r="PDG198" s="38"/>
      <c r="PDH198" s="38"/>
      <c r="PDI198" s="38"/>
      <c r="PDJ198" s="38"/>
      <c r="PDK198" s="38"/>
      <c r="PDL198" s="38"/>
      <c r="PDM198" s="38"/>
      <c r="PDN198" s="38"/>
      <c r="PDO198" s="38"/>
      <c r="PDP198" s="38"/>
      <c r="PDQ198" s="38"/>
      <c r="PDR198" s="38"/>
      <c r="PDS198" s="38"/>
      <c r="PDT198" s="38"/>
      <c r="PDU198" s="38"/>
      <c r="PDV198" s="38"/>
      <c r="PDW198" s="38"/>
      <c r="PDX198" s="38"/>
      <c r="PDY198" s="38"/>
      <c r="PDZ198" s="38"/>
      <c r="PEA198" s="38"/>
      <c r="PEB198" s="38"/>
      <c r="PEC198" s="38"/>
      <c r="PED198" s="38"/>
      <c r="PEE198" s="38"/>
      <c r="PEF198" s="38"/>
      <c r="PEG198" s="38"/>
      <c r="PEH198" s="38"/>
      <c r="PEI198" s="38"/>
      <c r="PEJ198" s="38"/>
      <c r="PEK198" s="38"/>
      <c r="PEL198" s="38"/>
      <c r="PEM198" s="38"/>
      <c r="PEN198" s="38"/>
      <c r="PEO198" s="38"/>
      <c r="PEP198" s="38"/>
      <c r="PEQ198" s="38"/>
      <c r="PER198" s="38"/>
      <c r="PES198" s="38"/>
      <c r="PET198" s="38"/>
      <c r="PEU198" s="38"/>
      <c r="PEV198" s="38"/>
      <c r="PEW198" s="38"/>
      <c r="PEX198" s="38"/>
      <c r="PEY198" s="38"/>
      <c r="PEZ198" s="38"/>
      <c r="PFA198" s="38"/>
      <c r="PFB198" s="38"/>
      <c r="PFC198" s="38"/>
      <c r="PFD198" s="38"/>
      <c r="PFE198" s="38"/>
      <c r="PFF198" s="38"/>
      <c r="PFG198" s="38"/>
      <c r="PFH198" s="38"/>
      <c r="PFI198" s="38"/>
      <c r="PFJ198" s="38"/>
      <c r="PFK198" s="38"/>
      <c r="PFL198" s="38"/>
      <c r="PFM198" s="38"/>
      <c r="PFN198" s="38"/>
      <c r="PFO198" s="38"/>
      <c r="PFP198" s="38"/>
      <c r="PFQ198" s="38"/>
      <c r="PFR198" s="38"/>
      <c r="PFS198" s="38"/>
      <c r="PFT198" s="38"/>
      <c r="PFU198" s="38"/>
      <c r="PFV198" s="38"/>
      <c r="PFW198" s="38"/>
      <c r="PFX198" s="38"/>
      <c r="PFY198" s="38"/>
      <c r="PFZ198" s="38"/>
      <c r="PGA198" s="38"/>
      <c r="PGB198" s="38"/>
      <c r="PGC198" s="38"/>
      <c r="PGD198" s="38"/>
      <c r="PGE198" s="38"/>
      <c r="PGF198" s="38"/>
      <c r="PGG198" s="38"/>
      <c r="PGH198" s="38"/>
      <c r="PGI198" s="38"/>
      <c r="PGJ198" s="38"/>
      <c r="PGK198" s="38"/>
      <c r="PGL198" s="38"/>
      <c r="PGM198" s="38"/>
      <c r="PGN198" s="38"/>
      <c r="PGO198" s="38"/>
      <c r="PGP198" s="38"/>
      <c r="PGQ198" s="38"/>
      <c r="PGR198" s="38"/>
      <c r="PGS198" s="38"/>
      <c r="PGT198" s="38"/>
      <c r="PGU198" s="38"/>
      <c r="PGV198" s="38"/>
      <c r="PGW198" s="38"/>
      <c r="PGX198" s="38"/>
      <c r="PGY198" s="38"/>
      <c r="PGZ198" s="38"/>
      <c r="PHA198" s="38"/>
      <c r="PHB198" s="38"/>
      <c r="PHC198" s="38"/>
      <c r="PHD198" s="38"/>
      <c r="PHE198" s="38"/>
      <c r="PHF198" s="38"/>
      <c r="PHG198" s="38"/>
      <c r="PHH198" s="38"/>
      <c r="PHI198" s="38"/>
      <c r="PHJ198" s="38"/>
      <c r="PHK198" s="38"/>
      <c r="PHL198" s="38"/>
      <c r="PHM198" s="38"/>
      <c r="PHN198" s="38"/>
      <c r="PHO198" s="38"/>
      <c r="PHP198" s="38"/>
      <c r="PHQ198" s="38"/>
      <c r="PHR198" s="38"/>
      <c r="PHS198" s="38"/>
      <c r="PHT198" s="38"/>
      <c r="PHU198" s="38"/>
      <c r="PHV198" s="38"/>
      <c r="PHW198" s="38"/>
      <c r="PHX198" s="38"/>
      <c r="PHY198" s="38"/>
      <c r="PHZ198" s="38"/>
      <c r="PIA198" s="38"/>
      <c r="PIB198" s="38"/>
      <c r="PIC198" s="38"/>
      <c r="PID198" s="38"/>
      <c r="PIE198" s="38"/>
      <c r="PIF198" s="38"/>
      <c r="PIG198" s="38"/>
      <c r="PIH198" s="38"/>
      <c r="PII198" s="38"/>
      <c r="PIJ198" s="38"/>
      <c r="PIK198" s="38"/>
      <c r="PIL198" s="38"/>
      <c r="PIM198" s="38"/>
      <c r="PIN198" s="38"/>
      <c r="PIO198" s="38"/>
      <c r="PIP198" s="38"/>
      <c r="PIQ198" s="38"/>
      <c r="PIR198" s="38"/>
      <c r="PIS198" s="38"/>
      <c r="PIT198" s="38"/>
      <c r="PIU198" s="38"/>
      <c r="PIV198" s="38"/>
      <c r="PIW198" s="38"/>
      <c r="PIX198" s="38"/>
      <c r="PIY198" s="38"/>
      <c r="PIZ198" s="38"/>
      <c r="PJA198" s="38"/>
      <c r="PJB198" s="38"/>
      <c r="PJC198" s="38"/>
      <c r="PJD198" s="38"/>
      <c r="PJE198" s="38"/>
      <c r="PJF198" s="38"/>
      <c r="PJG198" s="38"/>
      <c r="PJH198" s="38"/>
      <c r="PJI198" s="38"/>
      <c r="PJJ198" s="38"/>
      <c r="PJK198" s="38"/>
      <c r="PJL198" s="38"/>
      <c r="PJM198" s="38"/>
      <c r="PJN198" s="38"/>
      <c r="PJO198" s="38"/>
      <c r="PJP198" s="38"/>
      <c r="PJQ198" s="38"/>
      <c r="PJR198" s="38"/>
      <c r="PJS198" s="38"/>
      <c r="PJT198" s="38"/>
      <c r="PJU198" s="38"/>
      <c r="PJV198" s="38"/>
      <c r="PJW198" s="38"/>
      <c r="PJX198" s="38"/>
      <c r="PJY198" s="38"/>
      <c r="PJZ198" s="38"/>
      <c r="PKA198" s="38"/>
      <c r="PKB198" s="38"/>
      <c r="PKC198" s="38"/>
      <c r="PKD198" s="38"/>
      <c r="PKE198" s="38"/>
      <c r="PKF198" s="38"/>
      <c r="PKG198" s="38"/>
      <c r="PKH198" s="38"/>
      <c r="PKI198" s="38"/>
      <c r="PKJ198" s="38"/>
      <c r="PKK198" s="38"/>
      <c r="PKL198" s="38"/>
      <c r="PKM198" s="38"/>
      <c r="PKN198" s="38"/>
      <c r="PKO198" s="38"/>
      <c r="PKP198" s="38"/>
      <c r="PKQ198" s="38"/>
      <c r="PKR198" s="38"/>
      <c r="PKS198" s="38"/>
      <c r="PKT198" s="38"/>
      <c r="PKU198" s="38"/>
      <c r="PKV198" s="38"/>
      <c r="PKW198" s="38"/>
      <c r="PKX198" s="38"/>
      <c r="PKY198" s="38"/>
      <c r="PKZ198" s="38"/>
      <c r="PLA198" s="38"/>
      <c r="PLB198" s="38"/>
      <c r="PLC198" s="38"/>
      <c r="PLD198" s="38"/>
      <c r="PLE198" s="38"/>
      <c r="PLF198" s="38"/>
      <c r="PLG198" s="38"/>
      <c r="PLH198" s="38"/>
      <c r="PLI198" s="38"/>
      <c r="PLJ198" s="38"/>
      <c r="PLK198" s="38"/>
      <c r="PLL198" s="38"/>
      <c r="PLM198" s="38"/>
      <c r="PLN198" s="38"/>
      <c r="PLO198" s="38"/>
      <c r="PLP198" s="38"/>
      <c r="PLQ198" s="38"/>
      <c r="PLR198" s="38"/>
      <c r="PLS198" s="38"/>
      <c r="PLT198" s="38"/>
      <c r="PLU198" s="38"/>
      <c r="PLV198" s="38"/>
      <c r="PLW198" s="38"/>
      <c r="PLX198" s="38"/>
      <c r="PLY198" s="38"/>
      <c r="PLZ198" s="38"/>
      <c r="PMA198" s="38"/>
      <c r="PMB198" s="38"/>
      <c r="PMC198" s="38"/>
      <c r="PMD198" s="38"/>
      <c r="PME198" s="38"/>
      <c r="PMF198" s="38"/>
      <c r="PMG198" s="38"/>
      <c r="PMH198" s="38"/>
      <c r="PMI198" s="38"/>
      <c r="PMJ198" s="38"/>
      <c r="PMK198" s="38"/>
      <c r="PML198" s="38"/>
      <c r="PMM198" s="38"/>
      <c r="PMN198" s="38"/>
      <c r="PMO198" s="38"/>
      <c r="PMP198" s="38"/>
      <c r="PMQ198" s="38"/>
      <c r="PMR198" s="38"/>
      <c r="PMS198" s="38"/>
      <c r="PMT198" s="38"/>
      <c r="PMU198" s="38"/>
      <c r="PMV198" s="38"/>
      <c r="PMW198" s="38"/>
      <c r="PMX198" s="38"/>
      <c r="PMY198" s="38"/>
      <c r="PMZ198" s="38"/>
      <c r="PNA198" s="38"/>
      <c r="PNB198" s="38"/>
      <c r="PNC198" s="38"/>
      <c r="PND198" s="38"/>
      <c r="PNE198" s="38"/>
      <c r="PNF198" s="38"/>
      <c r="PNG198" s="38"/>
      <c r="PNH198" s="38"/>
      <c r="PNI198" s="38"/>
      <c r="PNJ198" s="38"/>
      <c r="PNK198" s="38"/>
      <c r="PNL198" s="38"/>
      <c r="PNM198" s="38"/>
      <c r="PNN198" s="38"/>
      <c r="PNO198" s="38"/>
      <c r="PNP198" s="38"/>
      <c r="PNQ198" s="38"/>
      <c r="PNR198" s="38"/>
      <c r="PNS198" s="38"/>
      <c r="PNT198" s="38"/>
      <c r="PNU198" s="38"/>
      <c r="PNV198" s="38"/>
      <c r="PNW198" s="38"/>
      <c r="PNX198" s="38"/>
      <c r="PNY198" s="38"/>
      <c r="PNZ198" s="38"/>
      <c r="POA198" s="38"/>
      <c r="POB198" s="38"/>
      <c r="POC198" s="38"/>
      <c r="POD198" s="38"/>
      <c r="POE198" s="38"/>
      <c r="POF198" s="38"/>
      <c r="POG198" s="38"/>
      <c r="POH198" s="38"/>
      <c r="POI198" s="38"/>
      <c r="POJ198" s="38"/>
      <c r="POK198" s="38"/>
      <c r="POL198" s="38"/>
      <c r="POM198" s="38"/>
      <c r="PON198" s="38"/>
      <c r="POO198" s="38"/>
      <c r="POP198" s="38"/>
      <c r="POQ198" s="38"/>
      <c r="POR198" s="38"/>
      <c r="POS198" s="38"/>
      <c r="POT198" s="38"/>
      <c r="POU198" s="38"/>
      <c r="POV198" s="38"/>
      <c r="POW198" s="38"/>
      <c r="POX198" s="38"/>
      <c r="POY198" s="38"/>
      <c r="POZ198" s="38"/>
      <c r="PPA198" s="38"/>
      <c r="PPB198" s="38"/>
      <c r="PPC198" s="38"/>
      <c r="PPD198" s="38"/>
      <c r="PPE198" s="38"/>
      <c r="PPF198" s="38"/>
      <c r="PPG198" s="38"/>
      <c r="PPH198" s="38"/>
      <c r="PPI198" s="38"/>
      <c r="PPJ198" s="38"/>
      <c r="PPK198" s="38"/>
      <c r="PPL198" s="38"/>
      <c r="PPM198" s="38"/>
      <c r="PPN198" s="38"/>
      <c r="PPO198" s="38"/>
      <c r="PPP198" s="38"/>
      <c r="PPQ198" s="38"/>
      <c r="PPR198" s="38"/>
      <c r="PPS198" s="38"/>
      <c r="PPT198" s="38"/>
      <c r="PPU198" s="38"/>
      <c r="PPV198" s="38"/>
      <c r="PPW198" s="38"/>
      <c r="PPX198" s="38"/>
      <c r="PPY198" s="38"/>
      <c r="PPZ198" s="38"/>
      <c r="PQA198" s="38"/>
      <c r="PQB198" s="38"/>
      <c r="PQC198" s="38"/>
      <c r="PQD198" s="38"/>
      <c r="PQE198" s="38"/>
      <c r="PQF198" s="38"/>
      <c r="PQG198" s="38"/>
      <c r="PQH198" s="38"/>
      <c r="PQI198" s="38"/>
      <c r="PQJ198" s="38"/>
      <c r="PQK198" s="38"/>
      <c r="PQL198" s="38"/>
      <c r="PQM198" s="38"/>
      <c r="PQN198" s="38"/>
      <c r="PQO198" s="38"/>
      <c r="PQP198" s="38"/>
      <c r="PQQ198" s="38"/>
      <c r="PQR198" s="38"/>
      <c r="PQS198" s="38"/>
      <c r="PQT198" s="38"/>
      <c r="PQU198" s="38"/>
      <c r="PQV198" s="38"/>
      <c r="PQW198" s="38"/>
      <c r="PQX198" s="38"/>
      <c r="PQY198" s="38"/>
      <c r="PQZ198" s="38"/>
      <c r="PRA198" s="38"/>
      <c r="PRB198" s="38"/>
      <c r="PRC198" s="38"/>
      <c r="PRD198" s="38"/>
      <c r="PRE198" s="38"/>
      <c r="PRF198" s="38"/>
      <c r="PRG198" s="38"/>
      <c r="PRH198" s="38"/>
      <c r="PRI198" s="38"/>
      <c r="PRJ198" s="38"/>
      <c r="PRK198" s="38"/>
      <c r="PRL198" s="38"/>
      <c r="PRM198" s="38"/>
      <c r="PRN198" s="38"/>
      <c r="PRO198" s="38"/>
      <c r="PRP198" s="38"/>
      <c r="PRQ198" s="38"/>
      <c r="PRR198" s="38"/>
      <c r="PRS198" s="38"/>
      <c r="PRT198" s="38"/>
      <c r="PRU198" s="38"/>
      <c r="PRV198" s="38"/>
      <c r="PRW198" s="38"/>
      <c r="PRX198" s="38"/>
      <c r="PRY198" s="38"/>
      <c r="PRZ198" s="38"/>
      <c r="PSA198" s="38"/>
      <c r="PSB198" s="38"/>
      <c r="PSC198" s="38"/>
      <c r="PSD198" s="38"/>
      <c r="PSE198" s="38"/>
      <c r="PSF198" s="38"/>
      <c r="PSG198" s="38"/>
      <c r="PSH198" s="38"/>
      <c r="PSI198" s="38"/>
      <c r="PSJ198" s="38"/>
      <c r="PSK198" s="38"/>
      <c r="PSL198" s="38"/>
      <c r="PSM198" s="38"/>
      <c r="PSN198" s="38"/>
      <c r="PSO198" s="38"/>
      <c r="PSP198" s="38"/>
      <c r="PSQ198" s="38"/>
      <c r="PSR198" s="38"/>
      <c r="PSS198" s="38"/>
      <c r="PST198" s="38"/>
      <c r="PSU198" s="38"/>
      <c r="PSV198" s="38"/>
      <c r="PSW198" s="38"/>
      <c r="PSX198" s="38"/>
      <c r="PSY198" s="38"/>
      <c r="PSZ198" s="38"/>
      <c r="PTA198" s="38"/>
      <c r="PTB198" s="38"/>
      <c r="PTC198" s="38"/>
      <c r="PTD198" s="38"/>
      <c r="PTE198" s="38"/>
      <c r="PTF198" s="38"/>
      <c r="PTG198" s="38"/>
      <c r="PTH198" s="38"/>
      <c r="PTI198" s="38"/>
      <c r="PTJ198" s="38"/>
      <c r="PTK198" s="38"/>
      <c r="PTL198" s="38"/>
      <c r="PTM198" s="38"/>
      <c r="PTN198" s="38"/>
      <c r="PTO198" s="38"/>
      <c r="PTP198" s="38"/>
      <c r="PTQ198" s="38"/>
      <c r="PTR198" s="38"/>
      <c r="PTS198" s="38"/>
      <c r="PTT198" s="38"/>
      <c r="PTU198" s="38"/>
      <c r="PTV198" s="38"/>
      <c r="PTW198" s="38"/>
      <c r="PTX198" s="38"/>
      <c r="PTY198" s="38"/>
      <c r="PTZ198" s="38"/>
      <c r="PUA198" s="38"/>
      <c r="PUB198" s="38"/>
      <c r="PUC198" s="38"/>
      <c r="PUD198" s="38"/>
      <c r="PUE198" s="38"/>
      <c r="PUF198" s="38"/>
      <c r="PUG198" s="38"/>
      <c r="PUH198" s="38"/>
      <c r="PUI198" s="38"/>
      <c r="PUJ198" s="38"/>
      <c r="PUK198" s="38"/>
      <c r="PUL198" s="38"/>
      <c r="PUM198" s="38"/>
      <c r="PUN198" s="38"/>
      <c r="PUO198" s="38"/>
      <c r="PUP198" s="38"/>
      <c r="PUQ198" s="38"/>
      <c r="PUR198" s="38"/>
      <c r="PUS198" s="38"/>
      <c r="PUT198" s="38"/>
      <c r="PUU198" s="38"/>
      <c r="PUV198" s="38"/>
      <c r="PUW198" s="38"/>
      <c r="PUX198" s="38"/>
      <c r="PUY198" s="38"/>
      <c r="PUZ198" s="38"/>
      <c r="PVA198" s="38"/>
      <c r="PVB198" s="38"/>
      <c r="PVC198" s="38"/>
      <c r="PVD198" s="38"/>
      <c r="PVE198" s="38"/>
      <c r="PVF198" s="38"/>
      <c r="PVG198" s="38"/>
      <c r="PVH198" s="38"/>
      <c r="PVI198" s="38"/>
      <c r="PVJ198" s="38"/>
      <c r="PVK198" s="38"/>
      <c r="PVL198" s="38"/>
      <c r="PVM198" s="38"/>
      <c r="PVN198" s="38"/>
      <c r="PVO198" s="38"/>
      <c r="PVP198" s="38"/>
      <c r="PVQ198" s="38"/>
      <c r="PVR198" s="38"/>
      <c r="PVS198" s="38"/>
      <c r="PVT198" s="38"/>
      <c r="PVU198" s="38"/>
      <c r="PVV198" s="38"/>
      <c r="PVW198" s="38"/>
      <c r="PVX198" s="38"/>
      <c r="PVY198" s="38"/>
      <c r="PVZ198" s="38"/>
      <c r="PWA198" s="38"/>
      <c r="PWB198" s="38"/>
      <c r="PWC198" s="38"/>
      <c r="PWD198" s="38"/>
      <c r="PWE198" s="38"/>
      <c r="PWF198" s="38"/>
      <c r="PWG198" s="38"/>
      <c r="PWH198" s="38"/>
      <c r="PWI198" s="38"/>
      <c r="PWJ198" s="38"/>
      <c r="PWK198" s="38"/>
      <c r="PWL198" s="38"/>
      <c r="PWM198" s="38"/>
      <c r="PWN198" s="38"/>
      <c r="PWO198" s="38"/>
      <c r="PWP198" s="38"/>
      <c r="PWQ198" s="38"/>
      <c r="PWR198" s="38"/>
      <c r="PWS198" s="38"/>
      <c r="PWT198" s="38"/>
      <c r="PWU198" s="38"/>
      <c r="PWV198" s="38"/>
      <c r="PWW198" s="38"/>
      <c r="PWX198" s="38"/>
      <c r="PWY198" s="38"/>
      <c r="PWZ198" s="38"/>
      <c r="PXA198" s="38"/>
      <c r="PXB198" s="38"/>
      <c r="PXC198" s="38"/>
      <c r="PXD198" s="38"/>
      <c r="PXE198" s="38"/>
      <c r="PXF198" s="38"/>
      <c r="PXG198" s="38"/>
      <c r="PXH198" s="38"/>
      <c r="PXI198" s="38"/>
      <c r="PXJ198" s="38"/>
      <c r="PXK198" s="38"/>
      <c r="PXL198" s="38"/>
      <c r="PXM198" s="38"/>
      <c r="PXN198" s="38"/>
      <c r="PXO198" s="38"/>
      <c r="PXP198" s="38"/>
      <c r="PXQ198" s="38"/>
      <c r="PXR198" s="38"/>
      <c r="PXS198" s="38"/>
      <c r="PXT198" s="38"/>
      <c r="PXU198" s="38"/>
      <c r="PXV198" s="38"/>
      <c r="PXW198" s="38"/>
      <c r="PXX198" s="38"/>
      <c r="PXY198" s="38"/>
      <c r="PXZ198" s="38"/>
      <c r="PYA198" s="38"/>
      <c r="PYB198" s="38"/>
      <c r="PYC198" s="38"/>
      <c r="PYD198" s="38"/>
      <c r="PYE198" s="38"/>
      <c r="PYF198" s="38"/>
      <c r="PYG198" s="38"/>
      <c r="PYH198" s="38"/>
      <c r="PYI198" s="38"/>
      <c r="PYJ198" s="38"/>
      <c r="PYK198" s="38"/>
      <c r="PYL198" s="38"/>
      <c r="PYM198" s="38"/>
      <c r="PYN198" s="38"/>
      <c r="PYO198" s="38"/>
      <c r="PYP198" s="38"/>
      <c r="PYQ198" s="38"/>
      <c r="PYR198" s="38"/>
      <c r="PYS198" s="38"/>
      <c r="PYT198" s="38"/>
      <c r="PYU198" s="38"/>
      <c r="PYV198" s="38"/>
      <c r="PYW198" s="38"/>
      <c r="PYX198" s="38"/>
      <c r="PYY198" s="38"/>
      <c r="PYZ198" s="38"/>
      <c r="PZA198" s="38"/>
      <c r="PZB198" s="38"/>
      <c r="PZC198" s="38"/>
      <c r="PZD198" s="38"/>
      <c r="PZE198" s="38"/>
      <c r="PZF198" s="38"/>
      <c r="PZG198" s="38"/>
      <c r="PZH198" s="38"/>
      <c r="PZI198" s="38"/>
      <c r="PZJ198" s="38"/>
      <c r="PZK198" s="38"/>
      <c r="PZL198" s="38"/>
      <c r="PZM198" s="38"/>
      <c r="PZN198" s="38"/>
      <c r="PZO198" s="38"/>
      <c r="PZP198" s="38"/>
      <c r="PZQ198" s="38"/>
      <c r="PZR198" s="38"/>
      <c r="PZS198" s="38"/>
      <c r="PZT198" s="38"/>
      <c r="PZU198" s="38"/>
      <c r="PZV198" s="38"/>
      <c r="PZW198" s="38"/>
      <c r="PZX198" s="38"/>
      <c r="PZY198" s="38"/>
      <c r="PZZ198" s="38"/>
      <c r="QAA198" s="38"/>
      <c r="QAB198" s="38"/>
      <c r="QAC198" s="38"/>
      <c r="QAD198" s="38"/>
      <c r="QAE198" s="38"/>
      <c r="QAF198" s="38"/>
      <c r="QAG198" s="38"/>
      <c r="QAH198" s="38"/>
      <c r="QAI198" s="38"/>
      <c r="QAJ198" s="38"/>
      <c r="QAK198" s="38"/>
      <c r="QAL198" s="38"/>
      <c r="QAM198" s="38"/>
      <c r="QAN198" s="38"/>
      <c r="QAO198" s="38"/>
      <c r="QAP198" s="38"/>
      <c r="QAQ198" s="38"/>
      <c r="QAR198" s="38"/>
      <c r="QAS198" s="38"/>
      <c r="QAT198" s="38"/>
      <c r="QAU198" s="38"/>
      <c r="QAV198" s="38"/>
      <c r="QAW198" s="38"/>
      <c r="QAX198" s="38"/>
      <c r="QAY198" s="38"/>
      <c r="QAZ198" s="38"/>
      <c r="QBA198" s="38"/>
      <c r="QBB198" s="38"/>
      <c r="QBC198" s="38"/>
      <c r="QBD198" s="38"/>
      <c r="QBE198" s="38"/>
      <c r="QBF198" s="38"/>
      <c r="QBG198" s="38"/>
      <c r="QBH198" s="38"/>
      <c r="QBI198" s="38"/>
      <c r="QBJ198" s="38"/>
      <c r="QBK198" s="38"/>
      <c r="QBL198" s="38"/>
      <c r="QBM198" s="38"/>
      <c r="QBN198" s="38"/>
      <c r="QBO198" s="38"/>
      <c r="QBP198" s="38"/>
      <c r="QBQ198" s="38"/>
      <c r="QBR198" s="38"/>
      <c r="QBS198" s="38"/>
      <c r="QBT198" s="38"/>
      <c r="QBU198" s="38"/>
      <c r="QBV198" s="38"/>
      <c r="QBW198" s="38"/>
      <c r="QBX198" s="38"/>
      <c r="QBY198" s="38"/>
      <c r="QBZ198" s="38"/>
      <c r="QCA198" s="38"/>
      <c r="QCB198" s="38"/>
      <c r="QCC198" s="38"/>
      <c r="QCD198" s="38"/>
      <c r="QCE198" s="38"/>
      <c r="QCF198" s="38"/>
      <c r="QCG198" s="38"/>
      <c r="QCH198" s="38"/>
      <c r="QCI198" s="38"/>
      <c r="QCJ198" s="38"/>
      <c r="QCK198" s="38"/>
      <c r="QCL198" s="38"/>
      <c r="QCM198" s="38"/>
      <c r="QCN198" s="38"/>
      <c r="QCO198" s="38"/>
      <c r="QCP198" s="38"/>
      <c r="QCQ198" s="38"/>
      <c r="QCR198" s="38"/>
      <c r="QCS198" s="38"/>
      <c r="QCT198" s="38"/>
      <c r="QCU198" s="38"/>
      <c r="QCV198" s="38"/>
      <c r="QCW198" s="38"/>
      <c r="QCX198" s="38"/>
      <c r="QCY198" s="38"/>
      <c r="QCZ198" s="38"/>
      <c r="QDA198" s="38"/>
      <c r="QDB198" s="38"/>
      <c r="QDC198" s="38"/>
      <c r="QDD198" s="38"/>
      <c r="QDE198" s="38"/>
      <c r="QDF198" s="38"/>
      <c r="QDG198" s="38"/>
      <c r="QDH198" s="38"/>
      <c r="QDI198" s="38"/>
      <c r="QDJ198" s="38"/>
      <c r="QDK198" s="38"/>
      <c r="QDL198" s="38"/>
      <c r="QDM198" s="38"/>
      <c r="QDN198" s="38"/>
      <c r="QDO198" s="38"/>
      <c r="QDP198" s="38"/>
      <c r="QDQ198" s="38"/>
      <c r="QDR198" s="38"/>
      <c r="QDS198" s="38"/>
      <c r="QDT198" s="38"/>
      <c r="QDU198" s="38"/>
      <c r="QDV198" s="38"/>
      <c r="QDW198" s="38"/>
      <c r="QDX198" s="38"/>
      <c r="QDY198" s="38"/>
      <c r="QDZ198" s="38"/>
      <c r="QEA198" s="38"/>
      <c r="QEB198" s="38"/>
      <c r="QEC198" s="38"/>
      <c r="QED198" s="38"/>
      <c r="QEE198" s="38"/>
      <c r="QEF198" s="38"/>
      <c r="QEG198" s="38"/>
      <c r="QEH198" s="38"/>
      <c r="QEI198" s="38"/>
      <c r="QEJ198" s="38"/>
      <c r="QEK198" s="38"/>
      <c r="QEL198" s="38"/>
      <c r="QEM198" s="38"/>
      <c r="QEN198" s="38"/>
      <c r="QEO198" s="38"/>
      <c r="QEP198" s="38"/>
      <c r="QEQ198" s="38"/>
      <c r="QER198" s="38"/>
      <c r="QES198" s="38"/>
      <c r="QET198" s="38"/>
      <c r="QEU198" s="38"/>
      <c r="QEV198" s="38"/>
      <c r="QEW198" s="38"/>
      <c r="QEX198" s="38"/>
      <c r="QEY198" s="38"/>
      <c r="QEZ198" s="38"/>
      <c r="QFA198" s="38"/>
      <c r="QFB198" s="38"/>
      <c r="QFC198" s="38"/>
      <c r="QFD198" s="38"/>
      <c r="QFE198" s="38"/>
      <c r="QFF198" s="38"/>
      <c r="QFG198" s="38"/>
      <c r="QFH198" s="38"/>
      <c r="QFI198" s="38"/>
      <c r="QFJ198" s="38"/>
      <c r="QFK198" s="38"/>
      <c r="QFL198" s="38"/>
      <c r="QFM198" s="38"/>
      <c r="QFN198" s="38"/>
      <c r="QFO198" s="38"/>
      <c r="QFP198" s="38"/>
      <c r="QFQ198" s="38"/>
      <c r="QFR198" s="38"/>
      <c r="QFS198" s="38"/>
      <c r="QFT198" s="38"/>
      <c r="QFU198" s="38"/>
      <c r="QFV198" s="38"/>
      <c r="QFW198" s="38"/>
      <c r="QFX198" s="38"/>
      <c r="QFY198" s="38"/>
      <c r="QFZ198" s="38"/>
      <c r="QGA198" s="38"/>
      <c r="QGB198" s="38"/>
      <c r="QGC198" s="38"/>
      <c r="QGD198" s="38"/>
      <c r="QGE198" s="38"/>
      <c r="QGF198" s="38"/>
      <c r="QGG198" s="38"/>
      <c r="QGH198" s="38"/>
      <c r="QGI198" s="38"/>
      <c r="QGJ198" s="38"/>
      <c r="QGK198" s="38"/>
      <c r="QGL198" s="38"/>
      <c r="QGM198" s="38"/>
      <c r="QGN198" s="38"/>
      <c r="QGO198" s="38"/>
      <c r="QGP198" s="38"/>
      <c r="QGQ198" s="38"/>
      <c r="QGR198" s="38"/>
      <c r="QGS198" s="38"/>
      <c r="QGT198" s="38"/>
      <c r="QGU198" s="38"/>
      <c r="QGV198" s="38"/>
      <c r="QGW198" s="38"/>
      <c r="QGX198" s="38"/>
      <c r="QGY198" s="38"/>
      <c r="QGZ198" s="38"/>
      <c r="QHA198" s="38"/>
      <c r="QHB198" s="38"/>
      <c r="QHC198" s="38"/>
      <c r="QHD198" s="38"/>
      <c r="QHE198" s="38"/>
      <c r="QHF198" s="38"/>
      <c r="QHG198" s="38"/>
      <c r="QHH198" s="38"/>
      <c r="QHI198" s="38"/>
      <c r="QHJ198" s="38"/>
      <c r="QHK198" s="38"/>
      <c r="QHL198" s="38"/>
      <c r="QHM198" s="38"/>
      <c r="QHN198" s="38"/>
      <c r="QHO198" s="38"/>
      <c r="QHP198" s="38"/>
      <c r="QHQ198" s="38"/>
      <c r="QHR198" s="38"/>
      <c r="QHS198" s="38"/>
      <c r="QHT198" s="38"/>
      <c r="QHU198" s="38"/>
      <c r="QHV198" s="38"/>
      <c r="QHW198" s="38"/>
      <c r="QHX198" s="38"/>
      <c r="QHY198" s="38"/>
      <c r="QHZ198" s="38"/>
      <c r="QIA198" s="38"/>
      <c r="QIB198" s="38"/>
      <c r="QIC198" s="38"/>
      <c r="QID198" s="38"/>
      <c r="QIE198" s="38"/>
      <c r="QIF198" s="38"/>
      <c r="QIG198" s="38"/>
      <c r="QIH198" s="38"/>
      <c r="QII198" s="38"/>
      <c r="QIJ198" s="38"/>
      <c r="QIK198" s="38"/>
      <c r="QIL198" s="38"/>
      <c r="QIM198" s="38"/>
      <c r="QIN198" s="38"/>
      <c r="QIO198" s="38"/>
      <c r="QIP198" s="38"/>
      <c r="QIQ198" s="38"/>
      <c r="QIR198" s="38"/>
      <c r="QIS198" s="38"/>
      <c r="QIT198" s="38"/>
      <c r="QIU198" s="38"/>
      <c r="QIV198" s="38"/>
      <c r="QIW198" s="38"/>
      <c r="QIX198" s="38"/>
      <c r="QIY198" s="38"/>
      <c r="QIZ198" s="38"/>
      <c r="QJA198" s="38"/>
      <c r="QJB198" s="38"/>
      <c r="QJC198" s="38"/>
      <c r="QJD198" s="38"/>
      <c r="QJE198" s="38"/>
      <c r="QJF198" s="38"/>
      <c r="QJG198" s="38"/>
      <c r="QJH198" s="38"/>
      <c r="QJI198" s="38"/>
      <c r="QJJ198" s="38"/>
      <c r="QJK198" s="38"/>
      <c r="QJL198" s="38"/>
      <c r="QJM198" s="38"/>
      <c r="QJN198" s="38"/>
      <c r="QJO198" s="38"/>
      <c r="QJP198" s="38"/>
      <c r="QJQ198" s="38"/>
      <c r="QJR198" s="38"/>
      <c r="QJS198" s="38"/>
      <c r="QJT198" s="38"/>
      <c r="QJU198" s="38"/>
      <c r="QJV198" s="38"/>
      <c r="QJW198" s="38"/>
      <c r="QJX198" s="38"/>
      <c r="QJY198" s="38"/>
      <c r="QJZ198" s="38"/>
      <c r="QKA198" s="38"/>
      <c r="QKB198" s="38"/>
      <c r="QKC198" s="38"/>
      <c r="QKD198" s="38"/>
      <c r="QKE198" s="38"/>
      <c r="QKF198" s="38"/>
      <c r="QKG198" s="38"/>
      <c r="QKH198" s="38"/>
      <c r="QKI198" s="38"/>
      <c r="QKJ198" s="38"/>
      <c r="QKK198" s="38"/>
      <c r="QKL198" s="38"/>
      <c r="QKM198" s="38"/>
      <c r="QKN198" s="38"/>
      <c r="QKO198" s="38"/>
      <c r="QKP198" s="38"/>
      <c r="QKQ198" s="38"/>
      <c r="QKR198" s="38"/>
      <c r="QKS198" s="38"/>
      <c r="QKT198" s="38"/>
      <c r="QKU198" s="38"/>
      <c r="QKV198" s="38"/>
      <c r="QKW198" s="38"/>
      <c r="QKX198" s="38"/>
      <c r="QKY198" s="38"/>
      <c r="QKZ198" s="38"/>
      <c r="QLA198" s="38"/>
      <c r="QLB198" s="38"/>
      <c r="QLC198" s="38"/>
      <c r="QLD198" s="38"/>
      <c r="QLE198" s="38"/>
      <c r="QLF198" s="38"/>
      <c r="QLG198" s="38"/>
      <c r="QLH198" s="38"/>
      <c r="QLI198" s="38"/>
      <c r="QLJ198" s="38"/>
      <c r="QLK198" s="38"/>
      <c r="QLL198" s="38"/>
      <c r="QLM198" s="38"/>
      <c r="QLN198" s="38"/>
      <c r="QLO198" s="38"/>
      <c r="QLP198" s="38"/>
      <c r="QLQ198" s="38"/>
      <c r="QLR198" s="38"/>
      <c r="QLS198" s="38"/>
      <c r="QLT198" s="38"/>
      <c r="QLU198" s="38"/>
      <c r="QLV198" s="38"/>
      <c r="QLW198" s="38"/>
      <c r="QLX198" s="38"/>
      <c r="QLY198" s="38"/>
      <c r="QLZ198" s="38"/>
      <c r="QMA198" s="38"/>
      <c r="QMB198" s="38"/>
      <c r="QMC198" s="38"/>
      <c r="QMD198" s="38"/>
      <c r="QME198" s="38"/>
      <c r="QMF198" s="38"/>
      <c r="QMG198" s="38"/>
      <c r="QMH198" s="38"/>
      <c r="QMI198" s="38"/>
      <c r="QMJ198" s="38"/>
      <c r="QMK198" s="38"/>
      <c r="QML198" s="38"/>
      <c r="QMM198" s="38"/>
      <c r="QMN198" s="38"/>
      <c r="QMO198" s="38"/>
      <c r="QMP198" s="38"/>
      <c r="QMQ198" s="38"/>
      <c r="QMR198" s="38"/>
      <c r="QMS198" s="38"/>
      <c r="QMT198" s="38"/>
      <c r="QMU198" s="38"/>
      <c r="QMV198" s="38"/>
      <c r="QMW198" s="38"/>
      <c r="QMX198" s="38"/>
      <c r="QMY198" s="38"/>
      <c r="QMZ198" s="38"/>
      <c r="QNA198" s="38"/>
      <c r="QNB198" s="38"/>
      <c r="QNC198" s="38"/>
      <c r="QND198" s="38"/>
      <c r="QNE198" s="38"/>
      <c r="QNF198" s="38"/>
      <c r="QNG198" s="38"/>
      <c r="QNH198" s="38"/>
      <c r="QNI198" s="38"/>
      <c r="QNJ198" s="38"/>
      <c r="QNK198" s="38"/>
      <c r="QNL198" s="38"/>
      <c r="QNM198" s="38"/>
      <c r="QNN198" s="38"/>
      <c r="QNO198" s="38"/>
      <c r="QNP198" s="38"/>
      <c r="QNQ198" s="38"/>
      <c r="QNR198" s="38"/>
      <c r="QNS198" s="38"/>
      <c r="QNT198" s="38"/>
      <c r="QNU198" s="38"/>
      <c r="QNV198" s="38"/>
      <c r="QNW198" s="38"/>
      <c r="QNX198" s="38"/>
      <c r="QNY198" s="38"/>
      <c r="QNZ198" s="38"/>
      <c r="QOA198" s="38"/>
      <c r="QOB198" s="38"/>
      <c r="QOC198" s="38"/>
      <c r="QOD198" s="38"/>
      <c r="QOE198" s="38"/>
      <c r="QOF198" s="38"/>
      <c r="QOG198" s="38"/>
      <c r="QOH198" s="38"/>
      <c r="QOI198" s="38"/>
      <c r="QOJ198" s="38"/>
      <c r="QOK198" s="38"/>
      <c r="QOL198" s="38"/>
      <c r="QOM198" s="38"/>
      <c r="QON198" s="38"/>
      <c r="QOO198" s="38"/>
      <c r="QOP198" s="38"/>
      <c r="QOQ198" s="38"/>
      <c r="QOR198" s="38"/>
      <c r="QOS198" s="38"/>
      <c r="QOT198" s="38"/>
      <c r="QOU198" s="38"/>
      <c r="QOV198" s="38"/>
      <c r="QOW198" s="38"/>
      <c r="QOX198" s="38"/>
      <c r="QOY198" s="38"/>
      <c r="QOZ198" s="38"/>
      <c r="QPA198" s="38"/>
      <c r="QPB198" s="38"/>
      <c r="QPC198" s="38"/>
      <c r="QPD198" s="38"/>
      <c r="QPE198" s="38"/>
      <c r="QPF198" s="38"/>
      <c r="QPG198" s="38"/>
      <c r="QPH198" s="38"/>
      <c r="QPI198" s="38"/>
      <c r="QPJ198" s="38"/>
      <c r="QPK198" s="38"/>
      <c r="QPL198" s="38"/>
      <c r="QPM198" s="38"/>
      <c r="QPN198" s="38"/>
      <c r="QPO198" s="38"/>
      <c r="QPP198" s="38"/>
      <c r="QPQ198" s="38"/>
      <c r="QPR198" s="38"/>
      <c r="QPS198" s="38"/>
      <c r="QPT198" s="38"/>
      <c r="QPU198" s="38"/>
      <c r="QPV198" s="38"/>
      <c r="QPW198" s="38"/>
      <c r="QPX198" s="38"/>
      <c r="QPY198" s="38"/>
      <c r="QPZ198" s="38"/>
      <c r="QQA198" s="38"/>
      <c r="QQB198" s="38"/>
      <c r="QQC198" s="38"/>
      <c r="QQD198" s="38"/>
      <c r="QQE198" s="38"/>
      <c r="QQF198" s="38"/>
      <c r="QQG198" s="38"/>
      <c r="QQH198" s="38"/>
      <c r="QQI198" s="38"/>
      <c r="QQJ198" s="38"/>
      <c r="QQK198" s="38"/>
      <c r="QQL198" s="38"/>
      <c r="QQM198" s="38"/>
      <c r="QQN198" s="38"/>
      <c r="QQO198" s="38"/>
      <c r="QQP198" s="38"/>
      <c r="QQQ198" s="38"/>
      <c r="QQR198" s="38"/>
      <c r="QQS198" s="38"/>
      <c r="QQT198" s="38"/>
      <c r="QQU198" s="38"/>
      <c r="QQV198" s="38"/>
      <c r="QQW198" s="38"/>
      <c r="QQX198" s="38"/>
      <c r="QQY198" s="38"/>
      <c r="QQZ198" s="38"/>
      <c r="QRA198" s="38"/>
      <c r="QRB198" s="38"/>
      <c r="QRC198" s="38"/>
      <c r="QRD198" s="38"/>
      <c r="QRE198" s="38"/>
      <c r="QRF198" s="38"/>
      <c r="QRG198" s="38"/>
      <c r="QRH198" s="38"/>
      <c r="QRI198" s="38"/>
      <c r="QRJ198" s="38"/>
      <c r="QRK198" s="38"/>
      <c r="QRL198" s="38"/>
      <c r="QRM198" s="38"/>
      <c r="QRN198" s="38"/>
      <c r="QRO198" s="38"/>
      <c r="QRP198" s="38"/>
      <c r="QRQ198" s="38"/>
      <c r="QRR198" s="38"/>
      <c r="QRS198" s="38"/>
      <c r="QRT198" s="38"/>
      <c r="QRU198" s="38"/>
      <c r="QRV198" s="38"/>
      <c r="QRW198" s="38"/>
      <c r="QRX198" s="38"/>
      <c r="QRY198" s="38"/>
      <c r="QRZ198" s="38"/>
      <c r="QSA198" s="38"/>
      <c r="QSB198" s="38"/>
      <c r="QSC198" s="38"/>
      <c r="QSD198" s="38"/>
      <c r="QSE198" s="38"/>
      <c r="QSF198" s="38"/>
      <c r="QSG198" s="38"/>
      <c r="QSH198" s="38"/>
      <c r="QSI198" s="38"/>
      <c r="QSJ198" s="38"/>
      <c r="QSK198" s="38"/>
      <c r="QSL198" s="38"/>
      <c r="QSM198" s="38"/>
      <c r="QSN198" s="38"/>
      <c r="QSO198" s="38"/>
      <c r="QSP198" s="38"/>
      <c r="QSQ198" s="38"/>
      <c r="QSR198" s="38"/>
      <c r="QSS198" s="38"/>
      <c r="QST198" s="38"/>
      <c r="QSU198" s="38"/>
      <c r="QSV198" s="38"/>
      <c r="QSW198" s="38"/>
      <c r="QSX198" s="38"/>
      <c r="QSY198" s="38"/>
      <c r="QSZ198" s="38"/>
      <c r="QTA198" s="38"/>
      <c r="QTB198" s="38"/>
      <c r="QTC198" s="38"/>
      <c r="QTD198" s="38"/>
      <c r="QTE198" s="38"/>
      <c r="QTF198" s="38"/>
      <c r="QTG198" s="38"/>
      <c r="QTH198" s="38"/>
      <c r="QTI198" s="38"/>
      <c r="QTJ198" s="38"/>
      <c r="QTK198" s="38"/>
      <c r="QTL198" s="38"/>
      <c r="QTM198" s="38"/>
      <c r="QTN198" s="38"/>
      <c r="QTO198" s="38"/>
      <c r="QTP198" s="38"/>
      <c r="QTQ198" s="38"/>
      <c r="QTR198" s="38"/>
      <c r="QTS198" s="38"/>
      <c r="QTT198" s="38"/>
      <c r="QTU198" s="38"/>
      <c r="QTV198" s="38"/>
      <c r="QTW198" s="38"/>
      <c r="QTX198" s="38"/>
      <c r="QTY198" s="38"/>
      <c r="QTZ198" s="38"/>
      <c r="QUA198" s="38"/>
      <c r="QUB198" s="38"/>
      <c r="QUC198" s="38"/>
      <c r="QUD198" s="38"/>
      <c r="QUE198" s="38"/>
      <c r="QUF198" s="38"/>
      <c r="QUG198" s="38"/>
      <c r="QUH198" s="38"/>
      <c r="QUI198" s="38"/>
      <c r="QUJ198" s="38"/>
      <c r="QUK198" s="38"/>
      <c r="QUL198" s="38"/>
      <c r="QUM198" s="38"/>
      <c r="QUN198" s="38"/>
      <c r="QUO198" s="38"/>
      <c r="QUP198" s="38"/>
      <c r="QUQ198" s="38"/>
      <c r="QUR198" s="38"/>
      <c r="QUS198" s="38"/>
      <c r="QUT198" s="38"/>
      <c r="QUU198" s="38"/>
      <c r="QUV198" s="38"/>
      <c r="QUW198" s="38"/>
      <c r="QUX198" s="38"/>
      <c r="QUY198" s="38"/>
      <c r="QUZ198" s="38"/>
      <c r="QVA198" s="38"/>
      <c r="QVB198" s="38"/>
      <c r="QVC198" s="38"/>
      <c r="QVD198" s="38"/>
      <c r="QVE198" s="38"/>
      <c r="QVF198" s="38"/>
      <c r="QVG198" s="38"/>
      <c r="QVH198" s="38"/>
      <c r="QVI198" s="38"/>
      <c r="QVJ198" s="38"/>
      <c r="QVK198" s="38"/>
      <c r="QVL198" s="38"/>
      <c r="QVM198" s="38"/>
      <c r="QVN198" s="38"/>
      <c r="QVO198" s="38"/>
      <c r="QVP198" s="38"/>
      <c r="QVQ198" s="38"/>
      <c r="QVR198" s="38"/>
      <c r="QVS198" s="38"/>
      <c r="QVT198" s="38"/>
      <c r="QVU198" s="38"/>
      <c r="QVV198" s="38"/>
      <c r="QVW198" s="38"/>
      <c r="QVX198" s="38"/>
      <c r="QVY198" s="38"/>
      <c r="QVZ198" s="38"/>
      <c r="QWA198" s="38"/>
      <c r="QWB198" s="38"/>
      <c r="QWC198" s="38"/>
      <c r="QWD198" s="38"/>
      <c r="QWE198" s="38"/>
      <c r="QWF198" s="38"/>
      <c r="QWG198" s="38"/>
      <c r="QWH198" s="38"/>
      <c r="QWI198" s="38"/>
      <c r="QWJ198" s="38"/>
      <c r="QWK198" s="38"/>
      <c r="QWL198" s="38"/>
      <c r="QWM198" s="38"/>
      <c r="QWN198" s="38"/>
      <c r="QWO198" s="38"/>
      <c r="QWP198" s="38"/>
      <c r="QWQ198" s="38"/>
      <c r="QWR198" s="38"/>
      <c r="QWS198" s="38"/>
      <c r="QWT198" s="38"/>
      <c r="QWU198" s="38"/>
      <c r="QWV198" s="38"/>
      <c r="QWW198" s="38"/>
      <c r="QWX198" s="38"/>
      <c r="QWY198" s="38"/>
      <c r="QWZ198" s="38"/>
      <c r="QXA198" s="38"/>
      <c r="QXB198" s="38"/>
      <c r="QXC198" s="38"/>
      <c r="QXD198" s="38"/>
      <c r="QXE198" s="38"/>
      <c r="QXF198" s="38"/>
      <c r="QXG198" s="38"/>
      <c r="QXH198" s="38"/>
      <c r="QXI198" s="38"/>
      <c r="QXJ198" s="38"/>
      <c r="QXK198" s="38"/>
      <c r="QXL198" s="38"/>
      <c r="QXM198" s="38"/>
      <c r="QXN198" s="38"/>
      <c r="QXO198" s="38"/>
      <c r="QXP198" s="38"/>
      <c r="QXQ198" s="38"/>
      <c r="QXR198" s="38"/>
      <c r="QXS198" s="38"/>
      <c r="QXT198" s="38"/>
      <c r="QXU198" s="38"/>
      <c r="QXV198" s="38"/>
      <c r="QXW198" s="38"/>
      <c r="QXX198" s="38"/>
      <c r="QXY198" s="38"/>
      <c r="QXZ198" s="38"/>
      <c r="QYA198" s="38"/>
      <c r="QYB198" s="38"/>
      <c r="QYC198" s="38"/>
      <c r="QYD198" s="38"/>
      <c r="QYE198" s="38"/>
      <c r="QYF198" s="38"/>
      <c r="QYG198" s="38"/>
      <c r="QYH198" s="38"/>
      <c r="QYI198" s="38"/>
      <c r="QYJ198" s="38"/>
      <c r="QYK198" s="38"/>
      <c r="QYL198" s="38"/>
      <c r="QYM198" s="38"/>
      <c r="QYN198" s="38"/>
      <c r="QYO198" s="38"/>
      <c r="QYP198" s="38"/>
      <c r="QYQ198" s="38"/>
      <c r="QYR198" s="38"/>
      <c r="QYS198" s="38"/>
      <c r="QYT198" s="38"/>
      <c r="QYU198" s="38"/>
      <c r="QYV198" s="38"/>
      <c r="QYW198" s="38"/>
      <c r="QYX198" s="38"/>
      <c r="QYY198" s="38"/>
      <c r="QYZ198" s="38"/>
      <c r="QZA198" s="38"/>
      <c r="QZB198" s="38"/>
      <c r="QZC198" s="38"/>
      <c r="QZD198" s="38"/>
      <c r="QZE198" s="38"/>
      <c r="QZF198" s="38"/>
      <c r="QZG198" s="38"/>
      <c r="QZH198" s="38"/>
      <c r="QZI198" s="38"/>
      <c r="QZJ198" s="38"/>
      <c r="QZK198" s="38"/>
      <c r="QZL198" s="38"/>
      <c r="QZM198" s="38"/>
      <c r="QZN198" s="38"/>
      <c r="QZO198" s="38"/>
      <c r="QZP198" s="38"/>
      <c r="QZQ198" s="38"/>
      <c r="QZR198" s="38"/>
      <c r="QZS198" s="38"/>
      <c r="QZT198" s="38"/>
      <c r="QZU198" s="38"/>
      <c r="QZV198" s="38"/>
      <c r="QZW198" s="38"/>
      <c r="QZX198" s="38"/>
      <c r="QZY198" s="38"/>
      <c r="QZZ198" s="38"/>
      <c r="RAA198" s="38"/>
      <c r="RAB198" s="38"/>
      <c r="RAC198" s="38"/>
      <c r="RAD198" s="38"/>
      <c r="RAE198" s="38"/>
      <c r="RAF198" s="38"/>
      <c r="RAG198" s="38"/>
      <c r="RAH198" s="38"/>
      <c r="RAI198" s="38"/>
      <c r="RAJ198" s="38"/>
      <c r="RAK198" s="38"/>
      <c r="RAL198" s="38"/>
      <c r="RAM198" s="38"/>
      <c r="RAN198" s="38"/>
      <c r="RAO198" s="38"/>
      <c r="RAP198" s="38"/>
      <c r="RAQ198" s="38"/>
      <c r="RAR198" s="38"/>
      <c r="RAS198" s="38"/>
      <c r="RAT198" s="38"/>
      <c r="RAU198" s="38"/>
      <c r="RAV198" s="38"/>
      <c r="RAW198" s="38"/>
      <c r="RAX198" s="38"/>
      <c r="RAY198" s="38"/>
      <c r="RAZ198" s="38"/>
      <c r="RBA198" s="38"/>
      <c r="RBB198" s="38"/>
      <c r="RBC198" s="38"/>
      <c r="RBD198" s="38"/>
      <c r="RBE198" s="38"/>
      <c r="RBF198" s="38"/>
      <c r="RBG198" s="38"/>
      <c r="RBH198" s="38"/>
      <c r="RBI198" s="38"/>
      <c r="RBJ198" s="38"/>
      <c r="RBK198" s="38"/>
      <c r="RBL198" s="38"/>
      <c r="RBM198" s="38"/>
      <c r="RBN198" s="38"/>
      <c r="RBO198" s="38"/>
      <c r="RBP198" s="38"/>
      <c r="RBQ198" s="38"/>
      <c r="RBR198" s="38"/>
      <c r="RBS198" s="38"/>
      <c r="RBT198" s="38"/>
      <c r="RBU198" s="38"/>
      <c r="RBV198" s="38"/>
      <c r="RBW198" s="38"/>
      <c r="RBX198" s="38"/>
      <c r="RBY198" s="38"/>
      <c r="RBZ198" s="38"/>
      <c r="RCA198" s="38"/>
      <c r="RCB198" s="38"/>
      <c r="RCC198" s="38"/>
      <c r="RCD198" s="38"/>
      <c r="RCE198" s="38"/>
      <c r="RCF198" s="38"/>
      <c r="RCG198" s="38"/>
      <c r="RCH198" s="38"/>
      <c r="RCI198" s="38"/>
      <c r="RCJ198" s="38"/>
      <c r="RCK198" s="38"/>
      <c r="RCL198" s="38"/>
      <c r="RCM198" s="38"/>
      <c r="RCN198" s="38"/>
      <c r="RCO198" s="38"/>
      <c r="RCP198" s="38"/>
      <c r="RCQ198" s="38"/>
      <c r="RCR198" s="38"/>
      <c r="RCS198" s="38"/>
      <c r="RCT198" s="38"/>
      <c r="RCU198" s="38"/>
      <c r="RCV198" s="38"/>
      <c r="RCW198" s="38"/>
      <c r="RCX198" s="38"/>
      <c r="RCY198" s="38"/>
      <c r="RCZ198" s="38"/>
      <c r="RDA198" s="38"/>
      <c r="RDB198" s="38"/>
      <c r="RDC198" s="38"/>
      <c r="RDD198" s="38"/>
      <c r="RDE198" s="38"/>
      <c r="RDF198" s="38"/>
      <c r="RDG198" s="38"/>
      <c r="RDH198" s="38"/>
      <c r="RDI198" s="38"/>
      <c r="RDJ198" s="38"/>
      <c r="RDK198" s="38"/>
      <c r="RDL198" s="38"/>
      <c r="RDM198" s="38"/>
      <c r="RDN198" s="38"/>
      <c r="RDO198" s="38"/>
      <c r="RDP198" s="38"/>
      <c r="RDQ198" s="38"/>
      <c r="RDR198" s="38"/>
      <c r="RDS198" s="38"/>
      <c r="RDT198" s="38"/>
      <c r="RDU198" s="38"/>
      <c r="RDV198" s="38"/>
      <c r="RDW198" s="38"/>
      <c r="RDX198" s="38"/>
      <c r="RDY198" s="38"/>
      <c r="RDZ198" s="38"/>
      <c r="REA198" s="38"/>
      <c r="REB198" s="38"/>
      <c r="REC198" s="38"/>
      <c r="RED198" s="38"/>
      <c r="REE198" s="38"/>
      <c r="REF198" s="38"/>
      <c r="REG198" s="38"/>
      <c r="REH198" s="38"/>
      <c r="REI198" s="38"/>
      <c r="REJ198" s="38"/>
      <c r="REK198" s="38"/>
      <c r="REL198" s="38"/>
      <c r="REM198" s="38"/>
      <c r="REN198" s="38"/>
      <c r="REO198" s="38"/>
      <c r="REP198" s="38"/>
      <c r="REQ198" s="38"/>
      <c r="RER198" s="38"/>
      <c r="RES198" s="38"/>
      <c r="RET198" s="38"/>
      <c r="REU198" s="38"/>
      <c r="REV198" s="38"/>
      <c r="REW198" s="38"/>
      <c r="REX198" s="38"/>
      <c r="REY198" s="38"/>
      <c r="REZ198" s="38"/>
      <c r="RFA198" s="38"/>
      <c r="RFB198" s="38"/>
      <c r="RFC198" s="38"/>
      <c r="RFD198" s="38"/>
      <c r="RFE198" s="38"/>
      <c r="RFF198" s="38"/>
      <c r="RFG198" s="38"/>
      <c r="RFH198" s="38"/>
      <c r="RFI198" s="38"/>
      <c r="RFJ198" s="38"/>
      <c r="RFK198" s="38"/>
      <c r="RFL198" s="38"/>
      <c r="RFM198" s="38"/>
      <c r="RFN198" s="38"/>
      <c r="RFO198" s="38"/>
      <c r="RFP198" s="38"/>
      <c r="RFQ198" s="38"/>
      <c r="RFR198" s="38"/>
      <c r="RFS198" s="38"/>
      <c r="RFT198" s="38"/>
      <c r="RFU198" s="38"/>
      <c r="RFV198" s="38"/>
      <c r="RFW198" s="38"/>
      <c r="RFX198" s="38"/>
      <c r="RFY198" s="38"/>
      <c r="RFZ198" s="38"/>
      <c r="RGA198" s="38"/>
      <c r="RGB198" s="38"/>
      <c r="RGC198" s="38"/>
      <c r="RGD198" s="38"/>
      <c r="RGE198" s="38"/>
      <c r="RGF198" s="38"/>
      <c r="RGG198" s="38"/>
      <c r="RGH198" s="38"/>
      <c r="RGI198" s="38"/>
      <c r="RGJ198" s="38"/>
      <c r="RGK198" s="38"/>
      <c r="RGL198" s="38"/>
      <c r="RGM198" s="38"/>
      <c r="RGN198" s="38"/>
      <c r="RGO198" s="38"/>
      <c r="RGP198" s="38"/>
      <c r="RGQ198" s="38"/>
      <c r="RGR198" s="38"/>
      <c r="RGS198" s="38"/>
      <c r="RGT198" s="38"/>
      <c r="RGU198" s="38"/>
      <c r="RGV198" s="38"/>
      <c r="RGW198" s="38"/>
      <c r="RGX198" s="38"/>
      <c r="RGY198" s="38"/>
      <c r="RGZ198" s="38"/>
      <c r="RHA198" s="38"/>
      <c r="RHB198" s="38"/>
      <c r="RHC198" s="38"/>
      <c r="RHD198" s="38"/>
      <c r="RHE198" s="38"/>
      <c r="RHF198" s="38"/>
      <c r="RHG198" s="38"/>
      <c r="RHH198" s="38"/>
      <c r="RHI198" s="38"/>
      <c r="RHJ198" s="38"/>
      <c r="RHK198" s="38"/>
      <c r="RHL198" s="38"/>
      <c r="RHM198" s="38"/>
      <c r="RHN198" s="38"/>
      <c r="RHO198" s="38"/>
      <c r="RHP198" s="38"/>
      <c r="RHQ198" s="38"/>
      <c r="RHR198" s="38"/>
      <c r="RHS198" s="38"/>
      <c r="RHT198" s="38"/>
      <c r="RHU198" s="38"/>
      <c r="RHV198" s="38"/>
      <c r="RHW198" s="38"/>
      <c r="RHX198" s="38"/>
      <c r="RHY198" s="38"/>
      <c r="RHZ198" s="38"/>
      <c r="RIA198" s="38"/>
      <c r="RIB198" s="38"/>
      <c r="RIC198" s="38"/>
      <c r="RID198" s="38"/>
      <c r="RIE198" s="38"/>
      <c r="RIF198" s="38"/>
      <c r="RIG198" s="38"/>
      <c r="RIH198" s="38"/>
      <c r="RII198" s="38"/>
      <c r="RIJ198" s="38"/>
      <c r="RIK198" s="38"/>
      <c r="RIL198" s="38"/>
      <c r="RIM198" s="38"/>
      <c r="RIN198" s="38"/>
      <c r="RIO198" s="38"/>
      <c r="RIP198" s="38"/>
      <c r="RIQ198" s="38"/>
      <c r="RIR198" s="38"/>
      <c r="RIS198" s="38"/>
      <c r="RIT198" s="38"/>
      <c r="RIU198" s="38"/>
      <c r="RIV198" s="38"/>
      <c r="RIW198" s="38"/>
      <c r="RIX198" s="38"/>
      <c r="RIY198" s="38"/>
      <c r="RIZ198" s="38"/>
      <c r="RJA198" s="38"/>
      <c r="RJB198" s="38"/>
      <c r="RJC198" s="38"/>
      <c r="RJD198" s="38"/>
      <c r="RJE198" s="38"/>
      <c r="RJF198" s="38"/>
      <c r="RJG198" s="38"/>
      <c r="RJH198" s="38"/>
      <c r="RJI198" s="38"/>
      <c r="RJJ198" s="38"/>
      <c r="RJK198" s="38"/>
      <c r="RJL198" s="38"/>
      <c r="RJM198" s="38"/>
      <c r="RJN198" s="38"/>
      <c r="RJO198" s="38"/>
      <c r="RJP198" s="38"/>
      <c r="RJQ198" s="38"/>
      <c r="RJR198" s="38"/>
      <c r="RJS198" s="38"/>
      <c r="RJT198" s="38"/>
      <c r="RJU198" s="38"/>
      <c r="RJV198" s="38"/>
      <c r="RJW198" s="38"/>
      <c r="RJX198" s="38"/>
      <c r="RJY198" s="38"/>
      <c r="RJZ198" s="38"/>
      <c r="RKA198" s="38"/>
      <c r="RKB198" s="38"/>
      <c r="RKC198" s="38"/>
      <c r="RKD198" s="38"/>
      <c r="RKE198" s="38"/>
      <c r="RKF198" s="38"/>
      <c r="RKG198" s="38"/>
      <c r="RKH198" s="38"/>
      <c r="RKI198" s="38"/>
      <c r="RKJ198" s="38"/>
      <c r="RKK198" s="38"/>
      <c r="RKL198" s="38"/>
      <c r="RKM198" s="38"/>
      <c r="RKN198" s="38"/>
      <c r="RKO198" s="38"/>
      <c r="RKP198" s="38"/>
      <c r="RKQ198" s="38"/>
      <c r="RKR198" s="38"/>
      <c r="RKS198" s="38"/>
      <c r="RKT198" s="38"/>
      <c r="RKU198" s="38"/>
      <c r="RKV198" s="38"/>
      <c r="RKW198" s="38"/>
      <c r="RKX198" s="38"/>
      <c r="RKY198" s="38"/>
      <c r="RKZ198" s="38"/>
      <c r="RLA198" s="38"/>
      <c r="RLB198" s="38"/>
      <c r="RLC198" s="38"/>
      <c r="RLD198" s="38"/>
      <c r="RLE198" s="38"/>
      <c r="RLF198" s="38"/>
      <c r="RLG198" s="38"/>
      <c r="RLH198" s="38"/>
      <c r="RLI198" s="38"/>
      <c r="RLJ198" s="38"/>
      <c r="RLK198" s="38"/>
      <c r="RLL198" s="38"/>
      <c r="RLM198" s="38"/>
      <c r="RLN198" s="38"/>
      <c r="RLO198" s="38"/>
      <c r="RLP198" s="38"/>
      <c r="RLQ198" s="38"/>
      <c r="RLR198" s="38"/>
      <c r="RLS198" s="38"/>
      <c r="RLT198" s="38"/>
      <c r="RLU198" s="38"/>
      <c r="RLV198" s="38"/>
      <c r="RLW198" s="38"/>
      <c r="RLX198" s="38"/>
      <c r="RLY198" s="38"/>
      <c r="RLZ198" s="38"/>
      <c r="RMA198" s="38"/>
      <c r="RMB198" s="38"/>
      <c r="RMC198" s="38"/>
      <c r="RMD198" s="38"/>
      <c r="RME198" s="38"/>
      <c r="RMF198" s="38"/>
      <c r="RMG198" s="38"/>
      <c r="RMH198" s="38"/>
      <c r="RMI198" s="38"/>
      <c r="RMJ198" s="38"/>
      <c r="RMK198" s="38"/>
      <c r="RML198" s="38"/>
      <c r="RMM198" s="38"/>
      <c r="RMN198" s="38"/>
      <c r="RMO198" s="38"/>
      <c r="RMP198" s="38"/>
      <c r="RMQ198" s="38"/>
      <c r="RMR198" s="38"/>
      <c r="RMS198" s="38"/>
      <c r="RMT198" s="38"/>
      <c r="RMU198" s="38"/>
      <c r="RMV198" s="38"/>
      <c r="RMW198" s="38"/>
      <c r="RMX198" s="38"/>
      <c r="RMY198" s="38"/>
      <c r="RMZ198" s="38"/>
      <c r="RNA198" s="38"/>
      <c r="RNB198" s="38"/>
      <c r="RNC198" s="38"/>
      <c r="RND198" s="38"/>
      <c r="RNE198" s="38"/>
      <c r="RNF198" s="38"/>
      <c r="RNG198" s="38"/>
      <c r="RNH198" s="38"/>
      <c r="RNI198" s="38"/>
      <c r="RNJ198" s="38"/>
      <c r="RNK198" s="38"/>
      <c r="RNL198" s="38"/>
      <c r="RNM198" s="38"/>
      <c r="RNN198" s="38"/>
      <c r="RNO198" s="38"/>
      <c r="RNP198" s="38"/>
      <c r="RNQ198" s="38"/>
      <c r="RNR198" s="38"/>
      <c r="RNS198" s="38"/>
      <c r="RNT198" s="38"/>
      <c r="RNU198" s="38"/>
      <c r="RNV198" s="38"/>
      <c r="RNW198" s="38"/>
      <c r="RNX198" s="38"/>
      <c r="RNY198" s="38"/>
      <c r="RNZ198" s="38"/>
      <c r="ROA198" s="38"/>
      <c r="ROB198" s="38"/>
      <c r="ROC198" s="38"/>
      <c r="ROD198" s="38"/>
      <c r="ROE198" s="38"/>
      <c r="ROF198" s="38"/>
      <c r="ROG198" s="38"/>
      <c r="ROH198" s="38"/>
      <c r="ROI198" s="38"/>
      <c r="ROJ198" s="38"/>
      <c r="ROK198" s="38"/>
      <c r="ROL198" s="38"/>
      <c r="ROM198" s="38"/>
      <c r="RON198" s="38"/>
      <c r="ROO198" s="38"/>
      <c r="ROP198" s="38"/>
      <c r="ROQ198" s="38"/>
      <c r="ROR198" s="38"/>
      <c r="ROS198" s="38"/>
      <c r="ROT198" s="38"/>
      <c r="ROU198" s="38"/>
      <c r="ROV198" s="38"/>
      <c r="ROW198" s="38"/>
      <c r="ROX198" s="38"/>
      <c r="ROY198" s="38"/>
      <c r="ROZ198" s="38"/>
      <c r="RPA198" s="38"/>
      <c r="RPB198" s="38"/>
      <c r="RPC198" s="38"/>
      <c r="RPD198" s="38"/>
      <c r="RPE198" s="38"/>
      <c r="RPF198" s="38"/>
      <c r="RPG198" s="38"/>
      <c r="RPH198" s="38"/>
      <c r="RPI198" s="38"/>
      <c r="RPJ198" s="38"/>
      <c r="RPK198" s="38"/>
      <c r="RPL198" s="38"/>
      <c r="RPM198" s="38"/>
      <c r="RPN198" s="38"/>
      <c r="RPO198" s="38"/>
      <c r="RPP198" s="38"/>
      <c r="RPQ198" s="38"/>
      <c r="RPR198" s="38"/>
      <c r="RPS198" s="38"/>
      <c r="RPT198" s="38"/>
      <c r="RPU198" s="38"/>
      <c r="RPV198" s="38"/>
      <c r="RPW198" s="38"/>
      <c r="RPX198" s="38"/>
      <c r="RPY198" s="38"/>
      <c r="RPZ198" s="38"/>
      <c r="RQA198" s="38"/>
      <c r="RQB198" s="38"/>
      <c r="RQC198" s="38"/>
      <c r="RQD198" s="38"/>
      <c r="RQE198" s="38"/>
      <c r="RQF198" s="38"/>
      <c r="RQG198" s="38"/>
      <c r="RQH198" s="38"/>
      <c r="RQI198" s="38"/>
      <c r="RQJ198" s="38"/>
      <c r="RQK198" s="38"/>
      <c r="RQL198" s="38"/>
      <c r="RQM198" s="38"/>
      <c r="RQN198" s="38"/>
      <c r="RQO198" s="38"/>
      <c r="RQP198" s="38"/>
      <c r="RQQ198" s="38"/>
      <c r="RQR198" s="38"/>
      <c r="RQS198" s="38"/>
      <c r="RQT198" s="38"/>
      <c r="RQU198" s="38"/>
      <c r="RQV198" s="38"/>
      <c r="RQW198" s="38"/>
      <c r="RQX198" s="38"/>
      <c r="RQY198" s="38"/>
      <c r="RQZ198" s="38"/>
      <c r="RRA198" s="38"/>
      <c r="RRB198" s="38"/>
      <c r="RRC198" s="38"/>
      <c r="RRD198" s="38"/>
      <c r="RRE198" s="38"/>
      <c r="RRF198" s="38"/>
      <c r="RRG198" s="38"/>
      <c r="RRH198" s="38"/>
      <c r="RRI198" s="38"/>
      <c r="RRJ198" s="38"/>
      <c r="RRK198" s="38"/>
      <c r="RRL198" s="38"/>
      <c r="RRM198" s="38"/>
      <c r="RRN198" s="38"/>
      <c r="RRO198" s="38"/>
      <c r="RRP198" s="38"/>
      <c r="RRQ198" s="38"/>
      <c r="RRR198" s="38"/>
      <c r="RRS198" s="38"/>
      <c r="RRT198" s="38"/>
      <c r="RRU198" s="38"/>
      <c r="RRV198" s="38"/>
      <c r="RRW198" s="38"/>
      <c r="RRX198" s="38"/>
      <c r="RRY198" s="38"/>
      <c r="RRZ198" s="38"/>
      <c r="RSA198" s="38"/>
      <c r="RSB198" s="38"/>
      <c r="RSC198" s="38"/>
      <c r="RSD198" s="38"/>
      <c r="RSE198" s="38"/>
      <c r="RSF198" s="38"/>
      <c r="RSG198" s="38"/>
      <c r="RSH198" s="38"/>
      <c r="RSI198" s="38"/>
      <c r="RSJ198" s="38"/>
      <c r="RSK198" s="38"/>
      <c r="RSL198" s="38"/>
      <c r="RSM198" s="38"/>
      <c r="RSN198" s="38"/>
      <c r="RSO198" s="38"/>
      <c r="RSP198" s="38"/>
      <c r="RSQ198" s="38"/>
      <c r="RSR198" s="38"/>
      <c r="RSS198" s="38"/>
      <c r="RST198" s="38"/>
      <c r="RSU198" s="38"/>
      <c r="RSV198" s="38"/>
      <c r="RSW198" s="38"/>
      <c r="RSX198" s="38"/>
      <c r="RSY198" s="38"/>
      <c r="RSZ198" s="38"/>
      <c r="RTA198" s="38"/>
      <c r="RTB198" s="38"/>
      <c r="RTC198" s="38"/>
      <c r="RTD198" s="38"/>
      <c r="RTE198" s="38"/>
      <c r="RTF198" s="38"/>
      <c r="RTG198" s="38"/>
      <c r="RTH198" s="38"/>
      <c r="RTI198" s="38"/>
      <c r="RTJ198" s="38"/>
      <c r="RTK198" s="38"/>
      <c r="RTL198" s="38"/>
      <c r="RTM198" s="38"/>
      <c r="RTN198" s="38"/>
      <c r="RTO198" s="38"/>
      <c r="RTP198" s="38"/>
      <c r="RTQ198" s="38"/>
      <c r="RTR198" s="38"/>
      <c r="RTS198" s="38"/>
      <c r="RTT198" s="38"/>
      <c r="RTU198" s="38"/>
      <c r="RTV198" s="38"/>
      <c r="RTW198" s="38"/>
      <c r="RTX198" s="38"/>
      <c r="RTY198" s="38"/>
      <c r="RTZ198" s="38"/>
      <c r="RUA198" s="38"/>
      <c r="RUB198" s="38"/>
      <c r="RUC198" s="38"/>
      <c r="RUD198" s="38"/>
      <c r="RUE198" s="38"/>
      <c r="RUF198" s="38"/>
      <c r="RUG198" s="38"/>
      <c r="RUH198" s="38"/>
      <c r="RUI198" s="38"/>
      <c r="RUJ198" s="38"/>
      <c r="RUK198" s="38"/>
      <c r="RUL198" s="38"/>
      <c r="RUM198" s="38"/>
      <c r="RUN198" s="38"/>
      <c r="RUO198" s="38"/>
      <c r="RUP198" s="38"/>
      <c r="RUQ198" s="38"/>
      <c r="RUR198" s="38"/>
      <c r="RUS198" s="38"/>
      <c r="RUT198" s="38"/>
      <c r="RUU198" s="38"/>
      <c r="RUV198" s="38"/>
      <c r="RUW198" s="38"/>
      <c r="RUX198" s="38"/>
      <c r="RUY198" s="38"/>
      <c r="RUZ198" s="38"/>
      <c r="RVA198" s="38"/>
      <c r="RVB198" s="38"/>
      <c r="RVC198" s="38"/>
      <c r="RVD198" s="38"/>
      <c r="RVE198" s="38"/>
      <c r="RVF198" s="38"/>
      <c r="RVG198" s="38"/>
      <c r="RVH198" s="38"/>
      <c r="RVI198" s="38"/>
      <c r="RVJ198" s="38"/>
      <c r="RVK198" s="38"/>
      <c r="RVL198" s="38"/>
      <c r="RVM198" s="38"/>
      <c r="RVN198" s="38"/>
      <c r="RVO198" s="38"/>
      <c r="RVP198" s="38"/>
      <c r="RVQ198" s="38"/>
      <c r="RVR198" s="38"/>
      <c r="RVS198" s="38"/>
      <c r="RVT198" s="38"/>
      <c r="RVU198" s="38"/>
      <c r="RVV198" s="38"/>
      <c r="RVW198" s="38"/>
      <c r="RVX198" s="38"/>
      <c r="RVY198" s="38"/>
      <c r="RVZ198" s="38"/>
      <c r="RWA198" s="38"/>
      <c r="RWB198" s="38"/>
      <c r="RWC198" s="38"/>
      <c r="RWD198" s="38"/>
      <c r="RWE198" s="38"/>
      <c r="RWF198" s="38"/>
      <c r="RWG198" s="38"/>
      <c r="RWH198" s="38"/>
      <c r="RWI198" s="38"/>
      <c r="RWJ198" s="38"/>
      <c r="RWK198" s="38"/>
      <c r="RWL198" s="38"/>
      <c r="RWM198" s="38"/>
      <c r="RWN198" s="38"/>
      <c r="RWO198" s="38"/>
      <c r="RWP198" s="38"/>
      <c r="RWQ198" s="38"/>
      <c r="RWR198" s="38"/>
      <c r="RWS198" s="38"/>
      <c r="RWT198" s="38"/>
      <c r="RWU198" s="38"/>
      <c r="RWV198" s="38"/>
      <c r="RWW198" s="38"/>
      <c r="RWX198" s="38"/>
      <c r="RWY198" s="38"/>
      <c r="RWZ198" s="38"/>
      <c r="RXA198" s="38"/>
      <c r="RXB198" s="38"/>
      <c r="RXC198" s="38"/>
      <c r="RXD198" s="38"/>
      <c r="RXE198" s="38"/>
      <c r="RXF198" s="38"/>
      <c r="RXG198" s="38"/>
      <c r="RXH198" s="38"/>
      <c r="RXI198" s="38"/>
      <c r="RXJ198" s="38"/>
      <c r="RXK198" s="38"/>
      <c r="RXL198" s="38"/>
      <c r="RXM198" s="38"/>
      <c r="RXN198" s="38"/>
      <c r="RXO198" s="38"/>
      <c r="RXP198" s="38"/>
      <c r="RXQ198" s="38"/>
      <c r="RXR198" s="38"/>
      <c r="RXS198" s="38"/>
      <c r="RXT198" s="38"/>
      <c r="RXU198" s="38"/>
      <c r="RXV198" s="38"/>
      <c r="RXW198" s="38"/>
      <c r="RXX198" s="38"/>
      <c r="RXY198" s="38"/>
      <c r="RXZ198" s="38"/>
      <c r="RYA198" s="38"/>
      <c r="RYB198" s="38"/>
      <c r="RYC198" s="38"/>
      <c r="RYD198" s="38"/>
      <c r="RYE198" s="38"/>
      <c r="RYF198" s="38"/>
      <c r="RYG198" s="38"/>
      <c r="RYH198" s="38"/>
      <c r="RYI198" s="38"/>
      <c r="RYJ198" s="38"/>
      <c r="RYK198" s="38"/>
      <c r="RYL198" s="38"/>
      <c r="RYM198" s="38"/>
      <c r="RYN198" s="38"/>
      <c r="RYO198" s="38"/>
      <c r="RYP198" s="38"/>
      <c r="RYQ198" s="38"/>
      <c r="RYR198" s="38"/>
      <c r="RYS198" s="38"/>
      <c r="RYT198" s="38"/>
      <c r="RYU198" s="38"/>
      <c r="RYV198" s="38"/>
      <c r="RYW198" s="38"/>
      <c r="RYX198" s="38"/>
      <c r="RYY198" s="38"/>
      <c r="RYZ198" s="38"/>
      <c r="RZA198" s="38"/>
      <c r="RZB198" s="38"/>
      <c r="RZC198" s="38"/>
      <c r="RZD198" s="38"/>
      <c r="RZE198" s="38"/>
      <c r="RZF198" s="38"/>
      <c r="RZG198" s="38"/>
      <c r="RZH198" s="38"/>
      <c r="RZI198" s="38"/>
      <c r="RZJ198" s="38"/>
      <c r="RZK198" s="38"/>
      <c r="RZL198" s="38"/>
      <c r="RZM198" s="38"/>
      <c r="RZN198" s="38"/>
      <c r="RZO198" s="38"/>
      <c r="RZP198" s="38"/>
      <c r="RZQ198" s="38"/>
      <c r="RZR198" s="38"/>
      <c r="RZS198" s="38"/>
      <c r="RZT198" s="38"/>
      <c r="RZU198" s="38"/>
      <c r="RZV198" s="38"/>
      <c r="RZW198" s="38"/>
      <c r="RZX198" s="38"/>
      <c r="RZY198" s="38"/>
      <c r="RZZ198" s="38"/>
      <c r="SAA198" s="38"/>
      <c r="SAB198" s="38"/>
      <c r="SAC198" s="38"/>
      <c r="SAD198" s="38"/>
      <c r="SAE198" s="38"/>
      <c r="SAF198" s="38"/>
      <c r="SAG198" s="38"/>
      <c r="SAH198" s="38"/>
      <c r="SAI198" s="38"/>
      <c r="SAJ198" s="38"/>
      <c r="SAK198" s="38"/>
      <c r="SAL198" s="38"/>
      <c r="SAM198" s="38"/>
      <c r="SAN198" s="38"/>
      <c r="SAO198" s="38"/>
      <c r="SAP198" s="38"/>
      <c r="SAQ198" s="38"/>
      <c r="SAR198" s="38"/>
      <c r="SAS198" s="38"/>
      <c r="SAT198" s="38"/>
      <c r="SAU198" s="38"/>
      <c r="SAV198" s="38"/>
      <c r="SAW198" s="38"/>
      <c r="SAX198" s="38"/>
      <c r="SAY198" s="38"/>
      <c r="SAZ198" s="38"/>
      <c r="SBA198" s="38"/>
      <c r="SBB198" s="38"/>
      <c r="SBC198" s="38"/>
      <c r="SBD198" s="38"/>
      <c r="SBE198" s="38"/>
      <c r="SBF198" s="38"/>
      <c r="SBG198" s="38"/>
      <c r="SBH198" s="38"/>
      <c r="SBI198" s="38"/>
      <c r="SBJ198" s="38"/>
      <c r="SBK198" s="38"/>
      <c r="SBL198" s="38"/>
      <c r="SBM198" s="38"/>
      <c r="SBN198" s="38"/>
      <c r="SBO198" s="38"/>
      <c r="SBP198" s="38"/>
      <c r="SBQ198" s="38"/>
      <c r="SBR198" s="38"/>
      <c r="SBS198" s="38"/>
      <c r="SBT198" s="38"/>
      <c r="SBU198" s="38"/>
      <c r="SBV198" s="38"/>
      <c r="SBW198" s="38"/>
      <c r="SBX198" s="38"/>
      <c r="SBY198" s="38"/>
      <c r="SBZ198" s="38"/>
      <c r="SCA198" s="38"/>
      <c r="SCB198" s="38"/>
      <c r="SCC198" s="38"/>
      <c r="SCD198" s="38"/>
      <c r="SCE198" s="38"/>
      <c r="SCF198" s="38"/>
      <c r="SCG198" s="38"/>
      <c r="SCH198" s="38"/>
      <c r="SCI198" s="38"/>
      <c r="SCJ198" s="38"/>
      <c r="SCK198" s="38"/>
      <c r="SCL198" s="38"/>
      <c r="SCM198" s="38"/>
      <c r="SCN198" s="38"/>
      <c r="SCO198" s="38"/>
      <c r="SCP198" s="38"/>
      <c r="SCQ198" s="38"/>
      <c r="SCR198" s="38"/>
      <c r="SCS198" s="38"/>
      <c r="SCT198" s="38"/>
      <c r="SCU198" s="38"/>
      <c r="SCV198" s="38"/>
      <c r="SCW198" s="38"/>
      <c r="SCX198" s="38"/>
      <c r="SCY198" s="38"/>
      <c r="SCZ198" s="38"/>
      <c r="SDA198" s="38"/>
      <c r="SDB198" s="38"/>
      <c r="SDC198" s="38"/>
      <c r="SDD198" s="38"/>
      <c r="SDE198" s="38"/>
      <c r="SDF198" s="38"/>
      <c r="SDG198" s="38"/>
      <c r="SDH198" s="38"/>
      <c r="SDI198" s="38"/>
      <c r="SDJ198" s="38"/>
      <c r="SDK198" s="38"/>
      <c r="SDL198" s="38"/>
      <c r="SDM198" s="38"/>
      <c r="SDN198" s="38"/>
      <c r="SDO198" s="38"/>
      <c r="SDP198" s="38"/>
      <c r="SDQ198" s="38"/>
      <c r="SDR198" s="38"/>
      <c r="SDS198" s="38"/>
      <c r="SDT198" s="38"/>
      <c r="SDU198" s="38"/>
      <c r="SDV198" s="38"/>
      <c r="SDW198" s="38"/>
      <c r="SDX198" s="38"/>
      <c r="SDY198" s="38"/>
      <c r="SDZ198" s="38"/>
      <c r="SEA198" s="38"/>
      <c r="SEB198" s="38"/>
      <c r="SEC198" s="38"/>
      <c r="SED198" s="38"/>
      <c r="SEE198" s="38"/>
      <c r="SEF198" s="38"/>
      <c r="SEG198" s="38"/>
      <c r="SEH198" s="38"/>
      <c r="SEI198" s="38"/>
      <c r="SEJ198" s="38"/>
      <c r="SEK198" s="38"/>
      <c r="SEL198" s="38"/>
      <c r="SEM198" s="38"/>
      <c r="SEN198" s="38"/>
      <c r="SEO198" s="38"/>
      <c r="SEP198" s="38"/>
      <c r="SEQ198" s="38"/>
      <c r="SER198" s="38"/>
      <c r="SES198" s="38"/>
      <c r="SET198" s="38"/>
      <c r="SEU198" s="38"/>
      <c r="SEV198" s="38"/>
      <c r="SEW198" s="38"/>
      <c r="SEX198" s="38"/>
      <c r="SEY198" s="38"/>
      <c r="SEZ198" s="38"/>
      <c r="SFA198" s="38"/>
      <c r="SFB198" s="38"/>
      <c r="SFC198" s="38"/>
      <c r="SFD198" s="38"/>
      <c r="SFE198" s="38"/>
      <c r="SFF198" s="38"/>
      <c r="SFG198" s="38"/>
      <c r="SFH198" s="38"/>
      <c r="SFI198" s="38"/>
      <c r="SFJ198" s="38"/>
      <c r="SFK198" s="38"/>
      <c r="SFL198" s="38"/>
      <c r="SFM198" s="38"/>
      <c r="SFN198" s="38"/>
      <c r="SFO198" s="38"/>
      <c r="SFP198" s="38"/>
      <c r="SFQ198" s="38"/>
      <c r="SFR198" s="38"/>
      <c r="SFS198" s="38"/>
      <c r="SFT198" s="38"/>
      <c r="SFU198" s="38"/>
      <c r="SFV198" s="38"/>
      <c r="SFW198" s="38"/>
      <c r="SFX198" s="38"/>
      <c r="SFY198" s="38"/>
      <c r="SFZ198" s="38"/>
      <c r="SGA198" s="38"/>
      <c r="SGB198" s="38"/>
      <c r="SGC198" s="38"/>
      <c r="SGD198" s="38"/>
      <c r="SGE198" s="38"/>
      <c r="SGF198" s="38"/>
      <c r="SGG198" s="38"/>
      <c r="SGH198" s="38"/>
      <c r="SGI198" s="38"/>
      <c r="SGJ198" s="38"/>
      <c r="SGK198" s="38"/>
      <c r="SGL198" s="38"/>
      <c r="SGM198" s="38"/>
      <c r="SGN198" s="38"/>
      <c r="SGO198" s="38"/>
      <c r="SGP198" s="38"/>
      <c r="SGQ198" s="38"/>
      <c r="SGR198" s="38"/>
      <c r="SGS198" s="38"/>
      <c r="SGT198" s="38"/>
      <c r="SGU198" s="38"/>
      <c r="SGV198" s="38"/>
      <c r="SGW198" s="38"/>
      <c r="SGX198" s="38"/>
      <c r="SGY198" s="38"/>
      <c r="SGZ198" s="38"/>
      <c r="SHA198" s="38"/>
      <c r="SHB198" s="38"/>
      <c r="SHC198" s="38"/>
      <c r="SHD198" s="38"/>
      <c r="SHE198" s="38"/>
      <c r="SHF198" s="38"/>
      <c r="SHG198" s="38"/>
      <c r="SHH198" s="38"/>
      <c r="SHI198" s="38"/>
      <c r="SHJ198" s="38"/>
      <c r="SHK198" s="38"/>
      <c r="SHL198" s="38"/>
      <c r="SHM198" s="38"/>
      <c r="SHN198" s="38"/>
      <c r="SHO198" s="38"/>
      <c r="SHP198" s="38"/>
      <c r="SHQ198" s="38"/>
      <c r="SHR198" s="38"/>
      <c r="SHS198" s="38"/>
      <c r="SHT198" s="38"/>
      <c r="SHU198" s="38"/>
      <c r="SHV198" s="38"/>
      <c r="SHW198" s="38"/>
      <c r="SHX198" s="38"/>
      <c r="SHY198" s="38"/>
      <c r="SHZ198" s="38"/>
      <c r="SIA198" s="38"/>
      <c r="SIB198" s="38"/>
      <c r="SIC198" s="38"/>
      <c r="SID198" s="38"/>
      <c r="SIE198" s="38"/>
      <c r="SIF198" s="38"/>
      <c r="SIG198" s="38"/>
      <c r="SIH198" s="38"/>
      <c r="SII198" s="38"/>
      <c r="SIJ198" s="38"/>
      <c r="SIK198" s="38"/>
      <c r="SIL198" s="38"/>
      <c r="SIM198" s="38"/>
      <c r="SIN198" s="38"/>
      <c r="SIO198" s="38"/>
      <c r="SIP198" s="38"/>
      <c r="SIQ198" s="38"/>
      <c r="SIR198" s="38"/>
      <c r="SIS198" s="38"/>
      <c r="SIT198" s="38"/>
      <c r="SIU198" s="38"/>
      <c r="SIV198" s="38"/>
      <c r="SIW198" s="38"/>
      <c r="SIX198" s="38"/>
      <c r="SIY198" s="38"/>
      <c r="SIZ198" s="38"/>
      <c r="SJA198" s="38"/>
      <c r="SJB198" s="38"/>
      <c r="SJC198" s="38"/>
      <c r="SJD198" s="38"/>
      <c r="SJE198" s="38"/>
      <c r="SJF198" s="38"/>
      <c r="SJG198" s="38"/>
      <c r="SJH198" s="38"/>
      <c r="SJI198" s="38"/>
      <c r="SJJ198" s="38"/>
      <c r="SJK198" s="38"/>
      <c r="SJL198" s="38"/>
      <c r="SJM198" s="38"/>
      <c r="SJN198" s="38"/>
      <c r="SJO198" s="38"/>
      <c r="SJP198" s="38"/>
      <c r="SJQ198" s="38"/>
      <c r="SJR198" s="38"/>
      <c r="SJS198" s="38"/>
      <c r="SJT198" s="38"/>
      <c r="SJU198" s="38"/>
      <c r="SJV198" s="38"/>
      <c r="SJW198" s="38"/>
      <c r="SJX198" s="38"/>
      <c r="SJY198" s="38"/>
      <c r="SJZ198" s="38"/>
      <c r="SKA198" s="38"/>
      <c r="SKB198" s="38"/>
      <c r="SKC198" s="38"/>
      <c r="SKD198" s="38"/>
      <c r="SKE198" s="38"/>
      <c r="SKF198" s="38"/>
      <c r="SKG198" s="38"/>
      <c r="SKH198" s="38"/>
      <c r="SKI198" s="38"/>
      <c r="SKJ198" s="38"/>
      <c r="SKK198" s="38"/>
      <c r="SKL198" s="38"/>
      <c r="SKM198" s="38"/>
      <c r="SKN198" s="38"/>
      <c r="SKO198" s="38"/>
      <c r="SKP198" s="38"/>
      <c r="SKQ198" s="38"/>
      <c r="SKR198" s="38"/>
      <c r="SKS198" s="38"/>
      <c r="SKT198" s="38"/>
      <c r="SKU198" s="38"/>
      <c r="SKV198" s="38"/>
      <c r="SKW198" s="38"/>
      <c r="SKX198" s="38"/>
      <c r="SKY198" s="38"/>
      <c r="SKZ198" s="38"/>
      <c r="SLA198" s="38"/>
      <c r="SLB198" s="38"/>
      <c r="SLC198" s="38"/>
      <c r="SLD198" s="38"/>
      <c r="SLE198" s="38"/>
      <c r="SLF198" s="38"/>
      <c r="SLG198" s="38"/>
      <c r="SLH198" s="38"/>
      <c r="SLI198" s="38"/>
      <c r="SLJ198" s="38"/>
      <c r="SLK198" s="38"/>
      <c r="SLL198" s="38"/>
      <c r="SLM198" s="38"/>
      <c r="SLN198" s="38"/>
      <c r="SLO198" s="38"/>
      <c r="SLP198" s="38"/>
      <c r="SLQ198" s="38"/>
      <c r="SLR198" s="38"/>
      <c r="SLS198" s="38"/>
      <c r="SLT198" s="38"/>
      <c r="SLU198" s="38"/>
      <c r="SLV198" s="38"/>
      <c r="SLW198" s="38"/>
      <c r="SLX198" s="38"/>
      <c r="SLY198" s="38"/>
      <c r="SLZ198" s="38"/>
      <c r="SMA198" s="38"/>
      <c r="SMB198" s="38"/>
      <c r="SMC198" s="38"/>
      <c r="SMD198" s="38"/>
      <c r="SME198" s="38"/>
      <c r="SMF198" s="38"/>
      <c r="SMG198" s="38"/>
      <c r="SMH198" s="38"/>
      <c r="SMI198" s="38"/>
      <c r="SMJ198" s="38"/>
      <c r="SMK198" s="38"/>
      <c r="SML198" s="38"/>
      <c r="SMM198" s="38"/>
      <c r="SMN198" s="38"/>
      <c r="SMO198" s="38"/>
      <c r="SMP198" s="38"/>
      <c r="SMQ198" s="38"/>
      <c r="SMR198" s="38"/>
      <c r="SMS198" s="38"/>
      <c r="SMT198" s="38"/>
      <c r="SMU198" s="38"/>
      <c r="SMV198" s="38"/>
      <c r="SMW198" s="38"/>
      <c r="SMX198" s="38"/>
      <c r="SMY198" s="38"/>
      <c r="SMZ198" s="38"/>
      <c r="SNA198" s="38"/>
      <c r="SNB198" s="38"/>
      <c r="SNC198" s="38"/>
      <c r="SND198" s="38"/>
      <c r="SNE198" s="38"/>
      <c r="SNF198" s="38"/>
      <c r="SNG198" s="38"/>
      <c r="SNH198" s="38"/>
      <c r="SNI198" s="38"/>
      <c r="SNJ198" s="38"/>
      <c r="SNK198" s="38"/>
      <c r="SNL198" s="38"/>
      <c r="SNM198" s="38"/>
      <c r="SNN198" s="38"/>
      <c r="SNO198" s="38"/>
      <c r="SNP198" s="38"/>
      <c r="SNQ198" s="38"/>
      <c r="SNR198" s="38"/>
      <c r="SNS198" s="38"/>
      <c r="SNT198" s="38"/>
      <c r="SNU198" s="38"/>
      <c r="SNV198" s="38"/>
      <c r="SNW198" s="38"/>
      <c r="SNX198" s="38"/>
      <c r="SNY198" s="38"/>
      <c r="SNZ198" s="38"/>
      <c r="SOA198" s="38"/>
      <c r="SOB198" s="38"/>
      <c r="SOC198" s="38"/>
      <c r="SOD198" s="38"/>
      <c r="SOE198" s="38"/>
      <c r="SOF198" s="38"/>
      <c r="SOG198" s="38"/>
      <c r="SOH198" s="38"/>
      <c r="SOI198" s="38"/>
      <c r="SOJ198" s="38"/>
      <c r="SOK198" s="38"/>
      <c r="SOL198" s="38"/>
      <c r="SOM198" s="38"/>
      <c r="SON198" s="38"/>
      <c r="SOO198" s="38"/>
      <c r="SOP198" s="38"/>
      <c r="SOQ198" s="38"/>
      <c r="SOR198" s="38"/>
      <c r="SOS198" s="38"/>
      <c r="SOT198" s="38"/>
      <c r="SOU198" s="38"/>
      <c r="SOV198" s="38"/>
      <c r="SOW198" s="38"/>
      <c r="SOX198" s="38"/>
      <c r="SOY198" s="38"/>
      <c r="SOZ198" s="38"/>
      <c r="SPA198" s="38"/>
      <c r="SPB198" s="38"/>
      <c r="SPC198" s="38"/>
      <c r="SPD198" s="38"/>
      <c r="SPE198" s="38"/>
      <c r="SPF198" s="38"/>
      <c r="SPG198" s="38"/>
      <c r="SPH198" s="38"/>
      <c r="SPI198" s="38"/>
      <c r="SPJ198" s="38"/>
      <c r="SPK198" s="38"/>
      <c r="SPL198" s="38"/>
      <c r="SPM198" s="38"/>
      <c r="SPN198" s="38"/>
      <c r="SPO198" s="38"/>
      <c r="SPP198" s="38"/>
      <c r="SPQ198" s="38"/>
      <c r="SPR198" s="38"/>
      <c r="SPS198" s="38"/>
      <c r="SPT198" s="38"/>
      <c r="SPU198" s="38"/>
      <c r="SPV198" s="38"/>
      <c r="SPW198" s="38"/>
      <c r="SPX198" s="38"/>
      <c r="SPY198" s="38"/>
      <c r="SPZ198" s="38"/>
      <c r="SQA198" s="38"/>
      <c r="SQB198" s="38"/>
      <c r="SQC198" s="38"/>
      <c r="SQD198" s="38"/>
      <c r="SQE198" s="38"/>
      <c r="SQF198" s="38"/>
      <c r="SQG198" s="38"/>
      <c r="SQH198" s="38"/>
      <c r="SQI198" s="38"/>
      <c r="SQJ198" s="38"/>
      <c r="SQK198" s="38"/>
      <c r="SQL198" s="38"/>
      <c r="SQM198" s="38"/>
      <c r="SQN198" s="38"/>
      <c r="SQO198" s="38"/>
      <c r="SQP198" s="38"/>
      <c r="SQQ198" s="38"/>
      <c r="SQR198" s="38"/>
      <c r="SQS198" s="38"/>
      <c r="SQT198" s="38"/>
      <c r="SQU198" s="38"/>
      <c r="SQV198" s="38"/>
      <c r="SQW198" s="38"/>
      <c r="SQX198" s="38"/>
      <c r="SQY198" s="38"/>
      <c r="SQZ198" s="38"/>
      <c r="SRA198" s="38"/>
      <c r="SRB198" s="38"/>
      <c r="SRC198" s="38"/>
      <c r="SRD198" s="38"/>
      <c r="SRE198" s="38"/>
      <c r="SRF198" s="38"/>
      <c r="SRG198" s="38"/>
      <c r="SRH198" s="38"/>
      <c r="SRI198" s="38"/>
      <c r="SRJ198" s="38"/>
      <c r="SRK198" s="38"/>
      <c r="SRL198" s="38"/>
      <c r="SRM198" s="38"/>
      <c r="SRN198" s="38"/>
      <c r="SRO198" s="38"/>
      <c r="SRP198" s="38"/>
      <c r="SRQ198" s="38"/>
      <c r="SRR198" s="38"/>
      <c r="SRS198" s="38"/>
      <c r="SRT198" s="38"/>
      <c r="SRU198" s="38"/>
      <c r="SRV198" s="38"/>
      <c r="SRW198" s="38"/>
      <c r="SRX198" s="38"/>
      <c r="SRY198" s="38"/>
      <c r="SRZ198" s="38"/>
      <c r="SSA198" s="38"/>
      <c r="SSB198" s="38"/>
      <c r="SSC198" s="38"/>
      <c r="SSD198" s="38"/>
      <c r="SSE198" s="38"/>
      <c r="SSF198" s="38"/>
      <c r="SSG198" s="38"/>
      <c r="SSH198" s="38"/>
      <c r="SSI198" s="38"/>
      <c r="SSJ198" s="38"/>
      <c r="SSK198" s="38"/>
      <c r="SSL198" s="38"/>
      <c r="SSM198" s="38"/>
      <c r="SSN198" s="38"/>
      <c r="SSO198" s="38"/>
      <c r="SSP198" s="38"/>
      <c r="SSQ198" s="38"/>
      <c r="SSR198" s="38"/>
      <c r="SSS198" s="38"/>
      <c r="SST198" s="38"/>
      <c r="SSU198" s="38"/>
      <c r="SSV198" s="38"/>
      <c r="SSW198" s="38"/>
      <c r="SSX198" s="38"/>
      <c r="SSY198" s="38"/>
      <c r="SSZ198" s="38"/>
      <c r="STA198" s="38"/>
      <c r="STB198" s="38"/>
      <c r="STC198" s="38"/>
      <c r="STD198" s="38"/>
      <c r="STE198" s="38"/>
      <c r="STF198" s="38"/>
      <c r="STG198" s="38"/>
      <c r="STH198" s="38"/>
      <c r="STI198" s="38"/>
      <c r="STJ198" s="38"/>
      <c r="STK198" s="38"/>
      <c r="STL198" s="38"/>
      <c r="STM198" s="38"/>
      <c r="STN198" s="38"/>
      <c r="STO198" s="38"/>
      <c r="STP198" s="38"/>
      <c r="STQ198" s="38"/>
      <c r="STR198" s="38"/>
      <c r="STS198" s="38"/>
      <c r="STT198" s="38"/>
      <c r="STU198" s="38"/>
      <c r="STV198" s="38"/>
      <c r="STW198" s="38"/>
      <c r="STX198" s="38"/>
      <c r="STY198" s="38"/>
      <c r="STZ198" s="38"/>
      <c r="SUA198" s="38"/>
      <c r="SUB198" s="38"/>
      <c r="SUC198" s="38"/>
      <c r="SUD198" s="38"/>
      <c r="SUE198" s="38"/>
      <c r="SUF198" s="38"/>
      <c r="SUG198" s="38"/>
      <c r="SUH198" s="38"/>
      <c r="SUI198" s="38"/>
      <c r="SUJ198" s="38"/>
      <c r="SUK198" s="38"/>
      <c r="SUL198" s="38"/>
      <c r="SUM198" s="38"/>
      <c r="SUN198" s="38"/>
      <c r="SUO198" s="38"/>
      <c r="SUP198" s="38"/>
      <c r="SUQ198" s="38"/>
      <c r="SUR198" s="38"/>
      <c r="SUS198" s="38"/>
      <c r="SUT198" s="38"/>
      <c r="SUU198" s="38"/>
      <c r="SUV198" s="38"/>
      <c r="SUW198" s="38"/>
      <c r="SUX198" s="38"/>
      <c r="SUY198" s="38"/>
      <c r="SUZ198" s="38"/>
      <c r="SVA198" s="38"/>
      <c r="SVB198" s="38"/>
      <c r="SVC198" s="38"/>
      <c r="SVD198" s="38"/>
      <c r="SVE198" s="38"/>
      <c r="SVF198" s="38"/>
      <c r="SVG198" s="38"/>
      <c r="SVH198" s="38"/>
      <c r="SVI198" s="38"/>
      <c r="SVJ198" s="38"/>
      <c r="SVK198" s="38"/>
      <c r="SVL198" s="38"/>
      <c r="SVM198" s="38"/>
      <c r="SVN198" s="38"/>
      <c r="SVO198" s="38"/>
      <c r="SVP198" s="38"/>
      <c r="SVQ198" s="38"/>
      <c r="SVR198" s="38"/>
      <c r="SVS198" s="38"/>
      <c r="SVT198" s="38"/>
      <c r="SVU198" s="38"/>
      <c r="SVV198" s="38"/>
      <c r="SVW198" s="38"/>
      <c r="SVX198" s="38"/>
      <c r="SVY198" s="38"/>
      <c r="SVZ198" s="38"/>
      <c r="SWA198" s="38"/>
      <c r="SWB198" s="38"/>
      <c r="SWC198" s="38"/>
      <c r="SWD198" s="38"/>
      <c r="SWE198" s="38"/>
      <c r="SWF198" s="38"/>
      <c r="SWG198" s="38"/>
      <c r="SWH198" s="38"/>
      <c r="SWI198" s="38"/>
      <c r="SWJ198" s="38"/>
      <c r="SWK198" s="38"/>
      <c r="SWL198" s="38"/>
      <c r="SWM198" s="38"/>
      <c r="SWN198" s="38"/>
      <c r="SWO198" s="38"/>
      <c r="SWP198" s="38"/>
      <c r="SWQ198" s="38"/>
      <c r="SWR198" s="38"/>
      <c r="SWS198" s="38"/>
      <c r="SWT198" s="38"/>
      <c r="SWU198" s="38"/>
      <c r="SWV198" s="38"/>
      <c r="SWW198" s="38"/>
      <c r="SWX198" s="38"/>
      <c r="SWY198" s="38"/>
      <c r="SWZ198" s="38"/>
      <c r="SXA198" s="38"/>
      <c r="SXB198" s="38"/>
      <c r="SXC198" s="38"/>
      <c r="SXD198" s="38"/>
      <c r="SXE198" s="38"/>
      <c r="SXF198" s="38"/>
      <c r="SXG198" s="38"/>
      <c r="SXH198" s="38"/>
      <c r="SXI198" s="38"/>
      <c r="SXJ198" s="38"/>
      <c r="SXK198" s="38"/>
      <c r="SXL198" s="38"/>
      <c r="SXM198" s="38"/>
      <c r="SXN198" s="38"/>
      <c r="SXO198" s="38"/>
      <c r="SXP198" s="38"/>
      <c r="SXQ198" s="38"/>
      <c r="SXR198" s="38"/>
      <c r="SXS198" s="38"/>
      <c r="SXT198" s="38"/>
      <c r="SXU198" s="38"/>
      <c r="SXV198" s="38"/>
      <c r="SXW198" s="38"/>
      <c r="SXX198" s="38"/>
      <c r="SXY198" s="38"/>
      <c r="SXZ198" s="38"/>
      <c r="SYA198" s="38"/>
      <c r="SYB198" s="38"/>
      <c r="SYC198" s="38"/>
      <c r="SYD198" s="38"/>
      <c r="SYE198" s="38"/>
      <c r="SYF198" s="38"/>
      <c r="SYG198" s="38"/>
      <c r="SYH198" s="38"/>
      <c r="SYI198" s="38"/>
      <c r="SYJ198" s="38"/>
      <c r="SYK198" s="38"/>
      <c r="SYL198" s="38"/>
      <c r="SYM198" s="38"/>
      <c r="SYN198" s="38"/>
      <c r="SYO198" s="38"/>
      <c r="SYP198" s="38"/>
      <c r="SYQ198" s="38"/>
      <c r="SYR198" s="38"/>
      <c r="SYS198" s="38"/>
      <c r="SYT198" s="38"/>
      <c r="SYU198" s="38"/>
      <c r="SYV198" s="38"/>
      <c r="SYW198" s="38"/>
      <c r="SYX198" s="38"/>
      <c r="SYY198" s="38"/>
      <c r="SYZ198" s="38"/>
      <c r="SZA198" s="38"/>
      <c r="SZB198" s="38"/>
      <c r="SZC198" s="38"/>
      <c r="SZD198" s="38"/>
      <c r="SZE198" s="38"/>
      <c r="SZF198" s="38"/>
      <c r="SZG198" s="38"/>
      <c r="SZH198" s="38"/>
      <c r="SZI198" s="38"/>
      <c r="SZJ198" s="38"/>
      <c r="SZK198" s="38"/>
      <c r="SZL198" s="38"/>
      <c r="SZM198" s="38"/>
      <c r="SZN198" s="38"/>
      <c r="SZO198" s="38"/>
      <c r="SZP198" s="38"/>
      <c r="SZQ198" s="38"/>
      <c r="SZR198" s="38"/>
      <c r="SZS198" s="38"/>
      <c r="SZT198" s="38"/>
      <c r="SZU198" s="38"/>
      <c r="SZV198" s="38"/>
      <c r="SZW198" s="38"/>
      <c r="SZX198" s="38"/>
      <c r="SZY198" s="38"/>
      <c r="SZZ198" s="38"/>
      <c r="TAA198" s="38"/>
      <c r="TAB198" s="38"/>
      <c r="TAC198" s="38"/>
      <c r="TAD198" s="38"/>
      <c r="TAE198" s="38"/>
      <c r="TAF198" s="38"/>
      <c r="TAG198" s="38"/>
      <c r="TAH198" s="38"/>
      <c r="TAI198" s="38"/>
      <c r="TAJ198" s="38"/>
      <c r="TAK198" s="38"/>
      <c r="TAL198" s="38"/>
      <c r="TAM198" s="38"/>
      <c r="TAN198" s="38"/>
      <c r="TAO198" s="38"/>
      <c r="TAP198" s="38"/>
      <c r="TAQ198" s="38"/>
      <c r="TAR198" s="38"/>
      <c r="TAS198" s="38"/>
      <c r="TAT198" s="38"/>
      <c r="TAU198" s="38"/>
      <c r="TAV198" s="38"/>
      <c r="TAW198" s="38"/>
      <c r="TAX198" s="38"/>
      <c r="TAY198" s="38"/>
      <c r="TAZ198" s="38"/>
      <c r="TBA198" s="38"/>
      <c r="TBB198" s="38"/>
      <c r="TBC198" s="38"/>
      <c r="TBD198" s="38"/>
      <c r="TBE198" s="38"/>
      <c r="TBF198" s="38"/>
      <c r="TBG198" s="38"/>
      <c r="TBH198" s="38"/>
      <c r="TBI198" s="38"/>
      <c r="TBJ198" s="38"/>
      <c r="TBK198" s="38"/>
      <c r="TBL198" s="38"/>
      <c r="TBM198" s="38"/>
      <c r="TBN198" s="38"/>
      <c r="TBO198" s="38"/>
      <c r="TBP198" s="38"/>
      <c r="TBQ198" s="38"/>
      <c r="TBR198" s="38"/>
      <c r="TBS198" s="38"/>
      <c r="TBT198" s="38"/>
      <c r="TBU198" s="38"/>
      <c r="TBV198" s="38"/>
      <c r="TBW198" s="38"/>
      <c r="TBX198" s="38"/>
      <c r="TBY198" s="38"/>
      <c r="TBZ198" s="38"/>
      <c r="TCA198" s="38"/>
      <c r="TCB198" s="38"/>
      <c r="TCC198" s="38"/>
      <c r="TCD198" s="38"/>
      <c r="TCE198" s="38"/>
      <c r="TCF198" s="38"/>
      <c r="TCG198" s="38"/>
      <c r="TCH198" s="38"/>
      <c r="TCI198" s="38"/>
      <c r="TCJ198" s="38"/>
      <c r="TCK198" s="38"/>
      <c r="TCL198" s="38"/>
      <c r="TCM198" s="38"/>
      <c r="TCN198" s="38"/>
      <c r="TCO198" s="38"/>
      <c r="TCP198" s="38"/>
      <c r="TCQ198" s="38"/>
      <c r="TCR198" s="38"/>
      <c r="TCS198" s="38"/>
      <c r="TCT198" s="38"/>
      <c r="TCU198" s="38"/>
      <c r="TCV198" s="38"/>
      <c r="TCW198" s="38"/>
      <c r="TCX198" s="38"/>
      <c r="TCY198" s="38"/>
      <c r="TCZ198" s="38"/>
      <c r="TDA198" s="38"/>
      <c r="TDB198" s="38"/>
      <c r="TDC198" s="38"/>
      <c r="TDD198" s="38"/>
      <c r="TDE198" s="38"/>
      <c r="TDF198" s="38"/>
      <c r="TDG198" s="38"/>
      <c r="TDH198" s="38"/>
      <c r="TDI198" s="38"/>
      <c r="TDJ198" s="38"/>
      <c r="TDK198" s="38"/>
      <c r="TDL198" s="38"/>
      <c r="TDM198" s="38"/>
      <c r="TDN198" s="38"/>
      <c r="TDO198" s="38"/>
      <c r="TDP198" s="38"/>
      <c r="TDQ198" s="38"/>
      <c r="TDR198" s="38"/>
      <c r="TDS198" s="38"/>
      <c r="TDT198" s="38"/>
      <c r="TDU198" s="38"/>
      <c r="TDV198" s="38"/>
      <c r="TDW198" s="38"/>
      <c r="TDX198" s="38"/>
      <c r="TDY198" s="38"/>
      <c r="TDZ198" s="38"/>
      <c r="TEA198" s="38"/>
      <c r="TEB198" s="38"/>
      <c r="TEC198" s="38"/>
      <c r="TED198" s="38"/>
      <c r="TEE198" s="38"/>
      <c r="TEF198" s="38"/>
      <c r="TEG198" s="38"/>
      <c r="TEH198" s="38"/>
      <c r="TEI198" s="38"/>
      <c r="TEJ198" s="38"/>
      <c r="TEK198" s="38"/>
      <c r="TEL198" s="38"/>
      <c r="TEM198" s="38"/>
      <c r="TEN198" s="38"/>
      <c r="TEO198" s="38"/>
      <c r="TEP198" s="38"/>
      <c r="TEQ198" s="38"/>
      <c r="TER198" s="38"/>
      <c r="TES198" s="38"/>
      <c r="TET198" s="38"/>
      <c r="TEU198" s="38"/>
      <c r="TEV198" s="38"/>
      <c r="TEW198" s="38"/>
      <c r="TEX198" s="38"/>
      <c r="TEY198" s="38"/>
      <c r="TEZ198" s="38"/>
      <c r="TFA198" s="38"/>
      <c r="TFB198" s="38"/>
      <c r="TFC198" s="38"/>
      <c r="TFD198" s="38"/>
      <c r="TFE198" s="38"/>
      <c r="TFF198" s="38"/>
      <c r="TFG198" s="38"/>
      <c r="TFH198" s="38"/>
      <c r="TFI198" s="38"/>
      <c r="TFJ198" s="38"/>
      <c r="TFK198" s="38"/>
      <c r="TFL198" s="38"/>
      <c r="TFM198" s="38"/>
      <c r="TFN198" s="38"/>
      <c r="TFO198" s="38"/>
      <c r="TFP198" s="38"/>
      <c r="TFQ198" s="38"/>
      <c r="TFR198" s="38"/>
      <c r="TFS198" s="38"/>
      <c r="TFT198" s="38"/>
      <c r="TFU198" s="38"/>
      <c r="TFV198" s="38"/>
      <c r="TFW198" s="38"/>
      <c r="TFX198" s="38"/>
      <c r="TFY198" s="38"/>
      <c r="TFZ198" s="38"/>
      <c r="TGA198" s="38"/>
      <c r="TGB198" s="38"/>
      <c r="TGC198" s="38"/>
      <c r="TGD198" s="38"/>
      <c r="TGE198" s="38"/>
      <c r="TGF198" s="38"/>
      <c r="TGG198" s="38"/>
      <c r="TGH198" s="38"/>
      <c r="TGI198" s="38"/>
      <c r="TGJ198" s="38"/>
      <c r="TGK198" s="38"/>
      <c r="TGL198" s="38"/>
      <c r="TGM198" s="38"/>
      <c r="TGN198" s="38"/>
      <c r="TGO198" s="38"/>
      <c r="TGP198" s="38"/>
      <c r="TGQ198" s="38"/>
      <c r="TGR198" s="38"/>
      <c r="TGS198" s="38"/>
      <c r="TGT198" s="38"/>
      <c r="TGU198" s="38"/>
      <c r="TGV198" s="38"/>
      <c r="TGW198" s="38"/>
      <c r="TGX198" s="38"/>
      <c r="TGY198" s="38"/>
      <c r="TGZ198" s="38"/>
      <c r="THA198" s="38"/>
      <c r="THB198" s="38"/>
      <c r="THC198" s="38"/>
      <c r="THD198" s="38"/>
      <c r="THE198" s="38"/>
      <c r="THF198" s="38"/>
      <c r="THG198" s="38"/>
      <c r="THH198" s="38"/>
      <c r="THI198" s="38"/>
      <c r="THJ198" s="38"/>
      <c r="THK198" s="38"/>
      <c r="THL198" s="38"/>
      <c r="THM198" s="38"/>
      <c r="THN198" s="38"/>
      <c r="THO198" s="38"/>
      <c r="THP198" s="38"/>
      <c r="THQ198" s="38"/>
      <c r="THR198" s="38"/>
      <c r="THS198" s="38"/>
      <c r="THT198" s="38"/>
      <c r="THU198" s="38"/>
      <c r="THV198" s="38"/>
      <c r="THW198" s="38"/>
      <c r="THX198" s="38"/>
      <c r="THY198" s="38"/>
      <c r="THZ198" s="38"/>
      <c r="TIA198" s="38"/>
      <c r="TIB198" s="38"/>
      <c r="TIC198" s="38"/>
      <c r="TID198" s="38"/>
      <c r="TIE198" s="38"/>
      <c r="TIF198" s="38"/>
      <c r="TIG198" s="38"/>
      <c r="TIH198" s="38"/>
      <c r="TII198" s="38"/>
      <c r="TIJ198" s="38"/>
      <c r="TIK198" s="38"/>
      <c r="TIL198" s="38"/>
      <c r="TIM198" s="38"/>
      <c r="TIN198" s="38"/>
      <c r="TIO198" s="38"/>
      <c r="TIP198" s="38"/>
      <c r="TIQ198" s="38"/>
      <c r="TIR198" s="38"/>
      <c r="TIS198" s="38"/>
      <c r="TIT198" s="38"/>
      <c r="TIU198" s="38"/>
      <c r="TIV198" s="38"/>
      <c r="TIW198" s="38"/>
      <c r="TIX198" s="38"/>
      <c r="TIY198" s="38"/>
      <c r="TIZ198" s="38"/>
      <c r="TJA198" s="38"/>
      <c r="TJB198" s="38"/>
      <c r="TJC198" s="38"/>
      <c r="TJD198" s="38"/>
      <c r="TJE198" s="38"/>
      <c r="TJF198" s="38"/>
      <c r="TJG198" s="38"/>
      <c r="TJH198" s="38"/>
      <c r="TJI198" s="38"/>
      <c r="TJJ198" s="38"/>
      <c r="TJK198" s="38"/>
      <c r="TJL198" s="38"/>
      <c r="TJM198" s="38"/>
      <c r="TJN198" s="38"/>
      <c r="TJO198" s="38"/>
      <c r="TJP198" s="38"/>
      <c r="TJQ198" s="38"/>
      <c r="TJR198" s="38"/>
      <c r="TJS198" s="38"/>
      <c r="TJT198" s="38"/>
      <c r="TJU198" s="38"/>
      <c r="TJV198" s="38"/>
      <c r="TJW198" s="38"/>
      <c r="TJX198" s="38"/>
      <c r="TJY198" s="38"/>
      <c r="TJZ198" s="38"/>
      <c r="TKA198" s="38"/>
      <c r="TKB198" s="38"/>
      <c r="TKC198" s="38"/>
      <c r="TKD198" s="38"/>
      <c r="TKE198" s="38"/>
      <c r="TKF198" s="38"/>
      <c r="TKG198" s="38"/>
      <c r="TKH198" s="38"/>
      <c r="TKI198" s="38"/>
      <c r="TKJ198" s="38"/>
      <c r="TKK198" s="38"/>
      <c r="TKL198" s="38"/>
      <c r="TKM198" s="38"/>
      <c r="TKN198" s="38"/>
      <c r="TKO198" s="38"/>
      <c r="TKP198" s="38"/>
      <c r="TKQ198" s="38"/>
      <c r="TKR198" s="38"/>
      <c r="TKS198" s="38"/>
      <c r="TKT198" s="38"/>
      <c r="TKU198" s="38"/>
      <c r="TKV198" s="38"/>
      <c r="TKW198" s="38"/>
      <c r="TKX198" s="38"/>
      <c r="TKY198" s="38"/>
      <c r="TKZ198" s="38"/>
      <c r="TLA198" s="38"/>
      <c r="TLB198" s="38"/>
      <c r="TLC198" s="38"/>
      <c r="TLD198" s="38"/>
      <c r="TLE198" s="38"/>
      <c r="TLF198" s="38"/>
      <c r="TLG198" s="38"/>
      <c r="TLH198" s="38"/>
      <c r="TLI198" s="38"/>
      <c r="TLJ198" s="38"/>
      <c r="TLK198" s="38"/>
      <c r="TLL198" s="38"/>
      <c r="TLM198" s="38"/>
      <c r="TLN198" s="38"/>
      <c r="TLO198" s="38"/>
      <c r="TLP198" s="38"/>
      <c r="TLQ198" s="38"/>
      <c r="TLR198" s="38"/>
      <c r="TLS198" s="38"/>
      <c r="TLT198" s="38"/>
      <c r="TLU198" s="38"/>
      <c r="TLV198" s="38"/>
      <c r="TLW198" s="38"/>
      <c r="TLX198" s="38"/>
      <c r="TLY198" s="38"/>
      <c r="TLZ198" s="38"/>
      <c r="TMA198" s="38"/>
      <c r="TMB198" s="38"/>
      <c r="TMC198" s="38"/>
      <c r="TMD198" s="38"/>
      <c r="TME198" s="38"/>
      <c r="TMF198" s="38"/>
      <c r="TMG198" s="38"/>
      <c r="TMH198" s="38"/>
      <c r="TMI198" s="38"/>
      <c r="TMJ198" s="38"/>
      <c r="TMK198" s="38"/>
      <c r="TML198" s="38"/>
      <c r="TMM198" s="38"/>
      <c r="TMN198" s="38"/>
      <c r="TMO198" s="38"/>
      <c r="TMP198" s="38"/>
      <c r="TMQ198" s="38"/>
      <c r="TMR198" s="38"/>
      <c r="TMS198" s="38"/>
      <c r="TMT198" s="38"/>
      <c r="TMU198" s="38"/>
      <c r="TMV198" s="38"/>
      <c r="TMW198" s="38"/>
      <c r="TMX198" s="38"/>
      <c r="TMY198" s="38"/>
      <c r="TMZ198" s="38"/>
      <c r="TNA198" s="38"/>
      <c r="TNB198" s="38"/>
      <c r="TNC198" s="38"/>
      <c r="TND198" s="38"/>
      <c r="TNE198" s="38"/>
      <c r="TNF198" s="38"/>
      <c r="TNG198" s="38"/>
      <c r="TNH198" s="38"/>
      <c r="TNI198" s="38"/>
      <c r="TNJ198" s="38"/>
      <c r="TNK198" s="38"/>
      <c r="TNL198" s="38"/>
      <c r="TNM198" s="38"/>
      <c r="TNN198" s="38"/>
      <c r="TNO198" s="38"/>
      <c r="TNP198" s="38"/>
      <c r="TNQ198" s="38"/>
      <c r="TNR198" s="38"/>
      <c r="TNS198" s="38"/>
      <c r="TNT198" s="38"/>
      <c r="TNU198" s="38"/>
      <c r="TNV198" s="38"/>
      <c r="TNW198" s="38"/>
      <c r="TNX198" s="38"/>
      <c r="TNY198" s="38"/>
      <c r="TNZ198" s="38"/>
      <c r="TOA198" s="38"/>
      <c r="TOB198" s="38"/>
      <c r="TOC198" s="38"/>
      <c r="TOD198" s="38"/>
      <c r="TOE198" s="38"/>
      <c r="TOF198" s="38"/>
      <c r="TOG198" s="38"/>
      <c r="TOH198" s="38"/>
      <c r="TOI198" s="38"/>
      <c r="TOJ198" s="38"/>
      <c r="TOK198" s="38"/>
      <c r="TOL198" s="38"/>
      <c r="TOM198" s="38"/>
      <c r="TON198" s="38"/>
      <c r="TOO198" s="38"/>
      <c r="TOP198" s="38"/>
      <c r="TOQ198" s="38"/>
      <c r="TOR198" s="38"/>
      <c r="TOS198" s="38"/>
      <c r="TOT198" s="38"/>
      <c r="TOU198" s="38"/>
      <c r="TOV198" s="38"/>
      <c r="TOW198" s="38"/>
      <c r="TOX198" s="38"/>
      <c r="TOY198" s="38"/>
      <c r="TOZ198" s="38"/>
      <c r="TPA198" s="38"/>
      <c r="TPB198" s="38"/>
      <c r="TPC198" s="38"/>
      <c r="TPD198" s="38"/>
      <c r="TPE198" s="38"/>
      <c r="TPF198" s="38"/>
      <c r="TPG198" s="38"/>
      <c r="TPH198" s="38"/>
      <c r="TPI198" s="38"/>
      <c r="TPJ198" s="38"/>
      <c r="TPK198" s="38"/>
      <c r="TPL198" s="38"/>
      <c r="TPM198" s="38"/>
      <c r="TPN198" s="38"/>
      <c r="TPO198" s="38"/>
      <c r="TPP198" s="38"/>
      <c r="TPQ198" s="38"/>
      <c r="TPR198" s="38"/>
      <c r="TPS198" s="38"/>
      <c r="TPT198" s="38"/>
      <c r="TPU198" s="38"/>
      <c r="TPV198" s="38"/>
      <c r="TPW198" s="38"/>
      <c r="TPX198" s="38"/>
      <c r="TPY198" s="38"/>
      <c r="TPZ198" s="38"/>
      <c r="TQA198" s="38"/>
      <c r="TQB198" s="38"/>
      <c r="TQC198" s="38"/>
      <c r="TQD198" s="38"/>
      <c r="TQE198" s="38"/>
      <c r="TQF198" s="38"/>
      <c r="TQG198" s="38"/>
      <c r="TQH198" s="38"/>
      <c r="TQI198" s="38"/>
      <c r="TQJ198" s="38"/>
      <c r="TQK198" s="38"/>
      <c r="TQL198" s="38"/>
      <c r="TQM198" s="38"/>
      <c r="TQN198" s="38"/>
      <c r="TQO198" s="38"/>
      <c r="TQP198" s="38"/>
      <c r="TQQ198" s="38"/>
      <c r="TQR198" s="38"/>
      <c r="TQS198" s="38"/>
      <c r="TQT198" s="38"/>
      <c r="TQU198" s="38"/>
      <c r="TQV198" s="38"/>
      <c r="TQW198" s="38"/>
      <c r="TQX198" s="38"/>
      <c r="TQY198" s="38"/>
      <c r="TQZ198" s="38"/>
      <c r="TRA198" s="38"/>
      <c r="TRB198" s="38"/>
      <c r="TRC198" s="38"/>
      <c r="TRD198" s="38"/>
      <c r="TRE198" s="38"/>
      <c r="TRF198" s="38"/>
      <c r="TRG198" s="38"/>
      <c r="TRH198" s="38"/>
      <c r="TRI198" s="38"/>
      <c r="TRJ198" s="38"/>
      <c r="TRK198" s="38"/>
      <c r="TRL198" s="38"/>
      <c r="TRM198" s="38"/>
      <c r="TRN198" s="38"/>
      <c r="TRO198" s="38"/>
      <c r="TRP198" s="38"/>
      <c r="TRQ198" s="38"/>
      <c r="TRR198" s="38"/>
      <c r="TRS198" s="38"/>
      <c r="TRT198" s="38"/>
      <c r="TRU198" s="38"/>
      <c r="TRV198" s="38"/>
      <c r="TRW198" s="38"/>
      <c r="TRX198" s="38"/>
      <c r="TRY198" s="38"/>
      <c r="TRZ198" s="38"/>
      <c r="TSA198" s="38"/>
      <c r="TSB198" s="38"/>
      <c r="TSC198" s="38"/>
      <c r="TSD198" s="38"/>
      <c r="TSE198" s="38"/>
      <c r="TSF198" s="38"/>
      <c r="TSG198" s="38"/>
      <c r="TSH198" s="38"/>
      <c r="TSI198" s="38"/>
      <c r="TSJ198" s="38"/>
      <c r="TSK198" s="38"/>
      <c r="TSL198" s="38"/>
      <c r="TSM198" s="38"/>
      <c r="TSN198" s="38"/>
      <c r="TSO198" s="38"/>
      <c r="TSP198" s="38"/>
      <c r="TSQ198" s="38"/>
      <c r="TSR198" s="38"/>
      <c r="TSS198" s="38"/>
      <c r="TST198" s="38"/>
      <c r="TSU198" s="38"/>
      <c r="TSV198" s="38"/>
      <c r="TSW198" s="38"/>
      <c r="TSX198" s="38"/>
      <c r="TSY198" s="38"/>
      <c r="TSZ198" s="38"/>
      <c r="TTA198" s="38"/>
      <c r="TTB198" s="38"/>
      <c r="TTC198" s="38"/>
      <c r="TTD198" s="38"/>
      <c r="TTE198" s="38"/>
      <c r="TTF198" s="38"/>
      <c r="TTG198" s="38"/>
      <c r="TTH198" s="38"/>
      <c r="TTI198" s="38"/>
      <c r="TTJ198" s="38"/>
      <c r="TTK198" s="38"/>
      <c r="TTL198" s="38"/>
      <c r="TTM198" s="38"/>
      <c r="TTN198" s="38"/>
      <c r="TTO198" s="38"/>
      <c r="TTP198" s="38"/>
      <c r="TTQ198" s="38"/>
      <c r="TTR198" s="38"/>
      <c r="TTS198" s="38"/>
      <c r="TTT198" s="38"/>
      <c r="TTU198" s="38"/>
      <c r="TTV198" s="38"/>
      <c r="TTW198" s="38"/>
      <c r="TTX198" s="38"/>
      <c r="TTY198" s="38"/>
      <c r="TTZ198" s="38"/>
      <c r="TUA198" s="38"/>
      <c r="TUB198" s="38"/>
      <c r="TUC198" s="38"/>
      <c r="TUD198" s="38"/>
      <c r="TUE198" s="38"/>
      <c r="TUF198" s="38"/>
      <c r="TUG198" s="38"/>
      <c r="TUH198" s="38"/>
      <c r="TUI198" s="38"/>
      <c r="TUJ198" s="38"/>
      <c r="TUK198" s="38"/>
      <c r="TUL198" s="38"/>
      <c r="TUM198" s="38"/>
      <c r="TUN198" s="38"/>
      <c r="TUO198" s="38"/>
      <c r="TUP198" s="38"/>
      <c r="TUQ198" s="38"/>
      <c r="TUR198" s="38"/>
      <c r="TUS198" s="38"/>
      <c r="TUT198" s="38"/>
      <c r="TUU198" s="38"/>
      <c r="TUV198" s="38"/>
      <c r="TUW198" s="38"/>
      <c r="TUX198" s="38"/>
      <c r="TUY198" s="38"/>
      <c r="TUZ198" s="38"/>
      <c r="TVA198" s="38"/>
      <c r="TVB198" s="38"/>
      <c r="TVC198" s="38"/>
      <c r="TVD198" s="38"/>
      <c r="TVE198" s="38"/>
      <c r="TVF198" s="38"/>
      <c r="TVG198" s="38"/>
      <c r="TVH198" s="38"/>
      <c r="TVI198" s="38"/>
      <c r="TVJ198" s="38"/>
      <c r="TVK198" s="38"/>
      <c r="TVL198" s="38"/>
      <c r="TVM198" s="38"/>
      <c r="TVN198" s="38"/>
      <c r="TVO198" s="38"/>
      <c r="TVP198" s="38"/>
      <c r="TVQ198" s="38"/>
      <c r="TVR198" s="38"/>
      <c r="TVS198" s="38"/>
      <c r="TVT198" s="38"/>
      <c r="TVU198" s="38"/>
      <c r="TVV198" s="38"/>
      <c r="TVW198" s="38"/>
      <c r="TVX198" s="38"/>
      <c r="TVY198" s="38"/>
      <c r="TVZ198" s="38"/>
      <c r="TWA198" s="38"/>
      <c r="TWB198" s="38"/>
      <c r="TWC198" s="38"/>
      <c r="TWD198" s="38"/>
      <c r="TWE198" s="38"/>
      <c r="TWF198" s="38"/>
      <c r="TWG198" s="38"/>
      <c r="TWH198" s="38"/>
      <c r="TWI198" s="38"/>
      <c r="TWJ198" s="38"/>
      <c r="TWK198" s="38"/>
      <c r="TWL198" s="38"/>
      <c r="TWM198" s="38"/>
      <c r="TWN198" s="38"/>
      <c r="TWO198" s="38"/>
      <c r="TWP198" s="38"/>
      <c r="TWQ198" s="38"/>
      <c r="TWR198" s="38"/>
      <c r="TWS198" s="38"/>
      <c r="TWT198" s="38"/>
      <c r="TWU198" s="38"/>
      <c r="TWV198" s="38"/>
      <c r="TWW198" s="38"/>
      <c r="TWX198" s="38"/>
      <c r="TWY198" s="38"/>
      <c r="TWZ198" s="38"/>
      <c r="TXA198" s="38"/>
      <c r="TXB198" s="38"/>
      <c r="TXC198" s="38"/>
      <c r="TXD198" s="38"/>
      <c r="TXE198" s="38"/>
      <c r="TXF198" s="38"/>
      <c r="TXG198" s="38"/>
      <c r="TXH198" s="38"/>
      <c r="TXI198" s="38"/>
      <c r="TXJ198" s="38"/>
      <c r="TXK198" s="38"/>
      <c r="TXL198" s="38"/>
      <c r="TXM198" s="38"/>
      <c r="TXN198" s="38"/>
      <c r="TXO198" s="38"/>
      <c r="TXP198" s="38"/>
      <c r="TXQ198" s="38"/>
      <c r="TXR198" s="38"/>
      <c r="TXS198" s="38"/>
      <c r="TXT198" s="38"/>
      <c r="TXU198" s="38"/>
      <c r="TXV198" s="38"/>
      <c r="TXW198" s="38"/>
      <c r="TXX198" s="38"/>
      <c r="TXY198" s="38"/>
      <c r="TXZ198" s="38"/>
      <c r="TYA198" s="38"/>
      <c r="TYB198" s="38"/>
      <c r="TYC198" s="38"/>
      <c r="TYD198" s="38"/>
      <c r="TYE198" s="38"/>
      <c r="TYF198" s="38"/>
      <c r="TYG198" s="38"/>
      <c r="TYH198" s="38"/>
      <c r="TYI198" s="38"/>
      <c r="TYJ198" s="38"/>
      <c r="TYK198" s="38"/>
      <c r="TYL198" s="38"/>
      <c r="TYM198" s="38"/>
      <c r="TYN198" s="38"/>
      <c r="TYO198" s="38"/>
      <c r="TYP198" s="38"/>
      <c r="TYQ198" s="38"/>
      <c r="TYR198" s="38"/>
      <c r="TYS198" s="38"/>
      <c r="TYT198" s="38"/>
      <c r="TYU198" s="38"/>
      <c r="TYV198" s="38"/>
      <c r="TYW198" s="38"/>
      <c r="TYX198" s="38"/>
      <c r="TYY198" s="38"/>
      <c r="TYZ198" s="38"/>
      <c r="TZA198" s="38"/>
      <c r="TZB198" s="38"/>
      <c r="TZC198" s="38"/>
      <c r="TZD198" s="38"/>
      <c r="TZE198" s="38"/>
      <c r="TZF198" s="38"/>
      <c r="TZG198" s="38"/>
      <c r="TZH198" s="38"/>
      <c r="TZI198" s="38"/>
      <c r="TZJ198" s="38"/>
      <c r="TZK198" s="38"/>
      <c r="TZL198" s="38"/>
      <c r="TZM198" s="38"/>
      <c r="TZN198" s="38"/>
      <c r="TZO198" s="38"/>
      <c r="TZP198" s="38"/>
      <c r="TZQ198" s="38"/>
      <c r="TZR198" s="38"/>
      <c r="TZS198" s="38"/>
      <c r="TZT198" s="38"/>
      <c r="TZU198" s="38"/>
      <c r="TZV198" s="38"/>
      <c r="TZW198" s="38"/>
      <c r="TZX198" s="38"/>
      <c r="TZY198" s="38"/>
      <c r="TZZ198" s="38"/>
      <c r="UAA198" s="38"/>
      <c r="UAB198" s="38"/>
      <c r="UAC198" s="38"/>
      <c r="UAD198" s="38"/>
      <c r="UAE198" s="38"/>
      <c r="UAF198" s="38"/>
      <c r="UAG198" s="38"/>
      <c r="UAH198" s="38"/>
      <c r="UAI198" s="38"/>
      <c r="UAJ198" s="38"/>
      <c r="UAK198" s="38"/>
      <c r="UAL198" s="38"/>
      <c r="UAM198" s="38"/>
      <c r="UAN198" s="38"/>
      <c r="UAO198" s="38"/>
      <c r="UAP198" s="38"/>
      <c r="UAQ198" s="38"/>
      <c r="UAR198" s="38"/>
      <c r="UAS198" s="38"/>
      <c r="UAT198" s="38"/>
      <c r="UAU198" s="38"/>
      <c r="UAV198" s="38"/>
      <c r="UAW198" s="38"/>
      <c r="UAX198" s="38"/>
      <c r="UAY198" s="38"/>
      <c r="UAZ198" s="38"/>
      <c r="UBA198" s="38"/>
      <c r="UBB198" s="38"/>
      <c r="UBC198" s="38"/>
      <c r="UBD198" s="38"/>
      <c r="UBE198" s="38"/>
      <c r="UBF198" s="38"/>
      <c r="UBG198" s="38"/>
      <c r="UBH198" s="38"/>
      <c r="UBI198" s="38"/>
      <c r="UBJ198" s="38"/>
      <c r="UBK198" s="38"/>
      <c r="UBL198" s="38"/>
      <c r="UBM198" s="38"/>
      <c r="UBN198" s="38"/>
      <c r="UBO198" s="38"/>
      <c r="UBP198" s="38"/>
      <c r="UBQ198" s="38"/>
      <c r="UBR198" s="38"/>
      <c r="UBS198" s="38"/>
      <c r="UBT198" s="38"/>
      <c r="UBU198" s="38"/>
      <c r="UBV198" s="38"/>
      <c r="UBW198" s="38"/>
      <c r="UBX198" s="38"/>
      <c r="UBY198" s="38"/>
      <c r="UBZ198" s="38"/>
      <c r="UCA198" s="38"/>
      <c r="UCB198" s="38"/>
      <c r="UCC198" s="38"/>
      <c r="UCD198" s="38"/>
      <c r="UCE198" s="38"/>
      <c r="UCF198" s="38"/>
      <c r="UCG198" s="38"/>
      <c r="UCH198" s="38"/>
      <c r="UCI198" s="38"/>
      <c r="UCJ198" s="38"/>
      <c r="UCK198" s="38"/>
      <c r="UCL198" s="38"/>
      <c r="UCM198" s="38"/>
      <c r="UCN198" s="38"/>
      <c r="UCO198" s="38"/>
      <c r="UCP198" s="38"/>
      <c r="UCQ198" s="38"/>
      <c r="UCR198" s="38"/>
      <c r="UCS198" s="38"/>
      <c r="UCT198" s="38"/>
      <c r="UCU198" s="38"/>
      <c r="UCV198" s="38"/>
      <c r="UCW198" s="38"/>
      <c r="UCX198" s="38"/>
      <c r="UCY198" s="38"/>
      <c r="UCZ198" s="38"/>
      <c r="UDA198" s="38"/>
      <c r="UDB198" s="38"/>
      <c r="UDC198" s="38"/>
      <c r="UDD198" s="38"/>
      <c r="UDE198" s="38"/>
      <c r="UDF198" s="38"/>
      <c r="UDG198" s="38"/>
      <c r="UDH198" s="38"/>
      <c r="UDI198" s="38"/>
      <c r="UDJ198" s="38"/>
      <c r="UDK198" s="38"/>
      <c r="UDL198" s="38"/>
      <c r="UDM198" s="38"/>
      <c r="UDN198" s="38"/>
      <c r="UDO198" s="38"/>
      <c r="UDP198" s="38"/>
      <c r="UDQ198" s="38"/>
      <c r="UDR198" s="38"/>
      <c r="UDS198" s="38"/>
      <c r="UDT198" s="38"/>
      <c r="UDU198" s="38"/>
      <c r="UDV198" s="38"/>
      <c r="UDW198" s="38"/>
      <c r="UDX198" s="38"/>
      <c r="UDY198" s="38"/>
      <c r="UDZ198" s="38"/>
      <c r="UEA198" s="38"/>
      <c r="UEB198" s="38"/>
      <c r="UEC198" s="38"/>
      <c r="UED198" s="38"/>
      <c r="UEE198" s="38"/>
      <c r="UEF198" s="38"/>
      <c r="UEG198" s="38"/>
      <c r="UEH198" s="38"/>
      <c r="UEI198" s="38"/>
      <c r="UEJ198" s="38"/>
      <c r="UEK198" s="38"/>
      <c r="UEL198" s="38"/>
      <c r="UEM198" s="38"/>
      <c r="UEN198" s="38"/>
      <c r="UEO198" s="38"/>
      <c r="UEP198" s="38"/>
      <c r="UEQ198" s="38"/>
      <c r="UER198" s="38"/>
      <c r="UES198" s="38"/>
      <c r="UET198" s="38"/>
      <c r="UEU198" s="38"/>
      <c r="UEV198" s="38"/>
      <c r="UEW198" s="38"/>
      <c r="UEX198" s="38"/>
      <c r="UEY198" s="38"/>
      <c r="UEZ198" s="38"/>
      <c r="UFA198" s="38"/>
      <c r="UFB198" s="38"/>
      <c r="UFC198" s="38"/>
      <c r="UFD198" s="38"/>
      <c r="UFE198" s="38"/>
      <c r="UFF198" s="38"/>
      <c r="UFG198" s="38"/>
      <c r="UFH198" s="38"/>
      <c r="UFI198" s="38"/>
      <c r="UFJ198" s="38"/>
      <c r="UFK198" s="38"/>
      <c r="UFL198" s="38"/>
      <c r="UFM198" s="38"/>
      <c r="UFN198" s="38"/>
      <c r="UFO198" s="38"/>
      <c r="UFP198" s="38"/>
      <c r="UFQ198" s="38"/>
      <c r="UFR198" s="38"/>
      <c r="UFS198" s="38"/>
      <c r="UFT198" s="38"/>
      <c r="UFU198" s="38"/>
      <c r="UFV198" s="38"/>
      <c r="UFW198" s="38"/>
      <c r="UFX198" s="38"/>
      <c r="UFY198" s="38"/>
      <c r="UFZ198" s="38"/>
      <c r="UGA198" s="38"/>
      <c r="UGB198" s="38"/>
      <c r="UGC198" s="38"/>
      <c r="UGD198" s="38"/>
      <c r="UGE198" s="38"/>
      <c r="UGF198" s="38"/>
      <c r="UGG198" s="38"/>
      <c r="UGH198" s="38"/>
      <c r="UGI198" s="38"/>
      <c r="UGJ198" s="38"/>
      <c r="UGK198" s="38"/>
      <c r="UGL198" s="38"/>
      <c r="UGM198" s="38"/>
      <c r="UGN198" s="38"/>
      <c r="UGO198" s="38"/>
      <c r="UGP198" s="38"/>
      <c r="UGQ198" s="38"/>
      <c r="UGR198" s="38"/>
      <c r="UGS198" s="38"/>
      <c r="UGT198" s="38"/>
      <c r="UGU198" s="38"/>
      <c r="UGV198" s="38"/>
      <c r="UGW198" s="38"/>
      <c r="UGX198" s="38"/>
      <c r="UGY198" s="38"/>
      <c r="UGZ198" s="38"/>
      <c r="UHA198" s="38"/>
      <c r="UHB198" s="38"/>
      <c r="UHC198" s="38"/>
      <c r="UHD198" s="38"/>
      <c r="UHE198" s="38"/>
      <c r="UHF198" s="38"/>
      <c r="UHG198" s="38"/>
      <c r="UHH198" s="38"/>
      <c r="UHI198" s="38"/>
      <c r="UHJ198" s="38"/>
      <c r="UHK198" s="38"/>
      <c r="UHL198" s="38"/>
      <c r="UHM198" s="38"/>
      <c r="UHN198" s="38"/>
      <c r="UHO198" s="38"/>
      <c r="UHP198" s="38"/>
      <c r="UHQ198" s="38"/>
      <c r="UHR198" s="38"/>
      <c r="UHS198" s="38"/>
      <c r="UHT198" s="38"/>
      <c r="UHU198" s="38"/>
      <c r="UHV198" s="38"/>
      <c r="UHW198" s="38"/>
      <c r="UHX198" s="38"/>
      <c r="UHY198" s="38"/>
      <c r="UHZ198" s="38"/>
      <c r="UIA198" s="38"/>
      <c r="UIB198" s="38"/>
      <c r="UIC198" s="38"/>
      <c r="UID198" s="38"/>
      <c r="UIE198" s="38"/>
      <c r="UIF198" s="38"/>
      <c r="UIG198" s="38"/>
      <c r="UIH198" s="38"/>
      <c r="UII198" s="38"/>
      <c r="UIJ198" s="38"/>
      <c r="UIK198" s="38"/>
      <c r="UIL198" s="38"/>
      <c r="UIM198" s="38"/>
      <c r="UIN198" s="38"/>
      <c r="UIO198" s="38"/>
      <c r="UIP198" s="38"/>
      <c r="UIQ198" s="38"/>
      <c r="UIR198" s="38"/>
      <c r="UIS198" s="38"/>
      <c r="UIT198" s="38"/>
      <c r="UIU198" s="38"/>
      <c r="UIV198" s="38"/>
      <c r="UIW198" s="38"/>
      <c r="UIX198" s="38"/>
      <c r="UIY198" s="38"/>
      <c r="UIZ198" s="38"/>
      <c r="UJA198" s="38"/>
      <c r="UJB198" s="38"/>
      <c r="UJC198" s="38"/>
      <c r="UJD198" s="38"/>
      <c r="UJE198" s="38"/>
      <c r="UJF198" s="38"/>
      <c r="UJG198" s="38"/>
      <c r="UJH198" s="38"/>
      <c r="UJI198" s="38"/>
      <c r="UJJ198" s="38"/>
      <c r="UJK198" s="38"/>
      <c r="UJL198" s="38"/>
      <c r="UJM198" s="38"/>
      <c r="UJN198" s="38"/>
      <c r="UJO198" s="38"/>
      <c r="UJP198" s="38"/>
      <c r="UJQ198" s="38"/>
      <c r="UJR198" s="38"/>
      <c r="UJS198" s="38"/>
      <c r="UJT198" s="38"/>
      <c r="UJU198" s="38"/>
      <c r="UJV198" s="38"/>
      <c r="UJW198" s="38"/>
      <c r="UJX198" s="38"/>
      <c r="UJY198" s="38"/>
      <c r="UJZ198" s="38"/>
      <c r="UKA198" s="38"/>
      <c r="UKB198" s="38"/>
      <c r="UKC198" s="38"/>
      <c r="UKD198" s="38"/>
      <c r="UKE198" s="38"/>
      <c r="UKF198" s="38"/>
      <c r="UKG198" s="38"/>
      <c r="UKH198" s="38"/>
      <c r="UKI198" s="38"/>
      <c r="UKJ198" s="38"/>
      <c r="UKK198" s="38"/>
      <c r="UKL198" s="38"/>
      <c r="UKM198" s="38"/>
      <c r="UKN198" s="38"/>
      <c r="UKO198" s="38"/>
      <c r="UKP198" s="38"/>
      <c r="UKQ198" s="38"/>
      <c r="UKR198" s="38"/>
      <c r="UKS198" s="38"/>
      <c r="UKT198" s="38"/>
      <c r="UKU198" s="38"/>
      <c r="UKV198" s="38"/>
      <c r="UKW198" s="38"/>
      <c r="UKX198" s="38"/>
      <c r="UKY198" s="38"/>
      <c r="UKZ198" s="38"/>
      <c r="ULA198" s="38"/>
      <c r="ULB198" s="38"/>
      <c r="ULC198" s="38"/>
      <c r="ULD198" s="38"/>
      <c r="ULE198" s="38"/>
      <c r="ULF198" s="38"/>
      <c r="ULG198" s="38"/>
      <c r="ULH198" s="38"/>
      <c r="ULI198" s="38"/>
      <c r="ULJ198" s="38"/>
      <c r="ULK198" s="38"/>
      <c r="ULL198" s="38"/>
      <c r="ULM198" s="38"/>
      <c r="ULN198" s="38"/>
      <c r="ULO198" s="38"/>
      <c r="ULP198" s="38"/>
      <c r="ULQ198" s="38"/>
      <c r="ULR198" s="38"/>
      <c r="ULS198" s="38"/>
      <c r="ULT198" s="38"/>
      <c r="ULU198" s="38"/>
      <c r="ULV198" s="38"/>
      <c r="ULW198" s="38"/>
      <c r="ULX198" s="38"/>
      <c r="ULY198" s="38"/>
      <c r="ULZ198" s="38"/>
      <c r="UMA198" s="38"/>
      <c r="UMB198" s="38"/>
      <c r="UMC198" s="38"/>
      <c r="UMD198" s="38"/>
      <c r="UME198" s="38"/>
      <c r="UMF198" s="38"/>
      <c r="UMG198" s="38"/>
      <c r="UMH198" s="38"/>
      <c r="UMI198" s="38"/>
      <c r="UMJ198" s="38"/>
      <c r="UMK198" s="38"/>
      <c r="UML198" s="38"/>
      <c r="UMM198" s="38"/>
      <c r="UMN198" s="38"/>
      <c r="UMO198" s="38"/>
      <c r="UMP198" s="38"/>
      <c r="UMQ198" s="38"/>
      <c r="UMR198" s="38"/>
      <c r="UMS198" s="38"/>
      <c r="UMT198" s="38"/>
      <c r="UMU198" s="38"/>
      <c r="UMV198" s="38"/>
      <c r="UMW198" s="38"/>
      <c r="UMX198" s="38"/>
      <c r="UMY198" s="38"/>
      <c r="UMZ198" s="38"/>
      <c r="UNA198" s="38"/>
      <c r="UNB198" s="38"/>
      <c r="UNC198" s="38"/>
      <c r="UND198" s="38"/>
      <c r="UNE198" s="38"/>
      <c r="UNF198" s="38"/>
      <c r="UNG198" s="38"/>
      <c r="UNH198" s="38"/>
      <c r="UNI198" s="38"/>
      <c r="UNJ198" s="38"/>
      <c r="UNK198" s="38"/>
      <c r="UNL198" s="38"/>
      <c r="UNM198" s="38"/>
      <c r="UNN198" s="38"/>
      <c r="UNO198" s="38"/>
      <c r="UNP198" s="38"/>
      <c r="UNQ198" s="38"/>
      <c r="UNR198" s="38"/>
      <c r="UNS198" s="38"/>
      <c r="UNT198" s="38"/>
      <c r="UNU198" s="38"/>
      <c r="UNV198" s="38"/>
      <c r="UNW198" s="38"/>
      <c r="UNX198" s="38"/>
      <c r="UNY198" s="38"/>
      <c r="UNZ198" s="38"/>
      <c r="UOA198" s="38"/>
      <c r="UOB198" s="38"/>
      <c r="UOC198" s="38"/>
      <c r="UOD198" s="38"/>
      <c r="UOE198" s="38"/>
      <c r="UOF198" s="38"/>
      <c r="UOG198" s="38"/>
      <c r="UOH198" s="38"/>
      <c r="UOI198" s="38"/>
      <c r="UOJ198" s="38"/>
      <c r="UOK198" s="38"/>
      <c r="UOL198" s="38"/>
      <c r="UOM198" s="38"/>
      <c r="UON198" s="38"/>
      <c r="UOO198" s="38"/>
      <c r="UOP198" s="38"/>
      <c r="UOQ198" s="38"/>
      <c r="UOR198" s="38"/>
      <c r="UOS198" s="38"/>
      <c r="UOT198" s="38"/>
      <c r="UOU198" s="38"/>
      <c r="UOV198" s="38"/>
      <c r="UOW198" s="38"/>
      <c r="UOX198" s="38"/>
      <c r="UOY198" s="38"/>
      <c r="UOZ198" s="38"/>
      <c r="UPA198" s="38"/>
      <c r="UPB198" s="38"/>
      <c r="UPC198" s="38"/>
      <c r="UPD198" s="38"/>
      <c r="UPE198" s="38"/>
      <c r="UPF198" s="38"/>
      <c r="UPG198" s="38"/>
      <c r="UPH198" s="38"/>
      <c r="UPI198" s="38"/>
      <c r="UPJ198" s="38"/>
      <c r="UPK198" s="38"/>
      <c r="UPL198" s="38"/>
      <c r="UPM198" s="38"/>
      <c r="UPN198" s="38"/>
      <c r="UPO198" s="38"/>
      <c r="UPP198" s="38"/>
      <c r="UPQ198" s="38"/>
      <c r="UPR198" s="38"/>
      <c r="UPS198" s="38"/>
      <c r="UPT198" s="38"/>
      <c r="UPU198" s="38"/>
      <c r="UPV198" s="38"/>
      <c r="UPW198" s="38"/>
      <c r="UPX198" s="38"/>
      <c r="UPY198" s="38"/>
      <c r="UPZ198" s="38"/>
      <c r="UQA198" s="38"/>
      <c r="UQB198" s="38"/>
      <c r="UQC198" s="38"/>
      <c r="UQD198" s="38"/>
      <c r="UQE198" s="38"/>
      <c r="UQF198" s="38"/>
      <c r="UQG198" s="38"/>
      <c r="UQH198" s="38"/>
      <c r="UQI198" s="38"/>
      <c r="UQJ198" s="38"/>
      <c r="UQK198" s="38"/>
      <c r="UQL198" s="38"/>
      <c r="UQM198" s="38"/>
      <c r="UQN198" s="38"/>
      <c r="UQO198" s="38"/>
      <c r="UQP198" s="38"/>
      <c r="UQQ198" s="38"/>
      <c r="UQR198" s="38"/>
      <c r="UQS198" s="38"/>
      <c r="UQT198" s="38"/>
      <c r="UQU198" s="38"/>
      <c r="UQV198" s="38"/>
      <c r="UQW198" s="38"/>
      <c r="UQX198" s="38"/>
      <c r="UQY198" s="38"/>
      <c r="UQZ198" s="38"/>
      <c r="URA198" s="38"/>
      <c r="URB198" s="38"/>
      <c r="URC198" s="38"/>
      <c r="URD198" s="38"/>
      <c r="URE198" s="38"/>
      <c r="URF198" s="38"/>
      <c r="URG198" s="38"/>
      <c r="URH198" s="38"/>
      <c r="URI198" s="38"/>
      <c r="URJ198" s="38"/>
      <c r="URK198" s="38"/>
      <c r="URL198" s="38"/>
      <c r="URM198" s="38"/>
      <c r="URN198" s="38"/>
      <c r="URO198" s="38"/>
      <c r="URP198" s="38"/>
      <c r="URQ198" s="38"/>
      <c r="URR198" s="38"/>
      <c r="URS198" s="38"/>
      <c r="URT198" s="38"/>
      <c r="URU198" s="38"/>
      <c r="URV198" s="38"/>
      <c r="URW198" s="38"/>
      <c r="URX198" s="38"/>
      <c r="URY198" s="38"/>
      <c r="URZ198" s="38"/>
      <c r="USA198" s="38"/>
      <c r="USB198" s="38"/>
      <c r="USC198" s="38"/>
      <c r="USD198" s="38"/>
      <c r="USE198" s="38"/>
      <c r="USF198" s="38"/>
      <c r="USG198" s="38"/>
      <c r="USH198" s="38"/>
      <c r="USI198" s="38"/>
      <c r="USJ198" s="38"/>
      <c r="USK198" s="38"/>
      <c r="USL198" s="38"/>
      <c r="USM198" s="38"/>
      <c r="USN198" s="38"/>
      <c r="USO198" s="38"/>
      <c r="USP198" s="38"/>
      <c r="USQ198" s="38"/>
      <c r="USR198" s="38"/>
      <c r="USS198" s="38"/>
      <c r="UST198" s="38"/>
      <c r="USU198" s="38"/>
      <c r="USV198" s="38"/>
      <c r="USW198" s="38"/>
      <c r="USX198" s="38"/>
      <c r="USY198" s="38"/>
      <c r="USZ198" s="38"/>
      <c r="UTA198" s="38"/>
      <c r="UTB198" s="38"/>
      <c r="UTC198" s="38"/>
      <c r="UTD198" s="38"/>
      <c r="UTE198" s="38"/>
      <c r="UTF198" s="38"/>
      <c r="UTG198" s="38"/>
      <c r="UTH198" s="38"/>
      <c r="UTI198" s="38"/>
      <c r="UTJ198" s="38"/>
      <c r="UTK198" s="38"/>
      <c r="UTL198" s="38"/>
      <c r="UTM198" s="38"/>
      <c r="UTN198" s="38"/>
      <c r="UTO198" s="38"/>
      <c r="UTP198" s="38"/>
      <c r="UTQ198" s="38"/>
      <c r="UTR198" s="38"/>
      <c r="UTS198" s="38"/>
      <c r="UTT198" s="38"/>
      <c r="UTU198" s="38"/>
      <c r="UTV198" s="38"/>
      <c r="UTW198" s="38"/>
      <c r="UTX198" s="38"/>
      <c r="UTY198" s="38"/>
      <c r="UTZ198" s="38"/>
      <c r="UUA198" s="38"/>
      <c r="UUB198" s="38"/>
      <c r="UUC198" s="38"/>
      <c r="UUD198" s="38"/>
      <c r="UUE198" s="38"/>
      <c r="UUF198" s="38"/>
      <c r="UUG198" s="38"/>
      <c r="UUH198" s="38"/>
      <c r="UUI198" s="38"/>
      <c r="UUJ198" s="38"/>
      <c r="UUK198" s="38"/>
      <c r="UUL198" s="38"/>
      <c r="UUM198" s="38"/>
      <c r="UUN198" s="38"/>
      <c r="UUO198" s="38"/>
      <c r="UUP198" s="38"/>
      <c r="UUQ198" s="38"/>
      <c r="UUR198" s="38"/>
      <c r="UUS198" s="38"/>
      <c r="UUT198" s="38"/>
      <c r="UUU198" s="38"/>
      <c r="UUV198" s="38"/>
      <c r="UUW198" s="38"/>
      <c r="UUX198" s="38"/>
      <c r="UUY198" s="38"/>
      <c r="UUZ198" s="38"/>
      <c r="UVA198" s="38"/>
      <c r="UVB198" s="38"/>
      <c r="UVC198" s="38"/>
      <c r="UVD198" s="38"/>
      <c r="UVE198" s="38"/>
      <c r="UVF198" s="38"/>
      <c r="UVG198" s="38"/>
      <c r="UVH198" s="38"/>
      <c r="UVI198" s="38"/>
      <c r="UVJ198" s="38"/>
      <c r="UVK198" s="38"/>
      <c r="UVL198" s="38"/>
      <c r="UVM198" s="38"/>
      <c r="UVN198" s="38"/>
      <c r="UVO198" s="38"/>
      <c r="UVP198" s="38"/>
      <c r="UVQ198" s="38"/>
      <c r="UVR198" s="38"/>
      <c r="UVS198" s="38"/>
      <c r="UVT198" s="38"/>
      <c r="UVU198" s="38"/>
      <c r="UVV198" s="38"/>
      <c r="UVW198" s="38"/>
      <c r="UVX198" s="38"/>
      <c r="UVY198" s="38"/>
      <c r="UVZ198" s="38"/>
      <c r="UWA198" s="38"/>
      <c r="UWB198" s="38"/>
      <c r="UWC198" s="38"/>
      <c r="UWD198" s="38"/>
      <c r="UWE198" s="38"/>
      <c r="UWF198" s="38"/>
      <c r="UWG198" s="38"/>
      <c r="UWH198" s="38"/>
      <c r="UWI198" s="38"/>
      <c r="UWJ198" s="38"/>
      <c r="UWK198" s="38"/>
      <c r="UWL198" s="38"/>
      <c r="UWM198" s="38"/>
      <c r="UWN198" s="38"/>
      <c r="UWO198" s="38"/>
      <c r="UWP198" s="38"/>
      <c r="UWQ198" s="38"/>
      <c r="UWR198" s="38"/>
      <c r="UWS198" s="38"/>
      <c r="UWT198" s="38"/>
      <c r="UWU198" s="38"/>
      <c r="UWV198" s="38"/>
      <c r="UWW198" s="38"/>
      <c r="UWX198" s="38"/>
      <c r="UWY198" s="38"/>
      <c r="UWZ198" s="38"/>
      <c r="UXA198" s="38"/>
      <c r="UXB198" s="38"/>
      <c r="UXC198" s="38"/>
      <c r="UXD198" s="38"/>
      <c r="UXE198" s="38"/>
      <c r="UXF198" s="38"/>
      <c r="UXG198" s="38"/>
      <c r="UXH198" s="38"/>
      <c r="UXI198" s="38"/>
      <c r="UXJ198" s="38"/>
      <c r="UXK198" s="38"/>
      <c r="UXL198" s="38"/>
      <c r="UXM198" s="38"/>
      <c r="UXN198" s="38"/>
      <c r="UXO198" s="38"/>
      <c r="UXP198" s="38"/>
      <c r="UXQ198" s="38"/>
      <c r="UXR198" s="38"/>
      <c r="UXS198" s="38"/>
      <c r="UXT198" s="38"/>
      <c r="UXU198" s="38"/>
      <c r="UXV198" s="38"/>
      <c r="UXW198" s="38"/>
      <c r="UXX198" s="38"/>
      <c r="UXY198" s="38"/>
      <c r="UXZ198" s="38"/>
      <c r="UYA198" s="38"/>
      <c r="UYB198" s="38"/>
      <c r="UYC198" s="38"/>
      <c r="UYD198" s="38"/>
      <c r="UYE198" s="38"/>
      <c r="UYF198" s="38"/>
      <c r="UYG198" s="38"/>
      <c r="UYH198" s="38"/>
      <c r="UYI198" s="38"/>
      <c r="UYJ198" s="38"/>
      <c r="UYK198" s="38"/>
      <c r="UYL198" s="38"/>
      <c r="UYM198" s="38"/>
      <c r="UYN198" s="38"/>
      <c r="UYO198" s="38"/>
      <c r="UYP198" s="38"/>
      <c r="UYQ198" s="38"/>
      <c r="UYR198" s="38"/>
      <c r="UYS198" s="38"/>
      <c r="UYT198" s="38"/>
      <c r="UYU198" s="38"/>
      <c r="UYV198" s="38"/>
      <c r="UYW198" s="38"/>
      <c r="UYX198" s="38"/>
      <c r="UYY198" s="38"/>
      <c r="UYZ198" s="38"/>
      <c r="UZA198" s="38"/>
      <c r="UZB198" s="38"/>
      <c r="UZC198" s="38"/>
      <c r="UZD198" s="38"/>
      <c r="UZE198" s="38"/>
      <c r="UZF198" s="38"/>
      <c r="UZG198" s="38"/>
      <c r="UZH198" s="38"/>
      <c r="UZI198" s="38"/>
      <c r="UZJ198" s="38"/>
      <c r="UZK198" s="38"/>
      <c r="UZL198" s="38"/>
      <c r="UZM198" s="38"/>
      <c r="UZN198" s="38"/>
      <c r="UZO198" s="38"/>
      <c r="UZP198" s="38"/>
      <c r="UZQ198" s="38"/>
      <c r="UZR198" s="38"/>
      <c r="UZS198" s="38"/>
      <c r="UZT198" s="38"/>
      <c r="UZU198" s="38"/>
      <c r="UZV198" s="38"/>
      <c r="UZW198" s="38"/>
      <c r="UZX198" s="38"/>
      <c r="UZY198" s="38"/>
      <c r="UZZ198" s="38"/>
      <c r="VAA198" s="38"/>
      <c r="VAB198" s="38"/>
      <c r="VAC198" s="38"/>
      <c r="VAD198" s="38"/>
      <c r="VAE198" s="38"/>
      <c r="VAF198" s="38"/>
      <c r="VAG198" s="38"/>
      <c r="VAH198" s="38"/>
      <c r="VAI198" s="38"/>
      <c r="VAJ198" s="38"/>
      <c r="VAK198" s="38"/>
      <c r="VAL198" s="38"/>
      <c r="VAM198" s="38"/>
      <c r="VAN198" s="38"/>
      <c r="VAO198" s="38"/>
      <c r="VAP198" s="38"/>
      <c r="VAQ198" s="38"/>
      <c r="VAR198" s="38"/>
      <c r="VAS198" s="38"/>
      <c r="VAT198" s="38"/>
      <c r="VAU198" s="38"/>
      <c r="VAV198" s="38"/>
      <c r="VAW198" s="38"/>
      <c r="VAX198" s="38"/>
      <c r="VAY198" s="38"/>
      <c r="VAZ198" s="38"/>
      <c r="VBA198" s="38"/>
      <c r="VBB198" s="38"/>
      <c r="VBC198" s="38"/>
      <c r="VBD198" s="38"/>
      <c r="VBE198" s="38"/>
      <c r="VBF198" s="38"/>
      <c r="VBG198" s="38"/>
      <c r="VBH198" s="38"/>
      <c r="VBI198" s="38"/>
      <c r="VBJ198" s="38"/>
      <c r="VBK198" s="38"/>
      <c r="VBL198" s="38"/>
      <c r="VBM198" s="38"/>
      <c r="VBN198" s="38"/>
      <c r="VBO198" s="38"/>
      <c r="VBP198" s="38"/>
      <c r="VBQ198" s="38"/>
      <c r="VBR198" s="38"/>
      <c r="VBS198" s="38"/>
      <c r="VBT198" s="38"/>
      <c r="VBU198" s="38"/>
      <c r="VBV198" s="38"/>
      <c r="VBW198" s="38"/>
      <c r="VBX198" s="38"/>
      <c r="VBY198" s="38"/>
      <c r="VBZ198" s="38"/>
      <c r="VCA198" s="38"/>
      <c r="VCB198" s="38"/>
      <c r="VCC198" s="38"/>
      <c r="VCD198" s="38"/>
      <c r="VCE198" s="38"/>
      <c r="VCF198" s="38"/>
      <c r="VCG198" s="38"/>
      <c r="VCH198" s="38"/>
      <c r="VCI198" s="38"/>
      <c r="VCJ198" s="38"/>
      <c r="VCK198" s="38"/>
      <c r="VCL198" s="38"/>
      <c r="VCM198" s="38"/>
      <c r="VCN198" s="38"/>
      <c r="VCO198" s="38"/>
      <c r="VCP198" s="38"/>
      <c r="VCQ198" s="38"/>
      <c r="VCR198" s="38"/>
      <c r="VCS198" s="38"/>
      <c r="VCT198" s="38"/>
      <c r="VCU198" s="38"/>
      <c r="VCV198" s="38"/>
      <c r="VCW198" s="38"/>
      <c r="VCX198" s="38"/>
      <c r="VCY198" s="38"/>
      <c r="VCZ198" s="38"/>
      <c r="VDA198" s="38"/>
      <c r="VDB198" s="38"/>
      <c r="VDC198" s="38"/>
      <c r="VDD198" s="38"/>
      <c r="VDE198" s="38"/>
      <c r="VDF198" s="38"/>
      <c r="VDG198" s="38"/>
      <c r="VDH198" s="38"/>
      <c r="VDI198" s="38"/>
      <c r="VDJ198" s="38"/>
      <c r="VDK198" s="38"/>
      <c r="VDL198" s="38"/>
      <c r="VDM198" s="38"/>
      <c r="VDN198" s="38"/>
      <c r="VDO198" s="38"/>
      <c r="VDP198" s="38"/>
      <c r="VDQ198" s="38"/>
      <c r="VDR198" s="38"/>
      <c r="VDS198" s="38"/>
      <c r="VDT198" s="38"/>
      <c r="VDU198" s="38"/>
      <c r="VDV198" s="38"/>
      <c r="VDW198" s="38"/>
      <c r="VDX198" s="38"/>
      <c r="VDY198" s="38"/>
      <c r="VDZ198" s="38"/>
      <c r="VEA198" s="38"/>
      <c r="VEB198" s="38"/>
      <c r="VEC198" s="38"/>
      <c r="VED198" s="38"/>
      <c r="VEE198" s="38"/>
      <c r="VEF198" s="38"/>
      <c r="VEG198" s="38"/>
      <c r="VEH198" s="38"/>
      <c r="VEI198" s="38"/>
      <c r="VEJ198" s="38"/>
      <c r="VEK198" s="38"/>
      <c r="VEL198" s="38"/>
      <c r="VEM198" s="38"/>
      <c r="VEN198" s="38"/>
      <c r="VEO198" s="38"/>
      <c r="VEP198" s="38"/>
      <c r="VEQ198" s="38"/>
      <c r="VER198" s="38"/>
      <c r="VES198" s="38"/>
      <c r="VET198" s="38"/>
      <c r="VEU198" s="38"/>
      <c r="VEV198" s="38"/>
      <c r="VEW198" s="38"/>
      <c r="VEX198" s="38"/>
      <c r="VEY198" s="38"/>
      <c r="VEZ198" s="38"/>
      <c r="VFA198" s="38"/>
      <c r="VFB198" s="38"/>
      <c r="VFC198" s="38"/>
      <c r="VFD198" s="38"/>
      <c r="VFE198" s="38"/>
      <c r="VFF198" s="38"/>
      <c r="VFG198" s="38"/>
      <c r="VFH198" s="38"/>
      <c r="VFI198" s="38"/>
      <c r="VFJ198" s="38"/>
      <c r="VFK198" s="38"/>
      <c r="VFL198" s="38"/>
      <c r="VFM198" s="38"/>
      <c r="VFN198" s="38"/>
      <c r="VFO198" s="38"/>
      <c r="VFP198" s="38"/>
      <c r="VFQ198" s="38"/>
      <c r="VFR198" s="38"/>
      <c r="VFS198" s="38"/>
      <c r="VFT198" s="38"/>
      <c r="VFU198" s="38"/>
      <c r="VFV198" s="38"/>
      <c r="VFW198" s="38"/>
      <c r="VFX198" s="38"/>
      <c r="VFY198" s="38"/>
      <c r="VFZ198" s="38"/>
      <c r="VGA198" s="38"/>
      <c r="VGB198" s="38"/>
      <c r="VGC198" s="38"/>
      <c r="VGD198" s="38"/>
      <c r="VGE198" s="38"/>
      <c r="VGF198" s="38"/>
      <c r="VGG198" s="38"/>
      <c r="VGH198" s="38"/>
      <c r="VGI198" s="38"/>
      <c r="VGJ198" s="38"/>
      <c r="VGK198" s="38"/>
      <c r="VGL198" s="38"/>
      <c r="VGM198" s="38"/>
      <c r="VGN198" s="38"/>
      <c r="VGO198" s="38"/>
      <c r="VGP198" s="38"/>
      <c r="VGQ198" s="38"/>
      <c r="VGR198" s="38"/>
      <c r="VGS198" s="38"/>
      <c r="VGT198" s="38"/>
      <c r="VGU198" s="38"/>
      <c r="VGV198" s="38"/>
      <c r="VGW198" s="38"/>
      <c r="VGX198" s="38"/>
      <c r="VGY198" s="38"/>
      <c r="VGZ198" s="38"/>
      <c r="VHA198" s="38"/>
      <c r="VHB198" s="38"/>
      <c r="VHC198" s="38"/>
      <c r="VHD198" s="38"/>
      <c r="VHE198" s="38"/>
      <c r="VHF198" s="38"/>
      <c r="VHG198" s="38"/>
      <c r="VHH198" s="38"/>
      <c r="VHI198" s="38"/>
      <c r="VHJ198" s="38"/>
      <c r="VHK198" s="38"/>
      <c r="VHL198" s="38"/>
      <c r="VHM198" s="38"/>
      <c r="VHN198" s="38"/>
      <c r="VHO198" s="38"/>
      <c r="VHP198" s="38"/>
      <c r="VHQ198" s="38"/>
      <c r="VHR198" s="38"/>
      <c r="VHS198" s="38"/>
      <c r="VHT198" s="38"/>
      <c r="VHU198" s="38"/>
      <c r="VHV198" s="38"/>
      <c r="VHW198" s="38"/>
      <c r="VHX198" s="38"/>
      <c r="VHY198" s="38"/>
      <c r="VHZ198" s="38"/>
      <c r="VIA198" s="38"/>
      <c r="VIB198" s="38"/>
      <c r="VIC198" s="38"/>
      <c r="VID198" s="38"/>
      <c r="VIE198" s="38"/>
      <c r="VIF198" s="38"/>
      <c r="VIG198" s="38"/>
      <c r="VIH198" s="38"/>
      <c r="VII198" s="38"/>
      <c r="VIJ198" s="38"/>
      <c r="VIK198" s="38"/>
      <c r="VIL198" s="38"/>
      <c r="VIM198" s="38"/>
      <c r="VIN198" s="38"/>
      <c r="VIO198" s="38"/>
      <c r="VIP198" s="38"/>
      <c r="VIQ198" s="38"/>
      <c r="VIR198" s="38"/>
      <c r="VIS198" s="38"/>
      <c r="VIT198" s="38"/>
      <c r="VIU198" s="38"/>
      <c r="VIV198" s="38"/>
      <c r="VIW198" s="38"/>
      <c r="VIX198" s="38"/>
      <c r="VIY198" s="38"/>
      <c r="VIZ198" s="38"/>
      <c r="VJA198" s="38"/>
      <c r="VJB198" s="38"/>
      <c r="VJC198" s="38"/>
      <c r="VJD198" s="38"/>
      <c r="VJE198" s="38"/>
      <c r="VJF198" s="38"/>
      <c r="VJG198" s="38"/>
      <c r="VJH198" s="38"/>
      <c r="VJI198" s="38"/>
      <c r="VJJ198" s="38"/>
      <c r="VJK198" s="38"/>
      <c r="VJL198" s="38"/>
      <c r="VJM198" s="38"/>
      <c r="VJN198" s="38"/>
      <c r="VJO198" s="38"/>
      <c r="VJP198" s="38"/>
      <c r="VJQ198" s="38"/>
      <c r="VJR198" s="38"/>
      <c r="VJS198" s="38"/>
      <c r="VJT198" s="38"/>
      <c r="VJU198" s="38"/>
      <c r="VJV198" s="38"/>
      <c r="VJW198" s="38"/>
      <c r="VJX198" s="38"/>
      <c r="VJY198" s="38"/>
      <c r="VJZ198" s="38"/>
      <c r="VKA198" s="38"/>
      <c r="VKB198" s="38"/>
      <c r="VKC198" s="38"/>
      <c r="VKD198" s="38"/>
      <c r="VKE198" s="38"/>
      <c r="VKF198" s="38"/>
      <c r="VKG198" s="38"/>
      <c r="VKH198" s="38"/>
      <c r="VKI198" s="38"/>
      <c r="VKJ198" s="38"/>
      <c r="VKK198" s="38"/>
      <c r="VKL198" s="38"/>
      <c r="VKM198" s="38"/>
      <c r="VKN198" s="38"/>
      <c r="VKO198" s="38"/>
      <c r="VKP198" s="38"/>
      <c r="VKQ198" s="38"/>
      <c r="VKR198" s="38"/>
      <c r="VKS198" s="38"/>
      <c r="VKT198" s="38"/>
      <c r="VKU198" s="38"/>
      <c r="VKV198" s="38"/>
      <c r="VKW198" s="38"/>
      <c r="VKX198" s="38"/>
      <c r="VKY198" s="38"/>
      <c r="VKZ198" s="38"/>
      <c r="VLA198" s="38"/>
      <c r="VLB198" s="38"/>
      <c r="VLC198" s="38"/>
      <c r="VLD198" s="38"/>
      <c r="VLE198" s="38"/>
      <c r="VLF198" s="38"/>
      <c r="VLG198" s="38"/>
      <c r="VLH198" s="38"/>
      <c r="VLI198" s="38"/>
      <c r="VLJ198" s="38"/>
      <c r="VLK198" s="38"/>
      <c r="VLL198" s="38"/>
      <c r="VLM198" s="38"/>
      <c r="VLN198" s="38"/>
      <c r="VLO198" s="38"/>
      <c r="VLP198" s="38"/>
      <c r="VLQ198" s="38"/>
      <c r="VLR198" s="38"/>
      <c r="VLS198" s="38"/>
      <c r="VLT198" s="38"/>
      <c r="VLU198" s="38"/>
      <c r="VLV198" s="38"/>
      <c r="VLW198" s="38"/>
      <c r="VLX198" s="38"/>
      <c r="VLY198" s="38"/>
      <c r="VLZ198" s="38"/>
      <c r="VMA198" s="38"/>
      <c r="VMB198" s="38"/>
      <c r="VMC198" s="38"/>
      <c r="VMD198" s="38"/>
      <c r="VME198" s="38"/>
      <c r="VMF198" s="38"/>
      <c r="VMG198" s="38"/>
      <c r="VMH198" s="38"/>
      <c r="VMI198" s="38"/>
      <c r="VMJ198" s="38"/>
      <c r="VMK198" s="38"/>
      <c r="VML198" s="38"/>
      <c r="VMM198" s="38"/>
      <c r="VMN198" s="38"/>
      <c r="VMO198" s="38"/>
      <c r="VMP198" s="38"/>
      <c r="VMQ198" s="38"/>
      <c r="VMR198" s="38"/>
      <c r="VMS198" s="38"/>
      <c r="VMT198" s="38"/>
      <c r="VMU198" s="38"/>
      <c r="VMV198" s="38"/>
      <c r="VMW198" s="38"/>
      <c r="VMX198" s="38"/>
      <c r="VMY198" s="38"/>
      <c r="VMZ198" s="38"/>
      <c r="VNA198" s="38"/>
      <c r="VNB198" s="38"/>
      <c r="VNC198" s="38"/>
      <c r="VND198" s="38"/>
      <c r="VNE198" s="38"/>
      <c r="VNF198" s="38"/>
      <c r="VNG198" s="38"/>
      <c r="VNH198" s="38"/>
      <c r="VNI198" s="38"/>
      <c r="VNJ198" s="38"/>
      <c r="VNK198" s="38"/>
      <c r="VNL198" s="38"/>
      <c r="VNM198" s="38"/>
      <c r="VNN198" s="38"/>
      <c r="VNO198" s="38"/>
      <c r="VNP198" s="38"/>
      <c r="VNQ198" s="38"/>
      <c r="VNR198" s="38"/>
      <c r="VNS198" s="38"/>
      <c r="VNT198" s="38"/>
      <c r="VNU198" s="38"/>
      <c r="VNV198" s="38"/>
      <c r="VNW198" s="38"/>
      <c r="VNX198" s="38"/>
      <c r="VNY198" s="38"/>
      <c r="VNZ198" s="38"/>
      <c r="VOA198" s="38"/>
      <c r="VOB198" s="38"/>
      <c r="VOC198" s="38"/>
      <c r="VOD198" s="38"/>
      <c r="VOE198" s="38"/>
      <c r="VOF198" s="38"/>
      <c r="VOG198" s="38"/>
      <c r="VOH198" s="38"/>
      <c r="VOI198" s="38"/>
      <c r="VOJ198" s="38"/>
      <c r="VOK198" s="38"/>
      <c r="VOL198" s="38"/>
      <c r="VOM198" s="38"/>
      <c r="VON198" s="38"/>
      <c r="VOO198" s="38"/>
      <c r="VOP198" s="38"/>
      <c r="VOQ198" s="38"/>
      <c r="VOR198" s="38"/>
      <c r="VOS198" s="38"/>
      <c r="VOT198" s="38"/>
      <c r="VOU198" s="38"/>
      <c r="VOV198" s="38"/>
      <c r="VOW198" s="38"/>
      <c r="VOX198" s="38"/>
      <c r="VOY198" s="38"/>
      <c r="VOZ198" s="38"/>
      <c r="VPA198" s="38"/>
      <c r="VPB198" s="38"/>
      <c r="VPC198" s="38"/>
      <c r="VPD198" s="38"/>
      <c r="VPE198" s="38"/>
      <c r="VPF198" s="38"/>
      <c r="VPG198" s="38"/>
      <c r="VPH198" s="38"/>
      <c r="VPI198" s="38"/>
      <c r="VPJ198" s="38"/>
      <c r="VPK198" s="38"/>
      <c r="VPL198" s="38"/>
      <c r="VPM198" s="38"/>
      <c r="VPN198" s="38"/>
      <c r="VPO198" s="38"/>
      <c r="VPP198" s="38"/>
      <c r="VPQ198" s="38"/>
      <c r="VPR198" s="38"/>
      <c r="VPS198" s="38"/>
      <c r="VPT198" s="38"/>
      <c r="VPU198" s="38"/>
      <c r="VPV198" s="38"/>
      <c r="VPW198" s="38"/>
      <c r="VPX198" s="38"/>
      <c r="VPY198" s="38"/>
      <c r="VPZ198" s="38"/>
      <c r="VQA198" s="38"/>
      <c r="VQB198" s="38"/>
      <c r="VQC198" s="38"/>
      <c r="VQD198" s="38"/>
      <c r="VQE198" s="38"/>
      <c r="VQF198" s="38"/>
      <c r="VQG198" s="38"/>
      <c r="VQH198" s="38"/>
      <c r="VQI198" s="38"/>
      <c r="VQJ198" s="38"/>
      <c r="VQK198" s="38"/>
      <c r="VQL198" s="38"/>
      <c r="VQM198" s="38"/>
      <c r="VQN198" s="38"/>
      <c r="VQO198" s="38"/>
      <c r="VQP198" s="38"/>
      <c r="VQQ198" s="38"/>
      <c r="VQR198" s="38"/>
      <c r="VQS198" s="38"/>
      <c r="VQT198" s="38"/>
      <c r="VQU198" s="38"/>
      <c r="VQV198" s="38"/>
      <c r="VQW198" s="38"/>
      <c r="VQX198" s="38"/>
      <c r="VQY198" s="38"/>
      <c r="VQZ198" s="38"/>
      <c r="VRA198" s="38"/>
      <c r="VRB198" s="38"/>
      <c r="VRC198" s="38"/>
      <c r="VRD198" s="38"/>
      <c r="VRE198" s="38"/>
      <c r="VRF198" s="38"/>
      <c r="VRG198" s="38"/>
      <c r="VRH198" s="38"/>
      <c r="VRI198" s="38"/>
      <c r="VRJ198" s="38"/>
      <c r="VRK198" s="38"/>
      <c r="VRL198" s="38"/>
      <c r="VRM198" s="38"/>
      <c r="VRN198" s="38"/>
      <c r="VRO198" s="38"/>
      <c r="VRP198" s="38"/>
      <c r="VRQ198" s="38"/>
      <c r="VRR198" s="38"/>
      <c r="VRS198" s="38"/>
      <c r="VRT198" s="38"/>
      <c r="VRU198" s="38"/>
      <c r="VRV198" s="38"/>
      <c r="VRW198" s="38"/>
      <c r="VRX198" s="38"/>
      <c r="VRY198" s="38"/>
      <c r="VRZ198" s="38"/>
      <c r="VSA198" s="38"/>
      <c r="VSB198" s="38"/>
      <c r="VSC198" s="38"/>
      <c r="VSD198" s="38"/>
      <c r="VSE198" s="38"/>
      <c r="VSF198" s="38"/>
      <c r="VSG198" s="38"/>
      <c r="VSH198" s="38"/>
      <c r="VSI198" s="38"/>
      <c r="VSJ198" s="38"/>
      <c r="VSK198" s="38"/>
      <c r="VSL198" s="38"/>
      <c r="VSM198" s="38"/>
      <c r="VSN198" s="38"/>
      <c r="VSO198" s="38"/>
      <c r="VSP198" s="38"/>
      <c r="VSQ198" s="38"/>
      <c r="VSR198" s="38"/>
      <c r="VSS198" s="38"/>
      <c r="VST198" s="38"/>
      <c r="VSU198" s="38"/>
      <c r="VSV198" s="38"/>
      <c r="VSW198" s="38"/>
      <c r="VSX198" s="38"/>
      <c r="VSY198" s="38"/>
      <c r="VSZ198" s="38"/>
      <c r="VTA198" s="38"/>
      <c r="VTB198" s="38"/>
      <c r="VTC198" s="38"/>
      <c r="VTD198" s="38"/>
      <c r="VTE198" s="38"/>
      <c r="VTF198" s="38"/>
      <c r="VTG198" s="38"/>
      <c r="VTH198" s="38"/>
      <c r="VTI198" s="38"/>
      <c r="VTJ198" s="38"/>
      <c r="VTK198" s="38"/>
      <c r="VTL198" s="38"/>
      <c r="VTM198" s="38"/>
      <c r="VTN198" s="38"/>
      <c r="VTO198" s="38"/>
      <c r="VTP198" s="38"/>
      <c r="VTQ198" s="38"/>
      <c r="VTR198" s="38"/>
      <c r="VTS198" s="38"/>
      <c r="VTT198" s="38"/>
      <c r="VTU198" s="38"/>
      <c r="VTV198" s="38"/>
      <c r="VTW198" s="38"/>
      <c r="VTX198" s="38"/>
      <c r="VTY198" s="38"/>
      <c r="VTZ198" s="38"/>
      <c r="VUA198" s="38"/>
      <c r="VUB198" s="38"/>
      <c r="VUC198" s="38"/>
      <c r="VUD198" s="38"/>
      <c r="VUE198" s="38"/>
      <c r="VUF198" s="38"/>
      <c r="VUG198" s="38"/>
      <c r="VUH198" s="38"/>
      <c r="VUI198" s="38"/>
      <c r="VUJ198" s="38"/>
      <c r="VUK198" s="38"/>
      <c r="VUL198" s="38"/>
      <c r="VUM198" s="38"/>
      <c r="VUN198" s="38"/>
      <c r="VUO198" s="38"/>
      <c r="VUP198" s="38"/>
      <c r="VUQ198" s="38"/>
      <c r="VUR198" s="38"/>
      <c r="VUS198" s="38"/>
      <c r="VUT198" s="38"/>
      <c r="VUU198" s="38"/>
      <c r="VUV198" s="38"/>
      <c r="VUW198" s="38"/>
      <c r="VUX198" s="38"/>
      <c r="VUY198" s="38"/>
      <c r="VUZ198" s="38"/>
      <c r="VVA198" s="38"/>
      <c r="VVB198" s="38"/>
      <c r="VVC198" s="38"/>
      <c r="VVD198" s="38"/>
      <c r="VVE198" s="38"/>
      <c r="VVF198" s="38"/>
      <c r="VVG198" s="38"/>
      <c r="VVH198" s="38"/>
      <c r="VVI198" s="38"/>
      <c r="VVJ198" s="38"/>
      <c r="VVK198" s="38"/>
      <c r="VVL198" s="38"/>
      <c r="VVM198" s="38"/>
      <c r="VVN198" s="38"/>
      <c r="VVO198" s="38"/>
      <c r="VVP198" s="38"/>
      <c r="VVQ198" s="38"/>
      <c r="VVR198" s="38"/>
      <c r="VVS198" s="38"/>
      <c r="VVT198" s="38"/>
      <c r="VVU198" s="38"/>
      <c r="VVV198" s="38"/>
      <c r="VVW198" s="38"/>
      <c r="VVX198" s="38"/>
      <c r="VVY198" s="38"/>
      <c r="VVZ198" s="38"/>
      <c r="VWA198" s="38"/>
      <c r="VWB198" s="38"/>
      <c r="VWC198" s="38"/>
      <c r="VWD198" s="38"/>
      <c r="VWE198" s="38"/>
      <c r="VWF198" s="38"/>
      <c r="VWG198" s="38"/>
      <c r="VWH198" s="38"/>
      <c r="VWI198" s="38"/>
      <c r="VWJ198" s="38"/>
      <c r="VWK198" s="38"/>
      <c r="VWL198" s="38"/>
      <c r="VWM198" s="38"/>
      <c r="VWN198" s="38"/>
      <c r="VWO198" s="38"/>
      <c r="VWP198" s="38"/>
      <c r="VWQ198" s="38"/>
      <c r="VWR198" s="38"/>
      <c r="VWS198" s="38"/>
      <c r="VWT198" s="38"/>
      <c r="VWU198" s="38"/>
      <c r="VWV198" s="38"/>
      <c r="VWW198" s="38"/>
      <c r="VWX198" s="38"/>
      <c r="VWY198" s="38"/>
      <c r="VWZ198" s="38"/>
      <c r="VXA198" s="38"/>
      <c r="VXB198" s="38"/>
      <c r="VXC198" s="38"/>
      <c r="VXD198" s="38"/>
      <c r="VXE198" s="38"/>
      <c r="VXF198" s="38"/>
      <c r="VXG198" s="38"/>
      <c r="VXH198" s="38"/>
      <c r="VXI198" s="38"/>
      <c r="VXJ198" s="38"/>
      <c r="VXK198" s="38"/>
      <c r="VXL198" s="38"/>
      <c r="VXM198" s="38"/>
      <c r="VXN198" s="38"/>
      <c r="VXO198" s="38"/>
      <c r="VXP198" s="38"/>
      <c r="VXQ198" s="38"/>
      <c r="VXR198" s="38"/>
      <c r="VXS198" s="38"/>
      <c r="VXT198" s="38"/>
      <c r="VXU198" s="38"/>
      <c r="VXV198" s="38"/>
      <c r="VXW198" s="38"/>
      <c r="VXX198" s="38"/>
      <c r="VXY198" s="38"/>
      <c r="VXZ198" s="38"/>
      <c r="VYA198" s="38"/>
      <c r="VYB198" s="38"/>
      <c r="VYC198" s="38"/>
      <c r="VYD198" s="38"/>
      <c r="VYE198" s="38"/>
      <c r="VYF198" s="38"/>
      <c r="VYG198" s="38"/>
      <c r="VYH198" s="38"/>
      <c r="VYI198" s="38"/>
      <c r="VYJ198" s="38"/>
      <c r="VYK198" s="38"/>
      <c r="VYL198" s="38"/>
      <c r="VYM198" s="38"/>
      <c r="VYN198" s="38"/>
      <c r="VYO198" s="38"/>
      <c r="VYP198" s="38"/>
      <c r="VYQ198" s="38"/>
      <c r="VYR198" s="38"/>
      <c r="VYS198" s="38"/>
      <c r="VYT198" s="38"/>
      <c r="VYU198" s="38"/>
      <c r="VYV198" s="38"/>
      <c r="VYW198" s="38"/>
      <c r="VYX198" s="38"/>
      <c r="VYY198" s="38"/>
      <c r="VYZ198" s="38"/>
      <c r="VZA198" s="38"/>
      <c r="VZB198" s="38"/>
      <c r="VZC198" s="38"/>
      <c r="VZD198" s="38"/>
      <c r="VZE198" s="38"/>
      <c r="VZF198" s="38"/>
      <c r="VZG198" s="38"/>
      <c r="VZH198" s="38"/>
      <c r="VZI198" s="38"/>
      <c r="VZJ198" s="38"/>
      <c r="VZK198" s="38"/>
      <c r="VZL198" s="38"/>
      <c r="VZM198" s="38"/>
      <c r="VZN198" s="38"/>
      <c r="VZO198" s="38"/>
      <c r="VZP198" s="38"/>
      <c r="VZQ198" s="38"/>
      <c r="VZR198" s="38"/>
      <c r="VZS198" s="38"/>
      <c r="VZT198" s="38"/>
      <c r="VZU198" s="38"/>
      <c r="VZV198" s="38"/>
      <c r="VZW198" s="38"/>
      <c r="VZX198" s="38"/>
      <c r="VZY198" s="38"/>
      <c r="VZZ198" s="38"/>
      <c r="WAA198" s="38"/>
      <c r="WAB198" s="38"/>
      <c r="WAC198" s="38"/>
      <c r="WAD198" s="38"/>
      <c r="WAE198" s="38"/>
      <c r="WAF198" s="38"/>
      <c r="WAG198" s="38"/>
      <c r="WAH198" s="38"/>
      <c r="WAI198" s="38"/>
      <c r="WAJ198" s="38"/>
      <c r="WAK198" s="38"/>
      <c r="WAL198" s="38"/>
      <c r="WAM198" s="38"/>
      <c r="WAN198" s="38"/>
      <c r="WAO198" s="38"/>
      <c r="WAP198" s="38"/>
      <c r="WAQ198" s="38"/>
      <c r="WAR198" s="38"/>
      <c r="WAS198" s="38"/>
      <c r="WAT198" s="38"/>
      <c r="WAU198" s="38"/>
      <c r="WAV198" s="38"/>
      <c r="WAW198" s="38"/>
      <c r="WAX198" s="38"/>
      <c r="WAY198" s="38"/>
      <c r="WAZ198" s="38"/>
      <c r="WBA198" s="38"/>
      <c r="WBB198" s="38"/>
      <c r="WBC198" s="38"/>
      <c r="WBD198" s="38"/>
      <c r="WBE198" s="38"/>
      <c r="WBF198" s="38"/>
      <c r="WBG198" s="38"/>
      <c r="WBH198" s="38"/>
      <c r="WBI198" s="38"/>
      <c r="WBJ198" s="38"/>
      <c r="WBK198" s="38"/>
      <c r="WBL198" s="38"/>
      <c r="WBM198" s="38"/>
      <c r="WBN198" s="38"/>
      <c r="WBO198" s="38"/>
      <c r="WBP198" s="38"/>
      <c r="WBQ198" s="38"/>
      <c r="WBR198" s="38"/>
      <c r="WBS198" s="38"/>
      <c r="WBT198" s="38"/>
      <c r="WBU198" s="38"/>
      <c r="WBV198" s="38"/>
      <c r="WBW198" s="38"/>
      <c r="WBX198" s="38"/>
      <c r="WBY198" s="38"/>
      <c r="WBZ198" s="38"/>
      <c r="WCA198" s="38"/>
      <c r="WCB198" s="38"/>
      <c r="WCC198" s="38"/>
      <c r="WCD198" s="38"/>
      <c r="WCE198" s="38"/>
      <c r="WCF198" s="38"/>
      <c r="WCG198" s="38"/>
      <c r="WCH198" s="38"/>
      <c r="WCI198" s="38"/>
      <c r="WCJ198" s="38"/>
      <c r="WCK198" s="38"/>
      <c r="WCL198" s="38"/>
      <c r="WCM198" s="38"/>
      <c r="WCN198" s="38"/>
      <c r="WCO198" s="38"/>
      <c r="WCP198" s="38"/>
      <c r="WCQ198" s="38"/>
      <c r="WCR198" s="38"/>
      <c r="WCS198" s="38"/>
      <c r="WCT198" s="38"/>
      <c r="WCU198" s="38"/>
      <c r="WCV198" s="38"/>
      <c r="WCW198" s="38"/>
      <c r="WCX198" s="38"/>
      <c r="WCY198" s="38"/>
      <c r="WCZ198" s="38"/>
      <c r="WDA198" s="38"/>
      <c r="WDB198" s="38"/>
      <c r="WDC198" s="38"/>
      <c r="WDD198" s="38"/>
      <c r="WDE198" s="38"/>
      <c r="WDF198" s="38"/>
      <c r="WDG198" s="38"/>
      <c r="WDH198" s="38"/>
      <c r="WDI198" s="38"/>
      <c r="WDJ198" s="38"/>
      <c r="WDK198" s="38"/>
      <c r="WDL198" s="38"/>
      <c r="WDM198" s="38"/>
      <c r="WDN198" s="38"/>
      <c r="WDO198" s="38"/>
      <c r="WDP198" s="38"/>
      <c r="WDQ198" s="38"/>
      <c r="WDR198" s="38"/>
      <c r="WDS198" s="38"/>
      <c r="WDT198" s="38"/>
      <c r="WDU198" s="38"/>
      <c r="WDV198" s="38"/>
      <c r="WDW198" s="38"/>
      <c r="WDX198" s="38"/>
      <c r="WDY198" s="38"/>
      <c r="WDZ198" s="38"/>
      <c r="WEA198" s="38"/>
      <c r="WEB198" s="38"/>
      <c r="WEC198" s="38"/>
      <c r="WED198" s="38"/>
      <c r="WEE198" s="38"/>
      <c r="WEF198" s="38"/>
      <c r="WEG198" s="38"/>
      <c r="WEH198" s="38"/>
      <c r="WEI198" s="38"/>
      <c r="WEJ198" s="38"/>
      <c r="WEK198" s="38"/>
      <c r="WEL198" s="38"/>
      <c r="WEM198" s="38"/>
      <c r="WEN198" s="38"/>
      <c r="WEO198" s="38"/>
      <c r="WEP198" s="38"/>
      <c r="WEQ198" s="38"/>
      <c r="WER198" s="38"/>
      <c r="WES198" s="38"/>
      <c r="WET198" s="38"/>
      <c r="WEU198" s="38"/>
      <c r="WEV198" s="38"/>
      <c r="WEW198" s="38"/>
      <c r="WEX198" s="38"/>
      <c r="WEY198" s="38"/>
      <c r="WEZ198" s="38"/>
      <c r="WFA198" s="38"/>
      <c r="WFB198" s="38"/>
      <c r="WFC198" s="38"/>
      <c r="WFD198" s="38"/>
      <c r="WFE198" s="38"/>
      <c r="WFF198" s="38"/>
      <c r="WFG198" s="38"/>
      <c r="WFH198" s="38"/>
      <c r="WFI198" s="38"/>
      <c r="WFJ198" s="38"/>
      <c r="WFK198" s="38"/>
      <c r="WFL198" s="38"/>
      <c r="WFM198" s="38"/>
      <c r="WFN198" s="38"/>
      <c r="WFO198" s="38"/>
      <c r="WFP198" s="38"/>
      <c r="WFQ198" s="38"/>
      <c r="WFR198" s="38"/>
      <c r="WFS198" s="38"/>
      <c r="WFT198" s="38"/>
      <c r="WFU198" s="38"/>
      <c r="WFV198" s="38"/>
      <c r="WFW198" s="38"/>
      <c r="WFX198" s="38"/>
      <c r="WFY198" s="38"/>
      <c r="WFZ198" s="38"/>
      <c r="WGA198" s="38"/>
      <c r="WGB198" s="38"/>
      <c r="WGC198" s="38"/>
      <c r="WGD198" s="38"/>
      <c r="WGE198" s="38"/>
      <c r="WGF198" s="38"/>
      <c r="WGG198" s="38"/>
      <c r="WGH198" s="38"/>
      <c r="WGI198" s="38"/>
      <c r="WGJ198" s="38"/>
      <c r="WGK198" s="38"/>
      <c r="WGL198" s="38"/>
      <c r="WGM198" s="38"/>
      <c r="WGN198" s="38"/>
      <c r="WGO198" s="38"/>
      <c r="WGP198" s="38"/>
      <c r="WGQ198" s="38"/>
      <c r="WGR198" s="38"/>
      <c r="WGS198" s="38"/>
      <c r="WGT198" s="38"/>
      <c r="WGU198" s="38"/>
      <c r="WGV198" s="38"/>
      <c r="WGW198" s="38"/>
      <c r="WGX198" s="38"/>
      <c r="WGY198" s="38"/>
      <c r="WGZ198" s="38"/>
      <c r="WHA198" s="38"/>
      <c r="WHB198" s="38"/>
      <c r="WHC198" s="38"/>
      <c r="WHD198" s="38"/>
      <c r="WHE198" s="38"/>
      <c r="WHF198" s="38"/>
      <c r="WHG198" s="38"/>
      <c r="WHH198" s="38"/>
      <c r="WHI198" s="38"/>
      <c r="WHJ198" s="38"/>
      <c r="WHK198" s="38"/>
      <c r="WHL198" s="38"/>
      <c r="WHM198" s="38"/>
      <c r="WHN198" s="38"/>
      <c r="WHO198" s="38"/>
      <c r="WHP198" s="38"/>
      <c r="WHQ198" s="38"/>
      <c r="WHR198" s="38"/>
      <c r="WHS198" s="38"/>
      <c r="WHT198" s="38"/>
      <c r="WHU198" s="38"/>
      <c r="WHV198" s="38"/>
      <c r="WHW198" s="38"/>
      <c r="WHX198" s="38"/>
      <c r="WHY198" s="38"/>
      <c r="WHZ198" s="38"/>
      <c r="WIA198" s="38"/>
      <c r="WIB198" s="38"/>
      <c r="WIC198" s="38"/>
      <c r="WID198" s="38"/>
      <c r="WIE198" s="38"/>
      <c r="WIF198" s="38"/>
      <c r="WIG198" s="38"/>
      <c r="WIH198" s="38"/>
      <c r="WII198" s="38"/>
      <c r="WIJ198" s="38"/>
      <c r="WIK198" s="38"/>
      <c r="WIL198" s="38"/>
      <c r="WIM198" s="38"/>
      <c r="WIN198" s="38"/>
      <c r="WIO198" s="38"/>
      <c r="WIP198" s="38"/>
      <c r="WIQ198" s="38"/>
      <c r="WIR198" s="38"/>
      <c r="WIS198" s="38"/>
      <c r="WIT198" s="38"/>
      <c r="WIU198" s="38"/>
      <c r="WIV198" s="38"/>
      <c r="WIW198" s="38"/>
      <c r="WIX198" s="38"/>
      <c r="WIY198" s="38"/>
      <c r="WIZ198" s="38"/>
      <c r="WJA198" s="38"/>
      <c r="WJB198" s="38"/>
      <c r="WJC198" s="38"/>
      <c r="WJD198" s="38"/>
      <c r="WJE198" s="38"/>
      <c r="WJF198" s="38"/>
      <c r="WJG198" s="38"/>
      <c r="WJH198" s="38"/>
      <c r="WJI198" s="38"/>
      <c r="WJJ198" s="38"/>
      <c r="WJK198" s="38"/>
      <c r="WJL198" s="38"/>
      <c r="WJM198" s="38"/>
      <c r="WJN198" s="38"/>
      <c r="WJO198" s="38"/>
      <c r="WJP198" s="38"/>
      <c r="WJQ198" s="38"/>
      <c r="WJR198" s="38"/>
      <c r="WJS198" s="38"/>
      <c r="WJT198" s="38"/>
      <c r="WJU198" s="38"/>
      <c r="WJV198" s="38"/>
      <c r="WJW198" s="38"/>
      <c r="WJX198" s="38"/>
      <c r="WJY198" s="38"/>
      <c r="WJZ198" s="38"/>
      <c r="WKA198" s="38"/>
      <c r="WKB198" s="38"/>
      <c r="WKC198" s="38"/>
      <c r="WKD198" s="38"/>
      <c r="WKE198" s="38"/>
      <c r="WKF198" s="38"/>
      <c r="WKG198" s="38"/>
      <c r="WKH198" s="38"/>
      <c r="WKI198" s="38"/>
      <c r="WKJ198" s="38"/>
      <c r="WKK198" s="38"/>
      <c r="WKL198" s="38"/>
      <c r="WKM198" s="38"/>
      <c r="WKN198" s="38"/>
      <c r="WKO198" s="38"/>
      <c r="WKP198" s="38"/>
      <c r="WKQ198" s="38"/>
      <c r="WKR198" s="38"/>
      <c r="WKS198" s="38"/>
      <c r="WKT198" s="38"/>
      <c r="WKU198" s="38"/>
      <c r="WKV198" s="38"/>
      <c r="WKW198" s="38"/>
      <c r="WKX198" s="38"/>
      <c r="WKY198" s="38"/>
      <c r="WKZ198" s="38"/>
      <c r="WLA198" s="38"/>
      <c r="WLB198" s="38"/>
      <c r="WLC198" s="38"/>
      <c r="WLD198" s="38"/>
      <c r="WLE198" s="38"/>
      <c r="WLF198" s="38"/>
      <c r="WLG198" s="38"/>
      <c r="WLH198" s="38"/>
      <c r="WLI198" s="38"/>
      <c r="WLJ198" s="38"/>
      <c r="WLK198" s="38"/>
      <c r="WLL198" s="38"/>
      <c r="WLM198" s="38"/>
      <c r="WLN198" s="38"/>
      <c r="WLO198" s="38"/>
      <c r="WLP198" s="38"/>
      <c r="WLQ198" s="38"/>
      <c r="WLR198" s="38"/>
      <c r="WLS198" s="38"/>
      <c r="WLT198" s="38"/>
      <c r="WLU198" s="38"/>
      <c r="WLV198" s="38"/>
      <c r="WLW198" s="38"/>
      <c r="WLX198" s="38"/>
      <c r="WLY198" s="38"/>
      <c r="WLZ198" s="38"/>
      <c r="WMA198" s="38"/>
      <c r="WMB198" s="38"/>
      <c r="WMC198" s="38"/>
      <c r="WMD198" s="38"/>
      <c r="WME198" s="38"/>
      <c r="WMF198" s="38"/>
      <c r="WMG198" s="38"/>
      <c r="WMH198" s="38"/>
      <c r="WMI198" s="38"/>
      <c r="WMJ198" s="38"/>
      <c r="WMK198" s="38"/>
      <c r="WML198" s="38"/>
      <c r="WMM198" s="38"/>
      <c r="WMN198" s="38"/>
      <c r="WMO198" s="38"/>
      <c r="WMP198" s="38"/>
      <c r="WMQ198" s="38"/>
      <c r="WMR198" s="38"/>
      <c r="WMS198" s="38"/>
      <c r="WMT198" s="38"/>
      <c r="WMU198" s="38"/>
      <c r="WMV198" s="38"/>
      <c r="WMW198" s="38"/>
      <c r="WMX198" s="38"/>
      <c r="WMY198" s="38"/>
      <c r="WMZ198" s="38"/>
      <c r="WNA198" s="38"/>
      <c r="WNB198" s="38"/>
      <c r="WNC198" s="38"/>
      <c r="WND198" s="38"/>
      <c r="WNE198" s="38"/>
      <c r="WNF198" s="38"/>
      <c r="WNG198" s="38"/>
      <c r="WNH198" s="38"/>
      <c r="WNI198" s="38"/>
      <c r="WNJ198" s="38"/>
      <c r="WNK198" s="38"/>
      <c r="WNL198" s="38"/>
      <c r="WNM198" s="38"/>
      <c r="WNN198" s="38"/>
      <c r="WNO198" s="38"/>
      <c r="WNP198" s="38"/>
      <c r="WNQ198" s="38"/>
      <c r="WNR198" s="38"/>
      <c r="WNS198" s="38"/>
      <c r="WNT198" s="38"/>
      <c r="WNU198" s="38"/>
      <c r="WNV198" s="38"/>
      <c r="WNW198" s="38"/>
      <c r="WNX198" s="38"/>
      <c r="WNY198" s="38"/>
      <c r="WNZ198" s="38"/>
      <c r="WOA198" s="38"/>
      <c r="WOB198" s="38"/>
      <c r="WOC198" s="38"/>
      <c r="WOD198" s="38"/>
      <c r="WOE198" s="38"/>
      <c r="WOF198" s="38"/>
      <c r="WOG198" s="38"/>
      <c r="WOH198" s="38"/>
      <c r="WOI198" s="38"/>
      <c r="WOJ198" s="38"/>
      <c r="WOK198" s="38"/>
      <c r="WOL198" s="38"/>
      <c r="WOM198" s="38"/>
      <c r="WON198" s="38"/>
      <c r="WOO198" s="38"/>
      <c r="WOP198" s="38"/>
      <c r="WOQ198" s="38"/>
      <c r="WOR198" s="38"/>
      <c r="WOS198" s="38"/>
      <c r="WOT198" s="38"/>
      <c r="WOU198" s="38"/>
      <c r="WOV198" s="38"/>
      <c r="WOW198" s="38"/>
      <c r="WOX198" s="38"/>
      <c r="WOY198" s="38"/>
      <c r="WOZ198" s="38"/>
      <c r="WPA198" s="38"/>
      <c r="WPB198" s="38"/>
      <c r="WPC198" s="38"/>
      <c r="WPD198" s="38"/>
      <c r="WPE198" s="38"/>
      <c r="WPF198" s="38"/>
      <c r="WPG198" s="38"/>
      <c r="WPH198" s="38"/>
      <c r="WPI198" s="38"/>
      <c r="WPJ198" s="38"/>
      <c r="WPK198" s="38"/>
      <c r="WPL198" s="38"/>
      <c r="WPM198" s="38"/>
      <c r="WPN198" s="38"/>
      <c r="WPO198" s="38"/>
      <c r="WPP198" s="38"/>
      <c r="WPQ198" s="38"/>
      <c r="WPR198" s="38"/>
      <c r="WPS198" s="38"/>
      <c r="WPT198" s="38"/>
      <c r="WPU198" s="38"/>
      <c r="WPV198" s="38"/>
      <c r="WPW198" s="38"/>
      <c r="WPX198" s="38"/>
      <c r="WPY198" s="38"/>
      <c r="WPZ198" s="38"/>
      <c r="WQA198" s="38"/>
      <c r="WQB198" s="38"/>
      <c r="WQC198" s="38"/>
      <c r="WQD198" s="38"/>
      <c r="WQE198" s="38"/>
      <c r="WQF198" s="38"/>
      <c r="WQG198" s="38"/>
      <c r="WQH198" s="38"/>
      <c r="WQI198" s="38"/>
      <c r="WQJ198" s="38"/>
      <c r="WQK198" s="38"/>
      <c r="WQL198" s="38"/>
      <c r="WQM198" s="38"/>
      <c r="WQN198" s="38"/>
      <c r="WQO198" s="38"/>
      <c r="WQP198" s="38"/>
      <c r="WQQ198" s="38"/>
      <c r="WQR198" s="38"/>
      <c r="WQS198" s="38"/>
      <c r="WQT198" s="38"/>
      <c r="WQU198" s="38"/>
      <c r="WQV198" s="38"/>
      <c r="WQW198" s="38"/>
      <c r="WQX198" s="38"/>
      <c r="WQY198" s="38"/>
      <c r="WQZ198" s="38"/>
      <c r="WRA198" s="38"/>
      <c r="WRB198" s="38"/>
      <c r="WRC198" s="38"/>
      <c r="WRD198" s="38"/>
      <c r="WRE198" s="38"/>
      <c r="WRF198" s="38"/>
      <c r="WRG198" s="38"/>
      <c r="WRH198" s="38"/>
      <c r="WRI198" s="38"/>
      <c r="WRJ198" s="38"/>
      <c r="WRK198" s="38"/>
      <c r="WRL198" s="38"/>
      <c r="WRM198" s="38"/>
      <c r="WRN198" s="38"/>
      <c r="WRO198" s="38"/>
      <c r="WRP198" s="38"/>
      <c r="WRQ198" s="38"/>
      <c r="WRR198" s="38"/>
      <c r="WRS198" s="38"/>
      <c r="WRT198" s="38"/>
      <c r="WRU198" s="38"/>
      <c r="WRV198" s="38"/>
      <c r="WRW198" s="38"/>
      <c r="WRX198" s="38"/>
      <c r="WRY198" s="38"/>
      <c r="WRZ198" s="38"/>
      <c r="WSA198" s="38"/>
      <c r="WSB198" s="38"/>
      <c r="WSC198" s="38"/>
      <c r="WSD198" s="38"/>
      <c r="WSE198" s="38"/>
      <c r="WSF198" s="38"/>
      <c r="WSG198" s="38"/>
      <c r="WSH198" s="38"/>
      <c r="WSI198" s="38"/>
      <c r="WSJ198" s="38"/>
      <c r="WSK198" s="38"/>
      <c r="WSL198" s="38"/>
      <c r="WSM198" s="38"/>
      <c r="WSN198" s="38"/>
      <c r="WSO198" s="38"/>
      <c r="WSP198" s="38"/>
      <c r="WSQ198" s="38"/>
      <c r="WSR198" s="38"/>
      <c r="WSS198" s="38"/>
      <c r="WST198" s="38"/>
      <c r="WSU198" s="38"/>
      <c r="WSV198" s="38"/>
      <c r="WSW198" s="38"/>
      <c r="WSX198" s="38"/>
      <c r="WSY198" s="38"/>
      <c r="WSZ198" s="38"/>
      <c r="WTA198" s="38"/>
      <c r="WTB198" s="38"/>
      <c r="WTC198" s="38"/>
      <c r="WTD198" s="38"/>
      <c r="WTE198" s="38"/>
      <c r="WTF198" s="38"/>
      <c r="WTG198" s="38"/>
      <c r="WTH198" s="38"/>
      <c r="WTI198" s="38"/>
      <c r="WTJ198" s="38"/>
      <c r="WTK198" s="38"/>
      <c r="WTL198" s="38"/>
      <c r="WTM198" s="38"/>
      <c r="WTN198" s="38"/>
      <c r="WTO198" s="38"/>
      <c r="WTP198" s="38"/>
      <c r="WTQ198" s="38"/>
      <c r="WTR198" s="38"/>
      <c r="WTS198" s="38"/>
      <c r="WTT198" s="38"/>
      <c r="WTU198" s="38"/>
      <c r="WTV198" s="38"/>
      <c r="WTW198" s="38"/>
      <c r="WTX198" s="38"/>
      <c r="WTY198" s="38"/>
      <c r="WTZ198" s="38"/>
      <c r="WUA198" s="38"/>
      <c r="WUB198" s="38"/>
      <c r="WUC198" s="38"/>
      <c r="WUD198" s="38"/>
      <c r="WUE198" s="38"/>
      <c r="WUF198" s="38"/>
      <c r="WUG198" s="38"/>
      <c r="WUH198" s="38"/>
      <c r="WUI198" s="38"/>
      <c r="WUJ198" s="38"/>
      <c r="WUK198" s="38"/>
      <c r="WUL198" s="38"/>
      <c r="WUM198" s="38"/>
      <c r="WUN198" s="38"/>
      <c r="WUO198" s="38"/>
      <c r="WUP198" s="38"/>
      <c r="WUQ198" s="38"/>
      <c r="WUR198" s="38"/>
      <c r="WUS198" s="38"/>
      <c r="WUT198" s="38"/>
      <c r="WUU198" s="38"/>
      <c r="WUV198" s="38"/>
      <c r="WUW198" s="38"/>
      <c r="WUX198" s="38"/>
      <c r="WUY198" s="38"/>
      <c r="WUZ198" s="38"/>
      <c r="WVA198" s="38"/>
      <c r="WVB198" s="38"/>
      <c r="WVC198" s="38"/>
      <c r="WVD198" s="38"/>
      <c r="WVE198" s="38"/>
      <c r="WVF198" s="38"/>
      <c r="WVG198" s="38"/>
      <c r="WVH198" s="38"/>
      <c r="WVI198" s="38"/>
      <c r="WVJ198" s="38"/>
      <c r="WVK198" s="38"/>
      <c r="WVL198" s="38"/>
      <c r="WVM198" s="38"/>
      <c r="WVN198" s="38"/>
      <c r="WVO198" s="38"/>
      <c r="WVP198" s="38"/>
      <c r="WVQ198" s="38"/>
      <c r="WVR198" s="38"/>
      <c r="WVS198" s="38"/>
      <c r="WVT198" s="38"/>
      <c r="WVU198" s="38"/>
      <c r="WVV198" s="38"/>
      <c r="WVW198" s="38"/>
      <c r="WVX198" s="38"/>
      <c r="WVY198" s="38"/>
      <c r="WVZ198" s="38"/>
      <c r="WWA198" s="38"/>
      <c r="WWB198" s="38"/>
      <c r="WWC198" s="38"/>
      <c r="WWD198" s="38"/>
      <c r="WWE198" s="38"/>
      <c r="WWF198" s="38"/>
      <c r="WWG198" s="38"/>
      <c r="WWH198" s="38"/>
      <c r="WWI198" s="38"/>
      <c r="WWJ198" s="38"/>
      <c r="WWK198" s="38"/>
      <c r="WWL198" s="38"/>
      <c r="WWM198" s="38"/>
      <c r="WWN198" s="38"/>
      <c r="WWO198" s="38"/>
      <c r="WWP198" s="38"/>
      <c r="WWQ198" s="38"/>
      <c r="WWR198" s="38"/>
      <c r="WWS198" s="38"/>
      <c r="WWT198" s="38"/>
      <c r="WWU198" s="38"/>
      <c r="WWV198" s="38"/>
      <c r="WWW198" s="38"/>
      <c r="WWX198" s="38"/>
      <c r="WWY198" s="38"/>
      <c r="WWZ198" s="38"/>
      <c r="WXA198" s="38"/>
      <c r="WXB198" s="38"/>
      <c r="WXC198" s="38"/>
      <c r="WXD198" s="38"/>
      <c r="WXE198" s="38"/>
      <c r="WXF198" s="38"/>
      <c r="WXG198" s="38"/>
      <c r="WXH198" s="38"/>
      <c r="WXI198" s="38"/>
      <c r="WXJ198" s="38"/>
      <c r="WXK198" s="38"/>
      <c r="WXL198" s="38"/>
      <c r="WXM198" s="38"/>
      <c r="WXN198" s="38"/>
      <c r="WXO198" s="38"/>
      <c r="WXP198" s="38"/>
      <c r="WXQ198" s="38"/>
      <c r="WXR198" s="38"/>
      <c r="WXS198" s="38"/>
      <c r="WXT198" s="38"/>
      <c r="WXU198" s="38"/>
      <c r="WXV198" s="38"/>
      <c r="WXW198" s="38"/>
      <c r="WXX198" s="38"/>
      <c r="WXY198" s="38"/>
      <c r="WXZ198" s="38"/>
      <c r="WYA198" s="38"/>
      <c r="WYB198" s="38"/>
      <c r="WYC198" s="38"/>
      <c r="WYD198" s="38"/>
      <c r="WYE198" s="38"/>
      <c r="WYF198" s="38"/>
      <c r="WYG198" s="38"/>
      <c r="WYH198" s="38"/>
      <c r="WYI198" s="38"/>
      <c r="WYJ198" s="38"/>
      <c r="WYK198" s="38"/>
      <c r="WYL198" s="38"/>
      <c r="WYM198" s="38"/>
      <c r="WYN198" s="38"/>
      <c r="WYO198" s="38"/>
      <c r="WYP198" s="38"/>
      <c r="WYQ198" s="38"/>
      <c r="WYR198" s="38"/>
      <c r="WYS198" s="38"/>
      <c r="WYT198" s="38"/>
      <c r="WYU198" s="38"/>
      <c r="WYV198" s="38"/>
      <c r="WYW198" s="38"/>
      <c r="WYX198" s="38"/>
      <c r="WYY198" s="38"/>
      <c r="WYZ198" s="38"/>
      <c r="WZA198" s="38"/>
      <c r="WZB198" s="38"/>
      <c r="WZC198" s="38"/>
      <c r="WZD198" s="38"/>
      <c r="WZE198" s="38"/>
      <c r="WZF198" s="38"/>
      <c r="WZG198" s="38"/>
      <c r="WZH198" s="38"/>
      <c r="WZI198" s="38"/>
      <c r="WZJ198" s="38"/>
      <c r="WZK198" s="38"/>
      <c r="WZL198" s="38"/>
      <c r="WZM198" s="38"/>
      <c r="WZN198" s="38"/>
      <c r="WZO198" s="38"/>
      <c r="WZP198" s="38"/>
      <c r="WZQ198" s="38"/>
      <c r="WZR198" s="38"/>
      <c r="WZS198" s="38"/>
      <c r="WZT198" s="38"/>
      <c r="WZU198" s="38"/>
      <c r="WZV198" s="38"/>
      <c r="WZW198" s="38"/>
      <c r="WZX198" s="38"/>
      <c r="WZY198" s="38"/>
      <c r="WZZ198" s="38"/>
      <c r="XAA198" s="38"/>
      <c r="XAB198" s="38"/>
      <c r="XAC198" s="38"/>
      <c r="XAD198" s="38"/>
      <c r="XAE198" s="38"/>
      <c r="XAF198" s="38"/>
      <c r="XAG198" s="38"/>
      <c r="XAH198" s="38"/>
      <c r="XAI198" s="38"/>
      <c r="XAJ198" s="38"/>
      <c r="XAK198" s="38"/>
      <c r="XAL198" s="38"/>
      <c r="XAM198" s="38"/>
      <c r="XAN198" s="38"/>
      <c r="XAO198" s="38"/>
      <c r="XAP198" s="38"/>
      <c r="XAQ198" s="38"/>
      <c r="XAR198" s="38"/>
      <c r="XAS198" s="38"/>
      <c r="XAT198" s="38"/>
      <c r="XAU198" s="38"/>
      <c r="XAV198" s="38"/>
      <c r="XAW198" s="38"/>
      <c r="XAX198" s="38"/>
      <c r="XAY198" s="38"/>
      <c r="XAZ198" s="38"/>
      <c r="XBA198" s="38"/>
      <c r="XBB198" s="38"/>
      <c r="XBC198" s="38"/>
      <c r="XBD198" s="38"/>
      <c r="XBE198" s="38"/>
      <c r="XBF198" s="38"/>
      <c r="XBG198" s="38"/>
      <c r="XBH198" s="38"/>
      <c r="XBI198" s="38"/>
      <c r="XBJ198" s="38"/>
      <c r="XBK198" s="38"/>
      <c r="XBL198" s="38"/>
      <c r="XBM198" s="38"/>
      <c r="XBN198" s="38"/>
      <c r="XBO198" s="38"/>
      <c r="XBP198" s="38"/>
      <c r="XBQ198" s="38"/>
      <c r="XBR198" s="38"/>
      <c r="XBS198" s="38"/>
      <c r="XBT198" s="38"/>
      <c r="XBU198" s="38"/>
      <c r="XBV198" s="38"/>
      <c r="XBW198" s="38"/>
      <c r="XBX198" s="38"/>
      <c r="XBY198" s="38"/>
      <c r="XBZ198" s="38"/>
      <c r="XCA198" s="38"/>
      <c r="XCB198" s="38"/>
      <c r="XCC198" s="38"/>
      <c r="XCD198" s="38"/>
      <c r="XCE198" s="38"/>
      <c r="XCF198" s="38"/>
      <c r="XCG198" s="38"/>
      <c r="XCH198" s="38"/>
      <c r="XCI198" s="38"/>
      <c r="XCJ198" s="38"/>
      <c r="XCK198" s="38"/>
      <c r="XCL198" s="38"/>
      <c r="XCM198" s="38"/>
      <c r="XCN198" s="38"/>
      <c r="XCO198" s="38"/>
      <c r="XCP198" s="38"/>
      <c r="XCQ198" s="38"/>
      <c r="XCR198" s="38"/>
      <c r="XCS198" s="38"/>
      <c r="XCT198" s="38"/>
      <c r="XCU198" s="38"/>
      <c r="XCV198" s="38"/>
      <c r="XCW198" s="38"/>
      <c r="XCX198" s="38"/>
      <c r="XCY198" s="38"/>
      <c r="XCZ198" s="38"/>
      <c r="XDA198" s="38"/>
      <c r="XDB198" s="38"/>
      <c r="XDC198" s="38"/>
      <c r="XDD198" s="38"/>
      <c r="XDE198" s="38"/>
      <c r="XDF198" s="38"/>
      <c r="XDG198" s="38"/>
      <c r="XDH198" s="38"/>
      <c r="XDI198" s="38"/>
      <c r="XDJ198" s="38"/>
      <c r="XDK198" s="38"/>
      <c r="XDL198" s="38"/>
      <c r="XDM198" s="38"/>
      <c r="XDN198" s="38"/>
      <c r="XDO198" s="38"/>
      <c r="XDP198" s="38"/>
      <c r="XDQ198" s="38"/>
      <c r="XDR198" s="38"/>
      <c r="XDS198" s="38"/>
      <c r="XDT198" s="38"/>
      <c r="XDU198" s="38"/>
      <c r="XDV198" s="38"/>
      <c r="XDW198" s="38"/>
      <c r="XDX198" s="38"/>
      <c r="XDY198" s="38"/>
      <c r="XDZ198" s="38"/>
      <c r="XEA198" s="38"/>
      <c r="XEB198" s="38"/>
      <c r="XEC198" s="38"/>
      <c r="XED198" s="38"/>
      <c r="XEE198" s="38"/>
      <c r="XEF198" s="38"/>
      <c r="XEG198" s="38"/>
      <c r="XEH198" s="38"/>
      <c r="XEI198" s="38"/>
      <c r="XEJ198" s="38"/>
      <c r="XEK198" s="38"/>
      <c r="XEL198" s="38"/>
      <c r="XEM198" s="38"/>
      <c r="XEN198" s="38"/>
      <c r="XEO198" s="38"/>
      <c r="XEP198" s="38"/>
      <c r="XEQ198" s="38"/>
      <c r="XER198" s="38"/>
      <c r="XES198" s="38"/>
      <c r="XET198" s="38"/>
      <c r="XEU198" s="38"/>
      <c r="XEV198" s="38"/>
    </row>
    <row r="199" spans="1:16376" hidden="1">
      <c r="A199" s="6" t="s">
        <v>20</v>
      </c>
      <c r="B199" s="6" t="s">
        <v>551</v>
      </c>
      <c r="C199" s="7" t="s">
        <v>552</v>
      </c>
      <c r="D199" s="6" t="s">
        <v>553</v>
      </c>
      <c r="E199" s="14" t="s">
        <v>154</v>
      </c>
      <c r="F199" s="7" t="s">
        <v>164</v>
      </c>
      <c r="G199" s="6" t="s">
        <v>79</v>
      </c>
      <c r="H199" s="6" t="s">
        <v>69</v>
      </c>
      <c r="I199" s="6" t="s">
        <v>39</v>
      </c>
      <c r="J199" s="21" t="s">
        <v>559</v>
      </c>
      <c r="K199" s="6" t="s">
        <v>40</v>
      </c>
      <c r="L199" s="6" t="s">
        <v>41</v>
      </c>
      <c r="M199" s="6" t="s">
        <v>555</v>
      </c>
      <c r="N199" s="6" t="s">
        <v>556</v>
      </c>
      <c r="O199" s="10">
        <v>44406</v>
      </c>
      <c r="P199" s="9" t="s">
        <v>32</v>
      </c>
      <c r="Q199" s="11">
        <v>13286</v>
      </c>
      <c r="R199" s="6" t="s">
        <v>33</v>
      </c>
      <c r="S199" s="6" t="s">
        <v>992</v>
      </c>
      <c r="T199" s="12" t="s">
        <v>34</v>
      </c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38"/>
      <c r="CZ199" s="38"/>
      <c r="DA199" s="38"/>
      <c r="DB199" s="38"/>
      <c r="DC199" s="38"/>
      <c r="DD199" s="38"/>
      <c r="DE199" s="38"/>
      <c r="DF199" s="38"/>
      <c r="DG199" s="38"/>
      <c r="DH199" s="38"/>
      <c r="DI199" s="38"/>
      <c r="DJ199" s="38"/>
      <c r="DK199" s="3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8"/>
      <c r="HL199" s="38"/>
      <c r="HM199" s="38"/>
      <c r="HN199" s="38"/>
      <c r="HO199" s="38"/>
      <c r="HP199" s="38"/>
      <c r="HQ199" s="38"/>
      <c r="HR199" s="38"/>
      <c r="HS199" s="38"/>
      <c r="HT199" s="38"/>
      <c r="HU199" s="38"/>
      <c r="HV199" s="38"/>
      <c r="HW199" s="38"/>
      <c r="HX199" s="38"/>
      <c r="HY199" s="38"/>
      <c r="HZ199" s="38"/>
      <c r="IA199" s="38"/>
      <c r="IB199" s="38"/>
      <c r="IC199" s="38"/>
      <c r="ID199" s="38"/>
      <c r="IE199" s="38"/>
      <c r="IF199" s="38"/>
      <c r="IG199" s="38"/>
      <c r="IH199" s="38"/>
      <c r="II199" s="38"/>
      <c r="IJ199" s="38"/>
      <c r="IK199" s="38"/>
      <c r="IL199" s="38"/>
      <c r="IM199" s="38"/>
      <c r="IN199" s="38"/>
      <c r="IO199" s="38"/>
      <c r="IP199" s="38"/>
      <c r="IQ199" s="38"/>
      <c r="IR199" s="38"/>
      <c r="IS199" s="38"/>
      <c r="IT199" s="38"/>
      <c r="IU199" s="38"/>
      <c r="IV199" s="38"/>
      <c r="IW199" s="38"/>
      <c r="IX199" s="38"/>
      <c r="IY199" s="38"/>
      <c r="IZ199" s="38"/>
      <c r="JA199" s="38"/>
      <c r="JB199" s="38"/>
      <c r="JC199" s="38"/>
      <c r="JD199" s="38"/>
      <c r="JE199" s="38"/>
      <c r="JF199" s="38"/>
      <c r="JG199" s="38"/>
      <c r="JH199" s="38"/>
      <c r="JI199" s="38"/>
      <c r="JJ199" s="38"/>
      <c r="JK199" s="38"/>
      <c r="JL199" s="38"/>
      <c r="JM199" s="38"/>
      <c r="JN199" s="38"/>
      <c r="JO199" s="38"/>
      <c r="JP199" s="38"/>
      <c r="JQ199" s="38"/>
      <c r="JR199" s="38"/>
      <c r="JS199" s="38"/>
      <c r="JT199" s="38"/>
      <c r="JU199" s="38"/>
      <c r="JV199" s="38"/>
      <c r="JW199" s="38"/>
      <c r="JX199" s="38"/>
      <c r="JY199" s="38"/>
      <c r="JZ199" s="38"/>
      <c r="KA199" s="38"/>
      <c r="KB199" s="38"/>
      <c r="KC199" s="38"/>
      <c r="KD199" s="38"/>
      <c r="KE199" s="38"/>
      <c r="KF199" s="38"/>
      <c r="KG199" s="38"/>
      <c r="KH199" s="38"/>
      <c r="KI199" s="38"/>
      <c r="KJ199" s="38"/>
      <c r="KK199" s="38"/>
      <c r="KL199" s="38"/>
      <c r="KM199" s="38"/>
      <c r="KN199" s="38"/>
      <c r="KO199" s="38"/>
      <c r="KP199" s="38"/>
      <c r="KQ199" s="38"/>
      <c r="KR199" s="38"/>
      <c r="KS199" s="38"/>
      <c r="KT199" s="38"/>
      <c r="KU199" s="38"/>
      <c r="KV199" s="38"/>
      <c r="KW199" s="38"/>
      <c r="KX199" s="38"/>
      <c r="KY199" s="38"/>
      <c r="KZ199" s="38"/>
      <c r="LA199" s="38"/>
      <c r="LB199" s="38"/>
      <c r="LC199" s="38"/>
      <c r="LD199" s="38"/>
      <c r="LE199" s="38"/>
      <c r="LF199" s="38"/>
      <c r="LG199" s="38"/>
      <c r="LH199" s="38"/>
      <c r="LI199" s="38"/>
      <c r="LJ199" s="38"/>
      <c r="LK199" s="38"/>
      <c r="LL199" s="38"/>
      <c r="LM199" s="38"/>
      <c r="LN199" s="38"/>
      <c r="LO199" s="38"/>
      <c r="LP199" s="38"/>
      <c r="LQ199" s="38"/>
      <c r="LR199" s="38"/>
      <c r="LS199" s="38"/>
      <c r="LT199" s="38"/>
      <c r="LU199" s="38"/>
      <c r="LV199" s="38"/>
      <c r="LW199" s="38"/>
      <c r="LX199" s="38"/>
      <c r="LY199" s="38"/>
      <c r="LZ199" s="38"/>
      <c r="MA199" s="38"/>
      <c r="MB199" s="38"/>
      <c r="MC199" s="38"/>
      <c r="MD199" s="38"/>
      <c r="ME199" s="38"/>
      <c r="MF199" s="38"/>
      <c r="MG199" s="38"/>
      <c r="MH199" s="38"/>
      <c r="MI199" s="38"/>
      <c r="MJ199" s="38"/>
      <c r="MK199" s="38"/>
      <c r="ML199" s="38"/>
      <c r="MM199" s="38"/>
      <c r="MN199" s="38"/>
      <c r="MO199" s="38"/>
      <c r="MP199" s="38"/>
      <c r="MQ199" s="38"/>
      <c r="MR199" s="38"/>
      <c r="MS199" s="38"/>
      <c r="MT199" s="38"/>
      <c r="MU199" s="38"/>
      <c r="MV199" s="38"/>
      <c r="MW199" s="38"/>
      <c r="MX199" s="38"/>
      <c r="MY199" s="38"/>
      <c r="MZ199" s="38"/>
      <c r="NA199" s="38"/>
      <c r="NB199" s="38"/>
      <c r="NC199" s="38"/>
      <c r="ND199" s="38"/>
      <c r="NE199" s="38"/>
      <c r="NF199" s="38"/>
      <c r="NG199" s="38"/>
      <c r="NH199" s="38"/>
      <c r="NI199" s="38"/>
      <c r="NJ199" s="38"/>
      <c r="NK199" s="38"/>
      <c r="NL199" s="38"/>
      <c r="NM199" s="38"/>
      <c r="NN199" s="38"/>
      <c r="NO199" s="38"/>
      <c r="NP199" s="38"/>
      <c r="NQ199" s="38"/>
      <c r="NR199" s="38"/>
      <c r="NS199" s="38"/>
      <c r="NT199" s="38"/>
      <c r="NU199" s="38"/>
      <c r="NV199" s="38"/>
      <c r="NW199" s="38"/>
      <c r="NX199" s="38"/>
      <c r="NY199" s="38"/>
      <c r="NZ199" s="38"/>
      <c r="OA199" s="38"/>
      <c r="OB199" s="38"/>
      <c r="OC199" s="38"/>
      <c r="OD199" s="38"/>
      <c r="OE199" s="38"/>
      <c r="OF199" s="38"/>
      <c r="OG199" s="38"/>
      <c r="OH199" s="38"/>
      <c r="OI199" s="38"/>
      <c r="OJ199" s="38"/>
      <c r="OK199" s="38"/>
      <c r="OL199" s="38"/>
      <c r="OM199" s="38"/>
      <c r="ON199" s="38"/>
      <c r="OO199" s="38"/>
      <c r="OP199" s="38"/>
      <c r="OQ199" s="38"/>
      <c r="OR199" s="38"/>
      <c r="OS199" s="38"/>
      <c r="OT199" s="38"/>
      <c r="OU199" s="38"/>
      <c r="OV199" s="38"/>
      <c r="OW199" s="38"/>
      <c r="OX199" s="38"/>
      <c r="OY199" s="38"/>
      <c r="OZ199" s="38"/>
      <c r="PA199" s="38"/>
      <c r="PB199" s="38"/>
      <c r="PC199" s="38"/>
      <c r="PD199" s="38"/>
      <c r="PE199" s="38"/>
      <c r="PF199" s="38"/>
      <c r="PG199" s="38"/>
      <c r="PH199" s="38"/>
      <c r="PI199" s="38"/>
      <c r="PJ199" s="38"/>
      <c r="PK199" s="38"/>
      <c r="PL199" s="38"/>
      <c r="PM199" s="38"/>
      <c r="PN199" s="38"/>
      <c r="PO199" s="38"/>
      <c r="PP199" s="38"/>
      <c r="PQ199" s="38"/>
      <c r="PR199" s="38"/>
      <c r="PS199" s="38"/>
      <c r="PT199" s="38"/>
      <c r="PU199" s="38"/>
      <c r="PV199" s="38"/>
      <c r="PW199" s="38"/>
      <c r="PX199" s="38"/>
      <c r="PY199" s="38"/>
      <c r="PZ199" s="38"/>
      <c r="QA199" s="38"/>
      <c r="QB199" s="38"/>
      <c r="QC199" s="38"/>
      <c r="QD199" s="38"/>
      <c r="QE199" s="38"/>
      <c r="QF199" s="38"/>
      <c r="QG199" s="38"/>
      <c r="QH199" s="38"/>
      <c r="QI199" s="38"/>
      <c r="QJ199" s="38"/>
      <c r="QK199" s="38"/>
      <c r="QL199" s="38"/>
      <c r="QM199" s="38"/>
      <c r="QN199" s="38"/>
      <c r="QO199" s="38"/>
      <c r="QP199" s="38"/>
      <c r="QQ199" s="38"/>
      <c r="QR199" s="38"/>
      <c r="QS199" s="38"/>
      <c r="QT199" s="38"/>
      <c r="QU199" s="38"/>
      <c r="QV199" s="38"/>
      <c r="QW199" s="38"/>
      <c r="QX199" s="38"/>
      <c r="QY199" s="38"/>
      <c r="QZ199" s="38"/>
      <c r="RA199" s="38"/>
      <c r="RB199" s="38"/>
      <c r="RC199" s="38"/>
      <c r="RD199" s="38"/>
      <c r="RE199" s="38"/>
      <c r="RF199" s="38"/>
      <c r="RG199" s="38"/>
      <c r="RH199" s="38"/>
      <c r="RI199" s="38"/>
      <c r="RJ199" s="38"/>
      <c r="RK199" s="38"/>
      <c r="RL199" s="38"/>
      <c r="RM199" s="38"/>
      <c r="RN199" s="38"/>
      <c r="RO199" s="38"/>
      <c r="RP199" s="38"/>
      <c r="RQ199" s="38"/>
      <c r="RR199" s="38"/>
      <c r="RS199" s="38"/>
      <c r="RT199" s="38"/>
      <c r="RU199" s="38"/>
      <c r="RV199" s="38"/>
      <c r="RW199" s="38"/>
      <c r="RX199" s="38"/>
      <c r="RY199" s="38"/>
      <c r="RZ199" s="38"/>
      <c r="SA199" s="38"/>
      <c r="SB199" s="38"/>
      <c r="SC199" s="38"/>
      <c r="SD199" s="38"/>
      <c r="SE199" s="38"/>
      <c r="SF199" s="38"/>
      <c r="SG199" s="38"/>
      <c r="SH199" s="38"/>
      <c r="SI199" s="38"/>
      <c r="SJ199" s="38"/>
      <c r="SK199" s="38"/>
      <c r="SL199" s="38"/>
      <c r="SM199" s="38"/>
      <c r="SN199" s="38"/>
      <c r="SO199" s="38"/>
      <c r="SP199" s="38"/>
      <c r="SQ199" s="38"/>
      <c r="SR199" s="38"/>
      <c r="SS199" s="38"/>
      <c r="ST199" s="38"/>
      <c r="SU199" s="38"/>
      <c r="SV199" s="38"/>
      <c r="SW199" s="38"/>
      <c r="SX199" s="38"/>
      <c r="SY199" s="38"/>
      <c r="SZ199" s="38"/>
      <c r="TA199" s="38"/>
      <c r="TB199" s="38"/>
      <c r="TC199" s="38"/>
      <c r="TD199" s="38"/>
      <c r="TE199" s="38"/>
      <c r="TF199" s="38"/>
      <c r="TG199" s="38"/>
      <c r="TH199" s="38"/>
      <c r="TI199" s="38"/>
      <c r="TJ199" s="38"/>
      <c r="TK199" s="38"/>
      <c r="TL199" s="38"/>
      <c r="TM199" s="38"/>
      <c r="TN199" s="38"/>
      <c r="TO199" s="38"/>
      <c r="TP199" s="38"/>
      <c r="TQ199" s="38"/>
      <c r="TR199" s="38"/>
      <c r="TS199" s="38"/>
      <c r="TT199" s="38"/>
      <c r="TU199" s="38"/>
      <c r="TV199" s="38"/>
      <c r="TW199" s="38"/>
      <c r="TX199" s="38"/>
      <c r="TY199" s="38"/>
      <c r="TZ199" s="38"/>
      <c r="UA199" s="38"/>
      <c r="UB199" s="38"/>
      <c r="UC199" s="38"/>
      <c r="UD199" s="38"/>
      <c r="UE199" s="38"/>
      <c r="UF199" s="38"/>
      <c r="UG199" s="38"/>
      <c r="UH199" s="38"/>
      <c r="UI199" s="38"/>
      <c r="UJ199" s="38"/>
      <c r="UK199" s="38"/>
      <c r="UL199" s="38"/>
      <c r="UM199" s="38"/>
      <c r="UN199" s="38"/>
      <c r="UO199" s="38"/>
      <c r="UP199" s="38"/>
      <c r="UQ199" s="38"/>
      <c r="UR199" s="38"/>
      <c r="US199" s="38"/>
      <c r="UT199" s="38"/>
      <c r="UU199" s="38"/>
      <c r="UV199" s="38"/>
      <c r="UW199" s="38"/>
      <c r="UX199" s="38"/>
      <c r="UY199" s="38"/>
      <c r="UZ199" s="38"/>
      <c r="VA199" s="38"/>
      <c r="VB199" s="38"/>
      <c r="VC199" s="38"/>
      <c r="VD199" s="38"/>
      <c r="VE199" s="38"/>
      <c r="VF199" s="38"/>
      <c r="VG199" s="38"/>
      <c r="VH199" s="38"/>
      <c r="VI199" s="38"/>
      <c r="VJ199" s="38"/>
      <c r="VK199" s="38"/>
      <c r="VL199" s="38"/>
      <c r="VM199" s="38"/>
      <c r="VN199" s="38"/>
      <c r="VO199" s="38"/>
      <c r="VP199" s="38"/>
      <c r="VQ199" s="38"/>
      <c r="VR199" s="38"/>
      <c r="VS199" s="38"/>
      <c r="VT199" s="38"/>
      <c r="VU199" s="38"/>
      <c r="VV199" s="38"/>
      <c r="VW199" s="38"/>
      <c r="VX199" s="38"/>
      <c r="VY199" s="38"/>
      <c r="VZ199" s="38"/>
      <c r="WA199" s="38"/>
      <c r="WB199" s="38"/>
      <c r="WC199" s="38"/>
      <c r="WD199" s="38"/>
      <c r="WE199" s="38"/>
      <c r="WF199" s="38"/>
      <c r="WG199" s="38"/>
      <c r="WH199" s="38"/>
      <c r="WI199" s="38"/>
      <c r="WJ199" s="38"/>
      <c r="WK199" s="38"/>
      <c r="WL199" s="38"/>
      <c r="WM199" s="38"/>
      <c r="WN199" s="38"/>
      <c r="WO199" s="38"/>
      <c r="WP199" s="38"/>
      <c r="WQ199" s="38"/>
      <c r="WR199" s="38"/>
      <c r="WS199" s="38"/>
      <c r="WT199" s="38"/>
      <c r="WU199" s="38"/>
      <c r="WV199" s="38"/>
      <c r="WW199" s="38"/>
      <c r="WX199" s="38"/>
      <c r="WY199" s="38"/>
      <c r="WZ199" s="38"/>
      <c r="XA199" s="38"/>
      <c r="XB199" s="38"/>
      <c r="XC199" s="38"/>
      <c r="XD199" s="38"/>
      <c r="XE199" s="38"/>
      <c r="XF199" s="38"/>
      <c r="XG199" s="38"/>
      <c r="XH199" s="38"/>
      <c r="XI199" s="38"/>
      <c r="XJ199" s="38"/>
      <c r="XK199" s="38"/>
      <c r="XL199" s="38"/>
      <c r="XM199" s="38"/>
      <c r="XN199" s="38"/>
      <c r="XO199" s="38"/>
      <c r="XP199" s="38"/>
      <c r="XQ199" s="38"/>
      <c r="XR199" s="38"/>
      <c r="XS199" s="38"/>
      <c r="XT199" s="38"/>
      <c r="XU199" s="38"/>
      <c r="XV199" s="38"/>
      <c r="XW199" s="38"/>
      <c r="XX199" s="38"/>
      <c r="XY199" s="38"/>
      <c r="XZ199" s="38"/>
      <c r="YA199" s="38"/>
      <c r="YB199" s="38"/>
      <c r="YC199" s="38"/>
      <c r="YD199" s="38"/>
      <c r="YE199" s="38"/>
      <c r="YF199" s="38"/>
      <c r="YG199" s="38"/>
      <c r="YH199" s="38"/>
      <c r="YI199" s="38"/>
      <c r="YJ199" s="38"/>
      <c r="YK199" s="38"/>
      <c r="YL199" s="38"/>
      <c r="YM199" s="38"/>
      <c r="YN199" s="38"/>
      <c r="YO199" s="38"/>
      <c r="YP199" s="38"/>
      <c r="YQ199" s="38"/>
      <c r="YR199" s="38"/>
      <c r="YS199" s="38"/>
      <c r="YT199" s="38"/>
      <c r="YU199" s="38"/>
      <c r="YV199" s="38"/>
      <c r="YW199" s="38"/>
      <c r="YX199" s="38"/>
      <c r="YY199" s="38"/>
      <c r="YZ199" s="38"/>
      <c r="ZA199" s="38"/>
      <c r="ZB199" s="38"/>
      <c r="ZC199" s="38"/>
      <c r="ZD199" s="38"/>
      <c r="ZE199" s="38"/>
      <c r="ZF199" s="38"/>
      <c r="ZG199" s="38"/>
      <c r="ZH199" s="38"/>
      <c r="ZI199" s="38"/>
      <c r="ZJ199" s="38"/>
      <c r="ZK199" s="38"/>
      <c r="ZL199" s="38"/>
      <c r="ZM199" s="38"/>
      <c r="ZN199" s="38"/>
      <c r="ZO199" s="38"/>
      <c r="ZP199" s="38"/>
      <c r="ZQ199" s="38"/>
      <c r="ZR199" s="38"/>
      <c r="ZS199" s="38"/>
      <c r="ZT199" s="38"/>
      <c r="ZU199" s="38"/>
      <c r="ZV199" s="38"/>
      <c r="ZW199" s="38"/>
      <c r="ZX199" s="38"/>
      <c r="ZY199" s="38"/>
      <c r="ZZ199" s="38"/>
      <c r="AAA199" s="38"/>
      <c r="AAB199" s="38"/>
      <c r="AAC199" s="38"/>
      <c r="AAD199" s="38"/>
      <c r="AAE199" s="38"/>
      <c r="AAF199" s="38"/>
      <c r="AAG199" s="38"/>
      <c r="AAH199" s="38"/>
      <c r="AAI199" s="38"/>
      <c r="AAJ199" s="38"/>
      <c r="AAK199" s="38"/>
      <c r="AAL199" s="38"/>
      <c r="AAM199" s="38"/>
      <c r="AAN199" s="38"/>
      <c r="AAO199" s="38"/>
      <c r="AAP199" s="38"/>
      <c r="AAQ199" s="38"/>
      <c r="AAR199" s="38"/>
      <c r="AAS199" s="38"/>
      <c r="AAT199" s="38"/>
      <c r="AAU199" s="38"/>
      <c r="AAV199" s="38"/>
      <c r="AAW199" s="38"/>
      <c r="AAX199" s="38"/>
      <c r="AAY199" s="38"/>
      <c r="AAZ199" s="38"/>
      <c r="ABA199" s="38"/>
      <c r="ABB199" s="38"/>
      <c r="ABC199" s="38"/>
      <c r="ABD199" s="38"/>
      <c r="ABE199" s="38"/>
      <c r="ABF199" s="38"/>
      <c r="ABG199" s="38"/>
      <c r="ABH199" s="38"/>
      <c r="ABI199" s="38"/>
      <c r="ABJ199" s="38"/>
      <c r="ABK199" s="38"/>
      <c r="ABL199" s="38"/>
      <c r="ABM199" s="38"/>
      <c r="ABN199" s="38"/>
      <c r="ABO199" s="38"/>
      <c r="ABP199" s="38"/>
      <c r="ABQ199" s="38"/>
      <c r="ABR199" s="38"/>
      <c r="ABS199" s="38"/>
      <c r="ABT199" s="38"/>
      <c r="ABU199" s="38"/>
      <c r="ABV199" s="38"/>
      <c r="ABW199" s="38"/>
      <c r="ABX199" s="38"/>
      <c r="ABY199" s="38"/>
      <c r="ABZ199" s="38"/>
      <c r="ACA199" s="38"/>
      <c r="ACB199" s="38"/>
      <c r="ACC199" s="38"/>
      <c r="ACD199" s="38"/>
      <c r="ACE199" s="38"/>
      <c r="ACF199" s="38"/>
      <c r="ACG199" s="38"/>
      <c r="ACH199" s="38"/>
      <c r="ACI199" s="38"/>
      <c r="ACJ199" s="38"/>
      <c r="ACK199" s="38"/>
      <c r="ACL199" s="38"/>
      <c r="ACM199" s="38"/>
      <c r="ACN199" s="38"/>
      <c r="ACO199" s="38"/>
      <c r="ACP199" s="38"/>
      <c r="ACQ199" s="38"/>
      <c r="ACR199" s="38"/>
      <c r="ACS199" s="38"/>
      <c r="ACT199" s="38"/>
      <c r="ACU199" s="38"/>
      <c r="ACV199" s="38"/>
      <c r="ACW199" s="38"/>
      <c r="ACX199" s="38"/>
      <c r="ACY199" s="38"/>
      <c r="ACZ199" s="38"/>
      <c r="ADA199" s="38"/>
      <c r="ADB199" s="38"/>
      <c r="ADC199" s="38"/>
      <c r="ADD199" s="38"/>
      <c r="ADE199" s="38"/>
      <c r="ADF199" s="38"/>
      <c r="ADG199" s="38"/>
      <c r="ADH199" s="38"/>
      <c r="ADI199" s="38"/>
      <c r="ADJ199" s="38"/>
      <c r="ADK199" s="38"/>
      <c r="ADL199" s="38"/>
      <c r="ADM199" s="38"/>
      <c r="ADN199" s="38"/>
      <c r="ADO199" s="38"/>
      <c r="ADP199" s="38"/>
      <c r="ADQ199" s="38"/>
      <c r="ADR199" s="38"/>
      <c r="ADS199" s="38"/>
      <c r="ADT199" s="38"/>
      <c r="ADU199" s="38"/>
      <c r="ADV199" s="38"/>
      <c r="ADW199" s="38"/>
      <c r="ADX199" s="38"/>
      <c r="ADY199" s="38"/>
      <c r="ADZ199" s="38"/>
      <c r="AEA199" s="38"/>
      <c r="AEB199" s="38"/>
      <c r="AEC199" s="38"/>
      <c r="AED199" s="38"/>
      <c r="AEE199" s="38"/>
      <c r="AEF199" s="38"/>
      <c r="AEG199" s="38"/>
      <c r="AEH199" s="38"/>
      <c r="AEI199" s="38"/>
      <c r="AEJ199" s="38"/>
      <c r="AEK199" s="38"/>
      <c r="AEL199" s="38"/>
      <c r="AEM199" s="38"/>
      <c r="AEN199" s="38"/>
      <c r="AEO199" s="38"/>
      <c r="AEP199" s="38"/>
      <c r="AEQ199" s="38"/>
      <c r="AER199" s="38"/>
      <c r="AES199" s="38"/>
      <c r="AET199" s="38"/>
      <c r="AEU199" s="38"/>
      <c r="AEV199" s="38"/>
      <c r="AEW199" s="38"/>
      <c r="AEX199" s="38"/>
      <c r="AEY199" s="38"/>
      <c r="AEZ199" s="38"/>
      <c r="AFA199" s="38"/>
      <c r="AFB199" s="38"/>
      <c r="AFC199" s="38"/>
      <c r="AFD199" s="38"/>
      <c r="AFE199" s="38"/>
      <c r="AFF199" s="38"/>
      <c r="AFG199" s="38"/>
      <c r="AFH199" s="38"/>
      <c r="AFI199" s="38"/>
      <c r="AFJ199" s="38"/>
      <c r="AFK199" s="38"/>
      <c r="AFL199" s="38"/>
      <c r="AFM199" s="38"/>
      <c r="AFN199" s="38"/>
      <c r="AFO199" s="38"/>
      <c r="AFP199" s="38"/>
      <c r="AFQ199" s="38"/>
      <c r="AFR199" s="38"/>
      <c r="AFS199" s="38"/>
      <c r="AFT199" s="38"/>
      <c r="AFU199" s="38"/>
      <c r="AFV199" s="38"/>
      <c r="AFW199" s="38"/>
      <c r="AFX199" s="38"/>
      <c r="AFY199" s="38"/>
      <c r="AFZ199" s="38"/>
      <c r="AGA199" s="38"/>
      <c r="AGB199" s="38"/>
      <c r="AGC199" s="38"/>
      <c r="AGD199" s="38"/>
      <c r="AGE199" s="38"/>
      <c r="AGF199" s="38"/>
      <c r="AGG199" s="38"/>
      <c r="AGH199" s="38"/>
      <c r="AGI199" s="38"/>
      <c r="AGJ199" s="38"/>
      <c r="AGK199" s="38"/>
      <c r="AGL199" s="38"/>
      <c r="AGM199" s="38"/>
      <c r="AGN199" s="38"/>
      <c r="AGO199" s="38"/>
      <c r="AGP199" s="38"/>
      <c r="AGQ199" s="38"/>
      <c r="AGR199" s="38"/>
      <c r="AGS199" s="38"/>
      <c r="AGT199" s="38"/>
      <c r="AGU199" s="38"/>
      <c r="AGV199" s="38"/>
      <c r="AGW199" s="38"/>
      <c r="AGX199" s="38"/>
      <c r="AGY199" s="38"/>
      <c r="AGZ199" s="38"/>
      <c r="AHA199" s="38"/>
      <c r="AHB199" s="38"/>
      <c r="AHC199" s="38"/>
      <c r="AHD199" s="38"/>
      <c r="AHE199" s="38"/>
      <c r="AHF199" s="38"/>
      <c r="AHG199" s="38"/>
      <c r="AHH199" s="38"/>
      <c r="AHI199" s="38"/>
      <c r="AHJ199" s="38"/>
      <c r="AHK199" s="38"/>
      <c r="AHL199" s="38"/>
      <c r="AHM199" s="38"/>
      <c r="AHN199" s="38"/>
      <c r="AHO199" s="38"/>
      <c r="AHP199" s="38"/>
      <c r="AHQ199" s="38"/>
      <c r="AHR199" s="38"/>
      <c r="AHS199" s="38"/>
      <c r="AHT199" s="38"/>
      <c r="AHU199" s="38"/>
      <c r="AHV199" s="38"/>
      <c r="AHW199" s="38"/>
      <c r="AHX199" s="38"/>
      <c r="AHY199" s="38"/>
      <c r="AHZ199" s="38"/>
      <c r="AIA199" s="38"/>
      <c r="AIB199" s="38"/>
      <c r="AIC199" s="38"/>
      <c r="AID199" s="38"/>
      <c r="AIE199" s="38"/>
      <c r="AIF199" s="38"/>
      <c r="AIG199" s="38"/>
      <c r="AIH199" s="38"/>
      <c r="AII199" s="38"/>
      <c r="AIJ199" s="38"/>
      <c r="AIK199" s="38"/>
      <c r="AIL199" s="38"/>
      <c r="AIM199" s="38"/>
      <c r="AIN199" s="38"/>
      <c r="AIO199" s="38"/>
      <c r="AIP199" s="38"/>
      <c r="AIQ199" s="38"/>
      <c r="AIR199" s="38"/>
      <c r="AIS199" s="38"/>
      <c r="AIT199" s="38"/>
      <c r="AIU199" s="38"/>
      <c r="AIV199" s="38"/>
      <c r="AIW199" s="38"/>
      <c r="AIX199" s="38"/>
      <c r="AIY199" s="38"/>
      <c r="AIZ199" s="38"/>
      <c r="AJA199" s="38"/>
      <c r="AJB199" s="38"/>
      <c r="AJC199" s="38"/>
      <c r="AJD199" s="38"/>
      <c r="AJE199" s="38"/>
      <c r="AJF199" s="38"/>
      <c r="AJG199" s="38"/>
      <c r="AJH199" s="38"/>
      <c r="AJI199" s="38"/>
      <c r="AJJ199" s="38"/>
      <c r="AJK199" s="38"/>
      <c r="AJL199" s="38"/>
      <c r="AJM199" s="38"/>
      <c r="AJN199" s="38"/>
      <c r="AJO199" s="38"/>
      <c r="AJP199" s="38"/>
      <c r="AJQ199" s="38"/>
      <c r="AJR199" s="38"/>
      <c r="AJS199" s="38"/>
      <c r="AJT199" s="38"/>
      <c r="AJU199" s="38"/>
      <c r="AJV199" s="38"/>
      <c r="AJW199" s="38"/>
      <c r="AJX199" s="38"/>
      <c r="AJY199" s="38"/>
      <c r="AJZ199" s="38"/>
      <c r="AKA199" s="38"/>
      <c r="AKB199" s="38"/>
      <c r="AKC199" s="38"/>
      <c r="AKD199" s="38"/>
      <c r="AKE199" s="38"/>
      <c r="AKF199" s="38"/>
      <c r="AKG199" s="38"/>
      <c r="AKH199" s="38"/>
      <c r="AKI199" s="38"/>
      <c r="AKJ199" s="38"/>
      <c r="AKK199" s="38"/>
      <c r="AKL199" s="38"/>
      <c r="AKM199" s="38"/>
      <c r="AKN199" s="38"/>
      <c r="AKO199" s="38"/>
      <c r="AKP199" s="38"/>
      <c r="AKQ199" s="38"/>
      <c r="AKR199" s="38"/>
      <c r="AKS199" s="38"/>
      <c r="AKT199" s="38"/>
      <c r="AKU199" s="38"/>
      <c r="AKV199" s="38"/>
      <c r="AKW199" s="38"/>
      <c r="AKX199" s="38"/>
      <c r="AKY199" s="38"/>
      <c r="AKZ199" s="38"/>
      <c r="ALA199" s="38"/>
      <c r="ALB199" s="38"/>
      <c r="ALC199" s="38"/>
      <c r="ALD199" s="38"/>
      <c r="ALE199" s="38"/>
      <c r="ALF199" s="38"/>
      <c r="ALG199" s="38"/>
      <c r="ALH199" s="38"/>
      <c r="ALI199" s="38"/>
      <c r="ALJ199" s="38"/>
      <c r="ALK199" s="38"/>
      <c r="ALL199" s="38"/>
      <c r="ALM199" s="38"/>
      <c r="ALN199" s="38"/>
      <c r="ALO199" s="38"/>
      <c r="ALP199" s="38"/>
      <c r="ALQ199" s="38"/>
      <c r="ALR199" s="38"/>
      <c r="ALS199" s="38"/>
      <c r="ALT199" s="38"/>
      <c r="ALU199" s="38"/>
      <c r="ALV199" s="38"/>
      <c r="ALW199" s="38"/>
      <c r="ALX199" s="38"/>
      <c r="ALY199" s="38"/>
      <c r="ALZ199" s="38"/>
      <c r="AMA199" s="38"/>
      <c r="AMB199" s="38"/>
      <c r="AMC199" s="38"/>
      <c r="AMD199" s="38"/>
      <c r="AME199" s="38"/>
      <c r="AMF199" s="38"/>
      <c r="AMG199" s="38"/>
      <c r="AMH199" s="38"/>
      <c r="AMI199" s="38"/>
      <c r="AMJ199" s="38"/>
      <c r="AMK199" s="38"/>
      <c r="AML199" s="38"/>
      <c r="AMM199" s="38"/>
      <c r="AMN199" s="38"/>
      <c r="AMO199" s="38"/>
      <c r="AMP199" s="38"/>
      <c r="AMQ199" s="38"/>
      <c r="AMR199" s="38"/>
      <c r="AMS199" s="38"/>
      <c r="AMT199" s="38"/>
      <c r="AMU199" s="38"/>
      <c r="AMV199" s="38"/>
      <c r="AMW199" s="38"/>
      <c r="AMX199" s="38"/>
      <c r="AMY199" s="38"/>
      <c r="AMZ199" s="38"/>
      <c r="ANA199" s="38"/>
      <c r="ANB199" s="38"/>
      <c r="ANC199" s="38"/>
      <c r="AND199" s="38"/>
      <c r="ANE199" s="38"/>
      <c r="ANF199" s="38"/>
      <c r="ANG199" s="38"/>
      <c r="ANH199" s="38"/>
      <c r="ANI199" s="38"/>
      <c r="ANJ199" s="38"/>
      <c r="ANK199" s="38"/>
      <c r="ANL199" s="38"/>
      <c r="ANM199" s="38"/>
      <c r="ANN199" s="38"/>
      <c r="ANO199" s="38"/>
      <c r="ANP199" s="38"/>
      <c r="ANQ199" s="38"/>
      <c r="ANR199" s="38"/>
      <c r="ANS199" s="38"/>
      <c r="ANT199" s="38"/>
      <c r="ANU199" s="38"/>
      <c r="ANV199" s="38"/>
      <c r="ANW199" s="38"/>
      <c r="ANX199" s="38"/>
      <c r="ANY199" s="38"/>
      <c r="ANZ199" s="38"/>
      <c r="AOA199" s="38"/>
      <c r="AOB199" s="38"/>
      <c r="AOC199" s="38"/>
      <c r="AOD199" s="38"/>
      <c r="AOE199" s="38"/>
      <c r="AOF199" s="38"/>
      <c r="AOG199" s="38"/>
      <c r="AOH199" s="38"/>
      <c r="AOI199" s="38"/>
      <c r="AOJ199" s="38"/>
      <c r="AOK199" s="38"/>
      <c r="AOL199" s="38"/>
      <c r="AOM199" s="38"/>
      <c r="AON199" s="38"/>
      <c r="AOO199" s="38"/>
      <c r="AOP199" s="38"/>
      <c r="AOQ199" s="38"/>
      <c r="AOR199" s="38"/>
      <c r="AOS199" s="38"/>
      <c r="AOT199" s="38"/>
      <c r="AOU199" s="38"/>
      <c r="AOV199" s="38"/>
      <c r="AOW199" s="38"/>
      <c r="AOX199" s="38"/>
      <c r="AOY199" s="38"/>
      <c r="AOZ199" s="38"/>
      <c r="APA199" s="38"/>
      <c r="APB199" s="38"/>
      <c r="APC199" s="38"/>
      <c r="APD199" s="38"/>
      <c r="APE199" s="38"/>
      <c r="APF199" s="38"/>
      <c r="APG199" s="38"/>
      <c r="APH199" s="38"/>
      <c r="API199" s="38"/>
      <c r="APJ199" s="38"/>
      <c r="APK199" s="38"/>
      <c r="APL199" s="38"/>
      <c r="APM199" s="38"/>
      <c r="APN199" s="38"/>
      <c r="APO199" s="38"/>
      <c r="APP199" s="38"/>
      <c r="APQ199" s="38"/>
      <c r="APR199" s="38"/>
      <c r="APS199" s="38"/>
      <c r="APT199" s="38"/>
      <c r="APU199" s="38"/>
      <c r="APV199" s="38"/>
      <c r="APW199" s="38"/>
      <c r="APX199" s="38"/>
      <c r="APY199" s="38"/>
      <c r="APZ199" s="38"/>
      <c r="AQA199" s="38"/>
      <c r="AQB199" s="38"/>
      <c r="AQC199" s="38"/>
      <c r="AQD199" s="38"/>
      <c r="AQE199" s="38"/>
      <c r="AQF199" s="38"/>
      <c r="AQG199" s="38"/>
      <c r="AQH199" s="38"/>
      <c r="AQI199" s="38"/>
      <c r="AQJ199" s="38"/>
      <c r="AQK199" s="38"/>
      <c r="AQL199" s="38"/>
      <c r="AQM199" s="38"/>
      <c r="AQN199" s="38"/>
      <c r="AQO199" s="38"/>
      <c r="AQP199" s="38"/>
      <c r="AQQ199" s="38"/>
      <c r="AQR199" s="38"/>
      <c r="AQS199" s="38"/>
      <c r="AQT199" s="38"/>
      <c r="AQU199" s="38"/>
      <c r="AQV199" s="38"/>
      <c r="AQW199" s="38"/>
      <c r="AQX199" s="38"/>
      <c r="AQY199" s="38"/>
      <c r="AQZ199" s="38"/>
      <c r="ARA199" s="38"/>
      <c r="ARB199" s="38"/>
      <c r="ARC199" s="38"/>
      <c r="ARD199" s="38"/>
      <c r="ARE199" s="38"/>
      <c r="ARF199" s="38"/>
      <c r="ARG199" s="38"/>
      <c r="ARH199" s="38"/>
      <c r="ARI199" s="38"/>
      <c r="ARJ199" s="38"/>
      <c r="ARK199" s="38"/>
      <c r="ARL199" s="38"/>
      <c r="ARM199" s="38"/>
      <c r="ARN199" s="38"/>
      <c r="ARO199" s="38"/>
      <c r="ARP199" s="38"/>
      <c r="ARQ199" s="38"/>
      <c r="ARR199" s="38"/>
      <c r="ARS199" s="38"/>
      <c r="ART199" s="38"/>
      <c r="ARU199" s="38"/>
      <c r="ARV199" s="38"/>
      <c r="ARW199" s="38"/>
      <c r="ARX199" s="38"/>
      <c r="ARY199" s="38"/>
      <c r="ARZ199" s="38"/>
      <c r="ASA199" s="38"/>
      <c r="ASB199" s="38"/>
      <c r="ASC199" s="38"/>
      <c r="ASD199" s="38"/>
      <c r="ASE199" s="38"/>
      <c r="ASF199" s="38"/>
      <c r="ASG199" s="38"/>
      <c r="ASH199" s="38"/>
      <c r="ASI199" s="38"/>
      <c r="ASJ199" s="38"/>
      <c r="ASK199" s="38"/>
      <c r="ASL199" s="38"/>
      <c r="ASM199" s="38"/>
      <c r="ASN199" s="38"/>
      <c r="ASO199" s="38"/>
      <c r="ASP199" s="38"/>
      <c r="ASQ199" s="38"/>
      <c r="ASR199" s="38"/>
      <c r="ASS199" s="38"/>
      <c r="AST199" s="38"/>
      <c r="ASU199" s="38"/>
      <c r="ASV199" s="38"/>
      <c r="ASW199" s="38"/>
      <c r="ASX199" s="38"/>
      <c r="ASY199" s="38"/>
      <c r="ASZ199" s="38"/>
      <c r="ATA199" s="38"/>
      <c r="ATB199" s="38"/>
      <c r="ATC199" s="38"/>
      <c r="ATD199" s="38"/>
      <c r="ATE199" s="38"/>
      <c r="ATF199" s="38"/>
      <c r="ATG199" s="38"/>
      <c r="ATH199" s="38"/>
      <c r="ATI199" s="38"/>
      <c r="ATJ199" s="38"/>
      <c r="ATK199" s="38"/>
      <c r="ATL199" s="38"/>
      <c r="ATM199" s="38"/>
      <c r="ATN199" s="38"/>
      <c r="ATO199" s="38"/>
      <c r="ATP199" s="38"/>
      <c r="ATQ199" s="38"/>
      <c r="ATR199" s="38"/>
      <c r="ATS199" s="38"/>
      <c r="ATT199" s="38"/>
      <c r="ATU199" s="38"/>
      <c r="ATV199" s="38"/>
      <c r="ATW199" s="38"/>
      <c r="ATX199" s="38"/>
      <c r="ATY199" s="38"/>
      <c r="ATZ199" s="38"/>
      <c r="AUA199" s="38"/>
      <c r="AUB199" s="38"/>
      <c r="AUC199" s="38"/>
      <c r="AUD199" s="38"/>
      <c r="AUE199" s="38"/>
      <c r="AUF199" s="38"/>
      <c r="AUG199" s="38"/>
      <c r="AUH199" s="38"/>
      <c r="AUI199" s="38"/>
      <c r="AUJ199" s="38"/>
      <c r="AUK199" s="38"/>
      <c r="AUL199" s="38"/>
      <c r="AUM199" s="38"/>
      <c r="AUN199" s="38"/>
      <c r="AUO199" s="38"/>
      <c r="AUP199" s="38"/>
      <c r="AUQ199" s="38"/>
      <c r="AUR199" s="38"/>
      <c r="AUS199" s="38"/>
      <c r="AUT199" s="38"/>
      <c r="AUU199" s="38"/>
      <c r="AUV199" s="38"/>
      <c r="AUW199" s="38"/>
      <c r="AUX199" s="38"/>
      <c r="AUY199" s="38"/>
      <c r="AUZ199" s="38"/>
      <c r="AVA199" s="38"/>
      <c r="AVB199" s="38"/>
      <c r="AVC199" s="38"/>
      <c r="AVD199" s="38"/>
      <c r="AVE199" s="38"/>
      <c r="AVF199" s="38"/>
      <c r="AVG199" s="38"/>
      <c r="AVH199" s="38"/>
      <c r="AVI199" s="38"/>
      <c r="AVJ199" s="38"/>
      <c r="AVK199" s="38"/>
      <c r="AVL199" s="38"/>
      <c r="AVM199" s="38"/>
      <c r="AVN199" s="38"/>
      <c r="AVO199" s="38"/>
      <c r="AVP199" s="38"/>
      <c r="AVQ199" s="38"/>
      <c r="AVR199" s="38"/>
      <c r="AVS199" s="38"/>
      <c r="AVT199" s="38"/>
      <c r="AVU199" s="38"/>
      <c r="AVV199" s="38"/>
      <c r="AVW199" s="38"/>
      <c r="AVX199" s="38"/>
      <c r="AVY199" s="38"/>
      <c r="AVZ199" s="38"/>
      <c r="AWA199" s="38"/>
      <c r="AWB199" s="38"/>
      <c r="AWC199" s="38"/>
      <c r="AWD199" s="38"/>
      <c r="AWE199" s="38"/>
      <c r="AWF199" s="38"/>
      <c r="AWG199" s="38"/>
      <c r="AWH199" s="38"/>
      <c r="AWI199" s="38"/>
      <c r="AWJ199" s="38"/>
      <c r="AWK199" s="38"/>
      <c r="AWL199" s="38"/>
      <c r="AWM199" s="38"/>
      <c r="AWN199" s="38"/>
      <c r="AWO199" s="38"/>
      <c r="AWP199" s="38"/>
      <c r="AWQ199" s="38"/>
      <c r="AWR199" s="38"/>
      <c r="AWS199" s="38"/>
      <c r="AWT199" s="38"/>
      <c r="AWU199" s="38"/>
      <c r="AWV199" s="38"/>
      <c r="AWW199" s="38"/>
      <c r="AWX199" s="38"/>
      <c r="AWY199" s="38"/>
      <c r="AWZ199" s="38"/>
      <c r="AXA199" s="38"/>
      <c r="AXB199" s="38"/>
      <c r="AXC199" s="38"/>
      <c r="AXD199" s="38"/>
      <c r="AXE199" s="38"/>
      <c r="AXF199" s="38"/>
      <c r="AXG199" s="38"/>
      <c r="AXH199" s="38"/>
      <c r="AXI199" s="38"/>
      <c r="AXJ199" s="38"/>
      <c r="AXK199" s="38"/>
      <c r="AXL199" s="38"/>
      <c r="AXM199" s="38"/>
      <c r="AXN199" s="38"/>
      <c r="AXO199" s="38"/>
      <c r="AXP199" s="38"/>
      <c r="AXQ199" s="38"/>
      <c r="AXR199" s="38"/>
      <c r="AXS199" s="38"/>
      <c r="AXT199" s="38"/>
      <c r="AXU199" s="38"/>
      <c r="AXV199" s="38"/>
      <c r="AXW199" s="38"/>
      <c r="AXX199" s="38"/>
      <c r="AXY199" s="38"/>
      <c r="AXZ199" s="38"/>
      <c r="AYA199" s="38"/>
      <c r="AYB199" s="38"/>
      <c r="AYC199" s="38"/>
      <c r="AYD199" s="38"/>
      <c r="AYE199" s="38"/>
      <c r="AYF199" s="38"/>
      <c r="AYG199" s="38"/>
      <c r="AYH199" s="38"/>
      <c r="AYI199" s="38"/>
      <c r="AYJ199" s="38"/>
      <c r="AYK199" s="38"/>
      <c r="AYL199" s="38"/>
      <c r="AYM199" s="38"/>
      <c r="AYN199" s="38"/>
      <c r="AYO199" s="38"/>
      <c r="AYP199" s="38"/>
      <c r="AYQ199" s="38"/>
      <c r="AYR199" s="38"/>
      <c r="AYS199" s="38"/>
      <c r="AYT199" s="38"/>
      <c r="AYU199" s="38"/>
      <c r="AYV199" s="38"/>
      <c r="AYW199" s="38"/>
      <c r="AYX199" s="38"/>
      <c r="AYY199" s="38"/>
      <c r="AYZ199" s="38"/>
      <c r="AZA199" s="38"/>
      <c r="AZB199" s="38"/>
      <c r="AZC199" s="38"/>
      <c r="AZD199" s="38"/>
      <c r="AZE199" s="38"/>
      <c r="AZF199" s="38"/>
      <c r="AZG199" s="38"/>
      <c r="AZH199" s="38"/>
      <c r="AZI199" s="38"/>
      <c r="AZJ199" s="38"/>
      <c r="AZK199" s="38"/>
      <c r="AZL199" s="38"/>
      <c r="AZM199" s="38"/>
      <c r="AZN199" s="38"/>
      <c r="AZO199" s="38"/>
      <c r="AZP199" s="38"/>
      <c r="AZQ199" s="38"/>
      <c r="AZR199" s="38"/>
      <c r="AZS199" s="38"/>
      <c r="AZT199" s="38"/>
      <c r="AZU199" s="38"/>
      <c r="AZV199" s="38"/>
      <c r="AZW199" s="38"/>
      <c r="AZX199" s="38"/>
      <c r="AZY199" s="38"/>
      <c r="AZZ199" s="38"/>
      <c r="BAA199" s="38"/>
      <c r="BAB199" s="38"/>
      <c r="BAC199" s="38"/>
      <c r="BAD199" s="38"/>
      <c r="BAE199" s="38"/>
      <c r="BAF199" s="38"/>
      <c r="BAG199" s="38"/>
      <c r="BAH199" s="38"/>
      <c r="BAI199" s="38"/>
      <c r="BAJ199" s="38"/>
      <c r="BAK199" s="38"/>
      <c r="BAL199" s="38"/>
      <c r="BAM199" s="38"/>
      <c r="BAN199" s="38"/>
      <c r="BAO199" s="38"/>
      <c r="BAP199" s="38"/>
      <c r="BAQ199" s="38"/>
      <c r="BAR199" s="38"/>
      <c r="BAS199" s="38"/>
      <c r="BAT199" s="38"/>
      <c r="BAU199" s="38"/>
      <c r="BAV199" s="38"/>
      <c r="BAW199" s="38"/>
      <c r="BAX199" s="38"/>
      <c r="BAY199" s="38"/>
      <c r="BAZ199" s="38"/>
      <c r="BBA199" s="38"/>
      <c r="BBB199" s="38"/>
      <c r="BBC199" s="38"/>
      <c r="BBD199" s="38"/>
      <c r="BBE199" s="38"/>
      <c r="BBF199" s="38"/>
      <c r="BBG199" s="38"/>
      <c r="BBH199" s="38"/>
      <c r="BBI199" s="38"/>
      <c r="BBJ199" s="38"/>
      <c r="BBK199" s="38"/>
      <c r="BBL199" s="38"/>
      <c r="BBM199" s="38"/>
      <c r="BBN199" s="38"/>
      <c r="BBO199" s="38"/>
      <c r="BBP199" s="38"/>
      <c r="BBQ199" s="38"/>
      <c r="BBR199" s="38"/>
      <c r="BBS199" s="38"/>
      <c r="BBT199" s="38"/>
      <c r="BBU199" s="38"/>
      <c r="BBV199" s="38"/>
      <c r="BBW199" s="38"/>
      <c r="BBX199" s="38"/>
      <c r="BBY199" s="38"/>
      <c r="BBZ199" s="38"/>
      <c r="BCA199" s="38"/>
      <c r="BCB199" s="38"/>
      <c r="BCC199" s="38"/>
      <c r="BCD199" s="38"/>
      <c r="BCE199" s="38"/>
      <c r="BCF199" s="38"/>
      <c r="BCG199" s="38"/>
      <c r="BCH199" s="38"/>
      <c r="BCI199" s="38"/>
      <c r="BCJ199" s="38"/>
      <c r="BCK199" s="38"/>
      <c r="BCL199" s="38"/>
      <c r="BCM199" s="38"/>
      <c r="BCN199" s="38"/>
      <c r="BCO199" s="38"/>
      <c r="BCP199" s="38"/>
      <c r="BCQ199" s="38"/>
      <c r="BCR199" s="38"/>
      <c r="BCS199" s="38"/>
      <c r="BCT199" s="38"/>
      <c r="BCU199" s="38"/>
      <c r="BCV199" s="38"/>
      <c r="BCW199" s="38"/>
      <c r="BCX199" s="38"/>
      <c r="BCY199" s="38"/>
      <c r="BCZ199" s="38"/>
      <c r="BDA199" s="38"/>
      <c r="BDB199" s="38"/>
      <c r="BDC199" s="38"/>
      <c r="BDD199" s="38"/>
      <c r="BDE199" s="38"/>
      <c r="BDF199" s="38"/>
      <c r="BDG199" s="38"/>
      <c r="BDH199" s="38"/>
      <c r="BDI199" s="38"/>
      <c r="BDJ199" s="38"/>
      <c r="BDK199" s="38"/>
      <c r="BDL199" s="38"/>
      <c r="BDM199" s="38"/>
      <c r="BDN199" s="38"/>
      <c r="BDO199" s="38"/>
      <c r="BDP199" s="38"/>
      <c r="BDQ199" s="38"/>
      <c r="BDR199" s="38"/>
      <c r="BDS199" s="38"/>
      <c r="BDT199" s="38"/>
      <c r="BDU199" s="38"/>
      <c r="BDV199" s="38"/>
      <c r="BDW199" s="38"/>
      <c r="BDX199" s="38"/>
      <c r="BDY199" s="38"/>
      <c r="BDZ199" s="38"/>
      <c r="BEA199" s="38"/>
      <c r="BEB199" s="38"/>
      <c r="BEC199" s="38"/>
      <c r="BED199" s="38"/>
      <c r="BEE199" s="38"/>
      <c r="BEF199" s="38"/>
      <c r="BEG199" s="38"/>
      <c r="BEH199" s="38"/>
      <c r="BEI199" s="38"/>
      <c r="BEJ199" s="38"/>
      <c r="BEK199" s="38"/>
      <c r="BEL199" s="38"/>
      <c r="BEM199" s="38"/>
      <c r="BEN199" s="38"/>
      <c r="BEO199" s="38"/>
      <c r="BEP199" s="38"/>
      <c r="BEQ199" s="38"/>
      <c r="BER199" s="38"/>
      <c r="BES199" s="38"/>
      <c r="BET199" s="38"/>
      <c r="BEU199" s="38"/>
      <c r="BEV199" s="38"/>
      <c r="BEW199" s="38"/>
      <c r="BEX199" s="38"/>
      <c r="BEY199" s="38"/>
      <c r="BEZ199" s="38"/>
      <c r="BFA199" s="38"/>
      <c r="BFB199" s="38"/>
      <c r="BFC199" s="38"/>
      <c r="BFD199" s="38"/>
      <c r="BFE199" s="38"/>
      <c r="BFF199" s="38"/>
      <c r="BFG199" s="38"/>
      <c r="BFH199" s="38"/>
      <c r="BFI199" s="38"/>
      <c r="BFJ199" s="38"/>
      <c r="BFK199" s="38"/>
      <c r="BFL199" s="38"/>
      <c r="BFM199" s="38"/>
      <c r="BFN199" s="38"/>
      <c r="BFO199" s="38"/>
      <c r="BFP199" s="38"/>
      <c r="BFQ199" s="38"/>
      <c r="BFR199" s="38"/>
      <c r="BFS199" s="38"/>
      <c r="BFT199" s="38"/>
      <c r="BFU199" s="38"/>
      <c r="BFV199" s="38"/>
      <c r="BFW199" s="38"/>
      <c r="BFX199" s="38"/>
      <c r="BFY199" s="38"/>
      <c r="BFZ199" s="38"/>
      <c r="BGA199" s="38"/>
      <c r="BGB199" s="38"/>
      <c r="BGC199" s="38"/>
      <c r="BGD199" s="38"/>
      <c r="BGE199" s="38"/>
      <c r="BGF199" s="38"/>
      <c r="BGG199" s="38"/>
      <c r="BGH199" s="38"/>
      <c r="BGI199" s="38"/>
      <c r="BGJ199" s="38"/>
      <c r="BGK199" s="38"/>
      <c r="BGL199" s="38"/>
      <c r="BGM199" s="38"/>
      <c r="BGN199" s="38"/>
      <c r="BGO199" s="38"/>
      <c r="BGP199" s="38"/>
      <c r="BGQ199" s="38"/>
      <c r="BGR199" s="38"/>
      <c r="BGS199" s="38"/>
      <c r="BGT199" s="38"/>
      <c r="BGU199" s="38"/>
      <c r="BGV199" s="38"/>
      <c r="BGW199" s="38"/>
      <c r="BGX199" s="38"/>
      <c r="BGY199" s="38"/>
      <c r="BGZ199" s="38"/>
      <c r="BHA199" s="38"/>
      <c r="BHB199" s="38"/>
      <c r="BHC199" s="38"/>
      <c r="BHD199" s="38"/>
      <c r="BHE199" s="38"/>
      <c r="BHF199" s="38"/>
      <c r="BHG199" s="38"/>
      <c r="BHH199" s="38"/>
      <c r="BHI199" s="38"/>
      <c r="BHJ199" s="38"/>
      <c r="BHK199" s="38"/>
      <c r="BHL199" s="38"/>
      <c r="BHM199" s="38"/>
      <c r="BHN199" s="38"/>
      <c r="BHO199" s="38"/>
      <c r="BHP199" s="38"/>
      <c r="BHQ199" s="38"/>
      <c r="BHR199" s="38"/>
      <c r="BHS199" s="38"/>
      <c r="BHT199" s="38"/>
      <c r="BHU199" s="38"/>
      <c r="BHV199" s="38"/>
      <c r="BHW199" s="38"/>
      <c r="BHX199" s="38"/>
      <c r="BHY199" s="38"/>
      <c r="BHZ199" s="38"/>
      <c r="BIA199" s="38"/>
      <c r="BIB199" s="38"/>
      <c r="BIC199" s="38"/>
      <c r="BID199" s="38"/>
      <c r="BIE199" s="38"/>
      <c r="BIF199" s="38"/>
      <c r="BIG199" s="38"/>
      <c r="BIH199" s="38"/>
      <c r="BII199" s="38"/>
      <c r="BIJ199" s="38"/>
      <c r="BIK199" s="38"/>
      <c r="BIL199" s="38"/>
      <c r="BIM199" s="38"/>
      <c r="BIN199" s="38"/>
      <c r="BIO199" s="38"/>
      <c r="BIP199" s="38"/>
      <c r="BIQ199" s="38"/>
      <c r="BIR199" s="38"/>
      <c r="BIS199" s="38"/>
      <c r="BIT199" s="38"/>
      <c r="BIU199" s="38"/>
      <c r="BIV199" s="38"/>
      <c r="BIW199" s="38"/>
      <c r="BIX199" s="38"/>
      <c r="BIY199" s="38"/>
      <c r="BIZ199" s="38"/>
      <c r="BJA199" s="38"/>
      <c r="BJB199" s="38"/>
      <c r="BJC199" s="38"/>
      <c r="BJD199" s="38"/>
      <c r="BJE199" s="38"/>
      <c r="BJF199" s="38"/>
      <c r="BJG199" s="38"/>
      <c r="BJH199" s="38"/>
      <c r="BJI199" s="38"/>
      <c r="BJJ199" s="38"/>
      <c r="BJK199" s="38"/>
      <c r="BJL199" s="38"/>
      <c r="BJM199" s="38"/>
      <c r="BJN199" s="38"/>
      <c r="BJO199" s="38"/>
      <c r="BJP199" s="38"/>
      <c r="BJQ199" s="38"/>
      <c r="BJR199" s="38"/>
      <c r="BJS199" s="38"/>
      <c r="BJT199" s="38"/>
      <c r="BJU199" s="38"/>
      <c r="BJV199" s="38"/>
      <c r="BJW199" s="38"/>
      <c r="BJX199" s="38"/>
      <c r="BJY199" s="38"/>
      <c r="BJZ199" s="38"/>
      <c r="BKA199" s="38"/>
      <c r="BKB199" s="38"/>
      <c r="BKC199" s="38"/>
      <c r="BKD199" s="38"/>
      <c r="BKE199" s="38"/>
      <c r="BKF199" s="38"/>
      <c r="BKG199" s="38"/>
      <c r="BKH199" s="38"/>
      <c r="BKI199" s="38"/>
      <c r="BKJ199" s="38"/>
      <c r="BKK199" s="38"/>
      <c r="BKL199" s="38"/>
      <c r="BKM199" s="38"/>
      <c r="BKN199" s="38"/>
      <c r="BKO199" s="38"/>
      <c r="BKP199" s="38"/>
      <c r="BKQ199" s="38"/>
      <c r="BKR199" s="38"/>
      <c r="BKS199" s="38"/>
      <c r="BKT199" s="38"/>
      <c r="BKU199" s="38"/>
      <c r="BKV199" s="38"/>
      <c r="BKW199" s="38"/>
      <c r="BKX199" s="38"/>
      <c r="BKY199" s="38"/>
      <c r="BKZ199" s="38"/>
      <c r="BLA199" s="38"/>
      <c r="BLB199" s="38"/>
      <c r="BLC199" s="38"/>
      <c r="BLD199" s="38"/>
      <c r="BLE199" s="38"/>
      <c r="BLF199" s="38"/>
      <c r="BLG199" s="38"/>
      <c r="BLH199" s="38"/>
      <c r="BLI199" s="38"/>
      <c r="BLJ199" s="38"/>
      <c r="BLK199" s="38"/>
      <c r="BLL199" s="38"/>
      <c r="BLM199" s="38"/>
      <c r="BLN199" s="38"/>
      <c r="BLO199" s="38"/>
      <c r="BLP199" s="38"/>
      <c r="BLQ199" s="38"/>
      <c r="BLR199" s="38"/>
      <c r="BLS199" s="38"/>
      <c r="BLT199" s="38"/>
      <c r="BLU199" s="38"/>
      <c r="BLV199" s="38"/>
      <c r="BLW199" s="38"/>
      <c r="BLX199" s="38"/>
      <c r="BLY199" s="38"/>
      <c r="BLZ199" s="38"/>
      <c r="BMA199" s="38"/>
      <c r="BMB199" s="38"/>
      <c r="BMC199" s="38"/>
      <c r="BMD199" s="38"/>
      <c r="BME199" s="38"/>
      <c r="BMF199" s="38"/>
      <c r="BMG199" s="38"/>
      <c r="BMH199" s="38"/>
      <c r="BMI199" s="38"/>
      <c r="BMJ199" s="38"/>
      <c r="BMK199" s="38"/>
      <c r="BML199" s="38"/>
      <c r="BMM199" s="38"/>
      <c r="BMN199" s="38"/>
      <c r="BMO199" s="38"/>
      <c r="BMP199" s="38"/>
      <c r="BMQ199" s="38"/>
      <c r="BMR199" s="38"/>
      <c r="BMS199" s="38"/>
      <c r="BMT199" s="38"/>
      <c r="BMU199" s="38"/>
      <c r="BMV199" s="38"/>
      <c r="BMW199" s="38"/>
      <c r="BMX199" s="38"/>
      <c r="BMY199" s="38"/>
      <c r="BMZ199" s="38"/>
      <c r="BNA199" s="38"/>
      <c r="BNB199" s="38"/>
      <c r="BNC199" s="38"/>
      <c r="BND199" s="38"/>
      <c r="BNE199" s="38"/>
      <c r="BNF199" s="38"/>
      <c r="BNG199" s="38"/>
      <c r="BNH199" s="38"/>
      <c r="BNI199" s="38"/>
      <c r="BNJ199" s="38"/>
      <c r="BNK199" s="38"/>
      <c r="BNL199" s="38"/>
      <c r="BNM199" s="38"/>
      <c r="BNN199" s="38"/>
      <c r="BNO199" s="38"/>
      <c r="BNP199" s="38"/>
      <c r="BNQ199" s="38"/>
      <c r="BNR199" s="38"/>
      <c r="BNS199" s="38"/>
      <c r="BNT199" s="38"/>
      <c r="BNU199" s="38"/>
      <c r="BNV199" s="38"/>
      <c r="BNW199" s="38"/>
      <c r="BNX199" s="38"/>
      <c r="BNY199" s="38"/>
      <c r="BNZ199" s="38"/>
      <c r="BOA199" s="38"/>
      <c r="BOB199" s="38"/>
      <c r="BOC199" s="38"/>
      <c r="BOD199" s="38"/>
      <c r="BOE199" s="38"/>
      <c r="BOF199" s="38"/>
      <c r="BOG199" s="38"/>
      <c r="BOH199" s="38"/>
      <c r="BOI199" s="38"/>
      <c r="BOJ199" s="38"/>
      <c r="BOK199" s="38"/>
      <c r="BOL199" s="38"/>
      <c r="BOM199" s="38"/>
      <c r="BON199" s="38"/>
      <c r="BOO199" s="38"/>
      <c r="BOP199" s="38"/>
      <c r="BOQ199" s="38"/>
      <c r="BOR199" s="38"/>
      <c r="BOS199" s="38"/>
      <c r="BOT199" s="38"/>
      <c r="BOU199" s="38"/>
      <c r="BOV199" s="38"/>
      <c r="BOW199" s="38"/>
      <c r="BOX199" s="38"/>
      <c r="BOY199" s="38"/>
      <c r="BOZ199" s="38"/>
      <c r="BPA199" s="38"/>
      <c r="BPB199" s="38"/>
      <c r="BPC199" s="38"/>
      <c r="BPD199" s="38"/>
      <c r="BPE199" s="38"/>
      <c r="BPF199" s="38"/>
      <c r="BPG199" s="38"/>
      <c r="BPH199" s="38"/>
      <c r="BPI199" s="38"/>
      <c r="BPJ199" s="38"/>
      <c r="BPK199" s="38"/>
      <c r="BPL199" s="38"/>
      <c r="BPM199" s="38"/>
      <c r="BPN199" s="38"/>
      <c r="BPO199" s="38"/>
      <c r="BPP199" s="38"/>
      <c r="BPQ199" s="38"/>
      <c r="BPR199" s="38"/>
      <c r="BPS199" s="38"/>
      <c r="BPT199" s="38"/>
      <c r="BPU199" s="38"/>
      <c r="BPV199" s="38"/>
      <c r="BPW199" s="38"/>
      <c r="BPX199" s="38"/>
      <c r="BPY199" s="38"/>
      <c r="BPZ199" s="38"/>
      <c r="BQA199" s="38"/>
      <c r="BQB199" s="38"/>
      <c r="BQC199" s="38"/>
      <c r="BQD199" s="38"/>
      <c r="BQE199" s="38"/>
      <c r="BQF199" s="38"/>
      <c r="BQG199" s="38"/>
      <c r="BQH199" s="38"/>
      <c r="BQI199" s="38"/>
      <c r="BQJ199" s="38"/>
      <c r="BQK199" s="38"/>
      <c r="BQL199" s="38"/>
      <c r="BQM199" s="38"/>
      <c r="BQN199" s="38"/>
      <c r="BQO199" s="38"/>
      <c r="BQP199" s="38"/>
      <c r="BQQ199" s="38"/>
      <c r="BQR199" s="38"/>
      <c r="BQS199" s="38"/>
      <c r="BQT199" s="38"/>
      <c r="BQU199" s="38"/>
      <c r="BQV199" s="38"/>
      <c r="BQW199" s="38"/>
      <c r="BQX199" s="38"/>
      <c r="BQY199" s="38"/>
      <c r="BQZ199" s="38"/>
      <c r="BRA199" s="38"/>
      <c r="BRB199" s="38"/>
      <c r="BRC199" s="38"/>
      <c r="BRD199" s="38"/>
      <c r="BRE199" s="38"/>
      <c r="BRF199" s="38"/>
      <c r="BRG199" s="38"/>
      <c r="BRH199" s="38"/>
      <c r="BRI199" s="38"/>
      <c r="BRJ199" s="38"/>
      <c r="BRK199" s="38"/>
      <c r="BRL199" s="38"/>
      <c r="BRM199" s="38"/>
      <c r="BRN199" s="38"/>
      <c r="BRO199" s="38"/>
      <c r="BRP199" s="38"/>
      <c r="BRQ199" s="38"/>
      <c r="BRR199" s="38"/>
      <c r="BRS199" s="38"/>
      <c r="BRT199" s="38"/>
      <c r="BRU199" s="38"/>
      <c r="BRV199" s="38"/>
      <c r="BRW199" s="38"/>
      <c r="BRX199" s="38"/>
      <c r="BRY199" s="38"/>
      <c r="BRZ199" s="38"/>
      <c r="BSA199" s="38"/>
      <c r="BSB199" s="38"/>
      <c r="BSC199" s="38"/>
      <c r="BSD199" s="38"/>
      <c r="BSE199" s="38"/>
      <c r="BSF199" s="38"/>
      <c r="BSG199" s="38"/>
      <c r="BSH199" s="38"/>
      <c r="BSI199" s="38"/>
      <c r="BSJ199" s="38"/>
      <c r="BSK199" s="38"/>
      <c r="BSL199" s="38"/>
      <c r="BSM199" s="38"/>
      <c r="BSN199" s="38"/>
      <c r="BSO199" s="38"/>
      <c r="BSP199" s="38"/>
      <c r="BSQ199" s="38"/>
      <c r="BSR199" s="38"/>
      <c r="BSS199" s="38"/>
      <c r="BST199" s="38"/>
      <c r="BSU199" s="38"/>
      <c r="BSV199" s="38"/>
      <c r="BSW199" s="38"/>
      <c r="BSX199" s="38"/>
      <c r="BSY199" s="38"/>
      <c r="BSZ199" s="38"/>
      <c r="BTA199" s="38"/>
      <c r="BTB199" s="38"/>
      <c r="BTC199" s="38"/>
      <c r="BTD199" s="38"/>
      <c r="BTE199" s="38"/>
      <c r="BTF199" s="38"/>
      <c r="BTG199" s="38"/>
      <c r="BTH199" s="38"/>
      <c r="BTI199" s="38"/>
      <c r="BTJ199" s="38"/>
      <c r="BTK199" s="38"/>
      <c r="BTL199" s="38"/>
      <c r="BTM199" s="38"/>
      <c r="BTN199" s="38"/>
      <c r="BTO199" s="38"/>
      <c r="BTP199" s="38"/>
      <c r="BTQ199" s="38"/>
      <c r="BTR199" s="38"/>
      <c r="BTS199" s="38"/>
      <c r="BTT199" s="38"/>
      <c r="BTU199" s="38"/>
      <c r="BTV199" s="38"/>
      <c r="BTW199" s="38"/>
      <c r="BTX199" s="38"/>
      <c r="BTY199" s="38"/>
      <c r="BTZ199" s="38"/>
      <c r="BUA199" s="38"/>
      <c r="BUB199" s="38"/>
      <c r="BUC199" s="38"/>
      <c r="BUD199" s="38"/>
      <c r="BUE199" s="38"/>
      <c r="BUF199" s="38"/>
      <c r="BUG199" s="38"/>
      <c r="BUH199" s="38"/>
      <c r="BUI199" s="38"/>
      <c r="BUJ199" s="38"/>
      <c r="BUK199" s="38"/>
      <c r="BUL199" s="38"/>
      <c r="BUM199" s="38"/>
      <c r="BUN199" s="38"/>
      <c r="BUO199" s="38"/>
      <c r="BUP199" s="38"/>
      <c r="BUQ199" s="38"/>
      <c r="BUR199" s="38"/>
      <c r="BUS199" s="38"/>
      <c r="BUT199" s="38"/>
      <c r="BUU199" s="38"/>
      <c r="BUV199" s="38"/>
      <c r="BUW199" s="38"/>
      <c r="BUX199" s="38"/>
      <c r="BUY199" s="38"/>
      <c r="BUZ199" s="38"/>
      <c r="BVA199" s="38"/>
      <c r="BVB199" s="38"/>
      <c r="BVC199" s="38"/>
      <c r="BVD199" s="38"/>
      <c r="BVE199" s="38"/>
      <c r="BVF199" s="38"/>
      <c r="BVG199" s="38"/>
      <c r="BVH199" s="38"/>
      <c r="BVI199" s="38"/>
      <c r="BVJ199" s="38"/>
      <c r="BVK199" s="38"/>
      <c r="BVL199" s="38"/>
      <c r="BVM199" s="38"/>
      <c r="BVN199" s="38"/>
      <c r="BVO199" s="38"/>
      <c r="BVP199" s="38"/>
      <c r="BVQ199" s="38"/>
      <c r="BVR199" s="38"/>
      <c r="BVS199" s="38"/>
      <c r="BVT199" s="38"/>
      <c r="BVU199" s="38"/>
      <c r="BVV199" s="38"/>
      <c r="BVW199" s="38"/>
      <c r="BVX199" s="38"/>
      <c r="BVY199" s="38"/>
      <c r="BVZ199" s="38"/>
      <c r="BWA199" s="38"/>
      <c r="BWB199" s="38"/>
      <c r="BWC199" s="38"/>
      <c r="BWD199" s="38"/>
      <c r="BWE199" s="38"/>
      <c r="BWF199" s="38"/>
      <c r="BWG199" s="38"/>
      <c r="BWH199" s="38"/>
      <c r="BWI199" s="38"/>
      <c r="BWJ199" s="38"/>
      <c r="BWK199" s="38"/>
      <c r="BWL199" s="38"/>
      <c r="BWM199" s="38"/>
      <c r="BWN199" s="38"/>
      <c r="BWO199" s="38"/>
      <c r="BWP199" s="38"/>
      <c r="BWQ199" s="38"/>
      <c r="BWR199" s="38"/>
      <c r="BWS199" s="38"/>
      <c r="BWT199" s="38"/>
      <c r="BWU199" s="38"/>
      <c r="BWV199" s="38"/>
      <c r="BWW199" s="38"/>
      <c r="BWX199" s="38"/>
      <c r="BWY199" s="38"/>
      <c r="BWZ199" s="38"/>
      <c r="BXA199" s="38"/>
      <c r="BXB199" s="38"/>
      <c r="BXC199" s="38"/>
      <c r="BXD199" s="38"/>
      <c r="BXE199" s="38"/>
      <c r="BXF199" s="38"/>
      <c r="BXG199" s="38"/>
      <c r="BXH199" s="38"/>
      <c r="BXI199" s="38"/>
      <c r="BXJ199" s="38"/>
      <c r="BXK199" s="38"/>
      <c r="BXL199" s="38"/>
      <c r="BXM199" s="38"/>
      <c r="BXN199" s="38"/>
      <c r="BXO199" s="38"/>
      <c r="BXP199" s="38"/>
      <c r="BXQ199" s="38"/>
      <c r="BXR199" s="38"/>
      <c r="BXS199" s="38"/>
      <c r="BXT199" s="38"/>
      <c r="BXU199" s="38"/>
      <c r="BXV199" s="38"/>
      <c r="BXW199" s="38"/>
      <c r="BXX199" s="38"/>
      <c r="BXY199" s="38"/>
      <c r="BXZ199" s="38"/>
      <c r="BYA199" s="38"/>
      <c r="BYB199" s="38"/>
      <c r="BYC199" s="38"/>
      <c r="BYD199" s="38"/>
      <c r="BYE199" s="38"/>
      <c r="BYF199" s="38"/>
      <c r="BYG199" s="38"/>
      <c r="BYH199" s="38"/>
      <c r="BYI199" s="38"/>
      <c r="BYJ199" s="38"/>
      <c r="BYK199" s="38"/>
      <c r="BYL199" s="38"/>
      <c r="BYM199" s="38"/>
      <c r="BYN199" s="38"/>
      <c r="BYO199" s="38"/>
      <c r="BYP199" s="38"/>
      <c r="BYQ199" s="38"/>
      <c r="BYR199" s="38"/>
      <c r="BYS199" s="38"/>
      <c r="BYT199" s="38"/>
      <c r="BYU199" s="38"/>
      <c r="BYV199" s="38"/>
      <c r="BYW199" s="38"/>
      <c r="BYX199" s="38"/>
      <c r="BYY199" s="38"/>
      <c r="BYZ199" s="38"/>
      <c r="BZA199" s="38"/>
      <c r="BZB199" s="38"/>
      <c r="BZC199" s="38"/>
      <c r="BZD199" s="38"/>
      <c r="BZE199" s="38"/>
      <c r="BZF199" s="38"/>
      <c r="BZG199" s="38"/>
      <c r="BZH199" s="38"/>
      <c r="BZI199" s="38"/>
      <c r="BZJ199" s="38"/>
      <c r="BZK199" s="38"/>
      <c r="BZL199" s="38"/>
      <c r="BZM199" s="38"/>
      <c r="BZN199" s="38"/>
      <c r="BZO199" s="38"/>
      <c r="BZP199" s="38"/>
      <c r="BZQ199" s="38"/>
      <c r="BZR199" s="38"/>
      <c r="BZS199" s="38"/>
      <c r="BZT199" s="38"/>
      <c r="BZU199" s="38"/>
      <c r="BZV199" s="38"/>
      <c r="BZW199" s="38"/>
      <c r="BZX199" s="38"/>
      <c r="BZY199" s="38"/>
      <c r="BZZ199" s="38"/>
      <c r="CAA199" s="38"/>
      <c r="CAB199" s="38"/>
      <c r="CAC199" s="38"/>
      <c r="CAD199" s="38"/>
      <c r="CAE199" s="38"/>
      <c r="CAF199" s="38"/>
      <c r="CAG199" s="38"/>
      <c r="CAH199" s="38"/>
      <c r="CAI199" s="38"/>
      <c r="CAJ199" s="38"/>
      <c r="CAK199" s="38"/>
      <c r="CAL199" s="38"/>
      <c r="CAM199" s="38"/>
      <c r="CAN199" s="38"/>
      <c r="CAO199" s="38"/>
      <c r="CAP199" s="38"/>
      <c r="CAQ199" s="38"/>
      <c r="CAR199" s="38"/>
      <c r="CAS199" s="38"/>
      <c r="CAT199" s="38"/>
      <c r="CAU199" s="38"/>
      <c r="CAV199" s="38"/>
      <c r="CAW199" s="38"/>
      <c r="CAX199" s="38"/>
      <c r="CAY199" s="38"/>
      <c r="CAZ199" s="38"/>
      <c r="CBA199" s="38"/>
      <c r="CBB199" s="38"/>
      <c r="CBC199" s="38"/>
      <c r="CBD199" s="38"/>
      <c r="CBE199" s="38"/>
      <c r="CBF199" s="38"/>
      <c r="CBG199" s="38"/>
      <c r="CBH199" s="38"/>
      <c r="CBI199" s="38"/>
      <c r="CBJ199" s="38"/>
      <c r="CBK199" s="38"/>
      <c r="CBL199" s="38"/>
      <c r="CBM199" s="38"/>
      <c r="CBN199" s="38"/>
      <c r="CBO199" s="38"/>
      <c r="CBP199" s="38"/>
      <c r="CBQ199" s="38"/>
      <c r="CBR199" s="38"/>
      <c r="CBS199" s="38"/>
      <c r="CBT199" s="38"/>
      <c r="CBU199" s="38"/>
      <c r="CBV199" s="38"/>
      <c r="CBW199" s="38"/>
      <c r="CBX199" s="38"/>
      <c r="CBY199" s="38"/>
      <c r="CBZ199" s="38"/>
      <c r="CCA199" s="38"/>
      <c r="CCB199" s="38"/>
      <c r="CCC199" s="38"/>
      <c r="CCD199" s="38"/>
      <c r="CCE199" s="38"/>
      <c r="CCF199" s="38"/>
      <c r="CCG199" s="38"/>
      <c r="CCH199" s="38"/>
      <c r="CCI199" s="38"/>
      <c r="CCJ199" s="38"/>
      <c r="CCK199" s="38"/>
      <c r="CCL199" s="38"/>
      <c r="CCM199" s="38"/>
      <c r="CCN199" s="38"/>
      <c r="CCO199" s="38"/>
      <c r="CCP199" s="38"/>
      <c r="CCQ199" s="38"/>
      <c r="CCR199" s="38"/>
      <c r="CCS199" s="38"/>
      <c r="CCT199" s="38"/>
      <c r="CCU199" s="38"/>
      <c r="CCV199" s="38"/>
      <c r="CCW199" s="38"/>
      <c r="CCX199" s="38"/>
      <c r="CCY199" s="38"/>
      <c r="CCZ199" s="38"/>
      <c r="CDA199" s="38"/>
      <c r="CDB199" s="38"/>
      <c r="CDC199" s="38"/>
      <c r="CDD199" s="38"/>
      <c r="CDE199" s="38"/>
      <c r="CDF199" s="38"/>
      <c r="CDG199" s="38"/>
      <c r="CDH199" s="38"/>
      <c r="CDI199" s="38"/>
      <c r="CDJ199" s="38"/>
      <c r="CDK199" s="38"/>
      <c r="CDL199" s="38"/>
      <c r="CDM199" s="38"/>
      <c r="CDN199" s="38"/>
      <c r="CDO199" s="38"/>
      <c r="CDP199" s="38"/>
      <c r="CDQ199" s="38"/>
      <c r="CDR199" s="38"/>
      <c r="CDS199" s="38"/>
      <c r="CDT199" s="38"/>
      <c r="CDU199" s="38"/>
      <c r="CDV199" s="38"/>
      <c r="CDW199" s="38"/>
      <c r="CDX199" s="38"/>
      <c r="CDY199" s="38"/>
      <c r="CDZ199" s="38"/>
      <c r="CEA199" s="38"/>
      <c r="CEB199" s="38"/>
      <c r="CEC199" s="38"/>
      <c r="CED199" s="38"/>
      <c r="CEE199" s="38"/>
      <c r="CEF199" s="38"/>
      <c r="CEG199" s="38"/>
      <c r="CEH199" s="38"/>
      <c r="CEI199" s="38"/>
      <c r="CEJ199" s="38"/>
      <c r="CEK199" s="38"/>
      <c r="CEL199" s="38"/>
      <c r="CEM199" s="38"/>
      <c r="CEN199" s="38"/>
      <c r="CEO199" s="38"/>
      <c r="CEP199" s="38"/>
      <c r="CEQ199" s="38"/>
      <c r="CER199" s="38"/>
      <c r="CES199" s="38"/>
      <c r="CET199" s="38"/>
      <c r="CEU199" s="38"/>
      <c r="CEV199" s="38"/>
      <c r="CEW199" s="38"/>
      <c r="CEX199" s="38"/>
      <c r="CEY199" s="38"/>
      <c r="CEZ199" s="38"/>
      <c r="CFA199" s="38"/>
      <c r="CFB199" s="38"/>
      <c r="CFC199" s="38"/>
      <c r="CFD199" s="38"/>
      <c r="CFE199" s="38"/>
      <c r="CFF199" s="38"/>
      <c r="CFG199" s="38"/>
      <c r="CFH199" s="38"/>
      <c r="CFI199" s="38"/>
      <c r="CFJ199" s="38"/>
      <c r="CFK199" s="38"/>
      <c r="CFL199" s="38"/>
      <c r="CFM199" s="38"/>
      <c r="CFN199" s="38"/>
      <c r="CFO199" s="38"/>
      <c r="CFP199" s="38"/>
      <c r="CFQ199" s="38"/>
      <c r="CFR199" s="38"/>
      <c r="CFS199" s="38"/>
      <c r="CFT199" s="38"/>
      <c r="CFU199" s="38"/>
      <c r="CFV199" s="38"/>
      <c r="CFW199" s="38"/>
      <c r="CFX199" s="38"/>
      <c r="CFY199" s="38"/>
      <c r="CFZ199" s="38"/>
      <c r="CGA199" s="38"/>
      <c r="CGB199" s="38"/>
      <c r="CGC199" s="38"/>
      <c r="CGD199" s="38"/>
      <c r="CGE199" s="38"/>
      <c r="CGF199" s="38"/>
      <c r="CGG199" s="38"/>
      <c r="CGH199" s="38"/>
      <c r="CGI199" s="38"/>
      <c r="CGJ199" s="38"/>
      <c r="CGK199" s="38"/>
      <c r="CGL199" s="38"/>
      <c r="CGM199" s="38"/>
      <c r="CGN199" s="38"/>
      <c r="CGO199" s="38"/>
      <c r="CGP199" s="38"/>
      <c r="CGQ199" s="38"/>
      <c r="CGR199" s="38"/>
      <c r="CGS199" s="38"/>
      <c r="CGT199" s="38"/>
      <c r="CGU199" s="38"/>
      <c r="CGV199" s="38"/>
      <c r="CGW199" s="38"/>
      <c r="CGX199" s="38"/>
      <c r="CGY199" s="38"/>
      <c r="CGZ199" s="38"/>
      <c r="CHA199" s="38"/>
      <c r="CHB199" s="38"/>
      <c r="CHC199" s="38"/>
      <c r="CHD199" s="38"/>
      <c r="CHE199" s="38"/>
      <c r="CHF199" s="38"/>
      <c r="CHG199" s="38"/>
      <c r="CHH199" s="38"/>
      <c r="CHI199" s="38"/>
      <c r="CHJ199" s="38"/>
      <c r="CHK199" s="38"/>
      <c r="CHL199" s="38"/>
      <c r="CHM199" s="38"/>
      <c r="CHN199" s="38"/>
      <c r="CHO199" s="38"/>
      <c r="CHP199" s="38"/>
      <c r="CHQ199" s="38"/>
      <c r="CHR199" s="38"/>
      <c r="CHS199" s="38"/>
      <c r="CHT199" s="38"/>
      <c r="CHU199" s="38"/>
      <c r="CHV199" s="38"/>
      <c r="CHW199" s="38"/>
      <c r="CHX199" s="38"/>
      <c r="CHY199" s="38"/>
      <c r="CHZ199" s="38"/>
      <c r="CIA199" s="38"/>
      <c r="CIB199" s="38"/>
      <c r="CIC199" s="38"/>
      <c r="CID199" s="38"/>
      <c r="CIE199" s="38"/>
      <c r="CIF199" s="38"/>
      <c r="CIG199" s="38"/>
      <c r="CIH199" s="38"/>
      <c r="CII199" s="38"/>
      <c r="CIJ199" s="38"/>
      <c r="CIK199" s="38"/>
      <c r="CIL199" s="38"/>
      <c r="CIM199" s="38"/>
      <c r="CIN199" s="38"/>
      <c r="CIO199" s="38"/>
      <c r="CIP199" s="38"/>
      <c r="CIQ199" s="38"/>
      <c r="CIR199" s="38"/>
      <c r="CIS199" s="38"/>
      <c r="CIT199" s="38"/>
      <c r="CIU199" s="38"/>
      <c r="CIV199" s="38"/>
      <c r="CIW199" s="38"/>
      <c r="CIX199" s="38"/>
      <c r="CIY199" s="38"/>
      <c r="CIZ199" s="38"/>
      <c r="CJA199" s="38"/>
      <c r="CJB199" s="38"/>
      <c r="CJC199" s="38"/>
      <c r="CJD199" s="38"/>
      <c r="CJE199" s="38"/>
      <c r="CJF199" s="38"/>
      <c r="CJG199" s="38"/>
      <c r="CJH199" s="38"/>
      <c r="CJI199" s="38"/>
      <c r="CJJ199" s="38"/>
      <c r="CJK199" s="38"/>
      <c r="CJL199" s="38"/>
      <c r="CJM199" s="38"/>
      <c r="CJN199" s="38"/>
      <c r="CJO199" s="38"/>
      <c r="CJP199" s="38"/>
      <c r="CJQ199" s="38"/>
      <c r="CJR199" s="38"/>
      <c r="CJS199" s="38"/>
      <c r="CJT199" s="38"/>
      <c r="CJU199" s="38"/>
      <c r="CJV199" s="38"/>
      <c r="CJW199" s="38"/>
      <c r="CJX199" s="38"/>
      <c r="CJY199" s="38"/>
      <c r="CJZ199" s="38"/>
      <c r="CKA199" s="38"/>
      <c r="CKB199" s="38"/>
      <c r="CKC199" s="38"/>
      <c r="CKD199" s="38"/>
      <c r="CKE199" s="38"/>
      <c r="CKF199" s="38"/>
      <c r="CKG199" s="38"/>
      <c r="CKH199" s="38"/>
      <c r="CKI199" s="38"/>
      <c r="CKJ199" s="38"/>
      <c r="CKK199" s="38"/>
      <c r="CKL199" s="38"/>
      <c r="CKM199" s="38"/>
      <c r="CKN199" s="38"/>
      <c r="CKO199" s="38"/>
      <c r="CKP199" s="38"/>
      <c r="CKQ199" s="38"/>
      <c r="CKR199" s="38"/>
      <c r="CKS199" s="38"/>
      <c r="CKT199" s="38"/>
      <c r="CKU199" s="38"/>
      <c r="CKV199" s="38"/>
      <c r="CKW199" s="38"/>
      <c r="CKX199" s="38"/>
      <c r="CKY199" s="38"/>
      <c r="CKZ199" s="38"/>
      <c r="CLA199" s="38"/>
      <c r="CLB199" s="38"/>
      <c r="CLC199" s="38"/>
      <c r="CLD199" s="38"/>
      <c r="CLE199" s="38"/>
      <c r="CLF199" s="38"/>
      <c r="CLG199" s="38"/>
      <c r="CLH199" s="38"/>
      <c r="CLI199" s="38"/>
      <c r="CLJ199" s="38"/>
      <c r="CLK199" s="38"/>
      <c r="CLL199" s="38"/>
      <c r="CLM199" s="38"/>
      <c r="CLN199" s="38"/>
      <c r="CLO199" s="38"/>
      <c r="CLP199" s="38"/>
      <c r="CLQ199" s="38"/>
      <c r="CLR199" s="38"/>
      <c r="CLS199" s="38"/>
      <c r="CLT199" s="38"/>
      <c r="CLU199" s="38"/>
      <c r="CLV199" s="38"/>
      <c r="CLW199" s="38"/>
      <c r="CLX199" s="38"/>
      <c r="CLY199" s="38"/>
      <c r="CLZ199" s="38"/>
      <c r="CMA199" s="38"/>
      <c r="CMB199" s="38"/>
      <c r="CMC199" s="38"/>
      <c r="CMD199" s="38"/>
      <c r="CME199" s="38"/>
      <c r="CMF199" s="38"/>
      <c r="CMG199" s="38"/>
      <c r="CMH199" s="38"/>
      <c r="CMI199" s="38"/>
      <c r="CMJ199" s="38"/>
      <c r="CMK199" s="38"/>
      <c r="CML199" s="38"/>
      <c r="CMM199" s="38"/>
      <c r="CMN199" s="38"/>
      <c r="CMO199" s="38"/>
      <c r="CMP199" s="38"/>
      <c r="CMQ199" s="38"/>
      <c r="CMR199" s="38"/>
      <c r="CMS199" s="38"/>
      <c r="CMT199" s="38"/>
      <c r="CMU199" s="38"/>
      <c r="CMV199" s="38"/>
      <c r="CMW199" s="38"/>
      <c r="CMX199" s="38"/>
      <c r="CMY199" s="38"/>
      <c r="CMZ199" s="38"/>
      <c r="CNA199" s="38"/>
      <c r="CNB199" s="38"/>
      <c r="CNC199" s="38"/>
      <c r="CND199" s="38"/>
      <c r="CNE199" s="38"/>
      <c r="CNF199" s="38"/>
      <c r="CNG199" s="38"/>
      <c r="CNH199" s="38"/>
      <c r="CNI199" s="38"/>
      <c r="CNJ199" s="38"/>
      <c r="CNK199" s="38"/>
      <c r="CNL199" s="38"/>
      <c r="CNM199" s="38"/>
      <c r="CNN199" s="38"/>
      <c r="CNO199" s="38"/>
      <c r="CNP199" s="38"/>
      <c r="CNQ199" s="38"/>
      <c r="CNR199" s="38"/>
      <c r="CNS199" s="38"/>
      <c r="CNT199" s="38"/>
      <c r="CNU199" s="38"/>
      <c r="CNV199" s="38"/>
      <c r="CNW199" s="38"/>
      <c r="CNX199" s="38"/>
      <c r="CNY199" s="38"/>
      <c r="CNZ199" s="38"/>
      <c r="COA199" s="38"/>
      <c r="COB199" s="38"/>
      <c r="COC199" s="38"/>
      <c r="COD199" s="38"/>
      <c r="COE199" s="38"/>
      <c r="COF199" s="38"/>
      <c r="COG199" s="38"/>
      <c r="COH199" s="38"/>
      <c r="COI199" s="38"/>
      <c r="COJ199" s="38"/>
      <c r="COK199" s="38"/>
      <c r="COL199" s="38"/>
      <c r="COM199" s="38"/>
      <c r="CON199" s="38"/>
      <c r="COO199" s="38"/>
      <c r="COP199" s="38"/>
      <c r="COQ199" s="38"/>
      <c r="COR199" s="38"/>
      <c r="COS199" s="38"/>
      <c r="COT199" s="38"/>
      <c r="COU199" s="38"/>
      <c r="COV199" s="38"/>
      <c r="COW199" s="38"/>
      <c r="COX199" s="38"/>
      <c r="COY199" s="38"/>
      <c r="COZ199" s="38"/>
      <c r="CPA199" s="38"/>
      <c r="CPB199" s="38"/>
      <c r="CPC199" s="38"/>
      <c r="CPD199" s="38"/>
      <c r="CPE199" s="38"/>
      <c r="CPF199" s="38"/>
      <c r="CPG199" s="38"/>
      <c r="CPH199" s="38"/>
      <c r="CPI199" s="38"/>
      <c r="CPJ199" s="38"/>
      <c r="CPK199" s="38"/>
      <c r="CPL199" s="38"/>
      <c r="CPM199" s="38"/>
      <c r="CPN199" s="38"/>
      <c r="CPO199" s="38"/>
      <c r="CPP199" s="38"/>
      <c r="CPQ199" s="38"/>
      <c r="CPR199" s="38"/>
      <c r="CPS199" s="38"/>
      <c r="CPT199" s="38"/>
      <c r="CPU199" s="38"/>
      <c r="CPV199" s="38"/>
      <c r="CPW199" s="38"/>
      <c r="CPX199" s="38"/>
      <c r="CPY199" s="38"/>
      <c r="CPZ199" s="38"/>
      <c r="CQA199" s="38"/>
      <c r="CQB199" s="38"/>
      <c r="CQC199" s="38"/>
      <c r="CQD199" s="38"/>
      <c r="CQE199" s="38"/>
      <c r="CQF199" s="38"/>
      <c r="CQG199" s="38"/>
      <c r="CQH199" s="38"/>
      <c r="CQI199" s="38"/>
      <c r="CQJ199" s="38"/>
      <c r="CQK199" s="38"/>
      <c r="CQL199" s="38"/>
      <c r="CQM199" s="38"/>
      <c r="CQN199" s="38"/>
      <c r="CQO199" s="38"/>
      <c r="CQP199" s="38"/>
      <c r="CQQ199" s="38"/>
      <c r="CQR199" s="38"/>
      <c r="CQS199" s="38"/>
      <c r="CQT199" s="38"/>
      <c r="CQU199" s="38"/>
      <c r="CQV199" s="38"/>
      <c r="CQW199" s="38"/>
      <c r="CQX199" s="38"/>
      <c r="CQY199" s="38"/>
      <c r="CQZ199" s="38"/>
      <c r="CRA199" s="38"/>
      <c r="CRB199" s="38"/>
      <c r="CRC199" s="38"/>
      <c r="CRD199" s="38"/>
      <c r="CRE199" s="38"/>
      <c r="CRF199" s="38"/>
      <c r="CRG199" s="38"/>
      <c r="CRH199" s="38"/>
      <c r="CRI199" s="38"/>
      <c r="CRJ199" s="38"/>
      <c r="CRK199" s="38"/>
      <c r="CRL199" s="38"/>
      <c r="CRM199" s="38"/>
      <c r="CRN199" s="38"/>
      <c r="CRO199" s="38"/>
      <c r="CRP199" s="38"/>
      <c r="CRQ199" s="38"/>
      <c r="CRR199" s="38"/>
      <c r="CRS199" s="38"/>
      <c r="CRT199" s="38"/>
      <c r="CRU199" s="38"/>
      <c r="CRV199" s="38"/>
      <c r="CRW199" s="38"/>
      <c r="CRX199" s="38"/>
      <c r="CRY199" s="38"/>
      <c r="CRZ199" s="38"/>
      <c r="CSA199" s="38"/>
      <c r="CSB199" s="38"/>
      <c r="CSC199" s="38"/>
      <c r="CSD199" s="38"/>
      <c r="CSE199" s="38"/>
      <c r="CSF199" s="38"/>
      <c r="CSG199" s="38"/>
      <c r="CSH199" s="38"/>
      <c r="CSI199" s="38"/>
      <c r="CSJ199" s="38"/>
      <c r="CSK199" s="38"/>
      <c r="CSL199" s="38"/>
      <c r="CSM199" s="38"/>
      <c r="CSN199" s="38"/>
      <c r="CSO199" s="38"/>
      <c r="CSP199" s="38"/>
      <c r="CSQ199" s="38"/>
      <c r="CSR199" s="38"/>
      <c r="CSS199" s="38"/>
      <c r="CST199" s="38"/>
      <c r="CSU199" s="38"/>
      <c r="CSV199" s="38"/>
      <c r="CSW199" s="38"/>
      <c r="CSX199" s="38"/>
      <c r="CSY199" s="38"/>
      <c r="CSZ199" s="38"/>
      <c r="CTA199" s="38"/>
      <c r="CTB199" s="38"/>
      <c r="CTC199" s="38"/>
      <c r="CTD199" s="38"/>
      <c r="CTE199" s="38"/>
      <c r="CTF199" s="38"/>
      <c r="CTG199" s="38"/>
      <c r="CTH199" s="38"/>
      <c r="CTI199" s="38"/>
      <c r="CTJ199" s="38"/>
      <c r="CTK199" s="38"/>
      <c r="CTL199" s="38"/>
      <c r="CTM199" s="38"/>
      <c r="CTN199" s="38"/>
      <c r="CTO199" s="38"/>
      <c r="CTP199" s="38"/>
      <c r="CTQ199" s="38"/>
      <c r="CTR199" s="38"/>
      <c r="CTS199" s="38"/>
      <c r="CTT199" s="38"/>
      <c r="CTU199" s="38"/>
      <c r="CTV199" s="38"/>
      <c r="CTW199" s="38"/>
      <c r="CTX199" s="38"/>
      <c r="CTY199" s="38"/>
      <c r="CTZ199" s="38"/>
      <c r="CUA199" s="38"/>
      <c r="CUB199" s="38"/>
      <c r="CUC199" s="38"/>
      <c r="CUD199" s="38"/>
      <c r="CUE199" s="38"/>
      <c r="CUF199" s="38"/>
      <c r="CUG199" s="38"/>
      <c r="CUH199" s="38"/>
      <c r="CUI199" s="38"/>
      <c r="CUJ199" s="38"/>
      <c r="CUK199" s="38"/>
      <c r="CUL199" s="38"/>
      <c r="CUM199" s="38"/>
      <c r="CUN199" s="38"/>
      <c r="CUO199" s="38"/>
      <c r="CUP199" s="38"/>
      <c r="CUQ199" s="38"/>
      <c r="CUR199" s="38"/>
      <c r="CUS199" s="38"/>
      <c r="CUT199" s="38"/>
      <c r="CUU199" s="38"/>
      <c r="CUV199" s="38"/>
      <c r="CUW199" s="38"/>
      <c r="CUX199" s="38"/>
      <c r="CUY199" s="38"/>
      <c r="CUZ199" s="38"/>
      <c r="CVA199" s="38"/>
      <c r="CVB199" s="38"/>
      <c r="CVC199" s="38"/>
      <c r="CVD199" s="38"/>
      <c r="CVE199" s="38"/>
      <c r="CVF199" s="38"/>
      <c r="CVG199" s="38"/>
      <c r="CVH199" s="38"/>
      <c r="CVI199" s="38"/>
      <c r="CVJ199" s="38"/>
      <c r="CVK199" s="38"/>
      <c r="CVL199" s="38"/>
      <c r="CVM199" s="38"/>
      <c r="CVN199" s="38"/>
      <c r="CVO199" s="38"/>
      <c r="CVP199" s="38"/>
      <c r="CVQ199" s="38"/>
      <c r="CVR199" s="38"/>
      <c r="CVS199" s="38"/>
      <c r="CVT199" s="38"/>
      <c r="CVU199" s="38"/>
      <c r="CVV199" s="38"/>
      <c r="CVW199" s="38"/>
      <c r="CVX199" s="38"/>
      <c r="CVY199" s="38"/>
      <c r="CVZ199" s="38"/>
      <c r="CWA199" s="38"/>
      <c r="CWB199" s="38"/>
      <c r="CWC199" s="38"/>
      <c r="CWD199" s="38"/>
      <c r="CWE199" s="38"/>
      <c r="CWF199" s="38"/>
      <c r="CWG199" s="38"/>
      <c r="CWH199" s="38"/>
      <c r="CWI199" s="38"/>
      <c r="CWJ199" s="38"/>
      <c r="CWK199" s="38"/>
      <c r="CWL199" s="38"/>
      <c r="CWM199" s="38"/>
      <c r="CWN199" s="38"/>
      <c r="CWO199" s="38"/>
      <c r="CWP199" s="38"/>
      <c r="CWQ199" s="38"/>
      <c r="CWR199" s="38"/>
      <c r="CWS199" s="38"/>
      <c r="CWT199" s="38"/>
      <c r="CWU199" s="38"/>
      <c r="CWV199" s="38"/>
      <c r="CWW199" s="38"/>
      <c r="CWX199" s="38"/>
      <c r="CWY199" s="38"/>
      <c r="CWZ199" s="38"/>
      <c r="CXA199" s="38"/>
      <c r="CXB199" s="38"/>
      <c r="CXC199" s="38"/>
      <c r="CXD199" s="38"/>
      <c r="CXE199" s="38"/>
      <c r="CXF199" s="38"/>
      <c r="CXG199" s="38"/>
      <c r="CXH199" s="38"/>
      <c r="CXI199" s="38"/>
      <c r="CXJ199" s="38"/>
      <c r="CXK199" s="38"/>
      <c r="CXL199" s="38"/>
      <c r="CXM199" s="38"/>
      <c r="CXN199" s="38"/>
      <c r="CXO199" s="38"/>
      <c r="CXP199" s="38"/>
      <c r="CXQ199" s="38"/>
      <c r="CXR199" s="38"/>
      <c r="CXS199" s="38"/>
      <c r="CXT199" s="38"/>
      <c r="CXU199" s="38"/>
      <c r="CXV199" s="38"/>
      <c r="CXW199" s="38"/>
      <c r="CXX199" s="38"/>
      <c r="CXY199" s="38"/>
      <c r="CXZ199" s="38"/>
      <c r="CYA199" s="38"/>
      <c r="CYB199" s="38"/>
      <c r="CYC199" s="38"/>
      <c r="CYD199" s="38"/>
      <c r="CYE199" s="38"/>
      <c r="CYF199" s="38"/>
      <c r="CYG199" s="38"/>
      <c r="CYH199" s="38"/>
      <c r="CYI199" s="38"/>
      <c r="CYJ199" s="38"/>
      <c r="CYK199" s="38"/>
      <c r="CYL199" s="38"/>
      <c r="CYM199" s="38"/>
      <c r="CYN199" s="38"/>
      <c r="CYO199" s="38"/>
      <c r="CYP199" s="38"/>
      <c r="CYQ199" s="38"/>
      <c r="CYR199" s="38"/>
      <c r="CYS199" s="38"/>
      <c r="CYT199" s="38"/>
      <c r="CYU199" s="38"/>
      <c r="CYV199" s="38"/>
      <c r="CYW199" s="38"/>
      <c r="CYX199" s="38"/>
      <c r="CYY199" s="38"/>
      <c r="CYZ199" s="38"/>
      <c r="CZA199" s="38"/>
      <c r="CZB199" s="38"/>
      <c r="CZC199" s="38"/>
      <c r="CZD199" s="38"/>
      <c r="CZE199" s="38"/>
      <c r="CZF199" s="38"/>
      <c r="CZG199" s="38"/>
      <c r="CZH199" s="38"/>
      <c r="CZI199" s="38"/>
      <c r="CZJ199" s="38"/>
      <c r="CZK199" s="38"/>
      <c r="CZL199" s="38"/>
      <c r="CZM199" s="38"/>
      <c r="CZN199" s="38"/>
      <c r="CZO199" s="38"/>
      <c r="CZP199" s="38"/>
      <c r="CZQ199" s="38"/>
      <c r="CZR199" s="38"/>
      <c r="CZS199" s="38"/>
      <c r="CZT199" s="38"/>
      <c r="CZU199" s="38"/>
      <c r="CZV199" s="38"/>
      <c r="CZW199" s="38"/>
      <c r="CZX199" s="38"/>
      <c r="CZY199" s="38"/>
      <c r="CZZ199" s="38"/>
      <c r="DAA199" s="38"/>
      <c r="DAB199" s="38"/>
      <c r="DAC199" s="38"/>
      <c r="DAD199" s="38"/>
      <c r="DAE199" s="38"/>
      <c r="DAF199" s="38"/>
      <c r="DAG199" s="38"/>
      <c r="DAH199" s="38"/>
      <c r="DAI199" s="38"/>
      <c r="DAJ199" s="38"/>
      <c r="DAK199" s="38"/>
      <c r="DAL199" s="38"/>
      <c r="DAM199" s="38"/>
      <c r="DAN199" s="38"/>
      <c r="DAO199" s="38"/>
      <c r="DAP199" s="38"/>
      <c r="DAQ199" s="38"/>
      <c r="DAR199" s="38"/>
      <c r="DAS199" s="38"/>
      <c r="DAT199" s="38"/>
      <c r="DAU199" s="38"/>
      <c r="DAV199" s="38"/>
      <c r="DAW199" s="38"/>
      <c r="DAX199" s="38"/>
      <c r="DAY199" s="38"/>
      <c r="DAZ199" s="38"/>
      <c r="DBA199" s="38"/>
      <c r="DBB199" s="38"/>
      <c r="DBC199" s="38"/>
      <c r="DBD199" s="38"/>
      <c r="DBE199" s="38"/>
      <c r="DBF199" s="38"/>
      <c r="DBG199" s="38"/>
      <c r="DBH199" s="38"/>
      <c r="DBI199" s="38"/>
      <c r="DBJ199" s="38"/>
      <c r="DBK199" s="38"/>
      <c r="DBL199" s="38"/>
      <c r="DBM199" s="38"/>
      <c r="DBN199" s="38"/>
      <c r="DBO199" s="38"/>
      <c r="DBP199" s="38"/>
      <c r="DBQ199" s="38"/>
      <c r="DBR199" s="38"/>
      <c r="DBS199" s="38"/>
      <c r="DBT199" s="38"/>
      <c r="DBU199" s="38"/>
      <c r="DBV199" s="38"/>
      <c r="DBW199" s="38"/>
      <c r="DBX199" s="38"/>
      <c r="DBY199" s="38"/>
      <c r="DBZ199" s="38"/>
      <c r="DCA199" s="38"/>
      <c r="DCB199" s="38"/>
      <c r="DCC199" s="38"/>
      <c r="DCD199" s="38"/>
      <c r="DCE199" s="38"/>
      <c r="DCF199" s="38"/>
      <c r="DCG199" s="38"/>
      <c r="DCH199" s="38"/>
      <c r="DCI199" s="38"/>
      <c r="DCJ199" s="38"/>
      <c r="DCK199" s="38"/>
      <c r="DCL199" s="38"/>
      <c r="DCM199" s="38"/>
      <c r="DCN199" s="38"/>
      <c r="DCO199" s="38"/>
      <c r="DCP199" s="38"/>
      <c r="DCQ199" s="38"/>
      <c r="DCR199" s="38"/>
      <c r="DCS199" s="38"/>
      <c r="DCT199" s="38"/>
      <c r="DCU199" s="38"/>
      <c r="DCV199" s="38"/>
      <c r="DCW199" s="38"/>
      <c r="DCX199" s="38"/>
      <c r="DCY199" s="38"/>
      <c r="DCZ199" s="38"/>
      <c r="DDA199" s="38"/>
      <c r="DDB199" s="38"/>
      <c r="DDC199" s="38"/>
      <c r="DDD199" s="38"/>
      <c r="DDE199" s="38"/>
      <c r="DDF199" s="38"/>
      <c r="DDG199" s="38"/>
      <c r="DDH199" s="38"/>
      <c r="DDI199" s="38"/>
      <c r="DDJ199" s="38"/>
      <c r="DDK199" s="38"/>
      <c r="DDL199" s="38"/>
      <c r="DDM199" s="38"/>
      <c r="DDN199" s="38"/>
      <c r="DDO199" s="38"/>
      <c r="DDP199" s="38"/>
      <c r="DDQ199" s="38"/>
      <c r="DDR199" s="38"/>
      <c r="DDS199" s="38"/>
      <c r="DDT199" s="38"/>
      <c r="DDU199" s="38"/>
      <c r="DDV199" s="38"/>
      <c r="DDW199" s="38"/>
      <c r="DDX199" s="38"/>
      <c r="DDY199" s="38"/>
      <c r="DDZ199" s="38"/>
      <c r="DEA199" s="38"/>
      <c r="DEB199" s="38"/>
      <c r="DEC199" s="38"/>
      <c r="DED199" s="38"/>
      <c r="DEE199" s="38"/>
      <c r="DEF199" s="38"/>
      <c r="DEG199" s="38"/>
      <c r="DEH199" s="38"/>
      <c r="DEI199" s="38"/>
      <c r="DEJ199" s="38"/>
      <c r="DEK199" s="38"/>
      <c r="DEL199" s="38"/>
      <c r="DEM199" s="38"/>
      <c r="DEN199" s="38"/>
      <c r="DEO199" s="38"/>
      <c r="DEP199" s="38"/>
      <c r="DEQ199" s="38"/>
      <c r="DER199" s="38"/>
      <c r="DES199" s="38"/>
      <c r="DET199" s="38"/>
      <c r="DEU199" s="38"/>
      <c r="DEV199" s="38"/>
      <c r="DEW199" s="38"/>
      <c r="DEX199" s="38"/>
      <c r="DEY199" s="38"/>
      <c r="DEZ199" s="38"/>
      <c r="DFA199" s="38"/>
      <c r="DFB199" s="38"/>
      <c r="DFC199" s="38"/>
      <c r="DFD199" s="38"/>
      <c r="DFE199" s="38"/>
      <c r="DFF199" s="38"/>
      <c r="DFG199" s="38"/>
      <c r="DFH199" s="38"/>
      <c r="DFI199" s="38"/>
      <c r="DFJ199" s="38"/>
      <c r="DFK199" s="38"/>
      <c r="DFL199" s="38"/>
      <c r="DFM199" s="38"/>
      <c r="DFN199" s="38"/>
      <c r="DFO199" s="38"/>
      <c r="DFP199" s="38"/>
      <c r="DFQ199" s="38"/>
      <c r="DFR199" s="38"/>
      <c r="DFS199" s="38"/>
      <c r="DFT199" s="38"/>
      <c r="DFU199" s="38"/>
      <c r="DFV199" s="38"/>
      <c r="DFW199" s="38"/>
      <c r="DFX199" s="38"/>
      <c r="DFY199" s="38"/>
      <c r="DFZ199" s="38"/>
      <c r="DGA199" s="38"/>
      <c r="DGB199" s="38"/>
      <c r="DGC199" s="38"/>
      <c r="DGD199" s="38"/>
      <c r="DGE199" s="38"/>
      <c r="DGF199" s="38"/>
      <c r="DGG199" s="38"/>
      <c r="DGH199" s="38"/>
      <c r="DGI199" s="38"/>
      <c r="DGJ199" s="38"/>
      <c r="DGK199" s="38"/>
      <c r="DGL199" s="38"/>
      <c r="DGM199" s="38"/>
      <c r="DGN199" s="38"/>
      <c r="DGO199" s="38"/>
      <c r="DGP199" s="38"/>
      <c r="DGQ199" s="38"/>
      <c r="DGR199" s="38"/>
      <c r="DGS199" s="38"/>
      <c r="DGT199" s="38"/>
      <c r="DGU199" s="38"/>
      <c r="DGV199" s="38"/>
      <c r="DGW199" s="38"/>
      <c r="DGX199" s="38"/>
      <c r="DGY199" s="38"/>
      <c r="DGZ199" s="38"/>
      <c r="DHA199" s="38"/>
      <c r="DHB199" s="38"/>
      <c r="DHC199" s="38"/>
      <c r="DHD199" s="38"/>
      <c r="DHE199" s="38"/>
      <c r="DHF199" s="38"/>
      <c r="DHG199" s="38"/>
      <c r="DHH199" s="38"/>
      <c r="DHI199" s="38"/>
      <c r="DHJ199" s="38"/>
      <c r="DHK199" s="38"/>
      <c r="DHL199" s="38"/>
      <c r="DHM199" s="38"/>
      <c r="DHN199" s="38"/>
      <c r="DHO199" s="38"/>
      <c r="DHP199" s="38"/>
      <c r="DHQ199" s="38"/>
      <c r="DHR199" s="38"/>
      <c r="DHS199" s="38"/>
      <c r="DHT199" s="38"/>
      <c r="DHU199" s="38"/>
      <c r="DHV199" s="38"/>
      <c r="DHW199" s="38"/>
      <c r="DHX199" s="38"/>
      <c r="DHY199" s="38"/>
      <c r="DHZ199" s="38"/>
      <c r="DIA199" s="38"/>
      <c r="DIB199" s="38"/>
      <c r="DIC199" s="38"/>
      <c r="DID199" s="38"/>
      <c r="DIE199" s="38"/>
      <c r="DIF199" s="38"/>
      <c r="DIG199" s="38"/>
      <c r="DIH199" s="38"/>
      <c r="DII199" s="38"/>
      <c r="DIJ199" s="38"/>
      <c r="DIK199" s="38"/>
      <c r="DIL199" s="38"/>
      <c r="DIM199" s="38"/>
      <c r="DIN199" s="38"/>
      <c r="DIO199" s="38"/>
      <c r="DIP199" s="38"/>
      <c r="DIQ199" s="38"/>
      <c r="DIR199" s="38"/>
      <c r="DIS199" s="38"/>
      <c r="DIT199" s="38"/>
      <c r="DIU199" s="38"/>
      <c r="DIV199" s="38"/>
      <c r="DIW199" s="38"/>
      <c r="DIX199" s="38"/>
      <c r="DIY199" s="38"/>
      <c r="DIZ199" s="38"/>
      <c r="DJA199" s="38"/>
      <c r="DJB199" s="38"/>
      <c r="DJC199" s="38"/>
      <c r="DJD199" s="38"/>
      <c r="DJE199" s="38"/>
      <c r="DJF199" s="38"/>
      <c r="DJG199" s="38"/>
      <c r="DJH199" s="38"/>
      <c r="DJI199" s="38"/>
      <c r="DJJ199" s="38"/>
      <c r="DJK199" s="38"/>
      <c r="DJL199" s="38"/>
      <c r="DJM199" s="38"/>
      <c r="DJN199" s="38"/>
      <c r="DJO199" s="38"/>
      <c r="DJP199" s="38"/>
      <c r="DJQ199" s="38"/>
      <c r="DJR199" s="38"/>
      <c r="DJS199" s="38"/>
      <c r="DJT199" s="38"/>
      <c r="DJU199" s="38"/>
      <c r="DJV199" s="38"/>
      <c r="DJW199" s="38"/>
      <c r="DJX199" s="38"/>
      <c r="DJY199" s="38"/>
      <c r="DJZ199" s="38"/>
      <c r="DKA199" s="38"/>
      <c r="DKB199" s="38"/>
      <c r="DKC199" s="38"/>
      <c r="DKD199" s="38"/>
      <c r="DKE199" s="38"/>
      <c r="DKF199" s="38"/>
      <c r="DKG199" s="38"/>
      <c r="DKH199" s="38"/>
      <c r="DKI199" s="38"/>
      <c r="DKJ199" s="38"/>
      <c r="DKK199" s="38"/>
      <c r="DKL199" s="38"/>
      <c r="DKM199" s="38"/>
      <c r="DKN199" s="38"/>
      <c r="DKO199" s="38"/>
      <c r="DKP199" s="38"/>
      <c r="DKQ199" s="38"/>
      <c r="DKR199" s="38"/>
      <c r="DKS199" s="38"/>
      <c r="DKT199" s="38"/>
      <c r="DKU199" s="38"/>
      <c r="DKV199" s="38"/>
      <c r="DKW199" s="38"/>
      <c r="DKX199" s="38"/>
      <c r="DKY199" s="38"/>
      <c r="DKZ199" s="38"/>
      <c r="DLA199" s="38"/>
      <c r="DLB199" s="38"/>
      <c r="DLC199" s="38"/>
      <c r="DLD199" s="38"/>
      <c r="DLE199" s="38"/>
      <c r="DLF199" s="38"/>
      <c r="DLG199" s="38"/>
      <c r="DLH199" s="38"/>
      <c r="DLI199" s="38"/>
      <c r="DLJ199" s="38"/>
      <c r="DLK199" s="38"/>
      <c r="DLL199" s="38"/>
      <c r="DLM199" s="38"/>
      <c r="DLN199" s="38"/>
      <c r="DLO199" s="38"/>
      <c r="DLP199" s="38"/>
      <c r="DLQ199" s="38"/>
      <c r="DLR199" s="38"/>
      <c r="DLS199" s="38"/>
      <c r="DLT199" s="38"/>
      <c r="DLU199" s="38"/>
      <c r="DLV199" s="38"/>
      <c r="DLW199" s="38"/>
      <c r="DLX199" s="38"/>
      <c r="DLY199" s="38"/>
      <c r="DLZ199" s="38"/>
      <c r="DMA199" s="38"/>
      <c r="DMB199" s="38"/>
      <c r="DMC199" s="38"/>
      <c r="DMD199" s="38"/>
      <c r="DME199" s="38"/>
      <c r="DMF199" s="38"/>
      <c r="DMG199" s="38"/>
      <c r="DMH199" s="38"/>
      <c r="DMI199" s="38"/>
      <c r="DMJ199" s="38"/>
      <c r="DMK199" s="38"/>
      <c r="DML199" s="38"/>
      <c r="DMM199" s="38"/>
      <c r="DMN199" s="38"/>
      <c r="DMO199" s="38"/>
      <c r="DMP199" s="38"/>
      <c r="DMQ199" s="38"/>
      <c r="DMR199" s="38"/>
      <c r="DMS199" s="38"/>
      <c r="DMT199" s="38"/>
      <c r="DMU199" s="38"/>
      <c r="DMV199" s="38"/>
      <c r="DMW199" s="38"/>
      <c r="DMX199" s="38"/>
      <c r="DMY199" s="38"/>
      <c r="DMZ199" s="38"/>
      <c r="DNA199" s="38"/>
      <c r="DNB199" s="38"/>
      <c r="DNC199" s="38"/>
      <c r="DND199" s="38"/>
      <c r="DNE199" s="38"/>
      <c r="DNF199" s="38"/>
      <c r="DNG199" s="38"/>
      <c r="DNH199" s="38"/>
      <c r="DNI199" s="38"/>
      <c r="DNJ199" s="38"/>
      <c r="DNK199" s="38"/>
      <c r="DNL199" s="38"/>
      <c r="DNM199" s="38"/>
      <c r="DNN199" s="38"/>
      <c r="DNO199" s="38"/>
      <c r="DNP199" s="38"/>
      <c r="DNQ199" s="38"/>
      <c r="DNR199" s="38"/>
      <c r="DNS199" s="38"/>
      <c r="DNT199" s="38"/>
      <c r="DNU199" s="38"/>
      <c r="DNV199" s="38"/>
      <c r="DNW199" s="38"/>
      <c r="DNX199" s="38"/>
      <c r="DNY199" s="38"/>
      <c r="DNZ199" s="38"/>
      <c r="DOA199" s="38"/>
      <c r="DOB199" s="38"/>
      <c r="DOC199" s="38"/>
      <c r="DOD199" s="38"/>
      <c r="DOE199" s="38"/>
      <c r="DOF199" s="38"/>
      <c r="DOG199" s="38"/>
      <c r="DOH199" s="38"/>
      <c r="DOI199" s="38"/>
      <c r="DOJ199" s="38"/>
      <c r="DOK199" s="38"/>
      <c r="DOL199" s="38"/>
      <c r="DOM199" s="38"/>
      <c r="DON199" s="38"/>
      <c r="DOO199" s="38"/>
      <c r="DOP199" s="38"/>
      <c r="DOQ199" s="38"/>
      <c r="DOR199" s="38"/>
      <c r="DOS199" s="38"/>
      <c r="DOT199" s="38"/>
      <c r="DOU199" s="38"/>
      <c r="DOV199" s="38"/>
      <c r="DOW199" s="38"/>
      <c r="DOX199" s="38"/>
      <c r="DOY199" s="38"/>
      <c r="DOZ199" s="38"/>
      <c r="DPA199" s="38"/>
      <c r="DPB199" s="38"/>
      <c r="DPC199" s="38"/>
      <c r="DPD199" s="38"/>
      <c r="DPE199" s="38"/>
      <c r="DPF199" s="38"/>
      <c r="DPG199" s="38"/>
      <c r="DPH199" s="38"/>
      <c r="DPI199" s="38"/>
      <c r="DPJ199" s="38"/>
      <c r="DPK199" s="38"/>
      <c r="DPL199" s="38"/>
      <c r="DPM199" s="38"/>
      <c r="DPN199" s="38"/>
      <c r="DPO199" s="38"/>
      <c r="DPP199" s="38"/>
      <c r="DPQ199" s="38"/>
      <c r="DPR199" s="38"/>
      <c r="DPS199" s="38"/>
      <c r="DPT199" s="38"/>
      <c r="DPU199" s="38"/>
      <c r="DPV199" s="38"/>
      <c r="DPW199" s="38"/>
      <c r="DPX199" s="38"/>
      <c r="DPY199" s="38"/>
      <c r="DPZ199" s="38"/>
      <c r="DQA199" s="38"/>
      <c r="DQB199" s="38"/>
      <c r="DQC199" s="38"/>
      <c r="DQD199" s="38"/>
      <c r="DQE199" s="38"/>
      <c r="DQF199" s="38"/>
      <c r="DQG199" s="38"/>
      <c r="DQH199" s="38"/>
      <c r="DQI199" s="38"/>
      <c r="DQJ199" s="38"/>
      <c r="DQK199" s="38"/>
      <c r="DQL199" s="38"/>
      <c r="DQM199" s="38"/>
      <c r="DQN199" s="38"/>
      <c r="DQO199" s="38"/>
      <c r="DQP199" s="38"/>
      <c r="DQQ199" s="38"/>
      <c r="DQR199" s="38"/>
      <c r="DQS199" s="38"/>
      <c r="DQT199" s="38"/>
      <c r="DQU199" s="38"/>
      <c r="DQV199" s="38"/>
      <c r="DQW199" s="38"/>
      <c r="DQX199" s="38"/>
      <c r="DQY199" s="38"/>
      <c r="DQZ199" s="38"/>
      <c r="DRA199" s="38"/>
      <c r="DRB199" s="38"/>
      <c r="DRC199" s="38"/>
      <c r="DRD199" s="38"/>
      <c r="DRE199" s="38"/>
      <c r="DRF199" s="38"/>
      <c r="DRG199" s="38"/>
      <c r="DRH199" s="38"/>
      <c r="DRI199" s="38"/>
      <c r="DRJ199" s="38"/>
      <c r="DRK199" s="38"/>
      <c r="DRL199" s="38"/>
      <c r="DRM199" s="38"/>
      <c r="DRN199" s="38"/>
      <c r="DRO199" s="38"/>
      <c r="DRP199" s="38"/>
      <c r="DRQ199" s="38"/>
      <c r="DRR199" s="38"/>
      <c r="DRS199" s="38"/>
      <c r="DRT199" s="38"/>
      <c r="DRU199" s="38"/>
      <c r="DRV199" s="38"/>
      <c r="DRW199" s="38"/>
      <c r="DRX199" s="38"/>
      <c r="DRY199" s="38"/>
      <c r="DRZ199" s="38"/>
      <c r="DSA199" s="38"/>
      <c r="DSB199" s="38"/>
      <c r="DSC199" s="38"/>
      <c r="DSD199" s="38"/>
      <c r="DSE199" s="38"/>
      <c r="DSF199" s="38"/>
      <c r="DSG199" s="38"/>
      <c r="DSH199" s="38"/>
      <c r="DSI199" s="38"/>
      <c r="DSJ199" s="38"/>
      <c r="DSK199" s="38"/>
      <c r="DSL199" s="38"/>
      <c r="DSM199" s="38"/>
      <c r="DSN199" s="38"/>
      <c r="DSO199" s="38"/>
      <c r="DSP199" s="38"/>
      <c r="DSQ199" s="38"/>
      <c r="DSR199" s="38"/>
      <c r="DSS199" s="38"/>
      <c r="DST199" s="38"/>
      <c r="DSU199" s="38"/>
      <c r="DSV199" s="38"/>
      <c r="DSW199" s="38"/>
      <c r="DSX199" s="38"/>
      <c r="DSY199" s="38"/>
      <c r="DSZ199" s="38"/>
      <c r="DTA199" s="38"/>
      <c r="DTB199" s="38"/>
      <c r="DTC199" s="38"/>
      <c r="DTD199" s="38"/>
      <c r="DTE199" s="38"/>
      <c r="DTF199" s="38"/>
      <c r="DTG199" s="38"/>
      <c r="DTH199" s="38"/>
      <c r="DTI199" s="38"/>
      <c r="DTJ199" s="38"/>
      <c r="DTK199" s="38"/>
      <c r="DTL199" s="38"/>
      <c r="DTM199" s="38"/>
      <c r="DTN199" s="38"/>
      <c r="DTO199" s="38"/>
      <c r="DTP199" s="38"/>
      <c r="DTQ199" s="38"/>
      <c r="DTR199" s="38"/>
      <c r="DTS199" s="38"/>
      <c r="DTT199" s="38"/>
      <c r="DTU199" s="38"/>
      <c r="DTV199" s="38"/>
      <c r="DTW199" s="38"/>
      <c r="DTX199" s="38"/>
      <c r="DTY199" s="38"/>
      <c r="DTZ199" s="38"/>
      <c r="DUA199" s="38"/>
      <c r="DUB199" s="38"/>
      <c r="DUC199" s="38"/>
      <c r="DUD199" s="38"/>
      <c r="DUE199" s="38"/>
      <c r="DUF199" s="38"/>
      <c r="DUG199" s="38"/>
      <c r="DUH199" s="38"/>
      <c r="DUI199" s="38"/>
      <c r="DUJ199" s="38"/>
      <c r="DUK199" s="38"/>
      <c r="DUL199" s="38"/>
      <c r="DUM199" s="38"/>
      <c r="DUN199" s="38"/>
      <c r="DUO199" s="38"/>
      <c r="DUP199" s="38"/>
      <c r="DUQ199" s="38"/>
      <c r="DUR199" s="38"/>
      <c r="DUS199" s="38"/>
      <c r="DUT199" s="38"/>
      <c r="DUU199" s="38"/>
      <c r="DUV199" s="38"/>
      <c r="DUW199" s="38"/>
      <c r="DUX199" s="38"/>
      <c r="DUY199" s="38"/>
      <c r="DUZ199" s="38"/>
      <c r="DVA199" s="38"/>
      <c r="DVB199" s="38"/>
      <c r="DVC199" s="38"/>
      <c r="DVD199" s="38"/>
      <c r="DVE199" s="38"/>
      <c r="DVF199" s="38"/>
      <c r="DVG199" s="38"/>
      <c r="DVH199" s="38"/>
      <c r="DVI199" s="38"/>
      <c r="DVJ199" s="38"/>
      <c r="DVK199" s="38"/>
      <c r="DVL199" s="38"/>
      <c r="DVM199" s="38"/>
      <c r="DVN199" s="38"/>
      <c r="DVO199" s="38"/>
      <c r="DVP199" s="38"/>
      <c r="DVQ199" s="38"/>
      <c r="DVR199" s="38"/>
      <c r="DVS199" s="38"/>
      <c r="DVT199" s="38"/>
      <c r="DVU199" s="38"/>
      <c r="DVV199" s="38"/>
      <c r="DVW199" s="38"/>
      <c r="DVX199" s="38"/>
      <c r="DVY199" s="38"/>
      <c r="DVZ199" s="38"/>
      <c r="DWA199" s="38"/>
      <c r="DWB199" s="38"/>
      <c r="DWC199" s="38"/>
      <c r="DWD199" s="38"/>
      <c r="DWE199" s="38"/>
      <c r="DWF199" s="38"/>
      <c r="DWG199" s="38"/>
      <c r="DWH199" s="38"/>
      <c r="DWI199" s="38"/>
      <c r="DWJ199" s="38"/>
      <c r="DWK199" s="38"/>
      <c r="DWL199" s="38"/>
      <c r="DWM199" s="38"/>
      <c r="DWN199" s="38"/>
      <c r="DWO199" s="38"/>
      <c r="DWP199" s="38"/>
      <c r="DWQ199" s="38"/>
      <c r="DWR199" s="38"/>
      <c r="DWS199" s="38"/>
      <c r="DWT199" s="38"/>
      <c r="DWU199" s="38"/>
      <c r="DWV199" s="38"/>
      <c r="DWW199" s="38"/>
      <c r="DWX199" s="38"/>
      <c r="DWY199" s="38"/>
      <c r="DWZ199" s="38"/>
      <c r="DXA199" s="38"/>
      <c r="DXB199" s="38"/>
      <c r="DXC199" s="38"/>
      <c r="DXD199" s="38"/>
      <c r="DXE199" s="38"/>
      <c r="DXF199" s="38"/>
      <c r="DXG199" s="38"/>
      <c r="DXH199" s="38"/>
      <c r="DXI199" s="38"/>
      <c r="DXJ199" s="38"/>
      <c r="DXK199" s="38"/>
      <c r="DXL199" s="38"/>
      <c r="DXM199" s="38"/>
      <c r="DXN199" s="38"/>
      <c r="DXO199" s="38"/>
      <c r="DXP199" s="38"/>
      <c r="DXQ199" s="38"/>
      <c r="DXR199" s="38"/>
      <c r="DXS199" s="38"/>
      <c r="DXT199" s="38"/>
      <c r="DXU199" s="38"/>
      <c r="DXV199" s="38"/>
      <c r="DXW199" s="38"/>
      <c r="DXX199" s="38"/>
      <c r="DXY199" s="38"/>
      <c r="DXZ199" s="38"/>
      <c r="DYA199" s="38"/>
      <c r="DYB199" s="38"/>
      <c r="DYC199" s="38"/>
      <c r="DYD199" s="38"/>
      <c r="DYE199" s="38"/>
      <c r="DYF199" s="38"/>
      <c r="DYG199" s="38"/>
      <c r="DYH199" s="38"/>
      <c r="DYI199" s="38"/>
      <c r="DYJ199" s="38"/>
      <c r="DYK199" s="38"/>
      <c r="DYL199" s="38"/>
      <c r="DYM199" s="38"/>
      <c r="DYN199" s="38"/>
      <c r="DYO199" s="38"/>
      <c r="DYP199" s="38"/>
      <c r="DYQ199" s="38"/>
      <c r="DYR199" s="38"/>
      <c r="DYS199" s="38"/>
      <c r="DYT199" s="38"/>
      <c r="DYU199" s="38"/>
      <c r="DYV199" s="38"/>
      <c r="DYW199" s="38"/>
      <c r="DYX199" s="38"/>
      <c r="DYY199" s="38"/>
      <c r="DYZ199" s="38"/>
      <c r="DZA199" s="38"/>
      <c r="DZB199" s="38"/>
      <c r="DZC199" s="38"/>
      <c r="DZD199" s="38"/>
      <c r="DZE199" s="38"/>
      <c r="DZF199" s="38"/>
      <c r="DZG199" s="38"/>
      <c r="DZH199" s="38"/>
      <c r="DZI199" s="38"/>
      <c r="DZJ199" s="38"/>
      <c r="DZK199" s="38"/>
      <c r="DZL199" s="38"/>
      <c r="DZM199" s="38"/>
      <c r="DZN199" s="38"/>
      <c r="DZO199" s="38"/>
      <c r="DZP199" s="38"/>
      <c r="DZQ199" s="38"/>
      <c r="DZR199" s="38"/>
      <c r="DZS199" s="38"/>
      <c r="DZT199" s="38"/>
      <c r="DZU199" s="38"/>
      <c r="DZV199" s="38"/>
      <c r="DZW199" s="38"/>
      <c r="DZX199" s="38"/>
      <c r="DZY199" s="38"/>
      <c r="DZZ199" s="38"/>
      <c r="EAA199" s="38"/>
      <c r="EAB199" s="38"/>
      <c r="EAC199" s="38"/>
      <c r="EAD199" s="38"/>
      <c r="EAE199" s="38"/>
      <c r="EAF199" s="38"/>
      <c r="EAG199" s="38"/>
      <c r="EAH199" s="38"/>
      <c r="EAI199" s="38"/>
      <c r="EAJ199" s="38"/>
      <c r="EAK199" s="38"/>
      <c r="EAL199" s="38"/>
      <c r="EAM199" s="38"/>
      <c r="EAN199" s="38"/>
      <c r="EAO199" s="38"/>
      <c r="EAP199" s="38"/>
      <c r="EAQ199" s="38"/>
      <c r="EAR199" s="38"/>
      <c r="EAS199" s="38"/>
      <c r="EAT199" s="38"/>
      <c r="EAU199" s="38"/>
      <c r="EAV199" s="38"/>
      <c r="EAW199" s="38"/>
      <c r="EAX199" s="38"/>
      <c r="EAY199" s="38"/>
      <c r="EAZ199" s="38"/>
      <c r="EBA199" s="38"/>
      <c r="EBB199" s="38"/>
      <c r="EBC199" s="38"/>
      <c r="EBD199" s="38"/>
      <c r="EBE199" s="38"/>
      <c r="EBF199" s="38"/>
      <c r="EBG199" s="38"/>
      <c r="EBH199" s="38"/>
      <c r="EBI199" s="38"/>
      <c r="EBJ199" s="38"/>
      <c r="EBK199" s="38"/>
      <c r="EBL199" s="38"/>
      <c r="EBM199" s="38"/>
      <c r="EBN199" s="38"/>
      <c r="EBO199" s="38"/>
      <c r="EBP199" s="38"/>
      <c r="EBQ199" s="38"/>
      <c r="EBR199" s="38"/>
      <c r="EBS199" s="38"/>
      <c r="EBT199" s="38"/>
      <c r="EBU199" s="38"/>
      <c r="EBV199" s="38"/>
      <c r="EBW199" s="38"/>
      <c r="EBX199" s="38"/>
      <c r="EBY199" s="38"/>
      <c r="EBZ199" s="38"/>
      <c r="ECA199" s="38"/>
      <c r="ECB199" s="38"/>
      <c r="ECC199" s="38"/>
      <c r="ECD199" s="38"/>
      <c r="ECE199" s="38"/>
      <c r="ECF199" s="38"/>
      <c r="ECG199" s="38"/>
      <c r="ECH199" s="38"/>
      <c r="ECI199" s="38"/>
      <c r="ECJ199" s="38"/>
      <c r="ECK199" s="38"/>
      <c r="ECL199" s="38"/>
      <c r="ECM199" s="38"/>
      <c r="ECN199" s="38"/>
      <c r="ECO199" s="38"/>
      <c r="ECP199" s="38"/>
      <c r="ECQ199" s="38"/>
      <c r="ECR199" s="38"/>
      <c r="ECS199" s="38"/>
      <c r="ECT199" s="38"/>
      <c r="ECU199" s="38"/>
      <c r="ECV199" s="38"/>
      <c r="ECW199" s="38"/>
      <c r="ECX199" s="38"/>
      <c r="ECY199" s="38"/>
      <c r="ECZ199" s="38"/>
      <c r="EDA199" s="38"/>
      <c r="EDB199" s="38"/>
      <c r="EDC199" s="38"/>
      <c r="EDD199" s="38"/>
      <c r="EDE199" s="38"/>
      <c r="EDF199" s="38"/>
      <c r="EDG199" s="38"/>
      <c r="EDH199" s="38"/>
      <c r="EDI199" s="38"/>
      <c r="EDJ199" s="38"/>
      <c r="EDK199" s="38"/>
      <c r="EDL199" s="38"/>
      <c r="EDM199" s="38"/>
      <c r="EDN199" s="38"/>
      <c r="EDO199" s="38"/>
      <c r="EDP199" s="38"/>
      <c r="EDQ199" s="38"/>
      <c r="EDR199" s="38"/>
      <c r="EDS199" s="38"/>
      <c r="EDT199" s="38"/>
      <c r="EDU199" s="38"/>
      <c r="EDV199" s="38"/>
      <c r="EDW199" s="38"/>
      <c r="EDX199" s="38"/>
      <c r="EDY199" s="38"/>
      <c r="EDZ199" s="38"/>
      <c r="EEA199" s="38"/>
      <c r="EEB199" s="38"/>
      <c r="EEC199" s="38"/>
      <c r="EED199" s="38"/>
      <c r="EEE199" s="38"/>
      <c r="EEF199" s="38"/>
      <c r="EEG199" s="38"/>
      <c r="EEH199" s="38"/>
      <c r="EEI199" s="38"/>
      <c r="EEJ199" s="38"/>
      <c r="EEK199" s="38"/>
      <c r="EEL199" s="38"/>
      <c r="EEM199" s="38"/>
      <c r="EEN199" s="38"/>
      <c r="EEO199" s="38"/>
      <c r="EEP199" s="38"/>
      <c r="EEQ199" s="38"/>
      <c r="EER199" s="38"/>
      <c r="EES199" s="38"/>
      <c r="EET199" s="38"/>
      <c r="EEU199" s="38"/>
      <c r="EEV199" s="38"/>
      <c r="EEW199" s="38"/>
      <c r="EEX199" s="38"/>
      <c r="EEY199" s="38"/>
      <c r="EEZ199" s="38"/>
      <c r="EFA199" s="38"/>
      <c r="EFB199" s="38"/>
      <c r="EFC199" s="38"/>
      <c r="EFD199" s="38"/>
      <c r="EFE199" s="38"/>
      <c r="EFF199" s="38"/>
      <c r="EFG199" s="38"/>
      <c r="EFH199" s="38"/>
      <c r="EFI199" s="38"/>
      <c r="EFJ199" s="38"/>
      <c r="EFK199" s="38"/>
      <c r="EFL199" s="38"/>
      <c r="EFM199" s="38"/>
      <c r="EFN199" s="38"/>
      <c r="EFO199" s="38"/>
      <c r="EFP199" s="38"/>
      <c r="EFQ199" s="38"/>
      <c r="EFR199" s="38"/>
      <c r="EFS199" s="38"/>
      <c r="EFT199" s="38"/>
      <c r="EFU199" s="38"/>
      <c r="EFV199" s="38"/>
      <c r="EFW199" s="38"/>
      <c r="EFX199" s="38"/>
      <c r="EFY199" s="38"/>
      <c r="EFZ199" s="38"/>
      <c r="EGA199" s="38"/>
      <c r="EGB199" s="38"/>
      <c r="EGC199" s="38"/>
      <c r="EGD199" s="38"/>
      <c r="EGE199" s="38"/>
      <c r="EGF199" s="38"/>
      <c r="EGG199" s="38"/>
      <c r="EGH199" s="38"/>
      <c r="EGI199" s="38"/>
      <c r="EGJ199" s="38"/>
      <c r="EGK199" s="38"/>
      <c r="EGL199" s="38"/>
      <c r="EGM199" s="38"/>
      <c r="EGN199" s="38"/>
      <c r="EGO199" s="38"/>
      <c r="EGP199" s="38"/>
      <c r="EGQ199" s="38"/>
      <c r="EGR199" s="38"/>
      <c r="EGS199" s="38"/>
      <c r="EGT199" s="38"/>
      <c r="EGU199" s="38"/>
      <c r="EGV199" s="38"/>
      <c r="EGW199" s="38"/>
      <c r="EGX199" s="38"/>
      <c r="EGY199" s="38"/>
      <c r="EGZ199" s="38"/>
      <c r="EHA199" s="38"/>
      <c r="EHB199" s="38"/>
      <c r="EHC199" s="38"/>
      <c r="EHD199" s="38"/>
      <c r="EHE199" s="38"/>
      <c r="EHF199" s="38"/>
      <c r="EHG199" s="38"/>
      <c r="EHH199" s="38"/>
      <c r="EHI199" s="38"/>
      <c r="EHJ199" s="38"/>
      <c r="EHK199" s="38"/>
      <c r="EHL199" s="38"/>
      <c r="EHM199" s="38"/>
      <c r="EHN199" s="38"/>
      <c r="EHO199" s="38"/>
      <c r="EHP199" s="38"/>
      <c r="EHQ199" s="38"/>
      <c r="EHR199" s="38"/>
      <c r="EHS199" s="38"/>
      <c r="EHT199" s="38"/>
      <c r="EHU199" s="38"/>
      <c r="EHV199" s="38"/>
      <c r="EHW199" s="38"/>
      <c r="EHX199" s="38"/>
      <c r="EHY199" s="38"/>
      <c r="EHZ199" s="38"/>
      <c r="EIA199" s="38"/>
      <c r="EIB199" s="38"/>
      <c r="EIC199" s="38"/>
      <c r="EID199" s="38"/>
      <c r="EIE199" s="38"/>
      <c r="EIF199" s="38"/>
      <c r="EIG199" s="38"/>
      <c r="EIH199" s="38"/>
      <c r="EII199" s="38"/>
      <c r="EIJ199" s="38"/>
      <c r="EIK199" s="38"/>
      <c r="EIL199" s="38"/>
      <c r="EIM199" s="38"/>
      <c r="EIN199" s="38"/>
      <c r="EIO199" s="38"/>
      <c r="EIP199" s="38"/>
      <c r="EIQ199" s="38"/>
      <c r="EIR199" s="38"/>
      <c r="EIS199" s="38"/>
      <c r="EIT199" s="38"/>
      <c r="EIU199" s="38"/>
      <c r="EIV199" s="38"/>
      <c r="EIW199" s="38"/>
      <c r="EIX199" s="38"/>
      <c r="EIY199" s="38"/>
      <c r="EIZ199" s="38"/>
      <c r="EJA199" s="38"/>
      <c r="EJB199" s="38"/>
      <c r="EJC199" s="38"/>
      <c r="EJD199" s="38"/>
      <c r="EJE199" s="38"/>
      <c r="EJF199" s="38"/>
      <c r="EJG199" s="38"/>
      <c r="EJH199" s="38"/>
      <c r="EJI199" s="38"/>
      <c r="EJJ199" s="38"/>
      <c r="EJK199" s="38"/>
      <c r="EJL199" s="38"/>
      <c r="EJM199" s="38"/>
      <c r="EJN199" s="38"/>
      <c r="EJO199" s="38"/>
      <c r="EJP199" s="38"/>
      <c r="EJQ199" s="38"/>
      <c r="EJR199" s="38"/>
      <c r="EJS199" s="38"/>
      <c r="EJT199" s="38"/>
      <c r="EJU199" s="38"/>
      <c r="EJV199" s="38"/>
      <c r="EJW199" s="38"/>
      <c r="EJX199" s="38"/>
      <c r="EJY199" s="38"/>
      <c r="EJZ199" s="38"/>
      <c r="EKA199" s="38"/>
      <c r="EKB199" s="38"/>
      <c r="EKC199" s="38"/>
      <c r="EKD199" s="38"/>
      <c r="EKE199" s="38"/>
      <c r="EKF199" s="38"/>
      <c r="EKG199" s="38"/>
      <c r="EKH199" s="38"/>
      <c r="EKI199" s="38"/>
      <c r="EKJ199" s="38"/>
      <c r="EKK199" s="38"/>
      <c r="EKL199" s="38"/>
      <c r="EKM199" s="38"/>
      <c r="EKN199" s="38"/>
      <c r="EKO199" s="38"/>
      <c r="EKP199" s="38"/>
      <c r="EKQ199" s="38"/>
      <c r="EKR199" s="38"/>
      <c r="EKS199" s="38"/>
      <c r="EKT199" s="38"/>
      <c r="EKU199" s="38"/>
      <c r="EKV199" s="38"/>
      <c r="EKW199" s="38"/>
      <c r="EKX199" s="38"/>
      <c r="EKY199" s="38"/>
      <c r="EKZ199" s="38"/>
      <c r="ELA199" s="38"/>
      <c r="ELB199" s="38"/>
      <c r="ELC199" s="38"/>
      <c r="ELD199" s="38"/>
      <c r="ELE199" s="38"/>
      <c r="ELF199" s="38"/>
      <c r="ELG199" s="38"/>
      <c r="ELH199" s="38"/>
      <c r="ELI199" s="38"/>
      <c r="ELJ199" s="38"/>
      <c r="ELK199" s="38"/>
      <c r="ELL199" s="38"/>
      <c r="ELM199" s="38"/>
      <c r="ELN199" s="38"/>
      <c r="ELO199" s="38"/>
      <c r="ELP199" s="38"/>
      <c r="ELQ199" s="38"/>
      <c r="ELR199" s="38"/>
      <c r="ELS199" s="38"/>
      <c r="ELT199" s="38"/>
      <c r="ELU199" s="38"/>
      <c r="ELV199" s="38"/>
      <c r="ELW199" s="38"/>
      <c r="ELX199" s="38"/>
      <c r="ELY199" s="38"/>
      <c r="ELZ199" s="38"/>
      <c r="EMA199" s="38"/>
      <c r="EMB199" s="38"/>
      <c r="EMC199" s="38"/>
      <c r="EMD199" s="38"/>
      <c r="EME199" s="38"/>
      <c r="EMF199" s="38"/>
      <c r="EMG199" s="38"/>
      <c r="EMH199" s="38"/>
      <c r="EMI199" s="38"/>
      <c r="EMJ199" s="38"/>
      <c r="EMK199" s="38"/>
      <c r="EML199" s="38"/>
      <c r="EMM199" s="38"/>
      <c r="EMN199" s="38"/>
      <c r="EMO199" s="38"/>
      <c r="EMP199" s="38"/>
      <c r="EMQ199" s="38"/>
      <c r="EMR199" s="38"/>
      <c r="EMS199" s="38"/>
      <c r="EMT199" s="38"/>
      <c r="EMU199" s="38"/>
      <c r="EMV199" s="38"/>
      <c r="EMW199" s="38"/>
      <c r="EMX199" s="38"/>
      <c r="EMY199" s="38"/>
      <c r="EMZ199" s="38"/>
      <c r="ENA199" s="38"/>
      <c r="ENB199" s="38"/>
      <c r="ENC199" s="38"/>
      <c r="END199" s="38"/>
      <c r="ENE199" s="38"/>
      <c r="ENF199" s="38"/>
      <c r="ENG199" s="38"/>
      <c r="ENH199" s="38"/>
      <c r="ENI199" s="38"/>
      <c r="ENJ199" s="38"/>
      <c r="ENK199" s="38"/>
      <c r="ENL199" s="38"/>
      <c r="ENM199" s="38"/>
      <c r="ENN199" s="38"/>
      <c r="ENO199" s="38"/>
      <c r="ENP199" s="38"/>
      <c r="ENQ199" s="38"/>
      <c r="ENR199" s="38"/>
      <c r="ENS199" s="38"/>
      <c r="ENT199" s="38"/>
      <c r="ENU199" s="38"/>
      <c r="ENV199" s="38"/>
      <c r="ENW199" s="38"/>
      <c r="ENX199" s="38"/>
      <c r="ENY199" s="38"/>
      <c r="ENZ199" s="38"/>
      <c r="EOA199" s="38"/>
      <c r="EOB199" s="38"/>
      <c r="EOC199" s="38"/>
      <c r="EOD199" s="38"/>
      <c r="EOE199" s="38"/>
      <c r="EOF199" s="38"/>
      <c r="EOG199" s="38"/>
      <c r="EOH199" s="38"/>
      <c r="EOI199" s="38"/>
      <c r="EOJ199" s="38"/>
      <c r="EOK199" s="38"/>
      <c r="EOL199" s="38"/>
      <c r="EOM199" s="38"/>
      <c r="EON199" s="38"/>
      <c r="EOO199" s="38"/>
      <c r="EOP199" s="38"/>
      <c r="EOQ199" s="38"/>
      <c r="EOR199" s="38"/>
      <c r="EOS199" s="38"/>
      <c r="EOT199" s="38"/>
      <c r="EOU199" s="38"/>
      <c r="EOV199" s="38"/>
      <c r="EOW199" s="38"/>
      <c r="EOX199" s="38"/>
      <c r="EOY199" s="38"/>
      <c r="EOZ199" s="38"/>
      <c r="EPA199" s="38"/>
      <c r="EPB199" s="38"/>
      <c r="EPC199" s="38"/>
      <c r="EPD199" s="38"/>
      <c r="EPE199" s="38"/>
      <c r="EPF199" s="38"/>
      <c r="EPG199" s="38"/>
      <c r="EPH199" s="38"/>
      <c r="EPI199" s="38"/>
      <c r="EPJ199" s="38"/>
      <c r="EPK199" s="38"/>
      <c r="EPL199" s="38"/>
      <c r="EPM199" s="38"/>
      <c r="EPN199" s="38"/>
      <c r="EPO199" s="38"/>
      <c r="EPP199" s="38"/>
      <c r="EPQ199" s="38"/>
      <c r="EPR199" s="38"/>
      <c r="EPS199" s="38"/>
      <c r="EPT199" s="38"/>
      <c r="EPU199" s="38"/>
      <c r="EPV199" s="38"/>
      <c r="EPW199" s="38"/>
      <c r="EPX199" s="38"/>
      <c r="EPY199" s="38"/>
      <c r="EPZ199" s="38"/>
      <c r="EQA199" s="38"/>
      <c r="EQB199" s="38"/>
      <c r="EQC199" s="38"/>
      <c r="EQD199" s="38"/>
      <c r="EQE199" s="38"/>
      <c r="EQF199" s="38"/>
      <c r="EQG199" s="38"/>
      <c r="EQH199" s="38"/>
      <c r="EQI199" s="38"/>
      <c r="EQJ199" s="38"/>
      <c r="EQK199" s="38"/>
      <c r="EQL199" s="38"/>
      <c r="EQM199" s="38"/>
      <c r="EQN199" s="38"/>
      <c r="EQO199" s="38"/>
      <c r="EQP199" s="38"/>
      <c r="EQQ199" s="38"/>
      <c r="EQR199" s="38"/>
      <c r="EQS199" s="38"/>
      <c r="EQT199" s="38"/>
      <c r="EQU199" s="38"/>
      <c r="EQV199" s="38"/>
      <c r="EQW199" s="38"/>
      <c r="EQX199" s="38"/>
      <c r="EQY199" s="38"/>
      <c r="EQZ199" s="38"/>
      <c r="ERA199" s="38"/>
      <c r="ERB199" s="38"/>
      <c r="ERC199" s="38"/>
      <c r="ERD199" s="38"/>
      <c r="ERE199" s="38"/>
      <c r="ERF199" s="38"/>
      <c r="ERG199" s="38"/>
      <c r="ERH199" s="38"/>
      <c r="ERI199" s="38"/>
      <c r="ERJ199" s="38"/>
      <c r="ERK199" s="38"/>
      <c r="ERL199" s="38"/>
      <c r="ERM199" s="38"/>
      <c r="ERN199" s="38"/>
      <c r="ERO199" s="38"/>
      <c r="ERP199" s="38"/>
      <c r="ERQ199" s="38"/>
      <c r="ERR199" s="38"/>
      <c r="ERS199" s="38"/>
      <c r="ERT199" s="38"/>
      <c r="ERU199" s="38"/>
      <c r="ERV199" s="38"/>
      <c r="ERW199" s="38"/>
      <c r="ERX199" s="38"/>
      <c r="ERY199" s="38"/>
      <c r="ERZ199" s="38"/>
      <c r="ESA199" s="38"/>
      <c r="ESB199" s="38"/>
      <c r="ESC199" s="38"/>
      <c r="ESD199" s="38"/>
      <c r="ESE199" s="38"/>
      <c r="ESF199" s="38"/>
      <c r="ESG199" s="38"/>
      <c r="ESH199" s="38"/>
      <c r="ESI199" s="38"/>
      <c r="ESJ199" s="38"/>
      <c r="ESK199" s="38"/>
      <c r="ESL199" s="38"/>
      <c r="ESM199" s="38"/>
      <c r="ESN199" s="38"/>
      <c r="ESO199" s="38"/>
      <c r="ESP199" s="38"/>
      <c r="ESQ199" s="38"/>
      <c r="ESR199" s="38"/>
      <c r="ESS199" s="38"/>
      <c r="EST199" s="38"/>
      <c r="ESU199" s="38"/>
      <c r="ESV199" s="38"/>
      <c r="ESW199" s="38"/>
      <c r="ESX199" s="38"/>
      <c r="ESY199" s="38"/>
      <c r="ESZ199" s="38"/>
      <c r="ETA199" s="38"/>
      <c r="ETB199" s="38"/>
      <c r="ETC199" s="38"/>
      <c r="ETD199" s="38"/>
      <c r="ETE199" s="38"/>
      <c r="ETF199" s="38"/>
      <c r="ETG199" s="38"/>
      <c r="ETH199" s="38"/>
      <c r="ETI199" s="38"/>
      <c r="ETJ199" s="38"/>
      <c r="ETK199" s="38"/>
      <c r="ETL199" s="38"/>
      <c r="ETM199" s="38"/>
      <c r="ETN199" s="38"/>
      <c r="ETO199" s="38"/>
      <c r="ETP199" s="38"/>
      <c r="ETQ199" s="38"/>
      <c r="ETR199" s="38"/>
      <c r="ETS199" s="38"/>
      <c r="ETT199" s="38"/>
      <c r="ETU199" s="38"/>
      <c r="ETV199" s="38"/>
      <c r="ETW199" s="38"/>
      <c r="ETX199" s="38"/>
      <c r="ETY199" s="38"/>
      <c r="ETZ199" s="38"/>
      <c r="EUA199" s="38"/>
      <c r="EUB199" s="38"/>
      <c r="EUC199" s="38"/>
      <c r="EUD199" s="38"/>
      <c r="EUE199" s="38"/>
      <c r="EUF199" s="38"/>
      <c r="EUG199" s="38"/>
      <c r="EUH199" s="38"/>
      <c r="EUI199" s="38"/>
      <c r="EUJ199" s="38"/>
      <c r="EUK199" s="38"/>
      <c r="EUL199" s="38"/>
      <c r="EUM199" s="38"/>
      <c r="EUN199" s="38"/>
      <c r="EUO199" s="38"/>
      <c r="EUP199" s="38"/>
      <c r="EUQ199" s="38"/>
      <c r="EUR199" s="38"/>
      <c r="EUS199" s="38"/>
      <c r="EUT199" s="38"/>
      <c r="EUU199" s="38"/>
      <c r="EUV199" s="38"/>
      <c r="EUW199" s="38"/>
      <c r="EUX199" s="38"/>
      <c r="EUY199" s="38"/>
      <c r="EUZ199" s="38"/>
      <c r="EVA199" s="38"/>
      <c r="EVB199" s="38"/>
      <c r="EVC199" s="38"/>
      <c r="EVD199" s="38"/>
      <c r="EVE199" s="38"/>
      <c r="EVF199" s="38"/>
      <c r="EVG199" s="38"/>
      <c r="EVH199" s="38"/>
      <c r="EVI199" s="38"/>
      <c r="EVJ199" s="38"/>
      <c r="EVK199" s="38"/>
      <c r="EVL199" s="38"/>
      <c r="EVM199" s="38"/>
      <c r="EVN199" s="38"/>
      <c r="EVO199" s="38"/>
      <c r="EVP199" s="38"/>
      <c r="EVQ199" s="38"/>
      <c r="EVR199" s="38"/>
      <c r="EVS199" s="38"/>
      <c r="EVT199" s="38"/>
      <c r="EVU199" s="38"/>
      <c r="EVV199" s="38"/>
      <c r="EVW199" s="38"/>
      <c r="EVX199" s="38"/>
      <c r="EVY199" s="38"/>
      <c r="EVZ199" s="38"/>
      <c r="EWA199" s="38"/>
      <c r="EWB199" s="38"/>
      <c r="EWC199" s="38"/>
      <c r="EWD199" s="38"/>
      <c r="EWE199" s="38"/>
      <c r="EWF199" s="38"/>
      <c r="EWG199" s="38"/>
      <c r="EWH199" s="38"/>
      <c r="EWI199" s="38"/>
      <c r="EWJ199" s="38"/>
      <c r="EWK199" s="38"/>
      <c r="EWL199" s="38"/>
      <c r="EWM199" s="38"/>
      <c r="EWN199" s="38"/>
      <c r="EWO199" s="38"/>
      <c r="EWP199" s="38"/>
      <c r="EWQ199" s="38"/>
      <c r="EWR199" s="38"/>
      <c r="EWS199" s="38"/>
      <c r="EWT199" s="38"/>
      <c r="EWU199" s="38"/>
      <c r="EWV199" s="38"/>
      <c r="EWW199" s="38"/>
      <c r="EWX199" s="38"/>
      <c r="EWY199" s="38"/>
      <c r="EWZ199" s="38"/>
      <c r="EXA199" s="38"/>
      <c r="EXB199" s="38"/>
      <c r="EXC199" s="38"/>
      <c r="EXD199" s="38"/>
      <c r="EXE199" s="38"/>
      <c r="EXF199" s="38"/>
      <c r="EXG199" s="38"/>
      <c r="EXH199" s="38"/>
      <c r="EXI199" s="38"/>
      <c r="EXJ199" s="38"/>
      <c r="EXK199" s="38"/>
      <c r="EXL199" s="38"/>
      <c r="EXM199" s="38"/>
      <c r="EXN199" s="38"/>
      <c r="EXO199" s="38"/>
      <c r="EXP199" s="38"/>
      <c r="EXQ199" s="38"/>
      <c r="EXR199" s="38"/>
      <c r="EXS199" s="38"/>
      <c r="EXT199" s="38"/>
      <c r="EXU199" s="38"/>
      <c r="EXV199" s="38"/>
      <c r="EXW199" s="38"/>
      <c r="EXX199" s="38"/>
      <c r="EXY199" s="38"/>
      <c r="EXZ199" s="38"/>
      <c r="EYA199" s="38"/>
      <c r="EYB199" s="38"/>
      <c r="EYC199" s="38"/>
      <c r="EYD199" s="38"/>
      <c r="EYE199" s="38"/>
      <c r="EYF199" s="38"/>
      <c r="EYG199" s="38"/>
      <c r="EYH199" s="38"/>
      <c r="EYI199" s="38"/>
      <c r="EYJ199" s="38"/>
      <c r="EYK199" s="38"/>
      <c r="EYL199" s="38"/>
      <c r="EYM199" s="38"/>
      <c r="EYN199" s="38"/>
      <c r="EYO199" s="38"/>
      <c r="EYP199" s="38"/>
      <c r="EYQ199" s="38"/>
      <c r="EYR199" s="38"/>
      <c r="EYS199" s="38"/>
      <c r="EYT199" s="38"/>
      <c r="EYU199" s="38"/>
      <c r="EYV199" s="38"/>
      <c r="EYW199" s="38"/>
      <c r="EYX199" s="38"/>
      <c r="EYY199" s="38"/>
      <c r="EYZ199" s="38"/>
      <c r="EZA199" s="38"/>
      <c r="EZB199" s="38"/>
      <c r="EZC199" s="38"/>
      <c r="EZD199" s="38"/>
      <c r="EZE199" s="38"/>
      <c r="EZF199" s="38"/>
      <c r="EZG199" s="38"/>
      <c r="EZH199" s="38"/>
      <c r="EZI199" s="38"/>
      <c r="EZJ199" s="38"/>
      <c r="EZK199" s="38"/>
      <c r="EZL199" s="38"/>
      <c r="EZM199" s="38"/>
      <c r="EZN199" s="38"/>
      <c r="EZO199" s="38"/>
      <c r="EZP199" s="38"/>
      <c r="EZQ199" s="38"/>
      <c r="EZR199" s="38"/>
      <c r="EZS199" s="38"/>
      <c r="EZT199" s="38"/>
      <c r="EZU199" s="38"/>
      <c r="EZV199" s="38"/>
      <c r="EZW199" s="38"/>
      <c r="EZX199" s="38"/>
      <c r="EZY199" s="38"/>
      <c r="EZZ199" s="38"/>
      <c r="FAA199" s="38"/>
      <c r="FAB199" s="38"/>
      <c r="FAC199" s="38"/>
      <c r="FAD199" s="38"/>
      <c r="FAE199" s="38"/>
      <c r="FAF199" s="38"/>
      <c r="FAG199" s="38"/>
      <c r="FAH199" s="38"/>
      <c r="FAI199" s="38"/>
      <c r="FAJ199" s="38"/>
      <c r="FAK199" s="38"/>
      <c r="FAL199" s="38"/>
      <c r="FAM199" s="38"/>
      <c r="FAN199" s="38"/>
      <c r="FAO199" s="38"/>
      <c r="FAP199" s="38"/>
      <c r="FAQ199" s="38"/>
      <c r="FAR199" s="38"/>
      <c r="FAS199" s="38"/>
      <c r="FAT199" s="38"/>
      <c r="FAU199" s="38"/>
      <c r="FAV199" s="38"/>
      <c r="FAW199" s="38"/>
      <c r="FAX199" s="38"/>
      <c r="FAY199" s="38"/>
      <c r="FAZ199" s="38"/>
      <c r="FBA199" s="38"/>
      <c r="FBB199" s="38"/>
      <c r="FBC199" s="38"/>
      <c r="FBD199" s="38"/>
      <c r="FBE199" s="38"/>
      <c r="FBF199" s="38"/>
      <c r="FBG199" s="38"/>
      <c r="FBH199" s="38"/>
      <c r="FBI199" s="38"/>
      <c r="FBJ199" s="38"/>
      <c r="FBK199" s="38"/>
      <c r="FBL199" s="38"/>
      <c r="FBM199" s="38"/>
      <c r="FBN199" s="38"/>
      <c r="FBO199" s="38"/>
      <c r="FBP199" s="38"/>
      <c r="FBQ199" s="38"/>
      <c r="FBR199" s="38"/>
      <c r="FBS199" s="38"/>
      <c r="FBT199" s="38"/>
      <c r="FBU199" s="38"/>
      <c r="FBV199" s="38"/>
      <c r="FBW199" s="38"/>
      <c r="FBX199" s="38"/>
      <c r="FBY199" s="38"/>
      <c r="FBZ199" s="38"/>
      <c r="FCA199" s="38"/>
      <c r="FCB199" s="38"/>
      <c r="FCC199" s="38"/>
      <c r="FCD199" s="38"/>
      <c r="FCE199" s="38"/>
      <c r="FCF199" s="38"/>
      <c r="FCG199" s="38"/>
      <c r="FCH199" s="38"/>
      <c r="FCI199" s="38"/>
      <c r="FCJ199" s="38"/>
      <c r="FCK199" s="38"/>
      <c r="FCL199" s="38"/>
      <c r="FCM199" s="38"/>
      <c r="FCN199" s="38"/>
      <c r="FCO199" s="38"/>
      <c r="FCP199" s="38"/>
      <c r="FCQ199" s="38"/>
      <c r="FCR199" s="38"/>
      <c r="FCS199" s="38"/>
      <c r="FCT199" s="38"/>
      <c r="FCU199" s="38"/>
      <c r="FCV199" s="38"/>
      <c r="FCW199" s="38"/>
      <c r="FCX199" s="38"/>
      <c r="FCY199" s="38"/>
      <c r="FCZ199" s="38"/>
      <c r="FDA199" s="38"/>
      <c r="FDB199" s="38"/>
      <c r="FDC199" s="38"/>
      <c r="FDD199" s="38"/>
      <c r="FDE199" s="38"/>
      <c r="FDF199" s="38"/>
      <c r="FDG199" s="38"/>
      <c r="FDH199" s="38"/>
      <c r="FDI199" s="38"/>
      <c r="FDJ199" s="38"/>
      <c r="FDK199" s="38"/>
      <c r="FDL199" s="38"/>
      <c r="FDM199" s="38"/>
      <c r="FDN199" s="38"/>
      <c r="FDO199" s="38"/>
      <c r="FDP199" s="38"/>
      <c r="FDQ199" s="38"/>
      <c r="FDR199" s="38"/>
      <c r="FDS199" s="38"/>
      <c r="FDT199" s="38"/>
      <c r="FDU199" s="38"/>
      <c r="FDV199" s="38"/>
      <c r="FDW199" s="38"/>
      <c r="FDX199" s="38"/>
      <c r="FDY199" s="38"/>
      <c r="FDZ199" s="38"/>
      <c r="FEA199" s="38"/>
      <c r="FEB199" s="38"/>
      <c r="FEC199" s="38"/>
      <c r="FED199" s="38"/>
      <c r="FEE199" s="38"/>
      <c r="FEF199" s="38"/>
      <c r="FEG199" s="38"/>
      <c r="FEH199" s="38"/>
      <c r="FEI199" s="38"/>
      <c r="FEJ199" s="38"/>
      <c r="FEK199" s="38"/>
      <c r="FEL199" s="38"/>
      <c r="FEM199" s="38"/>
      <c r="FEN199" s="38"/>
      <c r="FEO199" s="38"/>
      <c r="FEP199" s="38"/>
      <c r="FEQ199" s="38"/>
      <c r="FER199" s="38"/>
      <c r="FES199" s="38"/>
      <c r="FET199" s="38"/>
      <c r="FEU199" s="38"/>
      <c r="FEV199" s="38"/>
      <c r="FEW199" s="38"/>
      <c r="FEX199" s="38"/>
      <c r="FEY199" s="38"/>
      <c r="FEZ199" s="38"/>
      <c r="FFA199" s="38"/>
      <c r="FFB199" s="38"/>
      <c r="FFC199" s="38"/>
      <c r="FFD199" s="38"/>
      <c r="FFE199" s="38"/>
      <c r="FFF199" s="38"/>
      <c r="FFG199" s="38"/>
      <c r="FFH199" s="38"/>
      <c r="FFI199" s="38"/>
      <c r="FFJ199" s="38"/>
      <c r="FFK199" s="38"/>
      <c r="FFL199" s="38"/>
      <c r="FFM199" s="38"/>
      <c r="FFN199" s="38"/>
      <c r="FFO199" s="38"/>
      <c r="FFP199" s="38"/>
      <c r="FFQ199" s="38"/>
      <c r="FFR199" s="38"/>
      <c r="FFS199" s="38"/>
      <c r="FFT199" s="38"/>
      <c r="FFU199" s="38"/>
      <c r="FFV199" s="38"/>
      <c r="FFW199" s="38"/>
      <c r="FFX199" s="38"/>
      <c r="FFY199" s="38"/>
      <c r="FFZ199" s="38"/>
      <c r="FGA199" s="38"/>
      <c r="FGB199" s="38"/>
      <c r="FGC199" s="38"/>
      <c r="FGD199" s="38"/>
      <c r="FGE199" s="38"/>
      <c r="FGF199" s="38"/>
      <c r="FGG199" s="38"/>
      <c r="FGH199" s="38"/>
      <c r="FGI199" s="38"/>
      <c r="FGJ199" s="38"/>
      <c r="FGK199" s="38"/>
      <c r="FGL199" s="38"/>
      <c r="FGM199" s="38"/>
      <c r="FGN199" s="38"/>
      <c r="FGO199" s="38"/>
      <c r="FGP199" s="38"/>
      <c r="FGQ199" s="38"/>
      <c r="FGR199" s="38"/>
      <c r="FGS199" s="38"/>
      <c r="FGT199" s="38"/>
      <c r="FGU199" s="38"/>
      <c r="FGV199" s="38"/>
      <c r="FGW199" s="38"/>
      <c r="FGX199" s="38"/>
      <c r="FGY199" s="38"/>
      <c r="FGZ199" s="38"/>
      <c r="FHA199" s="38"/>
      <c r="FHB199" s="38"/>
      <c r="FHC199" s="38"/>
      <c r="FHD199" s="38"/>
      <c r="FHE199" s="38"/>
      <c r="FHF199" s="38"/>
      <c r="FHG199" s="38"/>
      <c r="FHH199" s="38"/>
      <c r="FHI199" s="38"/>
      <c r="FHJ199" s="38"/>
      <c r="FHK199" s="38"/>
      <c r="FHL199" s="38"/>
      <c r="FHM199" s="38"/>
      <c r="FHN199" s="38"/>
      <c r="FHO199" s="38"/>
      <c r="FHP199" s="38"/>
      <c r="FHQ199" s="38"/>
      <c r="FHR199" s="38"/>
      <c r="FHS199" s="38"/>
      <c r="FHT199" s="38"/>
      <c r="FHU199" s="38"/>
      <c r="FHV199" s="38"/>
      <c r="FHW199" s="38"/>
      <c r="FHX199" s="38"/>
      <c r="FHY199" s="38"/>
      <c r="FHZ199" s="38"/>
      <c r="FIA199" s="38"/>
      <c r="FIB199" s="38"/>
      <c r="FIC199" s="38"/>
      <c r="FID199" s="38"/>
      <c r="FIE199" s="38"/>
      <c r="FIF199" s="38"/>
      <c r="FIG199" s="38"/>
      <c r="FIH199" s="38"/>
      <c r="FII199" s="38"/>
      <c r="FIJ199" s="38"/>
      <c r="FIK199" s="38"/>
      <c r="FIL199" s="38"/>
      <c r="FIM199" s="38"/>
      <c r="FIN199" s="38"/>
      <c r="FIO199" s="38"/>
      <c r="FIP199" s="38"/>
      <c r="FIQ199" s="38"/>
      <c r="FIR199" s="38"/>
      <c r="FIS199" s="38"/>
      <c r="FIT199" s="38"/>
      <c r="FIU199" s="38"/>
      <c r="FIV199" s="38"/>
      <c r="FIW199" s="38"/>
      <c r="FIX199" s="38"/>
      <c r="FIY199" s="38"/>
      <c r="FIZ199" s="38"/>
      <c r="FJA199" s="38"/>
      <c r="FJB199" s="38"/>
      <c r="FJC199" s="38"/>
      <c r="FJD199" s="38"/>
      <c r="FJE199" s="38"/>
      <c r="FJF199" s="38"/>
      <c r="FJG199" s="38"/>
      <c r="FJH199" s="38"/>
      <c r="FJI199" s="38"/>
      <c r="FJJ199" s="38"/>
      <c r="FJK199" s="38"/>
      <c r="FJL199" s="38"/>
      <c r="FJM199" s="38"/>
      <c r="FJN199" s="38"/>
      <c r="FJO199" s="38"/>
      <c r="FJP199" s="38"/>
      <c r="FJQ199" s="38"/>
      <c r="FJR199" s="38"/>
      <c r="FJS199" s="38"/>
      <c r="FJT199" s="38"/>
      <c r="FJU199" s="38"/>
      <c r="FJV199" s="38"/>
      <c r="FJW199" s="38"/>
      <c r="FJX199" s="38"/>
      <c r="FJY199" s="38"/>
      <c r="FJZ199" s="38"/>
      <c r="FKA199" s="38"/>
      <c r="FKB199" s="38"/>
      <c r="FKC199" s="38"/>
      <c r="FKD199" s="38"/>
      <c r="FKE199" s="38"/>
      <c r="FKF199" s="38"/>
      <c r="FKG199" s="38"/>
      <c r="FKH199" s="38"/>
      <c r="FKI199" s="38"/>
      <c r="FKJ199" s="38"/>
      <c r="FKK199" s="38"/>
      <c r="FKL199" s="38"/>
      <c r="FKM199" s="38"/>
      <c r="FKN199" s="38"/>
      <c r="FKO199" s="38"/>
      <c r="FKP199" s="38"/>
      <c r="FKQ199" s="38"/>
      <c r="FKR199" s="38"/>
      <c r="FKS199" s="38"/>
      <c r="FKT199" s="38"/>
      <c r="FKU199" s="38"/>
      <c r="FKV199" s="38"/>
      <c r="FKW199" s="38"/>
      <c r="FKX199" s="38"/>
      <c r="FKY199" s="38"/>
      <c r="FKZ199" s="38"/>
      <c r="FLA199" s="38"/>
      <c r="FLB199" s="38"/>
      <c r="FLC199" s="38"/>
      <c r="FLD199" s="38"/>
      <c r="FLE199" s="38"/>
      <c r="FLF199" s="38"/>
      <c r="FLG199" s="38"/>
      <c r="FLH199" s="38"/>
      <c r="FLI199" s="38"/>
      <c r="FLJ199" s="38"/>
      <c r="FLK199" s="38"/>
      <c r="FLL199" s="38"/>
      <c r="FLM199" s="38"/>
      <c r="FLN199" s="38"/>
      <c r="FLO199" s="38"/>
      <c r="FLP199" s="38"/>
      <c r="FLQ199" s="38"/>
      <c r="FLR199" s="38"/>
      <c r="FLS199" s="38"/>
      <c r="FLT199" s="38"/>
      <c r="FLU199" s="38"/>
      <c r="FLV199" s="38"/>
      <c r="FLW199" s="38"/>
      <c r="FLX199" s="38"/>
      <c r="FLY199" s="38"/>
      <c r="FLZ199" s="38"/>
      <c r="FMA199" s="38"/>
      <c r="FMB199" s="38"/>
      <c r="FMC199" s="38"/>
      <c r="FMD199" s="38"/>
      <c r="FME199" s="38"/>
      <c r="FMF199" s="38"/>
      <c r="FMG199" s="38"/>
      <c r="FMH199" s="38"/>
      <c r="FMI199" s="38"/>
      <c r="FMJ199" s="38"/>
      <c r="FMK199" s="38"/>
      <c r="FML199" s="38"/>
      <c r="FMM199" s="38"/>
      <c r="FMN199" s="38"/>
      <c r="FMO199" s="38"/>
      <c r="FMP199" s="38"/>
      <c r="FMQ199" s="38"/>
      <c r="FMR199" s="38"/>
      <c r="FMS199" s="38"/>
      <c r="FMT199" s="38"/>
      <c r="FMU199" s="38"/>
      <c r="FMV199" s="38"/>
      <c r="FMW199" s="38"/>
      <c r="FMX199" s="38"/>
      <c r="FMY199" s="38"/>
      <c r="FMZ199" s="38"/>
      <c r="FNA199" s="38"/>
      <c r="FNB199" s="38"/>
      <c r="FNC199" s="38"/>
      <c r="FND199" s="38"/>
      <c r="FNE199" s="38"/>
      <c r="FNF199" s="38"/>
      <c r="FNG199" s="38"/>
      <c r="FNH199" s="38"/>
      <c r="FNI199" s="38"/>
      <c r="FNJ199" s="38"/>
      <c r="FNK199" s="38"/>
      <c r="FNL199" s="38"/>
      <c r="FNM199" s="38"/>
      <c r="FNN199" s="38"/>
      <c r="FNO199" s="38"/>
      <c r="FNP199" s="38"/>
      <c r="FNQ199" s="38"/>
      <c r="FNR199" s="38"/>
      <c r="FNS199" s="38"/>
      <c r="FNT199" s="38"/>
      <c r="FNU199" s="38"/>
      <c r="FNV199" s="38"/>
      <c r="FNW199" s="38"/>
      <c r="FNX199" s="38"/>
      <c r="FNY199" s="38"/>
      <c r="FNZ199" s="38"/>
      <c r="FOA199" s="38"/>
      <c r="FOB199" s="38"/>
      <c r="FOC199" s="38"/>
      <c r="FOD199" s="38"/>
      <c r="FOE199" s="38"/>
      <c r="FOF199" s="38"/>
      <c r="FOG199" s="38"/>
      <c r="FOH199" s="38"/>
      <c r="FOI199" s="38"/>
      <c r="FOJ199" s="38"/>
      <c r="FOK199" s="38"/>
      <c r="FOL199" s="38"/>
      <c r="FOM199" s="38"/>
      <c r="FON199" s="38"/>
      <c r="FOO199" s="38"/>
      <c r="FOP199" s="38"/>
      <c r="FOQ199" s="38"/>
      <c r="FOR199" s="38"/>
      <c r="FOS199" s="38"/>
      <c r="FOT199" s="38"/>
      <c r="FOU199" s="38"/>
      <c r="FOV199" s="38"/>
      <c r="FOW199" s="38"/>
      <c r="FOX199" s="38"/>
      <c r="FOY199" s="38"/>
      <c r="FOZ199" s="38"/>
      <c r="FPA199" s="38"/>
      <c r="FPB199" s="38"/>
      <c r="FPC199" s="38"/>
      <c r="FPD199" s="38"/>
      <c r="FPE199" s="38"/>
      <c r="FPF199" s="38"/>
      <c r="FPG199" s="38"/>
      <c r="FPH199" s="38"/>
      <c r="FPI199" s="38"/>
      <c r="FPJ199" s="38"/>
      <c r="FPK199" s="38"/>
      <c r="FPL199" s="38"/>
      <c r="FPM199" s="38"/>
      <c r="FPN199" s="38"/>
      <c r="FPO199" s="38"/>
      <c r="FPP199" s="38"/>
      <c r="FPQ199" s="38"/>
      <c r="FPR199" s="38"/>
      <c r="FPS199" s="38"/>
      <c r="FPT199" s="38"/>
      <c r="FPU199" s="38"/>
      <c r="FPV199" s="38"/>
      <c r="FPW199" s="38"/>
      <c r="FPX199" s="38"/>
      <c r="FPY199" s="38"/>
      <c r="FPZ199" s="38"/>
      <c r="FQA199" s="38"/>
      <c r="FQB199" s="38"/>
      <c r="FQC199" s="38"/>
      <c r="FQD199" s="38"/>
      <c r="FQE199" s="38"/>
      <c r="FQF199" s="38"/>
      <c r="FQG199" s="38"/>
      <c r="FQH199" s="38"/>
      <c r="FQI199" s="38"/>
      <c r="FQJ199" s="38"/>
      <c r="FQK199" s="38"/>
      <c r="FQL199" s="38"/>
      <c r="FQM199" s="38"/>
      <c r="FQN199" s="38"/>
      <c r="FQO199" s="38"/>
      <c r="FQP199" s="38"/>
      <c r="FQQ199" s="38"/>
      <c r="FQR199" s="38"/>
      <c r="FQS199" s="38"/>
      <c r="FQT199" s="38"/>
      <c r="FQU199" s="38"/>
      <c r="FQV199" s="38"/>
      <c r="FQW199" s="38"/>
      <c r="FQX199" s="38"/>
      <c r="FQY199" s="38"/>
      <c r="FQZ199" s="38"/>
      <c r="FRA199" s="38"/>
      <c r="FRB199" s="38"/>
      <c r="FRC199" s="38"/>
      <c r="FRD199" s="38"/>
      <c r="FRE199" s="38"/>
      <c r="FRF199" s="38"/>
      <c r="FRG199" s="38"/>
      <c r="FRH199" s="38"/>
      <c r="FRI199" s="38"/>
      <c r="FRJ199" s="38"/>
      <c r="FRK199" s="38"/>
      <c r="FRL199" s="38"/>
      <c r="FRM199" s="38"/>
      <c r="FRN199" s="38"/>
      <c r="FRO199" s="38"/>
      <c r="FRP199" s="38"/>
      <c r="FRQ199" s="38"/>
      <c r="FRR199" s="38"/>
      <c r="FRS199" s="38"/>
      <c r="FRT199" s="38"/>
      <c r="FRU199" s="38"/>
      <c r="FRV199" s="38"/>
      <c r="FRW199" s="38"/>
      <c r="FRX199" s="38"/>
      <c r="FRY199" s="38"/>
      <c r="FRZ199" s="38"/>
      <c r="FSA199" s="38"/>
      <c r="FSB199" s="38"/>
      <c r="FSC199" s="38"/>
      <c r="FSD199" s="38"/>
      <c r="FSE199" s="38"/>
      <c r="FSF199" s="38"/>
      <c r="FSG199" s="38"/>
      <c r="FSH199" s="38"/>
      <c r="FSI199" s="38"/>
      <c r="FSJ199" s="38"/>
      <c r="FSK199" s="38"/>
      <c r="FSL199" s="38"/>
      <c r="FSM199" s="38"/>
      <c r="FSN199" s="38"/>
      <c r="FSO199" s="38"/>
      <c r="FSP199" s="38"/>
      <c r="FSQ199" s="38"/>
      <c r="FSR199" s="38"/>
      <c r="FSS199" s="38"/>
      <c r="FST199" s="38"/>
      <c r="FSU199" s="38"/>
      <c r="FSV199" s="38"/>
      <c r="FSW199" s="38"/>
      <c r="FSX199" s="38"/>
      <c r="FSY199" s="38"/>
      <c r="FSZ199" s="38"/>
      <c r="FTA199" s="38"/>
      <c r="FTB199" s="38"/>
      <c r="FTC199" s="38"/>
      <c r="FTD199" s="38"/>
      <c r="FTE199" s="38"/>
      <c r="FTF199" s="38"/>
      <c r="FTG199" s="38"/>
      <c r="FTH199" s="38"/>
      <c r="FTI199" s="38"/>
      <c r="FTJ199" s="38"/>
      <c r="FTK199" s="38"/>
      <c r="FTL199" s="38"/>
      <c r="FTM199" s="38"/>
      <c r="FTN199" s="38"/>
      <c r="FTO199" s="38"/>
      <c r="FTP199" s="38"/>
      <c r="FTQ199" s="38"/>
      <c r="FTR199" s="38"/>
      <c r="FTS199" s="38"/>
      <c r="FTT199" s="38"/>
      <c r="FTU199" s="38"/>
      <c r="FTV199" s="38"/>
      <c r="FTW199" s="38"/>
      <c r="FTX199" s="38"/>
      <c r="FTY199" s="38"/>
      <c r="FTZ199" s="38"/>
      <c r="FUA199" s="38"/>
      <c r="FUB199" s="38"/>
      <c r="FUC199" s="38"/>
      <c r="FUD199" s="38"/>
      <c r="FUE199" s="38"/>
      <c r="FUF199" s="38"/>
      <c r="FUG199" s="38"/>
      <c r="FUH199" s="38"/>
      <c r="FUI199" s="38"/>
      <c r="FUJ199" s="38"/>
      <c r="FUK199" s="38"/>
      <c r="FUL199" s="38"/>
      <c r="FUM199" s="38"/>
      <c r="FUN199" s="38"/>
      <c r="FUO199" s="38"/>
      <c r="FUP199" s="38"/>
      <c r="FUQ199" s="38"/>
      <c r="FUR199" s="38"/>
      <c r="FUS199" s="38"/>
      <c r="FUT199" s="38"/>
      <c r="FUU199" s="38"/>
      <c r="FUV199" s="38"/>
      <c r="FUW199" s="38"/>
      <c r="FUX199" s="38"/>
      <c r="FUY199" s="38"/>
      <c r="FUZ199" s="38"/>
      <c r="FVA199" s="38"/>
      <c r="FVB199" s="38"/>
      <c r="FVC199" s="38"/>
      <c r="FVD199" s="38"/>
      <c r="FVE199" s="38"/>
      <c r="FVF199" s="38"/>
      <c r="FVG199" s="38"/>
      <c r="FVH199" s="38"/>
      <c r="FVI199" s="38"/>
      <c r="FVJ199" s="38"/>
      <c r="FVK199" s="38"/>
      <c r="FVL199" s="38"/>
      <c r="FVM199" s="38"/>
      <c r="FVN199" s="38"/>
      <c r="FVO199" s="38"/>
      <c r="FVP199" s="38"/>
      <c r="FVQ199" s="38"/>
      <c r="FVR199" s="38"/>
      <c r="FVS199" s="38"/>
      <c r="FVT199" s="38"/>
      <c r="FVU199" s="38"/>
      <c r="FVV199" s="38"/>
      <c r="FVW199" s="38"/>
      <c r="FVX199" s="38"/>
      <c r="FVY199" s="38"/>
      <c r="FVZ199" s="38"/>
      <c r="FWA199" s="38"/>
      <c r="FWB199" s="38"/>
      <c r="FWC199" s="38"/>
      <c r="FWD199" s="38"/>
      <c r="FWE199" s="38"/>
      <c r="FWF199" s="38"/>
      <c r="FWG199" s="38"/>
      <c r="FWH199" s="38"/>
      <c r="FWI199" s="38"/>
      <c r="FWJ199" s="38"/>
      <c r="FWK199" s="38"/>
      <c r="FWL199" s="38"/>
      <c r="FWM199" s="38"/>
      <c r="FWN199" s="38"/>
      <c r="FWO199" s="38"/>
      <c r="FWP199" s="38"/>
      <c r="FWQ199" s="38"/>
      <c r="FWR199" s="38"/>
      <c r="FWS199" s="38"/>
      <c r="FWT199" s="38"/>
      <c r="FWU199" s="38"/>
      <c r="FWV199" s="38"/>
      <c r="FWW199" s="38"/>
      <c r="FWX199" s="38"/>
      <c r="FWY199" s="38"/>
      <c r="FWZ199" s="38"/>
      <c r="FXA199" s="38"/>
      <c r="FXB199" s="38"/>
      <c r="FXC199" s="38"/>
      <c r="FXD199" s="38"/>
      <c r="FXE199" s="38"/>
      <c r="FXF199" s="38"/>
      <c r="FXG199" s="38"/>
      <c r="FXH199" s="38"/>
      <c r="FXI199" s="38"/>
      <c r="FXJ199" s="38"/>
      <c r="FXK199" s="38"/>
      <c r="FXL199" s="38"/>
      <c r="FXM199" s="38"/>
      <c r="FXN199" s="38"/>
      <c r="FXO199" s="38"/>
      <c r="FXP199" s="38"/>
      <c r="FXQ199" s="38"/>
      <c r="FXR199" s="38"/>
      <c r="FXS199" s="38"/>
      <c r="FXT199" s="38"/>
      <c r="FXU199" s="38"/>
      <c r="FXV199" s="38"/>
      <c r="FXW199" s="38"/>
      <c r="FXX199" s="38"/>
      <c r="FXY199" s="38"/>
      <c r="FXZ199" s="38"/>
      <c r="FYA199" s="38"/>
      <c r="FYB199" s="38"/>
      <c r="FYC199" s="38"/>
      <c r="FYD199" s="38"/>
      <c r="FYE199" s="38"/>
      <c r="FYF199" s="38"/>
      <c r="FYG199" s="38"/>
      <c r="FYH199" s="38"/>
      <c r="FYI199" s="38"/>
      <c r="FYJ199" s="38"/>
      <c r="FYK199" s="38"/>
      <c r="FYL199" s="38"/>
      <c r="FYM199" s="38"/>
      <c r="FYN199" s="38"/>
      <c r="FYO199" s="38"/>
      <c r="FYP199" s="38"/>
      <c r="FYQ199" s="38"/>
      <c r="FYR199" s="38"/>
      <c r="FYS199" s="38"/>
      <c r="FYT199" s="38"/>
      <c r="FYU199" s="38"/>
      <c r="FYV199" s="38"/>
      <c r="FYW199" s="38"/>
      <c r="FYX199" s="38"/>
      <c r="FYY199" s="38"/>
      <c r="FYZ199" s="38"/>
      <c r="FZA199" s="38"/>
      <c r="FZB199" s="38"/>
      <c r="FZC199" s="38"/>
      <c r="FZD199" s="38"/>
      <c r="FZE199" s="38"/>
      <c r="FZF199" s="38"/>
      <c r="FZG199" s="38"/>
      <c r="FZH199" s="38"/>
      <c r="FZI199" s="38"/>
      <c r="FZJ199" s="38"/>
      <c r="FZK199" s="38"/>
      <c r="FZL199" s="38"/>
      <c r="FZM199" s="38"/>
      <c r="FZN199" s="38"/>
      <c r="FZO199" s="38"/>
      <c r="FZP199" s="38"/>
      <c r="FZQ199" s="38"/>
      <c r="FZR199" s="38"/>
      <c r="FZS199" s="38"/>
      <c r="FZT199" s="38"/>
      <c r="FZU199" s="38"/>
      <c r="FZV199" s="38"/>
      <c r="FZW199" s="38"/>
      <c r="FZX199" s="38"/>
      <c r="FZY199" s="38"/>
      <c r="FZZ199" s="38"/>
      <c r="GAA199" s="38"/>
      <c r="GAB199" s="38"/>
      <c r="GAC199" s="38"/>
      <c r="GAD199" s="38"/>
      <c r="GAE199" s="38"/>
      <c r="GAF199" s="38"/>
      <c r="GAG199" s="38"/>
      <c r="GAH199" s="38"/>
      <c r="GAI199" s="38"/>
      <c r="GAJ199" s="38"/>
      <c r="GAK199" s="38"/>
      <c r="GAL199" s="38"/>
      <c r="GAM199" s="38"/>
      <c r="GAN199" s="38"/>
      <c r="GAO199" s="38"/>
      <c r="GAP199" s="38"/>
      <c r="GAQ199" s="38"/>
      <c r="GAR199" s="38"/>
      <c r="GAS199" s="38"/>
      <c r="GAT199" s="38"/>
      <c r="GAU199" s="38"/>
      <c r="GAV199" s="38"/>
      <c r="GAW199" s="38"/>
      <c r="GAX199" s="38"/>
      <c r="GAY199" s="38"/>
      <c r="GAZ199" s="38"/>
      <c r="GBA199" s="38"/>
      <c r="GBB199" s="38"/>
      <c r="GBC199" s="38"/>
      <c r="GBD199" s="38"/>
      <c r="GBE199" s="38"/>
      <c r="GBF199" s="38"/>
      <c r="GBG199" s="38"/>
      <c r="GBH199" s="38"/>
      <c r="GBI199" s="38"/>
      <c r="GBJ199" s="38"/>
      <c r="GBK199" s="38"/>
      <c r="GBL199" s="38"/>
      <c r="GBM199" s="38"/>
      <c r="GBN199" s="38"/>
      <c r="GBO199" s="38"/>
      <c r="GBP199" s="38"/>
      <c r="GBQ199" s="38"/>
      <c r="GBR199" s="38"/>
      <c r="GBS199" s="38"/>
      <c r="GBT199" s="38"/>
      <c r="GBU199" s="38"/>
      <c r="GBV199" s="38"/>
      <c r="GBW199" s="38"/>
      <c r="GBX199" s="38"/>
      <c r="GBY199" s="38"/>
      <c r="GBZ199" s="38"/>
      <c r="GCA199" s="38"/>
      <c r="GCB199" s="38"/>
      <c r="GCC199" s="38"/>
      <c r="GCD199" s="38"/>
      <c r="GCE199" s="38"/>
      <c r="GCF199" s="38"/>
      <c r="GCG199" s="38"/>
      <c r="GCH199" s="38"/>
      <c r="GCI199" s="38"/>
      <c r="GCJ199" s="38"/>
      <c r="GCK199" s="38"/>
      <c r="GCL199" s="38"/>
      <c r="GCM199" s="38"/>
      <c r="GCN199" s="38"/>
      <c r="GCO199" s="38"/>
      <c r="GCP199" s="38"/>
      <c r="GCQ199" s="38"/>
      <c r="GCR199" s="38"/>
      <c r="GCS199" s="38"/>
      <c r="GCT199" s="38"/>
      <c r="GCU199" s="38"/>
      <c r="GCV199" s="38"/>
      <c r="GCW199" s="38"/>
      <c r="GCX199" s="38"/>
      <c r="GCY199" s="38"/>
      <c r="GCZ199" s="38"/>
      <c r="GDA199" s="38"/>
      <c r="GDB199" s="38"/>
      <c r="GDC199" s="38"/>
      <c r="GDD199" s="38"/>
      <c r="GDE199" s="38"/>
      <c r="GDF199" s="38"/>
      <c r="GDG199" s="38"/>
      <c r="GDH199" s="38"/>
      <c r="GDI199" s="38"/>
      <c r="GDJ199" s="38"/>
      <c r="GDK199" s="38"/>
      <c r="GDL199" s="38"/>
      <c r="GDM199" s="38"/>
      <c r="GDN199" s="38"/>
      <c r="GDO199" s="38"/>
      <c r="GDP199" s="38"/>
      <c r="GDQ199" s="38"/>
      <c r="GDR199" s="38"/>
      <c r="GDS199" s="38"/>
      <c r="GDT199" s="38"/>
      <c r="GDU199" s="38"/>
      <c r="GDV199" s="38"/>
      <c r="GDW199" s="38"/>
      <c r="GDX199" s="38"/>
      <c r="GDY199" s="38"/>
      <c r="GDZ199" s="38"/>
      <c r="GEA199" s="38"/>
      <c r="GEB199" s="38"/>
      <c r="GEC199" s="38"/>
      <c r="GED199" s="38"/>
      <c r="GEE199" s="38"/>
      <c r="GEF199" s="38"/>
      <c r="GEG199" s="38"/>
      <c r="GEH199" s="38"/>
      <c r="GEI199" s="38"/>
      <c r="GEJ199" s="38"/>
      <c r="GEK199" s="38"/>
      <c r="GEL199" s="38"/>
      <c r="GEM199" s="38"/>
      <c r="GEN199" s="38"/>
      <c r="GEO199" s="38"/>
      <c r="GEP199" s="38"/>
      <c r="GEQ199" s="38"/>
      <c r="GER199" s="38"/>
      <c r="GES199" s="38"/>
      <c r="GET199" s="38"/>
      <c r="GEU199" s="38"/>
      <c r="GEV199" s="38"/>
      <c r="GEW199" s="38"/>
      <c r="GEX199" s="38"/>
      <c r="GEY199" s="38"/>
      <c r="GEZ199" s="38"/>
      <c r="GFA199" s="38"/>
      <c r="GFB199" s="38"/>
      <c r="GFC199" s="38"/>
      <c r="GFD199" s="38"/>
      <c r="GFE199" s="38"/>
      <c r="GFF199" s="38"/>
      <c r="GFG199" s="38"/>
      <c r="GFH199" s="38"/>
      <c r="GFI199" s="38"/>
      <c r="GFJ199" s="38"/>
      <c r="GFK199" s="38"/>
      <c r="GFL199" s="38"/>
      <c r="GFM199" s="38"/>
      <c r="GFN199" s="38"/>
      <c r="GFO199" s="38"/>
      <c r="GFP199" s="38"/>
      <c r="GFQ199" s="38"/>
      <c r="GFR199" s="38"/>
      <c r="GFS199" s="38"/>
      <c r="GFT199" s="38"/>
      <c r="GFU199" s="38"/>
      <c r="GFV199" s="38"/>
      <c r="GFW199" s="38"/>
      <c r="GFX199" s="38"/>
      <c r="GFY199" s="38"/>
      <c r="GFZ199" s="38"/>
      <c r="GGA199" s="38"/>
      <c r="GGB199" s="38"/>
      <c r="GGC199" s="38"/>
      <c r="GGD199" s="38"/>
      <c r="GGE199" s="38"/>
      <c r="GGF199" s="38"/>
      <c r="GGG199" s="38"/>
      <c r="GGH199" s="38"/>
      <c r="GGI199" s="38"/>
      <c r="GGJ199" s="38"/>
      <c r="GGK199" s="38"/>
      <c r="GGL199" s="38"/>
      <c r="GGM199" s="38"/>
      <c r="GGN199" s="38"/>
      <c r="GGO199" s="38"/>
      <c r="GGP199" s="38"/>
      <c r="GGQ199" s="38"/>
      <c r="GGR199" s="38"/>
      <c r="GGS199" s="38"/>
      <c r="GGT199" s="38"/>
      <c r="GGU199" s="38"/>
      <c r="GGV199" s="38"/>
      <c r="GGW199" s="38"/>
      <c r="GGX199" s="38"/>
      <c r="GGY199" s="38"/>
      <c r="GGZ199" s="38"/>
      <c r="GHA199" s="38"/>
      <c r="GHB199" s="38"/>
      <c r="GHC199" s="38"/>
      <c r="GHD199" s="38"/>
      <c r="GHE199" s="38"/>
      <c r="GHF199" s="38"/>
      <c r="GHG199" s="38"/>
      <c r="GHH199" s="38"/>
      <c r="GHI199" s="38"/>
      <c r="GHJ199" s="38"/>
      <c r="GHK199" s="38"/>
      <c r="GHL199" s="38"/>
      <c r="GHM199" s="38"/>
      <c r="GHN199" s="38"/>
      <c r="GHO199" s="38"/>
      <c r="GHP199" s="38"/>
      <c r="GHQ199" s="38"/>
      <c r="GHR199" s="38"/>
      <c r="GHS199" s="38"/>
      <c r="GHT199" s="38"/>
      <c r="GHU199" s="38"/>
      <c r="GHV199" s="38"/>
      <c r="GHW199" s="38"/>
      <c r="GHX199" s="38"/>
      <c r="GHY199" s="38"/>
      <c r="GHZ199" s="38"/>
      <c r="GIA199" s="38"/>
      <c r="GIB199" s="38"/>
      <c r="GIC199" s="38"/>
      <c r="GID199" s="38"/>
      <c r="GIE199" s="38"/>
      <c r="GIF199" s="38"/>
      <c r="GIG199" s="38"/>
      <c r="GIH199" s="38"/>
      <c r="GII199" s="38"/>
      <c r="GIJ199" s="38"/>
      <c r="GIK199" s="38"/>
      <c r="GIL199" s="38"/>
      <c r="GIM199" s="38"/>
      <c r="GIN199" s="38"/>
      <c r="GIO199" s="38"/>
      <c r="GIP199" s="38"/>
      <c r="GIQ199" s="38"/>
      <c r="GIR199" s="38"/>
      <c r="GIS199" s="38"/>
      <c r="GIT199" s="38"/>
      <c r="GIU199" s="38"/>
      <c r="GIV199" s="38"/>
      <c r="GIW199" s="38"/>
      <c r="GIX199" s="38"/>
      <c r="GIY199" s="38"/>
      <c r="GIZ199" s="38"/>
      <c r="GJA199" s="38"/>
      <c r="GJB199" s="38"/>
      <c r="GJC199" s="38"/>
      <c r="GJD199" s="38"/>
      <c r="GJE199" s="38"/>
      <c r="GJF199" s="38"/>
      <c r="GJG199" s="38"/>
      <c r="GJH199" s="38"/>
      <c r="GJI199" s="38"/>
      <c r="GJJ199" s="38"/>
      <c r="GJK199" s="38"/>
      <c r="GJL199" s="38"/>
      <c r="GJM199" s="38"/>
      <c r="GJN199" s="38"/>
      <c r="GJO199" s="38"/>
      <c r="GJP199" s="38"/>
      <c r="GJQ199" s="38"/>
      <c r="GJR199" s="38"/>
      <c r="GJS199" s="38"/>
      <c r="GJT199" s="38"/>
      <c r="GJU199" s="38"/>
      <c r="GJV199" s="38"/>
      <c r="GJW199" s="38"/>
      <c r="GJX199" s="38"/>
      <c r="GJY199" s="38"/>
      <c r="GJZ199" s="38"/>
      <c r="GKA199" s="38"/>
      <c r="GKB199" s="38"/>
      <c r="GKC199" s="38"/>
      <c r="GKD199" s="38"/>
      <c r="GKE199" s="38"/>
      <c r="GKF199" s="38"/>
      <c r="GKG199" s="38"/>
      <c r="GKH199" s="38"/>
      <c r="GKI199" s="38"/>
      <c r="GKJ199" s="38"/>
      <c r="GKK199" s="38"/>
      <c r="GKL199" s="38"/>
      <c r="GKM199" s="38"/>
      <c r="GKN199" s="38"/>
      <c r="GKO199" s="38"/>
      <c r="GKP199" s="38"/>
      <c r="GKQ199" s="38"/>
      <c r="GKR199" s="38"/>
      <c r="GKS199" s="38"/>
      <c r="GKT199" s="38"/>
      <c r="GKU199" s="38"/>
      <c r="GKV199" s="38"/>
      <c r="GKW199" s="38"/>
      <c r="GKX199" s="38"/>
      <c r="GKY199" s="38"/>
      <c r="GKZ199" s="38"/>
      <c r="GLA199" s="38"/>
      <c r="GLB199" s="38"/>
      <c r="GLC199" s="38"/>
      <c r="GLD199" s="38"/>
      <c r="GLE199" s="38"/>
      <c r="GLF199" s="38"/>
      <c r="GLG199" s="38"/>
      <c r="GLH199" s="38"/>
      <c r="GLI199" s="38"/>
      <c r="GLJ199" s="38"/>
      <c r="GLK199" s="38"/>
      <c r="GLL199" s="38"/>
      <c r="GLM199" s="38"/>
      <c r="GLN199" s="38"/>
      <c r="GLO199" s="38"/>
      <c r="GLP199" s="38"/>
      <c r="GLQ199" s="38"/>
      <c r="GLR199" s="38"/>
      <c r="GLS199" s="38"/>
      <c r="GLT199" s="38"/>
      <c r="GLU199" s="38"/>
      <c r="GLV199" s="38"/>
      <c r="GLW199" s="38"/>
      <c r="GLX199" s="38"/>
      <c r="GLY199" s="38"/>
      <c r="GLZ199" s="38"/>
      <c r="GMA199" s="38"/>
      <c r="GMB199" s="38"/>
      <c r="GMC199" s="38"/>
      <c r="GMD199" s="38"/>
      <c r="GME199" s="38"/>
      <c r="GMF199" s="38"/>
      <c r="GMG199" s="38"/>
      <c r="GMH199" s="38"/>
      <c r="GMI199" s="38"/>
      <c r="GMJ199" s="38"/>
      <c r="GMK199" s="38"/>
      <c r="GML199" s="38"/>
      <c r="GMM199" s="38"/>
      <c r="GMN199" s="38"/>
      <c r="GMO199" s="38"/>
      <c r="GMP199" s="38"/>
      <c r="GMQ199" s="38"/>
      <c r="GMR199" s="38"/>
      <c r="GMS199" s="38"/>
      <c r="GMT199" s="38"/>
      <c r="GMU199" s="38"/>
      <c r="GMV199" s="38"/>
      <c r="GMW199" s="38"/>
      <c r="GMX199" s="38"/>
      <c r="GMY199" s="38"/>
      <c r="GMZ199" s="38"/>
      <c r="GNA199" s="38"/>
      <c r="GNB199" s="38"/>
      <c r="GNC199" s="38"/>
      <c r="GND199" s="38"/>
      <c r="GNE199" s="38"/>
      <c r="GNF199" s="38"/>
      <c r="GNG199" s="38"/>
      <c r="GNH199" s="38"/>
      <c r="GNI199" s="38"/>
      <c r="GNJ199" s="38"/>
      <c r="GNK199" s="38"/>
      <c r="GNL199" s="38"/>
      <c r="GNM199" s="38"/>
      <c r="GNN199" s="38"/>
      <c r="GNO199" s="38"/>
      <c r="GNP199" s="38"/>
      <c r="GNQ199" s="38"/>
      <c r="GNR199" s="38"/>
      <c r="GNS199" s="38"/>
      <c r="GNT199" s="38"/>
      <c r="GNU199" s="38"/>
      <c r="GNV199" s="38"/>
      <c r="GNW199" s="38"/>
      <c r="GNX199" s="38"/>
      <c r="GNY199" s="38"/>
      <c r="GNZ199" s="38"/>
      <c r="GOA199" s="38"/>
      <c r="GOB199" s="38"/>
      <c r="GOC199" s="38"/>
      <c r="GOD199" s="38"/>
      <c r="GOE199" s="38"/>
      <c r="GOF199" s="38"/>
      <c r="GOG199" s="38"/>
      <c r="GOH199" s="38"/>
      <c r="GOI199" s="38"/>
      <c r="GOJ199" s="38"/>
      <c r="GOK199" s="38"/>
      <c r="GOL199" s="38"/>
      <c r="GOM199" s="38"/>
      <c r="GON199" s="38"/>
      <c r="GOO199" s="38"/>
      <c r="GOP199" s="38"/>
      <c r="GOQ199" s="38"/>
      <c r="GOR199" s="38"/>
      <c r="GOS199" s="38"/>
      <c r="GOT199" s="38"/>
      <c r="GOU199" s="38"/>
      <c r="GOV199" s="38"/>
      <c r="GOW199" s="38"/>
      <c r="GOX199" s="38"/>
      <c r="GOY199" s="38"/>
      <c r="GOZ199" s="38"/>
      <c r="GPA199" s="38"/>
      <c r="GPB199" s="38"/>
      <c r="GPC199" s="38"/>
      <c r="GPD199" s="38"/>
      <c r="GPE199" s="38"/>
      <c r="GPF199" s="38"/>
      <c r="GPG199" s="38"/>
      <c r="GPH199" s="38"/>
      <c r="GPI199" s="38"/>
      <c r="GPJ199" s="38"/>
      <c r="GPK199" s="38"/>
      <c r="GPL199" s="38"/>
      <c r="GPM199" s="38"/>
      <c r="GPN199" s="38"/>
      <c r="GPO199" s="38"/>
      <c r="GPP199" s="38"/>
      <c r="GPQ199" s="38"/>
      <c r="GPR199" s="38"/>
      <c r="GPS199" s="38"/>
      <c r="GPT199" s="38"/>
      <c r="GPU199" s="38"/>
      <c r="GPV199" s="38"/>
      <c r="GPW199" s="38"/>
      <c r="GPX199" s="38"/>
      <c r="GPY199" s="38"/>
      <c r="GPZ199" s="38"/>
      <c r="GQA199" s="38"/>
      <c r="GQB199" s="38"/>
      <c r="GQC199" s="38"/>
      <c r="GQD199" s="38"/>
      <c r="GQE199" s="38"/>
      <c r="GQF199" s="38"/>
      <c r="GQG199" s="38"/>
      <c r="GQH199" s="38"/>
      <c r="GQI199" s="38"/>
      <c r="GQJ199" s="38"/>
      <c r="GQK199" s="38"/>
      <c r="GQL199" s="38"/>
      <c r="GQM199" s="38"/>
      <c r="GQN199" s="38"/>
      <c r="GQO199" s="38"/>
      <c r="GQP199" s="38"/>
      <c r="GQQ199" s="38"/>
      <c r="GQR199" s="38"/>
      <c r="GQS199" s="38"/>
      <c r="GQT199" s="38"/>
      <c r="GQU199" s="38"/>
      <c r="GQV199" s="38"/>
      <c r="GQW199" s="38"/>
      <c r="GQX199" s="38"/>
      <c r="GQY199" s="38"/>
      <c r="GQZ199" s="38"/>
      <c r="GRA199" s="38"/>
      <c r="GRB199" s="38"/>
      <c r="GRC199" s="38"/>
      <c r="GRD199" s="38"/>
      <c r="GRE199" s="38"/>
      <c r="GRF199" s="38"/>
      <c r="GRG199" s="38"/>
      <c r="GRH199" s="38"/>
      <c r="GRI199" s="38"/>
      <c r="GRJ199" s="38"/>
      <c r="GRK199" s="38"/>
      <c r="GRL199" s="38"/>
      <c r="GRM199" s="38"/>
      <c r="GRN199" s="38"/>
      <c r="GRO199" s="38"/>
      <c r="GRP199" s="38"/>
      <c r="GRQ199" s="38"/>
      <c r="GRR199" s="38"/>
      <c r="GRS199" s="38"/>
      <c r="GRT199" s="38"/>
      <c r="GRU199" s="38"/>
      <c r="GRV199" s="38"/>
      <c r="GRW199" s="38"/>
      <c r="GRX199" s="38"/>
      <c r="GRY199" s="38"/>
      <c r="GRZ199" s="38"/>
      <c r="GSA199" s="38"/>
      <c r="GSB199" s="38"/>
      <c r="GSC199" s="38"/>
      <c r="GSD199" s="38"/>
      <c r="GSE199" s="38"/>
      <c r="GSF199" s="38"/>
      <c r="GSG199" s="38"/>
      <c r="GSH199" s="38"/>
      <c r="GSI199" s="38"/>
      <c r="GSJ199" s="38"/>
      <c r="GSK199" s="38"/>
      <c r="GSL199" s="38"/>
      <c r="GSM199" s="38"/>
      <c r="GSN199" s="38"/>
      <c r="GSO199" s="38"/>
      <c r="GSP199" s="38"/>
      <c r="GSQ199" s="38"/>
      <c r="GSR199" s="38"/>
      <c r="GSS199" s="38"/>
      <c r="GST199" s="38"/>
      <c r="GSU199" s="38"/>
      <c r="GSV199" s="38"/>
      <c r="GSW199" s="38"/>
      <c r="GSX199" s="38"/>
      <c r="GSY199" s="38"/>
      <c r="GSZ199" s="38"/>
      <c r="GTA199" s="38"/>
      <c r="GTB199" s="38"/>
      <c r="GTC199" s="38"/>
      <c r="GTD199" s="38"/>
      <c r="GTE199" s="38"/>
      <c r="GTF199" s="38"/>
      <c r="GTG199" s="38"/>
      <c r="GTH199" s="38"/>
      <c r="GTI199" s="38"/>
      <c r="GTJ199" s="38"/>
      <c r="GTK199" s="38"/>
      <c r="GTL199" s="38"/>
      <c r="GTM199" s="38"/>
      <c r="GTN199" s="38"/>
      <c r="GTO199" s="38"/>
      <c r="GTP199" s="38"/>
      <c r="GTQ199" s="38"/>
      <c r="GTR199" s="38"/>
      <c r="GTS199" s="38"/>
      <c r="GTT199" s="38"/>
      <c r="GTU199" s="38"/>
      <c r="GTV199" s="38"/>
      <c r="GTW199" s="38"/>
      <c r="GTX199" s="38"/>
      <c r="GTY199" s="38"/>
      <c r="GTZ199" s="38"/>
      <c r="GUA199" s="38"/>
      <c r="GUB199" s="38"/>
      <c r="GUC199" s="38"/>
      <c r="GUD199" s="38"/>
      <c r="GUE199" s="38"/>
      <c r="GUF199" s="38"/>
      <c r="GUG199" s="38"/>
      <c r="GUH199" s="38"/>
      <c r="GUI199" s="38"/>
      <c r="GUJ199" s="38"/>
      <c r="GUK199" s="38"/>
      <c r="GUL199" s="38"/>
      <c r="GUM199" s="38"/>
      <c r="GUN199" s="38"/>
      <c r="GUO199" s="38"/>
      <c r="GUP199" s="38"/>
      <c r="GUQ199" s="38"/>
      <c r="GUR199" s="38"/>
      <c r="GUS199" s="38"/>
      <c r="GUT199" s="38"/>
      <c r="GUU199" s="38"/>
      <c r="GUV199" s="38"/>
      <c r="GUW199" s="38"/>
      <c r="GUX199" s="38"/>
      <c r="GUY199" s="38"/>
      <c r="GUZ199" s="38"/>
      <c r="GVA199" s="38"/>
      <c r="GVB199" s="38"/>
      <c r="GVC199" s="38"/>
      <c r="GVD199" s="38"/>
      <c r="GVE199" s="38"/>
      <c r="GVF199" s="38"/>
      <c r="GVG199" s="38"/>
      <c r="GVH199" s="38"/>
      <c r="GVI199" s="38"/>
      <c r="GVJ199" s="38"/>
      <c r="GVK199" s="38"/>
      <c r="GVL199" s="38"/>
      <c r="GVM199" s="38"/>
      <c r="GVN199" s="38"/>
      <c r="GVO199" s="38"/>
      <c r="GVP199" s="38"/>
      <c r="GVQ199" s="38"/>
      <c r="GVR199" s="38"/>
      <c r="GVS199" s="38"/>
      <c r="GVT199" s="38"/>
      <c r="GVU199" s="38"/>
      <c r="GVV199" s="38"/>
      <c r="GVW199" s="38"/>
      <c r="GVX199" s="38"/>
      <c r="GVY199" s="38"/>
      <c r="GVZ199" s="38"/>
      <c r="GWA199" s="38"/>
      <c r="GWB199" s="38"/>
      <c r="GWC199" s="38"/>
      <c r="GWD199" s="38"/>
      <c r="GWE199" s="38"/>
      <c r="GWF199" s="38"/>
      <c r="GWG199" s="38"/>
      <c r="GWH199" s="38"/>
      <c r="GWI199" s="38"/>
      <c r="GWJ199" s="38"/>
      <c r="GWK199" s="38"/>
      <c r="GWL199" s="38"/>
      <c r="GWM199" s="38"/>
      <c r="GWN199" s="38"/>
      <c r="GWO199" s="38"/>
      <c r="GWP199" s="38"/>
      <c r="GWQ199" s="38"/>
      <c r="GWR199" s="38"/>
      <c r="GWS199" s="38"/>
      <c r="GWT199" s="38"/>
      <c r="GWU199" s="38"/>
      <c r="GWV199" s="38"/>
      <c r="GWW199" s="38"/>
      <c r="GWX199" s="38"/>
      <c r="GWY199" s="38"/>
      <c r="GWZ199" s="38"/>
      <c r="GXA199" s="38"/>
      <c r="GXB199" s="38"/>
      <c r="GXC199" s="38"/>
      <c r="GXD199" s="38"/>
      <c r="GXE199" s="38"/>
      <c r="GXF199" s="38"/>
      <c r="GXG199" s="38"/>
      <c r="GXH199" s="38"/>
      <c r="GXI199" s="38"/>
      <c r="GXJ199" s="38"/>
      <c r="GXK199" s="38"/>
      <c r="GXL199" s="38"/>
      <c r="GXM199" s="38"/>
      <c r="GXN199" s="38"/>
      <c r="GXO199" s="38"/>
      <c r="GXP199" s="38"/>
      <c r="GXQ199" s="38"/>
      <c r="GXR199" s="38"/>
      <c r="GXS199" s="38"/>
      <c r="GXT199" s="38"/>
      <c r="GXU199" s="38"/>
      <c r="GXV199" s="38"/>
      <c r="GXW199" s="38"/>
      <c r="GXX199" s="38"/>
      <c r="GXY199" s="38"/>
      <c r="GXZ199" s="38"/>
      <c r="GYA199" s="38"/>
      <c r="GYB199" s="38"/>
      <c r="GYC199" s="38"/>
      <c r="GYD199" s="38"/>
      <c r="GYE199" s="38"/>
      <c r="GYF199" s="38"/>
      <c r="GYG199" s="38"/>
      <c r="GYH199" s="38"/>
      <c r="GYI199" s="38"/>
      <c r="GYJ199" s="38"/>
      <c r="GYK199" s="38"/>
      <c r="GYL199" s="38"/>
      <c r="GYM199" s="38"/>
      <c r="GYN199" s="38"/>
      <c r="GYO199" s="38"/>
      <c r="GYP199" s="38"/>
      <c r="GYQ199" s="38"/>
      <c r="GYR199" s="38"/>
      <c r="GYS199" s="38"/>
      <c r="GYT199" s="38"/>
      <c r="GYU199" s="38"/>
      <c r="GYV199" s="38"/>
      <c r="GYW199" s="38"/>
      <c r="GYX199" s="38"/>
      <c r="GYY199" s="38"/>
      <c r="GYZ199" s="38"/>
      <c r="GZA199" s="38"/>
      <c r="GZB199" s="38"/>
      <c r="GZC199" s="38"/>
      <c r="GZD199" s="38"/>
      <c r="GZE199" s="38"/>
      <c r="GZF199" s="38"/>
      <c r="GZG199" s="38"/>
      <c r="GZH199" s="38"/>
      <c r="GZI199" s="38"/>
      <c r="GZJ199" s="38"/>
      <c r="GZK199" s="38"/>
      <c r="GZL199" s="38"/>
      <c r="GZM199" s="38"/>
      <c r="GZN199" s="38"/>
      <c r="GZO199" s="38"/>
      <c r="GZP199" s="38"/>
      <c r="GZQ199" s="38"/>
      <c r="GZR199" s="38"/>
      <c r="GZS199" s="38"/>
      <c r="GZT199" s="38"/>
      <c r="GZU199" s="38"/>
      <c r="GZV199" s="38"/>
      <c r="GZW199" s="38"/>
      <c r="GZX199" s="38"/>
      <c r="GZY199" s="38"/>
      <c r="GZZ199" s="38"/>
      <c r="HAA199" s="38"/>
      <c r="HAB199" s="38"/>
      <c r="HAC199" s="38"/>
      <c r="HAD199" s="38"/>
      <c r="HAE199" s="38"/>
      <c r="HAF199" s="38"/>
      <c r="HAG199" s="38"/>
      <c r="HAH199" s="38"/>
      <c r="HAI199" s="38"/>
      <c r="HAJ199" s="38"/>
      <c r="HAK199" s="38"/>
      <c r="HAL199" s="38"/>
      <c r="HAM199" s="38"/>
      <c r="HAN199" s="38"/>
      <c r="HAO199" s="38"/>
      <c r="HAP199" s="38"/>
      <c r="HAQ199" s="38"/>
      <c r="HAR199" s="38"/>
      <c r="HAS199" s="38"/>
      <c r="HAT199" s="38"/>
      <c r="HAU199" s="38"/>
      <c r="HAV199" s="38"/>
      <c r="HAW199" s="38"/>
      <c r="HAX199" s="38"/>
      <c r="HAY199" s="38"/>
      <c r="HAZ199" s="38"/>
      <c r="HBA199" s="38"/>
      <c r="HBB199" s="38"/>
      <c r="HBC199" s="38"/>
      <c r="HBD199" s="38"/>
      <c r="HBE199" s="38"/>
      <c r="HBF199" s="38"/>
      <c r="HBG199" s="38"/>
      <c r="HBH199" s="38"/>
      <c r="HBI199" s="38"/>
      <c r="HBJ199" s="38"/>
      <c r="HBK199" s="38"/>
      <c r="HBL199" s="38"/>
      <c r="HBM199" s="38"/>
      <c r="HBN199" s="38"/>
      <c r="HBO199" s="38"/>
      <c r="HBP199" s="38"/>
      <c r="HBQ199" s="38"/>
      <c r="HBR199" s="38"/>
      <c r="HBS199" s="38"/>
      <c r="HBT199" s="38"/>
      <c r="HBU199" s="38"/>
      <c r="HBV199" s="38"/>
      <c r="HBW199" s="38"/>
      <c r="HBX199" s="38"/>
      <c r="HBY199" s="38"/>
      <c r="HBZ199" s="38"/>
      <c r="HCA199" s="38"/>
      <c r="HCB199" s="38"/>
      <c r="HCC199" s="38"/>
      <c r="HCD199" s="38"/>
      <c r="HCE199" s="38"/>
      <c r="HCF199" s="38"/>
      <c r="HCG199" s="38"/>
      <c r="HCH199" s="38"/>
      <c r="HCI199" s="38"/>
      <c r="HCJ199" s="38"/>
      <c r="HCK199" s="38"/>
      <c r="HCL199" s="38"/>
      <c r="HCM199" s="38"/>
      <c r="HCN199" s="38"/>
      <c r="HCO199" s="38"/>
      <c r="HCP199" s="38"/>
      <c r="HCQ199" s="38"/>
      <c r="HCR199" s="38"/>
      <c r="HCS199" s="38"/>
      <c r="HCT199" s="38"/>
      <c r="HCU199" s="38"/>
      <c r="HCV199" s="38"/>
      <c r="HCW199" s="38"/>
      <c r="HCX199" s="38"/>
      <c r="HCY199" s="38"/>
      <c r="HCZ199" s="38"/>
      <c r="HDA199" s="38"/>
      <c r="HDB199" s="38"/>
      <c r="HDC199" s="38"/>
      <c r="HDD199" s="38"/>
      <c r="HDE199" s="38"/>
      <c r="HDF199" s="38"/>
      <c r="HDG199" s="38"/>
      <c r="HDH199" s="38"/>
      <c r="HDI199" s="38"/>
      <c r="HDJ199" s="38"/>
      <c r="HDK199" s="38"/>
      <c r="HDL199" s="38"/>
      <c r="HDM199" s="38"/>
      <c r="HDN199" s="38"/>
      <c r="HDO199" s="38"/>
      <c r="HDP199" s="38"/>
      <c r="HDQ199" s="38"/>
      <c r="HDR199" s="38"/>
      <c r="HDS199" s="38"/>
      <c r="HDT199" s="38"/>
      <c r="HDU199" s="38"/>
      <c r="HDV199" s="38"/>
      <c r="HDW199" s="38"/>
      <c r="HDX199" s="38"/>
      <c r="HDY199" s="38"/>
      <c r="HDZ199" s="38"/>
      <c r="HEA199" s="38"/>
      <c r="HEB199" s="38"/>
      <c r="HEC199" s="38"/>
      <c r="HED199" s="38"/>
      <c r="HEE199" s="38"/>
      <c r="HEF199" s="38"/>
      <c r="HEG199" s="38"/>
      <c r="HEH199" s="38"/>
      <c r="HEI199" s="38"/>
      <c r="HEJ199" s="38"/>
      <c r="HEK199" s="38"/>
      <c r="HEL199" s="38"/>
      <c r="HEM199" s="38"/>
      <c r="HEN199" s="38"/>
      <c r="HEO199" s="38"/>
      <c r="HEP199" s="38"/>
      <c r="HEQ199" s="38"/>
      <c r="HER199" s="38"/>
      <c r="HES199" s="38"/>
      <c r="HET199" s="38"/>
      <c r="HEU199" s="38"/>
      <c r="HEV199" s="38"/>
      <c r="HEW199" s="38"/>
      <c r="HEX199" s="38"/>
      <c r="HEY199" s="38"/>
      <c r="HEZ199" s="38"/>
      <c r="HFA199" s="38"/>
      <c r="HFB199" s="38"/>
      <c r="HFC199" s="38"/>
      <c r="HFD199" s="38"/>
      <c r="HFE199" s="38"/>
      <c r="HFF199" s="38"/>
      <c r="HFG199" s="38"/>
      <c r="HFH199" s="38"/>
      <c r="HFI199" s="38"/>
      <c r="HFJ199" s="38"/>
      <c r="HFK199" s="38"/>
      <c r="HFL199" s="38"/>
      <c r="HFM199" s="38"/>
      <c r="HFN199" s="38"/>
      <c r="HFO199" s="38"/>
      <c r="HFP199" s="38"/>
      <c r="HFQ199" s="38"/>
      <c r="HFR199" s="38"/>
      <c r="HFS199" s="38"/>
      <c r="HFT199" s="38"/>
      <c r="HFU199" s="38"/>
      <c r="HFV199" s="38"/>
      <c r="HFW199" s="38"/>
      <c r="HFX199" s="38"/>
      <c r="HFY199" s="38"/>
      <c r="HFZ199" s="38"/>
      <c r="HGA199" s="38"/>
      <c r="HGB199" s="38"/>
      <c r="HGC199" s="38"/>
      <c r="HGD199" s="38"/>
      <c r="HGE199" s="38"/>
      <c r="HGF199" s="38"/>
      <c r="HGG199" s="38"/>
      <c r="HGH199" s="38"/>
      <c r="HGI199" s="38"/>
      <c r="HGJ199" s="38"/>
      <c r="HGK199" s="38"/>
      <c r="HGL199" s="38"/>
      <c r="HGM199" s="38"/>
      <c r="HGN199" s="38"/>
      <c r="HGO199" s="38"/>
      <c r="HGP199" s="38"/>
      <c r="HGQ199" s="38"/>
      <c r="HGR199" s="38"/>
      <c r="HGS199" s="38"/>
      <c r="HGT199" s="38"/>
      <c r="HGU199" s="38"/>
      <c r="HGV199" s="38"/>
      <c r="HGW199" s="38"/>
      <c r="HGX199" s="38"/>
      <c r="HGY199" s="38"/>
      <c r="HGZ199" s="38"/>
      <c r="HHA199" s="38"/>
      <c r="HHB199" s="38"/>
      <c r="HHC199" s="38"/>
      <c r="HHD199" s="38"/>
      <c r="HHE199" s="38"/>
      <c r="HHF199" s="38"/>
      <c r="HHG199" s="38"/>
      <c r="HHH199" s="38"/>
      <c r="HHI199" s="38"/>
      <c r="HHJ199" s="38"/>
      <c r="HHK199" s="38"/>
      <c r="HHL199" s="38"/>
      <c r="HHM199" s="38"/>
      <c r="HHN199" s="38"/>
      <c r="HHO199" s="38"/>
      <c r="HHP199" s="38"/>
      <c r="HHQ199" s="38"/>
      <c r="HHR199" s="38"/>
      <c r="HHS199" s="38"/>
      <c r="HHT199" s="38"/>
      <c r="HHU199" s="38"/>
      <c r="HHV199" s="38"/>
      <c r="HHW199" s="38"/>
      <c r="HHX199" s="38"/>
      <c r="HHY199" s="38"/>
      <c r="HHZ199" s="38"/>
      <c r="HIA199" s="38"/>
      <c r="HIB199" s="38"/>
      <c r="HIC199" s="38"/>
      <c r="HID199" s="38"/>
      <c r="HIE199" s="38"/>
      <c r="HIF199" s="38"/>
      <c r="HIG199" s="38"/>
      <c r="HIH199" s="38"/>
      <c r="HII199" s="38"/>
      <c r="HIJ199" s="38"/>
      <c r="HIK199" s="38"/>
      <c r="HIL199" s="38"/>
      <c r="HIM199" s="38"/>
      <c r="HIN199" s="38"/>
      <c r="HIO199" s="38"/>
      <c r="HIP199" s="38"/>
      <c r="HIQ199" s="38"/>
      <c r="HIR199" s="38"/>
      <c r="HIS199" s="38"/>
      <c r="HIT199" s="38"/>
      <c r="HIU199" s="38"/>
      <c r="HIV199" s="38"/>
      <c r="HIW199" s="38"/>
      <c r="HIX199" s="38"/>
      <c r="HIY199" s="38"/>
      <c r="HIZ199" s="38"/>
      <c r="HJA199" s="38"/>
      <c r="HJB199" s="38"/>
      <c r="HJC199" s="38"/>
      <c r="HJD199" s="38"/>
      <c r="HJE199" s="38"/>
      <c r="HJF199" s="38"/>
      <c r="HJG199" s="38"/>
      <c r="HJH199" s="38"/>
      <c r="HJI199" s="38"/>
      <c r="HJJ199" s="38"/>
      <c r="HJK199" s="38"/>
      <c r="HJL199" s="38"/>
      <c r="HJM199" s="38"/>
      <c r="HJN199" s="38"/>
      <c r="HJO199" s="38"/>
      <c r="HJP199" s="38"/>
      <c r="HJQ199" s="38"/>
      <c r="HJR199" s="38"/>
      <c r="HJS199" s="38"/>
      <c r="HJT199" s="38"/>
      <c r="HJU199" s="38"/>
      <c r="HJV199" s="38"/>
      <c r="HJW199" s="38"/>
      <c r="HJX199" s="38"/>
      <c r="HJY199" s="38"/>
      <c r="HJZ199" s="38"/>
      <c r="HKA199" s="38"/>
      <c r="HKB199" s="38"/>
      <c r="HKC199" s="38"/>
      <c r="HKD199" s="38"/>
      <c r="HKE199" s="38"/>
      <c r="HKF199" s="38"/>
      <c r="HKG199" s="38"/>
      <c r="HKH199" s="38"/>
      <c r="HKI199" s="38"/>
      <c r="HKJ199" s="38"/>
      <c r="HKK199" s="38"/>
      <c r="HKL199" s="38"/>
      <c r="HKM199" s="38"/>
      <c r="HKN199" s="38"/>
      <c r="HKO199" s="38"/>
      <c r="HKP199" s="38"/>
      <c r="HKQ199" s="38"/>
      <c r="HKR199" s="38"/>
      <c r="HKS199" s="38"/>
      <c r="HKT199" s="38"/>
      <c r="HKU199" s="38"/>
      <c r="HKV199" s="38"/>
      <c r="HKW199" s="38"/>
      <c r="HKX199" s="38"/>
      <c r="HKY199" s="38"/>
      <c r="HKZ199" s="38"/>
      <c r="HLA199" s="38"/>
      <c r="HLB199" s="38"/>
      <c r="HLC199" s="38"/>
      <c r="HLD199" s="38"/>
      <c r="HLE199" s="38"/>
      <c r="HLF199" s="38"/>
      <c r="HLG199" s="38"/>
      <c r="HLH199" s="38"/>
      <c r="HLI199" s="38"/>
      <c r="HLJ199" s="38"/>
      <c r="HLK199" s="38"/>
      <c r="HLL199" s="38"/>
      <c r="HLM199" s="38"/>
      <c r="HLN199" s="38"/>
      <c r="HLO199" s="38"/>
      <c r="HLP199" s="38"/>
      <c r="HLQ199" s="38"/>
      <c r="HLR199" s="38"/>
      <c r="HLS199" s="38"/>
      <c r="HLT199" s="38"/>
      <c r="HLU199" s="38"/>
      <c r="HLV199" s="38"/>
      <c r="HLW199" s="38"/>
      <c r="HLX199" s="38"/>
      <c r="HLY199" s="38"/>
      <c r="HLZ199" s="38"/>
      <c r="HMA199" s="38"/>
      <c r="HMB199" s="38"/>
      <c r="HMC199" s="38"/>
      <c r="HMD199" s="38"/>
      <c r="HME199" s="38"/>
      <c r="HMF199" s="38"/>
      <c r="HMG199" s="38"/>
      <c r="HMH199" s="38"/>
      <c r="HMI199" s="38"/>
      <c r="HMJ199" s="38"/>
      <c r="HMK199" s="38"/>
      <c r="HML199" s="38"/>
      <c r="HMM199" s="38"/>
      <c r="HMN199" s="38"/>
      <c r="HMO199" s="38"/>
      <c r="HMP199" s="38"/>
      <c r="HMQ199" s="38"/>
      <c r="HMR199" s="38"/>
      <c r="HMS199" s="38"/>
      <c r="HMT199" s="38"/>
      <c r="HMU199" s="38"/>
      <c r="HMV199" s="38"/>
      <c r="HMW199" s="38"/>
      <c r="HMX199" s="38"/>
      <c r="HMY199" s="38"/>
      <c r="HMZ199" s="38"/>
      <c r="HNA199" s="38"/>
      <c r="HNB199" s="38"/>
      <c r="HNC199" s="38"/>
      <c r="HND199" s="38"/>
      <c r="HNE199" s="38"/>
      <c r="HNF199" s="38"/>
      <c r="HNG199" s="38"/>
      <c r="HNH199" s="38"/>
      <c r="HNI199" s="38"/>
      <c r="HNJ199" s="38"/>
      <c r="HNK199" s="38"/>
      <c r="HNL199" s="38"/>
      <c r="HNM199" s="38"/>
      <c r="HNN199" s="38"/>
      <c r="HNO199" s="38"/>
      <c r="HNP199" s="38"/>
      <c r="HNQ199" s="38"/>
      <c r="HNR199" s="38"/>
      <c r="HNS199" s="38"/>
      <c r="HNT199" s="38"/>
      <c r="HNU199" s="38"/>
      <c r="HNV199" s="38"/>
      <c r="HNW199" s="38"/>
      <c r="HNX199" s="38"/>
      <c r="HNY199" s="38"/>
      <c r="HNZ199" s="38"/>
      <c r="HOA199" s="38"/>
      <c r="HOB199" s="38"/>
      <c r="HOC199" s="38"/>
      <c r="HOD199" s="38"/>
      <c r="HOE199" s="38"/>
      <c r="HOF199" s="38"/>
      <c r="HOG199" s="38"/>
      <c r="HOH199" s="38"/>
      <c r="HOI199" s="38"/>
      <c r="HOJ199" s="38"/>
      <c r="HOK199" s="38"/>
      <c r="HOL199" s="38"/>
      <c r="HOM199" s="38"/>
      <c r="HON199" s="38"/>
      <c r="HOO199" s="38"/>
      <c r="HOP199" s="38"/>
      <c r="HOQ199" s="38"/>
      <c r="HOR199" s="38"/>
      <c r="HOS199" s="38"/>
      <c r="HOT199" s="38"/>
      <c r="HOU199" s="38"/>
      <c r="HOV199" s="38"/>
      <c r="HOW199" s="38"/>
      <c r="HOX199" s="38"/>
      <c r="HOY199" s="38"/>
      <c r="HOZ199" s="38"/>
      <c r="HPA199" s="38"/>
      <c r="HPB199" s="38"/>
      <c r="HPC199" s="38"/>
      <c r="HPD199" s="38"/>
      <c r="HPE199" s="38"/>
      <c r="HPF199" s="38"/>
      <c r="HPG199" s="38"/>
      <c r="HPH199" s="38"/>
      <c r="HPI199" s="38"/>
      <c r="HPJ199" s="38"/>
      <c r="HPK199" s="38"/>
      <c r="HPL199" s="38"/>
      <c r="HPM199" s="38"/>
      <c r="HPN199" s="38"/>
      <c r="HPO199" s="38"/>
      <c r="HPP199" s="38"/>
      <c r="HPQ199" s="38"/>
      <c r="HPR199" s="38"/>
      <c r="HPS199" s="38"/>
      <c r="HPT199" s="38"/>
      <c r="HPU199" s="38"/>
      <c r="HPV199" s="38"/>
      <c r="HPW199" s="38"/>
      <c r="HPX199" s="38"/>
      <c r="HPY199" s="38"/>
      <c r="HPZ199" s="38"/>
      <c r="HQA199" s="38"/>
      <c r="HQB199" s="38"/>
      <c r="HQC199" s="38"/>
      <c r="HQD199" s="38"/>
      <c r="HQE199" s="38"/>
      <c r="HQF199" s="38"/>
      <c r="HQG199" s="38"/>
      <c r="HQH199" s="38"/>
      <c r="HQI199" s="38"/>
      <c r="HQJ199" s="38"/>
      <c r="HQK199" s="38"/>
      <c r="HQL199" s="38"/>
      <c r="HQM199" s="38"/>
      <c r="HQN199" s="38"/>
      <c r="HQO199" s="38"/>
      <c r="HQP199" s="38"/>
      <c r="HQQ199" s="38"/>
      <c r="HQR199" s="38"/>
      <c r="HQS199" s="38"/>
      <c r="HQT199" s="38"/>
      <c r="HQU199" s="38"/>
      <c r="HQV199" s="38"/>
      <c r="HQW199" s="38"/>
      <c r="HQX199" s="38"/>
      <c r="HQY199" s="38"/>
      <c r="HQZ199" s="38"/>
      <c r="HRA199" s="38"/>
      <c r="HRB199" s="38"/>
      <c r="HRC199" s="38"/>
      <c r="HRD199" s="38"/>
      <c r="HRE199" s="38"/>
      <c r="HRF199" s="38"/>
      <c r="HRG199" s="38"/>
      <c r="HRH199" s="38"/>
      <c r="HRI199" s="38"/>
      <c r="HRJ199" s="38"/>
      <c r="HRK199" s="38"/>
      <c r="HRL199" s="38"/>
      <c r="HRM199" s="38"/>
      <c r="HRN199" s="38"/>
      <c r="HRO199" s="38"/>
      <c r="HRP199" s="38"/>
      <c r="HRQ199" s="38"/>
      <c r="HRR199" s="38"/>
      <c r="HRS199" s="38"/>
      <c r="HRT199" s="38"/>
      <c r="HRU199" s="38"/>
      <c r="HRV199" s="38"/>
      <c r="HRW199" s="38"/>
      <c r="HRX199" s="38"/>
      <c r="HRY199" s="38"/>
      <c r="HRZ199" s="38"/>
      <c r="HSA199" s="38"/>
      <c r="HSB199" s="38"/>
      <c r="HSC199" s="38"/>
      <c r="HSD199" s="38"/>
      <c r="HSE199" s="38"/>
      <c r="HSF199" s="38"/>
      <c r="HSG199" s="38"/>
      <c r="HSH199" s="38"/>
      <c r="HSI199" s="38"/>
      <c r="HSJ199" s="38"/>
      <c r="HSK199" s="38"/>
      <c r="HSL199" s="38"/>
      <c r="HSM199" s="38"/>
      <c r="HSN199" s="38"/>
      <c r="HSO199" s="38"/>
      <c r="HSP199" s="38"/>
      <c r="HSQ199" s="38"/>
      <c r="HSR199" s="38"/>
      <c r="HSS199" s="38"/>
      <c r="HST199" s="38"/>
      <c r="HSU199" s="38"/>
      <c r="HSV199" s="38"/>
      <c r="HSW199" s="38"/>
      <c r="HSX199" s="38"/>
      <c r="HSY199" s="38"/>
      <c r="HSZ199" s="38"/>
      <c r="HTA199" s="38"/>
      <c r="HTB199" s="38"/>
      <c r="HTC199" s="38"/>
      <c r="HTD199" s="38"/>
      <c r="HTE199" s="38"/>
      <c r="HTF199" s="38"/>
      <c r="HTG199" s="38"/>
      <c r="HTH199" s="38"/>
      <c r="HTI199" s="38"/>
      <c r="HTJ199" s="38"/>
      <c r="HTK199" s="38"/>
      <c r="HTL199" s="38"/>
      <c r="HTM199" s="38"/>
      <c r="HTN199" s="38"/>
      <c r="HTO199" s="38"/>
      <c r="HTP199" s="38"/>
      <c r="HTQ199" s="38"/>
      <c r="HTR199" s="38"/>
      <c r="HTS199" s="38"/>
      <c r="HTT199" s="38"/>
      <c r="HTU199" s="38"/>
      <c r="HTV199" s="38"/>
      <c r="HTW199" s="38"/>
      <c r="HTX199" s="38"/>
      <c r="HTY199" s="38"/>
      <c r="HTZ199" s="38"/>
      <c r="HUA199" s="38"/>
      <c r="HUB199" s="38"/>
      <c r="HUC199" s="38"/>
      <c r="HUD199" s="38"/>
      <c r="HUE199" s="38"/>
      <c r="HUF199" s="38"/>
      <c r="HUG199" s="38"/>
      <c r="HUH199" s="38"/>
      <c r="HUI199" s="38"/>
      <c r="HUJ199" s="38"/>
      <c r="HUK199" s="38"/>
      <c r="HUL199" s="38"/>
      <c r="HUM199" s="38"/>
      <c r="HUN199" s="38"/>
      <c r="HUO199" s="38"/>
      <c r="HUP199" s="38"/>
      <c r="HUQ199" s="38"/>
      <c r="HUR199" s="38"/>
      <c r="HUS199" s="38"/>
      <c r="HUT199" s="38"/>
      <c r="HUU199" s="38"/>
      <c r="HUV199" s="38"/>
      <c r="HUW199" s="38"/>
      <c r="HUX199" s="38"/>
      <c r="HUY199" s="38"/>
      <c r="HUZ199" s="38"/>
      <c r="HVA199" s="38"/>
      <c r="HVB199" s="38"/>
      <c r="HVC199" s="38"/>
      <c r="HVD199" s="38"/>
      <c r="HVE199" s="38"/>
      <c r="HVF199" s="38"/>
      <c r="HVG199" s="38"/>
      <c r="HVH199" s="38"/>
      <c r="HVI199" s="38"/>
      <c r="HVJ199" s="38"/>
      <c r="HVK199" s="38"/>
      <c r="HVL199" s="38"/>
      <c r="HVM199" s="38"/>
      <c r="HVN199" s="38"/>
      <c r="HVO199" s="38"/>
      <c r="HVP199" s="38"/>
      <c r="HVQ199" s="38"/>
      <c r="HVR199" s="38"/>
      <c r="HVS199" s="38"/>
      <c r="HVT199" s="38"/>
      <c r="HVU199" s="38"/>
      <c r="HVV199" s="38"/>
      <c r="HVW199" s="38"/>
      <c r="HVX199" s="38"/>
      <c r="HVY199" s="38"/>
      <c r="HVZ199" s="38"/>
      <c r="HWA199" s="38"/>
      <c r="HWB199" s="38"/>
      <c r="HWC199" s="38"/>
      <c r="HWD199" s="38"/>
      <c r="HWE199" s="38"/>
      <c r="HWF199" s="38"/>
      <c r="HWG199" s="38"/>
      <c r="HWH199" s="38"/>
      <c r="HWI199" s="38"/>
      <c r="HWJ199" s="38"/>
      <c r="HWK199" s="38"/>
      <c r="HWL199" s="38"/>
      <c r="HWM199" s="38"/>
      <c r="HWN199" s="38"/>
      <c r="HWO199" s="38"/>
      <c r="HWP199" s="38"/>
      <c r="HWQ199" s="38"/>
      <c r="HWR199" s="38"/>
      <c r="HWS199" s="38"/>
      <c r="HWT199" s="38"/>
      <c r="HWU199" s="38"/>
      <c r="HWV199" s="38"/>
      <c r="HWW199" s="38"/>
      <c r="HWX199" s="38"/>
      <c r="HWY199" s="38"/>
      <c r="HWZ199" s="38"/>
      <c r="HXA199" s="38"/>
      <c r="HXB199" s="38"/>
      <c r="HXC199" s="38"/>
      <c r="HXD199" s="38"/>
      <c r="HXE199" s="38"/>
      <c r="HXF199" s="38"/>
      <c r="HXG199" s="38"/>
      <c r="HXH199" s="38"/>
      <c r="HXI199" s="38"/>
      <c r="HXJ199" s="38"/>
      <c r="HXK199" s="38"/>
      <c r="HXL199" s="38"/>
      <c r="HXM199" s="38"/>
      <c r="HXN199" s="38"/>
      <c r="HXO199" s="38"/>
      <c r="HXP199" s="38"/>
      <c r="HXQ199" s="38"/>
      <c r="HXR199" s="38"/>
      <c r="HXS199" s="38"/>
      <c r="HXT199" s="38"/>
      <c r="HXU199" s="38"/>
      <c r="HXV199" s="38"/>
      <c r="HXW199" s="38"/>
      <c r="HXX199" s="38"/>
      <c r="HXY199" s="38"/>
      <c r="HXZ199" s="38"/>
      <c r="HYA199" s="38"/>
      <c r="HYB199" s="38"/>
      <c r="HYC199" s="38"/>
      <c r="HYD199" s="38"/>
      <c r="HYE199" s="38"/>
      <c r="HYF199" s="38"/>
      <c r="HYG199" s="38"/>
      <c r="HYH199" s="38"/>
      <c r="HYI199" s="38"/>
      <c r="HYJ199" s="38"/>
      <c r="HYK199" s="38"/>
      <c r="HYL199" s="38"/>
      <c r="HYM199" s="38"/>
      <c r="HYN199" s="38"/>
      <c r="HYO199" s="38"/>
      <c r="HYP199" s="38"/>
      <c r="HYQ199" s="38"/>
      <c r="HYR199" s="38"/>
      <c r="HYS199" s="38"/>
      <c r="HYT199" s="38"/>
      <c r="HYU199" s="38"/>
      <c r="HYV199" s="38"/>
      <c r="HYW199" s="38"/>
      <c r="HYX199" s="38"/>
      <c r="HYY199" s="38"/>
      <c r="HYZ199" s="38"/>
      <c r="HZA199" s="38"/>
      <c r="HZB199" s="38"/>
      <c r="HZC199" s="38"/>
      <c r="HZD199" s="38"/>
      <c r="HZE199" s="38"/>
      <c r="HZF199" s="38"/>
      <c r="HZG199" s="38"/>
      <c r="HZH199" s="38"/>
      <c r="HZI199" s="38"/>
      <c r="HZJ199" s="38"/>
      <c r="HZK199" s="38"/>
      <c r="HZL199" s="38"/>
      <c r="HZM199" s="38"/>
      <c r="HZN199" s="38"/>
      <c r="HZO199" s="38"/>
      <c r="HZP199" s="38"/>
      <c r="HZQ199" s="38"/>
      <c r="HZR199" s="38"/>
      <c r="HZS199" s="38"/>
      <c r="HZT199" s="38"/>
      <c r="HZU199" s="38"/>
      <c r="HZV199" s="38"/>
      <c r="HZW199" s="38"/>
      <c r="HZX199" s="38"/>
      <c r="HZY199" s="38"/>
      <c r="HZZ199" s="38"/>
      <c r="IAA199" s="38"/>
      <c r="IAB199" s="38"/>
      <c r="IAC199" s="38"/>
      <c r="IAD199" s="38"/>
      <c r="IAE199" s="38"/>
      <c r="IAF199" s="38"/>
      <c r="IAG199" s="38"/>
      <c r="IAH199" s="38"/>
      <c r="IAI199" s="38"/>
      <c r="IAJ199" s="38"/>
      <c r="IAK199" s="38"/>
      <c r="IAL199" s="38"/>
      <c r="IAM199" s="38"/>
      <c r="IAN199" s="38"/>
      <c r="IAO199" s="38"/>
      <c r="IAP199" s="38"/>
      <c r="IAQ199" s="38"/>
      <c r="IAR199" s="38"/>
      <c r="IAS199" s="38"/>
      <c r="IAT199" s="38"/>
      <c r="IAU199" s="38"/>
      <c r="IAV199" s="38"/>
      <c r="IAW199" s="38"/>
      <c r="IAX199" s="38"/>
      <c r="IAY199" s="38"/>
      <c r="IAZ199" s="38"/>
      <c r="IBA199" s="38"/>
      <c r="IBB199" s="38"/>
      <c r="IBC199" s="38"/>
      <c r="IBD199" s="38"/>
      <c r="IBE199" s="38"/>
      <c r="IBF199" s="38"/>
      <c r="IBG199" s="38"/>
      <c r="IBH199" s="38"/>
      <c r="IBI199" s="38"/>
      <c r="IBJ199" s="38"/>
      <c r="IBK199" s="38"/>
      <c r="IBL199" s="38"/>
      <c r="IBM199" s="38"/>
      <c r="IBN199" s="38"/>
      <c r="IBO199" s="38"/>
      <c r="IBP199" s="38"/>
      <c r="IBQ199" s="38"/>
      <c r="IBR199" s="38"/>
      <c r="IBS199" s="38"/>
      <c r="IBT199" s="38"/>
      <c r="IBU199" s="38"/>
      <c r="IBV199" s="38"/>
      <c r="IBW199" s="38"/>
      <c r="IBX199" s="38"/>
      <c r="IBY199" s="38"/>
      <c r="IBZ199" s="38"/>
      <c r="ICA199" s="38"/>
      <c r="ICB199" s="38"/>
      <c r="ICC199" s="38"/>
      <c r="ICD199" s="38"/>
      <c r="ICE199" s="38"/>
      <c r="ICF199" s="38"/>
      <c r="ICG199" s="38"/>
      <c r="ICH199" s="38"/>
      <c r="ICI199" s="38"/>
      <c r="ICJ199" s="38"/>
      <c r="ICK199" s="38"/>
      <c r="ICL199" s="38"/>
      <c r="ICM199" s="38"/>
      <c r="ICN199" s="38"/>
      <c r="ICO199" s="38"/>
      <c r="ICP199" s="38"/>
      <c r="ICQ199" s="38"/>
      <c r="ICR199" s="38"/>
      <c r="ICS199" s="38"/>
      <c r="ICT199" s="38"/>
      <c r="ICU199" s="38"/>
      <c r="ICV199" s="38"/>
      <c r="ICW199" s="38"/>
      <c r="ICX199" s="38"/>
      <c r="ICY199" s="38"/>
      <c r="ICZ199" s="38"/>
      <c r="IDA199" s="38"/>
      <c r="IDB199" s="38"/>
      <c r="IDC199" s="38"/>
      <c r="IDD199" s="38"/>
      <c r="IDE199" s="38"/>
      <c r="IDF199" s="38"/>
      <c r="IDG199" s="38"/>
      <c r="IDH199" s="38"/>
      <c r="IDI199" s="38"/>
      <c r="IDJ199" s="38"/>
      <c r="IDK199" s="38"/>
      <c r="IDL199" s="38"/>
      <c r="IDM199" s="38"/>
      <c r="IDN199" s="38"/>
      <c r="IDO199" s="38"/>
      <c r="IDP199" s="38"/>
      <c r="IDQ199" s="38"/>
      <c r="IDR199" s="38"/>
      <c r="IDS199" s="38"/>
      <c r="IDT199" s="38"/>
      <c r="IDU199" s="38"/>
      <c r="IDV199" s="38"/>
      <c r="IDW199" s="38"/>
      <c r="IDX199" s="38"/>
      <c r="IDY199" s="38"/>
      <c r="IDZ199" s="38"/>
      <c r="IEA199" s="38"/>
      <c r="IEB199" s="38"/>
      <c r="IEC199" s="38"/>
      <c r="IED199" s="38"/>
      <c r="IEE199" s="38"/>
      <c r="IEF199" s="38"/>
      <c r="IEG199" s="38"/>
      <c r="IEH199" s="38"/>
      <c r="IEI199" s="38"/>
      <c r="IEJ199" s="38"/>
      <c r="IEK199" s="38"/>
      <c r="IEL199" s="38"/>
      <c r="IEM199" s="38"/>
      <c r="IEN199" s="38"/>
      <c r="IEO199" s="38"/>
      <c r="IEP199" s="38"/>
      <c r="IEQ199" s="38"/>
      <c r="IER199" s="38"/>
      <c r="IES199" s="38"/>
      <c r="IET199" s="38"/>
      <c r="IEU199" s="38"/>
      <c r="IEV199" s="38"/>
      <c r="IEW199" s="38"/>
      <c r="IEX199" s="38"/>
      <c r="IEY199" s="38"/>
      <c r="IEZ199" s="38"/>
      <c r="IFA199" s="38"/>
      <c r="IFB199" s="38"/>
      <c r="IFC199" s="38"/>
      <c r="IFD199" s="38"/>
      <c r="IFE199" s="38"/>
      <c r="IFF199" s="38"/>
      <c r="IFG199" s="38"/>
      <c r="IFH199" s="38"/>
      <c r="IFI199" s="38"/>
      <c r="IFJ199" s="38"/>
      <c r="IFK199" s="38"/>
      <c r="IFL199" s="38"/>
      <c r="IFM199" s="38"/>
      <c r="IFN199" s="38"/>
      <c r="IFO199" s="38"/>
      <c r="IFP199" s="38"/>
      <c r="IFQ199" s="38"/>
      <c r="IFR199" s="38"/>
      <c r="IFS199" s="38"/>
      <c r="IFT199" s="38"/>
      <c r="IFU199" s="38"/>
      <c r="IFV199" s="38"/>
      <c r="IFW199" s="38"/>
      <c r="IFX199" s="38"/>
      <c r="IFY199" s="38"/>
      <c r="IFZ199" s="38"/>
      <c r="IGA199" s="38"/>
      <c r="IGB199" s="38"/>
      <c r="IGC199" s="38"/>
      <c r="IGD199" s="38"/>
      <c r="IGE199" s="38"/>
      <c r="IGF199" s="38"/>
      <c r="IGG199" s="38"/>
      <c r="IGH199" s="38"/>
      <c r="IGI199" s="38"/>
      <c r="IGJ199" s="38"/>
      <c r="IGK199" s="38"/>
      <c r="IGL199" s="38"/>
      <c r="IGM199" s="38"/>
      <c r="IGN199" s="38"/>
      <c r="IGO199" s="38"/>
      <c r="IGP199" s="38"/>
      <c r="IGQ199" s="38"/>
      <c r="IGR199" s="38"/>
      <c r="IGS199" s="38"/>
      <c r="IGT199" s="38"/>
      <c r="IGU199" s="38"/>
      <c r="IGV199" s="38"/>
      <c r="IGW199" s="38"/>
      <c r="IGX199" s="38"/>
      <c r="IGY199" s="38"/>
      <c r="IGZ199" s="38"/>
      <c r="IHA199" s="38"/>
      <c r="IHB199" s="38"/>
      <c r="IHC199" s="38"/>
      <c r="IHD199" s="38"/>
      <c r="IHE199" s="38"/>
      <c r="IHF199" s="38"/>
      <c r="IHG199" s="38"/>
      <c r="IHH199" s="38"/>
      <c r="IHI199" s="38"/>
      <c r="IHJ199" s="38"/>
      <c r="IHK199" s="38"/>
      <c r="IHL199" s="38"/>
      <c r="IHM199" s="38"/>
      <c r="IHN199" s="38"/>
      <c r="IHO199" s="38"/>
      <c r="IHP199" s="38"/>
      <c r="IHQ199" s="38"/>
      <c r="IHR199" s="38"/>
      <c r="IHS199" s="38"/>
      <c r="IHT199" s="38"/>
      <c r="IHU199" s="38"/>
      <c r="IHV199" s="38"/>
      <c r="IHW199" s="38"/>
      <c r="IHX199" s="38"/>
      <c r="IHY199" s="38"/>
      <c r="IHZ199" s="38"/>
      <c r="IIA199" s="38"/>
      <c r="IIB199" s="38"/>
      <c r="IIC199" s="38"/>
      <c r="IID199" s="38"/>
      <c r="IIE199" s="38"/>
      <c r="IIF199" s="38"/>
      <c r="IIG199" s="38"/>
      <c r="IIH199" s="38"/>
      <c r="III199" s="38"/>
      <c r="IIJ199" s="38"/>
      <c r="IIK199" s="38"/>
      <c r="IIL199" s="38"/>
      <c r="IIM199" s="38"/>
      <c r="IIN199" s="38"/>
      <c r="IIO199" s="38"/>
      <c r="IIP199" s="38"/>
      <c r="IIQ199" s="38"/>
      <c r="IIR199" s="38"/>
      <c r="IIS199" s="38"/>
      <c r="IIT199" s="38"/>
      <c r="IIU199" s="38"/>
      <c r="IIV199" s="38"/>
      <c r="IIW199" s="38"/>
      <c r="IIX199" s="38"/>
      <c r="IIY199" s="38"/>
      <c r="IIZ199" s="38"/>
      <c r="IJA199" s="38"/>
      <c r="IJB199" s="38"/>
      <c r="IJC199" s="38"/>
      <c r="IJD199" s="38"/>
      <c r="IJE199" s="38"/>
      <c r="IJF199" s="38"/>
      <c r="IJG199" s="38"/>
      <c r="IJH199" s="38"/>
      <c r="IJI199" s="38"/>
      <c r="IJJ199" s="38"/>
      <c r="IJK199" s="38"/>
      <c r="IJL199" s="38"/>
      <c r="IJM199" s="38"/>
      <c r="IJN199" s="38"/>
      <c r="IJO199" s="38"/>
      <c r="IJP199" s="38"/>
      <c r="IJQ199" s="38"/>
      <c r="IJR199" s="38"/>
      <c r="IJS199" s="38"/>
      <c r="IJT199" s="38"/>
      <c r="IJU199" s="38"/>
      <c r="IJV199" s="38"/>
      <c r="IJW199" s="38"/>
      <c r="IJX199" s="38"/>
      <c r="IJY199" s="38"/>
      <c r="IJZ199" s="38"/>
      <c r="IKA199" s="38"/>
      <c r="IKB199" s="38"/>
      <c r="IKC199" s="38"/>
      <c r="IKD199" s="38"/>
      <c r="IKE199" s="38"/>
      <c r="IKF199" s="38"/>
      <c r="IKG199" s="38"/>
      <c r="IKH199" s="38"/>
      <c r="IKI199" s="38"/>
      <c r="IKJ199" s="38"/>
      <c r="IKK199" s="38"/>
      <c r="IKL199" s="38"/>
      <c r="IKM199" s="38"/>
      <c r="IKN199" s="38"/>
      <c r="IKO199" s="38"/>
      <c r="IKP199" s="38"/>
      <c r="IKQ199" s="38"/>
      <c r="IKR199" s="38"/>
      <c r="IKS199" s="38"/>
      <c r="IKT199" s="38"/>
      <c r="IKU199" s="38"/>
      <c r="IKV199" s="38"/>
      <c r="IKW199" s="38"/>
      <c r="IKX199" s="38"/>
      <c r="IKY199" s="38"/>
      <c r="IKZ199" s="38"/>
      <c r="ILA199" s="38"/>
      <c r="ILB199" s="38"/>
      <c r="ILC199" s="38"/>
      <c r="ILD199" s="38"/>
      <c r="ILE199" s="38"/>
      <c r="ILF199" s="38"/>
      <c r="ILG199" s="38"/>
      <c r="ILH199" s="38"/>
      <c r="ILI199" s="38"/>
      <c r="ILJ199" s="38"/>
      <c r="ILK199" s="38"/>
      <c r="ILL199" s="38"/>
      <c r="ILM199" s="38"/>
      <c r="ILN199" s="38"/>
      <c r="ILO199" s="38"/>
      <c r="ILP199" s="38"/>
      <c r="ILQ199" s="38"/>
      <c r="ILR199" s="38"/>
      <c r="ILS199" s="38"/>
      <c r="ILT199" s="38"/>
      <c r="ILU199" s="38"/>
      <c r="ILV199" s="38"/>
      <c r="ILW199" s="38"/>
      <c r="ILX199" s="38"/>
      <c r="ILY199" s="38"/>
      <c r="ILZ199" s="38"/>
      <c r="IMA199" s="38"/>
      <c r="IMB199" s="38"/>
      <c r="IMC199" s="38"/>
      <c r="IMD199" s="38"/>
      <c r="IME199" s="38"/>
      <c r="IMF199" s="38"/>
      <c r="IMG199" s="38"/>
      <c r="IMH199" s="38"/>
      <c r="IMI199" s="38"/>
      <c r="IMJ199" s="38"/>
      <c r="IMK199" s="38"/>
      <c r="IML199" s="38"/>
      <c r="IMM199" s="38"/>
      <c r="IMN199" s="38"/>
      <c r="IMO199" s="38"/>
      <c r="IMP199" s="38"/>
      <c r="IMQ199" s="38"/>
      <c r="IMR199" s="38"/>
      <c r="IMS199" s="38"/>
      <c r="IMT199" s="38"/>
      <c r="IMU199" s="38"/>
      <c r="IMV199" s="38"/>
      <c r="IMW199" s="38"/>
      <c r="IMX199" s="38"/>
      <c r="IMY199" s="38"/>
      <c r="IMZ199" s="38"/>
      <c r="INA199" s="38"/>
      <c r="INB199" s="38"/>
      <c r="INC199" s="38"/>
      <c r="IND199" s="38"/>
      <c r="INE199" s="38"/>
      <c r="INF199" s="38"/>
      <c r="ING199" s="38"/>
      <c r="INH199" s="38"/>
      <c r="INI199" s="38"/>
      <c r="INJ199" s="38"/>
      <c r="INK199" s="38"/>
      <c r="INL199" s="38"/>
      <c r="INM199" s="38"/>
      <c r="INN199" s="38"/>
      <c r="INO199" s="38"/>
      <c r="INP199" s="38"/>
      <c r="INQ199" s="38"/>
      <c r="INR199" s="38"/>
      <c r="INS199" s="38"/>
      <c r="INT199" s="38"/>
      <c r="INU199" s="38"/>
      <c r="INV199" s="38"/>
      <c r="INW199" s="38"/>
      <c r="INX199" s="38"/>
      <c r="INY199" s="38"/>
      <c r="INZ199" s="38"/>
      <c r="IOA199" s="38"/>
      <c r="IOB199" s="38"/>
      <c r="IOC199" s="38"/>
      <c r="IOD199" s="38"/>
      <c r="IOE199" s="38"/>
      <c r="IOF199" s="38"/>
      <c r="IOG199" s="38"/>
      <c r="IOH199" s="38"/>
      <c r="IOI199" s="38"/>
      <c r="IOJ199" s="38"/>
      <c r="IOK199" s="38"/>
      <c r="IOL199" s="38"/>
      <c r="IOM199" s="38"/>
      <c r="ION199" s="38"/>
      <c r="IOO199" s="38"/>
      <c r="IOP199" s="38"/>
      <c r="IOQ199" s="38"/>
      <c r="IOR199" s="38"/>
      <c r="IOS199" s="38"/>
      <c r="IOT199" s="38"/>
      <c r="IOU199" s="38"/>
      <c r="IOV199" s="38"/>
      <c r="IOW199" s="38"/>
      <c r="IOX199" s="38"/>
      <c r="IOY199" s="38"/>
      <c r="IOZ199" s="38"/>
      <c r="IPA199" s="38"/>
      <c r="IPB199" s="38"/>
      <c r="IPC199" s="38"/>
      <c r="IPD199" s="38"/>
      <c r="IPE199" s="38"/>
      <c r="IPF199" s="38"/>
      <c r="IPG199" s="38"/>
      <c r="IPH199" s="38"/>
      <c r="IPI199" s="38"/>
      <c r="IPJ199" s="38"/>
      <c r="IPK199" s="38"/>
      <c r="IPL199" s="38"/>
      <c r="IPM199" s="38"/>
      <c r="IPN199" s="38"/>
      <c r="IPO199" s="38"/>
      <c r="IPP199" s="38"/>
      <c r="IPQ199" s="38"/>
      <c r="IPR199" s="38"/>
      <c r="IPS199" s="38"/>
      <c r="IPT199" s="38"/>
      <c r="IPU199" s="38"/>
      <c r="IPV199" s="38"/>
      <c r="IPW199" s="38"/>
      <c r="IPX199" s="38"/>
      <c r="IPY199" s="38"/>
      <c r="IPZ199" s="38"/>
      <c r="IQA199" s="38"/>
      <c r="IQB199" s="38"/>
      <c r="IQC199" s="38"/>
      <c r="IQD199" s="38"/>
      <c r="IQE199" s="38"/>
      <c r="IQF199" s="38"/>
      <c r="IQG199" s="38"/>
      <c r="IQH199" s="38"/>
      <c r="IQI199" s="38"/>
      <c r="IQJ199" s="38"/>
      <c r="IQK199" s="38"/>
      <c r="IQL199" s="38"/>
      <c r="IQM199" s="38"/>
      <c r="IQN199" s="38"/>
      <c r="IQO199" s="38"/>
      <c r="IQP199" s="38"/>
      <c r="IQQ199" s="38"/>
      <c r="IQR199" s="38"/>
      <c r="IQS199" s="38"/>
      <c r="IQT199" s="38"/>
      <c r="IQU199" s="38"/>
      <c r="IQV199" s="38"/>
      <c r="IQW199" s="38"/>
      <c r="IQX199" s="38"/>
      <c r="IQY199" s="38"/>
      <c r="IQZ199" s="38"/>
      <c r="IRA199" s="38"/>
      <c r="IRB199" s="38"/>
      <c r="IRC199" s="38"/>
      <c r="IRD199" s="38"/>
      <c r="IRE199" s="38"/>
      <c r="IRF199" s="38"/>
      <c r="IRG199" s="38"/>
      <c r="IRH199" s="38"/>
      <c r="IRI199" s="38"/>
      <c r="IRJ199" s="38"/>
      <c r="IRK199" s="38"/>
      <c r="IRL199" s="38"/>
      <c r="IRM199" s="38"/>
      <c r="IRN199" s="38"/>
      <c r="IRO199" s="38"/>
      <c r="IRP199" s="38"/>
      <c r="IRQ199" s="38"/>
      <c r="IRR199" s="38"/>
      <c r="IRS199" s="38"/>
      <c r="IRT199" s="38"/>
      <c r="IRU199" s="38"/>
      <c r="IRV199" s="38"/>
      <c r="IRW199" s="38"/>
      <c r="IRX199" s="38"/>
      <c r="IRY199" s="38"/>
      <c r="IRZ199" s="38"/>
      <c r="ISA199" s="38"/>
      <c r="ISB199" s="38"/>
      <c r="ISC199" s="38"/>
      <c r="ISD199" s="38"/>
      <c r="ISE199" s="38"/>
      <c r="ISF199" s="38"/>
      <c r="ISG199" s="38"/>
      <c r="ISH199" s="38"/>
      <c r="ISI199" s="38"/>
      <c r="ISJ199" s="38"/>
      <c r="ISK199" s="38"/>
      <c r="ISL199" s="38"/>
      <c r="ISM199" s="38"/>
      <c r="ISN199" s="38"/>
      <c r="ISO199" s="38"/>
      <c r="ISP199" s="38"/>
      <c r="ISQ199" s="38"/>
      <c r="ISR199" s="38"/>
      <c r="ISS199" s="38"/>
      <c r="IST199" s="38"/>
      <c r="ISU199" s="38"/>
      <c r="ISV199" s="38"/>
      <c r="ISW199" s="38"/>
      <c r="ISX199" s="38"/>
      <c r="ISY199" s="38"/>
      <c r="ISZ199" s="38"/>
      <c r="ITA199" s="38"/>
      <c r="ITB199" s="38"/>
      <c r="ITC199" s="38"/>
      <c r="ITD199" s="38"/>
      <c r="ITE199" s="38"/>
      <c r="ITF199" s="38"/>
      <c r="ITG199" s="38"/>
      <c r="ITH199" s="38"/>
      <c r="ITI199" s="38"/>
      <c r="ITJ199" s="38"/>
      <c r="ITK199" s="38"/>
      <c r="ITL199" s="38"/>
      <c r="ITM199" s="38"/>
      <c r="ITN199" s="38"/>
      <c r="ITO199" s="38"/>
      <c r="ITP199" s="38"/>
      <c r="ITQ199" s="38"/>
      <c r="ITR199" s="38"/>
      <c r="ITS199" s="38"/>
      <c r="ITT199" s="38"/>
      <c r="ITU199" s="38"/>
      <c r="ITV199" s="38"/>
      <c r="ITW199" s="38"/>
      <c r="ITX199" s="38"/>
      <c r="ITY199" s="38"/>
      <c r="ITZ199" s="38"/>
      <c r="IUA199" s="38"/>
      <c r="IUB199" s="38"/>
      <c r="IUC199" s="38"/>
      <c r="IUD199" s="38"/>
      <c r="IUE199" s="38"/>
      <c r="IUF199" s="38"/>
      <c r="IUG199" s="38"/>
      <c r="IUH199" s="38"/>
      <c r="IUI199" s="38"/>
      <c r="IUJ199" s="38"/>
      <c r="IUK199" s="38"/>
      <c r="IUL199" s="38"/>
      <c r="IUM199" s="38"/>
      <c r="IUN199" s="38"/>
      <c r="IUO199" s="38"/>
      <c r="IUP199" s="38"/>
      <c r="IUQ199" s="38"/>
      <c r="IUR199" s="38"/>
      <c r="IUS199" s="38"/>
      <c r="IUT199" s="38"/>
      <c r="IUU199" s="38"/>
      <c r="IUV199" s="38"/>
      <c r="IUW199" s="38"/>
      <c r="IUX199" s="38"/>
      <c r="IUY199" s="38"/>
      <c r="IUZ199" s="38"/>
      <c r="IVA199" s="38"/>
      <c r="IVB199" s="38"/>
      <c r="IVC199" s="38"/>
      <c r="IVD199" s="38"/>
      <c r="IVE199" s="38"/>
      <c r="IVF199" s="38"/>
      <c r="IVG199" s="38"/>
      <c r="IVH199" s="38"/>
      <c r="IVI199" s="38"/>
      <c r="IVJ199" s="38"/>
      <c r="IVK199" s="38"/>
      <c r="IVL199" s="38"/>
      <c r="IVM199" s="38"/>
      <c r="IVN199" s="38"/>
      <c r="IVO199" s="38"/>
      <c r="IVP199" s="38"/>
      <c r="IVQ199" s="38"/>
      <c r="IVR199" s="38"/>
      <c r="IVS199" s="38"/>
      <c r="IVT199" s="38"/>
      <c r="IVU199" s="38"/>
      <c r="IVV199" s="38"/>
      <c r="IVW199" s="38"/>
      <c r="IVX199" s="38"/>
      <c r="IVY199" s="38"/>
      <c r="IVZ199" s="38"/>
      <c r="IWA199" s="38"/>
      <c r="IWB199" s="38"/>
      <c r="IWC199" s="38"/>
      <c r="IWD199" s="38"/>
      <c r="IWE199" s="38"/>
      <c r="IWF199" s="38"/>
      <c r="IWG199" s="38"/>
      <c r="IWH199" s="38"/>
      <c r="IWI199" s="38"/>
      <c r="IWJ199" s="38"/>
      <c r="IWK199" s="38"/>
      <c r="IWL199" s="38"/>
      <c r="IWM199" s="38"/>
      <c r="IWN199" s="38"/>
      <c r="IWO199" s="38"/>
      <c r="IWP199" s="38"/>
      <c r="IWQ199" s="38"/>
      <c r="IWR199" s="38"/>
      <c r="IWS199" s="38"/>
      <c r="IWT199" s="38"/>
      <c r="IWU199" s="38"/>
      <c r="IWV199" s="38"/>
      <c r="IWW199" s="38"/>
      <c r="IWX199" s="38"/>
      <c r="IWY199" s="38"/>
      <c r="IWZ199" s="38"/>
      <c r="IXA199" s="38"/>
      <c r="IXB199" s="38"/>
      <c r="IXC199" s="38"/>
      <c r="IXD199" s="38"/>
      <c r="IXE199" s="38"/>
      <c r="IXF199" s="38"/>
      <c r="IXG199" s="38"/>
      <c r="IXH199" s="38"/>
      <c r="IXI199" s="38"/>
      <c r="IXJ199" s="38"/>
      <c r="IXK199" s="38"/>
      <c r="IXL199" s="38"/>
      <c r="IXM199" s="38"/>
      <c r="IXN199" s="38"/>
      <c r="IXO199" s="38"/>
      <c r="IXP199" s="38"/>
      <c r="IXQ199" s="38"/>
      <c r="IXR199" s="38"/>
      <c r="IXS199" s="38"/>
      <c r="IXT199" s="38"/>
      <c r="IXU199" s="38"/>
      <c r="IXV199" s="38"/>
      <c r="IXW199" s="38"/>
      <c r="IXX199" s="38"/>
      <c r="IXY199" s="38"/>
      <c r="IXZ199" s="38"/>
      <c r="IYA199" s="38"/>
      <c r="IYB199" s="38"/>
      <c r="IYC199" s="38"/>
      <c r="IYD199" s="38"/>
      <c r="IYE199" s="38"/>
      <c r="IYF199" s="38"/>
      <c r="IYG199" s="38"/>
      <c r="IYH199" s="38"/>
      <c r="IYI199" s="38"/>
      <c r="IYJ199" s="38"/>
      <c r="IYK199" s="38"/>
      <c r="IYL199" s="38"/>
      <c r="IYM199" s="38"/>
      <c r="IYN199" s="38"/>
      <c r="IYO199" s="38"/>
      <c r="IYP199" s="38"/>
      <c r="IYQ199" s="38"/>
      <c r="IYR199" s="38"/>
      <c r="IYS199" s="38"/>
      <c r="IYT199" s="38"/>
      <c r="IYU199" s="38"/>
      <c r="IYV199" s="38"/>
      <c r="IYW199" s="38"/>
      <c r="IYX199" s="38"/>
      <c r="IYY199" s="38"/>
      <c r="IYZ199" s="38"/>
      <c r="IZA199" s="38"/>
      <c r="IZB199" s="38"/>
      <c r="IZC199" s="38"/>
      <c r="IZD199" s="38"/>
      <c r="IZE199" s="38"/>
      <c r="IZF199" s="38"/>
      <c r="IZG199" s="38"/>
      <c r="IZH199" s="38"/>
      <c r="IZI199" s="38"/>
      <c r="IZJ199" s="38"/>
      <c r="IZK199" s="38"/>
      <c r="IZL199" s="38"/>
      <c r="IZM199" s="38"/>
      <c r="IZN199" s="38"/>
      <c r="IZO199" s="38"/>
      <c r="IZP199" s="38"/>
      <c r="IZQ199" s="38"/>
      <c r="IZR199" s="38"/>
      <c r="IZS199" s="38"/>
      <c r="IZT199" s="38"/>
      <c r="IZU199" s="38"/>
      <c r="IZV199" s="38"/>
      <c r="IZW199" s="38"/>
      <c r="IZX199" s="38"/>
      <c r="IZY199" s="38"/>
      <c r="IZZ199" s="38"/>
      <c r="JAA199" s="38"/>
      <c r="JAB199" s="38"/>
      <c r="JAC199" s="38"/>
      <c r="JAD199" s="38"/>
      <c r="JAE199" s="38"/>
      <c r="JAF199" s="38"/>
      <c r="JAG199" s="38"/>
      <c r="JAH199" s="38"/>
      <c r="JAI199" s="38"/>
      <c r="JAJ199" s="38"/>
      <c r="JAK199" s="38"/>
      <c r="JAL199" s="38"/>
      <c r="JAM199" s="38"/>
      <c r="JAN199" s="38"/>
      <c r="JAO199" s="38"/>
      <c r="JAP199" s="38"/>
      <c r="JAQ199" s="38"/>
      <c r="JAR199" s="38"/>
      <c r="JAS199" s="38"/>
      <c r="JAT199" s="38"/>
      <c r="JAU199" s="38"/>
      <c r="JAV199" s="38"/>
      <c r="JAW199" s="38"/>
      <c r="JAX199" s="38"/>
      <c r="JAY199" s="38"/>
      <c r="JAZ199" s="38"/>
      <c r="JBA199" s="38"/>
      <c r="JBB199" s="38"/>
      <c r="JBC199" s="38"/>
      <c r="JBD199" s="38"/>
      <c r="JBE199" s="38"/>
      <c r="JBF199" s="38"/>
      <c r="JBG199" s="38"/>
      <c r="JBH199" s="38"/>
      <c r="JBI199" s="38"/>
      <c r="JBJ199" s="38"/>
      <c r="JBK199" s="38"/>
      <c r="JBL199" s="38"/>
      <c r="JBM199" s="38"/>
      <c r="JBN199" s="38"/>
      <c r="JBO199" s="38"/>
      <c r="JBP199" s="38"/>
      <c r="JBQ199" s="38"/>
      <c r="JBR199" s="38"/>
      <c r="JBS199" s="38"/>
      <c r="JBT199" s="38"/>
      <c r="JBU199" s="38"/>
      <c r="JBV199" s="38"/>
      <c r="JBW199" s="38"/>
      <c r="JBX199" s="38"/>
      <c r="JBY199" s="38"/>
      <c r="JBZ199" s="38"/>
      <c r="JCA199" s="38"/>
      <c r="JCB199" s="38"/>
      <c r="JCC199" s="38"/>
      <c r="JCD199" s="38"/>
      <c r="JCE199" s="38"/>
      <c r="JCF199" s="38"/>
      <c r="JCG199" s="38"/>
      <c r="JCH199" s="38"/>
      <c r="JCI199" s="38"/>
      <c r="JCJ199" s="38"/>
      <c r="JCK199" s="38"/>
      <c r="JCL199" s="38"/>
      <c r="JCM199" s="38"/>
      <c r="JCN199" s="38"/>
      <c r="JCO199" s="38"/>
      <c r="JCP199" s="38"/>
      <c r="JCQ199" s="38"/>
      <c r="JCR199" s="38"/>
      <c r="JCS199" s="38"/>
      <c r="JCT199" s="38"/>
      <c r="JCU199" s="38"/>
      <c r="JCV199" s="38"/>
      <c r="JCW199" s="38"/>
      <c r="JCX199" s="38"/>
      <c r="JCY199" s="38"/>
      <c r="JCZ199" s="38"/>
      <c r="JDA199" s="38"/>
      <c r="JDB199" s="38"/>
      <c r="JDC199" s="38"/>
      <c r="JDD199" s="38"/>
      <c r="JDE199" s="38"/>
      <c r="JDF199" s="38"/>
      <c r="JDG199" s="38"/>
      <c r="JDH199" s="38"/>
      <c r="JDI199" s="38"/>
      <c r="JDJ199" s="38"/>
      <c r="JDK199" s="38"/>
      <c r="JDL199" s="38"/>
      <c r="JDM199" s="38"/>
      <c r="JDN199" s="38"/>
      <c r="JDO199" s="38"/>
      <c r="JDP199" s="38"/>
      <c r="JDQ199" s="38"/>
      <c r="JDR199" s="38"/>
      <c r="JDS199" s="38"/>
      <c r="JDT199" s="38"/>
      <c r="JDU199" s="38"/>
      <c r="JDV199" s="38"/>
      <c r="JDW199" s="38"/>
      <c r="JDX199" s="38"/>
      <c r="JDY199" s="38"/>
      <c r="JDZ199" s="38"/>
      <c r="JEA199" s="38"/>
      <c r="JEB199" s="38"/>
      <c r="JEC199" s="38"/>
      <c r="JED199" s="38"/>
      <c r="JEE199" s="38"/>
      <c r="JEF199" s="38"/>
      <c r="JEG199" s="38"/>
      <c r="JEH199" s="38"/>
      <c r="JEI199" s="38"/>
      <c r="JEJ199" s="38"/>
      <c r="JEK199" s="38"/>
      <c r="JEL199" s="38"/>
      <c r="JEM199" s="38"/>
      <c r="JEN199" s="38"/>
      <c r="JEO199" s="38"/>
      <c r="JEP199" s="38"/>
      <c r="JEQ199" s="38"/>
      <c r="JER199" s="38"/>
      <c r="JES199" s="38"/>
      <c r="JET199" s="38"/>
      <c r="JEU199" s="38"/>
      <c r="JEV199" s="38"/>
      <c r="JEW199" s="38"/>
      <c r="JEX199" s="38"/>
      <c r="JEY199" s="38"/>
      <c r="JEZ199" s="38"/>
      <c r="JFA199" s="38"/>
      <c r="JFB199" s="38"/>
      <c r="JFC199" s="38"/>
      <c r="JFD199" s="38"/>
      <c r="JFE199" s="38"/>
      <c r="JFF199" s="38"/>
      <c r="JFG199" s="38"/>
      <c r="JFH199" s="38"/>
      <c r="JFI199" s="38"/>
      <c r="JFJ199" s="38"/>
      <c r="JFK199" s="38"/>
      <c r="JFL199" s="38"/>
      <c r="JFM199" s="38"/>
      <c r="JFN199" s="38"/>
      <c r="JFO199" s="38"/>
      <c r="JFP199" s="38"/>
      <c r="JFQ199" s="38"/>
      <c r="JFR199" s="38"/>
      <c r="JFS199" s="38"/>
      <c r="JFT199" s="38"/>
      <c r="JFU199" s="38"/>
      <c r="JFV199" s="38"/>
      <c r="JFW199" s="38"/>
      <c r="JFX199" s="38"/>
      <c r="JFY199" s="38"/>
      <c r="JFZ199" s="38"/>
      <c r="JGA199" s="38"/>
      <c r="JGB199" s="38"/>
      <c r="JGC199" s="38"/>
      <c r="JGD199" s="38"/>
      <c r="JGE199" s="38"/>
      <c r="JGF199" s="38"/>
      <c r="JGG199" s="38"/>
      <c r="JGH199" s="38"/>
      <c r="JGI199" s="38"/>
      <c r="JGJ199" s="38"/>
      <c r="JGK199" s="38"/>
      <c r="JGL199" s="38"/>
      <c r="JGM199" s="38"/>
      <c r="JGN199" s="38"/>
      <c r="JGO199" s="38"/>
      <c r="JGP199" s="38"/>
      <c r="JGQ199" s="38"/>
      <c r="JGR199" s="38"/>
      <c r="JGS199" s="38"/>
      <c r="JGT199" s="38"/>
      <c r="JGU199" s="38"/>
      <c r="JGV199" s="38"/>
      <c r="JGW199" s="38"/>
      <c r="JGX199" s="38"/>
      <c r="JGY199" s="38"/>
      <c r="JGZ199" s="38"/>
      <c r="JHA199" s="38"/>
      <c r="JHB199" s="38"/>
      <c r="JHC199" s="38"/>
      <c r="JHD199" s="38"/>
      <c r="JHE199" s="38"/>
      <c r="JHF199" s="38"/>
      <c r="JHG199" s="38"/>
      <c r="JHH199" s="38"/>
      <c r="JHI199" s="38"/>
      <c r="JHJ199" s="38"/>
      <c r="JHK199" s="38"/>
      <c r="JHL199" s="38"/>
      <c r="JHM199" s="38"/>
      <c r="JHN199" s="38"/>
      <c r="JHO199" s="38"/>
      <c r="JHP199" s="38"/>
      <c r="JHQ199" s="38"/>
      <c r="JHR199" s="38"/>
      <c r="JHS199" s="38"/>
      <c r="JHT199" s="38"/>
      <c r="JHU199" s="38"/>
      <c r="JHV199" s="38"/>
      <c r="JHW199" s="38"/>
      <c r="JHX199" s="38"/>
      <c r="JHY199" s="38"/>
      <c r="JHZ199" s="38"/>
      <c r="JIA199" s="38"/>
      <c r="JIB199" s="38"/>
      <c r="JIC199" s="38"/>
      <c r="JID199" s="38"/>
      <c r="JIE199" s="38"/>
      <c r="JIF199" s="38"/>
      <c r="JIG199" s="38"/>
      <c r="JIH199" s="38"/>
      <c r="JII199" s="38"/>
      <c r="JIJ199" s="38"/>
      <c r="JIK199" s="38"/>
      <c r="JIL199" s="38"/>
      <c r="JIM199" s="38"/>
      <c r="JIN199" s="38"/>
      <c r="JIO199" s="38"/>
      <c r="JIP199" s="38"/>
      <c r="JIQ199" s="38"/>
      <c r="JIR199" s="38"/>
      <c r="JIS199" s="38"/>
      <c r="JIT199" s="38"/>
      <c r="JIU199" s="38"/>
      <c r="JIV199" s="38"/>
      <c r="JIW199" s="38"/>
      <c r="JIX199" s="38"/>
      <c r="JIY199" s="38"/>
      <c r="JIZ199" s="38"/>
      <c r="JJA199" s="38"/>
      <c r="JJB199" s="38"/>
      <c r="JJC199" s="38"/>
      <c r="JJD199" s="38"/>
      <c r="JJE199" s="38"/>
      <c r="JJF199" s="38"/>
      <c r="JJG199" s="38"/>
      <c r="JJH199" s="38"/>
      <c r="JJI199" s="38"/>
      <c r="JJJ199" s="38"/>
      <c r="JJK199" s="38"/>
      <c r="JJL199" s="38"/>
      <c r="JJM199" s="38"/>
      <c r="JJN199" s="38"/>
      <c r="JJO199" s="38"/>
      <c r="JJP199" s="38"/>
      <c r="JJQ199" s="38"/>
      <c r="JJR199" s="38"/>
      <c r="JJS199" s="38"/>
      <c r="JJT199" s="38"/>
      <c r="JJU199" s="38"/>
      <c r="JJV199" s="38"/>
      <c r="JJW199" s="38"/>
      <c r="JJX199" s="38"/>
      <c r="JJY199" s="38"/>
      <c r="JJZ199" s="38"/>
      <c r="JKA199" s="38"/>
      <c r="JKB199" s="38"/>
      <c r="JKC199" s="38"/>
      <c r="JKD199" s="38"/>
      <c r="JKE199" s="38"/>
      <c r="JKF199" s="38"/>
      <c r="JKG199" s="38"/>
      <c r="JKH199" s="38"/>
      <c r="JKI199" s="38"/>
      <c r="JKJ199" s="38"/>
      <c r="JKK199" s="38"/>
      <c r="JKL199" s="38"/>
      <c r="JKM199" s="38"/>
      <c r="JKN199" s="38"/>
      <c r="JKO199" s="38"/>
      <c r="JKP199" s="38"/>
      <c r="JKQ199" s="38"/>
      <c r="JKR199" s="38"/>
      <c r="JKS199" s="38"/>
      <c r="JKT199" s="38"/>
      <c r="JKU199" s="38"/>
      <c r="JKV199" s="38"/>
      <c r="JKW199" s="38"/>
      <c r="JKX199" s="38"/>
      <c r="JKY199" s="38"/>
      <c r="JKZ199" s="38"/>
      <c r="JLA199" s="38"/>
      <c r="JLB199" s="38"/>
      <c r="JLC199" s="38"/>
      <c r="JLD199" s="38"/>
      <c r="JLE199" s="38"/>
      <c r="JLF199" s="38"/>
      <c r="JLG199" s="38"/>
      <c r="JLH199" s="38"/>
      <c r="JLI199" s="38"/>
      <c r="JLJ199" s="38"/>
      <c r="JLK199" s="38"/>
      <c r="JLL199" s="38"/>
      <c r="JLM199" s="38"/>
      <c r="JLN199" s="38"/>
      <c r="JLO199" s="38"/>
      <c r="JLP199" s="38"/>
      <c r="JLQ199" s="38"/>
      <c r="JLR199" s="38"/>
      <c r="JLS199" s="38"/>
      <c r="JLT199" s="38"/>
      <c r="JLU199" s="38"/>
      <c r="JLV199" s="38"/>
      <c r="JLW199" s="38"/>
      <c r="JLX199" s="38"/>
      <c r="JLY199" s="38"/>
      <c r="JLZ199" s="38"/>
      <c r="JMA199" s="38"/>
      <c r="JMB199" s="38"/>
      <c r="JMC199" s="38"/>
      <c r="JMD199" s="38"/>
      <c r="JME199" s="38"/>
      <c r="JMF199" s="38"/>
      <c r="JMG199" s="38"/>
      <c r="JMH199" s="38"/>
      <c r="JMI199" s="38"/>
      <c r="JMJ199" s="38"/>
      <c r="JMK199" s="38"/>
      <c r="JML199" s="38"/>
      <c r="JMM199" s="38"/>
      <c r="JMN199" s="38"/>
      <c r="JMO199" s="38"/>
      <c r="JMP199" s="38"/>
      <c r="JMQ199" s="38"/>
      <c r="JMR199" s="38"/>
      <c r="JMS199" s="38"/>
      <c r="JMT199" s="38"/>
      <c r="JMU199" s="38"/>
      <c r="JMV199" s="38"/>
      <c r="JMW199" s="38"/>
      <c r="JMX199" s="38"/>
      <c r="JMY199" s="38"/>
      <c r="JMZ199" s="38"/>
      <c r="JNA199" s="38"/>
      <c r="JNB199" s="38"/>
      <c r="JNC199" s="38"/>
      <c r="JND199" s="38"/>
      <c r="JNE199" s="38"/>
      <c r="JNF199" s="38"/>
      <c r="JNG199" s="38"/>
      <c r="JNH199" s="38"/>
      <c r="JNI199" s="38"/>
      <c r="JNJ199" s="38"/>
      <c r="JNK199" s="38"/>
      <c r="JNL199" s="38"/>
      <c r="JNM199" s="38"/>
      <c r="JNN199" s="38"/>
      <c r="JNO199" s="38"/>
      <c r="JNP199" s="38"/>
      <c r="JNQ199" s="38"/>
      <c r="JNR199" s="38"/>
      <c r="JNS199" s="38"/>
      <c r="JNT199" s="38"/>
      <c r="JNU199" s="38"/>
      <c r="JNV199" s="38"/>
      <c r="JNW199" s="38"/>
      <c r="JNX199" s="38"/>
      <c r="JNY199" s="38"/>
      <c r="JNZ199" s="38"/>
      <c r="JOA199" s="38"/>
      <c r="JOB199" s="38"/>
      <c r="JOC199" s="38"/>
      <c r="JOD199" s="38"/>
      <c r="JOE199" s="38"/>
      <c r="JOF199" s="38"/>
      <c r="JOG199" s="38"/>
      <c r="JOH199" s="38"/>
      <c r="JOI199" s="38"/>
      <c r="JOJ199" s="38"/>
      <c r="JOK199" s="38"/>
      <c r="JOL199" s="38"/>
      <c r="JOM199" s="38"/>
      <c r="JON199" s="38"/>
      <c r="JOO199" s="38"/>
      <c r="JOP199" s="38"/>
      <c r="JOQ199" s="38"/>
      <c r="JOR199" s="38"/>
      <c r="JOS199" s="38"/>
      <c r="JOT199" s="38"/>
      <c r="JOU199" s="38"/>
      <c r="JOV199" s="38"/>
      <c r="JOW199" s="38"/>
      <c r="JOX199" s="38"/>
      <c r="JOY199" s="38"/>
      <c r="JOZ199" s="38"/>
      <c r="JPA199" s="38"/>
      <c r="JPB199" s="38"/>
      <c r="JPC199" s="38"/>
      <c r="JPD199" s="38"/>
      <c r="JPE199" s="38"/>
      <c r="JPF199" s="38"/>
      <c r="JPG199" s="38"/>
      <c r="JPH199" s="38"/>
      <c r="JPI199" s="38"/>
      <c r="JPJ199" s="38"/>
      <c r="JPK199" s="38"/>
      <c r="JPL199" s="38"/>
      <c r="JPM199" s="38"/>
      <c r="JPN199" s="38"/>
      <c r="JPO199" s="38"/>
      <c r="JPP199" s="38"/>
      <c r="JPQ199" s="38"/>
      <c r="JPR199" s="38"/>
      <c r="JPS199" s="38"/>
      <c r="JPT199" s="38"/>
      <c r="JPU199" s="38"/>
      <c r="JPV199" s="38"/>
      <c r="JPW199" s="38"/>
      <c r="JPX199" s="38"/>
      <c r="JPY199" s="38"/>
      <c r="JPZ199" s="38"/>
      <c r="JQA199" s="38"/>
      <c r="JQB199" s="38"/>
      <c r="JQC199" s="38"/>
      <c r="JQD199" s="38"/>
      <c r="JQE199" s="38"/>
      <c r="JQF199" s="38"/>
      <c r="JQG199" s="38"/>
      <c r="JQH199" s="38"/>
      <c r="JQI199" s="38"/>
      <c r="JQJ199" s="38"/>
      <c r="JQK199" s="38"/>
      <c r="JQL199" s="38"/>
      <c r="JQM199" s="38"/>
      <c r="JQN199" s="38"/>
      <c r="JQO199" s="38"/>
      <c r="JQP199" s="38"/>
      <c r="JQQ199" s="38"/>
      <c r="JQR199" s="38"/>
      <c r="JQS199" s="38"/>
      <c r="JQT199" s="38"/>
      <c r="JQU199" s="38"/>
      <c r="JQV199" s="38"/>
      <c r="JQW199" s="38"/>
      <c r="JQX199" s="38"/>
      <c r="JQY199" s="38"/>
      <c r="JQZ199" s="38"/>
      <c r="JRA199" s="38"/>
      <c r="JRB199" s="38"/>
      <c r="JRC199" s="38"/>
      <c r="JRD199" s="38"/>
      <c r="JRE199" s="38"/>
      <c r="JRF199" s="38"/>
      <c r="JRG199" s="38"/>
      <c r="JRH199" s="38"/>
      <c r="JRI199" s="38"/>
      <c r="JRJ199" s="38"/>
      <c r="JRK199" s="38"/>
      <c r="JRL199" s="38"/>
      <c r="JRM199" s="38"/>
      <c r="JRN199" s="38"/>
      <c r="JRO199" s="38"/>
      <c r="JRP199" s="38"/>
      <c r="JRQ199" s="38"/>
      <c r="JRR199" s="38"/>
      <c r="JRS199" s="38"/>
      <c r="JRT199" s="38"/>
      <c r="JRU199" s="38"/>
      <c r="JRV199" s="38"/>
      <c r="JRW199" s="38"/>
      <c r="JRX199" s="38"/>
      <c r="JRY199" s="38"/>
      <c r="JRZ199" s="38"/>
      <c r="JSA199" s="38"/>
      <c r="JSB199" s="38"/>
      <c r="JSC199" s="38"/>
      <c r="JSD199" s="38"/>
      <c r="JSE199" s="38"/>
      <c r="JSF199" s="38"/>
      <c r="JSG199" s="38"/>
      <c r="JSH199" s="38"/>
      <c r="JSI199" s="38"/>
      <c r="JSJ199" s="38"/>
      <c r="JSK199" s="38"/>
      <c r="JSL199" s="38"/>
      <c r="JSM199" s="38"/>
      <c r="JSN199" s="38"/>
      <c r="JSO199" s="38"/>
      <c r="JSP199" s="38"/>
      <c r="JSQ199" s="38"/>
      <c r="JSR199" s="38"/>
      <c r="JSS199" s="38"/>
      <c r="JST199" s="38"/>
      <c r="JSU199" s="38"/>
      <c r="JSV199" s="38"/>
      <c r="JSW199" s="38"/>
      <c r="JSX199" s="38"/>
      <c r="JSY199" s="38"/>
      <c r="JSZ199" s="38"/>
      <c r="JTA199" s="38"/>
      <c r="JTB199" s="38"/>
      <c r="JTC199" s="38"/>
      <c r="JTD199" s="38"/>
      <c r="JTE199" s="38"/>
      <c r="JTF199" s="38"/>
      <c r="JTG199" s="38"/>
      <c r="JTH199" s="38"/>
      <c r="JTI199" s="38"/>
      <c r="JTJ199" s="38"/>
      <c r="JTK199" s="38"/>
      <c r="JTL199" s="38"/>
      <c r="JTM199" s="38"/>
      <c r="JTN199" s="38"/>
      <c r="JTO199" s="38"/>
      <c r="JTP199" s="38"/>
      <c r="JTQ199" s="38"/>
      <c r="JTR199" s="38"/>
      <c r="JTS199" s="38"/>
      <c r="JTT199" s="38"/>
      <c r="JTU199" s="38"/>
      <c r="JTV199" s="38"/>
      <c r="JTW199" s="38"/>
      <c r="JTX199" s="38"/>
      <c r="JTY199" s="38"/>
      <c r="JTZ199" s="38"/>
      <c r="JUA199" s="38"/>
      <c r="JUB199" s="38"/>
      <c r="JUC199" s="38"/>
      <c r="JUD199" s="38"/>
      <c r="JUE199" s="38"/>
      <c r="JUF199" s="38"/>
      <c r="JUG199" s="38"/>
      <c r="JUH199" s="38"/>
      <c r="JUI199" s="38"/>
      <c r="JUJ199" s="38"/>
      <c r="JUK199" s="38"/>
      <c r="JUL199" s="38"/>
      <c r="JUM199" s="38"/>
      <c r="JUN199" s="38"/>
      <c r="JUO199" s="38"/>
      <c r="JUP199" s="38"/>
      <c r="JUQ199" s="38"/>
      <c r="JUR199" s="38"/>
      <c r="JUS199" s="38"/>
      <c r="JUT199" s="38"/>
      <c r="JUU199" s="38"/>
      <c r="JUV199" s="38"/>
      <c r="JUW199" s="38"/>
      <c r="JUX199" s="38"/>
      <c r="JUY199" s="38"/>
      <c r="JUZ199" s="38"/>
      <c r="JVA199" s="38"/>
      <c r="JVB199" s="38"/>
      <c r="JVC199" s="38"/>
      <c r="JVD199" s="38"/>
      <c r="JVE199" s="38"/>
      <c r="JVF199" s="38"/>
      <c r="JVG199" s="38"/>
      <c r="JVH199" s="38"/>
      <c r="JVI199" s="38"/>
      <c r="JVJ199" s="38"/>
      <c r="JVK199" s="38"/>
      <c r="JVL199" s="38"/>
      <c r="JVM199" s="38"/>
      <c r="JVN199" s="38"/>
      <c r="JVO199" s="38"/>
      <c r="JVP199" s="38"/>
      <c r="JVQ199" s="38"/>
      <c r="JVR199" s="38"/>
      <c r="JVS199" s="38"/>
      <c r="JVT199" s="38"/>
      <c r="JVU199" s="38"/>
      <c r="JVV199" s="38"/>
      <c r="JVW199" s="38"/>
      <c r="JVX199" s="38"/>
      <c r="JVY199" s="38"/>
      <c r="JVZ199" s="38"/>
      <c r="JWA199" s="38"/>
      <c r="JWB199" s="38"/>
      <c r="JWC199" s="38"/>
      <c r="JWD199" s="38"/>
      <c r="JWE199" s="38"/>
      <c r="JWF199" s="38"/>
      <c r="JWG199" s="38"/>
      <c r="JWH199" s="38"/>
      <c r="JWI199" s="38"/>
      <c r="JWJ199" s="38"/>
      <c r="JWK199" s="38"/>
      <c r="JWL199" s="38"/>
      <c r="JWM199" s="38"/>
      <c r="JWN199" s="38"/>
      <c r="JWO199" s="38"/>
      <c r="JWP199" s="38"/>
      <c r="JWQ199" s="38"/>
      <c r="JWR199" s="38"/>
      <c r="JWS199" s="38"/>
      <c r="JWT199" s="38"/>
      <c r="JWU199" s="38"/>
      <c r="JWV199" s="38"/>
      <c r="JWW199" s="38"/>
      <c r="JWX199" s="38"/>
      <c r="JWY199" s="38"/>
      <c r="JWZ199" s="38"/>
      <c r="JXA199" s="38"/>
      <c r="JXB199" s="38"/>
      <c r="JXC199" s="38"/>
      <c r="JXD199" s="38"/>
      <c r="JXE199" s="38"/>
      <c r="JXF199" s="38"/>
      <c r="JXG199" s="38"/>
      <c r="JXH199" s="38"/>
      <c r="JXI199" s="38"/>
      <c r="JXJ199" s="38"/>
      <c r="JXK199" s="38"/>
      <c r="JXL199" s="38"/>
      <c r="JXM199" s="38"/>
      <c r="JXN199" s="38"/>
      <c r="JXO199" s="38"/>
      <c r="JXP199" s="38"/>
      <c r="JXQ199" s="38"/>
      <c r="JXR199" s="38"/>
      <c r="JXS199" s="38"/>
      <c r="JXT199" s="38"/>
      <c r="JXU199" s="38"/>
      <c r="JXV199" s="38"/>
      <c r="JXW199" s="38"/>
      <c r="JXX199" s="38"/>
      <c r="JXY199" s="38"/>
      <c r="JXZ199" s="38"/>
      <c r="JYA199" s="38"/>
      <c r="JYB199" s="38"/>
      <c r="JYC199" s="38"/>
      <c r="JYD199" s="38"/>
      <c r="JYE199" s="38"/>
      <c r="JYF199" s="38"/>
      <c r="JYG199" s="38"/>
      <c r="JYH199" s="38"/>
      <c r="JYI199" s="38"/>
      <c r="JYJ199" s="38"/>
      <c r="JYK199" s="38"/>
      <c r="JYL199" s="38"/>
      <c r="JYM199" s="38"/>
      <c r="JYN199" s="38"/>
      <c r="JYO199" s="38"/>
      <c r="JYP199" s="38"/>
      <c r="JYQ199" s="38"/>
      <c r="JYR199" s="38"/>
      <c r="JYS199" s="38"/>
      <c r="JYT199" s="38"/>
      <c r="JYU199" s="38"/>
      <c r="JYV199" s="38"/>
      <c r="JYW199" s="38"/>
      <c r="JYX199" s="38"/>
      <c r="JYY199" s="38"/>
      <c r="JYZ199" s="38"/>
      <c r="JZA199" s="38"/>
      <c r="JZB199" s="38"/>
      <c r="JZC199" s="38"/>
      <c r="JZD199" s="38"/>
      <c r="JZE199" s="38"/>
      <c r="JZF199" s="38"/>
      <c r="JZG199" s="38"/>
      <c r="JZH199" s="38"/>
      <c r="JZI199" s="38"/>
      <c r="JZJ199" s="38"/>
      <c r="JZK199" s="38"/>
      <c r="JZL199" s="38"/>
      <c r="JZM199" s="38"/>
      <c r="JZN199" s="38"/>
      <c r="JZO199" s="38"/>
      <c r="JZP199" s="38"/>
      <c r="JZQ199" s="38"/>
      <c r="JZR199" s="38"/>
      <c r="JZS199" s="38"/>
      <c r="JZT199" s="38"/>
      <c r="JZU199" s="38"/>
      <c r="JZV199" s="38"/>
      <c r="JZW199" s="38"/>
      <c r="JZX199" s="38"/>
      <c r="JZY199" s="38"/>
      <c r="JZZ199" s="38"/>
      <c r="KAA199" s="38"/>
      <c r="KAB199" s="38"/>
      <c r="KAC199" s="38"/>
      <c r="KAD199" s="38"/>
      <c r="KAE199" s="38"/>
      <c r="KAF199" s="38"/>
      <c r="KAG199" s="38"/>
      <c r="KAH199" s="38"/>
      <c r="KAI199" s="38"/>
      <c r="KAJ199" s="38"/>
      <c r="KAK199" s="38"/>
      <c r="KAL199" s="38"/>
      <c r="KAM199" s="38"/>
      <c r="KAN199" s="38"/>
      <c r="KAO199" s="38"/>
      <c r="KAP199" s="38"/>
      <c r="KAQ199" s="38"/>
      <c r="KAR199" s="38"/>
      <c r="KAS199" s="38"/>
      <c r="KAT199" s="38"/>
      <c r="KAU199" s="38"/>
      <c r="KAV199" s="38"/>
      <c r="KAW199" s="38"/>
      <c r="KAX199" s="38"/>
      <c r="KAY199" s="38"/>
      <c r="KAZ199" s="38"/>
      <c r="KBA199" s="38"/>
      <c r="KBB199" s="38"/>
      <c r="KBC199" s="38"/>
      <c r="KBD199" s="38"/>
      <c r="KBE199" s="38"/>
      <c r="KBF199" s="38"/>
      <c r="KBG199" s="38"/>
      <c r="KBH199" s="38"/>
      <c r="KBI199" s="38"/>
      <c r="KBJ199" s="38"/>
      <c r="KBK199" s="38"/>
      <c r="KBL199" s="38"/>
      <c r="KBM199" s="38"/>
      <c r="KBN199" s="38"/>
      <c r="KBO199" s="38"/>
      <c r="KBP199" s="38"/>
      <c r="KBQ199" s="38"/>
      <c r="KBR199" s="38"/>
      <c r="KBS199" s="38"/>
      <c r="KBT199" s="38"/>
      <c r="KBU199" s="38"/>
      <c r="KBV199" s="38"/>
      <c r="KBW199" s="38"/>
      <c r="KBX199" s="38"/>
      <c r="KBY199" s="38"/>
      <c r="KBZ199" s="38"/>
      <c r="KCA199" s="38"/>
      <c r="KCB199" s="38"/>
      <c r="KCC199" s="38"/>
      <c r="KCD199" s="38"/>
      <c r="KCE199" s="38"/>
      <c r="KCF199" s="38"/>
      <c r="KCG199" s="38"/>
      <c r="KCH199" s="38"/>
      <c r="KCI199" s="38"/>
      <c r="KCJ199" s="38"/>
      <c r="KCK199" s="38"/>
      <c r="KCL199" s="38"/>
      <c r="KCM199" s="38"/>
      <c r="KCN199" s="38"/>
      <c r="KCO199" s="38"/>
      <c r="KCP199" s="38"/>
      <c r="KCQ199" s="38"/>
      <c r="KCR199" s="38"/>
      <c r="KCS199" s="38"/>
      <c r="KCT199" s="38"/>
      <c r="KCU199" s="38"/>
      <c r="KCV199" s="38"/>
      <c r="KCW199" s="38"/>
      <c r="KCX199" s="38"/>
      <c r="KCY199" s="38"/>
      <c r="KCZ199" s="38"/>
      <c r="KDA199" s="38"/>
      <c r="KDB199" s="38"/>
      <c r="KDC199" s="38"/>
      <c r="KDD199" s="38"/>
      <c r="KDE199" s="38"/>
      <c r="KDF199" s="38"/>
      <c r="KDG199" s="38"/>
      <c r="KDH199" s="38"/>
      <c r="KDI199" s="38"/>
      <c r="KDJ199" s="38"/>
      <c r="KDK199" s="38"/>
      <c r="KDL199" s="38"/>
      <c r="KDM199" s="38"/>
      <c r="KDN199" s="38"/>
      <c r="KDO199" s="38"/>
      <c r="KDP199" s="38"/>
      <c r="KDQ199" s="38"/>
      <c r="KDR199" s="38"/>
      <c r="KDS199" s="38"/>
      <c r="KDT199" s="38"/>
      <c r="KDU199" s="38"/>
      <c r="KDV199" s="38"/>
      <c r="KDW199" s="38"/>
      <c r="KDX199" s="38"/>
      <c r="KDY199" s="38"/>
      <c r="KDZ199" s="38"/>
      <c r="KEA199" s="38"/>
      <c r="KEB199" s="38"/>
      <c r="KEC199" s="38"/>
      <c r="KED199" s="38"/>
      <c r="KEE199" s="38"/>
      <c r="KEF199" s="38"/>
      <c r="KEG199" s="38"/>
      <c r="KEH199" s="38"/>
      <c r="KEI199" s="38"/>
      <c r="KEJ199" s="38"/>
      <c r="KEK199" s="38"/>
      <c r="KEL199" s="38"/>
      <c r="KEM199" s="38"/>
      <c r="KEN199" s="38"/>
      <c r="KEO199" s="38"/>
      <c r="KEP199" s="38"/>
      <c r="KEQ199" s="38"/>
      <c r="KER199" s="38"/>
      <c r="KES199" s="38"/>
      <c r="KET199" s="38"/>
      <c r="KEU199" s="38"/>
      <c r="KEV199" s="38"/>
      <c r="KEW199" s="38"/>
      <c r="KEX199" s="38"/>
      <c r="KEY199" s="38"/>
      <c r="KEZ199" s="38"/>
      <c r="KFA199" s="38"/>
      <c r="KFB199" s="38"/>
      <c r="KFC199" s="38"/>
      <c r="KFD199" s="38"/>
      <c r="KFE199" s="38"/>
      <c r="KFF199" s="38"/>
      <c r="KFG199" s="38"/>
      <c r="KFH199" s="38"/>
      <c r="KFI199" s="38"/>
      <c r="KFJ199" s="38"/>
      <c r="KFK199" s="38"/>
      <c r="KFL199" s="38"/>
      <c r="KFM199" s="38"/>
      <c r="KFN199" s="38"/>
      <c r="KFO199" s="38"/>
      <c r="KFP199" s="38"/>
      <c r="KFQ199" s="38"/>
      <c r="KFR199" s="38"/>
      <c r="KFS199" s="38"/>
      <c r="KFT199" s="38"/>
      <c r="KFU199" s="38"/>
      <c r="KFV199" s="38"/>
      <c r="KFW199" s="38"/>
      <c r="KFX199" s="38"/>
      <c r="KFY199" s="38"/>
      <c r="KFZ199" s="38"/>
      <c r="KGA199" s="38"/>
      <c r="KGB199" s="38"/>
      <c r="KGC199" s="38"/>
      <c r="KGD199" s="38"/>
      <c r="KGE199" s="38"/>
      <c r="KGF199" s="38"/>
      <c r="KGG199" s="38"/>
      <c r="KGH199" s="38"/>
      <c r="KGI199" s="38"/>
      <c r="KGJ199" s="38"/>
      <c r="KGK199" s="38"/>
      <c r="KGL199" s="38"/>
      <c r="KGM199" s="38"/>
      <c r="KGN199" s="38"/>
      <c r="KGO199" s="38"/>
      <c r="KGP199" s="38"/>
      <c r="KGQ199" s="38"/>
      <c r="KGR199" s="38"/>
      <c r="KGS199" s="38"/>
      <c r="KGT199" s="38"/>
      <c r="KGU199" s="38"/>
      <c r="KGV199" s="38"/>
      <c r="KGW199" s="38"/>
      <c r="KGX199" s="38"/>
      <c r="KGY199" s="38"/>
      <c r="KGZ199" s="38"/>
      <c r="KHA199" s="38"/>
      <c r="KHB199" s="38"/>
      <c r="KHC199" s="38"/>
      <c r="KHD199" s="38"/>
      <c r="KHE199" s="38"/>
      <c r="KHF199" s="38"/>
      <c r="KHG199" s="38"/>
      <c r="KHH199" s="38"/>
      <c r="KHI199" s="38"/>
      <c r="KHJ199" s="38"/>
      <c r="KHK199" s="38"/>
      <c r="KHL199" s="38"/>
      <c r="KHM199" s="38"/>
      <c r="KHN199" s="38"/>
      <c r="KHO199" s="38"/>
      <c r="KHP199" s="38"/>
      <c r="KHQ199" s="38"/>
      <c r="KHR199" s="38"/>
      <c r="KHS199" s="38"/>
      <c r="KHT199" s="38"/>
      <c r="KHU199" s="38"/>
      <c r="KHV199" s="38"/>
      <c r="KHW199" s="38"/>
      <c r="KHX199" s="38"/>
      <c r="KHY199" s="38"/>
      <c r="KHZ199" s="38"/>
      <c r="KIA199" s="38"/>
      <c r="KIB199" s="38"/>
      <c r="KIC199" s="38"/>
      <c r="KID199" s="38"/>
      <c r="KIE199" s="38"/>
      <c r="KIF199" s="38"/>
      <c r="KIG199" s="38"/>
      <c r="KIH199" s="38"/>
      <c r="KII199" s="38"/>
      <c r="KIJ199" s="38"/>
      <c r="KIK199" s="38"/>
      <c r="KIL199" s="38"/>
      <c r="KIM199" s="38"/>
      <c r="KIN199" s="38"/>
      <c r="KIO199" s="38"/>
      <c r="KIP199" s="38"/>
      <c r="KIQ199" s="38"/>
      <c r="KIR199" s="38"/>
      <c r="KIS199" s="38"/>
      <c r="KIT199" s="38"/>
      <c r="KIU199" s="38"/>
      <c r="KIV199" s="38"/>
      <c r="KIW199" s="38"/>
      <c r="KIX199" s="38"/>
      <c r="KIY199" s="38"/>
      <c r="KIZ199" s="38"/>
      <c r="KJA199" s="38"/>
      <c r="KJB199" s="38"/>
      <c r="KJC199" s="38"/>
      <c r="KJD199" s="38"/>
      <c r="KJE199" s="38"/>
      <c r="KJF199" s="38"/>
      <c r="KJG199" s="38"/>
      <c r="KJH199" s="38"/>
      <c r="KJI199" s="38"/>
      <c r="KJJ199" s="38"/>
      <c r="KJK199" s="38"/>
      <c r="KJL199" s="38"/>
      <c r="KJM199" s="38"/>
      <c r="KJN199" s="38"/>
      <c r="KJO199" s="38"/>
      <c r="KJP199" s="38"/>
      <c r="KJQ199" s="38"/>
      <c r="KJR199" s="38"/>
      <c r="KJS199" s="38"/>
      <c r="KJT199" s="38"/>
      <c r="KJU199" s="38"/>
      <c r="KJV199" s="38"/>
      <c r="KJW199" s="38"/>
      <c r="KJX199" s="38"/>
      <c r="KJY199" s="38"/>
      <c r="KJZ199" s="38"/>
      <c r="KKA199" s="38"/>
      <c r="KKB199" s="38"/>
      <c r="KKC199" s="38"/>
      <c r="KKD199" s="38"/>
      <c r="KKE199" s="38"/>
      <c r="KKF199" s="38"/>
      <c r="KKG199" s="38"/>
      <c r="KKH199" s="38"/>
      <c r="KKI199" s="38"/>
      <c r="KKJ199" s="38"/>
      <c r="KKK199" s="38"/>
      <c r="KKL199" s="38"/>
      <c r="KKM199" s="38"/>
      <c r="KKN199" s="38"/>
      <c r="KKO199" s="38"/>
      <c r="KKP199" s="38"/>
      <c r="KKQ199" s="38"/>
      <c r="KKR199" s="38"/>
      <c r="KKS199" s="38"/>
      <c r="KKT199" s="38"/>
      <c r="KKU199" s="38"/>
      <c r="KKV199" s="38"/>
      <c r="KKW199" s="38"/>
      <c r="KKX199" s="38"/>
      <c r="KKY199" s="38"/>
      <c r="KKZ199" s="38"/>
      <c r="KLA199" s="38"/>
      <c r="KLB199" s="38"/>
      <c r="KLC199" s="38"/>
      <c r="KLD199" s="38"/>
      <c r="KLE199" s="38"/>
      <c r="KLF199" s="38"/>
      <c r="KLG199" s="38"/>
      <c r="KLH199" s="38"/>
      <c r="KLI199" s="38"/>
      <c r="KLJ199" s="38"/>
      <c r="KLK199" s="38"/>
      <c r="KLL199" s="38"/>
      <c r="KLM199" s="38"/>
      <c r="KLN199" s="38"/>
      <c r="KLO199" s="38"/>
      <c r="KLP199" s="38"/>
      <c r="KLQ199" s="38"/>
      <c r="KLR199" s="38"/>
      <c r="KLS199" s="38"/>
      <c r="KLT199" s="38"/>
      <c r="KLU199" s="38"/>
      <c r="KLV199" s="38"/>
      <c r="KLW199" s="38"/>
      <c r="KLX199" s="38"/>
      <c r="KLY199" s="38"/>
      <c r="KLZ199" s="38"/>
      <c r="KMA199" s="38"/>
      <c r="KMB199" s="38"/>
      <c r="KMC199" s="38"/>
      <c r="KMD199" s="38"/>
      <c r="KME199" s="38"/>
      <c r="KMF199" s="38"/>
      <c r="KMG199" s="38"/>
      <c r="KMH199" s="38"/>
      <c r="KMI199" s="38"/>
      <c r="KMJ199" s="38"/>
      <c r="KMK199" s="38"/>
      <c r="KML199" s="38"/>
      <c r="KMM199" s="38"/>
      <c r="KMN199" s="38"/>
      <c r="KMO199" s="38"/>
      <c r="KMP199" s="38"/>
      <c r="KMQ199" s="38"/>
      <c r="KMR199" s="38"/>
      <c r="KMS199" s="38"/>
      <c r="KMT199" s="38"/>
      <c r="KMU199" s="38"/>
      <c r="KMV199" s="38"/>
      <c r="KMW199" s="38"/>
      <c r="KMX199" s="38"/>
      <c r="KMY199" s="38"/>
      <c r="KMZ199" s="38"/>
      <c r="KNA199" s="38"/>
      <c r="KNB199" s="38"/>
      <c r="KNC199" s="38"/>
      <c r="KND199" s="38"/>
      <c r="KNE199" s="38"/>
      <c r="KNF199" s="38"/>
      <c r="KNG199" s="38"/>
      <c r="KNH199" s="38"/>
      <c r="KNI199" s="38"/>
      <c r="KNJ199" s="38"/>
      <c r="KNK199" s="38"/>
      <c r="KNL199" s="38"/>
      <c r="KNM199" s="38"/>
      <c r="KNN199" s="38"/>
      <c r="KNO199" s="38"/>
      <c r="KNP199" s="38"/>
      <c r="KNQ199" s="38"/>
      <c r="KNR199" s="38"/>
      <c r="KNS199" s="38"/>
      <c r="KNT199" s="38"/>
      <c r="KNU199" s="38"/>
      <c r="KNV199" s="38"/>
      <c r="KNW199" s="38"/>
      <c r="KNX199" s="38"/>
      <c r="KNY199" s="38"/>
      <c r="KNZ199" s="38"/>
      <c r="KOA199" s="38"/>
      <c r="KOB199" s="38"/>
      <c r="KOC199" s="38"/>
      <c r="KOD199" s="38"/>
      <c r="KOE199" s="38"/>
      <c r="KOF199" s="38"/>
      <c r="KOG199" s="38"/>
      <c r="KOH199" s="38"/>
      <c r="KOI199" s="38"/>
      <c r="KOJ199" s="38"/>
      <c r="KOK199" s="38"/>
      <c r="KOL199" s="38"/>
      <c r="KOM199" s="38"/>
      <c r="KON199" s="38"/>
      <c r="KOO199" s="38"/>
      <c r="KOP199" s="38"/>
      <c r="KOQ199" s="38"/>
      <c r="KOR199" s="38"/>
      <c r="KOS199" s="38"/>
      <c r="KOT199" s="38"/>
      <c r="KOU199" s="38"/>
      <c r="KOV199" s="38"/>
      <c r="KOW199" s="38"/>
      <c r="KOX199" s="38"/>
      <c r="KOY199" s="38"/>
      <c r="KOZ199" s="38"/>
      <c r="KPA199" s="38"/>
      <c r="KPB199" s="38"/>
      <c r="KPC199" s="38"/>
      <c r="KPD199" s="38"/>
      <c r="KPE199" s="38"/>
      <c r="KPF199" s="38"/>
      <c r="KPG199" s="38"/>
      <c r="KPH199" s="38"/>
      <c r="KPI199" s="38"/>
      <c r="KPJ199" s="38"/>
      <c r="KPK199" s="38"/>
      <c r="KPL199" s="38"/>
      <c r="KPM199" s="38"/>
      <c r="KPN199" s="38"/>
      <c r="KPO199" s="38"/>
      <c r="KPP199" s="38"/>
      <c r="KPQ199" s="38"/>
      <c r="KPR199" s="38"/>
      <c r="KPS199" s="38"/>
      <c r="KPT199" s="38"/>
      <c r="KPU199" s="38"/>
      <c r="KPV199" s="38"/>
      <c r="KPW199" s="38"/>
      <c r="KPX199" s="38"/>
      <c r="KPY199" s="38"/>
      <c r="KPZ199" s="38"/>
      <c r="KQA199" s="38"/>
      <c r="KQB199" s="38"/>
      <c r="KQC199" s="38"/>
      <c r="KQD199" s="38"/>
      <c r="KQE199" s="38"/>
      <c r="KQF199" s="38"/>
      <c r="KQG199" s="38"/>
      <c r="KQH199" s="38"/>
      <c r="KQI199" s="38"/>
      <c r="KQJ199" s="38"/>
      <c r="KQK199" s="38"/>
      <c r="KQL199" s="38"/>
      <c r="KQM199" s="38"/>
      <c r="KQN199" s="38"/>
      <c r="KQO199" s="38"/>
      <c r="KQP199" s="38"/>
      <c r="KQQ199" s="38"/>
      <c r="KQR199" s="38"/>
      <c r="KQS199" s="38"/>
      <c r="KQT199" s="38"/>
      <c r="KQU199" s="38"/>
      <c r="KQV199" s="38"/>
      <c r="KQW199" s="38"/>
      <c r="KQX199" s="38"/>
      <c r="KQY199" s="38"/>
      <c r="KQZ199" s="38"/>
      <c r="KRA199" s="38"/>
      <c r="KRB199" s="38"/>
      <c r="KRC199" s="38"/>
      <c r="KRD199" s="38"/>
      <c r="KRE199" s="38"/>
      <c r="KRF199" s="38"/>
      <c r="KRG199" s="38"/>
      <c r="KRH199" s="38"/>
      <c r="KRI199" s="38"/>
      <c r="KRJ199" s="38"/>
      <c r="KRK199" s="38"/>
      <c r="KRL199" s="38"/>
      <c r="KRM199" s="38"/>
      <c r="KRN199" s="38"/>
      <c r="KRO199" s="38"/>
      <c r="KRP199" s="38"/>
      <c r="KRQ199" s="38"/>
      <c r="KRR199" s="38"/>
      <c r="KRS199" s="38"/>
      <c r="KRT199" s="38"/>
      <c r="KRU199" s="38"/>
      <c r="KRV199" s="38"/>
      <c r="KRW199" s="38"/>
      <c r="KRX199" s="38"/>
      <c r="KRY199" s="38"/>
      <c r="KRZ199" s="38"/>
      <c r="KSA199" s="38"/>
      <c r="KSB199" s="38"/>
      <c r="KSC199" s="38"/>
      <c r="KSD199" s="38"/>
      <c r="KSE199" s="38"/>
      <c r="KSF199" s="38"/>
      <c r="KSG199" s="38"/>
      <c r="KSH199" s="38"/>
      <c r="KSI199" s="38"/>
      <c r="KSJ199" s="38"/>
      <c r="KSK199" s="38"/>
      <c r="KSL199" s="38"/>
      <c r="KSM199" s="38"/>
      <c r="KSN199" s="38"/>
      <c r="KSO199" s="38"/>
      <c r="KSP199" s="38"/>
      <c r="KSQ199" s="38"/>
      <c r="KSR199" s="38"/>
      <c r="KSS199" s="38"/>
      <c r="KST199" s="38"/>
      <c r="KSU199" s="38"/>
      <c r="KSV199" s="38"/>
      <c r="KSW199" s="38"/>
      <c r="KSX199" s="38"/>
      <c r="KSY199" s="38"/>
      <c r="KSZ199" s="38"/>
      <c r="KTA199" s="38"/>
      <c r="KTB199" s="38"/>
      <c r="KTC199" s="38"/>
      <c r="KTD199" s="38"/>
      <c r="KTE199" s="38"/>
      <c r="KTF199" s="38"/>
      <c r="KTG199" s="38"/>
      <c r="KTH199" s="38"/>
      <c r="KTI199" s="38"/>
      <c r="KTJ199" s="38"/>
      <c r="KTK199" s="38"/>
      <c r="KTL199" s="38"/>
      <c r="KTM199" s="38"/>
      <c r="KTN199" s="38"/>
      <c r="KTO199" s="38"/>
      <c r="KTP199" s="38"/>
      <c r="KTQ199" s="38"/>
      <c r="KTR199" s="38"/>
      <c r="KTS199" s="38"/>
      <c r="KTT199" s="38"/>
      <c r="KTU199" s="38"/>
      <c r="KTV199" s="38"/>
      <c r="KTW199" s="38"/>
      <c r="KTX199" s="38"/>
      <c r="KTY199" s="38"/>
      <c r="KTZ199" s="38"/>
      <c r="KUA199" s="38"/>
      <c r="KUB199" s="38"/>
      <c r="KUC199" s="38"/>
      <c r="KUD199" s="38"/>
      <c r="KUE199" s="38"/>
      <c r="KUF199" s="38"/>
      <c r="KUG199" s="38"/>
      <c r="KUH199" s="38"/>
      <c r="KUI199" s="38"/>
      <c r="KUJ199" s="38"/>
      <c r="KUK199" s="38"/>
      <c r="KUL199" s="38"/>
      <c r="KUM199" s="38"/>
      <c r="KUN199" s="38"/>
      <c r="KUO199" s="38"/>
      <c r="KUP199" s="38"/>
      <c r="KUQ199" s="38"/>
      <c r="KUR199" s="38"/>
      <c r="KUS199" s="38"/>
      <c r="KUT199" s="38"/>
      <c r="KUU199" s="38"/>
      <c r="KUV199" s="38"/>
      <c r="KUW199" s="38"/>
      <c r="KUX199" s="38"/>
      <c r="KUY199" s="38"/>
      <c r="KUZ199" s="38"/>
      <c r="KVA199" s="38"/>
      <c r="KVB199" s="38"/>
      <c r="KVC199" s="38"/>
      <c r="KVD199" s="38"/>
      <c r="KVE199" s="38"/>
      <c r="KVF199" s="38"/>
      <c r="KVG199" s="38"/>
      <c r="KVH199" s="38"/>
      <c r="KVI199" s="38"/>
      <c r="KVJ199" s="38"/>
      <c r="KVK199" s="38"/>
      <c r="KVL199" s="38"/>
      <c r="KVM199" s="38"/>
      <c r="KVN199" s="38"/>
      <c r="KVO199" s="38"/>
      <c r="KVP199" s="38"/>
      <c r="KVQ199" s="38"/>
      <c r="KVR199" s="38"/>
      <c r="KVS199" s="38"/>
      <c r="KVT199" s="38"/>
      <c r="KVU199" s="38"/>
      <c r="KVV199" s="38"/>
      <c r="KVW199" s="38"/>
      <c r="KVX199" s="38"/>
      <c r="KVY199" s="38"/>
      <c r="KVZ199" s="38"/>
      <c r="KWA199" s="38"/>
      <c r="KWB199" s="38"/>
      <c r="KWC199" s="38"/>
      <c r="KWD199" s="38"/>
      <c r="KWE199" s="38"/>
      <c r="KWF199" s="38"/>
      <c r="KWG199" s="38"/>
      <c r="KWH199" s="38"/>
      <c r="KWI199" s="38"/>
      <c r="KWJ199" s="38"/>
      <c r="KWK199" s="38"/>
      <c r="KWL199" s="38"/>
      <c r="KWM199" s="38"/>
      <c r="KWN199" s="38"/>
      <c r="KWO199" s="38"/>
      <c r="KWP199" s="38"/>
      <c r="KWQ199" s="38"/>
      <c r="KWR199" s="38"/>
      <c r="KWS199" s="38"/>
      <c r="KWT199" s="38"/>
      <c r="KWU199" s="38"/>
      <c r="KWV199" s="38"/>
      <c r="KWW199" s="38"/>
      <c r="KWX199" s="38"/>
      <c r="KWY199" s="38"/>
      <c r="KWZ199" s="38"/>
      <c r="KXA199" s="38"/>
      <c r="KXB199" s="38"/>
      <c r="KXC199" s="38"/>
      <c r="KXD199" s="38"/>
      <c r="KXE199" s="38"/>
      <c r="KXF199" s="38"/>
      <c r="KXG199" s="38"/>
      <c r="KXH199" s="38"/>
      <c r="KXI199" s="38"/>
      <c r="KXJ199" s="38"/>
      <c r="KXK199" s="38"/>
      <c r="KXL199" s="38"/>
      <c r="KXM199" s="38"/>
      <c r="KXN199" s="38"/>
      <c r="KXO199" s="38"/>
      <c r="KXP199" s="38"/>
      <c r="KXQ199" s="38"/>
      <c r="KXR199" s="38"/>
      <c r="KXS199" s="38"/>
      <c r="KXT199" s="38"/>
      <c r="KXU199" s="38"/>
      <c r="KXV199" s="38"/>
      <c r="KXW199" s="38"/>
      <c r="KXX199" s="38"/>
      <c r="KXY199" s="38"/>
      <c r="KXZ199" s="38"/>
      <c r="KYA199" s="38"/>
      <c r="KYB199" s="38"/>
      <c r="KYC199" s="38"/>
      <c r="KYD199" s="38"/>
      <c r="KYE199" s="38"/>
      <c r="KYF199" s="38"/>
      <c r="KYG199" s="38"/>
      <c r="KYH199" s="38"/>
      <c r="KYI199" s="38"/>
      <c r="KYJ199" s="38"/>
      <c r="KYK199" s="38"/>
      <c r="KYL199" s="38"/>
      <c r="KYM199" s="38"/>
      <c r="KYN199" s="38"/>
      <c r="KYO199" s="38"/>
      <c r="KYP199" s="38"/>
      <c r="KYQ199" s="38"/>
      <c r="KYR199" s="38"/>
      <c r="KYS199" s="38"/>
      <c r="KYT199" s="38"/>
      <c r="KYU199" s="38"/>
      <c r="KYV199" s="38"/>
      <c r="KYW199" s="38"/>
      <c r="KYX199" s="38"/>
      <c r="KYY199" s="38"/>
      <c r="KYZ199" s="38"/>
      <c r="KZA199" s="38"/>
      <c r="KZB199" s="38"/>
      <c r="KZC199" s="38"/>
      <c r="KZD199" s="38"/>
      <c r="KZE199" s="38"/>
      <c r="KZF199" s="38"/>
      <c r="KZG199" s="38"/>
      <c r="KZH199" s="38"/>
      <c r="KZI199" s="38"/>
      <c r="KZJ199" s="38"/>
      <c r="KZK199" s="38"/>
      <c r="KZL199" s="38"/>
      <c r="KZM199" s="38"/>
      <c r="KZN199" s="38"/>
      <c r="KZO199" s="38"/>
      <c r="KZP199" s="38"/>
      <c r="KZQ199" s="38"/>
      <c r="KZR199" s="38"/>
      <c r="KZS199" s="38"/>
      <c r="KZT199" s="38"/>
      <c r="KZU199" s="38"/>
      <c r="KZV199" s="38"/>
      <c r="KZW199" s="38"/>
      <c r="KZX199" s="38"/>
      <c r="KZY199" s="38"/>
      <c r="KZZ199" s="38"/>
      <c r="LAA199" s="38"/>
      <c r="LAB199" s="38"/>
      <c r="LAC199" s="38"/>
      <c r="LAD199" s="38"/>
      <c r="LAE199" s="38"/>
      <c r="LAF199" s="38"/>
      <c r="LAG199" s="38"/>
      <c r="LAH199" s="38"/>
      <c r="LAI199" s="38"/>
      <c r="LAJ199" s="38"/>
      <c r="LAK199" s="38"/>
      <c r="LAL199" s="38"/>
      <c r="LAM199" s="38"/>
      <c r="LAN199" s="38"/>
      <c r="LAO199" s="38"/>
      <c r="LAP199" s="38"/>
      <c r="LAQ199" s="38"/>
      <c r="LAR199" s="38"/>
      <c r="LAS199" s="38"/>
      <c r="LAT199" s="38"/>
      <c r="LAU199" s="38"/>
      <c r="LAV199" s="38"/>
      <c r="LAW199" s="38"/>
      <c r="LAX199" s="38"/>
      <c r="LAY199" s="38"/>
      <c r="LAZ199" s="38"/>
      <c r="LBA199" s="38"/>
      <c r="LBB199" s="38"/>
      <c r="LBC199" s="38"/>
      <c r="LBD199" s="38"/>
      <c r="LBE199" s="38"/>
      <c r="LBF199" s="38"/>
      <c r="LBG199" s="38"/>
      <c r="LBH199" s="38"/>
      <c r="LBI199" s="38"/>
      <c r="LBJ199" s="38"/>
      <c r="LBK199" s="38"/>
      <c r="LBL199" s="38"/>
      <c r="LBM199" s="38"/>
      <c r="LBN199" s="38"/>
      <c r="LBO199" s="38"/>
      <c r="LBP199" s="38"/>
      <c r="LBQ199" s="38"/>
      <c r="LBR199" s="38"/>
      <c r="LBS199" s="38"/>
      <c r="LBT199" s="38"/>
      <c r="LBU199" s="38"/>
      <c r="LBV199" s="38"/>
      <c r="LBW199" s="38"/>
      <c r="LBX199" s="38"/>
      <c r="LBY199" s="38"/>
      <c r="LBZ199" s="38"/>
      <c r="LCA199" s="38"/>
      <c r="LCB199" s="38"/>
      <c r="LCC199" s="38"/>
      <c r="LCD199" s="38"/>
      <c r="LCE199" s="38"/>
      <c r="LCF199" s="38"/>
      <c r="LCG199" s="38"/>
      <c r="LCH199" s="38"/>
      <c r="LCI199" s="38"/>
      <c r="LCJ199" s="38"/>
      <c r="LCK199" s="38"/>
      <c r="LCL199" s="38"/>
      <c r="LCM199" s="38"/>
      <c r="LCN199" s="38"/>
      <c r="LCO199" s="38"/>
      <c r="LCP199" s="38"/>
      <c r="LCQ199" s="38"/>
      <c r="LCR199" s="38"/>
      <c r="LCS199" s="38"/>
      <c r="LCT199" s="38"/>
      <c r="LCU199" s="38"/>
      <c r="LCV199" s="38"/>
      <c r="LCW199" s="38"/>
      <c r="LCX199" s="38"/>
      <c r="LCY199" s="38"/>
      <c r="LCZ199" s="38"/>
      <c r="LDA199" s="38"/>
      <c r="LDB199" s="38"/>
      <c r="LDC199" s="38"/>
      <c r="LDD199" s="38"/>
      <c r="LDE199" s="38"/>
      <c r="LDF199" s="38"/>
      <c r="LDG199" s="38"/>
      <c r="LDH199" s="38"/>
      <c r="LDI199" s="38"/>
      <c r="LDJ199" s="38"/>
      <c r="LDK199" s="38"/>
      <c r="LDL199" s="38"/>
      <c r="LDM199" s="38"/>
      <c r="LDN199" s="38"/>
      <c r="LDO199" s="38"/>
      <c r="LDP199" s="38"/>
      <c r="LDQ199" s="38"/>
      <c r="LDR199" s="38"/>
      <c r="LDS199" s="38"/>
      <c r="LDT199" s="38"/>
      <c r="LDU199" s="38"/>
      <c r="LDV199" s="38"/>
      <c r="LDW199" s="38"/>
      <c r="LDX199" s="38"/>
      <c r="LDY199" s="38"/>
      <c r="LDZ199" s="38"/>
      <c r="LEA199" s="38"/>
      <c r="LEB199" s="38"/>
      <c r="LEC199" s="38"/>
      <c r="LED199" s="38"/>
      <c r="LEE199" s="38"/>
      <c r="LEF199" s="38"/>
      <c r="LEG199" s="38"/>
      <c r="LEH199" s="38"/>
      <c r="LEI199" s="38"/>
      <c r="LEJ199" s="38"/>
      <c r="LEK199" s="38"/>
      <c r="LEL199" s="38"/>
      <c r="LEM199" s="38"/>
      <c r="LEN199" s="38"/>
      <c r="LEO199" s="38"/>
      <c r="LEP199" s="38"/>
      <c r="LEQ199" s="38"/>
      <c r="LER199" s="38"/>
      <c r="LES199" s="38"/>
      <c r="LET199" s="38"/>
      <c r="LEU199" s="38"/>
      <c r="LEV199" s="38"/>
      <c r="LEW199" s="38"/>
      <c r="LEX199" s="38"/>
      <c r="LEY199" s="38"/>
      <c r="LEZ199" s="38"/>
      <c r="LFA199" s="38"/>
      <c r="LFB199" s="38"/>
      <c r="LFC199" s="38"/>
      <c r="LFD199" s="38"/>
      <c r="LFE199" s="38"/>
      <c r="LFF199" s="38"/>
      <c r="LFG199" s="38"/>
      <c r="LFH199" s="38"/>
      <c r="LFI199" s="38"/>
      <c r="LFJ199" s="38"/>
      <c r="LFK199" s="38"/>
      <c r="LFL199" s="38"/>
      <c r="LFM199" s="38"/>
      <c r="LFN199" s="38"/>
      <c r="LFO199" s="38"/>
      <c r="LFP199" s="38"/>
      <c r="LFQ199" s="38"/>
      <c r="LFR199" s="38"/>
      <c r="LFS199" s="38"/>
      <c r="LFT199" s="38"/>
      <c r="LFU199" s="38"/>
      <c r="LFV199" s="38"/>
      <c r="LFW199" s="38"/>
      <c r="LFX199" s="38"/>
      <c r="LFY199" s="38"/>
      <c r="LFZ199" s="38"/>
      <c r="LGA199" s="38"/>
      <c r="LGB199" s="38"/>
      <c r="LGC199" s="38"/>
      <c r="LGD199" s="38"/>
      <c r="LGE199" s="38"/>
      <c r="LGF199" s="38"/>
      <c r="LGG199" s="38"/>
      <c r="LGH199" s="38"/>
      <c r="LGI199" s="38"/>
      <c r="LGJ199" s="38"/>
      <c r="LGK199" s="38"/>
      <c r="LGL199" s="38"/>
      <c r="LGM199" s="38"/>
      <c r="LGN199" s="38"/>
      <c r="LGO199" s="38"/>
      <c r="LGP199" s="38"/>
      <c r="LGQ199" s="38"/>
      <c r="LGR199" s="38"/>
      <c r="LGS199" s="38"/>
      <c r="LGT199" s="38"/>
      <c r="LGU199" s="38"/>
      <c r="LGV199" s="38"/>
      <c r="LGW199" s="38"/>
      <c r="LGX199" s="38"/>
      <c r="LGY199" s="38"/>
      <c r="LGZ199" s="38"/>
      <c r="LHA199" s="38"/>
      <c r="LHB199" s="38"/>
      <c r="LHC199" s="38"/>
      <c r="LHD199" s="38"/>
      <c r="LHE199" s="38"/>
      <c r="LHF199" s="38"/>
      <c r="LHG199" s="38"/>
      <c r="LHH199" s="38"/>
      <c r="LHI199" s="38"/>
      <c r="LHJ199" s="38"/>
      <c r="LHK199" s="38"/>
      <c r="LHL199" s="38"/>
      <c r="LHM199" s="38"/>
      <c r="LHN199" s="38"/>
      <c r="LHO199" s="38"/>
      <c r="LHP199" s="38"/>
      <c r="LHQ199" s="38"/>
      <c r="LHR199" s="38"/>
      <c r="LHS199" s="38"/>
      <c r="LHT199" s="38"/>
      <c r="LHU199" s="38"/>
      <c r="LHV199" s="38"/>
      <c r="LHW199" s="38"/>
      <c r="LHX199" s="38"/>
      <c r="LHY199" s="38"/>
      <c r="LHZ199" s="38"/>
      <c r="LIA199" s="38"/>
      <c r="LIB199" s="38"/>
      <c r="LIC199" s="38"/>
      <c r="LID199" s="38"/>
      <c r="LIE199" s="38"/>
      <c r="LIF199" s="38"/>
      <c r="LIG199" s="38"/>
      <c r="LIH199" s="38"/>
      <c r="LII199" s="38"/>
      <c r="LIJ199" s="38"/>
      <c r="LIK199" s="38"/>
      <c r="LIL199" s="38"/>
      <c r="LIM199" s="38"/>
      <c r="LIN199" s="38"/>
      <c r="LIO199" s="38"/>
      <c r="LIP199" s="38"/>
      <c r="LIQ199" s="38"/>
      <c r="LIR199" s="38"/>
      <c r="LIS199" s="38"/>
      <c r="LIT199" s="38"/>
      <c r="LIU199" s="38"/>
      <c r="LIV199" s="38"/>
      <c r="LIW199" s="38"/>
      <c r="LIX199" s="38"/>
      <c r="LIY199" s="38"/>
      <c r="LIZ199" s="38"/>
      <c r="LJA199" s="38"/>
      <c r="LJB199" s="38"/>
      <c r="LJC199" s="38"/>
      <c r="LJD199" s="38"/>
      <c r="LJE199" s="38"/>
      <c r="LJF199" s="38"/>
      <c r="LJG199" s="38"/>
      <c r="LJH199" s="38"/>
      <c r="LJI199" s="38"/>
      <c r="LJJ199" s="38"/>
      <c r="LJK199" s="38"/>
      <c r="LJL199" s="38"/>
      <c r="LJM199" s="38"/>
      <c r="LJN199" s="38"/>
      <c r="LJO199" s="38"/>
      <c r="LJP199" s="38"/>
      <c r="LJQ199" s="38"/>
      <c r="LJR199" s="38"/>
      <c r="LJS199" s="38"/>
      <c r="LJT199" s="38"/>
      <c r="LJU199" s="38"/>
      <c r="LJV199" s="38"/>
      <c r="LJW199" s="38"/>
      <c r="LJX199" s="38"/>
      <c r="LJY199" s="38"/>
      <c r="LJZ199" s="38"/>
      <c r="LKA199" s="38"/>
      <c r="LKB199" s="38"/>
      <c r="LKC199" s="38"/>
      <c r="LKD199" s="38"/>
      <c r="LKE199" s="38"/>
      <c r="LKF199" s="38"/>
      <c r="LKG199" s="38"/>
      <c r="LKH199" s="38"/>
      <c r="LKI199" s="38"/>
      <c r="LKJ199" s="38"/>
      <c r="LKK199" s="38"/>
      <c r="LKL199" s="38"/>
      <c r="LKM199" s="38"/>
      <c r="LKN199" s="38"/>
      <c r="LKO199" s="38"/>
      <c r="LKP199" s="38"/>
      <c r="LKQ199" s="38"/>
      <c r="LKR199" s="38"/>
      <c r="LKS199" s="38"/>
      <c r="LKT199" s="38"/>
      <c r="LKU199" s="38"/>
      <c r="LKV199" s="38"/>
      <c r="LKW199" s="38"/>
      <c r="LKX199" s="38"/>
      <c r="LKY199" s="38"/>
      <c r="LKZ199" s="38"/>
      <c r="LLA199" s="38"/>
      <c r="LLB199" s="38"/>
      <c r="LLC199" s="38"/>
      <c r="LLD199" s="38"/>
      <c r="LLE199" s="38"/>
      <c r="LLF199" s="38"/>
      <c r="LLG199" s="38"/>
      <c r="LLH199" s="38"/>
      <c r="LLI199" s="38"/>
      <c r="LLJ199" s="38"/>
      <c r="LLK199" s="38"/>
      <c r="LLL199" s="38"/>
      <c r="LLM199" s="38"/>
      <c r="LLN199" s="38"/>
      <c r="LLO199" s="38"/>
      <c r="LLP199" s="38"/>
      <c r="LLQ199" s="38"/>
      <c r="LLR199" s="38"/>
      <c r="LLS199" s="38"/>
      <c r="LLT199" s="38"/>
      <c r="LLU199" s="38"/>
      <c r="LLV199" s="38"/>
      <c r="LLW199" s="38"/>
      <c r="LLX199" s="38"/>
      <c r="LLY199" s="38"/>
      <c r="LLZ199" s="38"/>
      <c r="LMA199" s="38"/>
      <c r="LMB199" s="38"/>
      <c r="LMC199" s="38"/>
      <c r="LMD199" s="38"/>
      <c r="LME199" s="38"/>
      <c r="LMF199" s="38"/>
      <c r="LMG199" s="38"/>
      <c r="LMH199" s="38"/>
      <c r="LMI199" s="38"/>
      <c r="LMJ199" s="38"/>
      <c r="LMK199" s="38"/>
      <c r="LML199" s="38"/>
      <c r="LMM199" s="38"/>
      <c r="LMN199" s="38"/>
      <c r="LMO199" s="38"/>
      <c r="LMP199" s="38"/>
      <c r="LMQ199" s="38"/>
      <c r="LMR199" s="38"/>
      <c r="LMS199" s="38"/>
      <c r="LMT199" s="38"/>
      <c r="LMU199" s="38"/>
      <c r="LMV199" s="38"/>
      <c r="LMW199" s="38"/>
      <c r="LMX199" s="38"/>
      <c r="LMY199" s="38"/>
      <c r="LMZ199" s="38"/>
      <c r="LNA199" s="38"/>
      <c r="LNB199" s="38"/>
      <c r="LNC199" s="38"/>
      <c r="LND199" s="38"/>
      <c r="LNE199" s="38"/>
      <c r="LNF199" s="38"/>
      <c r="LNG199" s="38"/>
      <c r="LNH199" s="38"/>
      <c r="LNI199" s="38"/>
      <c r="LNJ199" s="38"/>
      <c r="LNK199" s="38"/>
      <c r="LNL199" s="38"/>
      <c r="LNM199" s="38"/>
      <c r="LNN199" s="38"/>
      <c r="LNO199" s="38"/>
      <c r="LNP199" s="38"/>
      <c r="LNQ199" s="38"/>
      <c r="LNR199" s="38"/>
      <c r="LNS199" s="38"/>
      <c r="LNT199" s="38"/>
      <c r="LNU199" s="38"/>
      <c r="LNV199" s="38"/>
      <c r="LNW199" s="38"/>
      <c r="LNX199" s="38"/>
      <c r="LNY199" s="38"/>
      <c r="LNZ199" s="38"/>
      <c r="LOA199" s="38"/>
      <c r="LOB199" s="38"/>
      <c r="LOC199" s="38"/>
      <c r="LOD199" s="38"/>
      <c r="LOE199" s="38"/>
      <c r="LOF199" s="38"/>
      <c r="LOG199" s="38"/>
      <c r="LOH199" s="38"/>
      <c r="LOI199" s="38"/>
      <c r="LOJ199" s="38"/>
      <c r="LOK199" s="38"/>
      <c r="LOL199" s="38"/>
      <c r="LOM199" s="38"/>
      <c r="LON199" s="38"/>
      <c r="LOO199" s="38"/>
      <c r="LOP199" s="38"/>
      <c r="LOQ199" s="38"/>
      <c r="LOR199" s="38"/>
      <c r="LOS199" s="38"/>
      <c r="LOT199" s="38"/>
      <c r="LOU199" s="38"/>
      <c r="LOV199" s="38"/>
      <c r="LOW199" s="38"/>
      <c r="LOX199" s="38"/>
      <c r="LOY199" s="38"/>
      <c r="LOZ199" s="38"/>
      <c r="LPA199" s="38"/>
      <c r="LPB199" s="38"/>
      <c r="LPC199" s="38"/>
      <c r="LPD199" s="38"/>
      <c r="LPE199" s="38"/>
      <c r="LPF199" s="38"/>
      <c r="LPG199" s="38"/>
      <c r="LPH199" s="38"/>
      <c r="LPI199" s="38"/>
      <c r="LPJ199" s="38"/>
      <c r="LPK199" s="38"/>
      <c r="LPL199" s="38"/>
      <c r="LPM199" s="38"/>
      <c r="LPN199" s="38"/>
      <c r="LPO199" s="38"/>
      <c r="LPP199" s="38"/>
      <c r="LPQ199" s="38"/>
      <c r="LPR199" s="38"/>
      <c r="LPS199" s="38"/>
      <c r="LPT199" s="38"/>
      <c r="LPU199" s="38"/>
      <c r="LPV199" s="38"/>
      <c r="LPW199" s="38"/>
      <c r="LPX199" s="38"/>
      <c r="LPY199" s="38"/>
      <c r="LPZ199" s="38"/>
      <c r="LQA199" s="38"/>
      <c r="LQB199" s="38"/>
      <c r="LQC199" s="38"/>
      <c r="LQD199" s="38"/>
      <c r="LQE199" s="38"/>
      <c r="LQF199" s="38"/>
      <c r="LQG199" s="38"/>
      <c r="LQH199" s="38"/>
      <c r="LQI199" s="38"/>
      <c r="LQJ199" s="38"/>
      <c r="LQK199" s="38"/>
      <c r="LQL199" s="38"/>
      <c r="LQM199" s="38"/>
      <c r="LQN199" s="38"/>
      <c r="LQO199" s="38"/>
      <c r="LQP199" s="38"/>
      <c r="LQQ199" s="38"/>
      <c r="LQR199" s="38"/>
      <c r="LQS199" s="38"/>
      <c r="LQT199" s="38"/>
      <c r="LQU199" s="38"/>
      <c r="LQV199" s="38"/>
      <c r="LQW199" s="38"/>
      <c r="LQX199" s="38"/>
      <c r="LQY199" s="38"/>
      <c r="LQZ199" s="38"/>
      <c r="LRA199" s="38"/>
      <c r="LRB199" s="38"/>
      <c r="LRC199" s="38"/>
      <c r="LRD199" s="38"/>
      <c r="LRE199" s="38"/>
      <c r="LRF199" s="38"/>
      <c r="LRG199" s="38"/>
      <c r="LRH199" s="38"/>
      <c r="LRI199" s="38"/>
      <c r="LRJ199" s="38"/>
      <c r="LRK199" s="38"/>
      <c r="LRL199" s="38"/>
      <c r="LRM199" s="38"/>
      <c r="LRN199" s="38"/>
      <c r="LRO199" s="38"/>
      <c r="LRP199" s="38"/>
      <c r="LRQ199" s="38"/>
      <c r="LRR199" s="38"/>
      <c r="LRS199" s="38"/>
      <c r="LRT199" s="38"/>
      <c r="LRU199" s="38"/>
      <c r="LRV199" s="38"/>
      <c r="LRW199" s="38"/>
      <c r="LRX199" s="38"/>
      <c r="LRY199" s="38"/>
      <c r="LRZ199" s="38"/>
      <c r="LSA199" s="38"/>
      <c r="LSB199" s="38"/>
      <c r="LSC199" s="38"/>
      <c r="LSD199" s="38"/>
      <c r="LSE199" s="38"/>
      <c r="LSF199" s="38"/>
      <c r="LSG199" s="38"/>
      <c r="LSH199" s="38"/>
      <c r="LSI199" s="38"/>
      <c r="LSJ199" s="38"/>
      <c r="LSK199" s="38"/>
      <c r="LSL199" s="38"/>
      <c r="LSM199" s="38"/>
      <c r="LSN199" s="38"/>
      <c r="LSO199" s="38"/>
      <c r="LSP199" s="38"/>
      <c r="LSQ199" s="38"/>
      <c r="LSR199" s="38"/>
      <c r="LSS199" s="38"/>
      <c r="LST199" s="38"/>
      <c r="LSU199" s="38"/>
      <c r="LSV199" s="38"/>
      <c r="LSW199" s="38"/>
      <c r="LSX199" s="38"/>
      <c r="LSY199" s="38"/>
      <c r="LSZ199" s="38"/>
      <c r="LTA199" s="38"/>
      <c r="LTB199" s="38"/>
      <c r="LTC199" s="38"/>
      <c r="LTD199" s="38"/>
      <c r="LTE199" s="38"/>
      <c r="LTF199" s="38"/>
      <c r="LTG199" s="38"/>
      <c r="LTH199" s="38"/>
      <c r="LTI199" s="38"/>
      <c r="LTJ199" s="38"/>
      <c r="LTK199" s="38"/>
      <c r="LTL199" s="38"/>
      <c r="LTM199" s="38"/>
      <c r="LTN199" s="38"/>
      <c r="LTO199" s="38"/>
      <c r="LTP199" s="38"/>
      <c r="LTQ199" s="38"/>
      <c r="LTR199" s="38"/>
      <c r="LTS199" s="38"/>
      <c r="LTT199" s="38"/>
      <c r="LTU199" s="38"/>
      <c r="LTV199" s="38"/>
      <c r="LTW199" s="38"/>
      <c r="LTX199" s="38"/>
      <c r="LTY199" s="38"/>
      <c r="LTZ199" s="38"/>
      <c r="LUA199" s="38"/>
      <c r="LUB199" s="38"/>
      <c r="LUC199" s="38"/>
      <c r="LUD199" s="38"/>
      <c r="LUE199" s="38"/>
      <c r="LUF199" s="38"/>
      <c r="LUG199" s="38"/>
      <c r="LUH199" s="38"/>
      <c r="LUI199" s="38"/>
      <c r="LUJ199" s="38"/>
      <c r="LUK199" s="38"/>
      <c r="LUL199" s="38"/>
      <c r="LUM199" s="38"/>
      <c r="LUN199" s="38"/>
      <c r="LUO199" s="38"/>
      <c r="LUP199" s="38"/>
      <c r="LUQ199" s="38"/>
      <c r="LUR199" s="38"/>
      <c r="LUS199" s="38"/>
      <c r="LUT199" s="38"/>
      <c r="LUU199" s="38"/>
      <c r="LUV199" s="38"/>
      <c r="LUW199" s="38"/>
      <c r="LUX199" s="38"/>
      <c r="LUY199" s="38"/>
      <c r="LUZ199" s="38"/>
      <c r="LVA199" s="38"/>
      <c r="LVB199" s="38"/>
      <c r="LVC199" s="38"/>
      <c r="LVD199" s="38"/>
      <c r="LVE199" s="38"/>
      <c r="LVF199" s="38"/>
      <c r="LVG199" s="38"/>
      <c r="LVH199" s="38"/>
      <c r="LVI199" s="38"/>
      <c r="LVJ199" s="38"/>
      <c r="LVK199" s="38"/>
      <c r="LVL199" s="38"/>
      <c r="LVM199" s="38"/>
      <c r="LVN199" s="38"/>
      <c r="LVO199" s="38"/>
      <c r="LVP199" s="38"/>
      <c r="LVQ199" s="38"/>
      <c r="LVR199" s="38"/>
      <c r="LVS199" s="38"/>
      <c r="LVT199" s="38"/>
      <c r="LVU199" s="38"/>
      <c r="LVV199" s="38"/>
      <c r="LVW199" s="38"/>
      <c r="LVX199" s="38"/>
      <c r="LVY199" s="38"/>
      <c r="LVZ199" s="38"/>
      <c r="LWA199" s="38"/>
      <c r="LWB199" s="38"/>
      <c r="LWC199" s="38"/>
      <c r="LWD199" s="38"/>
      <c r="LWE199" s="38"/>
      <c r="LWF199" s="38"/>
      <c r="LWG199" s="38"/>
      <c r="LWH199" s="38"/>
      <c r="LWI199" s="38"/>
      <c r="LWJ199" s="38"/>
      <c r="LWK199" s="38"/>
      <c r="LWL199" s="38"/>
      <c r="LWM199" s="38"/>
      <c r="LWN199" s="38"/>
      <c r="LWO199" s="38"/>
      <c r="LWP199" s="38"/>
      <c r="LWQ199" s="38"/>
      <c r="LWR199" s="38"/>
      <c r="LWS199" s="38"/>
      <c r="LWT199" s="38"/>
      <c r="LWU199" s="38"/>
      <c r="LWV199" s="38"/>
      <c r="LWW199" s="38"/>
      <c r="LWX199" s="38"/>
      <c r="LWY199" s="38"/>
      <c r="LWZ199" s="38"/>
      <c r="LXA199" s="38"/>
      <c r="LXB199" s="38"/>
      <c r="LXC199" s="38"/>
      <c r="LXD199" s="38"/>
      <c r="LXE199" s="38"/>
      <c r="LXF199" s="38"/>
      <c r="LXG199" s="38"/>
      <c r="LXH199" s="38"/>
      <c r="LXI199" s="38"/>
      <c r="LXJ199" s="38"/>
      <c r="LXK199" s="38"/>
      <c r="LXL199" s="38"/>
      <c r="LXM199" s="38"/>
      <c r="LXN199" s="38"/>
      <c r="LXO199" s="38"/>
      <c r="LXP199" s="38"/>
      <c r="LXQ199" s="38"/>
      <c r="LXR199" s="38"/>
      <c r="LXS199" s="38"/>
      <c r="LXT199" s="38"/>
      <c r="LXU199" s="38"/>
      <c r="LXV199" s="38"/>
      <c r="LXW199" s="38"/>
      <c r="LXX199" s="38"/>
      <c r="LXY199" s="38"/>
      <c r="LXZ199" s="38"/>
      <c r="LYA199" s="38"/>
      <c r="LYB199" s="38"/>
      <c r="LYC199" s="38"/>
      <c r="LYD199" s="38"/>
      <c r="LYE199" s="38"/>
      <c r="LYF199" s="38"/>
      <c r="LYG199" s="38"/>
      <c r="LYH199" s="38"/>
      <c r="LYI199" s="38"/>
      <c r="LYJ199" s="38"/>
      <c r="LYK199" s="38"/>
      <c r="LYL199" s="38"/>
      <c r="LYM199" s="38"/>
      <c r="LYN199" s="38"/>
      <c r="LYO199" s="38"/>
      <c r="LYP199" s="38"/>
      <c r="LYQ199" s="38"/>
      <c r="LYR199" s="38"/>
      <c r="LYS199" s="38"/>
      <c r="LYT199" s="38"/>
      <c r="LYU199" s="38"/>
      <c r="LYV199" s="38"/>
      <c r="LYW199" s="38"/>
      <c r="LYX199" s="38"/>
      <c r="LYY199" s="38"/>
      <c r="LYZ199" s="38"/>
      <c r="LZA199" s="38"/>
      <c r="LZB199" s="38"/>
      <c r="LZC199" s="38"/>
      <c r="LZD199" s="38"/>
      <c r="LZE199" s="38"/>
      <c r="LZF199" s="38"/>
      <c r="LZG199" s="38"/>
      <c r="LZH199" s="38"/>
      <c r="LZI199" s="38"/>
      <c r="LZJ199" s="38"/>
      <c r="LZK199" s="38"/>
      <c r="LZL199" s="38"/>
      <c r="LZM199" s="38"/>
      <c r="LZN199" s="38"/>
      <c r="LZO199" s="38"/>
      <c r="LZP199" s="38"/>
      <c r="LZQ199" s="38"/>
      <c r="LZR199" s="38"/>
      <c r="LZS199" s="38"/>
      <c r="LZT199" s="38"/>
      <c r="LZU199" s="38"/>
      <c r="LZV199" s="38"/>
      <c r="LZW199" s="38"/>
      <c r="LZX199" s="38"/>
      <c r="LZY199" s="38"/>
      <c r="LZZ199" s="38"/>
      <c r="MAA199" s="38"/>
      <c r="MAB199" s="38"/>
      <c r="MAC199" s="38"/>
      <c r="MAD199" s="38"/>
      <c r="MAE199" s="38"/>
      <c r="MAF199" s="38"/>
      <c r="MAG199" s="38"/>
      <c r="MAH199" s="38"/>
      <c r="MAI199" s="38"/>
      <c r="MAJ199" s="38"/>
      <c r="MAK199" s="38"/>
      <c r="MAL199" s="38"/>
      <c r="MAM199" s="38"/>
      <c r="MAN199" s="38"/>
      <c r="MAO199" s="38"/>
      <c r="MAP199" s="38"/>
      <c r="MAQ199" s="38"/>
      <c r="MAR199" s="38"/>
      <c r="MAS199" s="38"/>
      <c r="MAT199" s="38"/>
      <c r="MAU199" s="38"/>
      <c r="MAV199" s="38"/>
      <c r="MAW199" s="38"/>
      <c r="MAX199" s="38"/>
      <c r="MAY199" s="38"/>
      <c r="MAZ199" s="38"/>
      <c r="MBA199" s="38"/>
      <c r="MBB199" s="38"/>
      <c r="MBC199" s="38"/>
      <c r="MBD199" s="38"/>
      <c r="MBE199" s="38"/>
      <c r="MBF199" s="38"/>
      <c r="MBG199" s="38"/>
      <c r="MBH199" s="38"/>
      <c r="MBI199" s="38"/>
      <c r="MBJ199" s="38"/>
      <c r="MBK199" s="38"/>
      <c r="MBL199" s="38"/>
      <c r="MBM199" s="38"/>
      <c r="MBN199" s="38"/>
      <c r="MBO199" s="38"/>
      <c r="MBP199" s="38"/>
      <c r="MBQ199" s="38"/>
      <c r="MBR199" s="38"/>
      <c r="MBS199" s="38"/>
      <c r="MBT199" s="38"/>
      <c r="MBU199" s="38"/>
      <c r="MBV199" s="38"/>
      <c r="MBW199" s="38"/>
      <c r="MBX199" s="38"/>
      <c r="MBY199" s="38"/>
      <c r="MBZ199" s="38"/>
      <c r="MCA199" s="38"/>
      <c r="MCB199" s="38"/>
      <c r="MCC199" s="38"/>
      <c r="MCD199" s="38"/>
      <c r="MCE199" s="38"/>
      <c r="MCF199" s="38"/>
      <c r="MCG199" s="38"/>
      <c r="MCH199" s="38"/>
      <c r="MCI199" s="38"/>
      <c r="MCJ199" s="38"/>
      <c r="MCK199" s="38"/>
      <c r="MCL199" s="38"/>
      <c r="MCM199" s="38"/>
      <c r="MCN199" s="38"/>
      <c r="MCO199" s="38"/>
      <c r="MCP199" s="38"/>
      <c r="MCQ199" s="38"/>
      <c r="MCR199" s="38"/>
      <c r="MCS199" s="38"/>
      <c r="MCT199" s="38"/>
      <c r="MCU199" s="38"/>
      <c r="MCV199" s="38"/>
      <c r="MCW199" s="38"/>
      <c r="MCX199" s="38"/>
      <c r="MCY199" s="38"/>
      <c r="MCZ199" s="38"/>
      <c r="MDA199" s="38"/>
      <c r="MDB199" s="38"/>
      <c r="MDC199" s="38"/>
      <c r="MDD199" s="38"/>
      <c r="MDE199" s="38"/>
      <c r="MDF199" s="38"/>
      <c r="MDG199" s="38"/>
      <c r="MDH199" s="38"/>
      <c r="MDI199" s="38"/>
      <c r="MDJ199" s="38"/>
      <c r="MDK199" s="38"/>
      <c r="MDL199" s="38"/>
      <c r="MDM199" s="38"/>
      <c r="MDN199" s="38"/>
      <c r="MDO199" s="38"/>
      <c r="MDP199" s="38"/>
      <c r="MDQ199" s="38"/>
      <c r="MDR199" s="38"/>
      <c r="MDS199" s="38"/>
      <c r="MDT199" s="38"/>
      <c r="MDU199" s="38"/>
      <c r="MDV199" s="38"/>
      <c r="MDW199" s="38"/>
      <c r="MDX199" s="38"/>
      <c r="MDY199" s="38"/>
      <c r="MDZ199" s="38"/>
      <c r="MEA199" s="38"/>
      <c r="MEB199" s="38"/>
      <c r="MEC199" s="38"/>
      <c r="MED199" s="38"/>
      <c r="MEE199" s="38"/>
      <c r="MEF199" s="38"/>
      <c r="MEG199" s="38"/>
      <c r="MEH199" s="38"/>
      <c r="MEI199" s="38"/>
      <c r="MEJ199" s="38"/>
      <c r="MEK199" s="38"/>
      <c r="MEL199" s="38"/>
      <c r="MEM199" s="38"/>
      <c r="MEN199" s="38"/>
      <c r="MEO199" s="38"/>
      <c r="MEP199" s="38"/>
      <c r="MEQ199" s="38"/>
      <c r="MER199" s="38"/>
      <c r="MES199" s="38"/>
      <c r="MET199" s="38"/>
      <c r="MEU199" s="38"/>
      <c r="MEV199" s="38"/>
      <c r="MEW199" s="38"/>
      <c r="MEX199" s="38"/>
      <c r="MEY199" s="38"/>
      <c r="MEZ199" s="38"/>
      <c r="MFA199" s="38"/>
      <c r="MFB199" s="38"/>
      <c r="MFC199" s="38"/>
      <c r="MFD199" s="38"/>
      <c r="MFE199" s="38"/>
      <c r="MFF199" s="38"/>
      <c r="MFG199" s="38"/>
      <c r="MFH199" s="38"/>
      <c r="MFI199" s="38"/>
      <c r="MFJ199" s="38"/>
      <c r="MFK199" s="38"/>
      <c r="MFL199" s="38"/>
      <c r="MFM199" s="38"/>
      <c r="MFN199" s="38"/>
      <c r="MFO199" s="38"/>
      <c r="MFP199" s="38"/>
      <c r="MFQ199" s="38"/>
      <c r="MFR199" s="38"/>
      <c r="MFS199" s="38"/>
      <c r="MFT199" s="38"/>
      <c r="MFU199" s="38"/>
      <c r="MFV199" s="38"/>
      <c r="MFW199" s="38"/>
      <c r="MFX199" s="38"/>
      <c r="MFY199" s="38"/>
      <c r="MFZ199" s="38"/>
      <c r="MGA199" s="38"/>
      <c r="MGB199" s="38"/>
      <c r="MGC199" s="38"/>
      <c r="MGD199" s="38"/>
      <c r="MGE199" s="38"/>
      <c r="MGF199" s="38"/>
      <c r="MGG199" s="38"/>
      <c r="MGH199" s="38"/>
      <c r="MGI199" s="38"/>
      <c r="MGJ199" s="38"/>
      <c r="MGK199" s="38"/>
      <c r="MGL199" s="38"/>
      <c r="MGM199" s="38"/>
      <c r="MGN199" s="38"/>
      <c r="MGO199" s="38"/>
      <c r="MGP199" s="38"/>
      <c r="MGQ199" s="38"/>
      <c r="MGR199" s="38"/>
      <c r="MGS199" s="38"/>
      <c r="MGT199" s="38"/>
      <c r="MGU199" s="38"/>
      <c r="MGV199" s="38"/>
      <c r="MGW199" s="38"/>
      <c r="MGX199" s="38"/>
      <c r="MGY199" s="38"/>
      <c r="MGZ199" s="38"/>
      <c r="MHA199" s="38"/>
      <c r="MHB199" s="38"/>
      <c r="MHC199" s="38"/>
      <c r="MHD199" s="38"/>
      <c r="MHE199" s="38"/>
      <c r="MHF199" s="38"/>
      <c r="MHG199" s="38"/>
      <c r="MHH199" s="38"/>
      <c r="MHI199" s="38"/>
      <c r="MHJ199" s="38"/>
      <c r="MHK199" s="38"/>
      <c r="MHL199" s="38"/>
      <c r="MHM199" s="38"/>
      <c r="MHN199" s="38"/>
      <c r="MHO199" s="38"/>
      <c r="MHP199" s="38"/>
      <c r="MHQ199" s="38"/>
      <c r="MHR199" s="38"/>
      <c r="MHS199" s="38"/>
      <c r="MHT199" s="38"/>
      <c r="MHU199" s="38"/>
      <c r="MHV199" s="38"/>
      <c r="MHW199" s="38"/>
      <c r="MHX199" s="38"/>
      <c r="MHY199" s="38"/>
      <c r="MHZ199" s="38"/>
      <c r="MIA199" s="38"/>
      <c r="MIB199" s="38"/>
      <c r="MIC199" s="38"/>
      <c r="MID199" s="38"/>
      <c r="MIE199" s="38"/>
      <c r="MIF199" s="38"/>
      <c r="MIG199" s="38"/>
      <c r="MIH199" s="38"/>
      <c r="MII199" s="38"/>
      <c r="MIJ199" s="38"/>
      <c r="MIK199" s="38"/>
      <c r="MIL199" s="38"/>
      <c r="MIM199" s="38"/>
      <c r="MIN199" s="38"/>
      <c r="MIO199" s="38"/>
      <c r="MIP199" s="38"/>
      <c r="MIQ199" s="38"/>
      <c r="MIR199" s="38"/>
      <c r="MIS199" s="38"/>
      <c r="MIT199" s="38"/>
      <c r="MIU199" s="38"/>
      <c r="MIV199" s="38"/>
      <c r="MIW199" s="38"/>
      <c r="MIX199" s="38"/>
      <c r="MIY199" s="38"/>
      <c r="MIZ199" s="38"/>
      <c r="MJA199" s="38"/>
      <c r="MJB199" s="38"/>
      <c r="MJC199" s="38"/>
      <c r="MJD199" s="38"/>
      <c r="MJE199" s="38"/>
      <c r="MJF199" s="38"/>
      <c r="MJG199" s="38"/>
      <c r="MJH199" s="38"/>
      <c r="MJI199" s="38"/>
      <c r="MJJ199" s="38"/>
      <c r="MJK199" s="38"/>
      <c r="MJL199" s="38"/>
      <c r="MJM199" s="38"/>
      <c r="MJN199" s="38"/>
      <c r="MJO199" s="38"/>
      <c r="MJP199" s="38"/>
      <c r="MJQ199" s="38"/>
      <c r="MJR199" s="38"/>
      <c r="MJS199" s="38"/>
      <c r="MJT199" s="38"/>
      <c r="MJU199" s="38"/>
      <c r="MJV199" s="38"/>
      <c r="MJW199" s="38"/>
      <c r="MJX199" s="38"/>
      <c r="MJY199" s="38"/>
      <c r="MJZ199" s="38"/>
      <c r="MKA199" s="38"/>
      <c r="MKB199" s="38"/>
      <c r="MKC199" s="38"/>
      <c r="MKD199" s="38"/>
      <c r="MKE199" s="38"/>
      <c r="MKF199" s="38"/>
      <c r="MKG199" s="38"/>
      <c r="MKH199" s="38"/>
      <c r="MKI199" s="38"/>
      <c r="MKJ199" s="38"/>
      <c r="MKK199" s="38"/>
      <c r="MKL199" s="38"/>
      <c r="MKM199" s="38"/>
      <c r="MKN199" s="38"/>
      <c r="MKO199" s="38"/>
      <c r="MKP199" s="38"/>
      <c r="MKQ199" s="38"/>
      <c r="MKR199" s="38"/>
      <c r="MKS199" s="38"/>
      <c r="MKT199" s="38"/>
      <c r="MKU199" s="38"/>
      <c r="MKV199" s="38"/>
      <c r="MKW199" s="38"/>
      <c r="MKX199" s="38"/>
      <c r="MKY199" s="38"/>
      <c r="MKZ199" s="38"/>
      <c r="MLA199" s="38"/>
      <c r="MLB199" s="38"/>
      <c r="MLC199" s="38"/>
      <c r="MLD199" s="38"/>
      <c r="MLE199" s="38"/>
      <c r="MLF199" s="38"/>
      <c r="MLG199" s="38"/>
      <c r="MLH199" s="38"/>
      <c r="MLI199" s="38"/>
      <c r="MLJ199" s="38"/>
      <c r="MLK199" s="38"/>
      <c r="MLL199" s="38"/>
      <c r="MLM199" s="38"/>
      <c r="MLN199" s="38"/>
      <c r="MLO199" s="38"/>
      <c r="MLP199" s="38"/>
      <c r="MLQ199" s="38"/>
      <c r="MLR199" s="38"/>
      <c r="MLS199" s="38"/>
      <c r="MLT199" s="38"/>
      <c r="MLU199" s="38"/>
      <c r="MLV199" s="38"/>
      <c r="MLW199" s="38"/>
      <c r="MLX199" s="38"/>
      <c r="MLY199" s="38"/>
      <c r="MLZ199" s="38"/>
      <c r="MMA199" s="38"/>
      <c r="MMB199" s="38"/>
      <c r="MMC199" s="38"/>
      <c r="MMD199" s="38"/>
      <c r="MME199" s="38"/>
      <c r="MMF199" s="38"/>
      <c r="MMG199" s="38"/>
      <c r="MMH199" s="38"/>
      <c r="MMI199" s="38"/>
      <c r="MMJ199" s="38"/>
      <c r="MMK199" s="38"/>
      <c r="MML199" s="38"/>
      <c r="MMM199" s="38"/>
      <c r="MMN199" s="38"/>
      <c r="MMO199" s="38"/>
      <c r="MMP199" s="38"/>
      <c r="MMQ199" s="38"/>
      <c r="MMR199" s="38"/>
      <c r="MMS199" s="38"/>
      <c r="MMT199" s="38"/>
      <c r="MMU199" s="38"/>
      <c r="MMV199" s="38"/>
      <c r="MMW199" s="38"/>
      <c r="MMX199" s="38"/>
      <c r="MMY199" s="38"/>
      <c r="MMZ199" s="38"/>
      <c r="MNA199" s="38"/>
      <c r="MNB199" s="38"/>
      <c r="MNC199" s="38"/>
      <c r="MND199" s="38"/>
      <c r="MNE199" s="38"/>
      <c r="MNF199" s="38"/>
      <c r="MNG199" s="38"/>
      <c r="MNH199" s="38"/>
      <c r="MNI199" s="38"/>
      <c r="MNJ199" s="38"/>
      <c r="MNK199" s="38"/>
      <c r="MNL199" s="38"/>
      <c r="MNM199" s="38"/>
      <c r="MNN199" s="38"/>
      <c r="MNO199" s="38"/>
      <c r="MNP199" s="38"/>
      <c r="MNQ199" s="38"/>
      <c r="MNR199" s="38"/>
      <c r="MNS199" s="38"/>
      <c r="MNT199" s="38"/>
      <c r="MNU199" s="38"/>
      <c r="MNV199" s="38"/>
      <c r="MNW199" s="38"/>
      <c r="MNX199" s="38"/>
      <c r="MNY199" s="38"/>
      <c r="MNZ199" s="38"/>
      <c r="MOA199" s="38"/>
      <c r="MOB199" s="38"/>
      <c r="MOC199" s="38"/>
      <c r="MOD199" s="38"/>
      <c r="MOE199" s="38"/>
      <c r="MOF199" s="38"/>
      <c r="MOG199" s="38"/>
      <c r="MOH199" s="38"/>
      <c r="MOI199" s="38"/>
      <c r="MOJ199" s="38"/>
      <c r="MOK199" s="38"/>
      <c r="MOL199" s="38"/>
      <c r="MOM199" s="38"/>
      <c r="MON199" s="38"/>
      <c r="MOO199" s="38"/>
      <c r="MOP199" s="38"/>
      <c r="MOQ199" s="38"/>
      <c r="MOR199" s="38"/>
      <c r="MOS199" s="38"/>
      <c r="MOT199" s="38"/>
      <c r="MOU199" s="38"/>
      <c r="MOV199" s="38"/>
      <c r="MOW199" s="38"/>
      <c r="MOX199" s="38"/>
      <c r="MOY199" s="38"/>
      <c r="MOZ199" s="38"/>
      <c r="MPA199" s="38"/>
      <c r="MPB199" s="38"/>
      <c r="MPC199" s="38"/>
      <c r="MPD199" s="38"/>
      <c r="MPE199" s="38"/>
      <c r="MPF199" s="38"/>
      <c r="MPG199" s="38"/>
      <c r="MPH199" s="38"/>
      <c r="MPI199" s="38"/>
      <c r="MPJ199" s="38"/>
      <c r="MPK199" s="38"/>
      <c r="MPL199" s="38"/>
      <c r="MPM199" s="38"/>
      <c r="MPN199" s="38"/>
      <c r="MPO199" s="38"/>
      <c r="MPP199" s="38"/>
      <c r="MPQ199" s="38"/>
      <c r="MPR199" s="38"/>
      <c r="MPS199" s="38"/>
      <c r="MPT199" s="38"/>
      <c r="MPU199" s="38"/>
      <c r="MPV199" s="38"/>
      <c r="MPW199" s="38"/>
      <c r="MPX199" s="38"/>
      <c r="MPY199" s="38"/>
      <c r="MPZ199" s="38"/>
      <c r="MQA199" s="38"/>
      <c r="MQB199" s="38"/>
      <c r="MQC199" s="38"/>
      <c r="MQD199" s="38"/>
      <c r="MQE199" s="38"/>
      <c r="MQF199" s="38"/>
      <c r="MQG199" s="38"/>
      <c r="MQH199" s="38"/>
      <c r="MQI199" s="38"/>
      <c r="MQJ199" s="38"/>
      <c r="MQK199" s="38"/>
      <c r="MQL199" s="38"/>
      <c r="MQM199" s="38"/>
      <c r="MQN199" s="38"/>
      <c r="MQO199" s="38"/>
      <c r="MQP199" s="38"/>
      <c r="MQQ199" s="38"/>
      <c r="MQR199" s="38"/>
      <c r="MQS199" s="38"/>
      <c r="MQT199" s="38"/>
      <c r="MQU199" s="38"/>
      <c r="MQV199" s="38"/>
      <c r="MQW199" s="38"/>
      <c r="MQX199" s="38"/>
      <c r="MQY199" s="38"/>
      <c r="MQZ199" s="38"/>
      <c r="MRA199" s="38"/>
      <c r="MRB199" s="38"/>
      <c r="MRC199" s="38"/>
      <c r="MRD199" s="38"/>
      <c r="MRE199" s="38"/>
      <c r="MRF199" s="38"/>
      <c r="MRG199" s="38"/>
      <c r="MRH199" s="38"/>
      <c r="MRI199" s="38"/>
      <c r="MRJ199" s="38"/>
      <c r="MRK199" s="38"/>
      <c r="MRL199" s="38"/>
      <c r="MRM199" s="38"/>
      <c r="MRN199" s="38"/>
      <c r="MRO199" s="38"/>
      <c r="MRP199" s="38"/>
      <c r="MRQ199" s="38"/>
      <c r="MRR199" s="38"/>
      <c r="MRS199" s="38"/>
      <c r="MRT199" s="38"/>
      <c r="MRU199" s="38"/>
      <c r="MRV199" s="38"/>
      <c r="MRW199" s="38"/>
      <c r="MRX199" s="38"/>
      <c r="MRY199" s="38"/>
      <c r="MRZ199" s="38"/>
      <c r="MSA199" s="38"/>
      <c r="MSB199" s="38"/>
      <c r="MSC199" s="38"/>
      <c r="MSD199" s="38"/>
      <c r="MSE199" s="38"/>
      <c r="MSF199" s="38"/>
      <c r="MSG199" s="38"/>
      <c r="MSH199" s="38"/>
      <c r="MSI199" s="38"/>
      <c r="MSJ199" s="38"/>
      <c r="MSK199" s="38"/>
      <c r="MSL199" s="38"/>
      <c r="MSM199" s="38"/>
      <c r="MSN199" s="38"/>
      <c r="MSO199" s="38"/>
      <c r="MSP199" s="38"/>
      <c r="MSQ199" s="38"/>
      <c r="MSR199" s="38"/>
      <c r="MSS199" s="38"/>
      <c r="MST199" s="38"/>
      <c r="MSU199" s="38"/>
      <c r="MSV199" s="38"/>
      <c r="MSW199" s="38"/>
      <c r="MSX199" s="38"/>
      <c r="MSY199" s="38"/>
      <c r="MSZ199" s="38"/>
      <c r="MTA199" s="38"/>
      <c r="MTB199" s="38"/>
      <c r="MTC199" s="38"/>
      <c r="MTD199" s="38"/>
      <c r="MTE199" s="38"/>
      <c r="MTF199" s="38"/>
      <c r="MTG199" s="38"/>
      <c r="MTH199" s="38"/>
      <c r="MTI199" s="38"/>
      <c r="MTJ199" s="38"/>
      <c r="MTK199" s="38"/>
      <c r="MTL199" s="38"/>
      <c r="MTM199" s="38"/>
      <c r="MTN199" s="38"/>
      <c r="MTO199" s="38"/>
      <c r="MTP199" s="38"/>
      <c r="MTQ199" s="38"/>
      <c r="MTR199" s="38"/>
      <c r="MTS199" s="38"/>
      <c r="MTT199" s="38"/>
      <c r="MTU199" s="38"/>
      <c r="MTV199" s="38"/>
      <c r="MTW199" s="38"/>
      <c r="MTX199" s="38"/>
      <c r="MTY199" s="38"/>
      <c r="MTZ199" s="38"/>
      <c r="MUA199" s="38"/>
      <c r="MUB199" s="38"/>
      <c r="MUC199" s="38"/>
      <c r="MUD199" s="38"/>
      <c r="MUE199" s="38"/>
      <c r="MUF199" s="38"/>
      <c r="MUG199" s="38"/>
      <c r="MUH199" s="38"/>
      <c r="MUI199" s="38"/>
      <c r="MUJ199" s="38"/>
      <c r="MUK199" s="38"/>
      <c r="MUL199" s="38"/>
      <c r="MUM199" s="38"/>
      <c r="MUN199" s="38"/>
      <c r="MUO199" s="38"/>
      <c r="MUP199" s="38"/>
      <c r="MUQ199" s="38"/>
      <c r="MUR199" s="38"/>
      <c r="MUS199" s="38"/>
      <c r="MUT199" s="38"/>
      <c r="MUU199" s="38"/>
      <c r="MUV199" s="38"/>
      <c r="MUW199" s="38"/>
      <c r="MUX199" s="38"/>
      <c r="MUY199" s="38"/>
      <c r="MUZ199" s="38"/>
      <c r="MVA199" s="38"/>
      <c r="MVB199" s="38"/>
      <c r="MVC199" s="38"/>
      <c r="MVD199" s="38"/>
      <c r="MVE199" s="38"/>
      <c r="MVF199" s="38"/>
      <c r="MVG199" s="38"/>
      <c r="MVH199" s="38"/>
      <c r="MVI199" s="38"/>
      <c r="MVJ199" s="38"/>
      <c r="MVK199" s="38"/>
      <c r="MVL199" s="38"/>
      <c r="MVM199" s="38"/>
      <c r="MVN199" s="38"/>
      <c r="MVO199" s="38"/>
      <c r="MVP199" s="38"/>
      <c r="MVQ199" s="38"/>
      <c r="MVR199" s="38"/>
      <c r="MVS199" s="38"/>
      <c r="MVT199" s="38"/>
      <c r="MVU199" s="38"/>
      <c r="MVV199" s="38"/>
      <c r="MVW199" s="38"/>
      <c r="MVX199" s="38"/>
      <c r="MVY199" s="38"/>
      <c r="MVZ199" s="38"/>
      <c r="MWA199" s="38"/>
      <c r="MWB199" s="38"/>
      <c r="MWC199" s="38"/>
      <c r="MWD199" s="38"/>
      <c r="MWE199" s="38"/>
      <c r="MWF199" s="38"/>
      <c r="MWG199" s="38"/>
      <c r="MWH199" s="38"/>
      <c r="MWI199" s="38"/>
      <c r="MWJ199" s="38"/>
      <c r="MWK199" s="38"/>
      <c r="MWL199" s="38"/>
      <c r="MWM199" s="38"/>
      <c r="MWN199" s="38"/>
      <c r="MWO199" s="38"/>
      <c r="MWP199" s="38"/>
      <c r="MWQ199" s="38"/>
      <c r="MWR199" s="38"/>
      <c r="MWS199" s="38"/>
      <c r="MWT199" s="38"/>
      <c r="MWU199" s="38"/>
      <c r="MWV199" s="38"/>
      <c r="MWW199" s="38"/>
      <c r="MWX199" s="38"/>
      <c r="MWY199" s="38"/>
      <c r="MWZ199" s="38"/>
      <c r="MXA199" s="38"/>
      <c r="MXB199" s="38"/>
      <c r="MXC199" s="38"/>
      <c r="MXD199" s="38"/>
      <c r="MXE199" s="38"/>
      <c r="MXF199" s="38"/>
      <c r="MXG199" s="38"/>
      <c r="MXH199" s="38"/>
      <c r="MXI199" s="38"/>
      <c r="MXJ199" s="38"/>
      <c r="MXK199" s="38"/>
      <c r="MXL199" s="38"/>
      <c r="MXM199" s="38"/>
      <c r="MXN199" s="38"/>
      <c r="MXO199" s="38"/>
      <c r="MXP199" s="38"/>
      <c r="MXQ199" s="38"/>
      <c r="MXR199" s="38"/>
      <c r="MXS199" s="38"/>
      <c r="MXT199" s="38"/>
      <c r="MXU199" s="38"/>
      <c r="MXV199" s="38"/>
      <c r="MXW199" s="38"/>
      <c r="MXX199" s="38"/>
      <c r="MXY199" s="38"/>
      <c r="MXZ199" s="38"/>
      <c r="MYA199" s="38"/>
      <c r="MYB199" s="38"/>
      <c r="MYC199" s="38"/>
      <c r="MYD199" s="38"/>
      <c r="MYE199" s="38"/>
      <c r="MYF199" s="38"/>
      <c r="MYG199" s="38"/>
      <c r="MYH199" s="38"/>
      <c r="MYI199" s="38"/>
      <c r="MYJ199" s="38"/>
      <c r="MYK199" s="38"/>
      <c r="MYL199" s="38"/>
      <c r="MYM199" s="38"/>
      <c r="MYN199" s="38"/>
      <c r="MYO199" s="38"/>
      <c r="MYP199" s="38"/>
      <c r="MYQ199" s="38"/>
      <c r="MYR199" s="38"/>
      <c r="MYS199" s="38"/>
      <c r="MYT199" s="38"/>
      <c r="MYU199" s="38"/>
      <c r="MYV199" s="38"/>
      <c r="MYW199" s="38"/>
      <c r="MYX199" s="38"/>
      <c r="MYY199" s="38"/>
      <c r="MYZ199" s="38"/>
      <c r="MZA199" s="38"/>
      <c r="MZB199" s="38"/>
      <c r="MZC199" s="38"/>
      <c r="MZD199" s="38"/>
      <c r="MZE199" s="38"/>
      <c r="MZF199" s="38"/>
      <c r="MZG199" s="38"/>
      <c r="MZH199" s="38"/>
      <c r="MZI199" s="38"/>
      <c r="MZJ199" s="38"/>
      <c r="MZK199" s="38"/>
      <c r="MZL199" s="38"/>
      <c r="MZM199" s="38"/>
      <c r="MZN199" s="38"/>
      <c r="MZO199" s="38"/>
      <c r="MZP199" s="38"/>
      <c r="MZQ199" s="38"/>
      <c r="MZR199" s="38"/>
      <c r="MZS199" s="38"/>
      <c r="MZT199" s="38"/>
      <c r="MZU199" s="38"/>
      <c r="MZV199" s="38"/>
      <c r="MZW199" s="38"/>
      <c r="MZX199" s="38"/>
      <c r="MZY199" s="38"/>
      <c r="MZZ199" s="38"/>
      <c r="NAA199" s="38"/>
      <c r="NAB199" s="38"/>
      <c r="NAC199" s="38"/>
      <c r="NAD199" s="38"/>
      <c r="NAE199" s="38"/>
      <c r="NAF199" s="38"/>
      <c r="NAG199" s="38"/>
      <c r="NAH199" s="38"/>
      <c r="NAI199" s="38"/>
      <c r="NAJ199" s="38"/>
      <c r="NAK199" s="38"/>
      <c r="NAL199" s="38"/>
      <c r="NAM199" s="38"/>
      <c r="NAN199" s="38"/>
      <c r="NAO199" s="38"/>
      <c r="NAP199" s="38"/>
      <c r="NAQ199" s="38"/>
      <c r="NAR199" s="38"/>
      <c r="NAS199" s="38"/>
      <c r="NAT199" s="38"/>
      <c r="NAU199" s="38"/>
      <c r="NAV199" s="38"/>
      <c r="NAW199" s="38"/>
      <c r="NAX199" s="38"/>
      <c r="NAY199" s="38"/>
      <c r="NAZ199" s="38"/>
      <c r="NBA199" s="38"/>
      <c r="NBB199" s="38"/>
      <c r="NBC199" s="38"/>
      <c r="NBD199" s="38"/>
      <c r="NBE199" s="38"/>
      <c r="NBF199" s="38"/>
      <c r="NBG199" s="38"/>
      <c r="NBH199" s="38"/>
      <c r="NBI199" s="38"/>
      <c r="NBJ199" s="38"/>
      <c r="NBK199" s="38"/>
      <c r="NBL199" s="38"/>
      <c r="NBM199" s="38"/>
      <c r="NBN199" s="38"/>
      <c r="NBO199" s="38"/>
      <c r="NBP199" s="38"/>
      <c r="NBQ199" s="38"/>
      <c r="NBR199" s="38"/>
      <c r="NBS199" s="38"/>
      <c r="NBT199" s="38"/>
      <c r="NBU199" s="38"/>
      <c r="NBV199" s="38"/>
      <c r="NBW199" s="38"/>
      <c r="NBX199" s="38"/>
      <c r="NBY199" s="38"/>
      <c r="NBZ199" s="38"/>
      <c r="NCA199" s="38"/>
      <c r="NCB199" s="38"/>
      <c r="NCC199" s="38"/>
      <c r="NCD199" s="38"/>
      <c r="NCE199" s="38"/>
      <c r="NCF199" s="38"/>
      <c r="NCG199" s="38"/>
      <c r="NCH199" s="38"/>
      <c r="NCI199" s="38"/>
      <c r="NCJ199" s="38"/>
      <c r="NCK199" s="38"/>
      <c r="NCL199" s="38"/>
      <c r="NCM199" s="38"/>
      <c r="NCN199" s="38"/>
      <c r="NCO199" s="38"/>
      <c r="NCP199" s="38"/>
      <c r="NCQ199" s="38"/>
      <c r="NCR199" s="38"/>
      <c r="NCS199" s="38"/>
      <c r="NCT199" s="38"/>
      <c r="NCU199" s="38"/>
      <c r="NCV199" s="38"/>
      <c r="NCW199" s="38"/>
      <c r="NCX199" s="38"/>
      <c r="NCY199" s="38"/>
      <c r="NCZ199" s="38"/>
      <c r="NDA199" s="38"/>
      <c r="NDB199" s="38"/>
      <c r="NDC199" s="38"/>
      <c r="NDD199" s="38"/>
      <c r="NDE199" s="38"/>
      <c r="NDF199" s="38"/>
      <c r="NDG199" s="38"/>
      <c r="NDH199" s="38"/>
      <c r="NDI199" s="38"/>
      <c r="NDJ199" s="38"/>
      <c r="NDK199" s="38"/>
      <c r="NDL199" s="38"/>
      <c r="NDM199" s="38"/>
      <c r="NDN199" s="38"/>
      <c r="NDO199" s="38"/>
      <c r="NDP199" s="38"/>
      <c r="NDQ199" s="38"/>
      <c r="NDR199" s="38"/>
      <c r="NDS199" s="38"/>
      <c r="NDT199" s="38"/>
      <c r="NDU199" s="38"/>
      <c r="NDV199" s="38"/>
      <c r="NDW199" s="38"/>
      <c r="NDX199" s="38"/>
      <c r="NDY199" s="38"/>
      <c r="NDZ199" s="38"/>
      <c r="NEA199" s="38"/>
      <c r="NEB199" s="38"/>
      <c r="NEC199" s="38"/>
      <c r="NED199" s="38"/>
      <c r="NEE199" s="38"/>
      <c r="NEF199" s="38"/>
      <c r="NEG199" s="38"/>
      <c r="NEH199" s="38"/>
      <c r="NEI199" s="38"/>
      <c r="NEJ199" s="38"/>
      <c r="NEK199" s="38"/>
      <c r="NEL199" s="38"/>
      <c r="NEM199" s="38"/>
      <c r="NEN199" s="38"/>
      <c r="NEO199" s="38"/>
      <c r="NEP199" s="38"/>
      <c r="NEQ199" s="38"/>
      <c r="NER199" s="38"/>
      <c r="NES199" s="38"/>
      <c r="NET199" s="38"/>
      <c r="NEU199" s="38"/>
      <c r="NEV199" s="38"/>
      <c r="NEW199" s="38"/>
      <c r="NEX199" s="38"/>
      <c r="NEY199" s="38"/>
      <c r="NEZ199" s="38"/>
      <c r="NFA199" s="38"/>
      <c r="NFB199" s="38"/>
      <c r="NFC199" s="38"/>
      <c r="NFD199" s="38"/>
      <c r="NFE199" s="38"/>
      <c r="NFF199" s="38"/>
      <c r="NFG199" s="38"/>
      <c r="NFH199" s="38"/>
      <c r="NFI199" s="38"/>
      <c r="NFJ199" s="38"/>
      <c r="NFK199" s="38"/>
      <c r="NFL199" s="38"/>
      <c r="NFM199" s="38"/>
      <c r="NFN199" s="38"/>
      <c r="NFO199" s="38"/>
      <c r="NFP199" s="38"/>
      <c r="NFQ199" s="38"/>
      <c r="NFR199" s="38"/>
      <c r="NFS199" s="38"/>
      <c r="NFT199" s="38"/>
      <c r="NFU199" s="38"/>
      <c r="NFV199" s="38"/>
      <c r="NFW199" s="38"/>
      <c r="NFX199" s="38"/>
      <c r="NFY199" s="38"/>
      <c r="NFZ199" s="38"/>
      <c r="NGA199" s="38"/>
      <c r="NGB199" s="38"/>
      <c r="NGC199" s="38"/>
      <c r="NGD199" s="38"/>
      <c r="NGE199" s="38"/>
      <c r="NGF199" s="38"/>
      <c r="NGG199" s="38"/>
      <c r="NGH199" s="38"/>
      <c r="NGI199" s="38"/>
      <c r="NGJ199" s="38"/>
      <c r="NGK199" s="38"/>
      <c r="NGL199" s="38"/>
      <c r="NGM199" s="38"/>
      <c r="NGN199" s="38"/>
      <c r="NGO199" s="38"/>
      <c r="NGP199" s="38"/>
      <c r="NGQ199" s="38"/>
      <c r="NGR199" s="38"/>
      <c r="NGS199" s="38"/>
      <c r="NGT199" s="38"/>
      <c r="NGU199" s="38"/>
      <c r="NGV199" s="38"/>
      <c r="NGW199" s="38"/>
      <c r="NGX199" s="38"/>
      <c r="NGY199" s="38"/>
      <c r="NGZ199" s="38"/>
      <c r="NHA199" s="38"/>
      <c r="NHB199" s="38"/>
      <c r="NHC199" s="38"/>
      <c r="NHD199" s="38"/>
      <c r="NHE199" s="38"/>
      <c r="NHF199" s="38"/>
      <c r="NHG199" s="38"/>
      <c r="NHH199" s="38"/>
      <c r="NHI199" s="38"/>
      <c r="NHJ199" s="38"/>
      <c r="NHK199" s="38"/>
      <c r="NHL199" s="38"/>
      <c r="NHM199" s="38"/>
      <c r="NHN199" s="38"/>
      <c r="NHO199" s="38"/>
      <c r="NHP199" s="38"/>
      <c r="NHQ199" s="38"/>
      <c r="NHR199" s="38"/>
      <c r="NHS199" s="38"/>
      <c r="NHT199" s="38"/>
      <c r="NHU199" s="38"/>
      <c r="NHV199" s="38"/>
      <c r="NHW199" s="38"/>
      <c r="NHX199" s="38"/>
      <c r="NHY199" s="38"/>
      <c r="NHZ199" s="38"/>
      <c r="NIA199" s="38"/>
      <c r="NIB199" s="38"/>
      <c r="NIC199" s="38"/>
      <c r="NID199" s="38"/>
      <c r="NIE199" s="38"/>
      <c r="NIF199" s="38"/>
      <c r="NIG199" s="38"/>
      <c r="NIH199" s="38"/>
      <c r="NII199" s="38"/>
      <c r="NIJ199" s="38"/>
      <c r="NIK199" s="38"/>
      <c r="NIL199" s="38"/>
      <c r="NIM199" s="38"/>
      <c r="NIN199" s="38"/>
      <c r="NIO199" s="38"/>
      <c r="NIP199" s="38"/>
      <c r="NIQ199" s="38"/>
      <c r="NIR199" s="38"/>
      <c r="NIS199" s="38"/>
      <c r="NIT199" s="38"/>
      <c r="NIU199" s="38"/>
      <c r="NIV199" s="38"/>
      <c r="NIW199" s="38"/>
      <c r="NIX199" s="38"/>
      <c r="NIY199" s="38"/>
      <c r="NIZ199" s="38"/>
      <c r="NJA199" s="38"/>
      <c r="NJB199" s="38"/>
      <c r="NJC199" s="38"/>
      <c r="NJD199" s="38"/>
      <c r="NJE199" s="38"/>
      <c r="NJF199" s="38"/>
      <c r="NJG199" s="38"/>
      <c r="NJH199" s="38"/>
      <c r="NJI199" s="38"/>
      <c r="NJJ199" s="38"/>
      <c r="NJK199" s="38"/>
      <c r="NJL199" s="38"/>
      <c r="NJM199" s="38"/>
      <c r="NJN199" s="38"/>
      <c r="NJO199" s="38"/>
      <c r="NJP199" s="38"/>
      <c r="NJQ199" s="38"/>
      <c r="NJR199" s="38"/>
      <c r="NJS199" s="38"/>
      <c r="NJT199" s="38"/>
      <c r="NJU199" s="38"/>
      <c r="NJV199" s="38"/>
      <c r="NJW199" s="38"/>
      <c r="NJX199" s="38"/>
      <c r="NJY199" s="38"/>
      <c r="NJZ199" s="38"/>
      <c r="NKA199" s="38"/>
      <c r="NKB199" s="38"/>
      <c r="NKC199" s="38"/>
      <c r="NKD199" s="38"/>
      <c r="NKE199" s="38"/>
      <c r="NKF199" s="38"/>
      <c r="NKG199" s="38"/>
      <c r="NKH199" s="38"/>
      <c r="NKI199" s="38"/>
      <c r="NKJ199" s="38"/>
      <c r="NKK199" s="38"/>
      <c r="NKL199" s="38"/>
      <c r="NKM199" s="38"/>
      <c r="NKN199" s="38"/>
      <c r="NKO199" s="38"/>
      <c r="NKP199" s="38"/>
      <c r="NKQ199" s="38"/>
      <c r="NKR199" s="38"/>
      <c r="NKS199" s="38"/>
      <c r="NKT199" s="38"/>
      <c r="NKU199" s="38"/>
      <c r="NKV199" s="38"/>
      <c r="NKW199" s="38"/>
      <c r="NKX199" s="38"/>
      <c r="NKY199" s="38"/>
      <c r="NKZ199" s="38"/>
      <c r="NLA199" s="38"/>
      <c r="NLB199" s="38"/>
      <c r="NLC199" s="38"/>
      <c r="NLD199" s="38"/>
      <c r="NLE199" s="38"/>
      <c r="NLF199" s="38"/>
      <c r="NLG199" s="38"/>
      <c r="NLH199" s="38"/>
      <c r="NLI199" s="38"/>
      <c r="NLJ199" s="38"/>
      <c r="NLK199" s="38"/>
      <c r="NLL199" s="38"/>
      <c r="NLM199" s="38"/>
      <c r="NLN199" s="38"/>
      <c r="NLO199" s="38"/>
      <c r="NLP199" s="38"/>
      <c r="NLQ199" s="38"/>
      <c r="NLR199" s="38"/>
      <c r="NLS199" s="38"/>
      <c r="NLT199" s="38"/>
      <c r="NLU199" s="38"/>
      <c r="NLV199" s="38"/>
      <c r="NLW199" s="38"/>
      <c r="NLX199" s="38"/>
      <c r="NLY199" s="38"/>
      <c r="NLZ199" s="38"/>
      <c r="NMA199" s="38"/>
      <c r="NMB199" s="38"/>
      <c r="NMC199" s="38"/>
      <c r="NMD199" s="38"/>
      <c r="NME199" s="38"/>
      <c r="NMF199" s="38"/>
      <c r="NMG199" s="38"/>
      <c r="NMH199" s="38"/>
      <c r="NMI199" s="38"/>
      <c r="NMJ199" s="38"/>
      <c r="NMK199" s="38"/>
      <c r="NML199" s="38"/>
      <c r="NMM199" s="38"/>
      <c r="NMN199" s="38"/>
      <c r="NMO199" s="38"/>
      <c r="NMP199" s="38"/>
      <c r="NMQ199" s="38"/>
      <c r="NMR199" s="38"/>
      <c r="NMS199" s="38"/>
      <c r="NMT199" s="38"/>
      <c r="NMU199" s="38"/>
      <c r="NMV199" s="38"/>
      <c r="NMW199" s="38"/>
      <c r="NMX199" s="38"/>
      <c r="NMY199" s="38"/>
      <c r="NMZ199" s="38"/>
      <c r="NNA199" s="38"/>
      <c r="NNB199" s="38"/>
      <c r="NNC199" s="38"/>
      <c r="NND199" s="38"/>
      <c r="NNE199" s="38"/>
      <c r="NNF199" s="38"/>
      <c r="NNG199" s="38"/>
      <c r="NNH199" s="38"/>
      <c r="NNI199" s="38"/>
      <c r="NNJ199" s="38"/>
      <c r="NNK199" s="38"/>
      <c r="NNL199" s="38"/>
      <c r="NNM199" s="38"/>
      <c r="NNN199" s="38"/>
      <c r="NNO199" s="38"/>
      <c r="NNP199" s="38"/>
      <c r="NNQ199" s="38"/>
      <c r="NNR199" s="38"/>
      <c r="NNS199" s="38"/>
      <c r="NNT199" s="38"/>
      <c r="NNU199" s="38"/>
      <c r="NNV199" s="38"/>
      <c r="NNW199" s="38"/>
      <c r="NNX199" s="38"/>
      <c r="NNY199" s="38"/>
      <c r="NNZ199" s="38"/>
      <c r="NOA199" s="38"/>
      <c r="NOB199" s="38"/>
      <c r="NOC199" s="38"/>
      <c r="NOD199" s="38"/>
      <c r="NOE199" s="38"/>
      <c r="NOF199" s="38"/>
      <c r="NOG199" s="38"/>
      <c r="NOH199" s="38"/>
      <c r="NOI199" s="38"/>
      <c r="NOJ199" s="38"/>
      <c r="NOK199" s="38"/>
      <c r="NOL199" s="38"/>
      <c r="NOM199" s="38"/>
      <c r="NON199" s="38"/>
      <c r="NOO199" s="38"/>
      <c r="NOP199" s="38"/>
      <c r="NOQ199" s="38"/>
      <c r="NOR199" s="38"/>
      <c r="NOS199" s="38"/>
      <c r="NOT199" s="38"/>
      <c r="NOU199" s="38"/>
      <c r="NOV199" s="38"/>
      <c r="NOW199" s="38"/>
      <c r="NOX199" s="38"/>
      <c r="NOY199" s="38"/>
      <c r="NOZ199" s="38"/>
      <c r="NPA199" s="38"/>
      <c r="NPB199" s="38"/>
      <c r="NPC199" s="38"/>
      <c r="NPD199" s="38"/>
      <c r="NPE199" s="38"/>
      <c r="NPF199" s="38"/>
      <c r="NPG199" s="38"/>
      <c r="NPH199" s="38"/>
      <c r="NPI199" s="38"/>
      <c r="NPJ199" s="38"/>
      <c r="NPK199" s="38"/>
      <c r="NPL199" s="38"/>
      <c r="NPM199" s="38"/>
      <c r="NPN199" s="38"/>
      <c r="NPO199" s="38"/>
      <c r="NPP199" s="38"/>
      <c r="NPQ199" s="38"/>
      <c r="NPR199" s="38"/>
      <c r="NPS199" s="38"/>
      <c r="NPT199" s="38"/>
      <c r="NPU199" s="38"/>
      <c r="NPV199" s="38"/>
      <c r="NPW199" s="38"/>
      <c r="NPX199" s="38"/>
      <c r="NPY199" s="38"/>
      <c r="NPZ199" s="38"/>
      <c r="NQA199" s="38"/>
      <c r="NQB199" s="38"/>
      <c r="NQC199" s="38"/>
      <c r="NQD199" s="38"/>
      <c r="NQE199" s="38"/>
      <c r="NQF199" s="38"/>
      <c r="NQG199" s="38"/>
      <c r="NQH199" s="38"/>
      <c r="NQI199" s="38"/>
      <c r="NQJ199" s="38"/>
      <c r="NQK199" s="38"/>
      <c r="NQL199" s="38"/>
      <c r="NQM199" s="38"/>
      <c r="NQN199" s="38"/>
      <c r="NQO199" s="38"/>
      <c r="NQP199" s="38"/>
      <c r="NQQ199" s="38"/>
      <c r="NQR199" s="38"/>
      <c r="NQS199" s="38"/>
      <c r="NQT199" s="38"/>
      <c r="NQU199" s="38"/>
      <c r="NQV199" s="38"/>
      <c r="NQW199" s="38"/>
      <c r="NQX199" s="38"/>
      <c r="NQY199" s="38"/>
      <c r="NQZ199" s="38"/>
      <c r="NRA199" s="38"/>
      <c r="NRB199" s="38"/>
      <c r="NRC199" s="38"/>
      <c r="NRD199" s="38"/>
      <c r="NRE199" s="38"/>
      <c r="NRF199" s="38"/>
      <c r="NRG199" s="38"/>
      <c r="NRH199" s="38"/>
      <c r="NRI199" s="38"/>
      <c r="NRJ199" s="38"/>
      <c r="NRK199" s="38"/>
      <c r="NRL199" s="38"/>
      <c r="NRM199" s="38"/>
      <c r="NRN199" s="38"/>
      <c r="NRO199" s="38"/>
      <c r="NRP199" s="38"/>
      <c r="NRQ199" s="38"/>
      <c r="NRR199" s="38"/>
      <c r="NRS199" s="38"/>
      <c r="NRT199" s="38"/>
      <c r="NRU199" s="38"/>
      <c r="NRV199" s="38"/>
      <c r="NRW199" s="38"/>
      <c r="NRX199" s="38"/>
      <c r="NRY199" s="38"/>
      <c r="NRZ199" s="38"/>
      <c r="NSA199" s="38"/>
      <c r="NSB199" s="38"/>
      <c r="NSC199" s="38"/>
      <c r="NSD199" s="38"/>
      <c r="NSE199" s="38"/>
      <c r="NSF199" s="38"/>
      <c r="NSG199" s="38"/>
      <c r="NSH199" s="38"/>
      <c r="NSI199" s="38"/>
      <c r="NSJ199" s="38"/>
      <c r="NSK199" s="38"/>
      <c r="NSL199" s="38"/>
      <c r="NSM199" s="38"/>
      <c r="NSN199" s="38"/>
      <c r="NSO199" s="38"/>
      <c r="NSP199" s="38"/>
      <c r="NSQ199" s="38"/>
      <c r="NSR199" s="38"/>
      <c r="NSS199" s="38"/>
      <c r="NST199" s="38"/>
      <c r="NSU199" s="38"/>
      <c r="NSV199" s="38"/>
      <c r="NSW199" s="38"/>
      <c r="NSX199" s="38"/>
      <c r="NSY199" s="38"/>
      <c r="NSZ199" s="38"/>
      <c r="NTA199" s="38"/>
      <c r="NTB199" s="38"/>
      <c r="NTC199" s="38"/>
      <c r="NTD199" s="38"/>
      <c r="NTE199" s="38"/>
      <c r="NTF199" s="38"/>
      <c r="NTG199" s="38"/>
      <c r="NTH199" s="38"/>
      <c r="NTI199" s="38"/>
      <c r="NTJ199" s="38"/>
      <c r="NTK199" s="38"/>
      <c r="NTL199" s="38"/>
      <c r="NTM199" s="38"/>
      <c r="NTN199" s="38"/>
      <c r="NTO199" s="38"/>
      <c r="NTP199" s="38"/>
      <c r="NTQ199" s="38"/>
      <c r="NTR199" s="38"/>
      <c r="NTS199" s="38"/>
      <c r="NTT199" s="38"/>
      <c r="NTU199" s="38"/>
      <c r="NTV199" s="38"/>
      <c r="NTW199" s="38"/>
      <c r="NTX199" s="38"/>
      <c r="NTY199" s="38"/>
      <c r="NTZ199" s="38"/>
      <c r="NUA199" s="38"/>
      <c r="NUB199" s="38"/>
      <c r="NUC199" s="38"/>
      <c r="NUD199" s="38"/>
      <c r="NUE199" s="38"/>
      <c r="NUF199" s="38"/>
      <c r="NUG199" s="38"/>
      <c r="NUH199" s="38"/>
      <c r="NUI199" s="38"/>
      <c r="NUJ199" s="38"/>
      <c r="NUK199" s="38"/>
      <c r="NUL199" s="38"/>
      <c r="NUM199" s="38"/>
      <c r="NUN199" s="38"/>
      <c r="NUO199" s="38"/>
      <c r="NUP199" s="38"/>
      <c r="NUQ199" s="38"/>
      <c r="NUR199" s="38"/>
      <c r="NUS199" s="38"/>
      <c r="NUT199" s="38"/>
      <c r="NUU199" s="38"/>
      <c r="NUV199" s="38"/>
      <c r="NUW199" s="38"/>
      <c r="NUX199" s="38"/>
      <c r="NUY199" s="38"/>
      <c r="NUZ199" s="38"/>
      <c r="NVA199" s="38"/>
      <c r="NVB199" s="38"/>
      <c r="NVC199" s="38"/>
      <c r="NVD199" s="38"/>
      <c r="NVE199" s="38"/>
      <c r="NVF199" s="38"/>
      <c r="NVG199" s="38"/>
      <c r="NVH199" s="38"/>
      <c r="NVI199" s="38"/>
      <c r="NVJ199" s="38"/>
      <c r="NVK199" s="38"/>
      <c r="NVL199" s="38"/>
      <c r="NVM199" s="38"/>
      <c r="NVN199" s="38"/>
      <c r="NVO199" s="38"/>
      <c r="NVP199" s="38"/>
      <c r="NVQ199" s="38"/>
      <c r="NVR199" s="38"/>
      <c r="NVS199" s="38"/>
      <c r="NVT199" s="38"/>
      <c r="NVU199" s="38"/>
      <c r="NVV199" s="38"/>
      <c r="NVW199" s="38"/>
      <c r="NVX199" s="38"/>
      <c r="NVY199" s="38"/>
      <c r="NVZ199" s="38"/>
      <c r="NWA199" s="38"/>
      <c r="NWB199" s="38"/>
      <c r="NWC199" s="38"/>
      <c r="NWD199" s="38"/>
      <c r="NWE199" s="38"/>
      <c r="NWF199" s="38"/>
      <c r="NWG199" s="38"/>
      <c r="NWH199" s="38"/>
      <c r="NWI199" s="38"/>
      <c r="NWJ199" s="38"/>
      <c r="NWK199" s="38"/>
      <c r="NWL199" s="38"/>
      <c r="NWM199" s="38"/>
      <c r="NWN199" s="38"/>
      <c r="NWO199" s="38"/>
      <c r="NWP199" s="38"/>
      <c r="NWQ199" s="38"/>
      <c r="NWR199" s="38"/>
      <c r="NWS199" s="38"/>
      <c r="NWT199" s="38"/>
      <c r="NWU199" s="38"/>
      <c r="NWV199" s="38"/>
      <c r="NWW199" s="38"/>
      <c r="NWX199" s="38"/>
      <c r="NWY199" s="38"/>
      <c r="NWZ199" s="38"/>
      <c r="NXA199" s="38"/>
      <c r="NXB199" s="38"/>
      <c r="NXC199" s="38"/>
      <c r="NXD199" s="38"/>
      <c r="NXE199" s="38"/>
      <c r="NXF199" s="38"/>
      <c r="NXG199" s="38"/>
      <c r="NXH199" s="38"/>
      <c r="NXI199" s="38"/>
      <c r="NXJ199" s="38"/>
      <c r="NXK199" s="38"/>
      <c r="NXL199" s="38"/>
      <c r="NXM199" s="38"/>
      <c r="NXN199" s="38"/>
      <c r="NXO199" s="38"/>
      <c r="NXP199" s="38"/>
      <c r="NXQ199" s="38"/>
      <c r="NXR199" s="38"/>
      <c r="NXS199" s="38"/>
      <c r="NXT199" s="38"/>
      <c r="NXU199" s="38"/>
      <c r="NXV199" s="38"/>
      <c r="NXW199" s="38"/>
      <c r="NXX199" s="38"/>
      <c r="NXY199" s="38"/>
      <c r="NXZ199" s="38"/>
      <c r="NYA199" s="38"/>
      <c r="NYB199" s="38"/>
      <c r="NYC199" s="38"/>
      <c r="NYD199" s="38"/>
      <c r="NYE199" s="38"/>
      <c r="NYF199" s="38"/>
      <c r="NYG199" s="38"/>
      <c r="NYH199" s="38"/>
      <c r="NYI199" s="38"/>
      <c r="NYJ199" s="38"/>
      <c r="NYK199" s="38"/>
      <c r="NYL199" s="38"/>
      <c r="NYM199" s="38"/>
      <c r="NYN199" s="38"/>
      <c r="NYO199" s="38"/>
      <c r="NYP199" s="38"/>
      <c r="NYQ199" s="38"/>
      <c r="NYR199" s="38"/>
      <c r="NYS199" s="38"/>
      <c r="NYT199" s="38"/>
      <c r="NYU199" s="38"/>
      <c r="NYV199" s="38"/>
      <c r="NYW199" s="38"/>
      <c r="NYX199" s="38"/>
      <c r="NYY199" s="38"/>
      <c r="NYZ199" s="38"/>
      <c r="NZA199" s="38"/>
      <c r="NZB199" s="38"/>
      <c r="NZC199" s="38"/>
      <c r="NZD199" s="38"/>
      <c r="NZE199" s="38"/>
      <c r="NZF199" s="38"/>
      <c r="NZG199" s="38"/>
      <c r="NZH199" s="38"/>
      <c r="NZI199" s="38"/>
      <c r="NZJ199" s="38"/>
      <c r="NZK199" s="38"/>
      <c r="NZL199" s="38"/>
      <c r="NZM199" s="38"/>
      <c r="NZN199" s="38"/>
      <c r="NZO199" s="38"/>
      <c r="NZP199" s="38"/>
      <c r="NZQ199" s="38"/>
      <c r="NZR199" s="38"/>
      <c r="NZS199" s="38"/>
      <c r="NZT199" s="38"/>
      <c r="NZU199" s="38"/>
      <c r="NZV199" s="38"/>
      <c r="NZW199" s="38"/>
      <c r="NZX199" s="38"/>
      <c r="NZY199" s="38"/>
      <c r="NZZ199" s="38"/>
      <c r="OAA199" s="38"/>
      <c r="OAB199" s="38"/>
      <c r="OAC199" s="38"/>
      <c r="OAD199" s="38"/>
      <c r="OAE199" s="38"/>
      <c r="OAF199" s="38"/>
      <c r="OAG199" s="38"/>
      <c r="OAH199" s="38"/>
      <c r="OAI199" s="38"/>
      <c r="OAJ199" s="38"/>
      <c r="OAK199" s="38"/>
      <c r="OAL199" s="38"/>
      <c r="OAM199" s="38"/>
      <c r="OAN199" s="38"/>
      <c r="OAO199" s="38"/>
      <c r="OAP199" s="38"/>
      <c r="OAQ199" s="38"/>
      <c r="OAR199" s="38"/>
      <c r="OAS199" s="38"/>
      <c r="OAT199" s="38"/>
      <c r="OAU199" s="38"/>
      <c r="OAV199" s="38"/>
      <c r="OAW199" s="38"/>
      <c r="OAX199" s="38"/>
      <c r="OAY199" s="38"/>
      <c r="OAZ199" s="38"/>
      <c r="OBA199" s="38"/>
      <c r="OBB199" s="38"/>
      <c r="OBC199" s="38"/>
      <c r="OBD199" s="38"/>
      <c r="OBE199" s="38"/>
      <c r="OBF199" s="38"/>
      <c r="OBG199" s="38"/>
      <c r="OBH199" s="38"/>
      <c r="OBI199" s="38"/>
      <c r="OBJ199" s="38"/>
      <c r="OBK199" s="38"/>
      <c r="OBL199" s="38"/>
      <c r="OBM199" s="38"/>
      <c r="OBN199" s="38"/>
      <c r="OBO199" s="38"/>
      <c r="OBP199" s="38"/>
      <c r="OBQ199" s="38"/>
      <c r="OBR199" s="38"/>
      <c r="OBS199" s="38"/>
      <c r="OBT199" s="38"/>
      <c r="OBU199" s="38"/>
      <c r="OBV199" s="38"/>
      <c r="OBW199" s="38"/>
      <c r="OBX199" s="38"/>
      <c r="OBY199" s="38"/>
      <c r="OBZ199" s="38"/>
      <c r="OCA199" s="38"/>
      <c r="OCB199" s="38"/>
      <c r="OCC199" s="38"/>
      <c r="OCD199" s="38"/>
      <c r="OCE199" s="38"/>
      <c r="OCF199" s="38"/>
      <c r="OCG199" s="38"/>
      <c r="OCH199" s="38"/>
      <c r="OCI199" s="38"/>
      <c r="OCJ199" s="38"/>
      <c r="OCK199" s="38"/>
      <c r="OCL199" s="38"/>
      <c r="OCM199" s="38"/>
      <c r="OCN199" s="38"/>
      <c r="OCO199" s="38"/>
      <c r="OCP199" s="38"/>
      <c r="OCQ199" s="38"/>
      <c r="OCR199" s="38"/>
      <c r="OCS199" s="38"/>
      <c r="OCT199" s="38"/>
      <c r="OCU199" s="38"/>
      <c r="OCV199" s="38"/>
      <c r="OCW199" s="38"/>
      <c r="OCX199" s="38"/>
      <c r="OCY199" s="38"/>
      <c r="OCZ199" s="38"/>
      <c r="ODA199" s="38"/>
      <c r="ODB199" s="38"/>
      <c r="ODC199" s="38"/>
      <c r="ODD199" s="38"/>
      <c r="ODE199" s="38"/>
      <c r="ODF199" s="38"/>
      <c r="ODG199" s="38"/>
      <c r="ODH199" s="38"/>
      <c r="ODI199" s="38"/>
      <c r="ODJ199" s="38"/>
      <c r="ODK199" s="38"/>
      <c r="ODL199" s="38"/>
      <c r="ODM199" s="38"/>
      <c r="ODN199" s="38"/>
      <c r="ODO199" s="38"/>
      <c r="ODP199" s="38"/>
      <c r="ODQ199" s="38"/>
      <c r="ODR199" s="38"/>
      <c r="ODS199" s="38"/>
      <c r="ODT199" s="38"/>
      <c r="ODU199" s="38"/>
      <c r="ODV199" s="38"/>
      <c r="ODW199" s="38"/>
      <c r="ODX199" s="38"/>
      <c r="ODY199" s="38"/>
      <c r="ODZ199" s="38"/>
      <c r="OEA199" s="38"/>
      <c r="OEB199" s="38"/>
      <c r="OEC199" s="38"/>
      <c r="OED199" s="38"/>
      <c r="OEE199" s="38"/>
      <c r="OEF199" s="38"/>
      <c r="OEG199" s="38"/>
      <c r="OEH199" s="38"/>
      <c r="OEI199" s="38"/>
      <c r="OEJ199" s="38"/>
      <c r="OEK199" s="38"/>
      <c r="OEL199" s="38"/>
      <c r="OEM199" s="38"/>
      <c r="OEN199" s="38"/>
      <c r="OEO199" s="38"/>
      <c r="OEP199" s="38"/>
      <c r="OEQ199" s="38"/>
      <c r="OER199" s="38"/>
      <c r="OES199" s="38"/>
      <c r="OET199" s="38"/>
      <c r="OEU199" s="38"/>
      <c r="OEV199" s="38"/>
      <c r="OEW199" s="38"/>
      <c r="OEX199" s="38"/>
      <c r="OEY199" s="38"/>
      <c r="OEZ199" s="38"/>
      <c r="OFA199" s="38"/>
      <c r="OFB199" s="38"/>
      <c r="OFC199" s="38"/>
      <c r="OFD199" s="38"/>
      <c r="OFE199" s="38"/>
      <c r="OFF199" s="38"/>
      <c r="OFG199" s="38"/>
      <c r="OFH199" s="38"/>
      <c r="OFI199" s="38"/>
      <c r="OFJ199" s="38"/>
      <c r="OFK199" s="38"/>
      <c r="OFL199" s="38"/>
      <c r="OFM199" s="38"/>
      <c r="OFN199" s="38"/>
      <c r="OFO199" s="38"/>
      <c r="OFP199" s="38"/>
      <c r="OFQ199" s="38"/>
      <c r="OFR199" s="38"/>
      <c r="OFS199" s="38"/>
      <c r="OFT199" s="38"/>
      <c r="OFU199" s="38"/>
      <c r="OFV199" s="38"/>
      <c r="OFW199" s="38"/>
      <c r="OFX199" s="38"/>
      <c r="OFY199" s="38"/>
      <c r="OFZ199" s="38"/>
      <c r="OGA199" s="38"/>
      <c r="OGB199" s="38"/>
      <c r="OGC199" s="38"/>
      <c r="OGD199" s="38"/>
      <c r="OGE199" s="38"/>
      <c r="OGF199" s="38"/>
      <c r="OGG199" s="38"/>
      <c r="OGH199" s="38"/>
      <c r="OGI199" s="38"/>
      <c r="OGJ199" s="38"/>
      <c r="OGK199" s="38"/>
      <c r="OGL199" s="38"/>
      <c r="OGM199" s="38"/>
      <c r="OGN199" s="38"/>
      <c r="OGO199" s="38"/>
      <c r="OGP199" s="38"/>
      <c r="OGQ199" s="38"/>
      <c r="OGR199" s="38"/>
      <c r="OGS199" s="38"/>
      <c r="OGT199" s="38"/>
      <c r="OGU199" s="38"/>
      <c r="OGV199" s="38"/>
      <c r="OGW199" s="38"/>
      <c r="OGX199" s="38"/>
      <c r="OGY199" s="38"/>
      <c r="OGZ199" s="38"/>
      <c r="OHA199" s="38"/>
      <c r="OHB199" s="38"/>
      <c r="OHC199" s="38"/>
      <c r="OHD199" s="38"/>
      <c r="OHE199" s="38"/>
      <c r="OHF199" s="38"/>
      <c r="OHG199" s="38"/>
      <c r="OHH199" s="38"/>
      <c r="OHI199" s="38"/>
      <c r="OHJ199" s="38"/>
      <c r="OHK199" s="38"/>
      <c r="OHL199" s="38"/>
      <c r="OHM199" s="38"/>
      <c r="OHN199" s="38"/>
      <c r="OHO199" s="38"/>
      <c r="OHP199" s="38"/>
      <c r="OHQ199" s="38"/>
      <c r="OHR199" s="38"/>
      <c r="OHS199" s="38"/>
      <c r="OHT199" s="38"/>
      <c r="OHU199" s="38"/>
      <c r="OHV199" s="38"/>
      <c r="OHW199" s="38"/>
      <c r="OHX199" s="38"/>
      <c r="OHY199" s="38"/>
      <c r="OHZ199" s="38"/>
      <c r="OIA199" s="38"/>
      <c r="OIB199" s="38"/>
      <c r="OIC199" s="38"/>
      <c r="OID199" s="38"/>
      <c r="OIE199" s="38"/>
      <c r="OIF199" s="38"/>
      <c r="OIG199" s="38"/>
      <c r="OIH199" s="38"/>
      <c r="OII199" s="38"/>
      <c r="OIJ199" s="38"/>
      <c r="OIK199" s="38"/>
      <c r="OIL199" s="38"/>
      <c r="OIM199" s="38"/>
      <c r="OIN199" s="38"/>
      <c r="OIO199" s="38"/>
      <c r="OIP199" s="38"/>
      <c r="OIQ199" s="38"/>
      <c r="OIR199" s="38"/>
      <c r="OIS199" s="38"/>
      <c r="OIT199" s="38"/>
      <c r="OIU199" s="38"/>
      <c r="OIV199" s="38"/>
      <c r="OIW199" s="38"/>
      <c r="OIX199" s="38"/>
      <c r="OIY199" s="38"/>
      <c r="OIZ199" s="38"/>
      <c r="OJA199" s="38"/>
      <c r="OJB199" s="38"/>
      <c r="OJC199" s="38"/>
      <c r="OJD199" s="38"/>
      <c r="OJE199" s="38"/>
      <c r="OJF199" s="38"/>
      <c r="OJG199" s="38"/>
      <c r="OJH199" s="38"/>
      <c r="OJI199" s="38"/>
      <c r="OJJ199" s="38"/>
      <c r="OJK199" s="38"/>
      <c r="OJL199" s="38"/>
      <c r="OJM199" s="38"/>
      <c r="OJN199" s="38"/>
      <c r="OJO199" s="38"/>
      <c r="OJP199" s="38"/>
      <c r="OJQ199" s="38"/>
      <c r="OJR199" s="38"/>
      <c r="OJS199" s="38"/>
      <c r="OJT199" s="38"/>
      <c r="OJU199" s="38"/>
      <c r="OJV199" s="38"/>
      <c r="OJW199" s="38"/>
      <c r="OJX199" s="38"/>
      <c r="OJY199" s="38"/>
      <c r="OJZ199" s="38"/>
      <c r="OKA199" s="38"/>
      <c r="OKB199" s="38"/>
      <c r="OKC199" s="38"/>
      <c r="OKD199" s="38"/>
      <c r="OKE199" s="38"/>
      <c r="OKF199" s="38"/>
      <c r="OKG199" s="38"/>
      <c r="OKH199" s="38"/>
      <c r="OKI199" s="38"/>
      <c r="OKJ199" s="38"/>
      <c r="OKK199" s="38"/>
      <c r="OKL199" s="38"/>
      <c r="OKM199" s="38"/>
      <c r="OKN199" s="38"/>
      <c r="OKO199" s="38"/>
      <c r="OKP199" s="38"/>
      <c r="OKQ199" s="38"/>
      <c r="OKR199" s="38"/>
      <c r="OKS199" s="38"/>
      <c r="OKT199" s="38"/>
      <c r="OKU199" s="38"/>
      <c r="OKV199" s="38"/>
      <c r="OKW199" s="38"/>
      <c r="OKX199" s="38"/>
      <c r="OKY199" s="38"/>
      <c r="OKZ199" s="38"/>
      <c r="OLA199" s="38"/>
      <c r="OLB199" s="38"/>
      <c r="OLC199" s="38"/>
      <c r="OLD199" s="38"/>
      <c r="OLE199" s="38"/>
      <c r="OLF199" s="38"/>
      <c r="OLG199" s="38"/>
      <c r="OLH199" s="38"/>
      <c r="OLI199" s="38"/>
      <c r="OLJ199" s="38"/>
      <c r="OLK199" s="38"/>
      <c r="OLL199" s="38"/>
      <c r="OLM199" s="38"/>
      <c r="OLN199" s="38"/>
      <c r="OLO199" s="38"/>
      <c r="OLP199" s="38"/>
      <c r="OLQ199" s="38"/>
      <c r="OLR199" s="38"/>
      <c r="OLS199" s="38"/>
      <c r="OLT199" s="38"/>
      <c r="OLU199" s="38"/>
      <c r="OLV199" s="38"/>
      <c r="OLW199" s="38"/>
      <c r="OLX199" s="38"/>
      <c r="OLY199" s="38"/>
      <c r="OLZ199" s="38"/>
      <c r="OMA199" s="38"/>
      <c r="OMB199" s="38"/>
      <c r="OMC199" s="38"/>
      <c r="OMD199" s="38"/>
      <c r="OME199" s="38"/>
      <c r="OMF199" s="38"/>
      <c r="OMG199" s="38"/>
      <c r="OMH199" s="38"/>
      <c r="OMI199" s="38"/>
      <c r="OMJ199" s="38"/>
      <c r="OMK199" s="38"/>
      <c r="OML199" s="38"/>
      <c r="OMM199" s="38"/>
      <c r="OMN199" s="38"/>
      <c r="OMO199" s="38"/>
      <c r="OMP199" s="38"/>
      <c r="OMQ199" s="38"/>
      <c r="OMR199" s="38"/>
      <c r="OMS199" s="38"/>
      <c r="OMT199" s="38"/>
      <c r="OMU199" s="38"/>
      <c r="OMV199" s="38"/>
      <c r="OMW199" s="38"/>
      <c r="OMX199" s="38"/>
      <c r="OMY199" s="38"/>
      <c r="OMZ199" s="38"/>
      <c r="ONA199" s="38"/>
      <c r="ONB199" s="38"/>
      <c r="ONC199" s="38"/>
      <c r="OND199" s="38"/>
      <c r="ONE199" s="38"/>
      <c r="ONF199" s="38"/>
      <c r="ONG199" s="38"/>
      <c r="ONH199" s="38"/>
      <c r="ONI199" s="38"/>
      <c r="ONJ199" s="38"/>
      <c r="ONK199" s="38"/>
      <c r="ONL199" s="38"/>
      <c r="ONM199" s="38"/>
      <c r="ONN199" s="38"/>
      <c r="ONO199" s="38"/>
      <c r="ONP199" s="38"/>
      <c r="ONQ199" s="38"/>
      <c r="ONR199" s="38"/>
      <c r="ONS199" s="38"/>
      <c r="ONT199" s="38"/>
      <c r="ONU199" s="38"/>
      <c r="ONV199" s="38"/>
      <c r="ONW199" s="38"/>
      <c r="ONX199" s="38"/>
      <c r="ONY199" s="38"/>
      <c r="ONZ199" s="38"/>
      <c r="OOA199" s="38"/>
      <c r="OOB199" s="38"/>
      <c r="OOC199" s="38"/>
      <c r="OOD199" s="38"/>
      <c r="OOE199" s="38"/>
      <c r="OOF199" s="38"/>
      <c r="OOG199" s="38"/>
      <c r="OOH199" s="38"/>
      <c r="OOI199" s="38"/>
      <c r="OOJ199" s="38"/>
      <c r="OOK199" s="38"/>
      <c r="OOL199" s="38"/>
      <c r="OOM199" s="38"/>
      <c r="OON199" s="38"/>
      <c r="OOO199" s="38"/>
      <c r="OOP199" s="38"/>
      <c r="OOQ199" s="38"/>
      <c r="OOR199" s="38"/>
      <c r="OOS199" s="38"/>
      <c r="OOT199" s="38"/>
      <c r="OOU199" s="38"/>
      <c r="OOV199" s="38"/>
      <c r="OOW199" s="38"/>
      <c r="OOX199" s="38"/>
      <c r="OOY199" s="38"/>
      <c r="OOZ199" s="38"/>
      <c r="OPA199" s="38"/>
      <c r="OPB199" s="38"/>
      <c r="OPC199" s="38"/>
      <c r="OPD199" s="38"/>
      <c r="OPE199" s="38"/>
      <c r="OPF199" s="38"/>
      <c r="OPG199" s="38"/>
      <c r="OPH199" s="38"/>
      <c r="OPI199" s="38"/>
      <c r="OPJ199" s="38"/>
      <c r="OPK199" s="38"/>
      <c r="OPL199" s="38"/>
      <c r="OPM199" s="38"/>
      <c r="OPN199" s="38"/>
      <c r="OPO199" s="38"/>
      <c r="OPP199" s="38"/>
      <c r="OPQ199" s="38"/>
      <c r="OPR199" s="38"/>
      <c r="OPS199" s="38"/>
      <c r="OPT199" s="38"/>
      <c r="OPU199" s="38"/>
      <c r="OPV199" s="38"/>
      <c r="OPW199" s="38"/>
      <c r="OPX199" s="38"/>
      <c r="OPY199" s="38"/>
      <c r="OPZ199" s="38"/>
      <c r="OQA199" s="38"/>
      <c r="OQB199" s="38"/>
      <c r="OQC199" s="38"/>
      <c r="OQD199" s="38"/>
      <c r="OQE199" s="38"/>
      <c r="OQF199" s="38"/>
      <c r="OQG199" s="38"/>
      <c r="OQH199" s="38"/>
      <c r="OQI199" s="38"/>
      <c r="OQJ199" s="38"/>
      <c r="OQK199" s="38"/>
      <c r="OQL199" s="38"/>
      <c r="OQM199" s="38"/>
      <c r="OQN199" s="38"/>
      <c r="OQO199" s="38"/>
      <c r="OQP199" s="38"/>
      <c r="OQQ199" s="38"/>
      <c r="OQR199" s="38"/>
      <c r="OQS199" s="38"/>
      <c r="OQT199" s="38"/>
      <c r="OQU199" s="38"/>
      <c r="OQV199" s="38"/>
      <c r="OQW199" s="38"/>
      <c r="OQX199" s="38"/>
      <c r="OQY199" s="38"/>
      <c r="OQZ199" s="38"/>
      <c r="ORA199" s="38"/>
      <c r="ORB199" s="38"/>
      <c r="ORC199" s="38"/>
      <c r="ORD199" s="38"/>
      <c r="ORE199" s="38"/>
      <c r="ORF199" s="38"/>
      <c r="ORG199" s="38"/>
      <c r="ORH199" s="38"/>
      <c r="ORI199" s="38"/>
      <c r="ORJ199" s="38"/>
      <c r="ORK199" s="38"/>
      <c r="ORL199" s="38"/>
      <c r="ORM199" s="38"/>
      <c r="ORN199" s="38"/>
      <c r="ORO199" s="38"/>
      <c r="ORP199" s="38"/>
      <c r="ORQ199" s="38"/>
      <c r="ORR199" s="38"/>
      <c r="ORS199" s="38"/>
      <c r="ORT199" s="38"/>
      <c r="ORU199" s="38"/>
      <c r="ORV199" s="38"/>
      <c r="ORW199" s="38"/>
      <c r="ORX199" s="38"/>
      <c r="ORY199" s="38"/>
      <c r="ORZ199" s="38"/>
      <c r="OSA199" s="38"/>
      <c r="OSB199" s="38"/>
      <c r="OSC199" s="38"/>
      <c r="OSD199" s="38"/>
      <c r="OSE199" s="38"/>
      <c r="OSF199" s="38"/>
      <c r="OSG199" s="38"/>
      <c r="OSH199" s="38"/>
      <c r="OSI199" s="38"/>
      <c r="OSJ199" s="38"/>
      <c r="OSK199" s="38"/>
      <c r="OSL199" s="38"/>
      <c r="OSM199" s="38"/>
      <c r="OSN199" s="38"/>
      <c r="OSO199" s="38"/>
      <c r="OSP199" s="38"/>
      <c r="OSQ199" s="38"/>
      <c r="OSR199" s="38"/>
      <c r="OSS199" s="38"/>
      <c r="OST199" s="38"/>
      <c r="OSU199" s="38"/>
      <c r="OSV199" s="38"/>
      <c r="OSW199" s="38"/>
      <c r="OSX199" s="38"/>
      <c r="OSY199" s="38"/>
      <c r="OSZ199" s="38"/>
      <c r="OTA199" s="38"/>
      <c r="OTB199" s="38"/>
      <c r="OTC199" s="38"/>
      <c r="OTD199" s="38"/>
      <c r="OTE199" s="38"/>
      <c r="OTF199" s="38"/>
      <c r="OTG199" s="38"/>
      <c r="OTH199" s="38"/>
      <c r="OTI199" s="38"/>
      <c r="OTJ199" s="38"/>
      <c r="OTK199" s="38"/>
      <c r="OTL199" s="38"/>
      <c r="OTM199" s="38"/>
      <c r="OTN199" s="38"/>
      <c r="OTO199" s="38"/>
      <c r="OTP199" s="38"/>
      <c r="OTQ199" s="38"/>
      <c r="OTR199" s="38"/>
      <c r="OTS199" s="38"/>
      <c r="OTT199" s="38"/>
      <c r="OTU199" s="38"/>
      <c r="OTV199" s="38"/>
      <c r="OTW199" s="38"/>
      <c r="OTX199" s="38"/>
      <c r="OTY199" s="38"/>
      <c r="OTZ199" s="38"/>
      <c r="OUA199" s="38"/>
      <c r="OUB199" s="38"/>
      <c r="OUC199" s="38"/>
      <c r="OUD199" s="38"/>
      <c r="OUE199" s="38"/>
      <c r="OUF199" s="38"/>
      <c r="OUG199" s="38"/>
      <c r="OUH199" s="38"/>
      <c r="OUI199" s="38"/>
      <c r="OUJ199" s="38"/>
      <c r="OUK199" s="38"/>
      <c r="OUL199" s="38"/>
      <c r="OUM199" s="38"/>
      <c r="OUN199" s="38"/>
      <c r="OUO199" s="38"/>
      <c r="OUP199" s="38"/>
      <c r="OUQ199" s="38"/>
      <c r="OUR199" s="38"/>
      <c r="OUS199" s="38"/>
      <c r="OUT199" s="38"/>
      <c r="OUU199" s="38"/>
      <c r="OUV199" s="38"/>
      <c r="OUW199" s="38"/>
      <c r="OUX199" s="38"/>
      <c r="OUY199" s="38"/>
      <c r="OUZ199" s="38"/>
      <c r="OVA199" s="38"/>
      <c r="OVB199" s="38"/>
      <c r="OVC199" s="38"/>
      <c r="OVD199" s="38"/>
      <c r="OVE199" s="38"/>
      <c r="OVF199" s="38"/>
      <c r="OVG199" s="38"/>
      <c r="OVH199" s="38"/>
      <c r="OVI199" s="38"/>
      <c r="OVJ199" s="38"/>
      <c r="OVK199" s="38"/>
      <c r="OVL199" s="38"/>
      <c r="OVM199" s="38"/>
      <c r="OVN199" s="38"/>
      <c r="OVO199" s="38"/>
      <c r="OVP199" s="38"/>
      <c r="OVQ199" s="38"/>
      <c r="OVR199" s="38"/>
      <c r="OVS199" s="38"/>
      <c r="OVT199" s="38"/>
      <c r="OVU199" s="38"/>
      <c r="OVV199" s="38"/>
      <c r="OVW199" s="38"/>
      <c r="OVX199" s="38"/>
      <c r="OVY199" s="38"/>
      <c r="OVZ199" s="38"/>
      <c r="OWA199" s="38"/>
      <c r="OWB199" s="38"/>
      <c r="OWC199" s="38"/>
      <c r="OWD199" s="38"/>
      <c r="OWE199" s="38"/>
      <c r="OWF199" s="38"/>
      <c r="OWG199" s="38"/>
      <c r="OWH199" s="38"/>
      <c r="OWI199" s="38"/>
      <c r="OWJ199" s="38"/>
      <c r="OWK199" s="38"/>
      <c r="OWL199" s="38"/>
      <c r="OWM199" s="38"/>
      <c r="OWN199" s="38"/>
      <c r="OWO199" s="38"/>
      <c r="OWP199" s="38"/>
      <c r="OWQ199" s="38"/>
      <c r="OWR199" s="38"/>
      <c r="OWS199" s="38"/>
      <c r="OWT199" s="38"/>
      <c r="OWU199" s="38"/>
      <c r="OWV199" s="38"/>
      <c r="OWW199" s="38"/>
      <c r="OWX199" s="38"/>
      <c r="OWY199" s="38"/>
      <c r="OWZ199" s="38"/>
      <c r="OXA199" s="38"/>
      <c r="OXB199" s="38"/>
      <c r="OXC199" s="38"/>
      <c r="OXD199" s="38"/>
      <c r="OXE199" s="38"/>
      <c r="OXF199" s="38"/>
      <c r="OXG199" s="38"/>
      <c r="OXH199" s="38"/>
      <c r="OXI199" s="38"/>
      <c r="OXJ199" s="38"/>
      <c r="OXK199" s="38"/>
      <c r="OXL199" s="38"/>
      <c r="OXM199" s="38"/>
      <c r="OXN199" s="38"/>
      <c r="OXO199" s="38"/>
      <c r="OXP199" s="38"/>
      <c r="OXQ199" s="38"/>
      <c r="OXR199" s="38"/>
      <c r="OXS199" s="38"/>
      <c r="OXT199" s="38"/>
      <c r="OXU199" s="38"/>
      <c r="OXV199" s="38"/>
      <c r="OXW199" s="38"/>
      <c r="OXX199" s="38"/>
      <c r="OXY199" s="38"/>
      <c r="OXZ199" s="38"/>
      <c r="OYA199" s="38"/>
      <c r="OYB199" s="38"/>
      <c r="OYC199" s="38"/>
      <c r="OYD199" s="38"/>
      <c r="OYE199" s="38"/>
      <c r="OYF199" s="38"/>
      <c r="OYG199" s="38"/>
      <c r="OYH199" s="38"/>
      <c r="OYI199" s="38"/>
      <c r="OYJ199" s="38"/>
      <c r="OYK199" s="38"/>
      <c r="OYL199" s="38"/>
      <c r="OYM199" s="38"/>
      <c r="OYN199" s="38"/>
      <c r="OYO199" s="38"/>
      <c r="OYP199" s="38"/>
      <c r="OYQ199" s="38"/>
      <c r="OYR199" s="38"/>
      <c r="OYS199" s="38"/>
      <c r="OYT199" s="38"/>
      <c r="OYU199" s="38"/>
      <c r="OYV199" s="38"/>
      <c r="OYW199" s="38"/>
      <c r="OYX199" s="38"/>
      <c r="OYY199" s="38"/>
      <c r="OYZ199" s="38"/>
      <c r="OZA199" s="38"/>
      <c r="OZB199" s="38"/>
      <c r="OZC199" s="38"/>
      <c r="OZD199" s="38"/>
      <c r="OZE199" s="38"/>
      <c r="OZF199" s="38"/>
      <c r="OZG199" s="38"/>
      <c r="OZH199" s="38"/>
      <c r="OZI199" s="38"/>
      <c r="OZJ199" s="38"/>
      <c r="OZK199" s="38"/>
      <c r="OZL199" s="38"/>
      <c r="OZM199" s="38"/>
      <c r="OZN199" s="38"/>
      <c r="OZO199" s="38"/>
      <c r="OZP199" s="38"/>
      <c r="OZQ199" s="38"/>
      <c r="OZR199" s="38"/>
      <c r="OZS199" s="38"/>
      <c r="OZT199" s="38"/>
      <c r="OZU199" s="38"/>
      <c r="OZV199" s="38"/>
      <c r="OZW199" s="38"/>
      <c r="OZX199" s="38"/>
      <c r="OZY199" s="38"/>
      <c r="OZZ199" s="38"/>
      <c r="PAA199" s="38"/>
      <c r="PAB199" s="38"/>
      <c r="PAC199" s="38"/>
      <c r="PAD199" s="38"/>
      <c r="PAE199" s="38"/>
      <c r="PAF199" s="38"/>
      <c r="PAG199" s="38"/>
      <c r="PAH199" s="38"/>
      <c r="PAI199" s="38"/>
      <c r="PAJ199" s="38"/>
      <c r="PAK199" s="38"/>
      <c r="PAL199" s="38"/>
      <c r="PAM199" s="38"/>
      <c r="PAN199" s="38"/>
      <c r="PAO199" s="38"/>
      <c r="PAP199" s="38"/>
      <c r="PAQ199" s="38"/>
      <c r="PAR199" s="38"/>
      <c r="PAS199" s="38"/>
      <c r="PAT199" s="38"/>
      <c r="PAU199" s="38"/>
      <c r="PAV199" s="38"/>
      <c r="PAW199" s="38"/>
      <c r="PAX199" s="38"/>
      <c r="PAY199" s="38"/>
      <c r="PAZ199" s="38"/>
      <c r="PBA199" s="38"/>
      <c r="PBB199" s="38"/>
      <c r="PBC199" s="38"/>
      <c r="PBD199" s="38"/>
      <c r="PBE199" s="38"/>
      <c r="PBF199" s="38"/>
      <c r="PBG199" s="38"/>
      <c r="PBH199" s="38"/>
      <c r="PBI199" s="38"/>
      <c r="PBJ199" s="38"/>
      <c r="PBK199" s="38"/>
      <c r="PBL199" s="38"/>
      <c r="PBM199" s="38"/>
      <c r="PBN199" s="38"/>
      <c r="PBO199" s="38"/>
      <c r="PBP199" s="38"/>
      <c r="PBQ199" s="38"/>
      <c r="PBR199" s="38"/>
      <c r="PBS199" s="38"/>
      <c r="PBT199" s="38"/>
      <c r="PBU199" s="38"/>
      <c r="PBV199" s="38"/>
      <c r="PBW199" s="38"/>
      <c r="PBX199" s="38"/>
      <c r="PBY199" s="38"/>
      <c r="PBZ199" s="38"/>
      <c r="PCA199" s="38"/>
      <c r="PCB199" s="38"/>
      <c r="PCC199" s="38"/>
      <c r="PCD199" s="38"/>
      <c r="PCE199" s="38"/>
      <c r="PCF199" s="38"/>
      <c r="PCG199" s="38"/>
      <c r="PCH199" s="38"/>
      <c r="PCI199" s="38"/>
      <c r="PCJ199" s="38"/>
      <c r="PCK199" s="38"/>
      <c r="PCL199" s="38"/>
      <c r="PCM199" s="38"/>
      <c r="PCN199" s="38"/>
      <c r="PCO199" s="38"/>
      <c r="PCP199" s="38"/>
      <c r="PCQ199" s="38"/>
      <c r="PCR199" s="38"/>
      <c r="PCS199" s="38"/>
      <c r="PCT199" s="38"/>
      <c r="PCU199" s="38"/>
      <c r="PCV199" s="38"/>
      <c r="PCW199" s="38"/>
      <c r="PCX199" s="38"/>
      <c r="PCY199" s="38"/>
      <c r="PCZ199" s="38"/>
      <c r="PDA199" s="38"/>
      <c r="PDB199" s="38"/>
      <c r="PDC199" s="38"/>
      <c r="PDD199" s="38"/>
      <c r="PDE199" s="38"/>
      <c r="PDF199" s="38"/>
      <c r="PDG199" s="38"/>
      <c r="PDH199" s="38"/>
      <c r="PDI199" s="38"/>
      <c r="PDJ199" s="38"/>
      <c r="PDK199" s="38"/>
      <c r="PDL199" s="38"/>
      <c r="PDM199" s="38"/>
      <c r="PDN199" s="38"/>
      <c r="PDO199" s="38"/>
      <c r="PDP199" s="38"/>
      <c r="PDQ199" s="38"/>
      <c r="PDR199" s="38"/>
      <c r="PDS199" s="38"/>
      <c r="PDT199" s="38"/>
      <c r="PDU199" s="38"/>
      <c r="PDV199" s="38"/>
      <c r="PDW199" s="38"/>
      <c r="PDX199" s="38"/>
      <c r="PDY199" s="38"/>
      <c r="PDZ199" s="38"/>
      <c r="PEA199" s="38"/>
      <c r="PEB199" s="38"/>
      <c r="PEC199" s="38"/>
      <c r="PED199" s="38"/>
      <c r="PEE199" s="38"/>
      <c r="PEF199" s="38"/>
      <c r="PEG199" s="38"/>
      <c r="PEH199" s="38"/>
      <c r="PEI199" s="38"/>
      <c r="PEJ199" s="38"/>
      <c r="PEK199" s="38"/>
      <c r="PEL199" s="38"/>
      <c r="PEM199" s="38"/>
      <c r="PEN199" s="38"/>
      <c r="PEO199" s="38"/>
      <c r="PEP199" s="38"/>
      <c r="PEQ199" s="38"/>
      <c r="PER199" s="38"/>
      <c r="PES199" s="38"/>
      <c r="PET199" s="38"/>
      <c r="PEU199" s="38"/>
      <c r="PEV199" s="38"/>
      <c r="PEW199" s="38"/>
      <c r="PEX199" s="38"/>
      <c r="PEY199" s="38"/>
      <c r="PEZ199" s="38"/>
      <c r="PFA199" s="38"/>
      <c r="PFB199" s="38"/>
      <c r="PFC199" s="38"/>
      <c r="PFD199" s="38"/>
      <c r="PFE199" s="38"/>
      <c r="PFF199" s="38"/>
      <c r="PFG199" s="38"/>
      <c r="PFH199" s="38"/>
      <c r="PFI199" s="38"/>
      <c r="PFJ199" s="38"/>
      <c r="PFK199" s="38"/>
      <c r="PFL199" s="38"/>
      <c r="PFM199" s="38"/>
      <c r="PFN199" s="38"/>
      <c r="PFO199" s="38"/>
      <c r="PFP199" s="38"/>
      <c r="PFQ199" s="38"/>
      <c r="PFR199" s="38"/>
      <c r="PFS199" s="38"/>
      <c r="PFT199" s="38"/>
      <c r="PFU199" s="38"/>
      <c r="PFV199" s="38"/>
      <c r="PFW199" s="38"/>
      <c r="PFX199" s="38"/>
      <c r="PFY199" s="38"/>
      <c r="PFZ199" s="38"/>
      <c r="PGA199" s="38"/>
      <c r="PGB199" s="38"/>
      <c r="PGC199" s="38"/>
      <c r="PGD199" s="38"/>
      <c r="PGE199" s="38"/>
      <c r="PGF199" s="38"/>
      <c r="PGG199" s="38"/>
      <c r="PGH199" s="38"/>
      <c r="PGI199" s="38"/>
      <c r="PGJ199" s="38"/>
      <c r="PGK199" s="38"/>
      <c r="PGL199" s="38"/>
      <c r="PGM199" s="38"/>
      <c r="PGN199" s="38"/>
      <c r="PGO199" s="38"/>
      <c r="PGP199" s="38"/>
      <c r="PGQ199" s="38"/>
      <c r="PGR199" s="38"/>
      <c r="PGS199" s="38"/>
      <c r="PGT199" s="38"/>
      <c r="PGU199" s="38"/>
      <c r="PGV199" s="38"/>
      <c r="PGW199" s="38"/>
      <c r="PGX199" s="38"/>
      <c r="PGY199" s="38"/>
      <c r="PGZ199" s="38"/>
      <c r="PHA199" s="38"/>
      <c r="PHB199" s="38"/>
      <c r="PHC199" s="38"/>
      <c r="PHD199" s="38"/>
      <c r="PHE199" s="38"/>
      <c r="PHF199" s="38"/>
      <c r="PHG199" s="38"/>
      <c r="PHH199" s="38"/>
      <c r="PHI199" s="38"/>
      <c r="PHJ199" s="38"/>
      <c r="PHK199" s="38"/>
      <c r="PHL199" s="38"/>
      <c r="PHM199" s="38"/>
      <c r="PHN199" s="38"/>
      <c r="PHO199" s="38"/>
      <c r="PHP199" s="38"/>
      <c r="PHQ199" s="38"/>
      <c r="PHR199" s="38"/>
      <c r="PHS199" s="38"/>
      <c r="PHT199" s="38"/>
      <c r="PHU199" s="38"/>
      <c r="PHV199" s="38"/>
      <c r="PHW199" s="38"/>
      <c r="PHX199" s="38"/>
      <c r="PHY199" s="38"/>
      <c r="PHZ199" s="38"/>
      <c r="PIA199" s="38"/>
      <c r="PIB199" s="38"/>
      <c r="PIC199" s="38"/>
      <c r="PID199" s="38"/>
      <c r="PIE199" s="38"/>
      <c r="PIF199" s="38"/>
      <c r="PIG199" s="38"/>
      <c r="PIH199" s="38"/>
      <c r="PII199" s="38"/>
      <c r="PIJ199" s="38"/>
      <c r="PIK199" s="38"/>
      <c r="PIL199" s="38"/>
      <c r="PIM199" s="38"/>
      <c r="PIN199" s="38"/>
      <c r="PIO199" s="38"/>
      <c r="PIP199" s="38"/>
      <c r="PIQ199" s="38"/>
      <c r="PIR199" s="38"/>
      <c r="PIS199" s="38"/>
      <c r="PIT199" s="38"/>
      <c r="PIU199" s="38"/>
      <c r="PIV199" s="38"/>
      <c r="PIW199" s="38"/>
      <c r="PIX199" s="38"/>
      <c r="PIY199" s="38"/>
      <c r="PIZ199" s="38"/>
      <c r="PJA199" s="38"/>
      <c r="PJB199" s="38"/>
      <c r="PJC199" s="38"/>
      <c r="PJD199" s="38"/>
      <c r="PJE199" s="38"/>
      <c r="PJF199" s="38"/>
      <c r="PJG199" s="38"/>
      <c r="PJH199" s="38"/>
      <c r="PJI199" s="38"/>
      <c r="PJJ199" s="38"/>
      <c r="PJK199" s="38"/>
      <c r="PJL199" s="38"/>
      <c r="PJM199" s="38"/>
      <c r="PJN199" s="38"/>
      <c r="PJO199" s="38"/>
      <c r="PJP199" s="38"/>
      <c r="PJQ199" s="38"/>
      <c r="PJR199" s="38"/>
      <c r="PJS199" s="38"/>
      <c r="PJT199" s="38"/>
      <c r="PJU199" s="38"/>
      <c r="PJV199" s="38"/>
      <c r="PJW199" s="38"/>
      <c r="PJX199" s="38"/>
      <c r="PJY199" s="38"/>
      <c r="PJZ199" s="38"/>
      <c r="PKA199" s="38"/>
      <c r="PKB199" s="38"/>
      <c r="PKC199" s="38"/>
      <c r="PKD199" s="38"/>
      <c r="PKE199" s="38"/>
      <c r="PKF199" s="38"/>
      <c r="PKG199" s="38"/>
      <c r="PKH199" s="38"/>
      <c r="PKI199" s="38"/>
      <c r="PKJ199" s="38"/>
      <c r="PKK199" s="38"/>
      <c r="PKL199" s="38"/>
      <c r="PKM199" s="38"/>
      <c r="PKN199" s="38"/>
      <c r="PKO199" s="38"/>
      <c r="PKP199" s="38"/>
      <c r="PKQ199" s="38"/>
      <c r="PKR199" s="38"/>
      <c r="PKS199" s="38"/>
      <c r="PKT199" s="38"/>
      <c r="PKU199" s="38"/>
      <c r="PKV199" s="38"/>
      <c r="PKW199" s="38"/>
      <c r="PKX199" s="38"/>
      <c r="PKY199" s="38"/>
      <c r="PKZ199" s="38"/>
      <c r="PLA199" s="38"/>
      <c r="PLB199" s="38"/>
      <c r="PLC199" s="38"/>
      <c r="PLD199" s="38"/>
      <c r="PLE199" s="38"/>
      <c r="PLF199" s="38"/>
      <c r="PLG199" s="38"/>
      <c r="PLH199" s="38"/>
      <c r="PLI199" s="38"/>
      <c r="PLJ199" s="38"/>
      <c r="PLK199" s="38"/>
      <c r="PLL199" s="38"/>
      <c r="PLM199" s="38"/>
      <c r="PLN199" s="38"/>
      <c r="PLO199" s="38"/>
      <c r="PLP199" s="38"/>
      <c r="PLQ199" s="38"/>
      <c r="PLR199" s="38"/>
      <c r="PLS199" s="38"/>
      <c r="PLT199" s="38"/>
      <c r="PLU199" s="38"/>
      <c r="PLV199" s="38"/>
      <c r="PLW199" s="38"/>
      <c r="PLX199" s="38"/>
      <c r="PLY199" s="38"/>
      <c r="PLZ199" s="38"/>
      <c r="PMA199" s="38"/>
      <c r="PMB199" s="38"/>
      <c r="PMC199" s="38"/>
      <c r="PMD199" s="38"/>
      <c r="PME199" s="38"/>
      <c r="PMF199" s="38"/>
      <c r="PMG199" s="38"/>
      <c r="PMH199" s="38"/>
      <c r="PMI199" s="38"/>
      <c r="PMJ199" s="38"/>
      <c r="PMK199" s="38"/>
      <c r="PML199" s="38"/>
      <c r="PMM199" s="38"/>
      <c r="PMN199" s="38"/>
      <c r="PMO199" s="38"/>
      <c r="PMP199" s="38"/>
      <c r="PMQ199" s="38"/>
      <c r="PMR199" s="38"/>
      <c r="PMS199" s="38"/>
      <c r="PMT199" s="38"/>
      <c r="PMU199" s="38"/>
      <c r="PMV199" s="38"/>
      <c r="PMW199" s="38"/>
      <c r="PMX199" s="38"/>
      <c r="PMY199" s="38"/>
      <c r="PMZ199" s="38"/>
      <c r="PNA199" s="38"/>
      <c r="PNB199" s="38"/>
      <c r="PNC199" s="38"/>
      <c r="PND199" s="38"/>
      <c r="PNE199" s="38"/>
      <c r="PNF199" s="38"/>
      <c r="PNG199" s="38"/>
      <c r="PNH199" s="38"/>
      <c r="PNI199" s="38"/>
      <c r="PNJ199" s="38"/>
      <c r="PNK199" s="38"/>
      <c r="PNL199" s="38"/>
      <c r="PNM199" s="38"/>
      <c r="PNN199" s="38"/>
      <c r="PNO199" s="38"/>
      <c r="PNP199" s="38"/>
      <c r="PNQ199" s="38"/>
      <c r="PNR199" s="38"/>
      <c r="PNS199" s="38"/>
      <c r="PNT199" s="38"/>
      <c r="PNU199" s="38"/>
      <c r="PNV199" s="38"/>
      <c r="PNW199" s="38"/>
      <c r="PNX199" s="38"/>
      <c r="PNY199" s="38"/>
      <c r="PNZ199" s="38"/>
      <c r="POA199" s="38"/>
      <c r="POB199" s="38"/>
      <c r="POC199" s="38"/>
      <c r="POD199" s="38"/>
      <c r="POE199" s="38"/>
      <c r="POF199" s="38"/>
      <c r="POG199" s="38"/>
      <c r="POH199" s="38"/>
      <c r="POI199" s="38"/>
      <c r="POJ199" s="38"/>
      <c r="POK199" s="38"/>
      <c r="POL199" s="38"/>
      <c r="POM199" s="38"/>
      <c r="PON199" s="38"/>
      <c r="POO199" s="38"/>
      <c r="POP199" s="38"/>
      <c r="POQ199" s="38"/>
      <c r="POR199" s="38"/>
      <c r="POS199" s="38"/>
      <c r="POT199" s="38"/>
      <c r="POU199" s="38"/>
      <c r="POV199" s="38"/>
      <c r="POW199" s="38"/>
      <c r="POX199" s="38"/>
      <c r="POY199" s="38"/>
      <c r="POZ199" s="38"/>
      <c r="PPA199" s="38"/>
      <c r="PPB199" s="38"/>
      <c r="PPC199" s="38"/>
      <c r="PPD199" s="38"/>
      <c r="PPE199" s="38"/>
      <c r="PPF199" s="38"/>
      <c r="PPG199" s="38"/>
      <c r="PPH199" s="38"/>
      <c r="PPI199" s="38"/>
      <c r="PPJ199" s="38"/>
      <c r="PPK199" s="38"/>
      <c r="PPL199" s="38"/>
      <c r="PPM199" s="38"/>
      <c r="PPN199" s="38"/>
      <c r="PPO199" s="38"/>
      <c r="PPP199" s="38"/>
      <c r="PPQ199" s="38"/>
      <c r="PPR199" s="38"/>
      <c r="PPS199" s="38"/>
      <c r="PPT199" s="38"/>
      <c r="PPU199" s="38"/>
      <c r="PPV199" s="38"/>
      <c r="PPW199" s="38"/>
      <c r="PPX199" s="38"/>
      <c r="PPY199" s="38"/>
      <c r="PPZ199" s="38"/>
      <c r="PQA199" s="38"/>
      <c r="PQB199" s="38"/>
      <c r="PQC199" s="38"/>
      <c r="PQD199" s="38"/>
      <c r="PQE199" s="38"/>
      <c r="PQF199" s="38"/>
      <c r="PQG199" s="38"/>
      <c r="PQH199" s="38"/>
      <c r="PQI199" s="38"/>
      <c r="PQJ199" s="38"/>
      <c r="PQK199" s="38"/>
      <c r="PQL199" s="38"/>
      <c r="PQM199" s="38"/>
      <c r="PQN199" s="38"/>
      <c r="PQO199" s="38"/>
      <c r="PQP199" s="38"/>
      <c r="PQQ199" s="38"/>
      <c r="PQR199" s="38"/>
      <c r="PQS199" s="38"/>
      <c r="PQT199" s="38"/>
      <c r="PQU199" s="38"/>
      <c r="PQV199" s="38"/>
      <c r="PQW199" s="38"/>
      <c r="PQX199" s="38"/>
      <c r="PQY199" s="38"/>
      <c r="PQZ199" s="38"/>
      <c r="PRA199" s="38"/>
      <c r="PRB199" s="38"/>
      <c r="PRC199" s="38"/>
      <c r="PRD199" s="38"/>
      <c r="PRE199" s="38"/>
      <c r="PRF199" s="38"/>
      <c r="PRG199" s="38"/>
      <c r="PRH199" s="38"/>
      <c r="PRI199" s="38"/>
      <c r="PRJ199" s="38"/>
      <c r="PRK199" s="38"/>
      <c r="PRL199" s="38"/>
      <c r="PRM199" s="38"/>
      <c r="PRN199" s="38"/>
      <c r="PRO199" s="38"/>
      <c r="PRP199" s="38"/>
      <c r="PRQ199" s="38"/>
      <c r="PRR199" s="38"/>
      <c r="PRS199" s="38"/>
      <c r="PRT199" s="38"/>
      <c r="PRU199" s="38"/>
      <c r="PRV199" s="38"/>
      <c r="PRW199" s="38"/>
      <c r="PRX199" s="38"/>
      <c r="PRY199" s="38"/>
      <c r="PRZ199" s="38"/>
      <c r="PSA199" s="38"/>
      <c r="PSB199" s="38"/>
      <c r="PSC199" s="38"/>
      <c r="PSD199" s="38"/>
      <c r="PSE199" s="38"/>
      <c r="PSF199" s="38"/>
      <c r="PSG199" s="38"/>
      <c r="PSH199" s="38"/>
      <c r="PSI199" s="38"/>
      <c r="PSJ199" s="38"/>
      <c r="PSK199" s="38"/>
      <c r="PSL199" s="38"/>
      <c r="PSM199" s="38"/>
      <c r="PSN199" s="38"/>
      <c r="PSO199" s="38"/>
      <c r="PSP199" s="38"/>
      <c r="PSQ199" s="38"/>
      <c r="PSR199" s="38"/>
      <c r="PSS199" s="38"/>
      <c r="PST199" s="38"/>
      <c r="PSU199" s="38"/>
      <c r="PSV199" s="38"/>
      <c r="PSW199" s="38"/>
      <c r="PSX199" s="38"/>
      <c r="PSY199" s="38"/>
      <c r="PSZ199" s="38"/>
      <c r="PTA199" s="38"/>
      <c r="PTB199" s="38"/>
      <c r="PTC199" s="38"/>
      <c r="PTD199" s="38"/>
      <c r="PTE199" s="38"/>
      <c r="PTF199" s="38"/>
      <c r="PTG199" s="38"/>
      <c r="PTH199" s="38"/>
      <c r="PTI199" s="38"/>
      <c r="PTJ199" s="38"/>
      <c r="PTK199" s="38"/>
      <c r="PTL199" s="38"/>
      <c r="PTM199" s="38"/>
      <c r="PTN199" s="38"/>
      <c r="PTO199" s="38"/>
      <c r="PTP199" s="38"/>
      <c r="PTQ199" s="38"/>
      <c r="PTR199" s="38"/>
      <c r="PTS199" s="38"/>
      <c r="PTT199" s="38"/>
      <c r="PTU199" s="38"/>
      <c r="PTV199" s="38"/>
      <c r="PTW199" s="38"/>
      <c r="PTX199" s="38"/>
      <c r="PTY199" s="38"/>
      <c r="PTZ199" s="38"/>
      <c r="PUA199" s="38"/>
      <c r="PUB199" s="38"/>
      <c r="PUC199" s="38"/>
      <c r="PUD199" s="38"/>
      <c r="PUE199" s="38"/>
      <c r="PUF199" s="38"/>
      <c r="PUG199" s="38"/>
      <c r="PUH199" s="38"/>
      <c r="PUI199" s="38"/>
      <c r="PUJ199" s="38"/>
      <c r="PUK199" s="38"/>
      <c r="PUL199" s="38"/>
      <c r="PUM199" s="38"/>
      <c r="PUN199" s="38"/>
      <c r="PUO199" s="38"/>
      <c r="PUP199" s="38"/>
      <c r="PUQ199" s="38"/>
      <c r="PUR199" s="38"/>
      <c r="PUS199" s="38"/>
      <c r="PUT199" s="38"/>
      <c r="PUU199" s="38"/>
      <c r="PUV199" s="38"/>
      <c r="PUW199" s="38"/>
      <c r="PUX199" s="38"/>
      <c r="PUY199" s="38"/>
      <c r="PUZ199" s="38"/>
      <c r="PVA199" s="38"/>
      <c r="PVB199" s="38"/>
      <c r="PVC199" s="38"/>
      <c r="PVD199" s="38"/>
      <c r="PVE199" s="38"/>
      <c r="PVF199" s="38"/>
      <c r="PVG199" s="38"/>
      <c r="PVH199" s="38"/>
      <c r="PVI199" s="38"/>
      <c r="PVJ199" s="38"/>
      <c r="PVK199" s="38"/>
      <c r="PVL199" s="38"/>
      <c r="PVM199" s="38"/>
      <c r="PVN199" s="38"/>
      <c r="PVO199" s="38"/>
      <c r="PVP199" s="38"/>
      <c r="PVQ199" s="38"/>
      <c r="PVR199" s="38"/>
      <c r="PVS199" s="38"/>
      <c r="PVT199" s="38"/>
      <c r="PVU199" s="38"/>
      <c r="PVV199" s="38"/>
      <c r="PVW199" s="38"/>
      <c r="PVX199" s="38"/>
      <c r="PVY199" s="38"/>
      <c r="PVZ199" s="38"/>
      <c r="PWA199" s="38"/>
      <c r="PWB199" s="38"/>
      <c r="PWC199" s="38"/>
      <c r="PWD199" s="38"/>
      <c r="PWE199" s="38"/>
      <c r="PWF199" s="38"/>
      <c r="PWG199" s="38"/>
      <c r="PWH199" s="38"/>
      <c r="PWI199" s="38"/>
      <c r="PWJ199" s="38"/>
      <c r="PWK199" s="38"/>
      <c r="PWL199" s="38"/>
      <c r="PWM199" s="38"/>
      <c r="PWN199" s="38"/>
      <c r="PWO199" s="38"/>
      <c r="PWP199" s="38"/>
      <c r="PWQ199" s="38"/>
      <c r="PWR199" s="38"/>
      <c r="PWS199" s="38"/>
      <c r="PWT199" s="38"/>
      <c r="PWU199" s="38"/>
      <c r="PWV199" s="38"/>
      <c r="PWW199" s="38"/>
      <c r="PWX199" s="38"/>
      <c r="PWY199" s="38"/>
      <c r="PWZ199" s="38"/>
      <c r="PXA199" s="38"/>
      <c r="PXB199" s="38"/>
      <c r="PXC199" s="38"/>
      <c r="PXD199" s="38"/>
      <c r="PXE199" s="38"/>
      <c r="PXF199" s="38"/>
      <c r="PXG199" s="38"/>
      <c r="PXH199" s="38"/>
      <c r="PXI199" s="38"/>
      <c r="PXJ199" s="38"/>
      <c r="PXK199" s="38"/>
      <c r="PXL199" s="38"/>
      <c r="PXM199" s="38"/>
      <c r="PXN199" s="38"/>
      <c r="PXO199" s="38"/>
      <c r="PXP199" s="38"/>
      <c r="PXQ199" s="38"/>
      <c r="PXR199" s="38"/>
      <c r="PXS199" s="38"/>
      <c r="PXT199" s="38"/>
      <c r="PXU199" s="38"/>
      <c r="PXV199" s="38"/>
      <c r="PXW199" s="38"/>
      <c r="PXX199" s="38"/>
      <c r="PXY199" s="38"/>
      <c r="PXZ199" s="38"/>
      <c r="PYA199" s="38"/>
      <c r="PYB199" s="38"/>
      <c r="PYC199" s="38"/>
      <c r="PYD199" s="38"/>
      <c r="PYE199" s="38"/>
      <c r="PYF199" s="38"/>
      <c r="PYG199" s="38"/>
      <c r="PYH199" s="38"/>
      <c r="PYI199" s="38"/>
      <c r="PYJ199" s="38"/>
      <c r="PYK199" s="38"/>
      <c r="PYL199" s="38"/>
      <c r="PYM199" s="38"/>
      <c r="PYN199" s="38"/>
      <c r="PYO199" s="38"/>
      <c r="PYP199" s="38"/>
      <c r="PYQ199" s="38"/>
      <c r="PYR199" s="38"/>
      <c r="PYS199" s="38"/>
      <c r="PYT199" s="38"/>
      <c r="PYU199" s="38"/>
      <c r="PYV199" s="38"/>
      <c r="PYW199" s="38"/>
      <c r="PYX199" s="38"/>
      <c r="PYY199" s="38"/>
      <c r="PYZ199" s="38"/>
      <c r="PZA199" s="38"/>
      <c r="PZB199" s="38"/>
      <c r="PZC199" s="38"/>
      <c r="PZD199" s="38"/>
      <c r="PZE199" s="38"/>
      <c r="PZF199" s="38"/>
      <c r="PZG199" s="38"/>
      <c r="PZH199" s="38"/>
      <c r="PZI199" s="38"/>
      <c r="PZJ199" s="38"/>
      <c r="PZK199" s="38"/>
      <c r="PZL199" s="38"/>
      <c r="PZM199" s="38"/>
      <c r="PZN199" s="38"/>
      <c r="PZO199" s="38"/>
      <c r="PZP199" s="38"/>
      <c r="PZQ199" s="38"/>
      <c r="PZR199" s="38"/>
      <c r="PZS199" s="38"/>
      <c r="PZT199" s="38"/>
      <c r="PZU199" s="38"/>
      <c r="PZV199" s="38"/>
      <c r="PZW199" s="38"/>
      <c r="PZX199" s="38"/>
      <c r="PZY199" s="38"/>
      <c r="PZZ199" s="38"/>
      <c r="QAA199" s="38"/>
      <c r="QAB199" s="38"/>
      <c r="QAC199" s="38"/>
      <c r="QAD199" s="38"/>
      <c r="QAE199" s="38"/>
      <c r="QAF199" s="38"/>
      <c r="QAG199" s="38"/>
      <c r="QAH199" s="38"/>
      <c r="QAI199" s="38"/>
      <c r="QAJ199" s="38"/>
      <c r="QAK199" s="38"/>
      <c r="QAL199" s="38"/>
      <c r="QAM199" s="38"/>
      <c r="QAN199" s="38"/>
      <c r="QAO199" s="38"/>
      <c r="QAP199" s="38"/>
      <c r="QAQ199" s="38"/>
      <c r="QAR199" s="38"/>
      <c r="QAS199" s="38"/>
      <c r="QAT199" s="38"/>
      <c r="QAU199" s="38"/>
      <c r="QAV199" s="38"/>
      <c r="QAW199" s="38"/>
      <c r="QAX199" s="38"/>
      <c r="QAY199" s="38"/>
      <c r="QAZ199" s="38"/>
      <c r="QBA199" s="38"/>
      <c r="QBB199" s="38"/>
      <c r="QBC199" s="38"/>
      <c r="QBD199" s="38"/>
      <c r="QBE199" s="38"/>
      <c r="QBF199" s="38"/>
      <c r="QBG199" s="38"/>
      <c r="QBH199" s="38"/>
      <c r="QBI199" s="38"/>
      <c r="QBJ199" s="38"/>
      <c r="QBK199" s="38"/>
      <c r="QBL199" s="38"/>
      <c r="QBM199" s="38"/>
      <c r="QBN199" s="38"/>
      <c r="QBO199" s="38"/>
      <c r="QBP199" s="38"/>
      <c r="QBQ199" s="38"/>
      <c r="QBR199" s="38"/>
      <c r="QBS199" s="38"/>
      <c r="QBT199" s="38"/>
      <c r="QBU199" s="38"/>
      <c r="QBV199" s="38"/>
      <c r="QBW199" s="38"/>
      <c r="QBX199" s="38"/>
      <c r="QBY199" s="38"/>
      <c r="QBZ199" s="38"/>
      <c r="QCA199" s="38"/>
      <c r="QCB199" s="38"/>
      <c r="QCC199" s="38"/>
      <c r="QCD199" s="38"/>
      <c r="QCE199" s="38"/>
      <c r="QCF199" s="38"/>
      <c r="QCG199" s="38"/>
      <c r="QCH199" s="38"/>
      <c r="QCI199" s="38"/>
      <c r="QCJ199" s="38"/>
      <c r="QCK199" s="38"/>
      <c r="QCL199" s="38"/>
      <c r="QCM199" s="38"/>
      <c r="QCN199" s="38"/>
      <c r="QCO199" s="38"/>
      <c r="QCP199" s="38"/>
      <c r="QCQ199" s="38"/>
      <c r="QCR199" s="38"/>
      <c r="QCS199" s="38"/>
      <c r="QCT199" s="38"/>
      <c r="QCU199" s="38"/>
      <c r="QCV199" s="38"/>
      <c r="QCW199" s="38"/>
      <c r="QCX199" s="38"/>
      <c r="QCY199" s="38"/>
      <c r="QCZ199" s="38"/>
      <c r="QDA199" s="38"/>
      <c r="QDB199" s="38"/>
      <c r="QDC199" s="38"/>
      <c r="QDD199" s="38"/>
      <c r="QDE199" s="38"/>
      <c r="QDF199" s="38"/>
      <c r="QDG199" s="38"/>
      <c r="QDH199" s="38"/>
      <c r="QDI199" s="38"/>
      <c r="QDJ199" s="38"/>
      <c r="QDK199" s="38"/>
      <c r="QDL199" s="38"/>
      <c r="QDM199" s="38"/>
      <c r="QDN199" s="38"/>
      <c r="QDO199" s="38"/>
      <c r="QDP199" s="38"/>
      <c r="QDQ199" s="38"/>
      <c r="QDR199" s="38"/>
      <c r="QDS199" s="38"/>
      <c r="QDT199" s="38"/>
      <c r="QDU199" s="38"/>
      <c r="QDV199" s="38"/>
      <c r="QDW199" s="38"/>
      <c r="QDX199" s="38"/>
      <c r="QDY199" s="38"/>
      <c r="QDZ199" s="38"/>
      <c r="QEA199" s="38"/>
      <c r="QEB199" s="38"/>
      <c r="QEC199" s="38"/>
      <c r="QED199" s="38"/>
      <c r="QEE199" s="38"/>
      <c r="QEF199" s="38"/>
      <c r="QEG199" s="38"/>
      <c r="QEH199" s="38"/>
      <c r="QEI199" s="38"/>
      <c r="QEJ199" s="38"/>
      <c r="QEK199" s="38"/>
      <c r="QEL199" s="38"/>
      <c r="QEM199" s="38"/>
      <c r="QEN199" s="38"/>
      <c r="QEO199" s="38"/>
      <c r="QEP199" s="38"/>
      <c r="QEQ199" s="38"/>
      <c r="QER199" s="38"/>
      <c r="QES199" s="38"/>
      <c r="QET199" s="38"/>
      <c r="QEU199" s="38"/>
      <c r="QEV199" s="38"/>
      <c r="QEW199" s="38"/>
      <c r="QEX199" s="38"/>
      <c r="QEY199" s="38"/>
      <c r="QEZ199" s="38"/>
      <c r="QFA199" s="38"/>
      <c r="QFB199" s="38"/>
      <c r="QFC199" s="38"/>
      <c r="QFD199" s="38"/>
      <c r="QFE199" s="38"/>
      <c r="QFF199" s="38"/>
      <c r="QFG199" s="38"/>
      <c r="QFH199" s="38"/>
      <c r="QFI199" s="38"/>
      <c r="QFJ199" s="38"/>
      <c r="QFK199" s="38"/>
      <c r="QFL199" s="38"/>
      <c r="QFM199" s="38"/>
      <c r="QFN199" s="38"/>
      <c r="QFO199" s="38"/>
      <c r="QFP199" s="38"/>
      <c r="QFQ199" s="38"/>
      <c r="QFR199" s="38"/>
      <c r="QFS199" s="38"/>
      <c r="QFT199" s="38"/>
      <c r="QFU199" s="38"/>
      <c r="QFV199" s="38"/>
      <c r="QFW199" s="38"/>
      <c r="QFX199" s="38"/>
      <c r="QFY199" s="38"/>
      <c r="QFZ199" s="38"/>
      <c r="QGA199" s="38"/>
      <c r="QGB199" s="38"/>
      <c r="QGC199" s="38"/>
      <c r="QGD199" s="38"/>
      <c r="QGE199" s="38"/>
      <c r="QGF199" s="38"/>
      <c r="QGG199" s="38"/>
      <c r="QGH199" s="38"/>
      <c r="QGI199" s="38"/>
      <c r="QGJ199" s="38"/>
      <c r="QGK199" s="38"/>
      <c r="QGL199" s="38"/>
      <c r="QGM199" s="38"/>
      <c r="QGN199" s="38"/>
      <c r="QGO199" s="38"/>
      <c r="QGP199" s="38"/>
      <c r="QGQ199" s="38"/>
      <c r="QGR199" s="38"/>
      <c r="QGS199" s="38"/>
      <c r="QGT199" s="38"/>
      <c r="QGU199" s="38"/>
      <c r="QGV199" s="38"/>
      <c r="QGW199" s="38"/>
      <c r="QGX199" s="38"/>
      <c r="QGY199" s="38"/>
      <c r="QGZ199" s="38"/>
      <c r="QHA199" s="38"/>
      <c r="QHB199" s="38"/>
      <c r="QHC199" s="38"/>
      <c r="QHD199" s="38"/>
      <c r="QHE199" s="38"/>
      <c r="QHF199" s="38"/>
      <c r="QHG199" s="38"/>
      <c r="QHH199" s="38"/>
      <c r="QHI199" s="38"/>
      <c r="QHJ199" s="38"/>
      <c r="QHK199" s="38"/>
      <c r="QHL199" s="38"/>
      <c r="QHM199" s="38"/>
      <c r="QHN199" s="38"/>
      <c r="QHO199" s="38"/>
      <c r="QHP199" s="38"/>
      <c r="QHQ199" s="38"/>
      <c r="QHR199" s="38"/>
      <c r="QHS199" s="38"/>
      <c r="QHT199" s="38"/>
      <c r="QHU199" s="38"/>
      <c r="QHV199" s="38"/>
      <c r="QHW199" s="38"/>
      <c r="QHX199" s="38"/>
      <c r="QHY199" s="38"/>
      <c r="QHZ199" s="38"/>
      <c r="QIA199" s="38"/>
      <c r="QIB199" s="38"/>
      <c r="QIC199" s="38"/>
      <c r="QID199" s="38"/>
      <c r="QIE199" s="38"/>
      <c r="QIF199" s="38"/>
      <c r="QIG199" s="38"/>
      <c r="QIH199" s="38"/>
      <c r="QII199" s="38"/>
      <c r="QIJ199" s="38"/>
      <c r="QIK199" s="38"/>
      <c r="QIL199" s="38"/>
      <c r="QIM199" s="38"/>
      <c r="QIN199" s="38"/>
      <c r="QIO199" s="38"/>
      <c r="QIP199" s="38"/>
      <c r="QIQ199" s="38"/>
      <c r="QIR199" s="38"/>
      <c r="QIS199" s="38"/>
      <c r="QIT199" s="38"/>
      <c r="QIU199" s="38"/>
      <c r="QIV199" s="38"/>
      <c r="QIW199" s="38"/>
      <c r="QIX199" s="38"/>
      <c r="QIY199" s="38"/>
      <c r="QIZ199" s="38"/>
      <c r="QJA199" s="38"/>
      <c r="QJB199" s="38"/>
      <c r="QJC199" s="38"/>
      <c r="QJD199" s="38"/>
      <c r="QJE199" s="38"/>
      <c r="QJF199" s="38"/>
      <c r="QJG199" s="38"/>
      <c r="QJH199" s="38"/>
      <c r="QJI199" s="38"/>
      <c r="QJJ199" s="38"/>
      <c r="QJK199" s="38"/>
      <c r="QJL199" s="38"/>
      <c r="QJM199" s="38"/>
      <c r="QJN199" s="38"/>
      <c r="QJO199" s="38"/>
      <c r="QJP199" s="38"/>
      <c r="QJQ199" s="38"/>
      <c r="QJR199" s="38"/>
      <c r="QJS199" s="38"/>
      <c r="QJT199" s="38"/>
      <c r="QJU199" s="38"/>
      <c r="QJV199" s="38"/>
      <c r="QJW199" s="38"/>
      <c r="QJX199" s="38"/>
      <c r="QJY199" s="38"/>
      <c r="QJZ199" s="38"/>
      <c r="QKA199" s="38"/>
      <c r="QKB199" s="38"/>
      <c r="QKC199" s="38"/>
      <c r="QKD199" s="38"/>
      <c r="QKE199" s="38"/>
      <c r="QKF199" s="38"/>
      <c r="QKG199" s="38"/>
      <c r="QKH199" s="38"/>
      <c r="QKI199" s="38"/>
      <c r="QKJ199" s="38"/>
      <c r="QKK199" s="38"/>
      <c r="QKL199" s="38"/>
      <c r="QKM199" s="38"/>
      <c r="QKN199" s="38"/>
      <c r="QKO199" s="38"/>
      <c r="QKP199" s="38"/>
      <c r="QKQ199" s="38"/>
      <c r="QKR199" s="38"/>
      <c r="QKS199" s="38"/>
      <c r="QKT199" s="38"/>
      <c r="QKU199" s="38"/>
      <c r="QKV199" s="38"/>
      <c r="QKW199" s="38"/>
      <c r="QKX199" s="38"/>
      <c r="QKY199" s="38"/>
      <c r="QKZ199" s="38"/>
      <c r="QLA199" s="38"/>
      <c r="QLB199" s="38"/>
      <c r="QLC199" s="38"/>
      <c r="QLD199" s="38"/>
      <c r="QLE199" s="38"/>
      <c r="QLF199" s="38"/>
      <c r="QLG199" s="38"/>
      <c r="QLH199" s="38"/>
      <c r="QLI199" s="38"/>
      <c r="QLJ199" s="38"/>
      <c r="QLK199" s="38"/>
      <c r="QLL199" s="38"/>
      <c r="QLM199" s="38"/>
      <c r="QLN199" s="38"/>
      <c r="QLO199" s="38"/>
      <c r="QLP199" s="38"/>
      <c r="QLQ199" s="38"/>
      <c r="QLR199" s="38"/>
      <c r="QLS199" s="38"/>
      <c r="QLT199" s="38"/>
      <c r="QLU199" s="38"/>
      <c r="QLV199" s="38"/>
      <c r="QLW199" s="38"/>
      <c r="QLX199" s="38"/>
      <c r="QLY199" s="38"/>
      <c r="QLZ199" s="38"/>
      <c r="QMA199" s="38"/>
      <c r="QMB199" s="38"/>
      <c r="QMC199" s="38"/>
      <c r="QMD199" s="38"/>
      <c r="QME199" s="38"/>
      <c r="QMF199" s="38"/>
      <c r="QMG199" s="38"/>
      <c r="QMH199" s="38"/>
      <c r="QMI199" s="38"/>
      <c r="QMJ199" s="38"/>
      <c r="QMK199" s="38"/>
      <c r="QML199" s="38"/>
      <c r="QMM199" s="38"/>
      <c r="QMN199" s="38"/>
      <c r="QMO199" s="38"/>
      <c r="QMP199" s="38"/>
      <c r="QMQ199" s="38"/>
      <c r="QMR199" s="38"/>
      <c r="QMS199" s="38"/>
      <c r="QMT199" s="38"/>
      <c r="QMU199" s="38"/>
      <c r="QMV199" s="38"/>
      <c r="QMW199" s="38"/>
      <c r="QMX199" s="38"/>
      <c r="QMY199" s="38"/>
      <c r="QMZ199" s="38"/>
      <c r="QNA199" s="38"/>
      <c r="QNB199" s="38"/>
      <c r="QNC199" s="38"/>
      <c r="QND199" s="38"/>
      <c r="QNE199" s="38"/>
      <c r="QNF199" s="38"/>
      <c r="QNG199" s="38"/>
      <c r="QNH199" s="38"/>
      <c r="QNI199" s="38"/>
      <c r="QNJ199" s="38"/>
      <c r="QNK199" s="38"/>
      <c r="QNL199" s="38"/>
      <c r="QNM199" s="38"/>
      <c r="QNN199" s="38"/>
      <c r="QNO199" s="38"/>
      <c r="QNP199" s="38"/>
      <c r="QNQ199" s="38"/>
      <c r="QNR199" s="38"/>
      <c r="QNS199" s="38"/>
      <c r="QNT199" s="38"/>
      <c r="QNU199" s="38"/>
      <c r="QNV199" s="38"/>
      <c r="QNW199" s="38"/>
      <c r="QNX199" s="38"/>
      <c r="QNY199" s="38"/>
      <c r="QNZ199" s="38"/>
      <c r="QOA199" s="38"/>
      <c r="QOB199" s="38"/>
      <c r="QOC199" s="38"/>
      <c r="QOD199" s="38"/>
      <c r="QOE199" s="38"/>
      <c r="QOF199" s="38"/>
      <c r="QOG199" s="38"/>
      <c r="QOH199" s="38"/>
      <c r="QOI199" s="38"/>
      <c r="QOJ199" s="38"/>
      <c r="QOK199" s="38"/>
      <c r="QOL199" s="38"/>
      <c r="QOM199" s="38"/>
      <c r="QON199" s="38"/>
      <c r="QOO199" s="38"/>
      <c r="QOP199" s="38"/>
      <c r="QOQ199" s="38"/>
      <c r="QOR199" s="38"/>
      <c r="QOS199" s="38"/>
      <c r="QOT199" s="38"/>
      <c r="QOU199" s="38"/>
      <c r="QOV199" s="38"/>
      <c r="QOW199" s="38"/>
      <c r="QOX199" s="38"/>
      <c r="QOY199" s="38"/>
      <c r="QOZ199" s="38"/>
      <c r="QPA199" s="38"/>
      <c r="QPB199" s="38"/>
      <c r="QPC199" s="38"/>
      <c r="QPD199" s="38"/>
      <c r="QPE199" s="38"/>
      <c r="QPF199" s="38"/>
      <c r="QPG199" s="38"/>
      <c r="QPH199" s="38"/>
      <c r="QPI199" s="38"/>
      <c r="QPJ199" s="38"/>
      <c r="QPK199" s="38"/>
      <c r="QPL199" s="38"/>
      <c r="QPM199" s="38"/>
      <c r="QPN199" s="38"/>
      <c r="QPO199" s="38"/>
      <c r="QPP199" s="38"/>
      <c r="QPQ199" s="38"/>
      <c r="QPR199" s="38"/>
      <c r="QPS199" s="38"/>
      <c r="QPT199" s="38"/>
      <c r="QPU199" s="38"/>
      <c r="QPV199" s="38"/>
      <c r="QPW199" s="38"/>
      <c r="QPX199" s="38"/>
      <c r="QPY199" s="38"/>
      <c r="QPZ199" s="38"/>
      <c r="QQA199" s="38"/>
      <c r="QQB199" s="38"/>
      <c r="QQC199" s="38"/>
      <c r="QQD199" s="38"/>
      <c r="QQE199" s="38"/>
      <c r="QQF199" s="38"/>
      <c r="QQG199" s="38"/>
      <c r="QQH199" s="38"/>
      <c r="QQI199" s="38"/>
      <c r="QQJ199" s="38"/>
      <c r="QQK199" s="38"/>
      <c r="QQL199" s="38"/>
      <c r="QQM199" s="38"/>
      <c r="QQN199" s="38"/>
      <c r="QQO199" s="38"/>
      <c r="QQP199" s="38"/>
      <c r="QQQ199" s="38"/>
      <c r="QQR199" s="38"/>
      <c r="QQS199" s="38"/>
      <c r="QQT199" s="38"/>
      <c r="QQU199" s="38"/>
      <c r="QQV199" s="38"/>
      <c r="QQW199" s="38"/>
      <c r="QQX199" s="38"/>
      <c r="QQY199" s="38"/>
      <c r="QQZ199" s="38"/>
      <c r="QRA199" s="38"/>
      <c r="QRB199" s="38"/>
      <c r="QRC199" s="38"/>
      <c r="QRD199" s="38"/>
      <c r="QRE199" s="38"/>
      <c r="QRF199" s="38"/>
      <c r="QRG199" s="38"/>
      <c r="QRH199" s="38"/>
      <c r="QRI199" s="38"/>
      <c r="QRJ199" s="38"/>
      <c r="QRK199" s="38"/>
      <c r="QRL199" s="38"/>
      <c r="QRM199" s="38"/>
      <c r="QRN199" s="38"/>
      <c r="QRO199" s="38"/>
      <c r="QRP199" s="38"/>
      <c r="QRQ199" s="38"/>
      <c r="QRR199" s="38"/>
      <c r="QRS199" s="38"/>
      <c r="QRT199" s="38"/>
      <c r="QRU199" s="38"/>
      <c r="QRV199" s="38"/>
      <c r="QRW199" s="38"/>
      <c r="QRX199" s="38"/>
      <c r="QRY199" s="38"/>
      <c r="QRZ199" s="38"/>
      <c r="QSA199" s="38"/>
      <c r="QSB199" s="38"/>
      <c r="QSC199" s="38"/>
      <c r="QSD199" s="38"/>
      <c r="QSE199" s="38"/>
      <c r="QSF199" s="38"/>
      <c r="QSG199" s="38"/>
      <c r="QSH199" s="38"/>
      <c r="QSI199" s="38"/>
      <c r="QSJ199" s="38"/>
      <c r="QSK199" s="38"/>
      <c r="QSL199" s="38"/>
      <c r="QSM199" s="38"/>
      <c r="QSN199" s="38"/>
      <c r="QSO199" s="38"/>
      <c r="QSP199" s="38"/>
      <c r="QSQ199" s="38"/>
      <c r="QSR199" s="38"/>
      <c r="QSS199" s="38"/>
      <c r="QST199" s="38"/>
      <c r="QSU199" s="38"/>
      <c r="QSV199" s="38"/>
      <c r="QSW199" s="38"/>
      <c r="QSX199" s="38"/>
      <c r="QSY199" s="38"/>
      <c r="QSZ199" s="38"/>
      <c r="QTA199" s="38"/>
      <c r="QTB199" s="38"/>
      <c r="QTC199" s="38"/>
      <c r="QTD199" s="38"/>
      <c r="QTE199" s="38"/>
      <c r="QTF199" s="38"/>
      <c r="QTG199" s="38"/>
      <c r="QTH199" s="38"/>
      <c r="QTI199" s="38"/>
      <c r="QTJ199" s="38"/>
      <c r="QTK199" s="38"/>
      <c r="QTL199" s="38"/>
      <c r="QTM199" s="38"/>
      <c r="QTN199" s="38"/>
      <c r="QTO199" s="38"/>
      <c r="QTP199" s="38"/>
      <c r="QTQ199" s="38"/>
      <c r="QTR199" s="38"/>
      <c r="QTS199" s="38"/>
      <c r="QTT199" s="38"/>
      <c r="QTU199" s="38"/>
      <c r="QTV199" s="38"/>
      <c r="QTW199" s="38"/>
      <c r="QTX199" s="38"/>
      <c r="QTY199" s="38"/>
      <c r="QTZ199" s="38"/>
      <c r="QUA199" s="38"/>
      <c r="QUB199" s="38"/>
      <c r="QUC199" s="38"/>
      <c r="QUD199" s="38"/>
      <c r="QUE199" s="38"/>
      <c r="QUF199" s="38"/>
      <c r="QUG199" s="38"/>
      <c r="QUH199" s="38"/>
      <c r="QUI199" s="38"/>
      <c r="QUJ199" s="38"/>
      <c r="QUK199" s="38"/>
      <c r="QUL199" s="38"/>
      <c r="QUM199" s="38"/>
      <c r="QUN199" s="38"/>
      <c r="QUO199" s="38"/>
      <c r="QUP199" s="38"/>
      <c r="QUQ199" s="38"/>
      <c r="QUR199" s="38"/>
      <c r="QUS199" s="38"/>
      <c r="QUT199" s="38"/>
      <c r="QUU199" s="38"/>
      <c r="QUV199" s="38"/>
      <c r="QUW199" s="38"/>
      <c r="QUX199" s="38"/>
      <c r="QUY199" s="38"/>
      <c r="QUZ199" s="38"/>
      <c r="QVA199" s="38"/>
      <c r="QVB199" s="38"/>
      <c r="QVC199" s="38"/>
      <c r="QVD199" s="38"/>
      <c r="QVE199" s="38"/>
      <c r="QVF199" s="38"/>
      <c r="QVG199" s="38"/>
      <c r="QVH199" s="38"/>
      <c r="QVI199" s="38"/>
      <c r="QVJ199" s="38"/>
      <c r="QVK199" s="38"/>
      <c r="QVL199" s="38"/>
      <c r="QVM199" s="38"/>
      <c r="QVN199" s="38"/>
      <c r="QVO199" s="38"/>
      <c r="QVP199" s="38"/>
      <c r="QVQ199" s="38"/>
      <c r="QVR199" s="38"/>
      <c r="QVS199" s="38"/>
      <c r="QVT199" s="38"/>
      <c r="QVU199" s="38"/>
      <c r="QVV199" s="38"/>
      <c r="QVW199" s="38"/>
      <c r="QVX199" s="38"/>
      <c r="QVY199" s="38"/>
      <c r="QVZ199" s="38"/>
      <c r="QWA199" s="38"/>
      <c r="QWB199" s="38"/>
      <c r="QWC199" s="38"/>
      <c r="QWD199" s="38"/>
      <c r="QWE199" s="38"/>
      <c r="QWF199" s="38"/>
      <c r="QWG199" s="38"/>
      <c r="QWH199" s="38"/>
      <c r="QWI199" s="38"/>
      <c r="QWJ199" s="38"/>
      <c r="QWK199" s="38"/>
      <c r="QWL199" s="38"/>
      <c r="QWM199" s="38"/>
      <c r="QWN199" s="38"/>
      <c r="QWO199" s="38"/>
      <c r="QWP199" s="38"/>
      <c r="QWQ199" s="38"/>
      <c r="QWR199" s="38"/>
      <c r="QWS199" s="38"/>
      <c r="QWT199" s="38"/>
      <c r="QWU199" s="38"/>
      <c r="QWV199" s="38"/>
      <c r="QWW199" s="38"/>
      <c r="QWX199" s="38"/>
      <c r="QWY199" s="38"/>
      <c r="QWZ199" s="38"/>
      <c r="QXA199" s="38"/>
      <c r="QXB199" s="38"/>
      <c r="QXC199" s="38"/>
      <c r="QXD199" s="38"/>
      <c r="QXE199" s="38"/>
      <c r="QXF199" s="38"/>
      <c r="QXG199" s="38"/>
      <c r="QXH199" s="38"/>
      <c r="QXI199" s="38"/>
      <c r="QXJ199" s="38"/>
      <c r="QXK199" s="38"/>
      <c r="QXL199" s="38"/>
      <c r="QXM199" s="38"/>
      <c r="QXN199" s="38"/>
      <c r="QXO199" s="38"/>
      <c r="QXP199" s="38"/>
      <c r="QXQ199" s="38"/>
      <c r="QXR199" s="38"/>
      <c r="QXS199" s="38"/>
      <c r="QXT199" s="38"/>
      <c r="QXU199" s="38"/>
      <c r="QXV199" s="38"/>
      <c r="QXW199" s="38"/>
      <c r="QXX199" s="38"/>
      <c r="QXY199" s="38"/>
      <c r="QXZ199" s="38"/>
      <c r="QYA199" s="38"/>
      <c r="QYB199" s="38"/>
      <c r="QYC199" s="38"/>
      <c r="QYD199" s="38"/>
      <c r="QYE199" s="38"/>
      <c r="QYF199" s="38"/>
      <c r="QYG199" s="38"/>
      <c r="QYH199" s="38"/>
      <c r="QYI199" s="38"/>
      <c r="QYJ199" s="38"/>
      <c r="QYK199" s="38"/>
      <c r="QYL199" s="38"/>
      <c r="QYM199" s="38"/>
      <c r="QYN199" s="38"/>
      <c r="QYO199" s="38"/>
      <c r="QYP199" s="38"/>
      <c r="QYQ199" s="38"/>
      <c r="QYR199" s="38"/>
      <c r="QYS199" s="38"/>
      <c r="QYT199" s="38"/>
      <c r="QYU199" s="38"/>
      <c r="QYV199" s="38"/>
      <c r="QYW199" s="38"/>
      <c r="QYX199" s="38"/>
      <c r="QYY199" s="38"/>
      <c r="QYZ199" s="38"/>
      <c r="QZA199" s="38"/>
      <c r="QZB199" s="38"/>
      <c r="QZC199" s="38"/>
      <c r="QZD199" s="38"/>
      <c r="QZE199" s="38"/>
      <c r="QZF199" s="38"/>
      <c r="QZG199" s="38"/>
      <c r="QZH199" s="38"/>
      <c r="QZI199" s="38"/>
      <c r="QZJ199" s="38"/>
      <c r="QZK199" s="38"/>
      <c r="QZL199" s="38"/>
      <c r="QZM199" s="38"/>
      <c r="QZN199" s="38"/>
      <c r="QZO199" s="38"/>
      <c r="QZP199" s="38"/>
      <c r="QZQ199" s="38"/>
      <c r="QZR199" s="38"/>
      <c r="QZS199" s="38"/>
      <c r="QZT199" s="38"/>
      <c r="QZU199" s="38"/>
      <c r="QZV199" s="38"/>
      <c r="QZW199" s="38"/>
      <c r="QZX199" s="38"/>
      <c r="QZY199" s="38"/>
      <c r="QZZ199" s="38"/>
      <c r="RAA199" s="38"/>
      <c r="RAB199" s="38"/>
      <c r="RAC199" s="38"/>
      <c r="RAD199" s="38"/>
      <c r="RAE199" s="38"/>
      <c r="RAF199" s="38"/>
      <c r="RAG199" s="38"/>
      <c r="RAH199" s="38"/>
      <c r="RAI199" s="38"/>
      <c r="RAJ199" s="38"/>
      <c r="RAK199" s="38"/>
      <c r="RAL199" s="38"/>
      <c r="RAM199" s="38"/>
      <c r="RAN199" s="38"/>
      <c r="RAO199" s="38"/>
      <c r="RAP199" s="38"/>
      <c r="RAQ199" s="38"/>
      <c r="RAR199" s="38"/>
      <c r="RAS199" s="38"/>
      <c r="RAT199" s="38"/>
      <c r="RAU199" s="38"/>
      <c r="RAV199" s="38"/>
      <c r="RAW199" s="38"/>
      <c r="RAX199" s="38"/>
      <c r="RAY199" s="38"/>
      <c r="RAZ199" s="38"/>
      <c r="RBA199" s="38"/>
      <c r="RBB199" s="38"/>
      <c r="RBC199" s="38"/>
      <c r="RBD199" s="38"/>
      <c r="RBE199" s="38"/>
      <c r="RBF199" s="38"/>
      <c r="RBG199" s="38"/>
      <c r="RBH199" s="38"/>
      <c r="RBI199" s="38"/>
      <c r="RBJ199" s="38"/>
      <c r="RBK199" s="38"/>
      <c r="RBL199" s="38"/>
      <c r="RBM199" s="38"/>
      <c r="RBN199" s="38"/>
      <c r="RBO199" s="38"/>
      <c r="RBP199" s="38"/>
      <c r="RBQ199" s="38"/>
      <c r="RBR199" s="38"/>
      <c r="RBS199" s="38"/>
      <c r="RBT199" s="38"/>
      <c r="RBU199" s="38"/>
      <c r="RBV199" s="38"/>
      <c r="RBW199" s="38"/>
      <c r="RBX199" s="38"/>
      <c r="RBY199" s="38"/>
      <c r="RBZ199" s="38"/>
      <c r="RCA199" s="38"/>
      <c r="RCB199" s="38"/>
      <c r="RCC199" s="38"/>
      <c r="RCD199" s="38"/>
      <c r="RCE199" s="38"/>
      <c r="RCF199" s="38"/>
      <c r="RCG199" s="38"/>
      <c r="RCH199" s="38"/>
      <c r="RCI199" s="38"/>
      <c r="RCJ199" s="38"/>
      <c r="RCK199" s="38"/>
      <c r="RCL199" s="38"/>
      <c r="RCM199" s="38"/>
      <c r="RCN199" s="38"/>
      <c r="RCO199" s="38"/>
      <c r="RCP199" s="38"/>
      <c r="RCQ199" s="38"/>
      <c r="RCR199" s="38"/>
      <c r="RCS199" s="38"/>
      <c r="RCT199" s="38"/>
      <c r="RCU199" s="38"/>
      <c r="RCV199" s="38"/>
      <c r="RCW199" s="38"/>
      <c r="RCX199" s="38"/>
      <c r="RCY199" s="38"/>
      <c r="RCZ199" s="38"/>
      <c r="RDA199" s="38"/>
      <c r="RDB199" s="38"/>
      <c r="RDC199" s="38"/>
      <c r="RDD199" s="38"/>
      <c r="RDE199" s="38"/>
      <c r="RDF199" s="38"/>
      <c r="RDG199" s="38"/>
      <c r="RDH199" s="38"/>
      <c r="RDI199" s="38"/>
      <c r="RDJ199" s="38"/>
      <c r="RDK199" s="38"/>
      <c r="RDL199" s="38"/>
      <c r="RDM199" s="38"/>
      <c r="RDN199" s="38"/>
      <c r="RDO199" s="38"/>
      <c r="RDP199" s="38"/>
      <c r="RDQ199" s="38"/>
      <c r="RDR199" s="38"/>
      <c r="RDS199" s="38"/>
      <c r="RDT199" s="38"/>
      <c r="RDU199" s="38"/>
      <c r="RDV199" s="38"/>
      <c r="RDW199" s="38"/>
      <c r="RDX199" s="38"/>
      <c r="RDY199" s="38"/>
      <c r="RDZ199" s="38"/>
      <c r="REA199" s="38"/>
      <c r="REB199" s="38"/>
      <c r="REC199" s="38"/>
      <c r="RED199" s="38"/>
      <c r="REE199" s="38"/>
      <c r="REF199" s="38"/>
      <c r="REG199" s="38"/>
      <c r="REH199" s="38"/>
      <c r="REI199" s="38"/>
      <c r="REJ199" s="38"/>
      <c r="REK199" s="38"/>
      <c r="REL199" s="38"/>
      <c r="REM199" s="38"/>
      <c r="REN199" s="38"/>
      <c r="REO199" s="38"/>
      <c r="REP199" s="38"/>
      <c r="REQ199" s="38"/>
      <c r="RER199" s="38"/>
      <c r="RES199" s="38"/>
      <c r="RET199" s="38"/>
      <c r="REU199" s="38"/>
      <c r="REV199" s="38"/>
      <c r="REW199" s="38"/>
      <c r="REX199" s="38"/>
      <c r="REY199" s="38"/>
      <c r="REZ199" s="38"/>
      <c r="RFA199" s="38"/>
      <c r="RFB199" s="38"/>
      <c r="RFC199" s="38"/>
      <c r="RFD199" s="38"/>
      <c r="RFE199" s="38"/>
      <c r="RFF199" s="38"/>
      <c r="RFG199" s="38"/>
      <c r="RFH199" s="38"/>
      <c r="RFI199" s="38"/>
      <c r="RFJ199" s="38"/>
      <c r="RFK199" s="38"/>
      <c r="RFL199" s="38"/>
      <c r="RFM199" s="38"/>
      <c r="RFN199" s="38"/>
      <c r="RFO199" s="38"/>
      <c r="RFP199" s="38"/>
      <c r="RFQ199" s="38"/>
      <c r="RFR199" s="38"/>
      <c r="RFS199" s="38"/>
      <c r="RFT199" s="38"/>
      <c r="RFU199" s="38"/>
      <c r="RFV199" s="38"/>
      <c r="RFW199" s="38"/>
      <c r="RFX199" s="38"/>
      <c r="RFY199" s="38"/>
      <c r="RFZ199" s="38"/>
      <c r="RGA199" s="38"/>
      <c r="RGB199" s="38"/>
      <c r="RGC199" s="38"/>
      <c r="RGD199" s="38"/>
      <c r="RGE199" s="38"/>
      <c r="RGF199" s="38"/>
      <c r="RGG199" s="38"/>
      <c r="RGH199" s="38"/>
      <c r="RGI199" s="38"/>
      <c r="RGJ199" s="38"/>
      <c r="RGK199" s="38"/>
      <c r="RGL199" s="38"/>
      <c r="RGM199" s="38"/>
      <c r="RGN199" s="38"/>
      <c r="RGO199" s="38"/>
      <c r="RGP199" s="38"/>
      <c r="RGQ199" s="38"/>
      <c r="RGR199" s="38"/>
      <c r="RGS199" s="38"/>
      <c r="RGT199" s="38"/>
      <c r="RGU199" s="38"/>
      <c r="RGV199" s="38"/>
      <c r="RGW199" s="38"/>
      <c r="RGX199" s="38"/>
      <c r="RGY199" s="38"/>
      <c r="RGZ199" s="38"/>
      <c r="RHA199" s="38"/>
      <c r="RHB199" s="38"/>
      <c r="RHC199" s="38"/>
      <c r="RHD199" s="38"/>
      <c r="RHE199" s="38"/>
      <c r="RHF199" s="38"/>
      <c r="RHG199" s="38"/>
      <c r="RHH199" s="38"/>
      <c r="RHI199" s="38"/>
      <c r="RHJ199" s="38"/>
      <c r="RHK199" s="38"/>
      <c r="RHL199" s="38"/>
      <c r="RHM199" s="38"/>
      <c r="RHN199" s="38"/>
      <c r="RHO199" s="38"/>
      <c r="RHP199" s="38"/>
      <c r="RHQ199" s="38"/>
      <c r="RHR199" s="38"/>
      <c r="RHS199" s="38"/>
      <c r="RHT199" s="38"/>
      <c r="RHU199" s="38"/>
      <c r="RHV199" s="38"/>
      <c r="RHW199" s="38"/>
      <c r="RHX199" s="38"/>
      <c r="RHY199" s="38"/>
      <c r="RHZ199" s="38"/>
      <c r="RIA199" s="38"/>
      <c r="RIB199" s="38"/>
      <c r="RIC199" s="38"/>
      <c r="RID199" s="38"/>
      <c r="RIE199" s="38"/>
      <c r="RIF199" s="38"/>
      <c r="RIG199" s="38"/>
      <c r="RIH199" s="38"/>
      <c r="RII199" s="38"/>
      <c r="RIJ199" s="38"/>
      <c r="RIK199" s="38"/>
      <c r="RIL199" s="38"/>
      <c r="RIM199" s="38"/>
      <c r="RIN199" s="38"/>
      <c r="RIO199" s="38"/>
      <c r="RIP199" s="38"/>
      <c r="RIQ199" s="38"/>
      <c r="RIR199" s="38"/>
      <c r="RIS199" s="38"/>
      <c r="RIT199" s="38"/>
      <c r="RIU199" s="38"/>
      <c r="RIV199" s="38"/>
      <c r="RIW199" s="38"/>
      <c r="RIX199" s="38"/>
      <c r="RIY199" s="38"/>
      <c r="RIZ199" s="38"/>
      <c r="RJA199" s="38"/>
      <c r="RJB199" s="38"/>
      <c r="RJC199" s="38"/>
      <c r="RJD199" s="38"/>
      <c r="RJE199" s="38"/>
      <c r="RJF199" s="38"/>
      <c r="RJG199" s="38"/>
      <c r="RJH199" s="38"/>
      <c r="RJI199" s="38"/>
      <c r="RJJ199" s="38"/>
      <c r="RJK199" s="38"/>
      <c r="RJL199" s="38"/>
      <c r="RJM199" s="38"/>
      <c r="RJN199" s="38"/>
      <c r="RJO199" s="38"/>
      <c r="RJP199" s="38"/>
      <c r="RJQ199" s="38"/>
      <c r="RJR199" s="38"/>
      <c r="RJS199" s="38"/>
      <c r="RJT199" s="38"/>
      <c r="RJU199" s="38"/>
      <c r="RJV199" s="38"/>
      <c r="RJW199" s="38"/>
      <c r="RJX199" s="38"/>
      <c r="RJY199" s="38"/>
      <c r="RJZ199" s="38"/>
      <c r="RKA199" s="38"/>
      <c r="RKB199" s="38"/>
      <c r="RKC199" s="38"/>
      <c r="RKD199" s="38"/>
      <c r="RKE199" s="38"/>
      <c r="RKF199" s="38"/>
      <c r="RKG199" s="38"/>
      <c r="RKH199" s="38"/>
      <c r="RKI199" s="38"/>
      <c r="RKJ199" s="38"/>
      <c r="RKK199" s="38"/>
      <c r="RKL199" s="38"/>
      <c r="RKM199" s="38"/>
      <c r="RKN199" s="38"/>
      <c r="RKO199" s="38"/>
      <c r="RKP199" s="38"/>
      <c r="RKQ199" s="38"/>
      <c r="RKR199" s="38"/>
      <c r="RKS199" s="38"/>
      <c r="RKT199" s="38"/>
      <c r="RKU199" s="38"/>
      <c r="RKV199" s="38"/>
      <c r="RKW199" s="38"/>
      <c r="RKX199" s="38"/>
      <c r="RKY199" s="38"/>
      <c r="RKZ199" s="38"/>
      <c r="RLA199" s="38"/>
      <c r="RLB199" s="38"/>
      <c r="RLC199" s="38"/>
      <c r="RLD199" s="38"/>
      <c r="RLE199" s="38"/>
      <c r="RLF199" s="38"/>
      <c r="RLG199" s="38"/>
      <c r="RLH199" s="38"/>
      <c r="RLI199" s="38"/>
      <c r="RLJ199" s="38"/>
      <c r="RLK199" s="38"/>
      <c r="RLL199" s="38"/>
      <c r="RLM199" s="38"/>
      <c r="RLN199" s="38"/>
      <c r="RLO199" s="38"/>
      <c r="RLP199" s="38"/>
      <c r="RLQ199" s="38"/>
      <c r="RLR199" s="38"/>
      <c r="RLS199" s="38"/>
      <c r="RLT199" s="38"/>
      <c r="RLU199" s="38"/>
      <c r="RLV199" s="38"/>
      <c r="RLW199" s="38"/>
      <c r="RLX199" s="38"/>
      <c r="RLY199" s="38"/>
      <c r="RLZ199" s="38"/>
      <c r="RMA199" s="38"/>
      <c r="RMB199" s="38"/>
      <c r="RMC199" s="38"/>
      <c r="RMD199" s="38"/>
      <c r="RME199" s="38"/>
      <c r="RMF199" s="38"/>
      <c r="RMG199" s="38"/>
      <c r="RMH199" s="38"/>
      <c r="RMI199" s="38"/>
      <c r="RMJ199" s="38"/>
      <c r="RMK199" s="38"/>
      <c r="RML199" s="38"/>
      <c r="RMM199" s="38"/>
      <c r="RMN199" s="38"/>
      <c r="RMO199" s="38"/>
      <c r="RMP199" s="38"/>
      <c r="RMQ199" s="38"/>
      <c r="RMR199" s="38"/>
      <c r="RMS199" s="38"/>
      <c r="RMT199" s="38"/>
      <c r="RMU199" s="38"/>
      <c r="RMV199" s="38"/>
      <c r="RMW199" s="38"/>
      <c r="RMX199" s="38"/>
      <c r="RMY199" s="38"/>
      <c r="RMZ199" s="38"/>
      <c r="RNA199" s="38"/>
      <c r="RNB199" s="38"/>
      <c r="RNC199" s="38"/>
      <c r="RND199" s="38"/>
      <c r="RNE199" s="38"/>
      <c r="RNF199" s="38"/>
      <c r="RNG199" s="38"/>
      <c r="RNH199" s="38"/>
      <c r="RNI199" s="38"/>
      <c r="RNJ199" s="38"/>
      <c r="RNK199" s="38"/>
      <c r="RNL199" s="38"/>
      <c r="RNM199" s="38"/>
      <c r="RNN199" s="38"/>
      <c r="RNO199" s="38"/>
      <c r="RNP199" s="38"/>
      <c r="RNQ199" s="38"/>
      <c r="RNR199" s="38"/>
      <c r="RNS199" s="38"/>
      <c r="RNT199" s="38"/>
      <c r="RNU199" s="38"/>
      <c r="RNV199" s="38"/>
      <c r="RNW199" s="38"/>
      <c r="RNX199" s="38"/>
      <c r="RNY199" s="38"/>
      <c r="RNZ199" s="38"/>
      <c r="ROA199" s="38"/>
      <c r="ROB199" s="38"/>
      <c r="ROC199" s="38"/>
      <c r="ROD199" s="38"/>
      <c r="ROE199" s="38"/>
      <c r="ROF199" s="38"/>
      <c r="ROG199" s="38"/>
      <c r="ROH199" s="38"/>
      <c r="ROI199" s="38"/>
      <c r="ROJ199" s="38"/>
      <c r="ROK199" s="38"/>
      <c r="ROL199" s="38"/>
      <c r="ROM199" s="38"/>
      <c r="RON199" s="38"/>
      <c r="ROO199" s="38"/>
      <c r="ROP199" s="38"/>
      <c r="ROQ199" s="38"/>
      <c r="ROR199" s="38"/>
      <c r="ROS199" s="38"/>
      <c r="ROT199" s="38"/>
      <c r="ROU199" s="38"/>
      <c r="ROV199" s="38"/>
      <c r="ROW199" s="38"/>
      <c r="ROX199" s="38"/>
      <c r="ROY199" s="38"/>
      <c r="ROZ199" s="38"/>
      <c r="RPA199" s="38"/>
      <c r="RPB199" s="38"/>
      <c r="RPC199" s="38"/>
      <c r="RPD199" s="38"/>
      <c r="RPE199" s="38"/>
      <c r="RPF199" s="38"/>
      <c r="RPG199" s="38"/>
      <c r="RPH199" s="38"/>
      <c r="RPI199" s="38"/>
      <c r="RPJ199" s="38"/>
      <c r="RPK199" s="38"/>
      <c r="RPL199" s="38"/>
      <c r="RPM199" s="38"/>
      <c r="RPN199" s="38"/>
      <c r="RPO199" s="38"/>
      <c r="RPP199" s="38"/>
      <c r="RPQ199" s="38"/>
      <c r="RPR199" s="38"/>
      <c r="RPS199" s="38"/>
      <c r="RPT199" s="38"/>
      <c r="RPU199" s="38"/>
      <c r="RPV199" s="38"/>
      <c r="RPW199" s="38"/>
      <c r="RPX199" s="38"/>
      <c r="RPY199" s="38"/>
      <c r="RPZ199" s="38"/>
      <c r="RQA199" s="38"/>
      <c r="RQB199" s="38"/>
      <c r="RQC199" s="38"/>
      <c r="RQD199" s="38"/>
      <c r="RQE199" s="38"/>
      <c r="RQF199" s="38"/>
      <c r="RQG199" s="38"/>
      <c r="RQH199" s="38"/>
      <c r="RQI199" s="38"/>
      <c r="RQJ199" s="38"/>
      <c r="RQK199" s="38"/>
      <c r="RQL199" s="38"/>
      <c r="RQM199" s="38"/>
      <c r="RQN199" s="38"/>
      <c r="RQO199" s="38"/>
      <c r="RQP199" s="38"/>
      <c r="RQQ199" s="38"/>
      <c r="RQR199" s="38"/>
      <c r="RQS199" s="38"/>
      <c r="RQT199" s="38"/>
      <c r="RQU199" s="38"/>
      <c r="RQV199" s="38"/>
      <c r="RQW199" s="38"/>
      <c r="RQX199" s="38"/>
      <c r="RQY199" s="38"/>
      <c r="RQZ199" s="38"/>
      <c r="RRA199" s="38"/>
      <c r="RRB199" s="38"/>
      <c r="RRC199" s="38"/>
      <c r="RRD199" s="38"/>
      <c r="RRE199" s="38"/>
      <c r="RRF199" s="38"/>
      <c r="RRG199" s="38"/>
      <c r="RRH199" s="38"/>
      <c r="RRI199" s="38"/>
      <c r="RRJ199" s="38"/>
      <c r="RRK199" s="38"/>
      <c r="RRL199" s="38"/>
      <c r="RRM199" s="38"/>
      <c r="RRN199" s="38"/>
      <c r="RRO199" s="38"/>
      <c r="RRP199" s="38"/>
      <c r="RRQ199" s="38"/>
      <c r="RRR199" s="38"/>
      <c r="RRS199" s="38"/>
      <c r="RRT199" s="38"/>
      <c r="RRU199" s="38"/>
      <c r="RRV199" s="38"/>
      <c r="RRW199" s="38"/>
      <c r="RRX199" s="38"/>
      <c r="RRY199" s="38"/>
      <c r="RRZ199" s="38"/>
      <c r="RSA199" s="38"/>
      <c r="RSB199" s="38"/>
      <c r="RSC199" s="38"/>
      <c r="RSD199" s="38"/>
      <c r="RSE199" s="38"/>
      <c r="RSF199" s="38"/>
      <c r="RSG199" s="38"/>
      <c r="RSH199" s="38"/>
      <c r="RSI199" s="38"/>
      <c r="RSJ199" s="38"/>
      <c r="RSK199" s="38"/>
      <c r="RSL199" s="38"/>
      <c r="RSM199" s="38"/>
      <c r="RSN199" s="38"/>
      <c r="RSO199" s="38"/>
      <c r="RSP199" s="38"/>
      <c r="RSQ199" s="38"/>
      <c r="RSR199" s="38"/>
      <c r="RSS199" s="38"/>
      <c r="RST199" s="38"/>
      <c r="RSU199" s="38"/>
      <c r="RSV199" s="38"/>
      <c r="RSW199" s="38"/>
      <c r="RSX199" s="38"/>
      <c r="RSY199" s="38"/>
      <c r="RSZ199" s="38"/>
      <c r="RTA199" s="38"/>
      <c r="RTB199" s="38"/>
      <c r="RTC199" s="38"/>
      <c r="RTD199" s="38"/>
      <c r="RTE199" s="38"/>
      <c r="RTF199" s="38"/>
      <c r="RTG199" s="38"/>
      <c r="RTH199" s="38"/>
      <c r="RTI199" s="38"/>
      <c r="RTJ199" s="38"/>
      <c r="RTK199" s="38"/>
      <c r="RTL199" s="38"/>
      <c r="RTM199" s="38"/>
      <c r="RTN199" s="38"/>
      <c r="RTO199" s="38"/>
      <c r="RTP199" s="38"/>
      <c r="RTQ199" s="38"/>
      <c r="RTR199" s="38"/>
      <c r="RTS199" s="38"/>
      <c r="RTT199" s="38"/>
      <c r="RTU199" s="38"/>
      <c r="RTV199" s="38"/>
      <c r="RTW199" s="38"/>
      <c r="RTX199" s="38"/>
      <c r="RTY199" s="38"/>
      <c r="RTZ199" s="38"/>
      <c r="RUA199" s="38"/>
      <c r="RUB199" s="38"/>
      <c r="RUC199" s="38"/>
      <c r="RUD199" s="38"/>
      <c r="RUE199" s="38"/>
      <c r="RUF199" s="38"/>
      <c r="RUG199" s="38"/>
      <c r="RUH199" s="38"/>
      <c r="RUI199" s="38"/>
      <c r="RUJ199" s="38"/>
      <c r="RUK199" s="38"/>
      <c r="RUL199" s="38"/>
      <c r="RUM199" s="38"/>
      <c r="RUN199" s="38"/>
      <c r="RUO199" s="38"/>
      <c r="RUP199" s="38"/>
      <c r="RUQ199" s="38"/>
      <c r="RUR199" s="38"/>
      <c r="RUS199" s="38"/>
      <c r="RUT199" s="38"/>
      <c r="RUU199" s="38"/>
      <c r="RUV199" s="38"/>
      <c r="RUW199" s="38"/>
      <c r="RUX199" s="38"/>
      <c r="RUY199" s="38"/>
      <c r="RUZ199" s="38"/>
      <c r="RVA199" s="38"/>
      <c r="RVB199" s="38"/>
      <c r="RVC199" s="38"/>
      <c r="RVD199" s="38"/>
      <c r="RVE199" s="38"/>
      <c r="RVF199" s="38"/>
      <c r="RVG199" s="38"/>
      <c r="RVH199" s="38"/>
      <c r="RVI199" s="38"/>
      <c r="RVJ199" s="38"/>
      <c r="RVK199" s="38"/>
      <c r="RVL199" s="38"/>
      <c r="RVM199" s="38"/>
      <c r="RVN199" s="38"/>
      <c r="RVO199" s="38"/>
      <c r="RVP199" s="38"/>
      <c r="RVQ199" s="38"/>
      <c r="RVR199" s="38"/>
      <c r="RVS199" s="38"/>
      <c r="RVT199" s="38"/>
      <c r="RVU199" s="38"/>
      <c r="RVV199" s="38"/>
      <c r="RVW199" s="38"/>
      <c r="RVX199" s="38"/>
      <c r="RVY199" s="38"/>
      <c r="RVZ199" s="38"/>
      <c r="RWA199" s="38"/>
      <c r="RWB199" s="38"/>
      <c r="RWC199" s="38"/>
      <c r="RWD199" s="38"/>
      <c r="RWE199" s="38"/>
      <c r="RWF199" s="38"/>
      <c r="RWG199" s="38"/>
      <c r="RWH199" s="38"/>
      <c r="RWI199" s="38"/>
      <c r="RWJ199" s="38"/>
      <c r="RWK199" s="38"/>
      <c r="RWL199" s="38"/>
      <c r="RWM199" s="38"/>
      <c r="RWN199" s="38"/>
      <c r="RWO199" s="38"/>
      <c r="RWP199" s="38"/>
      <c r="RWQ199" s="38"/>
      <c r="RWR199" s="38"/>
      <c r="RWS199" s="38"/>
      <c r="RWT199" s="38"/>
      <c r="RWU199" s="38"/>
      <c r="RWV199" s="38"/>
      <c r="RWW199" s="38"/>
      <c r="RWX199" s="38"/>
      <c r="RWY199" s="38"/>
      <c r="RWZ199" s="38"/>
      <c r="RXA199" s="38"/>
      <c r="RXB199" s="38"/>
      <c r="RXC199" s="38"/>
      <c r="RXD199" s="38"/>
      <c r="RXE199" s="38"/>
      <c r="RXF199" s="38"/>
      <c r="RXG199" s="38"/>
      <c r="RXH199" s="38"/>
      <c r="RXI199" s="38"/>
      <c r="RXJ199" s="38"/>
      <c r="RXK199" s="38"/>
      <c r="RXL199" s="38"/>
      <c r="RXM199" s="38"/>
      <c r="RXN199" s="38"/>
      <c r="RXO199" s="38"/>
      <c r="RXP199" s="38"/>
      <c r="RXQ199" s="38"/>
      <c r="RXR199" s="38"/>
      <c r="RXS199" s="38"/>
      <c r="RXT199" s="38"/>
      <c r="RXU199" s="38"/>
      <c r="RXV199" s="38"/>
      <c r="RXW199" s="38"/>
      <c r="RXX199" s="38"/>
      <c r="RXY199" s="38"/>
      <c r="RXZ199" s="38"/>
      <c r="RYA199" s="38"/>
      <c r="RYB199" s="38"/>
      <c r="RYC199" s="38"/>
      <c r="RYD199" s="38"/>
      <c r="RYE199" s="38"/>
      <c r="RYF199" s="38"/>
      <c r="RYG199" s="38"/>
      <c r="RYH199" s="38"/>
      <c r="RYI199" s="38"/>
      <c r="RYJ199" s="38"/>
      <c r="RYK199" s="38"/>
      <c r="RYL199" s="38"/>
      <c r="RYM199" s="38"/>
      <c r="RYN199" s="38"/>
      <c r="RYO199" s="38"/>
      <c r="RYP199" s="38"/>
      <c r="RYQ199" s="38"/>
      <c r="RYR199" s="38"/>
      <c r="RYS199" s="38"/>
      <c r="RYT199" s="38"/>
      <c r="RYU199" s="38"/>
      <c r="RYV199" s="38"/>
      <c r="RYW199" s="38"/>
      <c r="RYX199" s="38"/>
      <c r="RYY199" s="38"/>
      <c r="RYZ199" s="38"/>
      <c r="RZA199" s="38"/>
      <c r="RZB199" s="38"/>
      <c r="RZC199" s="38"/>
      <c r="RZD199" s="38"/>
      <c r="RZE199" s="38"/>
      <c r="RZF199" s="38"/>
      <c r="RZG199" s="38"/>
      <c r="RZH199" s="38"/>
      <c r="RZI199" s="38"/>
      <c r="RZJ199" s="38"/>
      <c r="RZK199" s="38"/>
      <c r="RZL199" s="38"/>
      <c r="RZM199" s="38"/>
      <c r="RZN199" s="38"/>
      <c r="RZO199" s="38"/>
      <c r="RZP199" s="38"/>
      <c r="RZQ199" s="38"/>
      <c r="RZR199" s="38"/>
      <c r="RZS199" s="38"/>
      <c r="RZT199" s="38"/>
      <c r="RZU199" s="38"/>
      <c r="RZV199" s="38"/>
      <c r="RZW199" s="38"/>
      <c r="RZX199" s="38"/>
      <c r="RZY199" s="38"/>
      <c r="RZZ199" s="38"/>
      <c r="SAA199" s="38"/>
      <c r="SAB199" s="38"/>
      <c r="SAC199" s="38"/>
      <c r="SAD199" s="38"/>
      <c r="SAE199" s="38"/>
      <c r="SAF199" s="38"/>
      <c r="SAG199" s="38"/>
      <c r="SAH199" s="38"/>
      <c r="SAI199" s="38"/>
      <c r="SAJ199" s="38"/>
      <c r="SAK199" s="38"/>
      <c r="SAL199" s="38"/>
      <c r="SAM199" s="38"/>
      <c r="SAN199" s="38"/>
      <c r="SAO199" s="38"/>
      <c r="SAP199" s="38"/>
      <c r="SAQ199" s="38"/>
      <c r="SAR199" s="38"/>
      <c r="SAS199" s="38"/>
      <c r="SAT199" s="38"/>
      <c r="SAU199" s="38"/>
      <c r="SAV199" s="38"/>
      <c r="SAW199" s="38"/>
      <c r="SAX199" s="38"/>
      <c r="SAY199" s="38"/>
      <c r="SAZ199" s="38"/>
      <c r="SBA199" s="38"/>
      <c r="SBB199" s="38"/>
      <c r="SBC199" s="38"/>
      <c r="SBD199" s="38"/>
      <c r="SBE199" s="38"/>
      <c r="SBF199" s="38"/>
      <c r="SBG199" s="38"/>
      <c r="SBH199" s="38"/>
      <c r="SBI199" s="38"/>
      <c r="SBJ199" s="38"/>
      <c r="SBK199" s="38"/>
      <c r="SBL199" s="38"/>
      <c r="SBM199" s="38"/>
      <c r="SBN199" s="38"/>
      <c r="SBO199" s="38"/>
      <c r="SBP199" s="38"/>
      <c r="SBQ199" s="38"/>
      <c r="SBR199" s="38"/>
      <c r="SBS199" s="38"/>
      <c r="SBT199" s="38"/>
      <c r="SBU199" s="38"/>
      <c r="SBV199" s="38"/>
      <c r="SBW199" s="38"/>
      <c r="SBX199" s="38"/>
      <c r="SBY199" s="38"/>
      <c r="SBZ199" s="38"/>
      <c r="SCA199" s="38"/>
      <c r="SCB199" s="38"/>
      <c r="SCC199" s="38"/>
      <c r="SCD199" s="38"/>
      <c r="SCE199" s="38"/>
      <c r="SCF199" s="38"/>
      <c r="SCG199" s="38"/>
      <c r="SCH199" s="38"/>
      <c r="SCI199" s="38"/>
      <c r="SCJ199" s="38"/>
      <c r="SCK199" s="38"/>
      <c r="SCL199" s="38"/>
      <c r="SCM199" s="38"/>
      <c r="SCN199" s="38"/>
      <c r="SCO199" s="38"/>
      <c r="SCP199" s="38"/>
      <c r="SCQ199" s="38"/>
      <c r="SCR199" s="38"/>
      <c r="SCS199" s="38"/>
      <c r="SCT199" s="38"/>
      <c r="SCU199" s="38"/>
      <c r="SCV199" s="38"/>
      <c r="SCW199" s="38"/>
      <c r="SCX199" s="38"/>
      <c r="SCY199" s="38"/>
      <c r="SCZ199" s="38"/>
      <c r="SDA199" s="38"/>
      <c r="SDB199" s="38"/>
      <c r="SDC199" s="38"/>
      <c r="SDD199" s="38"/>
      <c r="SDE199" s="38"/>
      <c r="SDF199" s="38"/>
      <c r="SDG199" s="38"/>
      <c r="SDH199" s="38"/>
      <c r="SDI199" s="38"/>
      <c r="SDJ199" s="38"/>
      <c r="SDK199" s="38"/>
      <c r="SDL199" s="38"/>
      <c r="SDM199" s="38"/>
      <c r="SDN199" s="38"/>
      <c r="SDO199" s="38"/>
      <c r="SDP199" s="38"/>
      <c r="SDQ199" s="38"/>
      <c r="SDR199" s="38"/>
      <c r="SDS199" s="38"/>
      <c r="SDT199" s="38"/>
      <c r="SDU199" s="38"/>
      <c r="SDV199" s="38"/>
      <c r="SDW199" s="38"/>
      <c r="SDX199" s="38"/>
      <c r="SDY199" s="38"/>
      <c r="SDZ199" s="38"/>
      <c r="SEA199" s="38"/>
      <c r="SEB199" s="38"/>
      <c r="SEC199" s="38"/>
      <c r="SED199" s="38"/>
      <c r="SEE199" s="38"/>
      <c r="SEF199" s="38"/>
      <c r="SEG199" s="38"/>
      <c r="SEH199" s="38"/>
      <c r="SEI199" s="38"/>
      <c r="SEJ199" s="38"/>
      <c r="SEK199" s="38"/>
      <c r="SEL199" s="38"/>
      <c r="SEM199" s="38"/>
      <c r="SEN199" s="38"/>
      <c r="SEO199" s="38"/>
      <c r="SEP199" s="38"/>
      <c r="SEQ199" s="38"/>
      <c r="SER199" s="38"/>
      <c r="SES199" s="38"/>
      <c r="SET199" s="38"/>
      <c r="SEU199" s="38"/>
      <c r="SEV199" s="38"/>
      <c r="SEW199" s="38"/>
      <c r="SEX199" s="38"/>
      <c r="SEY199" s="38"/>
      <c r="SEZ199" s="38"/>
      <c r="SFA199" s="38"/>
      <c r="SFB199" s="38"/>
      <c r="SFC199" s="38"/>
      <c r="SFD199" s="38"/>
      <c r="SFE199" s="38"/>
      <c r="SFF199" s="38"/>
      <c r="SFG199" s="38"/>
      <c r="SFH199" s="38"/>
      <c r="SFI199" s="38"/>
      <c r="SFJ199" s="38"/>
      <c r="SFK199" s="38"/>
      <c r="SFL199" s="38"/>
      <c r="SFM199" s="38"/>
      <c r="SFN199" s="38"/>
      <c r="SFO199" s="38"/>
      <c r="SFP199" s="38"/>
      <c r="SFQ199" s="38"/>
      <c r="SFR199" s="38"/>
      <c r="SFS199" s="38"/>
      <c r="SFT199" s="38"/>
      <c r="SFU199" s="38"/>
      <c r="SFV199" s="38"/>
      <c r="SFW199" s="38"/>
      <c r="SFX199" s="38"/>
      <c r="SFY199" s="38"/>
      <c r="SFZ199" s="38"/>
      <c r="SGA199" s="38"/>
      <c r="SGB199" s="38"/>
      <c r="SGC199" s="38"/>
      <c r="SGD199" s="38"/>
      <c r="SGE199" s="38"/>
      <c r="SGF199" s="38"/>
      <c r="SGG199" s="38"/>
      <c r="SGH199" s="38"/>
      <c r="SGI199" s="38"/>
      <c r="SGJ199" s="38"/>
      <c r="SGK199" s="38"/>
      <c r="SGL199" s="38"/>
      <c r="SGM199" s="38"/>
      <c r="SGN199" s="38"/>
      <c r="SGO199" s="38"/>
      <c r="SGP199" s="38"/>
      <c r="SGQ199" s="38"/>
      <c r="SGR199" s="38"/>
      <c r="SGS199" s="38"/>
      <c r="SGT199" s="38"/>
      <c r="SGU199" s="38"/>
      <c r="SGV199" s="38"/>
      <c r="SGW199" s="38"/>
      <c r="SGX199" s="38"/>
      <c r="SGY199" s="38"/>
      <c r="SGZ199" s="38"/>
      <c r="SHA199" s="38"/>
      <c r="SHB199" s="38"/>
      <c r="SHC199" s="38"/>
      <c r="SHD199" s="38"/>
      <c r="SHE199" s="38"/>
      <c r="SHF199" s="38"/>
      <c r="SHG199" s="38"/>
      <c r="SHH199" s="38"/>
      <c r="SHI199" s="38"/>
      <c r="SHJ199" s="38"/>
      <c r="SHK199" s="38"/>
      <c r="SHL199" s="38"/>
      <c r="SHM199" s="38"/>
      <c r="SHN199" s="38"/>
      <c r="SHO199" s="38"/>
      <c r="SHP199" s="38"/>
      <c r="SHQ199" s="38"/>
      <c r="SHR199" s="38"/>
      <c r="SHS199" s="38"/>
      <c r="SHT199" s="38"/>
      <c r="SHU199" s="38"/>
      <c r="SHV199" s="38"/>
      <c r="SHW199" s="38"/>
      <c r="SHX199" s="38"/>
      <c r="SHY199" s="38"/>
      <c r="SHZ199" s="38"/>
      <c r="SIA199" s="38"/>
      <c r="SIB199" s="38"/>
      <c r="SIC199" s="38"/>
      <c r="SID199" s="38"/>
      <c r="SIE199" s="38"/>
      <c r="SIF199" s="38"/>
      <c r="SIG199" s="38"/>
      <c r="SIH199" s="38"/>
      <c r="SII199" s="38"/>
      <c r="SIJ199" s="38"/>
      <c r="SIK199" s="38"/>
      <c r="SIL199" s="38"/>
      <c r="SIM199" s="38"/>
      <c r="SIN199" s="38"/>
      <c r="SIO199" s="38"/>
      <c r="SIP199" s="38"/>
      <c r="SIQ199" s="38"/>
      <c r="SIR199" s="38"/>
      <c r="SIS199" s="38"/>
      <c r="SIT199" s="38"/>
      <c r="SIU199" s="38"/>
      <c r="SIV199" s="38"/>
      <c r="SIW199" s="38"/>
      <c r="SIX199" s="38"/>
      <c r="SIY199" s="38"/>
      <c r="SIZ199" s="38"/>
      <c r="SJA199" s="38"/>
      <c r="SJB199" s="38"/>
      <c r="SJC199" s="38"/>
      <c r="SJD199" s="38"/>
      <c r="SJE199" s="38"/>
      <c r="SJF199" s="38"/>
      <c r="SJG199" s="38"/>
      <c r="SJH199" s="38"/>
      <c r="SJI199" s="38"/>
      <c r="SJJ199" s="38"/>
      <c r="SJK199" s="38"/>
      <c r="SJL199" s="38"/>
      <c r="SJM199" s="38"/>
      <c r="SJN199" s="38"/>
      <c r="SJO199" s="38"/>
      <c r="SJP199" s="38"/>
      <c r="SJQ199" s="38"/>
      <c r="SJR199" s="38"/>
      <c r="SJS199" s="38"/>
      <c r="SJT199" s="38"/>
      <c r="SJU199" s="38"/>
      <c r="SJV199" s="38"/>
      <c r="SJW199" s="38"/>
      <c r="SJX199" s="38"/>
      <c r="SJY199" s="38"/>
      <c r="SJZ199" s="38"/>
      <c r="SKA199" s="38"/>
      <c r="SKB199" s="38"/>
      <c r="SKC199" s="38"/>
      <c r="SKD199" s="38"/>
      <c r="SKE199" s="38"/>
      <c r="SKF199" s="38"/>
      <c r="SKG199" s="38"/>
      <c r="SKH199" s="38"/>
      <c r="SKI199" s="38"/>
      <c r="SKJ199" s="38"/>
      <c r="SKK199" s="38"/>
      <c r="SKL199" s="38"/>
      <c r="SKM199" s="38"/>
      <c r="SKN199" s="38"/>
      <c r="SKO199" s="38"/>
      <c r="SKP199" s="38"/>
      <c r="SKQ199" s="38"/>
      <c r="SKR199" s="38"/>
      <c r="SKS199" s="38"/>
      <c r="SKT199" s="38"/>
      <c r="SKU199" s="38"/>
      <c r="SKV199" s="38"/>
      <c r="SKW199" s="38"/>
      <c r="SKX199" s="38"/>
      <c r="SKY199" s="38"/>
      <c r="SKZ199" s="38"/>
      <c r="SLA199" s="38"/>
      <c r="SLB199" s="38"/>
      <c r="SLC199" s="38"/>
      <c r="SLD199" s="38"/>
      <c r="SLE199" s="38"/>
      <c r="SLF199" s="38"/>
      <c r="SLG199" s="38"/>
      <c r="SLH199" s="38"/>
      <c r="SLI199" s="38"/>
      <c r="SLJ199" s="38"/>
      <c r="SLK199" s="38"/>
      <c r="SLL199" s="38"/>
      <c r="SLM199" s="38"/>
      <c r="SLN199" s="38"/>
      <c r="SLO199" s="38"/>
      <c r="SLP199" s="38"/>
      <c r="SLQ199" s="38"/>
      <c r="SLR199" s="38"/>
      <c r="SLS199" s="38"/>
      <c r="SLT199" s="38"/>
      <c r="SLU199" s="38"/>
      <c r="SLV199" s="38"/>
      <c r="SLW199" s="38"/>
      <c r="SLX199" s="38"/>
      <c r="SLY199" s="38"/>
      <c r="SLZ199" s="38"/>
      <c r="SMA199" s="38"/>
      <c r="SMB199" s="38"/>
      <c r="SMC199" s="38"/>
      <c r="SMD199" s="38"/>
      <c r="SME199" s="38"/>
      <c r="SMF199" s="38"/>
      <c r="SMG199" s="38"/>
      <c r="SMH199" s="38"/>
      <c r="SMI199" s="38"/>
      <c r="SMJ199" s="38"/>
      <c r="SMK199" s="38"/>
      <c r="SML199" s="38"/>
      <c r="SMM199" s="38"/>
      <c r="SMN199" s="38"/>
      <c r="SMO199" s="38"/>
      <c r="SMP199" s="38"/>
      <c r="SMQ199" s="38"/>
      <c r="SMR199" s="38"/>
      <c r="SMS199" s="38"/>
      <c r="SMT199" s="38"/>
      <c r="SMU199" s="38"/>
      <c r="SMV199" s="38"/>
      <c r="SMW199" s="38"/>
      <c r="SMX199" s="38"/>
      <c r="SMY199" s="38"/>
      <c r="SMZ199" s="38"/>
      <c r="SNA199" s="38"/>
      <c r="SNB199" s="38"/>
      <c r="SNC199" s="38"/>
      <c r="SND199" s="38"/>
      <c r="SNE199" s="38"/>
      <c r="SNF199" s="38"/>
      <c r="SNG199" s="38"/>
      <c r="SNH199" s="38"/>
      <c r="SNI199" s="38"/>
      <c r="SNJ199" s="38"/>
      <c r="SNK199" s="38"/>
      <c r="SNL199" s="38"/>
      <c r="SNM199" s="38"/>
      <c r="SNN199" s="38"/>
      <c r="SNO199" s="38"/>
      <c r="SNP199" s="38"/>
      <c r="SNQ199" s="38"/>
      <c r="SNR199" s="38"/>
      <c r="SNS199" s="38"/>
      <c r="SNT199" s="38"/>
      <c r="SNU199" s="38"/>
      <c r="SNV199" s="38"/>
      <c r="SNW199" s="38"/>
      <c r="SNX199" s="38"/>
      <c r="SNY199" s="38"/>
      <c r="SNZ199" s="38"/>
      <c r="SOA199" s="38"/>
      <c r="SOB199" s="38"/>
      <c r="SOC199" s="38"/>
      <c r="SOD199" s="38"/>
      <c r="SOE199" s="38"/>
      <c r="SOF199" s="38"/>
      <c r="SOG199" s="38"/>
      <c r="SOH199" s="38"/>
      <c r="SOI199" s="38"/>
      <c r="SOJ199" s="38"/>
      <c r="SOK199" s="38"/>
      <c r="SOL199" s="38"/>
      <c r="SOM199" s="38"/>
      <c r="SON199" s="38"/>
      <c r="SOO199" s="38"/>
      <c r="SOP199" s="38"/>
      <c r="SOQ199" s="38"/>
      <c r="SOR199" s="38"/>
      <c r="SOS199" s="38"/>
      <c r="SOT199" s="38"/>
      <c r="SOU199" s="38"/>
      <c r="SOV199" s="38"/>
      <c r="SOW199" s="38"/>
      <c r="SOX199" s="38"/>
      <c r="SOY199" s="38"/>
      <c r="SOZ199" s="38"/>
      <c r="SPA199" s="38"/>
      <c r="SPB199" s="38"/>
      <c r="SPC199" s="38"/>
      <c r="SPD199" s="38"/>
      <c r="SPE199" s="38"/>
      <c r="SPF199" s="38"/>
      <c r="SPG199" s="38"/>
      <c r="SPH199" s="38"/>
      <c r="SPI199" s="38"/>
      <c r="SPJ199" s="38"/>
      <c r="SPK199" s="38"/>
      <c r="SPL199" s="38"/>
      <c r="SPM199" s="38"/>
      <c r="SPN199" s="38"/>
      <c r="SPO199" s="38"/>
      <c r="SPP199" s="38"/>
      <c r="SPQ199" s="38"/>
      <c r="SPR199" s="38"/>
      <c r="SPS199" s="38"/>
      <c r="SPT199" s="38"/>
      <c r="SPU199" s="38"/>
      <c r="SPV199" s="38"/>
      <c r="SPW199" s="38"/>
      <c r="SPX199" s="38"/>
      <c r="SPY199" s="38"/>
      <c r="SPZ199" s="38"/>
      <c r="SQA199" s="38"/>
      <c r="SQB199" s="38"/>
      <c r="SQC199" s="38"/>
      <c r="SQD199" s="38"/>
      <c r="SQE199" s="38"/>
      <c r="SQF199" s="38"/>
      <c r="SQG199" s="38"/>
      <c r="SQH199" s="38"/>
      <c r="SQI199" s="38"/>
      <c r="SQJ199" s="38"/>
      <c r="SQK199" s="38"/>
      <c r="SQL199" s="38"/>
      <c r="SQM199" s="38"/>
      <c r="SQN199" s="38"/>
      <c r="SQO199" s="38"/>
      <c r="SQP199" s="38"/>
      <c r="SQQ199" s="38"/>
      <c r="SQR199" s="38"/>
      <c r="SQS199" s="38"/>
      <c r="SQT199" s="38"/>
      <c r="SQU199" s="38"/>
      <c r="SQV199" s="38"/>
      <c r="SQW199" s="38"/>
      <c r="SQX199" s="38"/>
      <c r="SQY199" s="38"/>
      <c r="SQZ199" s="38"/>
      <c r="SRA199" s="38"/>
      <c r="SRB199" s="38"/>
      <c r="SRC199" s="38"/>
      <c r="SRD199" s="38"/>
      <c r="SRE199" s="38"/>
      <c r="SRF199" s="38"/>
      <c r="SRG199" s="38"/>
      <c r="SRH199" s="38"/>
      <c r="SRI199" s="38"/>
      <c r="SRJ199" s="38"/>
      <c r="SRK199" s="38"/>
      <c r="SRL199" s="38"/>
      <c r="SRM199" s="38"/>
      <c r="SRN199" s="38"/>
      <c r="SRO199" s="38"/>
      <c r="SRP199" s="38"/>
      <c r="SRQ199" s="38"/>
      <c r="SRR199" s="38"/>
      <c r="SRS199" s="38"/>
      <c r="SRT199" s="38"/>
      <c r="SRU199" s="38"/>
      <c r="SRV199" s="38"/>
      <c r="SRW199" s="38"/>
      <c r="SRX199" s="38"/>
      <c r="SRY199" s="38"/>
      <c r="SRZ199" s="38"/>
      <c r="SSA199" s="38"/>
      <c r="SSB199" s="38"/>
      <c r="SSC199" s="38"/>
      <c r="SSD199" s="38"/>
      <c r="SSE199" s="38"/>
      <c r="SSF199" s="38"/>
      <c r="SSG199" s="38"/>
      <c r="SSH199" s="38"/>
      <c r="SSI199" s="38"/>
      <c r="SSJ199" s="38"/>
      <c r="SSK199" s="38"/>
      <c r="SSL199" s="38"/>
      <c r="SSM199" s="38"/>
      <c r="SSN199" s="38"/>
      <c r="SSO199" s="38"/>
      <c r="SSP199" s="38"/>
      <c r="SSQ199" s="38"/>
      <c r="SSR199" s="38"/>
      <c r="SSS199" s="38"/>
      <c r="SST199" s="38"/>
      <c r="SSU199" s="38"/>
      <c r="SSV199" s="38"/>
      <c r="SSW199" s="38"/>
      <c r="SSX199" s="38"/>
      <c r="SSY199" s="38"/>
      <c r="SSZ199" s="38"/>
      <c r="STA199" s="38"/>
      <c r="STB199" s="38"/>
      <c r="STC199" s="38"/>
      <c r="STD199" s="38"/>
      <c r="STE199" s="38"/>
      <c r="STF199" s="38"/>
      <c r="STG199" s="38"/>
      <c r="STH199" s="38"/>
      <c r="STI199" s="38"/>
      <c r="STJ199" s="38"/>
      <c r="STK199" s="38"/>
      <c r="STL199" s="38"/>
      <c r="STM199" s="38"/>
      <c r="STN199" s="38"/>
      <c r="STO199" s="38"/>
      <c r="STP199" s="38"/>
      <c r="STQ199" s="38"/>
      <c r="STR199" s="38"/>
      <c r="STS199" s="38"/>
      <c r="STT199" s="38"/>
      <c r="STU199" s="38"/>
      <c r="STV199" s="38"/>
      <c r="STW199" s="38"/>
      <c r="STX199" s="38"/>
      <c r="STY199" s="38"/>
      <c r="STZ199" s="38"/>
      <c r="SUA199" s="38"/>
      <c r="SUB199" s="38"/>
      <c r="SUC199" s="38"/>
      <c r="SUD199" s="38"/>
      <c r="SUE199" s="38"/>
      <c r="SUF199" s="38"/>
      <c r="SUG199" s="38"/>
      <c r="SUH199" s="38"/>
      <c r="SUI199" s="38"/>
      <c r="SUJ199" s="38"/>
      <c r="SUK199" s="38"/>
      <c r="SUL199" s="38"/>
      <c r="SUM199" s="38"/>
      <c r="SUN199" s="38"/>
      <c r="SUO199" s="38"/>
      <c r="SUP199" s="38"/>
      <c r="SUQ199" s="38"/>
      <c r="SUR199" s="38"/>
      <c r="SUS199" s="38"/>
      <c r="SUT199" s="38"/>
      <c r="SUU199" s="38"/>
      <c r="SUV199" s="38"/>
      <c r="SUW199" s="38"/>
      <c r="SUX199" s="38"/>
      <c r="SUY199" s="38"/>
      <c r="SUZ199" s="38"/>
      <c r="SVA199" s="38"/>
      <c r="SVB199" s="38"/>
      <c r="SVC199" s="38"/>
      <c r="SVD199" s="38"/>
      <c r="SVE199" s="38"/>
      <c r="SVF199" s="38"/>
      <c r="SVG199" s="38"/>
      <c r="SVH199" s="38"/>
      <c r="SVI199" s="38"/>
      <c r="SVJ199" s="38"/>
      <c r="SVK199" s="38"/>
      <c r="SVL199" s="38"/>
      <c r="SVM199" s="38"/>
      <c r="SVN199" s="38"/>
      <c r="SVO199" s="38"/>
      <c r="SVP199" s="38"/>
      <c r="SVQ199" s="38"/>
      <c r="SVR199" s="38"/>
      <c r="SVS199" s="38"/>
      <c r="SVT199" s="38"/>
      <c r="SVU199" s="38"/>
      <c r="SVV199" s="38"/>
      <c r="SVW199" s="38"/>
      <c r="SVX199" s="38"/>
      <c r="SVY199" s="38"/>
      <c r="SVZ199" s="38"/>
      <c r="SWA199" s="38"/>
      <c r="SWB199" s="38"/>
      <c r="SWC199" s="38"/>
      <c r="SWD199" s="38"/>
      <c r="SWE199" s="38"/>
      <c r="SWF199" s="38"/>
      <c r="SWG199" s="38"/>
      <c r="SWH199" s="38"/>
      <c r="SWI199" s="38"/>
      <c r="SWJ199" s="38"/>
      <c r="SWK199" s="38"/>
      <c r="SWL199" s="38"/>
      <c r="SWM199" s="38"/>
      <c r="SWN199" s="38"/>
      <c r="SWO199" s="38"/>
      <c r="SWP199" s="38"/>
      <c r="SWQ199" s="38"/>
      <c r="SWR199" s="38"/>
      <c r="SWS199" s="38"/>
      <c r="SWT199" s="38"/>
      <c r="SWU199" s="38"/>
      <c r="SWV199" s="38"/>
      <c r="SWW199" s="38"/>
      <c r="SWX199" s="38"/>
      <c r="SWY199" s="38"/>
      <c r="SWZ199" s="38"/>
      <c r="SXA199" s="38"/>
      <c r="SXB199" s="38"/>
      <c r="SXC199" s="38"/>
      <c r="SXD199" s="38"/>
      <c r="SXE199" s="38"/>
      <c r="SXF199" s="38"/>
      <c r="SXG199" s="38"/>
      <c r="SXH199" s="38"/>
      <c r="SXI199" s="38"/>
      <c r="SXJ199" s="38"/>
      <c r="SXK199" s="38"/>
      <c r="SXL199" s="38"/>
      <c r="SXM199" s="38"/>
      <c r="SXN199" s="38"/>
      <c r="SXO199" s="38"/>
      <c r="SXP199" s="38"/>
      <c r="SXQ199" s="38"/>
      <c r="SXR199" s="38"/>
      <c r="SXS199" s="38"/>
      <c r="SXT199" s="38"/>
      <c r="SXU199" s="38"/>
      <c r="SXV199" s="38"/>
      <c r="SXW199" s="38"/>
      <c r="SXX199" s="38"/>
      <c r="SXY199" s="38"/>
      <c r="SXZ199" s="38"/>
      <c r="SYA199" s="38"/>
      <c r="SYB199" s="38"/>
      <c r="SYC199" s="38"/>
      <c r="SYD199" s="38"/>
      <c r="SYE199" s="38"/>
      <c r="SYF199" s="38"/>
      <c r="SYG199" s="38"/>
      <c r="SYH199" s="38"/>
      <c r="SYI199" s="38"/>
      <c r="SYJ199" s="38"/>
      <c r="SYK199" s="38"/>
      <c r="SYL199" s="38"/>
      <c r="SYM199" s="38"/>
      <c r="SYN199" s="38"/>
      <c r="SYO199" s="38"/>
      <c r="SYP199" s="38"/>
      <c r="SYQ199" s="38"/>
      <c r="SYR199" s="38"/>
      <c r="SYS199" s="38"/>
      <c r="SYT199" s="38"/>
      <c r="SYU199" s="38"/>
      <c r="SYV199" s="38"/>
      <c r="SYW199" s="38"/>
      <c r="SYX199" s="38"/>
      <c r="SYY199" s="38"/>
      <c r="SYZ199" s="38"/>
      <c r="SZA199" s="38"/>
      <c r="SZB199" s="38"/>
      <c r="SZC199" s="38"/>
      <c r="SZD199" s="38"/>
      <c r="SZE199" s="38"/>
      <c r="SZF199" s="38"/>
      <c r="SZG199" s="38"/>
      <c r="SZH199" s="38"/>
      <c r="SZI199" s="38"/>
      <c r="SZJ199" s="38"/>
      <c r="SZK199" s="38"/>
      <c r="SZL199" s="38"/>
      <c r="SZM199" s="38"/>
      <c r="SZN199" s="38"/>
      <c r="SZO199" s="38"/>
      <c r="SZP199" s="38"/>
      <c r="SZQ199" s="38"/>
      <c r="SZR199" s="38"/>
      <c r="SZS199" s="38"/>
      <c r="SZT199" s="38"/>
      <c r="SZU199" s="38"/>
      <c r="SZV199" s="38"/>
      <c r="SZW199" s="38"/>
      <c r="SZX199" s="38"/>
      <c r="SZY199" s="38"/>
      <c r="SZZ199" s="38"/>
      <c r="TAA199" s="38"/>
      <c r="TAB199" s="38"/>
      <c r="TAC199" s="38"/>
      <c r="TAD199" s="38"/>
      <c r="TAE199" s="38"/>
      <c r="TAF199" s="38"/>
      <c r="TAG199" s="38"/>
      <c r="TAH199" s="38"/>
      <c r="TAI199" s="38"/>
      <c r="TAJ199" s="38"/>
      <c r="TAK199" s="38"/>
      <c r="TAL199" s="38"/>
      <c r="TAM199" s="38"/>
      <c r="TAN199" s="38"/>
      <c r="TAO199" s="38"/>
      <c r="TAP199" s="38"/>
      <c r="TAQ199" s="38"/>
      <c r="TAR199" s="38"/>
      <c r="TAS199" s="38"/>
      <c r="TAT199" s="38"/>
      <c r="TAU199" s="38"/>
      <c r="TAV199" s="38"/>
      <c r="TAW199" s="38"/>
      <c r="TAX199" s="38"/>
      <c r="TAY199" s="38"/>
      <c r="TAZ199" s="38"/>
      <c r="TBA199" s="38"/>
      <c r="TBB199" s="38"/>
      <c r="TBC199" s="38"/>
      <c r="TBD199" s="38"/>
      <c r="TBE199" s="38"/>
      <c r="TBF199" s="38"/>
      <c r="TBG199" s="38"/>
      <c r="TBH199" s="38"/>
      <c r="TBI199" s="38"/>
      <c r="TBJ199" s="38"/>
      <c r="TBK199" s="38"/>
      <c r="TBL199" s="38"/>
      <c r="TBM199" s="38"/>
      <c r="TBN199" s="38"/>
      <c r="TBO199" s="38"/>
      <c r="TBP199" s="38"/>
      <c r="TBQ199" s="38"/>
      <c r="TBR199" s="38"/>
      <c r="TBS199" s="38"/>
      <c r="TBT199" s="38"/>
      <c r="TBU199" s="38"/>
      <c r="TBV199" s="38"/>
      <c r="TBW199" s="38"/>
      <c r="TBX199" s="38"/>
      <c r="TBY199" s="38"/>
      <c r="TBZ199" s="38"/>
      <c r="TCA199" s="38"/>
      <c r="TCB199" s="38"/>
      <c r="TCC199" s="38"/>
      <c r="TCD199" s="38"/>
      <c r="TCE199" s="38"/>
      <c r="TCF199" s="38"/>
      <c r="TCG199" s="38"/>
      <c r="TCH199" s="38"/>
      <c r="TCI199" s="38"/>
      <c r="TCJ199" s="38"/>
      <c r="TCK199" s="38"/>
      <c r="TCL199" s="38"/>
      <c r="TCM199" s="38"/>
      <c r="TCN199" s="38"/>
      <c r="TCO199" s="38"/>
      <c r="TCP199" s="38"/>
      <c r="TCQ199" s="38"/>
      <c r="TCR199" s="38"/>
      <c r="TCS199" s="38"/>
      <c r="TCT199" s="38"/>
      <c r="TCU199" s="38"/>
      <c r="TCV199" s="38"/>
      <c r="TCW199" s="38"/>
      <c r="TCX199" s="38"/>
      <c r="TCY199" s="38"/>
      <c r="TCZ199" s="38"/>
      <c r="TDA199" s="38"/>
      <c r="TDB199" s="38"/>
      <c r="TDC199" s="38"/>
      <c r="TDD199" s="38"/>
      <c r="TDE199" s="38"/>
      <c r="TDF199" s="38"/>
      <c r="TDG199" s="38"/>
      <c r="TDH199" s="38"/>
      <c r="TDI199" s="38"/>
      <c r="TDJ199" s="38"/>
      <c r="TDK199" s="38"/>
      <c r="TDL199" s="38"/>
      <c r="TDM199" s="38"/>
      <c r="TDN199" s="38"/>
      <c r="TDO199" s="38"/>
      <c r="TDP199" s="38"/>
      <c r="TDQ199" s="38"/>
      <c r="TDR199" s="38"/>
      <c r="TDS199" s="38"/>
      <c r="TDT199" s="38"/>
      <c r="TDU199" s="38"/>
      <c r="TDV199" s="38"/>
      <c r="TDW199" s="38"/>
      <c r="TDX199" s="38"/>
      <c r="TDY199" s="38"/>
      <c r="TDZ199" s="38"/>
      <c r="TEA199" s="38"/>
      <c r="TEB199" s="38"/>
      <c r="TEC199" s="38"/>
      <c r="TED199" s="38"/>
      <c r="TEE199" s="38"/>
      <c r="TEF199" s="38"/>
      <c r="TEG199" s="38"/>
      <c r="TEH199" s="38"/>
      <c r="TEI199" s="38"/>
      <c r="TEJ199" s="38"/>
      <c r="TEK199" s="38"/>
      <c r="TEL199" s="38"/>
      <c r="TEM199" s="38"/>
      <c r="TEN199" s="38"/>
      <c r="TEO199" s="38"/>
      <c r="TEP199" s="38"/>
      <c r="TEQ199" s="38"/>
      <c r="TER199" s="38"/>
      <c r="TES199" s="38"/>
      <c r="TET199" s="38"/>
      <c r="TEU199" s="38"/>
      <c r="TEV199" s="38"/>
      <c r="TEW199" s="38"/>
      <c r="TEX199" s="38"/>
      <c r="TEY199" s="38"/>
      <c r="TEZ199" s="38"/>
      <c r="TFA199" s="38"/>
      <c r="TFB199" s="38"/>
      <c r="TFC199" s="38"/>
      <c r="TFD199" s="38"/>
      <c r="TFE199" s="38"/>
      <c r="TFF199" s="38"/>
      <c r="TFG199" s="38"/>
      <c r="TFH199" s="38"/>
      <c r="TFI199" s="38"/>
      <c r="TFJ199" s="38"/>
      <c r="TFK199" s="38"/>
      <c r="TFL199" s="38"/>
      <c r="TFM199" s="38"/>
      <c r="TFN199" s="38"/>
      <c r="TFO199" s="38"/>
      <c r="TFP199" s="38"/>
      <c r="TFQ199" s="38"/>
      <c r="TFR199" s="38"/>
      <c r="TFS199" s="38"/>
      <c r="TFT199" s="38"/>
      <c r="TFU199" s="38"/>
      <c r="TFV199" s="38"/>
      <c r="TFW199" s="38"/>
      <c r="TFX199" s="38"/>
      <c r="TFY199" s="38"/>
      <c r="TFZ199" s="38"/>
      <c r="TGA199" s="38"/>
      <c r="TGB199" s="38"/>
      <c r="TGC199" s="38"/>
      <c r="TGD199" s="38"/>
      <c r="TGE199" s="38"/>
      <c r="TGF199" s="38"/>
      <c r="TGG199" s="38"/>
      <c r="TGH199" s="38"/>
      <c r="TGI199" s="38"/>
      <c r="TGJ199" s="38"/>
      <c r="TGK199" s="38"/>
      <c r="TGL199" s="38"/>
      <c r="TGM199" s="38"/>
      <c r="TGN199" s="38"/>
      <c r="TGO199" s="38"/>
      <c r="TGP199" s="38"/>
      <c r="TGQ199" s="38"/>
      <c r="TGR199" s="38"/>
      <c r="TGS199" s="38"/>
      <c r="TGT199" s="38"/>
      <c r="TGU199" s="38"/>
      <c r="TGV199" s="38"/>
      <c r="TGW199" s="38"/>
      <c r="TGX199" s="38"/>
      <c r="TGY199" s="38"/>
      <c r="TGZ199" s="38"/>
      <c r="THA199" s="38"/>
      <c r="THB199" s="38"/>
      <c r="THC199" s="38"/>
      <c r="THD199" s="38"/>
      <c r="THE199" s="38"/>
      <c r="THF199" s="38"/>
      <c r="THG199" s="38"/>
      <c r="THH199" s="38"/>
      <c r="THI199" s="38"/>
      <c r="THJ199" s="38"/>
      <c r="THK199" s="38"/>
      <c r="THL199" s="38"/>
      <c r="THM199" s="38"/>
      <c r="THN199" s="38"/>
      <c r="THO199" s="38"/>
      <c r="THP199" s="38"/>
      <c r="THQ199" s="38"/>
      <c r="THR199" s="38"/>
      <c r="THS199" s="38"/>
      <c r="THT199" s="38"/>
      <c r="THU199" s="38"/>
      <c r="THV199" s="38"/>
      <c r="THW199" s="38"/>
      <c r="THX199" s="38"/>
      <c r="THY199" s="38"/>
      <c r="THZ199" s="38"/>
      <c r="TIA199" s="38"/>
      <c r="TIB199" s="38"/>
      <c r="TIC199" s="38"/>
      <c r="TID199" s="38"/>
      <c r="TIE199" s="38"/>
      <c r="TIF199" s="38"/>
      <c r="TIG199" s="38"/>
      <c r="TIH199" s="38"/>
      <c r="TII199" s="38"/>
      <c r="TIJ199" s="38"/>
      <c r="TIK199" s="38"/>
      <c r="TIL199" s="38"/>
      <c r="TIM199" s="38"/>
      <c r="TIN199" s="38"/>
      <c r="TIO199" s="38"/>
      <c r="TIP199" s="38"/>
      <c r="TIQ199" s="38"/>
      <c r="TIR199" s="38"/>
      <c r="TIS199" s="38"/>
      <c r="TIT199" s="38"/>
      <c r="TIU199" s="38"/>
      <c r="TIV199" s="38"/>
      <c r="TIW199" s="38"/>
      <c r="TIX199" s="38"/>
      <c r="TIY199" s="38"/>
      <c r="TIZ199" s="38"/>
      <c r="TJA199" s="38"/>
      <c r="TJB199" s="38"/>
      <c r="TJC199" s="38"/>
      <c r="TJD199" s="38"/>
      <c r="TJE199" s="38"/>
      <c r="TJF199" s="38"/>
      <c r="TJG199" s="38"/>
      <c r="TJH199" s="38"/>
      <c r="TJI199" s="38"/>
      <c r="TJJ199" s="38"/>
      <c r="TJK199" s="38"/>
      <c r="TJL199" s="38"/>
      <c r="TJM199" s="38"/>
      <c r="TJN199" s="38"/>
      <c r="TJO199" s="38"/>
      <c r="TJP199" s="38"/>
      <c r="TJQ199" s="38"/>
      <c r="TJR199" s="38"/>
      <c r="TJS199" s="38"/>
      <c r="TJT199" s="38"/>
      <c r="TJU199" s="38"/>
      <c r="TJV199" s="38"/>
      <c r="TJW199" s="38"/>
      <c r="TJX199" s="38"/>
      <c r="TJY199" s="38"/>
      <c r="TJZ199" s="38"/>
      <c r="TKA199" s="38"/>
      <c r="TKB199" s="38"/>
      <c r="TKC199" s="38"/>
      <c r="TKD199" s="38"/>
      <c r="TKE199" s="38"/>
      <c r="TKF199" s="38"/>
      <c r="TKG199" s="38"/>
      <c r="TKH199" s="38"/>
      <c r="TKI199" s="38"/>
      <c r="TKJ199" s="38"/>
      <c r="TKK199" s="38"/>
      <c r="TKL199" s="38"/>
      <c r="TKM199" s="38"/>
      <c r="TKN199" s="38"/>
      <c r="TKO199" s="38"/>
      <c r="TKP199" s="38"/>
      <c r="TKQ199" s="38"/>
      <c r="TKR199" s="38"/>
      <c r="TKS199" s="38"/>
      <c r="TKT199" s="38"/>
      <c r="TKU199" s="38"/>
      <c r="TKV199" s="38"/>
      <c r="TKW199" s="38"/>
      <c r="TKX199" s="38"/>
      <c r="TKY199" s="38"/>
      <c r="TKZ199" s="38"/>
      <c r="TLA199" s="38"/>
      <c r="TLB199" s="38"/>
      <c r="TLC199" s="38"/>
      <c r="TLD199" s="38"/>
      <c r="TLE199" s="38"/>
      <c r="TLF199" s="38"/>
      <c r="TLG199" s="38"/>
      <c r="TLH199" s="38"/>
      <c r="TLI199" s="38"/>
      <c r="TLJ199" s="38"/>
      <c r="TLK199" s="38"/>
      <c r="TLL199" s="38"/>
      <c r="TLM199" s="38"/>
      <c r="TLN199" s="38"/>
      <c r="TLO199" s="38"/>
      <c r="TLP199" s="38"/>
      <c r="TLQ199" s="38"/>
      <c r="TLR199" s="38"/>
      <c r="TLS199" s="38"/>
      <c r="TLT199" s="38"/>
      <c r="TLU199" s="38"/>
      <c r="TLV199" s="38"/>
      <c r="TLW199" s="38"/>
      <c r="TLX199" s="38"/>
      <c r="TLY199" s="38"/>
      <c r="TLZ199" s="38"/>
      <c r="TMA199" s="38"/>
      <c r="TMB199" s="38"/>
      <c r="TMC199" s="38"/>
      <c r="TMD199" s="38"/>
      <c r="TME199" s="38"/>
      <c r="TMF199" s="38"/>
      <c r="TMG199" s="38"/>
      <c r="TMH199" s="38"/>
      <c r="TMI199" s="38"/>
      <c r="TMJ199" s="38"/>
      <c r="TMK199" s="38"/>
      <c r="TML199" s="38"/>
      <c r="TMM199" s="38"/>
      <c r="TMN199" s="38"/>
      <c r="TMO199" s="38"/>
      <c r="TMP199" s="38"/>
      <c r="TMQ199" s="38"/>
      <c r="TMR199" s="38"/>
      <c r="TMS199" s="38"/>
      <c r="TMT199" s="38"/>
      <c r="TMU199" s="38"/>
      <c r="TMV199" s="38"/>
      <c r="TMW199" s="38"/>
      <c r="TMX199" s="38"/>
      <c r="TMY199" s="38"/>
      <c r="TMZ199" s="38"/>
      <c r="TNA199" s="38"/>
      <c r="TNB199" s="38"/>
      <c r="TNC199" s="38"/>
      <c r="TND199" s="38"/>
      <c r="TNE199" s="38"/>
      <c r="TNF199" s="38"/>
      <c r="TNG199" s="38"/>
      <c r="TNH199" s="38"/>
      <c r="TNI199" s="38"/>
      <c r="TNJ199" s="38"/>
      <c r="TNK199" s="38"/>
      <c r="TNL199" s="38"/>
      <c r="TNM199" s="38"/>
      <c r="TNN199" s="38"/>
      <c r="TNO199" s="38"/>
      <c r="TNP199" s="38"/>
      <c r="TNQ199" s="38"/>
      <c r="TNR199" s="38"/>
      <c r="TNS199" s="38"/>
      <c r="TNT199" s="38"/>
      <c r="TNU199" s="38"/>
      <c r="TNV199" s="38"/>
      <c r="TNW199" s="38"/>
      <c r="TNX199" s="38"/>
      <c r="TNY199" s="38"/>
      <c r="TNZ199" s="38"/>
      <c r="TOA199" s="38"/>
      <c r="TOB199" s="38"/>
      <c r="TOC199" s="38"/>
      <c r="TOD199" s="38"/>
      <c r="TOE199" s="38"/>
      <c r="TOF199" s="38"/>
      <c r="TOG199" s="38"/>
      <c r="TOH199" s="38"/>
      <c r="TOI199" s="38"/>
      <c r="TOJ199" s="38"/>
      <c r="TOK199" s="38"/>
      <c r="TOL199" s="38"/>
      <c r="TOM199" s="38"/>
      <c r="TON199" s="38"/>
      <c r="TOO199" s="38"/>
      <c r="TOP199" s="38"/>
      <c r="TOQ199" s="38"/>
      <c r="TOR199" s="38"/>
      <c r="TOS199" s="38"/>
      <c r="TOT199" s="38"/>
      <c r="TOU199" s="38"/>
      <c r="TOV199" s="38"/>
      <c r="TOW199" s="38"/>
      <c r="TOX199" s="38"/>
      <c r="TOY199" s="38"/>
      <c r="TOZ199" s="38"/>
      <c r="TPA199" s="38"/>
      <c r="TPB199" s="38"/>
      <c r="TPC199" s="38"/>
      <c r="TPD199" s="38"/>
      <c r="TPE199" s="38"/>
      <c r="TPF199" s="38"/>
      <c r="TPG199" s="38"/>
      <c r="TPH199" s="38"/>
      <c r="TPI199" s="38"/>
      <c r="TPJ199" s="38"/>
      <c r="TPK199" s="38"/>
      <c r="TPL199" s="38"/>
      <c r="TPM199" s="38"/>
      <c r="TPN199" s="38"/>
      <c r="TPO199" s="38"/>
      <c r="TPP199" s="38"/>
      <c r="TPQ199" s="38"/>
      <c r="TPR199" s="38"/>
      <c r="TPS199" s="38"/>
      <c r="TPT199" s="38"/>
      <c r="TPU199" s="38"/>
      <c r="TPV199" s="38"/>
      <c r="TPW199" s="38"/>
      <c r="TPX199" s="38"/>
      <c r="TPY199" s="38"/>
      <c r="TPZ199" s="38"/>
      <c r="TQA199" s="38"/>
      <c r="TQB199" s="38"/>
      <c r="TQC199" s="38"/>
      <c r="TQD199" s="38"/>
      <c r="TQE199" s="38"/>
      <c r="TQF199" s="38"/>
      <c r="TQG199" s="38"/>
      <c r="TQH199" s="38"/>
      <c r="TQI199" s="38"/>
      <c r="TQJ199" s="38"/>
      <c r="TQK199" s="38"/>
      <c r="TQL199" s="38"/>
      <c r="TQM199" s="38"/>
      <c r="TQN199" s="38"/>
      <c r="TQO199" s="38"/>
      <c r="TQP199" s="38"/>
      <c r="TQQ199" s="38"/>
      <c r="TQR199" s="38"/>
      <c r="TQS199" s="38"/>
      <c r="TQT199" s="38"/>
      <c r="TQU199" s="38"/>
      <c r="TQV199" s="38"/>
      <c r="TQW199" s="38"/>
      <c r="TQX199" s="38"/>
      <c r="TQY199" s="38"/>
      <c r="TQZ199" s="38"/>
      <c r="TRA199" s="38"/>
      <c r="TRB199" s="38"/>
      <c r="TRC199" s="38"/>
      <c r="TRD199" s="38"/>
      <c r="TRE199" s="38"/>
      <c r="TRF199" s="38"/>
      <c r="TRG199" s="38"/>
      <c r="TRH199" s="38"/>
      <c r="TRI199" s="38"/>
      <c r="TRJ199" s="38"/>
      <c r="TRK199" s="38"/>
      <c r="TRL199" s="38"/>
      <c r="TRM199" s="38"/>
      <c r="TRN199" s="38"/>
      <c r="TRO199" s="38"/>
      <c r="TRP199" s="38"/>
      <c r="TRQ199" s="38"/>
      <c r="TRR199" s="38"/>
      <c r="TRS199" s="38"/>
      <c r="TRT199" s="38"/>
      <c r="TRU199" s="38"/>
      <c r="TRV199" s="38"/>
      <c r="TRW199" s="38"/>
      <c r="TRX199" s="38"/>
      <c r="TRY199" s="38"/>
      <c r="TRZ199" s="38"/>
      <c r="TSA199" s="38"/>
      <c r="TSB199" s="38"/>
      <c r="TSC199" s="38"/>
      <c r="TSD199" s="38"/>
      <c r="TSE199" s="38"/>
      <c r="TSF199" s="38"/>
      <c r="TSG199" s="38"/>
      <c r="TSH199" s="38"/>
      <c r="TSI199" s="38"/>
      <c r="TSJ199" s="38"/>
      <c r="TSK199" s="38"/>
      <c r="TSL199" s="38"/>
      <c r="TSM199" s="38"/>
      <c r="TSN199" s="38"/>
      <c r="TSO199" s="38"/>
      <c r="TSP199" s="38"/>
      <c r="TSQ199" s="38"/>
      <c r="TSR199" s="38"/>
      <c r="TSS199" s="38"/>
      <c r="TST199" s="38"/>
      <c r="TSU199" s="38"/>
      <c r="TSV199" s="38"/>
      <c r="TSW199" s="38"/>
      <c r="TSX199" s="38"/>
      <c r="TSY199" s="38"/>
      <c r="TSZ199" s="38"/>
      <c r="TTA199" s="38"/>
      <c r="TTB199" s="38"/>
      <c r="TTC199" s="38"/>
      <c r="TTD199" s="38"/>
      <c r="TTE199" s="38"/>
      <c r="TTF199" s="38"/>
      <c r="TTG199" s="38"/>
      <c r="TTH199" s="38"/>
      <c r="TTI199" s="38"/>
      <c r="TTJ199" s="38"/>
      <c r="TTK199" s="38"/>
      <c r="TTL199" s="38"/>
      <c r="TTM199" s="38"/>
      <c r="TTN199" s="38"/>
      <c r="TTO199" s="38"/>
      <c r="TTP199" s="38"/>
      <c r="TTQ199" s="38"/>
      <c r="TTR199" s="38"/>
      <c r="TTS199" s="38"/>
      <c r="TTT199" s="38"/>
      <c r="TTU199" s="38"/>
      <c r="TTV199" s="38"/>
      <c r="TTW199" s="38"/>
      <c r="TTX199" s="38"/>
      <c r="TTY199" s="38"/>
      <c r="TTZ199" s="38"/>
      <c r="TUA199" s="38"/>
      <c r="TUB199" s="38"/>
      <c r="TUC199" s="38"/>
      <c r="TUD199" s="38"/>
      <c r="TUE199" s="38"/>
      <c r="TUF199" s="38"/>
      <c r="TUG199" s="38"/>
      <c r="TUH199" s="38"/>
      <c r="TUI199" s="38"/>
      <c r="TUJ199" s="38"/>
      <c r="TUK199" s="38"/>
      <c r="TUL199" s="38"/>
      <c r="TUM199" s="38"/>
      <c r="TUN199" s="38"/>
      <c r="TUO199" s="38"/>
      <c r="TUP199" s="38"/>
      <c r="TUQ199" s="38"/>
      <c r="TUR199" s="38"/>
      <c r="TUS199" s="38"/>
      <c r="TUT199" s="38"/>
      <c r="TUU199" s="38"/>
      <c r="TUV199" s="38"/>
      <c r="TUW199" s="38"/>
      <c r="TUX199" s="38"/>
      <c r="TUY199" s="38"/>
      <c r="TUZ199" s="38"/>
      <c r="TVA199" s="38"/>
      <c r="TVB199" s="38"/>
      <c r="TVC199" s="38"/>
      <c r="TVD199" s="38"/>
      <c r="TVE199" s="38"/>
      <c r="TVF199" s="38"/>
      <c r="TVG199" s="38"/>
      <c r="TVH199" s="38"/>
      <c r="TVI199" s="38"/>
      <c r="TVJ199" s="38"/>
      <c r="TVK199" s="38"/>
      <c r="TVL199" s="38"/>
      <c r="TVM199" s="38"/>
      <c r="TVN199" s="38"/>
      <c r="TVO199" s="38"/>
      <c r="TVP199" s="38"/>
      <c r="TVQ199" s="38"/>
      <c r="TVR199" s="38"/>
      <c r="TVS199" s="38"/>
      <c r="TVT199" s="38"/>
      <c r="TVU199" s="38"/>
      <c r="TVV199" s="38"/>
      <c r="TVW199" s="38"/>
      <c r="TVX199" s="38"/>
      <c r="TVY199" s="38"/>
      <c r="TVZ199" s="38"/>
      <c r="TWA199" s="38"/>
      <c r="TWB199" s="38"/>
      <c r="TWC199" s="38"/>
      <c r="TWD199" s="38"/>
      <c r="TWE199" s="38"/>
      <c r="TWF199" s="38"/>
      <c r="TWG199" s="38"/>
      <c r="TWH199" s="38"/>
      <c r="TWI199" s="38"/>
      <c r="TWJ199" s="38"/>
      <c r="TWK199" s="38"/>
      <c r="TWL199" s="38"/>
      <c r="TWM199" s="38"/>
      <c r="TWN199" s="38"/>
      <c r="TWO199" s="38"/>
      <c r="TWP199" s="38"/>
      <c r="TWQ199" s="38"/>
      <c r="TWR199" s="38"/>
      <c r="TWS199" s="38"/>
      <c r="TWT199" s="38"/>
      <c r="TWU199" s="38"/>
      <c r="TWV199" s="38"/>
      <c r="TWW199" s="38"/>
      <c r="TWX199" s="38"/>
      <c r="TWY199" s="38"/>
      <c r="TWZ199" s="38"/>
      <c r="TXA199" s="38"/>
      <c r="TXB199" s="38"/>
      <c r="TXC199" s="38"/>
      <c r="TXD199" s="38"/>
      <c r="TXE199" s="38"/>
      <c r="TXF199" s="38"/>
      <c r="TXG199" s="38"/>
      <c r="TXH199" s="38"/>
      <c r="TXI199" s="38"/>
      <c r="TXJ199" s="38"/>
      <c r="TXK199" s="38"/>
      <c r="TXL199" s="38"/>
      <c r="TXM199" s="38"/>
      <c r="TXN199" s="38"/>
      <c r="TXO199" s="38"/>
      <c r="TXP199" s="38"/>
      <c r="TXQ199" s="38"/>
      <c r="TXR199" s="38"/>
      <c r="TXS199" s="38"/>
      <c r="TXT199" s="38"/>
      <c r="TXU199" s="38"/>
      <c r="TXV199" s="38"/>
      <c r="TXW199" s="38"/>
      <c r="TXX199" s="38"/>
      <c r="TXY199" s="38"/>
      <c r="TXZ199" s="38"/>
      <c r="TYA199" s="38"/>
      <c r="TYB199" s="38"/>
      <c r="TYC199" s="38"/>
      <c r="TYD199" s="38"/>
      <c r="TYE199" s="38"/>
      <c r="TYF199" s="38"/>
      <c r="TYG199" s="38"/>
      <c r="TYH199" s="38"/>
      <c r="TYI199" s="38"/>
      <c r="TYJ199" s="38"/>
      <c r="TYK199" s="38"/>
      <c r="TYL199" s="38"/>
      <c r="TYM199" s="38"/>
      <c r="TYN199" s="38"/>
      <c r="TYO199" s="38"/>
      <c r="TYP199" s="38"/>
      <c r="TYQ199" s="38"/>
      <c r="TYR199" s="38"/>
      <c r="TYS199" s="38"/>
      <c r="TYT199" s="38"/>
      <c r="TYU199" s="38"/>
      <c r="TYV199" s="38"/>
      <c r="TYW199" s="38"/>
      <c r="TYX199" s="38"/>
      <c r="TYY199" s="38"/>
      <c r="TYZ199" s="38"/>
      <c r="TZA199" s="38"/>
      <c r="TZB199" s="38"/>
      <c r="TZC199" s="38"/>
      <c r="TZD199" s="38"/>
      <c r="TZE199" s="38"/>
      <c r="TZF199" s="38"/>
      <c r="TZG199" s="38"/>
      <c r="TZH199" s="38"/>
      <c r="TZI199" s="38"/>
      <c r="TZJ199" s="38"/>
      <c r="TZK199" s="38"/>
      <c r="TZL199" s="38"/>
      <c r="TZM199" s="38"/>
      <c r="TZN199" s="38"/>
      <c r="TZO199" s="38"/>
      <c r="TZP199" s="38"/>
      <c r="TZQ199" s="38"/>
      <c r="TZR199" s="38"/>
      <c r="TZS199" s="38"/>
      <c r="TZT199" s="38"/>
      <c r="TZU199" s="38"/>
      <c r="TZV199" s="38"/>
      <c r="TZW199" s="38"/>
      <c r="TZX199" s="38"/>
      <c r="TZY199" s="38"/>
      <c r="TZZ199" s="38"/>
      <c r="UAA199" s="38"/>
      <c r="UAB199" s="38"/>
      <c r="UAC199" s="38"/>
      <c r="UAD199" s="38"/>
      <c r="UAE199" s="38"/>
      <c r="UAF199" s="38"/>
      <c r="UAG199" s="38"/>
      <c r="UAH199" s="38"/>
      <c r="UAI199" s="38"/>
      <c r="UAJ199" s="38"/>
      <c r="UAK199" s="38"/>
      <c r="UAL199" s="38"/>
      <c r="UAM199" s="38"/>
      <c r="UAN199" s="38"/>
      <c r="UAO199" s="38"/>
      <c r="UAP199" s="38"/>
      <c r="UAQ199" s="38"/>
      <c r="UAR199" s="38"/>
      <c r="UAS199" s="38"/>
      <c r="UAT199" s="38"/>
      <c r="UAU199" s="38"/>
      <c r="UAV199" s="38"/>
      <c r="UAW199" s="38"/>
      <c r="UAX199" s="38"/>
      <c r="UAY199" s="38"/>
      <c r="UAZ199" s="38"/>
      <c r="UBA199" s="38"/>
      <c r="UBB199" s="38"/>
      <c r="UBC199" s="38"/>
      <c r="UBD199" s="38"/>
      <c r="UBE199" s="38"/>
      <c r="UBF199" s="38"/>
      <c r="UBG199" s="38"/>
      <c r="UBH199" s="38"/>
      <c r="UBI199" s="38"/>
      <c r="UBJ199" s="38"/>
      <c r="UBK199" s="38"/>
      <c r="UBL199" s="38"/>
      <c r="UBM199" s="38"/>
      <c r="UBN199" s="38"/>
      <c r="UBO199" s="38"/>
      <c r="UBP199" s="38"/>
      <c r="UBQ199" s="38"/>
      <c r="UBR199" s="38"/>
      <c r="UBS199" s="38"/>
      <c r="UBT199" s="38"/>
      <c r="UBU199" s="38"/>
      <c r="UBV199" s="38"/>
      <c r="UBW199" s="38"/>
      <c r="UBX199" s="38"/>
      <c r="UBY199" s="38"/>
      <c r="UBZ199" s="38"/>
      <c r="UCA199" s="38"/>
      <c r="UCB199" s="38"/>
      <c r="UCC199" s="38"/>
      <c r="UCD199" s="38"/>
      <c r="UCE199" s="38"/>
      <c r="UCF199" s="38"/>
      <c r="UCG199" s="38"/>
      <c r="UCH199" s="38"/>
      <c r="UCI199" s="38"/>
      <c r="UCJ199" s="38"/>
      <c r="UCK199" s="38"/>
      <c r="UCL199" s="38"/>
      <c r="UCM199" s="38"/>
      <c r="UCN199" s="38"/>
      <c r="UCO199" s="38"/>
      <c r="UCP199" s="38"/>
      <c r="UCQ199" s="38"/>
      <c r="UCR199" s="38"/>
      <c r="UCS199" s="38"/>
      <c r="UCT199" s="38"/>
      <c r="UCU199" s="38"/>
      <c r="UCV199" s="38"/>
      <c r="UCW199" s="38"/>
      <c r="UCX199" s="38"/>
      <c r="UCY199" s="38"/>
      <c r="UCZ199" s="38"/>
      <c r="UDA199" s="38"/>
      <c r="UDB199" s="38"/>
      <c r="UDC199" s="38"/>
      <c r="UDD199" s="38"/>
      <c r="UDE199" s="38"/>
      <c r="UDF199" s="38"/>
      <c r="UDG199" s="38"/>
      <c r="UDH199" s="38"/>
      <c r="UDI199" s="38"/>
      <c r="UDJ199" s="38"/>
      <c r="UDK199" s="38"/>
      <c r="UDL199" s="38"/>
      <c r="UDM199" s="38"/>
      <c r="UDN199" s="38"/>
      <c r="UDO199" s="38"/>
      <c r="UDP199" s="38"/>
      <c r="UDQ199" s="38"/>
      <c r="UDR199" s="38"/>
      <c r="UDS199" s="38"/>
      <c r="UDT199" s="38"/>
      <c r="UDU199" s="38"/>
      <c r="UDV199" s="38"/>
      <c r="UDW199" s="38"/>
      <c r="UDX199" s="38"/>
      <c r="UDY199" s="38"/>
      <c r="UDZ199" s="38"/>
      <c r="UEA199" s="38"/>
      <c r="UEB199" s="38"/>
      <c r="UEC199" s="38"/>
      <c r="UED199" s="38"/>
      <c r="UEE199" s="38"/>
      <c r="UEF199" s="38"/>
      <c r="UEG199" s="38"/>
      <c r="UEH199" s="38"/>
      <c r="UEI199" s="38"/>
      <c r="UEJ199" s="38"/>
      <c r="UEK199" s="38"/>
      <c r="UEL199" s="38"/>
      <c r="UEM199" s="38"/>
      <c r="UEN199" s="38"/>
      <c r="UEO199" s="38"/>
      <c r="UEP199" s="38"/>
      <c r="UEQ199" s="38"/>
      <c r="UER199" s="38"/>
      <c r="UES199" s="38"/>
      <c r="UET199" s="38"/>
      <c r="UEU199" s="38"/>
      <c r="UEV199" s="38"/>
      <c r="UEW199" s="38"/>
      <c r="UEX199" s="38"/>
      <c r="UEY199" s="38"/>
      <c r="UEZ199" s="38"/>
      <c r="UFA199" s="38"/>
      <c r="UFB199" s="38"/>
      <c r="UFC199" s="38"/>
      <c r="UFD199" s="38"/>
      <c r="UFE199" s="38"/>
      <c r="UFF199" s="38"/>
      <c r="UFG199" s="38"/>
      <c r="UFH199" s="38"/>
      <c r="UFI199" s="38"/>
      <c r="UFJ199" s="38"/>
      <c r="UFK199" s="38"/>
      <c r="UFL199" s="38"/>
      <c r="UFM199" s="38"/>
      <c r="UFN199" s="38"/>
      <c r="UFO199" s="38"/>
      <c r="UFP199" s="38"/>
      <c r="UFQ199" s="38"/>
      <c r="UFR199" s="38"/>
      <c r="UFS199" s="38"/>
      <c r="UFT199" s="38"/>
      <c r="UFU199" s="38"/>
      <c r="UFV199" s="38"/>
      <c r="UFW199" s="38"/>
      <c r="UFX199" s="38"/>
      <c r="UFY199" s="38"/>
      <c r="UFZ199" s="38"/>
      <c r="UGA199" s="38"/>
      <c r="UGB199" s="38"/>
      <c r="UGC199" s="38"/>
      <c r="UGD199" s="38"/>
      <c r="UGE199" s="38"/>
      <c r="UGF199" s="38"/>
      <c r="UGG199" s="38"/>
      <c r="UGH199" s="38"/>
      <c r="UGI199" s="38"/>
      <c r="UGJ199" s="38"/>
      <c r="UGK199" s="38"/>
      <c r="UGL199" s="38"/>
      <c r="UGM199" s="38"/>
      <c r="UGN199" s="38"/>
      <c r="UGO199" s="38"/>
      <c r="UGP199" s="38"/>
      <c r="UGQ199" s="38"/>
      <c r="UGR199" s="38"/>
      <c r="UGS199" s="38"/>
      <c r="UGT199" s="38"/>
      <c r="UGU199" s="38"/>
      <c r="UGV199" s="38"/>
      <c r="UGW199" s="38"/>
      <c r="UGX199" s="38"/>
      <c r="UGY199" s="38"/>
      <c r="UGZ199" s="38"/>
      <c r="UHA199" s="38"/>
      <c r="UHB199" s="38"/>
      <c r="UHC199" s="38"/>
      <c r="UHD199" s="38"/>
      <c r="UHE199" s="38"/>
      <c r="UHF199" s="38"/>
      <c r="UHG199" s="38"/>
      <c r="UHH199" s="38"/>
      <c r="UHI199" s="38"/>
      <c r="UHJ199" s="38"/>
      <c r="UHK199" s="38"/>
      <c r="UHL199" s="38"/>
      <c r="UHM199" s="38"/>
      <c r="UHN199" s="38"/>
      <c r="UHO199" s="38"/>
      <c r="UHP199" s="38"/>
      <c r="UHQ199" s="38"/>
      <c r="UHR199" s="38"/>
      <c r="UHS199" s="38"/>
      <c r="UHT199" s="38"/>
      <c r="UHU199" s="38"/>
      <c r="UHV199" s="38"/>
      <c r="UHW199" s="38"/>
      <c r="UHX199" s="38"/>
      <c r="UHY199" s="38"/>
      <c r="UHZ199" s="38"/>
      <c r="UIA199" s="38"/>
      <c r="UIB199" s="38"/>
      <c r="UIC199" s="38"/>
      <c r="UID199" s="38"/>
      <c r="UIE199" s="38"/>
      <c r="UIF199" s="38"/>
      <c r="UIG199" s="38"/>
      <c r="UIH199" s="38"/>
      <c r="UII199" s="38"/>
      <c r="UIJ199" s="38"/>
      <c r="UIK199" s="38"/>
      <c r="UIL199" s="38"/>
      <c r="UIM199" s="38"/>
      <c r="UIN199" s="38"/>
      <c r="UIO199" s="38"/>
      <c r="UIP199" s="38"/>
      <c r="UIQ199" s="38"/>
      <c r="UIR199" s="38"/>
      <c r="UIS199" s="38"/>
      <c r="UIT199" s="38"/>
      <c r="UIU199" s="38"/>
      <c r="UIV199" s="38"/>
      <c r="UIW199" s="38"/>
      <c r="UIX199" s="38"/>
      <c r="UIY199" s="38"/>
      <c r="UIZ199" s="38"/>
      <c r="UJA199" s="38"/>
      <c r="UJB199" s="38"/>
      <c r="UJC199" s="38"/>
      <c r="UJD199" s="38"/>
      <c r="UJE199" s="38"/>
      <c r="UJF199" s="38"/>
      <c r="UJG199" s="38"/>
      <c r="UJH199" s="38"/>
      <c r="UJI199" s="38"/>
      <c r="UJJ199" s="38"/>
      <c r="UJK199" s="38"/>
      <c r="UJL199" s="38"/>
      <c r="UJM199" s="38"/>
      <c r="UJN199" s="38"/>
      <c r="UJO199" s="38"/>
      <c r="UJP199" s="38"/>
      <c r="UJQ199" s="38"/>
      <c r="UJR199" s="38"/>
      <c r="UJS199" s="38"/>
      <c r="UJT199" s="38"/>
      <c r="UJU199" s="38"/>
      <c r="UJV199" s="38"/>
      <c r="UJW199" s="38"/>
      <c r="UJX199" s="38"/>
      <c r="UJY199" s="38"/>
      <c r="UJZ199" s="38"/>
      <c r="UKA199" s="38"/>
      <c r="UKB199" s="38"/>
      <c r="UKC199" s="38"/>
      <c r="UKD199" s="38"/>
      <c r="UKE199" s="38"/>
      <c r="UKF199" s="38"/>
      <c r="UKG199" s="38"/>
      <c r="UKH199" s="38"/>
      <c r="UKI199" s="38"/>
      <c r="UKJ199" s="38"/>
      <c r="UKK199" s="38"/>
      <c r="UKL199" s="38"/>
      <c r="UKM199" s="38"/>
      <c r="UKN199" s="38"/>
      <c r="UKO199" s="38"/>
      <c r="UKP199" s="38"/>
      <c r="UKQ199" s="38"/>
      <c r="UKR199" s="38"/>
      <c r="UKS199" s="38"/>
      <c r="UKT199" s="38"/>
      <c r="UKU199" s="38"/>
      <c r="UKV199" s="38"/>
      <c r="UKW199" s="38"/>
      <c r="UKX199" s="38"/>
      <c r="UKY199" s="38"/>
      <c r="UKZ199" s="38"/>
      <c r="ULA199" s="38"/>
      <c r="ULB199" s="38"/>
      <c r="ULC199" s="38"/>
      <c r="ULD199" s="38"/>
      <c r="ULE199" s="38"/>
      <c r="ULF199" s="38"/>
      <c r="ULG199" s="38"/>
      <c r="ULH199" s="38"/>
      <c r="ULI199" s="38"/>
      <c r="ULJ199" s="38"/>
      <c r="ULK199" s="38"/>
      <c r="ULL199" s="38"/>
      <c r="ULM199" s="38"/>
      <c r="ULN199" s="38"/>
      <c r="ULO199" s="38"/>
      <c r="ULP199" s="38"/>
      <c r="ULQ199" s="38"/>
      <c r="ULR199" s="38"/>
      <c r="ULS199" s="38"/>
      <c r="ULT199" s="38"/>
      <c r="ULU199" s="38"/>
      <c r="ULV199" s="38"/>
      <c r="ULW199" s="38"/>
      <c r="ULX199" s="38"/>
      <c r="ULY199" s="38"/>
      <c r="ULZ199" s="38"/>
      <c r="UMA199" s="38"/>
      <c r="UMB199" s="38"/>
      <c r="UMC199" s="38"/>
      <c r="UMD199" s="38"/>
      <c r="UME199" s="38"/>
      <c r="UMF199" s="38"/>
      <c r="UMG199" s="38"/>
      <c r="UMH199" s="38"/>
      <c r="UMI199" s="38"/>
      <c r="UMJ199" s="38"/>
      <c r="UMK199" s="38"/>
      <c r="UML199" s="38"/>
      <c r="UMM199" s="38"/>
      <c r="UMN199" s="38"/>
      <c r="UMO199" s="38"/>
      <c r="UMP199" s="38"/>
      <c r="UMQ199" s="38"/>
      <c r="UMR199" s="38"/>
      <c r="UMS199" s="38"/>
      <c r="UMT199" s="38"/>
      <c r="UMU199" s="38"/>
      <c r="UMV199" s="38"/>
      <c r="UMW199" s="38"/>
      <c r="UMX199" s="38"/>
      <c r="UMY199" s="38"/>
      <c r="UMZ199" s="38"/>
      <c r="UNA199" s="38"/>
      <c r="UNB199" s="38"/>
      <c r="UNC199" s="38"/>
      <c r="UND199" s="38"/>
      <c r="UNE199" s="38"/>
      <c r="UNF199" s="38"/>
      <c r="UNG199" s="38"/>
      <c r="UNH199" s="38"/>
      <c r="UNI199" s="38"/>
      <c r="UNJ199" s="38"/>
      <c r="UNK199" s="38"/>
      <c r="UNL199" s="38"/>
      <c r="UNM199" s="38"/>
      <c r="UNN199" s="38"/>
      <c r="UNO199" s="38"/>
      <c r="UNP199" s="38"/>
      <c r="UNQ199" s="38"/>
      <c r="UNR199" s="38"/>
      <c r="UNS199" s="38"/>
      <c r="UNT199" s="38"/>
      <c r="UNU199" s="38"/>
      <c r="UNV199" s="38"/>
      <c r="UNW199" s="38"/>
      <c r="UNX199" s="38"/>
      <c r="UNY199" s="38"/>
      <c r="UNZ199" s="38"/>
      <c r="UOA199" s="38"/>
      <c r="UOB199" s="38"/>
      <c r="UOC199" s="38"/>
      <c r="UOD199" s="38"/>
      <c r="UOE199" s="38"/>
      <c r="UOF199" s="38"/>
      <c r="UOG199" s="38"/>
      <c r="UOH199" s="38"/>
      <c r="UOI199" s="38"/>
      <c r="UOJ199" s="38"/>
      <c r="UOK199" s="38"/>
      <c r="UOL199" s="38"/>
      <c r="UOM199" s="38"/>
      <c r="UON199" s="38"/>
      <c r="UOO199" s="38"/>
      <c r="UOP199" s="38"/>
      <c r="UOQ199" s="38"/>
      <c r="UOR199" s="38"/>
      <c r="UOS199" s="38"/>
      <c r="UOT199" s="38"/>
      <c r="UOU199" s="38"/>
      <c r="UOV199" s="38"/>
      <c r="UOW199" s="38"/>
      <c r="UOX199" s="38"/>
      <c r="UOY199" s="38"/>
      <c r="UOZ199" s="38"/>
      <c r="UPA199" s="38"/>
      <c r="UPB199" s="38"/>
      <c r="UPC199" s="38"/>
      <c r="UPD199" s="38"/>
      <c r="UPE199" s="38"/>
      <c r="UPF199" s="38"/>
      <c r="UPG199" s="38"/>
      <c r="UPH199" s="38"/>
      <c r="UPI199" s="38"/>
      <c r="UPJ199" s="38"/>
      <c r="UPK199" s="38"/>
      <c r="UPL199" s="38"/>
      <c r="UPM199" s="38"/>
      <c r="UPN199" s="38"/>
      <c r="UPO199" s="38"/>
      <c r="UPP199" s="38"/>
      <c r="UPQ199" s="38"/>
      <c r="UPR199" s="38"/>
      <c r="UPS199" s="38"/>
      <c r="UPT199" s="38"/>
      <c r="UPU199" s="38"/>
      <c r="UPV199" s="38"/>
      <c r="UPW199" s="38"/>
      <c r="UPX199" s="38"/>
      <c r="UPY199" s="38"/>
      <c r="UPZ199" s="38"/>
      <c r="UQA199" s="38"/>
      <c r="UQB199" s="38"/>
      <c r="UQC199" s="38"/>
      <c r="UQD199" s="38"/>
      <c r="UQE199" s="38"/>
      <c r="UQF199" s="38"/>
      <c r="UQG199" s="38"/>
      <c r="UQH199" s="38"/>
      <c r="UQI199" s="38"/>
      <c r="UQJ199" s="38"/>
      <c r="UQK199" s="38"/>
      <c r="UQL199" s="38"/>
      <c r="UQM199" s="38"/>
      <c r="UQN199" s="38"/>
      <c r="UQO199" s="38"/>
      <c r="UQP199" s="38"/>
      <c r="UQQ199" s="38"/>
      <c r="UQR199" s="38"/>
      <c r="UQS199" s="38"/>
      <c r="UQT199" s="38"/>
      <c r="UQU199" s="38"/>
      <c r="UQV199" s="38"/>
      <c r="UQW199" s="38"/>
      <c r="UQX199" s="38"/>
      <c r="UQY199" s="38"/>
      <c r="UQZ199" s="38"/>
      <c r="URA199" s="38"/>
      <c r="URB199" s="38"/>
      <c r="URC199" s="38"/>
      <c r="URD199" s="38"/>
      <c r="URE199" s="38"/>
      <c r="URF199" s="38"/>
      <c r="URG199" s="38"/>
      <c r="URH199" s="38"/>
      <c r="URI199" s="38"/>
      <c r="URJ199" s="38"/>
      <c r="URK199" s="38"/>
      <c r="URL199" s="38"/>
      <c r="URM199" s="38"/>
      <c r="URN199" s="38"/>
      <c r="URO199" s="38"/>
      <c r="URP199" s="38"/>
      <c r="URQ199" s="38"/>
      <c r="URR199" s="38"/>
      <c r="URS199" s="38"/>
      <c r="URT199" s="38"/>
      <c r="URU199" s="38"/>
      <c r="URV199" s="38"/>
      <c r="URW199" s="38"/>
      <c r="URX199" s="38"/>
      <c r="URY199" s="38"/>
      <c r="URZ199" s="38"/>
      <c r="USA199" s="38"/>
      <c r="USB199" s="38"/>
      <c r="USC199" s="38"/>
      <c r="USD199" s="38"/>
      <c r="USE199" s="38"/>
      <c r="USF199" s="38"/>
      <c r="USG199" s="38"/>
      <c r="USH199" s="38"/>
      <c r="USI199" s="38"/>
      <c r="USJ199" s="38"/>
      <c r="USK199" s="38"/>
      <c r="USL199" s="38"/>
      <c r="USM199" s="38"/>
      <c r="USN199" s="38"/>
      <c r="USO199" s="38"/>
      <c r="USP199" s="38"/>
      <c r="USQ199" s="38"/>
      <c r="USR199" s="38"/>
      <c r="USS199" s="38"/>
      <c r="UST199" s="38"/>
      <c r="USU199" s="38"/>
      <c r="USV199" s="38"/>
      <c r="USW199" s="38"/>
      <c r="USX199" s="38"/>
      <c r="USY199" s="38"/>
      <c r="USZ199" s="38"/>
      <c r="UTA199" s="38"/>
      <c r="UTB199" s="38"/>
      <c r="UTC199" s="38"/>
      <c r="UTD199" s="38"/>
      <c r="UTE199" s="38"/>
      <c r="UTF199" s="38"/>
      <c r="UTG199" s="38"/>
      <c r="UTH199" s="38"/>
      <c r="UTI199" s="38"/>
      <c r="UTJ199" s="38"/>
      <c r="UTK199" s="38"/>
      <c r="UTL199" s="38"/>
      <c r="UTM199" s="38"/>
      <c r="UTN199" s="38"/>
      <c r="UTO199" s="38"/>
      <c r="UTP199" s="38"/>
      <c r="UTQ199" s="38"/>
      <c r="UTR199" s="38"/>
      <c r="UTS199" s="38"/>
      <c r="UTT199" s="38"/>
      <c r="UTU199" s="38"/>
      <c r="UTV199" s="38"/>
      <c r="UTW199" s="38"/>
      <c r="UTX199" s="38"/>
      <c r="UTY199" s="38"/>
      <c r="UTZ199" s="38"/>
      <c r="UUA199" s="38"/>
      <c r="UUB199" s="38"/>
      <c r="UUC199" s="38"/>
      <c r="UUD199" s="38"/>
      <c r="UUE199" s="38"/>
      <c r="UUF199" s="38"/>
      <c r="UUG199" s="38"/>
      <c r="UUH199" s="38"/>
      <c r="UUI199" s="38"/>
      <c r="UUJ199" s="38"/>
      <c r="UUK199" s="38"/>
      <c r="UUL199" s="38"/>
      <c r="UUM199" s="38"/>
      <c r="UUN199" s="38"/>
      <c r="UUO199" s="38"/>
      <c r="UUP199" s="38"/>
      <c r="UUQ199" s="38"/>
      <c r="UUR199" s="38"/>
      <c r="UUS199" s="38"/>
      <c r="UUT199" s="38"/>
      <c r="UUU199" s="38"/>
      <c r="UUV199" s="38"/>
      <c r="UUW199" s="38"/>
      <c r="UUX199" s="38"/>
      <c r="UUY199" s="38"/>
      <c r="UUZ199" s="38"/>
      <c r="UVA199" s="38"/>
      <c r="UVB199" s="38"/>
      <c r="UVC199" s="38"/>
      <c r="UVD199" s="38"/>
      <c r="UVE199" s="38"/>
      <c r="UVF199" s="38"/>
      <c r="UVG199" s="38"/>
      <c r="UVH199" s="38"/>
      <c r="UVI199" s="38"/>
      <c r="UVJ199" s="38"/>
      <c r="UVK199" s="38"/>
      <c r="UVL199" s="38"/>
      <c r="UVM199" s="38"/>
      <c r="UVN199" s="38"/>
      <c r="UVO199" s="38"/>
      <c r="UVP199" s="38"/>
      <c r="UVQ199" s="38"/>
      <c r="UVR199" s="38"/>
      <c r="UVS199" s="38"/>
      <c r="UVT199" s="38"/>
      <c r="UVU199" s="38"/>
      <c r="UVV199" s="38"/>
      <c r="UVW199" s="38"/>
      <c r="UVX199" s="38"/>
      <c r="UVY199" s="38"/>
      <c r="UVZ199" s="38"/>
      <c r="UWA199" s="38"/>
      <c r="UWB199" s="38"/>
      <c r="UWC199" s="38"/>
      <c r="UWD199" s="38"/>
      <c r="UWE199" s="38"/>
      <c r="UWF199" s="38"/>
      <c r="UWG199" s="38"/>
      <c r="UWH199" s="38"/>
      <c r="UWI199" s="38"/>
      <c r="UWJ199" s="38"/>
      <c r="UWK199" s="38"/>
      <c r="UWL199" s="38"/>
      <c r="UWM199" s="38"/>
      <c r="UWN199" s="38"/>
      <c r="UWO199" s="38"/>
      <c r="UWP199" s="38"/>
      <c r="UWQ199" s="38"/>
      <c r="UWR199" s="38"/>
      <c r="UWS199" s="38"/>
      <c r="UWT199" s="38"/>
      <c r="UWU199" s="38"/>
      <c r="UWV199" s="38"/>
      <c r="UWW199" s="38"/>
      <c r="UWX199" s="38"/>
      <c r="UWY199" s="38"/>
      <c r="UWZ199" s="38"/>
      <c r="UXA199" s="38"/>
      <c r="UXB199" s="38"/>
      <c r="UXC199" s="38"/>
      <c r="UXD199" s="38"/>
      <c r="UXE199" s="38"/>
      <c r="UXF199" s="38"/>
      <c r="UXG199" s="38"/>
      <c r="UXH199" s="38"/>
      <c r="UXI199" s="38"/>
      <c r="UXJ199" s="38"/>
      <c r="UXK199" s="38"/>
      <c r="UXL199" s="38"/>
      <c r="UXM199" s="38"/>
      <c r="UXN199" s="38"/>
      <c r="UXO199" s="38"/>
      <c r="UXP199" s="38"/>
      <c r="UXQ199" s="38"/>
      <c r="UXR199" s="38"/>
      <c r="UXS199" s="38"/>
      <c r="UXT199" s="38"/>
      <c r="UXU199" s="38"/>
      <c r="UXV199" s="38"/>
      <c r="UXW199" s="38"/>
      <c r="UXX199" s="38"/>
      <c r="UXY199" s="38"/>
      <c r="UXZ199" s="38"/>
      <c r="UYA199" s="38"/>
      <c r="UYB199" s="38"/>
      <c r="UYC199" s="38"/>
      <c r="UYD199" s="38"/>
      <c r="UYE199" s="38"/>
      <c r="UYF199" s="38"/>
      <c r="UYG199" s="38"/>
      <c r="UYH199" s="38"/>
      <c r="UYI199" s="38"/>
      <c r="UYJ199" s="38"/>
      <c r="UYK199" s="38"/>
      <c r="UYL199" s="38"/>
      <c r="UYM199" s="38"/>
      <c r="UYN199" s="38"/>
      <c r="UYO199" s="38"/>
      <c r="UYP199" s="38"/>
      <c r="UYQ199" s="38"/>
      <c r="UYR199" s="38"/>
      <c r="UYS199" s="38"/>
      <c r="UYT199" s="38"/>
      <c r="UYU199" s="38"/>
      <c r="UYV199" s="38"/>
      <c r="UYW199" s="38"/>
      <c r="UYX199" s="38"/>
      <c r="UYY199" s="38"/>
      <c r="UYZ199" s="38"/>
      <c r="UZA199" s="38"/>
      <c r="UZB199" s="38"/>
      <c r="UZC199" s="38"/>
      <c r="UZD199" s="38"/>
      <c r="UZE199" s="38"/>
      <c r="UZF199" s="38"/>
      <c r="UZG199" s="38"/>
      <c r="UZH199" s="38"/>
      <c r="UZI199" s="38"/>
      <c r="UZJ199" s="38"/>
      <c r="UZK199" s="38"/>
      <c r="UZL199" s="38"/>
      <c r="UZM199" s="38"/>
      <c r="UZN199" s="38"/>
      <c r="UZO199" s="38"/>
      <c r="UZP199" s="38"/>
      <c r="UZQ199" s="38"/>
      <c r="UZR199" s="38"/>
      <c r="UZS199" s="38"/>
      <c r="UZT199" s="38"/>
      <c r="UZU199" s="38"/>
      <c r="UZV199" s="38"/>
      <c r="UZW199" s="38"/>
      <c r="UZX199" s="38"/>
      <c r="UZY199" s="38"/>
      <c r="UZZ199" s="38"/>
      <c r="VAA199" s="38"/>
      <c r="VAB199" s="38"/>
      <c r="VAC199" s="38"/>
      <c r="VAD199" s="38"/>
      <c r="VAE199" s="38"/>
      <c r="VAF199" s="38"/>
      <c r="VAG199" s="38"/>
      <c r="VAH199" s="38"/>
      <c r="VAI199" s="38"/>
      <c r="VAJ199" s="38"/>
      <c r="VAK199" s="38"/>
      <c r="VAL199" s="38"/>
      <c r="VAM199" s="38"/>
      <c r="VAN199" s="38"/>
      <c r="VAO199" s="38"/>
      <c r="VAP199" s="38"/>
      <c r="VAQ199" s="38"/>
      <c r="VAR199" s="38"/>
      <c r="VAS199" s="38"/>
      <c r="VAT199" s="38"/>
      <c r="VAU199" s="38"/>
      <c r="VAV199" s="38"/>
      <c r="VAW199" s="38"/>
      <c r="VAX199" s="38"/>
      <c r="VAY199" s="38"/>
      <c r="VAZ199" s="38"/>
      <c r="VBA199" s="38"/>
      <c r="VBB199" s="38"/>
      <c r="VBC199" s="38"/>
      <c r="VBD199" s="38"/>
      <c r="VBE199" s="38"/>
      <c r="VBF199" s="38"/>
      <c r="VBG199" s="38"/>
      <c r="VBH199" s="38"/>
      <c r="VBI199" s="38"/>
      <c r="VBJ199" s="38"/>
      <c r="VBK199" s="38"/>
      <c r="VBL199" s="38"/>
      <c r="VBM199" s="38"/>
      <c r="VBN199" s="38"/>
      <c r="VBO199" s="38"/>
      <c r="VBP199" s="38"/>
      <c r="VBQ199" s="38"/>
      <c r="VBR199" s="38"/>
      <c r="VBS199" s="38"/>
      <c r="VBT199" s="38"/>
      <c r="VBU199" s="38"/>
      <c r="VBV199" s="38"/>
      <c r="VBW199" s="38"/>
      <c r="VBX199" s="38"/>
      <c r="VBY199" s="38"/>
      <c r="VBZ199" s="38"/>
      <c r="VCA199" s="38"/>
      <c r="VCB199" s="38"/>
      <c r="VCC199" s="38"/>
      <c r="VCD199" s="38"/>
      <c r="VCE199" s="38"/>
      <c r="VCF199" s="38"/>
      <c r="VCG199" s="38"/>
      <c r="VCH199" s="38"/>
      <c r="VCI199" s="38"/>
      <c r="VCJ199" s="38"/>
      <c r="VCK199" s="38"/>
      <c r="VCL199" s="38"/>
      <c r="VCM199" s="38"/>
      <c r="VCN199" s="38"/>
      <c r="VCO199" s="38"/>
      <c r="VCP199" s="38"/>
      <c r="VCQ199" s="38"/>
      <c r="VCR199" s="38"/>
      <c r="VCS199" s="38"/>
      <c r="VCT199" s="38"/>
      <c r="VCU199" s="38"/>
      <c r="VCV199" s="38"/>
      <c r="VCW199" s="38"/>
      <c r="VCX199" s="38"/>
      <c r="VCY199" s="38"/>
      <c r="VCZ199" s="38"/>
      <c r="VDA199" s="38"/>
      <c r="VDB199" s="38"/>
      <c r="VDC199" s="38"/>
      <c r="VDD199" s="38"/>
      <c r="VDE199" s="38"/>
      <c r="VDF199" s="38"/>
      <c r="VDG199" s="38"/>
      <c r="VDH199" s="38"/>
      <c r="VDI199" s="38"/>
      <c r="VDJ199" s="38"/>
      <c r="VDK199" s="38"/>
      <c r="VDL199" s="38"/>
      <c r="VDM199" s="38"/>
      <c r="VDN199" s="38"/>
      <c r="VDO199" s="38"/>
      <c r="VDP199" s="38"/>
      <c r="VDQ199" s="38"/>
      <c r="VDR199" s="38"/>
      <c r="VDS199" s="38"/>
      <c r="VDT199" s="38"/>
      <c r="VDU199" s="38"/>
      <c r="VDV199" s="38"/>
      <c r="VDW199" s="38"/>
      <c r="VDX199" s="38"/>
      <c r="VDY199" s="38"/>
      <c r="VDZ199" s="38"/>
      <c r="VEA199" s="38"/>
      <c r="VEB199" s="38"/>
      <c r="VEC199" s="38"/>
      <c r="VED199" s="38"/>
      <c r="VEE199" s="38"/>
      <c r="VEF199" s="38"/>
      <c r="VEG199" s="38"/>
      <c r="VEH199" s="38"/>
      <c r="VEI199" s="38"/>
      <c r="VEJ199" s="38"/>
      <c r="VEK199" s="38"/>
      <c r="VEL199" s="38"/>
      <c r="VEM199" s="38"/>
      <c r="VEN199" s="38"/>
      <c r="VEO199" s="38"/>
      <c r="VEP199" s="38"/>
      <c r="VEQ199" s="38"/>
      <c r="VER199" s="38"/>
      <c r="VES199" s="38"/>
      <c r="VET199" s="38"/>
      <c r="VEU199" s="38"/>
      <c r="VEV199" s="38"/>
      <c r="VEW199" s="38"/>
      <c r="VEX199" s="38"/>
      <c r="VEY199" s="38"/>
      <c r="VEZ199" s="38"/>
      <c r="VFA199" s="38"/>
      <c r="VFB199" s="38"/>
      <c r="VFC199" s="38"/>
      <c r="VFD199" s="38"/>
      <c r="VFE199" s="38"/>
      <c r="VFF199" s="38"/>
      <c r="VFG199" s="38"/>
      <c r="VFH199" s="38"/>
      <c r="VFI199" s="38"/>
      <c r="VFJ199" s="38"/>
      <c r="VFK199" s="38"/>
      <c r="VFL199" s="38"/>
      <c r="VFM199" s="38"/>
      <c r="VFN199" s="38"/>
      <c r="VFO199" s="38"/>
      <c r="VFP199" s="38"/>
      <c r="VFQ199" s="38"/>
      <c r="VFR199" s="38"/>
      <c r="VFS199" s="38"/>
      <c r="VFT199" s="38"/>
      <c r="VFU199" s="38"/>
      <c r="VFV199" s="38"/>
      <c r="VFW199" s="38"/>
      <c r="VFX199" s="38"/>
      <c r="VFY199" s="38"/>
      <c r="VFZ199" s="38"/>
      <c r="VGA199" s="38"/>
      <c r="VGB199" s="38"/>
      <c r="VGC199" s="38"/>
      <c r="VGD199" s="38"/>
      <c r="VGE199" s="38"/>
      <c r="VGF199" s="38"/>
      <c r="VGG199" s="38"/>
      <c r="VGH199" s="38"/>
      <c r="VGI199" s="38"/>
      <c r="VGJ199" s="38"/>
      <c r="VGK199" s="38"/>
      <c r="VGL199" s="38"/>
      <c r="VGM199" s="38"/>
      <c r="VGN199" s="38"/>
      <c r="VGO199" s="38"/>
      <c r="VGP199" s="38"/>
      <c r="VGQ199" s="38"/>
      <c r="VGR199" s="38"/>
      <c r="VGS199" s="38"/>
      <c r="VGT199" s="38"/>
      <c r="VGU199" s="38"/>
      <c r="VGV199" s="38"/>
      <c r="VGW199" s="38"/>
      <c r="VGX199" s="38"/>
      <c r="VGY199" s="38"/>
      <c r="VGZ199" s="38"/>
      <c r="VHA199" s="38"/>
      <c r="VHB199" s="38"/>
      <c r="VHC199" s="38"/>
      <c r="VHD199" s="38"/>
      <c r="VHE199" s="38"/>
      <c r="VHF199" s="38"/>
      <c r="VHG199" s="38"/>
      <c r="VHH199" s="38"/>
      <c r="VHI199" s="38"/>
      <c r="VHJ199" s="38"/>
      <c r="VHK199" s="38"/>
      <c r="VHL199" s="38"/>
      <c r="VHM199" s="38"/>
      <c r="VHN199" s="38"/>
      <c r="VHO199" s="38"/>
      <c r="VHP199" s="38"/>
      <c r="VHQ199" s="38"/>
      <c r="VHR199" s="38"/>
      <c r="VHS199" s="38"/>
      <c r="VHT199" s="38"/>
      <c r="VHU199" s="38"/>
      <c r="VHV199" s="38"/>
      <c r="VHW199" s="38"/>
      <c r="VHX199" s="38"/>
      <c r="VHY199" s="38"/>
      <c r="VHZ199" s="38"/>
      <c r="VIA199" s="38"/>
      <c r="VIB199" s="38"/>
      <c r="VIC199" s="38"/>
      <c r="VID199" s="38"/>
      <c r="VIE199" s="38"/>
      <c r="VIF199" s="38"/>
      <c r="VIG199" s="38"/>
      <c r="VIH199" s="38"/>
      <c r="VII199" s="38"/>
      <c r="VIJ199" s="38"/>
      <c r="VIK199" s="38"/>
      <c r="VIL199" s="38"/>
      <c r="VIM199" s="38"/>
      <c r="VIN199" s="38"/>
      <c r="VIO199" s="38"/>
      <c r="VIP199" s="38"/>
      <c r="VIQ199" s="38"/>
      <c r="VIR199" s="38"/>
      <c r="VIS199" s="38"/>
      <c r="VIT199" s="38"/>
      <c r="VIU199" s="38"/>
      <c r="VIV199" s="38"/>
      <c r="VIW199" s="38"/>
      <c r="VIX199" s="38"/>
      <c r="VIY199" s="38"/>
      <c r="VIZ199" s="38"/>
      <c r="VJA199" s="38"/>
      <c r="VJB199" s="38"/>
      <c r="VJC199" s="38"/>
      <c r="VJD199" s="38"/>
      <c r="VJE199" s="38"/>
      <c r="VJF199" s="38"/>
      <c r="VJG199" s="38"/>
      <c r="VJH199" s="38"/>
      <c r="VJI199" s="38"/>
      <c r="VJJ199" s="38"/>
      <c r="VJK199" s="38"/>
      <c r="VJL199" s="38"/>
      <c r="VJM199" s="38"/>
      <c r="VJN199" s="38"/>
      <c r="VJO199" s="38"/>
      <c r="VJP199" s="38"/>
      <c r="VJQ199" s="38"/>
      <c r="VJR199" s="38"/>
      <c r="VJS199" s="38"/>
      <c r="VJT199" s="38"/>
      <c r="VJU199" s="38"/>
      <c r="VJV199" s="38"/>
      <c r="VJW199" s="38"/>
      <c r="VJX199" s="38"/>
      <c r="VJY199" s="38"/>
      <c r="VJZ199" s="38"/>
      <c r="VKA199" s="38"/>
      <c r="VKB199" s="38"/>
      <c r="VKC199" s="38"/>
      <c r="VKD199" s="38"/>
      <c r="VKE199" s="38"/>
      <c r="VKF199" s="38"/>
      <c r="VKG199" s="38"/>
      <c r="VKH199" s="38"/>
      <c r="VKI199" s="38"/>
      <c r="VKJ199" s="38"/>
      <c r="VKK199" s="38"/>
      <c r="VKL199" s="38"/>
      <c r="VKM199" s="38"/>
      <c r="VKN199" s="38"/>
      <c r="VKO199" s="38"/>
      <c r="VKP199" s="38"/>
      <c r="VKQ199" s="38"/>
      <c r="VKR199" s="38"/>
      <c r="VKS199" s="38"/>
      <c r="VKT199" s="38"/>
      <c r="VKU199" s="38"/>
      <c r="VKV199" s="38"/>
      <c r="VKW199" s="38"/>
      <c r="VKX199" s="38"/>
      <c r="VKY199" s="38"/>
      <c r="VKZ199" s="38"/>
      <c r="VLA199" s="38"/>
      <c r="VLB199" s="38"/>
      <c r="VLC199" s="38"/>
      <c r="VLD199" s="38"/>
      <c r="VLE199" s="38"/>
      <c r="VLF199" s="38"/>
      <c r="VLG199" s="38"/>
      <c r="VLH199" s="38"/>
      <c r="VLI199" s="38"/>
      <c r="VLJ199" s="38"/>
      <c r="VLK199" s="38"/>
      <c r="VLL199" s="38"/>
      <c r="VLM199" s="38"/>
      <c r="VLN199" s="38"/>
      <c r="VLO199" s="38"/>
      <c r="VLP199" s="38"/>
      <c r="VLQ199" s="38"/>
      <c r="VLR199" s="38"/>
      <c r="VLS199" s="38"/>
      <c r="VLT199" s="38"/>
      <c r="VLU199" s="38"/>
      <c r="VLV199" s="38"/>
      <c r="VLW199" s="38"/>
      <c r="VLX199" s="38"/>
      <c r="VLY199" s="38"/>
      <c r="VLZ199" s="38"/>
      <c r="VMA199" s="38"/>
      <c r="VMB199" s="38"/>
      <c r="VMC199" s="38"/>
      <c r="VMD199" s="38"/>
      <c r="VME199" s="38"/>
      <c r="VMF199" s="38"/>
      <c r="VMG199" s="38"/>
      <c r="VMH199" s="38"/>
      <c r="VMI199" s="38"/>
      <c r="VMJ199" s="38"/>
      <c r="VMK199" s="38"/>
      <c r="VML199" s="38"/>
      <c r="VMM199" s="38"/>
      <c r="VMN199" s="38"/>
      <c r="VMO199" s="38"/>
      <c r="VMP199" s="38"/>
      <c r="VMQ199" s="38"/>
      <c r="VMR199" s="38"/>
      <c r="VMS199" s="38"/>
      <c r="VMT199" s="38"/>
      <c r="VMU199" s="38"/>
      <c r="VMV199" s="38"/>
      <c r="VMW199" s="38"/>
      <c r="VMX199" s="38"/>
      <c r="VMY199" s="38"/>
      <c r="VMZ199" s="38"/>
      <c r="VNA199" s="38"/>
      <c r="VNB199" s="38"/>
      <c r="VNC199" s="38"/>
      <c r="VND199" s="38"/>
      <c r="VNE199" s="38"/>
      <c r="VNF199" s="38"/>
      <c r="VNG199" s="38"/>
      <c r="VNH199" s="38"/>
      <c r="VNI199" s="38"/>
      <c r="VNJ199" s="38"/>
      <c r="VNK199" s="38"/>
      <c r="VNL199" s="38"/>
      <c r="VNM199" s="38"/>
      <c r="VNN199" s="38"/>
      <c r="VNO199" s="38"/>
      <c r="VNP199" s="38"/>
      <c r="VNQ199" s="38"/>
      <c r="VNR199" s="38"/>
      <c r="VNS199" s="38"/>
      <c r="VNT199" s="38"/>
      <c r="VNU199" s="38"/>
      <c r="VNV199" s="38"/>
      <c r="VNW199" s="38"/>
      <c r="VNX199" s="38"/>
      <c r="VNY199" s="38"/>
      <c r="VNZ199" s="38"/>
      <c r="VOA199" s="38"/>
      <c r="VOB199" s="38"/>
      <c r="VOC199" s="38"/>
      <c r="VOD199" s="38"/>
      <c r="VOE199" s="38"/>
      <c r="VOF199" s="38"/>
      <c r="VOG199" s="38"/>
      <c r="VOH199" s="38"/>
      <c r="VOI199" s="38"/>
      <c r="VOJ199" s="38"/>
      <c r="VOK199" s="38"/>
      <c r="VOL199" s="38"/>
      <c r="VOM199" s="38"/>
      <c r="VON199" s="38"/>
      <c r="VOO199" s="38"/>
      <c r="VOP199" s="38"/>
      <c r="VOQ199" s="38"/>
      <c r="VOR199" s="38"/>
      <c r="VOS199" s="38"/>
      <c r="VOT199" s="38"/>
      <c r="VOU199" s="38"/>
      <c r="VOV199" s="38"/>
      <c r="VOW199" s="38"/>
      <c r="VOX199" s="38"/>
      <c r="VOY199" s="38"/>
      <c r="VOZ199" s="38"/>
      <c r="VPA199" s="38"/>
      <c r="VPB199" s="38"/>
      <c r="VPC199" s="38"/>
      <c r="VPD199" s="38"/>
      <c r="VPE199" s="38"/>
      <c r="VPF199" s="38"/>
      <c r="VPG199" s="38"/>
      <c r="VPH199" s="38"/>
      <c r="VPI199" s="38"/>
      <c r="VPJ199" s="38"/>
      <c r="VPK199" s="38"/>
      <c r="VPL199" s="38"/>
      <c r="VPM199" s="38"/>
      <c r="VPN199" s="38"/>
      <c r="VPO199" s="38"/>
      <c r="VPP199" s="38"/>
      <c r="VPQ199" s="38"/>
      <c r="VPR199" s="38"/>
      <c r="VPS199" s="38"/>
      <c r="VPT199" s="38"/>
      <c r="VPU199" s="38"/>
      <c r="VPV199" s="38"/>
      <c r="VPW199" s="38"/>
      <c r="VPX199" s="38"/>
      <c r="VPY199" s="38"/>
      <c r="VPZ199" s="38"/>
      <c r="VQA199" s="38"/>
      <c r="VQB199" s="38"/>
      <c r="VQC199" s="38"/>
      <c r="VQD199" s="38"/>
      <c r="VQE199" s="38"/>
      <c r="VQF199" s="38"/>
      <c r="VQG199" s="38"/>
      <c r="VQH199" s="38"/>
      <c r="VQI199" s="38"/>
      <c r="VQJ199" s="38"/>
      <c r="VQK199" s="38"/>
      <c r="VQL199" s="38"/>
      <c r="VQM199" s="38"/>
      <c r="VQN199" s="38"/>
      <c r="VQO199" s="38"/>
      <c r="VQP199" s="38"/>
      <c r="VQQ199" s="38"/>
      <c r="VQR199" s="38"/>
      <c r="VQS199" s="38"/>
      <c r="VQT199" s="38"/>
      <c r="VQU199" s="38"/>
      <c r="VQV199" s="38"/>
      <c r="VQW199" s="38"/>
      <c r="VQX199" s="38"/>
      <c r="VQY199" s="38"/>
      <c r="VQZ199" s="38"/>
      <c r="VRA199" s="38"/>
      <c r="VRB199" s="38"/>
      <c r="VRC199" s="38"/>
      <c r="VRD199" s="38"/>
      <c r="VRE199" s="38"/>
      <c r="VRF199" s="38"/>
      <c r="VRG199" s="38"/>
      <c r="VRH199" s="38"/>
      <c r="VRI199" s="38"/>
      <c r="VRJ199" s="38"/>
      <c r="VRK199" s="38"/>
      <c r="VRL199" s="38"/>
      <c r="VRM199" s="38"/>
      <c r="VRN199" s="38"/>
      <c r="VRO199" s="38"/>
      <c r="VRP199" s="38"/>
      <c r="VRQ199" s="38"/>
      <c r="VRR199" s="38"/>
      <c r="VRS199" s="38"/>
      <c r="VRT199" s="38"/>
      <c r="VRU199" s="38"/>
      <c r="VRV199" s="38"/>
      <c r="VRW199" s="38"/>
      <c r="VRX199" s="38"/>
      <c r="VRY199" s="38"/>
      <c r="VRZ199" s="38"/>
      <c r="VSA199" s="38"/>
      <c r="VSB199" s="38"/>
      <c r="VSC199" s="38"/>
      <c r="VSD199" s="38"/>
      <c r="VSE199" s="38"/>
      <c r="VSF199" s="38"/>
      <c r="VSG199" s="38"/>
      <c r="VSH199" s="38"/>
      <c r="VSI199" s="38"/>
      <c r="VSJ199" s="38"/>
      <c r="VSK199" s="38"/>
      <c r="VSL199" s="38"/>
      <c r="VSM199" s="38"/>
      <c r="VSN199" s="38"/>
      <c r="VSO199" s="38"/>
      <c r="VSP199" s="38"/>
      <c r="VSQ199" s="38"/>
      <c r="VSR199" s="38"/>
      <c r="VSS199" s="38"/>
      <c r="VST199" s="38"/>
      <c r="VSU199" s="38"/>
      <c r="VSV199" s="38"/>
      <c r="VSW199" s="38"/>
      <c r="VSX199" s="38"/>
      <c r="VSY199" s="38"/>
      <c r="VSZ199" s="38"/>
      <c r="VTA199" s="38"/>
      <c r="VTB199" s="38"/>
      <c r="VTC199" s="38"/>
      <c r="VTD199" s="38"/>
      <c r="VTE199" s="38"/>
      <c r="VTF199" s="38"/>
      <c r="VTG199" s="38"/>
      <c r="VTH199" s="38"/>
      <c r="VTI199" s="38"/>
      <c r="VTJ199" s="38"/>
      <c r="VTK199" s="38"/>
      <c r="VTL199" s="38"/>
      <c r="VTM199" s="38"/>
      <c r="VTN199" s="38"/>
      <c r="VTO199" s="38"/>
      <c r="VTP199" s="38"/>
      <c r="VTQ199" s="38"/>
      <c r="VTR199" s="38"/>
      <c r="VTS199" s="38"/>
      <c r="VTT199" s="38"/>
      <c r="VTU199" s="38"/>
      <c r="VTV199" s="38"/>
      <c r="VTW199" s="38"/>
      <c r="VTX199" s="38"/>
      <c r="VTY199" s="38"/>
      <c r="VTZ199" s="38"/>
      <c r="VUA199" s="38"/>
      <c r="VUB199" s="38"/>
      <c r="VUC199" s="38"/>
      <c r="VUD199" s="38"/>
      <c r="VUE199" s="38"/>
      <c r="VUF199" s="38"/>
      <c r="VUG199" s="38"/>
      <c r="VUH199" s="38"/>
      <c r="VUI199" s="38"/>
      <c r="VUJ199" s="38"/>
      <c r="VUK199" s="38"/>
      <c r="VUL199" s="38"/>
      <c r="VUM199" s="38"/>
      <c r="VUN199" s="38"/>
      <c r="VUO199" s="38"/>
      <c r="VUP199" s="38"/>
      <c r="VUQ199" s="38"/>
      <c r="VUR199" s="38"/>
      <c r="VUS199" s="38"/>
      <c r="VUT199" s="38"/>
      <c r="VUU199" s="38"/>
      <c r="VUV199" s="38"/>
      <c r="VUW199" s="38"/>
      <c r="VUX199" s="38"/>
      <c r="VUY199" s="38"/>
      <c r="VUZ199" s="38"/>
      <c r="VVA199" s="38"/>
      <c r="VVB199" s="38"/>
      <c r="VVC199" s="38"/>
      <c r="VVD199" s="38"/>
      <c r="VVE199" s="38"/>
      <c r="VVF199" s="38"/>
      <c r="VVG199" s="38"/>
      <c r="VVH199" s="38"/>
      <c r="VVI199" s="38"/>
      <c r="VVJ199" s="38"/>
      <c r="VVK199" s="38"/>
      <c r="VVL199" s="38"/>
      <c r="VVM199" s="38"/>
      <c r="VVN199" s="38"/>
      <c r="VVO199" s="38"/>
      <c r="VVP199" s="38"/>
      <c r="VVQ199" s="38"/>
      <c r="VVR199" s="38"/>
      <c r="VVS199" s="38"/>
      <c r="VVT199" s="38"/>
      <c r="VVU199" s="38"/>
      <c r="VVV199" s="38"/>
      <c r="VVW199" s="38"/>
      <c r="VVX199" s="38"/>
      <c r="VVY199" s="38"/>
      <c r="VVZ199" s="38"/>
      <c r="VWA199" s="38"/>
      <c r="VWB199" s="38"/>
      <c r="VWC199" s="38"/>
      <c r="VWD199" s="38"/>
      <c r="VWE199" s="38"/>
      <c r="VWF199" s="38"/>
      <c r="VWG199" s="38"/>
      <c r="VWH199" s="38"/>
      <c r="VWI199" s="38"/>
      <c r="VWJ199" s="38"/>
      <c r="VWK199" s="38"/>
      <c r="VWL199" s="38"/>
      <c r="VWM199" s="38"/>
      <c r="VWN199" s="38"/>
      <c r="VWO199" s="38"/>
      <c r="VWP199" s="38"/>
      <c r="VWQ199" s="38"/>
      <c r="VWR199" s="38"/>
      <c r="VWS199" s="38"/>
      <c r="VWT199" s="38"/>
      <c r="VWU199" s="38"/>
      <c r="VWV199" s="38"/>
      <c r="VWW199" s="38"/>
      <c r="VWX199" s="38"/>
      <c r="VWY199" s="38"/>
      <c r="VWZ199" s="38"/>
      <c r="VXA199" s="38"/>
      <c r="VXB199" s="38"/>
      <c r="VXC199" s="38"/>
      <c r="VXD199" s="38"/>
      <c r="VXE199" s="38"/>
      <c r="VXF199" s="38"/>
      <c r="VXG199" s="38"/>
      <c r="VXH199" s="38"/>
      <c r="VXI199" s="38"/>
      <c r="VXJ199" s="38"/>
      <c r="VXK199" s="38"/>
      <c r="VXL199" s="38"/>
      <c r="VXM199" s="38"/>
      <c r="VXN199" s="38"/>
      <c r="VXO199" s="38"/>
      <c r="VXP199" s="38"/>
      <c r="VXQ199" s="38"/>
      <c r="VXR199" s="38"/>
      <c r="VXS199" s="38"/>
      <c r="VXT199" s="38"/>
      <c r="VXU199" s="38"/>
      <c r="VXV199" s="38"/>
      <c r="VXW199" s="38"/>
      <c r="VXX199" s="38"/>
      <c r="VXY199" s="38"/>
      <c r="VXZ199" s="38"/>
      <c r="VYA199" s="38"/>
      <c r="VYB199" s="38"/>
      <c r="VYC199" s="38"/>
      <c r="VYD199" s="38"/>
      <c r="VYE199" s="38"/>
      <c r="VYF199" s="38"/>
      <c r="VYG199" s="38"/>
      <c r="VYH199" s="38"/>
      <c r="VYI199" s="38"/>
      <c r="VYJ199" s="38"/>
      <c r="VYK199" s="38"/>
      <c r="VYL199" s="38"/>
      <c r="VYM199" s="38"/>
      <c r="VYN199" s="38"/>
      <c r="VYO199" s="38"/>
      <c r="VYP199" s="38"/>
      <c r="VYQ199" s="38"/>
      <c r="VYR199" s="38"/>
      <c r="VYS199" s="38"/>
      <c r="VYT199" s="38"/>
      <c r="VYU199" s="38"/>
      <c r="VYV199" s="38"/>
      <c r="VYW199" s="38"/>
      <c r="VYX199" s="38"/>
      <c r="VYY199" s="38"/>
      <c r="VYZ199" s="38"/>
      <c r="VZA199" s="38"/>
      <c r="VZB199" s="38"/>
      <c r="VZC199" s="38"/>
      <c r="VZD199" s="38"/>
      <c r="VZE199" s="38"/>
      <c r="VZF199" s="38"/>
      <c r="VZG199" s="38"/>
      <c r="VZH199" s="38"/>
      <c r="VZI199" s="38"/>
      <c r="VZJ199" s="38"/>
      <c r="VZK199" s="38"/>
      <c r="VZL199" s="38"/>
      <c r="VZM199" s="38"/>
      <c r="VZN199" s="38"/>
      <c r="VZO199" s="38"/>
      <c r="VZP199" s="38"/>
      <c r="VZQ199" s="38"/>
      <c r="VZR199" s="38"/>
      <c r="VZS199" s="38"/>
      <c r="VZT199" s="38"/>
      <c r="VZU199" s="38"/>
      <c r="VZV199" s="38"/>
      <c r="VZW199" s="38"/>
      <c r="VZX199" s="38"/>
      <c r="VZY199" s="38"/>
      <c r="VZZ199" s="38"/>
      <c r="WAA199" s="38"/>
      <c r="WAB199" s="38"/>
      <c r="WAC199" s="38"/>
      <c r="WAD199" s="38"/>
      <c r="WAE199" s="38"/>
      <c r="WAF199" s="38"/>
      <c r="WAG199" s="38"/>
      <c r="WAH199" s="38"/>
      <c r="WAI199" s="38"/>
      <c r="WAJ199" s="38"/>
      <c r="WAK199" s="38"/>
      <c r="WAL199" s="38"/>
      <c r="WAM199" s="38"/>
      <c r="WAN199" s="38"/>
      <c r="WAO199" s="38"/>
      <c r="WAP199" s="38"/>
      <c r="WAQ199" s="38"/>
      <c r="WAR199" s="38"/>
      <c r="WAS199" s="38"/>
      <c r="WAT199" s="38"/>
      <c r="WAU199" s="38"/>
      <c r="WAV199" s="38"/>
      <c r="WAW199" s="38"/>
      <c r="WAX199" s="38"/>
      <c r="WAY199" s="38"/>
      <c r="WAZ199" s="38"/>
      <c r="WBA199" s="38"/>
      <c r="WBB199" s="38"/>
      <c r="WBC199" s="38"/>
      <c r="WBD199" s="38"/>
      <c r="WBE199" s="38"/>
      <c r="WBF199" s="38"/>
      <c r="WBG199" s="38"/>
      <c r="WBH199" s="38"/>
      <c r="WBI199" s="38"/>
      <c r="WBJ199" s="38"/>
      <c r="WBK199" s="38"/>
      <c r="WBL199" s="38"/>
      <c r="WBM199" s="38"/>
      <c r="WBN199" s="38"/>
      <c r="WBO199" s="38"/>
      <c r="WBP199" s="38"/>
      <c r="WBQ199" s="38"/>
      <c r="WBR199" s="38"/>
      <c r="WBS199" s="38"/>
      <c r="WBT199" s="38"/>
      <c r="WBU199" s="38"/>
      <c r="WBV199" s="38"/>
      <c r="WBW199" s="38"/>
      <c r="WBX199" s="38"/>
      <c r="WBY199" s="38"/>
      <c r="WBZ199" s="38"/>
      <c r="WCA199" s="38"/>
      <c r="WCB199" s="38"/>
      <c r="WCC199" s="38"/>
      <c r="WCD199" s="38"/>
      <c r="WCE199" s="38"/>
      <c r="WCF199" s="38"/>
      <c r="WCG199" s="38"/>
      <c r="WCH199" s="38"/>
      <c r="WCI199" s="38"/>
      <c r="WCJ199" s="38"/>
      <c r="WCK199" s="38"/>
      <c r="WCL199" s="38"/>
      <c r="WCM199" s="38"/>
      <c r="WCN199" s="38"/>
      <c r="WCO199" s="38"/>
      <c r="WCP199" s="38"/>
      <c r="WCQ199" s="38"/>
      <c r="WCR199" s="38"/>
      <c r="WCS199" s="38"/>
      <c r="WCT199" s="38"/>
      <c r="WCU199" s="38"/>
      <c r="WCV199" s="38"/>
      <c r="WCW199" s="38"/>
      <c r="WCX199" s="38"/>
      <c r="WCY199" s="38"/>
      <c r="WCZ199" s="38"/>
      <c r="WDA199" s="38"/>
      <c r="WDB199" s="38"/>
      <c r="WDC199" s="38"/>
      <c r="WDD199" s="38"/>
      <c r="WDE199" s="38"/>
      <c r="WDF199" s="38"/>
      <c r="WDG199" s="38"/>
      <c r="WDH199" s="38"/>
      <c r="WDI199" s="38"/>
      <c r="WDJ199" s="38"/>
      <c r="WDK199" s="38"/>
      <c r="WDL199" s="38"/>
      <c r="WDM199" s="38"/>
      <c r="WDN199" s="38"/>
      <c r="WDO199" s="38"/>
      <c r="WDP199" s="38"/>
      <c r="WDQ199" s="38"/>
      <c r="WDR199" s="38"/>
      <c r="WDS199" s="38"/>
      <c r="WDT199" s="38"/>
      <c r="WDU199" s="38"/>
      <c r="WDV199" s="38"/>
      <c r="WDW199" s="38"/>
      <c r="WDX199" s="38"/>
      <c r="WDY199" s="38"/>
      <c r="WDZ199" s="38"/>
      <c r="WEA199" s="38"/>
      <c r="WEB199" s="38"/>
      <c r="WEC199" s="38"/>
      <c r="WED199" s="38"/>
      <c r="WEE199" s="38"/>
      <c r="WEF199" s="38"/>
      <c r="WEG199" s="38"/>
      <c r="WEH199" s="38"/>
      <c r="WEI199" s="38"/>
      <c r="WEJ199" s="38"/>
      <c r="WEK199" s="38"/>
      <c r="WEL199" s="38"/>
      <c r="WEM199" s="38"/>
      <c r="WEN199" s="38"/>
      <c r="WEO199" s="38"/>
      <c r="WEP199" s="38"/>
      <c r="WEQ199" s="38"/>
      <c r="WER199" s="38"/>
      <c r="WES199" s="38"/>
      <c r="WET199" s="38"/>
      <c r="WEU199" s="38"/>
      <c r="WEV199" s="38"/>
      <c r="WEW199" s="38"/>
      <c r="WEX199" s="38"/>
      <c r="WEY199" s="38"/>
      <c r="WEZ199" s="38"/>
      <c r="WFA199" s="38"/>
      <c r="WFB199" s="38"/>
      <c r="WFC199" s="38"/>
      <c r="WFD199" s="38"/>
      <c r="WFE199" s="38"/>
      <c r="WFF199" s="38"/>
      <c r="WFG199" s="38"/>
      <c r="WFH199" s="38"/>
      <c r="WFI199" s="38"/>
      <c r="WFJ199" s="38"/>
      <c r="WFK199" s="38"/>
      <c r="WFL199" s="38"/>
      <c r="WFM199" s="38"/>
      <c r="WFN199" s="38"/>
      <c r="WFO199" s="38"/>
      <c r="WFP199" s="38"/>
      <c r="WFQ199" s="38"/>
      <c r="WFR199" s="38"/>
      <c r="WFS199" s="38"/>
      <c r="WFT199" s="38"/>
      <c r="WFU199" s="38"/>
      <c r="WFV199" s="38"/>
      <c r="WFW199" s="38"/>
      <c r="WFX199" s="38"/>
      <c r="WFY199" s="38"/>
      <c r="WFZ199" s="38"/>
      <c r="WGA199" s="38"/>
      <c r="WGB199" s="38"/>
      <c r="WGC199" s="38"/>
      <c r="WGD199" s="38"/>
      <c r="WGE199" s="38"/>
      <c r="WGF199" s="38"/>
      <c r="WGG199" s="38"/>
      <c r="WGH199" s="38"/>
      <c r="WGI199" s="38"/>
      <c r="WGJ199" s="38"/>
      <c r="WGK199" s="38"/>
      <c r="WGL199" s="38"/>
      <c r="WGM199" s="38"/>
      <c r="WGN199" s="38"/>
      <c r="WGO199" s="38"/>
      <c r="WGP199" s="38"/>
      <c r="WGQ199" s="38"/>
      <c r="WGR199" s="38"/>
      <c r="WGS199" s="38"/>
      <c r="WGT199" s="38"/>
      <c r="WGU199" s="38"/>
      <c r="WGV199" s="38"/>
      <c r="WGW199" s="38"/>
      <c r="WGX199" s="38"/>
      <c r="WGY199" s="38"/>
      <c r="WGZ199" s="38"/>
      <c r="WHA199" s="38"/>
      <c r="WHB199" s="38"/>
      <c r="WHC199" s="38"/>
      <c r="WHD199" s="38"/>
      <c r="WHE199" s="38"/>
      <c r="WHF199" s="38"/>
      <c r="WHG199" s="38"/>
      <c r="WHH199" s="38"/>
      <c r="WHI199" s="38"/>
      <c r="WHJ199" s="38"/>
      <c r="WHK199" s="38"/>
      <c r="WHL199" s="38"/>
      <c r="WHM199" s="38"/>
      <c r="WHN199" s="38"/>
      <c r="WHO199" s="38"/>
      <c r="WHP199" s="38"/>
      <c r="WHQ199" s="38"/>
      <c r="WHR199" s="38"/>
      <c r="WHS199" s="38"/>
      <c r="WHT199" s="38"/>
      <c r="WHU199" s="38"/>
      <c r="WHV199" s="38"/>
      <c r="WHW199" s="38"/>
      <c r="WHX199" s="38"/>
      <c r="WHY199" s="38"/>
      <c r="WHZ199" s="38"/>
      <c r="WIA199" s="38"/>
      <c r="WIB199" s="38"/>
      <c r="WIC199" s="38"/>
      <c r="WID199" s="38"/>
      <c r="WIE199" s="38"/>
      <c r="WIF199" s="38"/>
      <c r="WIG199" s="38"/>
      <c r="WIH199" s="38"/>
      <c r="WII199" s="38"/>
      <c r="WIJ199" s="38"/>
      <c r="WIK199" s="38"/>
      <c r="WIL199" s="38"/>
      <c r="WIM199" s="38"/>
      <c r="WIN199" s="38"/>
      <c r="WIO199" s="38"/>
      <c r="WIP199" s="38"/>
      <c r="WIQ199" s="38"/>
      <c r="WIR199" s="38"/>
      <c r="WIS199" s="38"/>
      <c r="WIT199" s="38"/>
      <c r="WIU199" s="38"/>
      <c r="WIV199" s="38"/>
      <c r="WIW199" s="38"/>
      <c r="WIX199" s="38"/>
      <c r="WIY199" s="38"/>
      <c r="WIZ199" s="38"/>
      <c r="WJA199" s="38"/>
      <c r="WJB199" s="38"/>
      <c r="WJC199" s="38"/>
      <c r="WJD199" s="38"/>
      <c r="WJE199" s="38"/>
      <c r="WJF199" s="38"/>
      <c r="WJG199" s="38"/>
      <c r="WJH199" s="38"/>
      <c r="WJI199" s="38"/>
      <c r="WJJ199" s="38"/>
      <c r="WJK199" s="38"/>
      <c r="WJL199" s="38"/>
      <c r="WJM199" s="38"/>
      <c r="WJN199" s="38"/>
      <c r="WJO199" s="38"/>
      <c r="WJP199" s="38"/>
      <c r="WJQ199" s="38"/>
      <c r="WJR199" s="38"/>
      <c r="WJS199" s="38"/>
      <c r="WJT199" s="38"/>
      <c r="WJU199" s="38"/>
      <c r="WJV199" s="38"/>
      <c r="WJW199" s="38"/>
      <c r="WJX199" s="38"/>
      <c r="WJY199" s="38"/>
      <c r="WJZ199" s="38"/>
      <c r="WKA199" s="38"/>
      <c r="WKB199" s="38"/>
      <c r="WKC199" s="38"/>
      <c r="WKD199" s="38"/>
      <c r="WKE199" s="38"/>
      <c r="WKF199" s="38"/>
      <c r="WKG199" s="38"/>
      <c r="WKH199" s="38"/>
      <c r="WKI199" s="38"/>
      <c r="WKJ199" s="38"/>
      <c r="WKK199" s="38"/>
      <c r="WKL199" s="38"/>
      <c r="WKM199" s="38"/>
      <c r="WKN199" s="38"/>
      <c r="WKO199" s="38"/>
      <c r="WKP199" s="38"/>
      <c r="WKQ199" s="38"/>
      <c r="WKR199" s="38"/>
      <c r="WKS199" s="38"/>
      <c r="WKT199" s="38"/>
      <c r="WKU199" s="38"/>
      <c r="WKV199" s="38"/>
      <c r="WKW199" s="38"/>
      <c r="WKX199" s="38"/>
      <c r="WKY199" s="38"/>
      <c r="WKZ199" s="38"/>
      <c r="WLA199" s="38"/>
      <c r="WLB199" s="38"/>
      <c r="WLC199" s="38"/>
      <c r="WLD199" s="38"/>
      <c r="WLE199" s="38"/>
      <c r="WLF199" s="38"/>
      <c r="WLG199" s="38"/>
      <c r="WLH199" s="38"/>
      <c r="WLI199" s="38"/>
      <c r="WLJ199" s="38"/>
      <c r="WLK199" s="38"/>
      <c r="WLL199" s="38"/>
      <c r="WLM199" s="38"/>
      <c r="WLN199" s="38"/>
      <c r="WLO199" s="38"/>
      <c r="WLP199" s="38"/>
      <c r="WLQ199" s="38"/>
      <c r="WLR199" s="38"/>
      <c r="WLS199" s="38"/>
      <c r="WLT199" s="38"/>
      <c r="WLU199" s="38"/>
      <c r="WLV199" s="38"/>
      <c r="WLW199" s="38"/>
      <c r="WLX199" s="38"/>
      <c r="WLY199" s="38"/>
      <c r="WLZ199" s="38"/>
      <c r="WMA199" s="38"/>
      <c r="WMB199" s="38"/>
      <c r="WMC199" s="38"/>
      <c r="WMD199" s="38"/>
      <c r="WME199" s="38"/>
      <c r="WMF199" s="38"/>
      <c r="WMG199" s="38"/>
      <c r="WMH199" s="38"/>
      <c r="WMI199" s="38"/>
      <c r="WMJ199" s="38"/>
      <c r="WMK199" s="38"/>
      <c r="WML199" s="38"/>
      <c r="WMM199" s="38"/>
      <c r="WMN199" s="38"/>
      <c r="WMO199" s="38"/>
      <c r="WMP199" s="38"/>
      <c r="WMQ199" s="38"/>
      <c r="WMR199" s="38"/>
      <c r="WMS199" s="38"/>
      <c r="WMT199" s="38"/>
      <c r="WMU199" s="38"/>
      <c r="WMV199" s="38"/>
      <c r="WMW199" s="38"/>
      <c r="WMX199" s="38"/>
      <c r="WMY199" s="38"/>
      <c r="WMZ199" s="38"/>
      <c r="WNA199" s="38"/>
      <c r="WNB199" s="38"/>
      <c r="WNC199" s="38"/>
      <c r="WND199" s="38"/>
      <c r="WNE199" s="38"/>
      <c r="WNF199" s="38"/>
      <c r="WNG199" s="38"/>
      <c r="WNH199" s="38"/>
      <c r="WNI199" s="38"/>
      <c r="WNJ199" s="38"/>
      <c r="WNK199" s="38"/>
      <c r="WNL199" s="38"/>
      <c r="WNM199" s="38"/>
      <c r="WNN199" s="38"/>
      <c r="WNO199" s="38"/>
      <c r="WNP199" s="38"/>
      <c r="WNQ199" s="38"/>
      <c r="WNR199" s="38"/>
      <c r="WNS199" s="38"/>
      <c r="WNT199" s="38"/>
      <c r="WNU199" s="38"/>
      <c r="WNV199" s="38"/>
      <c r="WNW199" s="38"/>
      <c r="WNX199" s="38"/>
      <c r="WNY199" s="38"/>
      <c r="WNZ199" s="38"/>
      <c r="WOA199" s="38"/>
      <c r="WOB199" s="38"/>
      <c r="WOC199" s="38"/>
      <c r="WOD199" s="38"/>
      <c r="WOE199" s="38"/>
      <c r="WOF199" s="38"/>
      <c r="WOG199" s="38"/>
      <c r="WOH199" s="38"/>
      <c r="WOI199" s="38"/>
      <c r="WOJ199" s="38"/>
      <c r="WOK199" s="38"/>
      <c r="WOL199" s="38"/>
      <c r="WOM199" s="38"/>
      <c r="WON199" s="38"/>
      <c r="WOO199" s="38"/>
      <c r="WOP199" s="38"/>
      <c r="WOQ199" s="38"/>
      <c r="WOR199" s="38"/>
      <c r="WOS199" s="38"/>
      <c r="WOT199" s="38"/>
      <c r="WOU199" s="38"/>
      <c r="WOV199" s="38"/>
      <c r="WOW199" s="38"/>
      <c r="WOX199" s="38"/>
      <c r="WOY199" s="38"/>
      <c r="WOZ199" s="38"/>
      <c r="WPA199" s="38"/>
      <c r="WPB199" s="38"/>
      <c r="WPC199" s="38"/>
      <c r="WPD199" s="38"/>
      <c r="WPE199" s="38"/>
      <c r="WPF199" s="38"/>
      <c r="WPG199" s="38"/>
      <c r="WPH199" s="38"/>
      <c r="WPI199" s="38"/>
      <c r="WPJ199" s="38"/>
      <c r="WPK199" s="38"/>
      <c r="WPL199" s="38"/>
      <c r="WPM199" s="38"/>
      <c r="WPN199" s="38"/>
      <c r="WPO199" s="38"/>
      <c r="WPP199" s="38"/>
      <c r="WPQ199" s="38"/>
      <c r="WPR199" s="38"/>
      <c r="WPS199" s="38"/>
      <c r="WPT199" s="38"/>
      <c r="WPU199" s="38"/>
      <c r="WPV199" s="38"/>
      <c r="WPW199" s="38"/>
      <c r="WPX199" s="38"/>
      <c r="WPY199" s="38"/>
      <c r="WPZ199" s="38"/>
      <c r="WQA199" s="38"/>
      <c r="WQB199" s="38"/>
      <c r="WQC199" s="38"/>
      <c r="WQD199" s="38"/>
      <c r="WQE199" s="38"/>
      <c r="WQF199" s="38"/>
      <c r="WQG199" s="38"/>
      <c r="WQH199" s="38"/>
      <c r="WQI199" s="38"/>
      <c r="WQJ199" s="38"/>
      <c r="WQK199" s="38"/>
      <c r="WQL199" s="38"/>
      <c r="WQM199" s="38"/>
      <c r="WQN199" s="38"/>
      <c r="WQO199" s="38"/>
      <c r="WQP199" s="38"/>
      <c r="WQQ199" s="38"/>
      <c r="WQR199" s="38"/>
      <c r="WQS199" s="38"/>
      <c r="WQT199" s="38"/>
      <c r="WQU199" s="38"/>
      <c r="WQV199" s="38"/>
      <c r="WQW199" s="38"/>
      <c r="WQX199" s="38"/>
      <c r="WQY199" s="38"/>
      <c r="WQZ199" s="38"/>
      <c r="WRA199" s="38"/>
      <c r="WRB199" s="38"/>
      <c r="WRC199" s="38"/>
      <c r="WRD199" s="38"/>
      <c r="WRE199" s="38"/>
      <c r="WRF199" s="38"/>
      <c r="WRG199" s="38"/>
      <c r="WRH199" s="38"/>
      <c r="WRI199" s="38"/>
      <c r="WRJ199" s="38"/>
      <c r="WRK199" s="38"/>
      <c r="WRL199" s="38"/>
      <c r="WRM199" s="38"/>
      <c r="WRN199" s="38"/>
      <c r="WRO199" s="38"/>
      <c r="WRP199" s="38"/>
      <c r="WRQ199" s="38"/>
      <c r="WRR199" s="38"/>
      <c r="WRS199" s="38"/>
      <c r="WRT199" s="38"/>
      <c r="WRU199" s="38"/>
      <c r="WRV199" s="38"/>
      <c r="WRW199" s="38"/>
      <c r="WRX199" s="38"/>
      <c r="WRY199" s="38"/>
      <c r="WRZ199" s="38"/>
      <c r="WSA199" s="38"/>
      <c r="WSB199" s="38"/>
      <c r="WSC199" s="38"/>
      <c r="WSD199" s="38"/>
      <c r="WSE199" s="38"/>
      <c r="WSF199" s="38"/>
      <c r="WSG199" s="38"/>
      <c r="WSH199" s="38"/>
      <c r="WSI199" s="38"/>
      <c r="WSJ199" s="38"/>
      <c r="WSK199" s="38"/>
      <c r="WSL199" s="38"/>
      <c r="WSM199" s="38"/>
      <c r="WSN199" s="38"/>
      <c r="WSO199" s="38"/>
      <c r="WSP199" s="38"/>
      <c r="WSQ199" s="38"/>
      <c r="WSR199" s="38"/>
      <c r="WSS199" s="38"/>
      <c r="WST199" s="38"/>
      <c r="WSU199" s="38"/>
      <c r="WSV199" s="38"/>
      <c r="WSW199" s="38"/>
      <c r="WSX199" s="38"/>
      <c r="WSY199" s="38"/>
      <c r="WSZ199" s="38"/>
      <c r="WTA199" s="38"/>
      <c r="WTB199" s="38"/>
      <c r="WTC199" s="38"/>
      <c r="WTD199" s="38"/>
      <c r="WTE199" s="38"/>
      <c r="WTF199" s="38"/>
      <c r="WTG199" s="38"/>
      <c r="WTH199" s="38"/>
      <c r="WTI199" s="38"/>
      <c r="WTJ199" s="38"/>
      <c r="WTK199" s="38"/>
      <c r="WTL199" s="38"/>
      <c r="WTM199" s="38"/>
      <c r="WTN199" s="38"/>
      <c r="WTO199" s="38"/>
      <c r="WTP199" s="38"/>
      <c r="WTQ199" s="38"/>
      <c r="WTR199" s="38"/>
      <c r="WTS199" s="38"/>
      <c r="WTT199" s="38"/>
      <c r="WTU199" s="38"/>
      <c r="WTV199" s="38"/>
      <c r="WTW199" s="38"/>
      <c r="WTX199" s="38"/>
      <c r="WTY199" s="38"/>
      <c r="WTZ199" s="38"/>
      <c r="WUA199" s="38"/>
      <c r="WUB199" s="38"/>
      <c r="WUC199" s="38"/>
      <c r="WUD199" s="38"/>
      <c r="WUE199" s="38"/>
      <c r="WUF199" s="38"/>
      <c r="WUG199" s="38"/>
      <c r="WUH199" s="38"/>
      <c r="WUI199" s="38"/>
      <c r="WUJ199" s="38"/>
      <c r="WUK199" s="38"/>
      <c r="WUL199" s="38"/>
      <c r="WUM199" s="38"/>
      <c r="WUN199" s="38"/>
      <c r="WUO199" s="38"/>
      <c r="WUP199" s="38"/>
      <c r="WUQ199" s="38"/>
      <c r="WUR199" s="38"/>
      <c r="WUS199" s="38"/>
      <c r="WUT199" s="38"/>
      <c r="WUU199" s="38"/>
      <c r="WUV199" s="38"/>
      <c r="WUW199" s="38"/>
      <c r="WUX199" s="38"/>
      <c r="WUY199" s="38"/>
      <c r="WUZ199" s="38"/>
      <c r="WVA199" s="38"/>
      <c r="WVB199" s="38"/>
      <c r="WVC199" s="38"/>
      <c r="WVD199" s="38"/>
      <c r="WVE199" s="38"/>
      <c r="WVF199" s="38"/>
      <c r="WVG199" s="38"/>
      <c r="WVH199" s="38"/>
      <c r="WVI199" s="38"/>
      <c r="WVJ199" s="38"/>
      <c r="WVK199" s="38"/>
      <c r="WVL199" s="38"/>
      <c r="WVM199" s="38"/>
      <c r="WVN199" s="38"/>
      <c r="WVO199" s="38"/>
      <c r="WVP199" s="38"/>
      <c r="WVQ199" s="38"/>
      <c r="WVR199" s="38"/>
      <c r="WVS199" s="38"/>
      <c r="WVT199" s="38"/>
      <c r="WVU199" s="38"/>
      <c r="WVV199" s="38"/>
      <c r="WVW199" s="38"/>
      <c r="WVX199" s="38"/>
      <c r="WVY199" s="38"/>
      <c r="WVZ199" s="38"/>
      <c r="WWA199" s="38"/>
      <c r="WWB199" s="38"/>
      <c r="WWC199" s="38"/>
      <c r="WWD199" s="38"/>
      <c r="WWE199" s="38"/>
      <c r="WWF199" s="38"/>
      <c r="WWG199" s="38"/>
      <c r="WWH199" s="38"/>
      <c r="WWI199" s="38"/>
      <c r="WWJ199" s="38"/>
      <c r="WWK199" s="38"/>
      <c r="WWL199" s="38"/>
      <c r="WWM199" s="38"/>
      <c r="WWN199" s="38"/>
      <c r="WWO199" s="38"/>
      <c r="WWP199" s="38"/>
      <c r="WWQ199" s="38"/>
      <c r="WWR199" s="38"/>
      <c r="WWS199" s="38"/>
      <c r="WWT199" s="38"/>
      <c r="WWU199" s="38"/>
      <c r="WWV199" s="38"/>
      <c r="WWW199" s="38"/>
      <c r="WWX199" s="38"/>
      <c r="WWY199" s="38"/>
      <c r="WWZ199" s="38"/>
      <c r="WXA199" s="38"/>
      <c r="WXB199" s="38"/>
      <c r="WXC199" s="38"/>
      <c r="WXD199" s="38"/>
      <c r="WXE199" s="38"/>
      <c r="WXF199" s="38"/>
      <c r="WXG199" s="38"/>
      <c r="WXH199" s="38"/>
      <c r="WXI199" s="38"/>
      <c r="WXJ199" s="38"/>
      <c r="WXK199" s="38"/>
      <c r="WXL199" s="38"/>
      <c r="WXM199" s="38"/>
      <c r="WXN199" s="38"/>
      <c r="WXO199" s="38"/>
      <c r="WXP199" s="38"/>
      <c r="WXQ199" s="38"/>
      <c r="WXR199" s="38"/>
      <c r="WXS199" s="38"/>
      <c r="WXT199" s="38"/>
      <c r="WXU199" s="38"/>
      <c r="WXV199" s="38"/>
      <c r="WXW199" s="38"/>
      <c r="WXX199" s="38"/>
      <c r="WXY199" s="38"/>
      <c r="WXZ199" s="38"/>
      <c r="WYA199" s="38"/>
      <c r="WYB199" s="38"/>
      <c r="WYC199" s="38"/>
      <c r="WYD199" s="38"/>
      <c r="WYE199" s="38"/>
      <c r="WYF199" s="38"/>
      <c r="WYG199" s="38"/>
      <c r="WYH199" s="38"/>
      <c r="WYI199" s="38"/>
      <c r="WYJ199" s="38"/>
      <c r="WYK199" s="38"/>
      <c r="WYL199" s="38"/>
      <c r="WYM199" s="38"/>
      <c r="WYN199" s="38"/>
      <c r="WYO199" s="38"/>
      <c r="WYP199" s="38"/>
      <c r="WYQ199" s="38"/>
      <c r="WYR199" s="38"/>
      <c r="WYS199" s="38"/>
      <c r="WYT199" s="38"/>
      <c r="WYU199" s="38"/>
      <c r="WYV199" s="38"/>
      <c r="WYW199" s="38"/>
      <c r="WYX199" s="38"/>
      <c r="WYY199" s="38"/>
      <c r="WYZ199" s="38"/>
      <c r="WZA199" s="38"/>
      <c r="WZB199" s="38"/>
      <c r="WZC199" s="38"/>
      <c r="WZD199" s="38"/>
      <c r="WZE199" s="38"/>
      <c r="WZF199" s="38"/>
      <c r="WZG199" s="38"/>
      <c r="WZH199" s="38"/>
      <c r="WZI199" s="38"/>
      <c r="WZJ199" s="38"/>
      <c r="WZK199" s="38"/>
      <c r="WZL199" s="38"/>
      <c r="WZM199" s="38"/>
      <c r="WZN199" s="38"/>
      <c r="WZO199" s="38"/>
      <c r="WZP199" s="38"/>
      <c r="WZQ199" s="38"/>
      <c r="WZR199" s="38"/>
      <c r="WZS199" s="38"/>
      <c r="WZT199" s="38"/>
      <c r="WZU199" s="38"/>
      <c r="WZV199" s="38"/>
      <c r="WZW199" s="38"/>
      <c r="WZX199" s="38"/>
      <c r="WZY199" s="38"/>
      <c r="WZZ199" s="38"/>
      <c r="XAA199" s="38"/>
      <c r="XAB199" s="38"/>
      <c r="XAC199" s="38"/>
      <c r="XAD199" s="38"/>
      <c r="XAE199" s="38"/>
      <c r="XAF199" s="38"/>
      <c r="XAG199" s="38"/>
      <c r="XAH199" s="38"/>
      <c r="XAI199" s="38"/>
      <c r="XAJ199" s="38"/>
      <c r="XAK199" s="38"/>
      <c r="XAL199" s="38"/>
      <c r="XAM199" s="38"/>
      <c r="XAN199" s="38"/>
      <c r="XAO199" s="38"/>
      <c r="XAP199" s="38"/>
      <c r="XAQ199" s="38"/>
      <c r="XAR199" s="38"/>
      <c r="XAS199" s="38"/>
      <c r="XAT199" s="38"/>
      <c r="XAU199" s="38"/>
      <c r="XAV199" s="38"/>
      <c r="XAW199" s="38"/>
      <c r="XAX199" s="38"/>
      <c r="XAY199" s="38"/>
      <c r="XAZ199" s="38"/>
      <c r="XBA199" s="38"/>
      <c r="XBB199" s="38"/>
      <c r="XBC199" s="38"/>
      <c r="XBD199" s="38"/>
      <c r="XBE199" s="38"/>
      <c r="XBF199" s="38"/>
      <c r="XBG199" s="38"/>
      <c r="XBH199" s="38"/>
      <c r="XBI199" s="38"/>
      <c r="XBJ199" s="38"/>
      <c r="XBK199" s="38"/>
      <c r="XBL199" s="38"/>
      <c r="XBM199" s="38"/>
      <c r="XBN199" s="38"/>
      <c r="XBO199" s="38"/>
      <c r="XBP199" s="38"/>
      <c r="XBQ199" s="38"/>
      <c r="XBR199" s="38"/>
      <c r="XBS199" s="38"/>
      <c r="XBT199" s="38"/>
      <c r="XBU199" s="38"/>
      <c r="XBV199" s="38"/>
      <c r="XBW199" s="38"/>
      <c r="XBX199" s="38"/>
      <c r="XBY199" s="38"/>
      <c r="XBZ199" s="38"/>
      <c r="XCA199" s="38"/>
      <c r="XCB199" s="38"/>
      <c r="XCC199" s="38"/>
      <c r="XCD199" s="38"/>
      <c r="XCE199" s="38"/>
      <c r="XCF199" s="38"/>
      <c r="XCG199" s="38"/>
      <c r="XCH199" s="38"/>
      <c r="XCI199" s="38"/>
      <c r="XCJ199" s="38"/>
      <c r="XCK199" s="38"/>
      <c r="XCL199" s="38"/>
      <c r="XCM199" s="38"/>
      <c r="XCN199" s="38"/>
      <c r="XCO199" s="38"/>
      <c r="XCP199" s="38"/>
      <c r="XCQ199" s="38"/>
      <c r="XCR199" s="38"/>
      <c r="XCS199" s="38"/>
      <c r="XCT199" s="38"/>
      <c r="XCU199" s="38"/>
      <c r="XCV199" s="38"/>
      <c r="XCW199" s="38"/>
      <c r="XCX199" s="38"/>
      <c r="XCY199" s="38"/>
      <c r="XCZ199" s="38"/>
      <c r="XDA199" s="38"/>
      <c r="XDB199" s="38"/>
      <c r="XDC199" s="38"/>
      <c r="XDD199" s="38"/>
      <c r="XDE199" s="38"/>
      <c r="XDF199" s="38"/>
      <c r="XDG199" s="38"/>
      <c r="XDH199" s="38"/>
      <c r="XDI199" s="38"/>
      <c r="XDJ199" s="38"/>
      <c r="XDK199" s="38"/>
      <c r="XDL199" s="38"/>
      <c r="XDM199" s="38"/>
      <c r="XDN199" s="38"/>
      <c r="XDO199" s="38"/>
      <c r="XDP199" s="38"/>
      <c r="XDQ199" s="38"/>
      <c r="XDR199" s="38"/>
      <c r="XDS199" s="38"/>
      <c r="XDT199" s="38"/>
      <c r="XDU199" s="38"/>
      <c r="XDV199" s="38"/>
      <c r="XDW199" s="38"/>
      <c r="XDX199" s="38"/>
      <c r="XDY199" s="38"/>
      <c r="XDZ199" s="38"/>
      <c r="XEA199" s="38"/>
      <c r="XEB199" s="38"/>
      <c r="XEC199" s="38"/>
      <c r="XED199" s="38"/>
      <c r="XEE199" s="38"/>
      <c r="XEF199" s="38"/>
      <c r="XEG199" s="38"/>
      <c r="XEH199" s="38"/>
      <c r="XEI199" s="38"/>
      <c r="XEJ199" s="38"/>
      <c r="XEK199" s="38"/>
      <c r="XEL199" s="38"/>
      <c r="XEM199" s="38"/>
      <c r="XEN199" s="38"/>
      <c r="XEO199" s="38"/>
      <c r="XEP199" s="38"/>
      <c r="XEQ199" s="38"/>
      <c r="XER199" s="38"/>
      <c r="XES199" s="38"/>
      <c r="XET199" s="38"/>
      <c r="XEU199" s="38"/>
      <c r="XEV199" s="38"/>
    </row>
    <row r="200" spans="1:16376" hidden="1">
      <c r="A200" s="6" t="s">
        <v>20</v>
      </c>
      <c r="B200" s="6" t="s">
        <v>551</v>
      </c>
      <c r="C200" s="7" t="s">
        <v>552</v>
      </c>
      <c r="D200" s="6" t="s">
        <v>553</v>
      </c>
      <c r="E200" s="6" t="s">
        <v>154</v>
      </c>
      <c r="F200" s="7" t="s">
        <v>164</v>
      </c>
      <c r="G200" s="6" t="s">
        <v>79</v>
      </c>
      <c r="H200" s="6" t="s">
        <v>69</v>
      </c>
      <c r="I200" s="6" t="s">
        <v>99</v>
      </c>
      <c r="J200" s="21" t="s">
        <v>560</v>
      </c>
      <c r="K200" s="6" t="s">
        <v>28</v>
      </c>
      <c r="L200" s="6" t="s">
        <v>101</v>
      </c>
      <c r="M200" s="14" t="s">
        <v>555</v>
      </c>
      <c r="N200" s="6" t="s">
        <v>556</v>
      </c>
      <c r="O200" s="10">
        <v>44406</v>
      </c>
      <c r="P200" s="9" t="s">
        <v>32</v>
      </c>
      <c r="Q200" s="11">
        <v>13287</v>
      </c>
      <c r="R200" s="6" t="s">
        <v>33</v>
      </c>
      <c r="S200" s="6">
        <v>0</v>
      </c>
      <c r="T200" s="12" t="s">
        <v>34</v>
      </c>
    </row>
    <row r="201" spans="1:16376" s="38" customFormat="1" hidden="1">
      <c r="A201" s="6" t="s">
        <v>20</v>
      </c>
      <c r="B201" s="11" t="s">
        <v>561</v>
      </c>
      <c r="C201" s="7" t="s">
        <v>562</v>
      </c>
      <c r="D201" s="6" t="s">
        <v>563</v>
      </c>
      <c r="E201" s="6" t="s">
        <v>403</v>
      </c>
      <c r="F201" s="7" t="s">
        <v>404</v>
      </c>
      <c r="G201" s="6" t="s">
        <v>24</v>
      </c>
      <c r="H201" s="6" t="s">
        <v>292</v>
      </c>
      <c r="I201" s="6" t="s">
        <v>35</v>
      </c>
      <c r="J201" s="21" t="s">
        <v>564</v>
      </c>
      <c r="K201" s="6" t="s">
        <v>108</v>
      </c>
      <c r="L201" s="6" t="s">
        <v>109</v>
      </c>
      <c r="M201" s="6" t="s">
        <v>565</v>
      </c>
      <c r="N201" s="6" t="s">
        <v>242</v>
      </c>
      <c r="O201" s="10">
        <v>44642</v>
      </c>
      <c r="P201" s="9" t="s">
        <v>32</v>
      </c>
      <c r="Q201" s="11">
        <v>15856</v>
      </c>
      <c r="R201" s="6" t="s">
        <v>33</v>
      </c>
      <c r="S201" s="6">
        <v>0</v>
      </c>
      <c r="T201" s="12" t="s">
        <v>34</v>
      </c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/>
      <c r="JH201" s="12"/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2"/>
      <c r="LF201" s="12"/>
      <c r="LG201" s="12"/>
      <c r="LH201" s="12"/>
      <c r="LI201" s="12"/>
      <c r="LJ201" s="12"/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2"/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/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  <c r="VX201" s="12"/>
      <c r="VY201" s="12"/>
      <c r="VZ201" s="12"/>
      <c r="WA201" s="12"/>
      <c r="WB201" s="12"/>
      <c r="WC201" s="12"/>
      <c r="WD201" s="12"/>
      <c r="WE201" s="12"/>
      <c r="WF201" s="12"/>
      <c r="WG201" s="12"/>
      <c r="WH201" s="12"/>
      <c r="WI201" s="12"/>
      <c r="WJ201" s="12"/>
      <c r="WK201" s="12"/>
      <c r="WL201" s="12"/>
      <c r="WM201" s="12"/>
      <c r="WN201" s="12"/>
      <c r="WO201" s="12"/>
      <c r="WP201" s="12"/>
      <c r="WQ201" s="12"/>
      <c r="WR201" s="12"/>
      <c r="WS201" s="12"/>
      <c r="WT201" s="12"/>
      <c r="WU201" s="12"/>
      <c r="WV201" s="12"/>
      <c r="WW201" s="12"/>
      <c r="WX201" s="12"/>
      <c r="WY201" s="12"/>
      <c r="WZ201" s="12"/>
      <c r="XA201" s="12"/>
      <c r="XB201" s="12"/>
      <c r="XC201" s="12"/>
      <c r="XD201" s="12"/>
      <c r="XE201" s="12"/>
      <c r="XF201" s="12"/>
      <c r="XG201" s="12"/>
      <c r="XH201" s="12"/>
      <c r="XI201" s="12"/>
      <c r="XJ201" s="12"/>
      <c r="XK201" s="12"/>
      <c r="XL201" s="12"/>
      <c r="XM201" s="12"/>
      <c r="XN201" s="12"/>
      <c r="XO201" s="12"/>
      <c r="XP201" s="12"/>
      <c r="XQ201" s="12"/>
      <c r="XR201" s="12"/>
      <c r="XS201" s="12"/>
      <c r="XT201" s="12"/>
      <c r="XU201" s="12"/>
      <c r="XV201" s="12"/>
      <c r="XW201" s="12"/>
      <c r="XX201" s="12"/>
      <c r="XY201" s="12"/>
      <c r="XZ201" s="12"/>
      <c r="YA201" s="12"/>
      <c r="YB201" s="12"/>
      <c r="YC201" s="12"/>
      <c r="YD201" s="12"/>
      <c r="YE201" s="12"/>
      <c r="YF201" s="12"/>
      <c r="YG201" s="12"/>
      <c r="YH201" s="12"/>
      <c r="YI201" s="12"/>
      <c r="YJ201" s="12"/>
      <c r="YK201" s="12"/>
      <c r="YL201" s="12"/>
      <c r="YM201" s="12"/>
      <c r="YN201" s="12"/>
      <c r="YO201" s="12"/>
      <c r="YP201" s="12"/>
      <c r="YQ201" s="12"/>
      <c r="YR201" s="12"/>
      <c r="YS201" s="12"/>
      <c r="YT201" s="12"/>
      <c r="YU201" s="12"/>
      <c r="YV201" s="12"/>
      <c r="YW201" s="12"/>
      <c r="YX201" s="12"/>
      <c r="YY201" s="12"/>
      <c r="YZ201" s="12"/>
      <c r="ZA201" s="12"/>
      <c r="ZB201" s="12"/>
      <c r="ZC201" s="12"/>
      <c r="ZD201" s="12"/>
      <c r="ZE201" s="12"/>
      <c r="ZF201" s="12"/>
      <c r="ZG201" s="12"/>
      <c r="ZH201" s="12"/>
      <c r="ZI201" s="12"/>
      <c r="ZJ201" s="12"/>
      <c r="ZK201" s="12"/>
      <c r="ZL201" s="12"/>
      <c r="ZM201" s="12"/>
      <c r="ZN201" s="12"/>
      <c r="ZO201" s="12"/>
      <c r="ZP201" s="12"/>
      <c r="ZQ201" s="12"/>
      <c r="ZR201" s="12"/>
      <c r="ZS201" s="12"/>
      <c r="ZT201" s="12"/>
      <c r="ZU201" s="12"/>
      <c r="ZV201" s="12"/>
      <c r="ZW201" s="12"/>
      <c r="ZX201" s="12"/>
      <c r="ZY201" s="12"/>
      <c r="ZZ201" s="12"/>
      <c r="AAA201" s="12"/>
      <c r="AAB201" s="12"/>
      <c r="AAC201" s="12"/>
      <c r="AAD201" s="12"/>
      <c r="AAE201" s="12"/>
      <c r="AAF201" s="12"/>
      <c r="AAG201" s="12"/>
      <c r="AAH201" s="12"/>
      <c r="AAI201" s="12"/>
      <c r="AAJ201" s="12"/>
      <c r="AAK201" s="12"/>
      <c r="AAL201" s="12"/>
      <c r="AAM201" s="12"/>
      <c r="AAN201" s="12"/>
      <c r="AAO201" s="12"/>
      <c r="AAP201" s="12"/>
      <c r="AAQ201" s="12"/>
      <c r="AAR201" s="12"/>
      <c r="AAS201" s="12"/>
      <c r="AAT201" s="12"/>
      <c r="AAU201" s="12"/>
      <c r="AAV201" s="12"/>
      <c r="AAW201" s="12"/>
      <c r="AAX201" s="12"/>
      <c r="AAY201" s="12"/>
      <c r="AAZ201" s="12"/>
      <c r="ABA201" s="12"/>
      <c r="ABB201" s="12"/>
      <c r="ABC201" s="12"/>
      <c r="ABD201" s="12"/>
      <c r="ABE201" s="12"/>
      <c r="ABF201" s="12"/>
      <c r="ABG201" s="12"/>
      <c r="ABH201" s="12"/>
      <c r="ABI201" s="12"/>
      <c r="ABJ201" s="12"/>
      <c r="ABK201" s="12"/>
      <c r="ABL201" s="12"/>
      <c r="ABM201" s="12"/>
      <c r="ABN201" s="12"/>
      <c r="ABO201" s="12"/>
      <c r="ABP201" s="12"/>
      <c r="ABQ201" s="12"/>
      <c r="ABR201" s="12"/>
      <c r="ABS201" s="12"/>
      <c r="ABT201" s="12"/>
      <c r="ABU201" s="12"/>
      <c r="ABV201" s="12"/>
      <c r="ABW201" s="12"/>
      <c r="ABX201" s="12"/>
      <c r="ABY201" s="12"/>
      <c r="ABZ201" s="12"/>
      <c r="ACA201" s="12"/>
      <c r="ACB201" s="12"/>
      <c r="ACC201" s="12"/>
      <c r="ACD201" s="12"/>
      <c r="ACE201" s="12"/>
      <c r="ACF201" s="12"/>
      <c r="ACG201" s="12"/>
      <c r="ACH201" s="12"/>
      <c r="ACI201" s="12"/>
      <c r="ACJ201" s="12"/>
      <c r="ACK201" s="12"/>
      <c r="ACL201" s="12"/>
      <c r="ACM201" s="12"/>
      <c r="ACN201" s="12"/>
      <c r="ACO201" s="12"/>
      <c r="ACP201" s="12"/>
      <c r="ACQ201" s="12"/>
      <c r="ACR201" s="12"/>
      <c r="ACS201" s="12"/>
      <c r="ACT201" s="12"/>
      <c r="ACU201" s="12"/>
      <c r="ACV201" s="12"/>
      <c r="ACW201" s="12"/>
      <c r="ACX201" s="12"/>
      <c r="ACY201" s="12"/>
      <c r="ACZ201" s="12"/>
      <c r="ADA201" s="12"/>
      <c r="ADB201" s="12"/>
      <c r="ADC201" s="12"/>
      <c r="ADD201" s="12"/>
      <c r="ADE201" s="12"/>
      <c r="ADF201" s="12"/>
      <c r="ADG201" s="12"/>
      <c r="ADH201" s="12"/>
      <c r="ADI201" s="12"/>
      <c r="ADJ201" s="12"/>
      <c r="ADK201" s="12"/>
      <c r="ADL201" s="12"/>
      <c r="ADM201" s="12"/>
      <c r="ADN201" s="12"/>
      <c r="ADO201" s="12"/>
      <c r="ADP201" s="12"/>
      <c r="ADQ201" s="12"/>
      <c r="ADR201" s="12"/>
      <c r="ADS201" s="12"/>
      <c r="ADT201" s="12"/>
      <c r="ADU201" s="12"/>
      <c r="ADV201" s="12"/>
      <c r="ADW201" s="12"/>
      <c r="ADX201" s="12"/>
      <c r="ADY201" s="12"/>
      <c r="ADZ201" s="12"/>
      <c r="AEA201" s="12"/>
      <c r="AEB201" s="12"/>
      <c r="AEC201" s="12"/>
      <c r="AED201" s="12"/>
      <c r="AEE201" s="12"/>
      <c r="AEF201" s="12"/>
      <c r="AEG201" s="12"/>
      <c r="AEH201" s="12"/>
      <c r="AEI201" s="12"/>
      <c r="AEJ201" s="12"/>
      <c r="AEK201" s="12"/>
      <c r="AEL201" s="12"/>
      <c r="AEM201" s="12"/>
      <c r="AEN201" s="12"/>
      <c r="AEO201" s="12"/>
      <c r="AEP201" s="12"/>
      <c r="AEQ201" s="12"/>
      <c r="AER201" s="12"/>
      <c r="AES201" s="12"/>
      <c r="AET201" s="12"/>
      <c r="AEU201" s="12"/>
      <c r="AEV201" s="12"/>
      <c r="AEW201" s="12"/>
      <c r="AEX201" s="12"/>
      <c r="AEY201" s="12"/>
      <c r="AEZ201" s="12"/>
      <c r="AFA201" s="12"/>
      <c r="AFB201" s="12"/>
      <c r="AFC201" s="12"/>
      <c r="AFD201" s="12"/>
      <c r="AFE201" s="12"/>
      <c r="AFF201" s="12"/>
      <c r="AFG201" s="12"/>
      <c r="AFH201" s="12"/>
      <c r="AFI201" s="12"/>
      <c r="AFJ201" s="12"/>
      <c r="AFK201" s="12"/>
      <c r="AFL201" s="12"/>
      <c r="AFM201" s="12"/>
      <c r="AFN201" s="12"/>
      <c r="AFO201" s="12"/>
      <c r="AFP201" s="12"/>
      <c r="AFQ201" s="12"/>
      <c r="AFR201" s="12"/>
      <c r="AFS201" s="12"/>
      <c r="AFT201" s="12"/>
      <c r="AFU201" s="12"/>
      <c r="AFV201" s="12"/>
      <c r="AFW201" s="12"/>
      <c r="AFX201" s="12"/>
      <c r="AFY201" s="12"/>
      <c r="AFZ201" s="12"/>
      <c r="AGA201" s="12"/>
      <c r="AGB201" s="12"/>
      <c r="AGC201" s="12"/>
      <c r="AGD201" s="12"/>
      <c r="AGE201" s="12"/>
      <c r="AGF201" s="12"/>
      <c r="AGG201" s="12"/>
      <c r="AGH201" s="12"/>
      <c r="AGI201" s="12"/>
      <c r="AGJ201" s="12"/>
      <c r="AGK201" s="12"/>
      <c r="AGL201" s="12"/>
      <c r="AGM201" s="12"/>
      <c r="AGN201" s="12"/>
      <c r="AGO201" s="12"/>
      <c r="AGP201" s="12"/>
      <c r="AGQ201" s="12"/>
      <c r="AGR201" s="12"/>
      <c r="AGS201" s="12"/>
      <c r="AGT201" s="12"/>
      <c r="AGU201" s="12"/>
      <c r="AGV201" s="12"/>
      <c r="AGW201" s="12"/>
      <c r="AGX201" s="12"/>
      <c r="AGY201" s="12"/>
      <c r="AGZ201" s="12"/>
      <c r="AHA201" s="12"/>
      <c r="AHB201" s="12"/>
      <c r="AHC201" s="12"/>
      <c r="AHD201" s="12"/>
      <c r="AHE201" s="12"/>
      <c r="AHF201" s="12"/>
      <c r="AHG201" s="12"/>
      <c r="AHH201" s="12"/>
      <c r="AHI201" s="12"/>
      <c r="AHJ201" s="12"/>
      <c r="AHK201" s="12"/>
      <c r="AHL201" s="12"/>
      <c r="AHM201" s="12"/>
      <c r="AHN201" s="12"/>
      <c r="AHO201" s="12"/>
      <c r="AHP201" s="12"/>
      <c r="AHQ201" s="12"/>
      <c r="AHR201" s="12"/>
      <c r="AHS201" s="12"/>
      <c r="AHT201" s="12"/>
      <c r="AHU201" s="12"/>
      <c r="AHV201" s="12"/>
      <c r="AHW201" s="12"/>
      <c r="AHX201" s="12"/>
      <c r="AHY201" s="12"/>
      <c r="AHZ201" s="12"/>
      <c r="AIA201" s="12"/>
      <c r="AIB201" s="12"/>
      <c r="AIC201" s="12"/>
      <c r="AID201" s="12"/>
      <c r="AIE201" s="12"/>
      <c r="AIF201" s="12"/>
      <c r="AIG201" s="12"/>
      <c r="AIH201" s="12"/>
      <c r="AII201" s="12"/>
      <c r="AIJ201" s="12"/>
      <c r="AIK201" s="12"/>
      <c r="AIL201" s="12"/>
      <c r="AIM201" s="12"/>
      <c r="AIN201" s="12"/>
      <c r="AIO201" s="12"/>
      <c r="AIP201" s="12"/>
      <c r="AIQ201" s="12"/>
      <c r="AIR201" s="12"/>
      <c r="AIS201" s="12"/>
      <c r="AIT201" s="12"/>
      <c r="AIU201" s="12"/>
      <c r="AIV201" s="12"/>
      <c r="AIW201" s="12"/>
      <c r="AIX201" s="12"/>
      <c r="AIY201" s="12"/>
      <c r="AIZ201" s="12"/>
      <c r="AJA201" s="12"/>
      <c r="AJB201" s="12"/>
      <c r="AJC201" s="12"/>
      <c r="AJD201" s="12"/>
      <c r="AJE201" s="12"/>
      <c r="AJF201" s="12"/>
      <c r="AJG201" s="12"/>
      <c r="AJH201" s="12"/>
      <c r="AJI201" s="12"/>
      <c r="AJJ201" s="12"/>
      <c r="AJK201" s="12"/>
      <c r="AJL201" s="12"/>
      <c r="AJM201" s="12"/>
      <c r="AJN201" s="12"/>
      <c r="AJO201" s="12"/>
      <c r="AJP201" s="12"/>
      <c r="AJQ201" s="12"/>
      <c r="AJR201" s="12"/>
      <c r="AJS201" s="12"/>
      <c r="AJT201" s="12"/>
      <c r="AJU201" s="12"/>
      <c r="AJV201" s="12"/>
      <c r="AJW201" s="12"/>
      <c r="AJX201" s="12"/>
      <c r="AJY201" s="12"/>
      <c r="AJZ201" s="12"/>
      <c r="AKA201" s="12"/>
      <c r="AKB201" s="12"/>
      <c r="AKC201" s="12"/>
      <c r="AKD201" s="12"/>
      <c r="AKE201" s="12"/>
      <c r="AKF201" s="12"/>
      <c r="AKG201" s="12"/>
      <c r="AKH201" s="12"/>
      <c r="AKI201" s="12"/>
      <c r="AKJ201" s="12"/>
      <c r="AKK201" s="12"/>
      <c r="AKL201" s="12"/>
      <c r="AKM201" s="12"/>
      <c r="AKN201" s="12"/>
      <c r="AKO201" s="12"/>
      <c r="AKP201" s="12"/>
      <c r="AKQ201" s="12"/>
      <c r="AKR201" s="12"/>
      <c r="AKS201" s="12"/>
      <c r="AKT201" s="12"/>
      <c r="AKU201" s="12"/>
      <c r="AKV201" s="12"/>
      <c r="AKW201" s="12"/>
      <c r="AKX201" s="12"/>
      <c r="AKY201" s="12"/>
      <c r="AKZ201" s="12"/>
      <c r="ALA201" s="12"/>
      <c r="ALB201" s="12"/>
      <c r="ALC201" s="12"/>
      <c r="ALD201" s="12"/>
      <c r="ALE201" s="12"/>
      <c r="ALF201" s="12"/>
      <c r="ALG201" s="12"/>
      <c r="ALH201" s="12"/>
      <c r="ALI201" s="12"/>
      <c r="ALJ201" s="12"/>
      <c r="ALK201" s="12"/>
      <c r="ALL201" s="12"/>
      <c r="ALM201" s="12"/>
      <c r="ALN201" s="12"/>
      <c r="ALO201" s="12"/>
      <c r="ALP201" s="12"/>
      <c r="ALQ201" s="12"/>
      <c r="ALR201" s="12"/>
      <c r="ALS201" s="12"/>
      <c r="ALT201" s="12"/>
      <c r="ALU201" s="12"/>
      <c r="ALV201" s="12"/>
      <c r="ALW201" s="12"/>
      <c r="ALX201" s="12"/>
      <c r="ALY201" s="12"/>
      <c r="ALZ201" s="12"/>
      <c r="AMA201" s="12"/>
      <c r="AMB201" s="12"/>
      <c r="AMC201" s="12"/>
      <c r="AMD201" s="12"/>
      <c r="AME201" s="12"/>
      <c r="AMF201" s="12"/>
      <c r="AMG201" s="12"/>
      <c r="AMH201" s="12"/>
      <c r="AMI201" s="12"/>
      <c r="AMJ201" s="12"/>
      <c r="AMK201" s="12"/>
      <c r="AML201" s="12"/>
      <c r="AMM201" s="12"/>
      <c r="AMN201" s="12"/>
      <c r="AMO201" s="12"/>
      <c r="AMP201" s="12"/>
      <c r="AMQ201" s="12"/>
      <c r="AMR201" s="12"/>
      <c r="AMS201" s="12"/>
      <c r="AMT201" s="12"/>
      <c r="AMU201" s="12"/>
      <c r="AMV201" s="12"/>
      <c r="AMW201" s="12"/>
      <c r="AMX201" s="12"/>
      <c r="AMY201" s="12"/>
      <c r="AMZ201" s="12"/>
      <c r="ANA201" s="12"/>
      <c r="ANB201" s="12"/>
      <c r="ANC201" s="12"/>
      <c r="AND201" s="12"/>
      <c r="ANE201" s="12"/>
      <c r="ANF201" s="12"/>
      <c r="ANG201" s="12"/>
      <c r="ANH201" s="12"/>
      <c r="ANI201" s="12"/>
      <c r="ANJ201" s="12"/>
      <c r="ANK201" s="12"/>
      <c r="ANL201" s="12"/>
      <c r="ANM201" s="12"/>
      <c r="ANN201" s="12"/>
      <c r="ANO201" s="12"/>
      <c r="ANP201" s="12"/>
      <c r="ANQ201" s="12"/>
      <c r="ANR201" s="12"/>
      <c r="ANS201" s="12"/>
      <c r="ANT201" s="12"/>
      <c r="ANU201" s="12"/>
      <c r="ANV201" s="12"/>
      <c r="ANW201" s="12"/>
      <c r="ANX201" s="12"/>
      <c r="ANY201" s="12"/>
      <c r="ANZ201" s="12"/>
      <c r="AOA201" s="12"/>
      <c r="AOB201" s="12"/>
      <c r="AOC201" s="12"/>
      <c r="AOD201" s="12"/>
      <c r="AOE201" s="12"/>
      <c r="AOF201" s="12"/>
      <c r="AOG201" s="12"/>
      <c r="AOH201" s="12"/>
      <c r="AOI201" s="12"/>
      <c r="AOJ201" s="12"/>
      <c r="AOK201" s="12"/>
      <c r="AOL201" s="12"/>
      <c r="AOM201" s="12"/>
      <c r="AON201" s="12"/>
      <c r="AOO201" s="12"/>
      <c r="AOP201" s="12"/>
      <c r="AOQ201" s="12"/>
      <c r="AOR201" s="12"/>
      <c r="AOS201" s="12"/>
      <c r="AOT201" s="12"/>
      <c r="AOU201" s="12"/>
      <c r="AOV201" s="12"/>
      <c r="AOW201" s="12"/>
      <c r="AOX201" s="12"/>
      <c r="AOY201" s="12"/>
      <c r="AOZ201" s="12"/>
      <c r="APA201" s="12"/>
      <c r="APB201" s="12"/>
      <c r="APC201" s="12"/>
      <c r="APD201" s="12"/>
      <c r="APE201" s="12"/>
      <c r="APF201" s="12"/>
      <c r="APG201" s="12"/>
      <c r="APH201" s="12"/>
      <c r="API201" s="12"/>
      <c r="APJ201" s="12"/>
      <c r="APK201" s="12"/>
      <c r="APL201" s="12"/>
      <c r="APM201" s="12"/>
      <c r="APN201" s="12"/>
      <c r="APO201" s="12"/>
      <c r="APP201" s="12"/>
      <c r="APQ201" s="12"/>
      <c r="APR201" s="12"/>
      <c r="APS201" s="12"/>
      <c r="APT201" s="12"/>
      <c r="APU201" s="12"/>
      <c r="APV201" s="12"/>
      <c r="APW201" s="12"/>
      <c r="APX201" s="12"/>
      <c r="APY201" s="12"/>
      <c r="APZ201" s="12"/>
      <c r="AQA201" s="12"/>
      <c r="AQB201" s="12"/>
      <c r="AQC201" s="12"/>
      <c r="AQD201" s="12"/>
      <c r="AQE201" s="12"/>
      <c r="AQF201" s="12"/>
      <c r="AQG201" s="12"/>
      <c r="AQH201" s="12"/>
      <c r="AQI201" s="12"/>
      <c r="AQJ201" s="12"/>
      <c r="AQK201" s="12"/>
      <c r="AQL201" s="12"/>
      <c r="AQM201" s="12"/>
      <c r="AQN201" s="12"/>
      <c r="AQO201" s="12"/>
      <c r="AQP201" s="12"/>
      <c r="AQQ201" s="12"/>
      <c r="AQR201" s="12"/>
      <c r="AQS201" s="12"/>
      <c r="AQT201" s="12"/>
      <c r="AQU201" s="12"/>
      <c r="AQV201" s="12"/>
      <c r="AQW201" s="12"/>
      <c r="AQX201" s="12"/>
      <c r="AQY201" s="12"/>
      <c r="AQZ201" s="12"/>
      <c r="ARA201" s="12"/>
      <c r="ARB201" s="12"/>
      <c r="ARC201" s="12"/>
      <c r="ARD201" s="12"/>
      <c r="ARE201" s="12"/>
      <c r="ARF201" s="12"/>
      <c r="ARG201" s="12"/>
      <c r="ARH201" s="12"/>
      <c r="ARI201" s="12"/>
      <c r="ARJ201" s="12"/>
      <c r="ARK201" s="12"/>
      <c r="ARL201" s="12"/>
      <c r="ARM201" s="12"/>
      <c r="ARN201" s="12"/>
      <c r="ARO201" s="12"/>
      <c r="ARP201" s="12"/>
      <c r="ARQ201" s="12"/>
      <c r="ARR201" s="12"/>
      <c r="ARS201" s="12"/>
      <c r="ART201" s="12"/>
      <c r="ARU201" s="12"/>
      <c r="ARV201" s="12"/>
      <c r="ARW201" s="12"/>
      <c r="ARX201" s="12"/>
      <c r="ARY201" s="12"/>
      <c r="ARZ201" s="12"/>
      <c r="ASA201" s="12"/>
      <c r="ASB201" s="12"/>
      <c r="ASC201" s="12"/>
      <c r="ASD201" s="12"/>
      <c r="ASE201" s="12"/>
      <c r="ASF201" s="12"/>
      <c r="ASG201" s="12"/>
      <c r="ASH201" s="12"/>
      <c r="ASI201" s="12"/>
      <c r="ASJ201" s="12"/>
      <c r="ASK201" s="12"/>
      <c r="ASL201" s="12"/>
      <c r="ASM201" s="12"/>
      <c r="ASN201" s="12"/>
      <c r="ASO201" s="12"/>
      <c r="ASP201" s="12"/>
      <c r="ASQ201" s="12"/>
      <c r="ASR201" s="12"/>
      <c r="ASS201" s="12"/>
      <c r="AST201" s="12"/>
      <c r="ASU201" s="12"/>
      <c r="ASV201" s="12"/>
      <c r="ASW201" s="12"/>
      <c r="ASX201" s="12"/>
      <c r="ASY201" s="12"/>
      <c r="ASZ201" s="12"/>
      <c r="ATA201" s="12"/>
      <c r="ATB201" s="12"/>
      <c r="ATC201" s="12"/>
      <c r="ATD201" s="12"/>
      <c r="ATE201" s="12"/>
      <c r="ATF201" s="12"/>
      <c r="ATG201" s="12"/>
      <c r="ATH201" s="12"/>
      <c r="ATI201" s="12"/>
      <c r="ATJ201" s="12"/>
      <c r="ATK201" s="12"/>
      <c r="ATL201" s="12"/>
      <c r="ATM201" s="12"/>
      <c r="ATN201" s="12"/>
      <c r="ATO201" s="12"/>
      <c r="ATP201" s="12"/>
      <c r="ATQ201" s="12"/>
      <c r="ATR201" s="12"/>
      <c r="ATS201" s="12"/>
      <c r="ATT201" s="12"/>
      <c r="ATU201" s="12"/>
      <c r="ATV201" s="12"/>
      <c r="ATW201" s="12"/>
      <c r="ATX201" s="12"/>
      <c r="ATY201" s="12"/>
      <c r="ATZ201" s="12"/>
      <c r="AUA201" s="12"/>
      <c r="AUB201" s="12"/>
      <c r="AUC201" s="12"/>
      <c r="AUD201" s="12"/>
      <c r="AUE201" s="12"/>
      <c r="AUF201" s="12"/>
      <c r="AUG201" s="12"/>
      <c r="AUH201" s="12"/>
      <c r="AUI201" s="12"/>
      <c r="AUJ201" s="12"/>
      <c r="AUK201" s="12"/>
      <c r="AUL201" s="12"/>
      <c r="AUM201" s="12"/>
      <c r="AUN201" s="12"/>
      <c r="AUO201" s="12"/>
      <c r="AUP201" s="12"/>
      <c r="AUQ201" s="12"/>
      <c r="AUR201" s="12"/>
      <c r="AUS201" s="12"/>
      <c r="AUT201" s="12"/>
      <c r="AUU201" s="12"/>
      <c r="AUV201" s="12"/>
      <c r="AUW201" s="12"/>
      <c r="AUX201" s="12"/>
      <c r="AUY201" s="12"/>
      <c r="AUZ201" s="12"/>
      <c r="AVA201" s="12"/>
      <c r="AVB201" s="12"/>
      <c r="AVC201" s="12"/>
      <c r="AVD201" s="12"/>
      <c r="AVE201" s="12"/>
      <c r="AVF201" s="12"/>
      <c r="AVG201" s="12"/>
      <c r="AVH201" s="12"/>
      <c r="AVI201" s="12"/>
      <c r="AVJ201" s="12"/>
      <c r="AVK201" s="12"/>
      <c r="AVL201" s="12"/>
      <c r="AVM201" s="12"/>
      <c r="AVN201" s="12"/>
      <c r="AVO201" s="12"/>
      <c r="AVP201" s="12"/>
      <c r="AVQ201" s="12"/>
      <c r="AVR201" s="12"/>
      <c r="AVS201" s="12"/>
      <c r="AVT201" s="12"/>
      <c r="AVU201" s="12"/>
      <c r="AVV201" s="12"/>
      <c r="AVW201" s="12"/>
      <c r="AVX201" s="12"/>
      <c r="AVY201" s="12"/>
      <c r="AVZ201" s="12"/>
      <c r="AWA201" s="12"/>
      <c r="AWB201" s="12"/>
      <c r="AWC201" s="12"/>
      <c r="AWD201" s="12"/>
      <c r="AWE201" s="12"/>
      <c r="AWF201" s="12"/>
      <c r="AWG201" s="12"/>
      <c r="AWH201" s="12"/>
      <c r="AWI201" s="12"/>
      <c r="AWJ201" s="12"/>
      <c r="AWK201" s="12"/>
      <c r="AWL201" s="12"/>
      <c r="AWM201" s="12"/>
      <c r="AWN201" s="12"/>
      <c r="AWO201" s="12"/>
      <c r="AWP201" s="12"/>
      <c r="AWQ201" s="12"/>
      <c r="AWR201" s="12"/>
      <c r="AWS201" s="12"/>
      <c r="AWT201" s="12"/>
      <c r="AWU201" s="12"/>
      <c r="AWV201" s="12"/>
      <c r="AWW201" s="12"/>
      <c r="AWX201" s="12"/>
      <c r="AWY201" s="12"/>
      <c r="AWZ201" s="12"/>
      <c r="AXA201" s="12"/>
      <c r="AXB201" s="12"/>
      <c r="AXC201" s="12"/>
      <c r="AXD201" s="12"/>
      <c r="AXE201" s="12"/>
      <c r="AXF201" s="12"/>
      <c r="AXG201" s="12"/>
      <c r="AXH201" s="12"/>
      <c r="AXI201" s="12"/>
      <c r="AXJ201" s="12"/>
      <c r="AXK201" s="12"/>
      <c r="AXL201" s="12"/>
      <c r="AXM201" s="12"/>
      <c r="AXN201" s="12"/>
      <c r="AXO201" s="12"/>
      <c r="AXP201" s="12"/>
      <c r="AXQ201" s="12"/>
      <c r="AXR201" s="12"/>
      <c r="AXS201" s="12"/>
      <c r="AXT201" s="12"/>
      <c r="AXU201" s="12"/>
      <c r="AXV201" s="12"/>
      <c r="AXW201" s="12"/>
      <c r="AXX201" s="12"/>
      <c r="AXY201" s="12"/>
      <c r="AXZ201" s="12"/>
      <c r="AYA201" s="12"/>
      <c r="AYB201" s="12"/>
      <c r="AYC201" s="12"/>
      <c r="AYD201" s="12"/>
      <c r="AYE201" s="12"/>
      <c r="AYF201" s="12"/>
      <c r="AYG201" s="12"/>
      <c r="AYH201" s="12"/>
      <c r="AYI201" s="12"/>
      <c r="AYJ201" s="12"/>
      <c r="AYK201" s="12"/>
      <c r="AYL201" s="12"/>
      <c r="AYM201" s="12"/>
      <c r="AYN201" s="12"/>
      <c r="AYO201" s="12"/>
      <c r="AYP201" s="12"/>
      <c r="AYQ201" s="12"/>
      <c r="AYR201" s="12"/>
      <c r="AYS201" s="12"/>
      <c r="AYT201" s="12"/>
      <c r="AYU201" s="12"/>
      <c r="AYV201" s="12"/>
      <c r="AYW201" s="12"/>
      <c r="AYX201" s="12"/>
      <c r="AYY201" s="12"/>
      <c r="AYZ201" s="12"/>
      <c r="AZA201" s="12"/>
      <c r="AZB201" s="12"/>
      <c r="AZC201" s="12"/>
      <c r="AZD201" s="12"/>
      <c r="AZE201" s="12"/>
      <c r="AZF201" s="12"/>
      <c r="AZG201" s="12"/>
      <c r="AZH201" s="12"/>
      <c r="AZI201" s="12"/>
      <c r="AZJ201" s="12"/>
      <c r="AZK201" s="12"/>
      <c r="AZL201" s="12"/>
      <c r="AZM201" s="12"/>
      <c r="AZN201" s="12"/>
      <c r="AZO201" s="12"/>
      <c r="AZP201" s="12"/>
      <c r="AZQ201" s="12"/>
      <c r="AZR201" s="12"/>
      <c r="AZS201" s="12"/>
      <c r="AZT201" s="12"/>
      <c r="AZU201" s="12"/>
      <c r="AZV201" s="12"/>
      <c r="AZW201" s="12"/>
      <c r="AZX201" s="12"/>
      <c r="AZY201" s="12"/>
      <c r="AZZ201" s="12"/>
      <c r="BAA201" s="12"/>
      <c r="BAB201" s="12"/>
      <c r="BAC201" s="12"/>
      <c r="BAD201" s="12"/>
      <c r="BAE201" s="12"/>
      <c r="BAF201" s="12"/>
      <c r="BAG201" s="12"/>
      <c r="BAH201" s="12"/>
      <c r="BAI201" s="12"/>
      <c r="BAJ201" s="12"/>
      <c r="BAK201" s="12"/>
      <c r="BAL201" s="12"/>
      <c r="BAM201" s="12"/>
      <c r="BAN201" s="12"/>
      <c r="BAO201" s="12"/>
      <c r="BAP201" s="12"/>
      <c r="BAQ201" s="12"/>
      <c r="BAR201" s="12"/>
      <c r="BAS201" s="12"/>
      <c r="BAT201" s="12"/>
      <c r="BAU201" s="12"/>
      <c r="BAV201" s="12"/>
      <c r="BAW201" s="12"/>
      <c r="BAX201" s="12"/>
      <c r="BAY201" s="12"/>
      <c r="BAZ201" s="12"/>
      <c r="BBA201" s="12"/>
      <c r="BBB201" s="12"/>
      <c r="BBC201" s="12"/>
      <c r="BBD201" s="12"/>
      <c r="BBE201" s="12"/>
      <c r="BBF201" s="12"/>
      <c r="BBG201" s="12"/>
      <c r="BBH201" s="12"/>
      <c r="BBI201" s="12"/>
      <c r="BBJ201" s="12"/>
      <c r="BBK201" s="12"/>
      <c r="BBL201" s="12"/>
      <c r="BBM201" s="12"/>
      <c r="BBN201" s="12"/>
      <c r="BBO201" s="12"/>
      <c r="BBP201" s="12"/>
      <c r="BBQ201" s="12"/>
      <c r="BBR201" s="12"/>
      <c r="BBS201" s="12"/>
      <c r="BBT201" s="12"/>
      <c r="BBU201" s="12"/>
      <c r="BBV201" s="12"/>
      <c r="BBW201" s="12"/>
      <c r="BBX201" s="12"/>
      <c r="BBY201" s="12"/>
      <c r="BBZ201" s="12"/>
      <c r="BCA201" s="12"/>
      <c r="BCB201" s="12"/>
      <c r="BCC201" s="12"/>
      <c r="BCD201" s="12"/>
      <c r="BCE201" s="12"/>
      <c r="BCF201" s="12"/>
      <c r="BCG201" s="12"/>
      <c r="BCH201" s="12"/>
      <c r="BCI201" s="12"/>
      <c r="BCJ201" s="12"/>
      <c r="BCK201" s="12"/>
      <c r="BCL201" s="12"/>
      <c r="BCM201" s="12"/>
      <c r="BCN201" s="12"/>
      <c r="BCO201" s="12"/>
      <c r="BCP201" s="12"/>
      <c r="BCQ201" s="12"/>
      <c r="BCR201" s="12"/>
      <c r="BCS201" s="12"/>
      <c r="BCT201" s="12"/>
      <c r="BCU201" s="12"/>
      <c r="BCV201" s="12"/>
      <c r="BCW201" s="12"/>
      <c r="BCX201" s="12"/>
      <c r="BCY201" s="12"/>
      <c r="BCZ201" s="12"/>
      <c r="BDA201" s="12"/>
      <c r="BDB201" s="12"/>
      <c r="BDC201" s="12"/>
      <c r="BDD201" s="12"/>
      <c r="BDE201" s="12"/>
      <c r="BDF201" s="12"/>
      <c r="BDG201" s="12"/>
      <c r="BDH201" s="12"/>
      <c r="BDI201" s="12"/>
      <c r="BDJ201" s="12"/>
      <c r="BDK201" s="12"/>
      <c r="BDL201" s="12"/>
      <c r="BDM201" s="12"/>
      <c r="BDN201" s="12"/>
      <c r="BDO201" s="12"/>
      <c r="BDP201" s="12"/>
      <c r="BDQ201" s="12"/>
      <c r="BDR201" s="12"/>
      <c r="BDS201" s="12"/>
      <c r="BDT201" s="12"/>
      <c r="BDU201" s="12"/>
      <c r="BDV201" s="12"/>
      <c r="BDW201" s="12"/>
      <c r="BDX201" s="12"/>
      <c r="BDY201" s="12"/>
      <c r="BDZ201" s="12"/>
      <c r="BEA201" s="12"/>
      <c r="BEB201" s="12"/>
      <c r="BEC201" s="12"/>
      <c r="BED201" s="12"/>
      <c r="BEE201" s="12"/>
      <c r="BEF201" s="12"/>
      <c r="BEG201" s="12"/>
      <c r="BEH201" s="12"/>
      <c r="BEI201" s="12"/>
      <c r="BEJ201" s="12"/>
      <c r="BEK201" s="12"/>
      <c r="BEL201" s="12"/>
      <c r="BEM201" s="12"/>
      <c r="BEN201" s="12"/>
      <c r="BEO201" s="12"/>
      <c r="BEP201" s="12"/>
      <c r="BEQ201" s="12"/>
      <c r="BER201" s="12"/>
      <c r="BES201" s="12"/>
      <c r="BET201" s="12"/>
      <c r="BEU201" s="12"/>
      <c r="BEV201" s="12"/>
      <c r="BEW201" s="12"/>
      <c r="BEX201" s="12"/>
      <c r="BEY201" s="12"/>
      <c r="BEZ201" s="12"/>
      <c r="BFA201" s="12"/>
      <c r="BFB201" s="12"/>
      <c r="BFC201" s="12"/>
      <c r="BFD201" s="12"/>
      <c r="BFE201" s="12"/>
      <c r="BFF201" s="12"/>
      <c r="BFG201" s="12"/>
      <c r="BFH201" s="12"/>
      <c r="BFI201" s="12"/>
      <c r="BFJ201" s="12"/>
      <c r="BFK201" s="12"/>
      <c r="BFL201" s="12"/>
      <c r="BFM201" s="12"/>
      <c r="BFN201" s="12"/>
      <c r="BFO201" s="12"/>
      <c r="BFP201" s="12"/>
      <c r="BFQ201" s="12"/>
      <c r="BFR201" s="12"/>
      <c r="BFS201" s="12"/>
      <c r="BFT201" s="12"/>
      <c r="BFU201" s="12"/>
      <c r="BFV201" s="12"/>
      <c r="BFW201" s="12"/>
      <c r="BFX201" s="12"/>
      <c r="BFY201" s="12"/>
      <c r="BFZ201" s="12"/>
      <c r="BGA201" s="12"/>
      <c r="BGB201" s="12"/>
      <c r="BGC201" s="12"/>
      <c r="BGD201" s="12"/>
      <c r="BGE201" s="12"/>
      <c r="BGF201" s="12"/>
      <c r="BGG201" s="12"/>
      <c r="BGH201" s="12"/>
      <c r="BGI201" s="12"/>
      <c r="BGJ201" s="12"/>
      <c r="BGK201" s="12"/>
      <c r="BGL201" s="12"/>
      <c r="BGM201" s="12"/>
      <c r="BGN201" s="12"/>
      <c r="BGO201" s="12"/>
      <c r="BGP201" s="12"/>
      <c r="BGQ201" s="12"/>
      <c r="BGR201" s="12"/>
      <c r="BGS201" s="12"/>
      <c r="BGT201" s="12"/>
      <c r="BGU201" s="12"/>
      <c r="BGV201" s="12"/>
      <c r="BGW201" s="12"/>
      <c r="BGX201" s="12"/>
      <c r="BGY201" s="12"/>
      <c r="BGZ201" s="12"/>
      <c r="BHA201" s="12"/>
      <c r="BHB201" s="12"/>
      <c r="BHC201" s="12"/>
      <c r="BHD201" s="12"/>
      <c r="BHE201" s="12"/>
      <c r="BHF201" s="12"/>
      <c r="BHG201" s="12"/>
      <c r="BHH201" s="12"/>
      <c r="BHI201" s="12"/>
      <c r="BHJ201" s="12"/>
      <c r="BHK201" s="12"/>
      <c r="BHL201" s="12"/>
      <c r="BHM201" s="12"/>
      <c r="BHN201" s="12"/>
      <c r="BHO201" s="12"/>
      <c r="BHP201" s="12"/>
      <c r="BHQ201" s="12"/>
      <c r="BHR201" s="12"/>
      <c r="BHS201" s="12"/>
      <c r="BHT201" s="12"/>
      <c r="BHU201" s="12"/>
      <c r="BHV201" s="12"/>
      <c r="BHW201" s="12"/>
      <c r="BHX201" s="12"/>
      <c r="BHY201" s="12"/>
      <c r="BHZ201" s="12"/>
      <c r="BIA201" s="12"/>
      <c r="BIB201" s="12"/>
      <c r="BIC201" s="12"/>
      <c r="BID201" s="12"/>
      <c r="BIE201" s="12"/>
      <c r="BIF201" s="12"/>
      <c r="BIG201" s="12"/>
      <c r="BIH201" s="12"/>
      <c r="BII201" s="12"/>
      <c r="BIJ201" s="12"/>
      <c r="BIK201" s="12"/>
      <c r="BIL201" s="12"/>
      <c r="BIM201" s="12"/>
      <c r="BIN201" s="12"/>
      <c r="BIO201" s="12"/>
      <c r="BIP201" s="12"/>
      <c r="BIQ201" s="12"/>
      <c r="BIR201" s="12"/>
      <c r="BIS201" s="12"/>
      <c r="BIT201" s="12"/>
      <c r="BIU201" s="12"/>
      <c r="BIV201" s="12"/>
      <c r="BIW201" s="12"/>
      <c r="BIX201" s="12"/>
      <c r="BIY201" s="12"/>
      <c r="BIZ201" s="12"/>
      <c r="BJA201" s="12"/>
      <c r="BJB201" s="12"/>
      <c r="BJC201" s="12"/>
      <c r="BJD201" s="12"/>
      <c r="BJE201" s="12"/>
      <c r="BJF201" s="12"/>
      <c r="BJG201" s="12"/>
      <c r="BJH201" s="12"/>
      <c r="BJI201" s="12"/>
      <c r="BJJ201" s="12"/>
      <c r="BJK201" s="12"/>
      <c r="BJL201" s="12"/>
      <c r="BJM201" s="12"/>
      <c r="BJN201" s="12"/>
      <c r="BJO201" s="12"/>
      <c r="BJP201" s="12"/>
      <c r="BJQ201" s="12"/>
      <c r="BJR201" s="12"/>
      <c r="BJS201" s="12"/>
      <c r="BJT201" s="12"/>
      <c r="BJU201" s="12"/>
      <c r="BJV201" s="12"/>
      <c r="BJW201" s="12"/>
      <c r="BJX201" s="12"/>
      <c r="BJY201" s="12"/>
      <c r="BJZ201" s="12"/>
      <c r="BKA201" s="12"/>
      <c r="BKB201" s="12"/>
      <c r="BKC201" s="12"/>
      <c r="BKD201" s="12"/>
      <c r="BKE201" s="12"/>
      <c r="BKF201" s="12"/>
      <c r="BKG201" s="12"/>
      <c r="BKH201" s="12"/>
      <c r="BKI201" s="12"/>
      <c r="BKJ201" s="12"/>
      <c r="BKK201" s="12"/>
      <c r="BKL201" s="12"/>
      <c r="BKM201" s="12"/>
      <c r="BKN201" s="12"/>
      <c r="BKO201" s="12"/>
      <c r="BKP201" s="12"/>
      <c r="BKQ201" s="12"/>
      <c r="BKR201" s="12"/>
      <c r="BKS201" s="12"/>
      <c r="BKT201" s="12"/>
      <c r="BKU201" s="12"/>
      <c r="BKV201" s="12"/>
      <c r="BKW201" s="12"/>
      <c r="BKX201" s="12"/>
      <c r="BKY201" s="12"/>
      <c r="BKZ201" s="12"/>
      <c r="BLA201" s="12"/>
      <c r="BLB201" s="12"/>
      <c r="BLC201" s="12"/>
      <c r="BLD201" s="12"/>
      <c r="BLE201" s="12"/>
      <c r="BLF201" s="12"/>
      <c r="BLG201" s="12"/>
      <c r="BLH201" s="12"/>
      <c r="BLI201" s="12"/>
      <c r="BLJ201" s="12"/>
      <c r="BLK201" s="12"/>
      <c r="BLL201" s="12"/>
      <c r="BLM201" s="12"/>
      <c r="BLN201" s="12"/>
      <c r="BLO201" s="12"/>
      <c r="BLP201" s="12"/>
      <c r="BLQ201" s="12"/>
      <c r="BLR201" s="12"/>
      <c r="BLS201" s="12"/>
      <c r="BLT201" s="12"/>
      <c r="BLU201" s="12"/>
      <c r="BLV201" s="12"/>
      <c r="BLW201" s="12"/>
      <c r="BLX201" s="12"/>
      <c r="BLY201" s="12"/>
      <c r="BLZ201" s="12"/>
      <c r="BMA201" s="12"/>
      <c r="BMB201" s="12"/>
      <c r="BMC201" s="12"/>
      <c r="BMD201" s="12"/>
      <c r="BME201" s="12"/>
      <c r="BMF201" s="12"/>
      <c r="BMG201" s="12"/>
      <c r="BMH201" s="12"/>
      <c r="BMI201" s="12"/>
      <c r="BMJ201" s="12"/>
      <c r="BMK201" s="12"/>
      <c r="BML201" s="12"/>
      <c r="BMM201" s="12"/>
      <c r="BMN201" s="12"/>
      <c r="BMO201" s="12"/>
      <c r="BMP201" s="12"/>
      <c r="BMQ201" s="12"/>
      <c r="BMR201" s="12"/>
      <c r="BMS201" s="12"/>
      <c r="BMT201" s="12"/>
      <c r="BMU201" s="12"/>
      <c r="BMV201" s="12"/>
      <c r="BMW201" s="12"/>
      <c r="BMX201" s="12"/>
      <c r="BMY201" s="12"/>
      <c r="BMZ201" s="12"/>
      <c r="BNA201" s="12"/>
      <c r="BNB201" s="12"/>
      <c r="BNC201" s="12"/>
      <c r="BND201" s="12"/>
      <c r="BNE201" s="12"/>
      <c r="BNF201" s="12"/>
      <c r="BNG201" s="12"/>
      <c r="BNH201" s="12"/>
      <c r="BNI201" s="12"/>
      <c r="BNJ201" s="12"/>
      <c r="BNK201" s="12"/>
      <c r="BNL201" s="12"/>
      <c r="BNM201" s="12"/>
      <c r="BNN201" s="12"/>
      <c r="BNO201" s="12"/>
      <c r="BNP201" s="12"/>
      <c r="BNQ201" s="12"/>
      <c r="BNR201" s="12"/>
      <c r="BNS201" s="12"/>
      <c r="BNT201" s="12"/>
      <c r="BNU201" s="12"/>
      <c r="BNV201" s="12"/>
      <c r="BNW201" s="12"/>
      <c r="BNX201" s="12"/>
      <c r="BNY201" s="12"/>
      <c r="BNZ201" s="12"/>
      <c r="BOA201" s="12"/>
      <c r="BOB201" s="12"/>
      <c r="BOC201" s="12"/>
      <c r="BOD201" s="12"/>
      <c r="BOE201" s="12"/>
      <c r="BOF201" s="12"/>
      <c r="BOG201" s="12"/>
      <c r="BOH201" s="12"/>
      <c r="BOI201" s="12"/>
      <c r="BOJ201" s="12"/>
      <c r="BOK201" s="12"/>
      <c r="BOL201" s="12"/>
      <c r="BOM201" s="12"/>
      <c r="BON201" s="12"/>
      <c r="BOO201" s="12"/>
      <c r="BOP201" s="12"/>
      <c r="BOQ201" s="12"/>
      <c r="BOR201" s="12"/>
      <c r="BOS201" s="12"/>
      <c r="BOT201" s="12"/>
      <c r="BOU201" s="12"/>
      <c r="BOV201" s="12"/>
      <c r="BOW201" s="12"/>
      <c r="BOX201" s="12"/>
      <c r="BOY201" s="12"/>
      <c r="BOZ201" s="12"/>
      <c r="BPA201" s="12"/>
      <c r="BPB201" s="12"/>
      <c r="BPC201" s="12"/>
      <c r="BPD201" s="12"/>
      <c r="BPE201" s="12"/>
      <c r="BPF201" s="12"/>
      <c r="BPG201" s="12"/>
      <c r="BPH201" s="12"/>
      <c r="BPI201" s="12"/>
      <c r="BPJ201" s="12"/>
      <c r="BPK201" s="12"/>
      <c r="BPL201" s="12"/>
      <c r="BPM201" s="12"/>
      <c r="BPN201" s="12"/>
      <c r="BPO201" s="12"/>
      <c r="BPP201" s="12"/>
      <c r="BPQ201" s="12"/>
      <c r="BPR201" s="12"/>
      <c r="BPS201" s="12"/>
      <c r="BPT201" s="12"/>
      <c r="BPU201" s="12"/>
      <c r="BPV201" s="12"/>
      <c r="BPW201" s="12"/>
      <c r="BPX201" s="12"/>
      <c r="BPY201" s="12"/>
      <c r="BPZ201" s="12"/>
      <c r="BQA201" s="12"/>
      <c r="BQB201" s="12"/>
      <c r="BQC201" s="12"/>
      <c r="BQD201" s="12"/>
      <c r="BQE201" s="12"/>
      <c r="BQF201" s="12"/>
      <c r="BQG201" s="12"/>
      <c r="BQH201" s="12"/>
      <c r="BQI201" s="12"/>
      <c r="BQJ201" s="12"/>
      <c r="BQK201" s="12"/>
      <c r="BQL201" s="12"/>
      <c r="BQM201" s="12"/>
      <c r="BQN201" s="12"/>
      <c r="BQO201" s="12"/>
      <c r="BQP201" s="12"/>
      <c r="BQQ201" s="12"/>
      <c r="BQR201" s="12"/>
      <c r="BQS201" s="12"/>
      <c r="BQT201" s="12"/>
      <c r="BQU201" s="12"/>
      <c r="BQV201" s="12"/>
      <c r="BQW201" s="12"/>
      <c r="BQX201" s="12"/>
      <c r="BQY201" s="12"/>
      <c r="BQZ201" s="12"/>
      <c r="BRA201" s="12"/>
      <c r="BRB201" s="12"/>
      <c r="BRC201" s="12"/>
      <c r="BRD201" s="12"/>
      <c r="BRE201" s="12"/>
      <c r="BRF201" s="12"/>
      <c r="BRG201" s="12"/>
      <c r="BRH201" s="12"/>
      <c r="BRI201" s="12"/>
      <c r="BRJ201" s="12"/>
      <c r="BRK201" s="12"/>
      <c r="BRL201" s="12"/>
      <c r="BRM201" s="12"/>
      <c r="BRN201" s="12"/>
      <c r="BRO201" s="12"/>
      <c r="BRP201" s="12"/>
      <c r="BRQ201" s="12"/>
      <c r="BRR201" s="12"/>
      <c r="BRS201" s="12"/>
      <c r="BRT201" s="12"/>
      <c r="BRU201" s="12"/>
      <c r="BRV201" s="12"/>
      <c r="BRW201" s="12"/>
      <c r="BRX201" s="12"/>
      <c r="BRY201" s="12"/>
      <c r="BRZ201" s="12"/>
      <c r="BSA201" s="12"/>
      <c r="BSB201" s="12"/>
      <c r="BSC201" s="12"/>
      <c r="BSD201" s="12"/>
      <c r="BSE201" s="12"/>
      <c r="BSF201" s="12"/>
      <c r="BSG201" s="12"/>
      <c r="BSH201" s="12"/>
      <c r="BSI201" s="12"/>
      <c r="BSJ201" s="12"/>
      <c r="BSK201" s="12"/>
      <c r="BSL201" s="12"/>
      <c r="BSM201" s="12"/>
      <c r="BSN201" s="12"/>
      <c r="BSO201" s="12"/>
      <c r="BSP201" s="12"/>
      <c r="BSQ201" s="12"/>
      <c r="BSR201" s="12"/>
      <c r="BSS201" s="12"/>
      <c r="BST201" s="12"/>
      <c r="BSU201" s="12"/>
      <c r="BSV201" s="12"/>
      <c r="BSW201" s="12"/>
      <c r="BSX201" s="12"/>
      <c r="BSY201" s="12"/>
      <c r="BSZ201" s="12"/>
      <c r="BTA201" s="12"/>
      <c r="BTB201" s="12"/>
      <c r="BTC201" s="12"/>
      <c r="BTD201" s="12"/>
      <c r="BTE201" s="12"/>
      <c r="BTF201" s="12"/>
      <c r="BTG201" s="12"/>
      <c r="BTH201" s="12"/>
      <c r="BTI201" s="12"/>
      <c r="BTJ201" s="12"/>
      <c r="BTK201" s="12"/>
      <c r="BTL201" s="12"/>
      <c r="BTM201" s="12"/>
      <c r="BTN201" s="12"/>
      <c r="BTO201" s="12"/>
      <c r="BTP201" s="12"/>
      <c r="BTQ201" s="12"/>
      <c r="BTR201" s="12"/>
      <c r="BTS201" s="12"/>
      <c r="BTT201" s="12"/>
      <c r="BTU201" s="12"/>
      <c r="BTV201" s="12"/>
      <c r="BTW201" s="12"/>
      <c r="BTX201" s="12"/>
      <c r="BTY201" s="12"/>
      <c r="BTZ201" s="12"/>
      <c r="BUA201" s="12"/>
      <c r="BUB201" s="12"/>
      <c r="BUC201" s="12"/>
      <c r="BUD201" s="12"/>
      <c r="BUE201" s="12"/>
      <c r="BUF201" s="12"/>
      <c r="BUG201" s="12"/>
      <c r="BUH201" s="12"/>
      <c r="BUI201" s="12"/>
      <c r="BUJ201" s="12"/>
      <c r="BUK201" s="12"/>
      <c r="BUL201" s="12"/>
      <c r="BUM201" s="12"/>
      <c r="BUN201" s="12"/>
      <c r="BUO201" s="12"/>
      <c r="BUP201" s="12"/>
      <c r="BUQ201" s="12"/>
      <c r="BUR201" s="12"/>
      <c r="BUS201" s="12"/>
      <c r="BUT201" s="12"/>
      <c r="BUU201" s="12"/>
      <c r="BUV201" s="12"/>
      <c r="BUW201" s="12"/>
      <c r="BUX201" s="12"/>
      <c r="BUY201" s="12"/>
      <c r="BUZ201" s="12"/>
      <c r="BVA201" s="12"/>
      <c r="BVB201" s="12"/>
      <c r="BVC201" s="12"/>
      <c r="BVD201" s="12"/>
      <c r="BVE201" s="12"/>
      <c r="BVF201" s="12"/>
      <c r="BVG201" s="12"/>
      <c r="BVH201" s="12"/>
      <c r="BVI201" s="12"/>
      <c r="BVJ201" s="12"/>
      <c r="BVK201" s="12"/>
      <c r="BVL201" s="12"/>
      <c r="BVM201" s="12"/>
      <c r="BVN201" s="12"/>
      <c r="BVO201" s="12"/>
      <c r="BVP201" s="12"/>
      <c r="BVQ201" s="12"/>
      <c r="BVR201" s="12"/>
      <c r="BVS201" s="12"/>
      <c r="BVT201" s="12"/>
      <c r="BVU201" s="12"/>
      <c r="BVV201" s="12"/>
      <c r="BVW201" s="12"/>
      <c r="BVX201" s="12"/>
      <c r="BVY201" s="12"/>
      <c r="BVZ201" s="12"/>
      <c r="BWA201" s="12"/>
      <c r="BWB201" s="12"/>
      <c r="BWC201" s="12"/>
      <c r="BWD201" s="12"/>
      <c r="BWE201" s="12"/>
      <c r="BWF201" s="12"/>
      <c r="BWG201" s="12"/>
      <c r="BWH201" s="12"/>
      <c r="BWI201" s="12"/>
      <c r="BWJ201" s="12"/>
      <c r="BWK201" s="12"/>
      <c r="BWL201" s="12"/>
      <c r="BWM201" s="12"/>
      <c r="BWN201" s="12"/>
      <c r="BWO201" s="12"/>
      <c r="BWP201" s="12"/>
      <c r="BWQ201" s="12"/>
      <c r="BWR201" s="12"/>
      <c r="BWS201" s="12"/>
      <c r="BWT201" s="12"/>
      <c r="BWU201" s="12"/>
      <c r="BWV201" s="12"/>
      <c r="BWW201" s="12"/>
      <c r="BWX201" s="12"/>
      <c r="BWY201" s="12"/>
      <c r="BWZ201" s="12"/>
      <c r="BXA201" s="12"/>
      <c r="BXB201" s="12"/>
      <c r="BXC201" s="12"/>
      <c r="BXD201" s="12"/>
      <c r="BXE201" s="12"/>
      <c r="BXF201" s="12"/>
      <c r="BXG201" s="12"/>
      <c r="BXH201" s="12"/>
      <c r="BXI201" s="12"/>
      <c r="BXJ201" s="12"/>
      <c r="BXK201" s="12"/>
      <c r="BXL201" s="12"/>
      <c r="BXM201" s="12"/>
      <c r="BXN201" s="12"/>
      <c r="BXO201" s="12"/>
      <c r="BXP201" s="12"/>
      <c r="BXQ201" s="12"/>
      <c r="BXR201" s="12"/>
      <c r="BXS201" s="12"/>
      <c r="BXT201" s="12"/>
      <c r="BXU201" s="12"/>
      <c r="BXV201" s="12"/>
      <c r="BXW201" s="12"/>
      <c r="BXX201" s="12"/>
      <c r="BXY201" s="12"/>
      <c r="BXZ201" s="12"/>
      <c r="BYA201" s="12"/>
      <c r="BYB201" s="12"/>
      <c r="BYC201" s="12"/>
      <c r="BYD201" s="12"/>
      <c r="BYE201" s="12"/>
      <c r="BYF201" s="12"/>
      <c r="BYG201" s="12"/>
      <c r="BYH201" s="12"/>
      <c r="BYI201" s="12"/>
      <c r="BYJ201" s="12"/>
      <c r="BYK201" s="12"/>
      <c r="BYL201" s="12"/>
      <c r="BYM201" s="12"/>
      <c r="BYN201" s="12"/>
      <c r="BYO201" s="12"/>
      <c r="BYP201" s="12"/>
      <c r="BYQ201" s="12"/>
      <c r="BYR201" s="12"/>
      <c r="BYS201" s="12"/>
      <c r="BYT201" s="12"/>
      <c r="BYU201" s="12"/>
      <c r="BYV201" s="12"/>
      <c r="BYW201" s="12"/>
      <c r="BYX201" s="12"/>
      <c r="BYY201" s="12"/>
      <c r="BYZ201" s="12"/>
      <c r="BZA201" s="12"/>
      <c r="BZB201" s="12"/>
      <c r="BZC201" s="12"/>
      <c r="BZD201" s="12"/>
      <c r="BZE201" s="12"/>
      <c r="BZF201" s="12"/>
      <c r="BZG201" s="12"/>
      <c r="BZH201" s="12"/>
      <c r="BZI201" s="12"/>
      <c r="BZJ201" s="12"/>
      <c r="BZK201" s="12"/>
      <c r="BZL201" s="12"/>
      <c r="BZM201" s="12"/>
      <c r="BZN201" s="12"/>
      <c r="BZO201" s="12"/>
      <c r="BZP201" s="12"/>
      <c r="BZQ201" s="12"/>
      <c r="BZR201" s="12"/>
      <c r="BZS201" s="12"/>
      <c r="BZT201" s="12"/>
      <c r="BZU201" s="12"/>
      <c r="BZV201" s="12"/>
      <c r="BZW201" s="12"/>
      <c r="BZX201" s="12"/>
      <c r="BZY201" s="12"/>
      <c r="BZZ201" s="12"/>
      <c r="CAA201" s="12"/>
      <c r="CAB201" s="12"/>
      <c r="CAC201" s="12"/>
      <c r="CAD201" s="12"/>
      <c r="CAE201" s="12"/>
      <c r="CAF201" s="12"/>
      <c r="CAG201" s="12"/>
      <c r="CAH201" s="12"/>
      <c r="CAI201" s="12"/>
      <c r="CAJ201" s="12"/>
      <c r="CAK201" s="12"/>
      <c r="CAL201" s="12"/>
      <c r="CAM201" s="12"/>
      <c r="CAN201" s="12"/>
      <c r="CAO201" s="12"/>
      <c r="CAP201" s="12"/>
      <c r="CAQ201" s="12"/>
      <c r="CAR201" s="12"/>
      <c r="CAS201" s="12"/>
      <c r="CAT201" s="12"/>
      <c r="CAU201" s="12"/>
      <c r="CAV201" s="12"/>
      <c r="CAW201" s="12"/>
      <c r="CAX201" s="12"/>
      <c r="CAY201" s="12"/>
      <c r="CAZ201" s="12"/>
      <c r="CBA201" s="12"/>
      <c r="CBB201" s="12"/>
      <c r="CBC201" s="12"/>
      <c r="CBD201" s="12"/>
      <c r="CBE201" s="12"/>
      <c r="CBF201" s="12"/>
      <c r="CBG201" s="12"/>
      <c r="CBH201" s="12"/>
      <c r="CBI201" s="12"/>
      <c r="CBJ201" s="12"/>
      <c r="CBK201" s="12"/>
      <c r="CBL201" s="12"/>
      <c r="CBM201" s="12"/>
      <c r="CBN201" s="12"/>
      <c r="CBO201" s="12"/>
      <c r="CBP201" s="12"/>
      <c r="CBQ201" s="12"/>
      <c r="CBR201" s="12"/>
      <c r="CBS201" s="12"/>
      <c r="CBT201" s="12"/>
      <c r="CBU201" s="12"/>
      <c r="CBV201" s="12"/>
      <c r="CBW201" s="12"/>
      <c r="CBX201" s="12"/>
      <c r="CBY201" s="12"/>
      <c r="CBZ201" s="12"/>
      <c r="CCA201" s="12"/>
      <c r="CCB201" s="12"/>
      <c r="CCC201" s="12"/>
      <c r="CCD201" s="12"/>
      <c r="CCE201" s="12"/>
      <c r="CCF201" s="12"/>
      <c r="CCG201" s="12"/>
      <c r="CCH201" s="12"/>
      <c r="CCI201" s="12"/>
      <c r="CCJ201" s="12"/>
      <c r="CCK201" s="12"/>
      <c r="CCL201" s="12"/>
      <c r="CCM201" s="12"/>
      <c r="CCN201" s="12"/>
      <c r="CCO201" s="12"/>
      <c r="CCP201" s="12"/>
      <c r="CCQ201" s="12"/>
      <c r="CCR201" s="12"/>
      <c r="CCS201" s="12"/>
      <c r="CCT201" s="12"/>
      <c r="CCU201" s="12"/>
      <c r="CCV201" s="12"/>
      <c r="CCW201" s="12"/>
      <c r="CCX201" s="12"/>
      <c r="CCY201" s="12"/>
      <c r="CCZ201" s="12"/>
      <c r="CDA201" s="12"/>
      <c r="CDB201" s="12"/>
      <c r="CDC201" s="12"/>
      <c r="CDD201" s="12"/>
      <c r="CDE201" s="12"/>
      <c r="CDF201" s="12"/>
      <c r="CDG201" s="12"/>
      <c r="CDH201" s="12"/>
      <c r="CDI201" s="12"/>
      <c r="CDJ201" s="12"/>
      <c r="CDK201" s="12"/>
      <c r="CDL201" s="12"/>
      <c r="CDM201" s="12"/>
      <c r="CDN201" s="12"/>
      <c r="CDO201" s="12"/>
      <c r="CDP201" s="12"/>
      <c r="CDQ201" s="12"/>
      <c r="CDR201" s="12"/>
      <c r="CDS201" s="12"/>
      <c r="CDT201" s="12"/>
      <c r="CDU201" s="12"/>
      <c r="CDV201" s="12"/>
      <c r="CDW201" s="12"/>
      <c r="CDX201" s="12"/>
      <c r="CDY201" s="12"/>
      <c r="CDZ201" s="12"/>
      <c r="CEA201" s="12"/>
      <c r="CEB201" s="12"/>
      <c r="CEC201" s="12"/>
      <c r="CED201" s="12"/>
      <c r="CEE201" s="12"/>
      <c r="CEF201" s="12"/>
      <c r="CEG201" s="12"/>
      <c r="CEH201" s="12"/>
      <c r="CEI201" s="12"/>
      <c r="CEJ201" s="12"/>
      <c r="CEK201" s="12"/>
      <c r="CEL201" s="12"/>
      <c r="CEM201" s="12"/>
      <c r="CEN201" s="12"/>
      <c r="CEO201" s="12"/>
      <c r="CEP201" s="12"/>
      <c r="CEQ201" s="12"/>
      <c r="CER201" s="12"/>
      <c r="CES201" s="12"/>
      <c r="CET201" s="12"/>
      <c r="CEU201" s="12"/>
      <c r="CEV201" s="12"/>
      <c r="CEW201" s="12"/>
      <c r="CEX201" s="12"/>
      <c r="CEY201" s="12"/>
      <c r="CEZ201" s="12"/>
      <c r="CFA201" s="12"/>
      <c r="CFB201" s="12"/>
      <c r="CFC201" s="12"/>
      <c r="CFD201" s="12"/>
      <c r="CFE201" s="12"/>
      <c r="CFF201" s="12"/>
      <c r="CFG201" s="12"/>
      <c r="CFH201" s="12"/>
      <c r="CFI201" s="12"/>
      <c r="CFJ201" s="12"/>
      <c r="CFK201" s="12"/>
      <c r="CFL201" s="12"/>
      <c r="CFM201" s="12"/>
      <c r="CFN201" s="12"/>
      <c r="CFO201" s="12"/>
      <c r="CFP201" s="12"/>
      <c r="CFQ201" s="12"/>
      <c r="CFR201" s="12"/>
      <c r="CFS201" s="12"/>
      <c r="CFT201" s="12"/>
      <c r="CFU201" s="12"/>
      <c r="CFV201" s="12"/>
      <c r="CFW201" s="12"/>
      <c r="CFX201" s="12"/>
      <c r="CFY201" s="12"/>
      <c r="CFZ201" s="12"/>
      <c r="CGA201" s="12"/>
      <c r="CGB201" s="12"/>
      <c r="CGC201" s="12"/>
      <c r="CGD201" s="12"/>
      <c r="CGE201" s="12"/>
      <c r="CGF201" s="12"/>
      <c r="CGG201" s="12"/>
      <c r="CGH201" s="12"/>
      <c r="CGI201" s="12"/>
      <c r="CGJ201" s="12"/>
      <c r="CGK201" s="12"/>
      <c r="CGL201" s="12"/>
      <c r="CGM201" s="12"/>
      <c r="CGN201" s="12"/>
      <c r="CGO201" s="12"/>
      <c r="CGP201" s="12"/>
      <c r="CGQ201" s="12"/>
      <c r="CGR201" s="12"/>
      <c r="CGS201" s="12"/>
      <c r="CGT201" s="12"/>
      <c r="CGU201" s="12"/>
      <c r="CGV201" s="12"/>
      <c r="CGW201" s="12"/>
      <c r="CGX201" s="12"/>
      <c r="CGY201" s="12"/>
      <c r="CGZ201" s="12"/>
      <c r="CHA201" s="12"/>
      <c r="CHB201" s="12"/>
      <c r="CHC201" s="12"/>
      <c r="CHD201" s="12"/>
      <c r="CHE201" s="12"/>
      <c r="CHF201" s="12"/>
      <c r="CHG201" s="12"/>
      <c r="CHH201" s="12"/>
      <c r="CHI201" s="12"/>
      <c r="CHJ201" s="12"/>
      <c r="CHK201" s="12"/>
      <c r="CHL201" s="12"/>
      <c r="CHM201" s="12"/>
      <c r="CHN201" s="12"/>
      <c r="CHO201" s="12"/>
      <c r="CHP201" s="12"/>
      <c r="CHQ201" s="12"/>
      <c r="CHR201" s="12"/>
      <c r="CHS201" s="12"/>
      <c r="CHT201" s="12"/>
      <c r="CHU201" s="12"/>
      <c r="CHV201" s="12"/>
      <c r="CHW201" s="12"/>
      <c r="CHX201" s="12"/>
      <c r="CHY201" s="12"/>
      <c r="CHZ201" s="12"/>
      <c r="CIA201" s="12"/>
      <c r="CIB201" s="12"/>
      <c r="CIC201" s="12"/>
      <c r="CID201" s="12"/>
      <c r="CIE201" s="12"/>
      <c r="CIF201" s="12"/>
      <c r="CIG201" s="12"/>
      <c r="CIH201" s="12"/>
      <c r="CII201" s="12"/>
      <c r="CIJ201" s="12"/>
      <c r="CIK201" s="12"/>
      <c r="CIL201" s="12"/>
      <c r="CIM201" s="12"/>
      <c r="CIN201" s="12"/>
      <c r="CIO201" s="12"/>
      <c r="CIP201" s="12"/>
      <c r="CIQ201" s="12"/>
      <c r="CIR201" s="12"/>
      <c r="CIS201" s="12"/>
      <c r="CIT201" s="12"/>
      <c r="CIU201" s="12"/>
      <c r="CIV201" s="12"/>
      <c r="CIW201" s="12"/>
      <c r="CIX201" s="12"/>
      <c r="CIY201" s="12"/>
      <c r="CIZ201" s="12"/>
      <c r="CJA201" s="12"/>
      <c r="CJB201" s="12"/>
      <c r="CJC201" s="12"/>
      <c r="CJD201" s="12"/>
      <c r="CJE201" s="12"/>
      <c r="CJF201" s="12"/>
      <c r="CJG201" s="12"/>
      <c r="CJH201" s="12"/>
      <c r="CJI201" s="12"/>
      <c r="CJJ201" s="12"/>
      <c r="CJK201" s="12"/>
      <c r="CJL201" s="12"/>
      <c r="CJM201" s="12"/>
      <c r="CJN201" s="12"/>
      <c r="CJO201" s="12"/>
      <c r="CJP201" s="12"/>
      <c r="CJQ201" s="12"/>
      <c r="CJR201" s="12"/>
      <c r="CJS201" s="12"/>
      <c r="CJT201" s="12"/>
      <c r="CJU201" s="12"/>
      <c r="CJV201" s="12"/>
      <c r="CJW201" s="12"/>
      <c r="CJX201" s="12"/>
      <c r="CJY201" s="12"/>
      <c r="CJZ201" s="12"/>
      <c r="CKA201" s="12"/>
      <c r="CKB201" s="12"/>
      <c r="CKC201" s="12"/>
      <c r="CKD201" s="12"/>
      <c r="CKE201" s="12"/>
      <c r="CKF201" s="12"/>
      <c r="CKG201" s="12"/>
      <c r="CKH201" s="12"/>
      <c r="CKI201" s="12"/>
      <c r="CKJ201" s="12"/>
      <c r="CKK201" s="12"/>
      <c r="CKL201" s="12"/>
      <c r="CKM201" s="12"/>
      <c r="CKN201" s="12"/>
      <c r="CKO201" s="12"/>
      <c r="CKP201" s="12"/>
      <c r="CKQ201" s="12"/>
      <c r="CKR201" s="12"/>
      <c r="CKS201" s="12"/>
      <c r="CKT201" s="12"/>
      <c r="CKU201" s="12"/>
      <c r="CKV201" s="12"/>
      <c r="CKW201" s="12"/>
      <c r="CKX201" s="12"/>
      <c r="CKY201" s="12"/>
      <c r="CKZ201" s="12"/>
      <c r="CLA201" s="12"/>
      <c r="CLB201" s="12"/>
      <c r="CLC201" s="12"/>
      <c r="CLD201" s="12"/>
      <c r="CLE201" s="12"/>
      <c r="CLF201" s="12"/>
      <c r="CLG201" s="12"/>
      <c r="CLH201" s="12"/>
      <c r="CLI201" s="12"/>
      <c r="CLJ201" s="12"/>
      <c r="CLK201" s="12"/>
      <c r="CLL201" s="12"/>
      <c r="CLM201" s="12"/>
      <c r="CLN201" s="12"/>
      <c r="CLO201" s="12"/>
      <c r="CLP201" s="12"/>
      <c r="CLQ201" s="12"/>
      <c r="CLR201" s="12"/>
      <c r="CLS201" s="12"/>
      <c r="CLT201" s="12"/>
      <c r="CLU201" s="12"/>
      <c r="CLV201" s="12"/>
      <c r="CLW201" s="12"/>
      <c r="CLX201" s="12"/>
      <c r="CLY201" s="12"/>
      <c r="CLZ201" s="12"/>
      <c r="CMA201" s="12"/>
      <c r="CMB201" s="12"/>
      <c r="CMC201" s="12"/>
      <c r="CMD201" s="12"/>
      <c r="CME201" s="12"/>
      <c r="CMF201" s="12"/>
      <c r="CMG201" s="12"/>
      <c r="CMH201" s="12"/>
      <c r="CMI201" s="12"/>
      <c r="CMJ201" s="12"/>
      <c r="CMK201" s="12"/>
      <c r="CML201" s="12"/>
      <c r="CMM201" s="12"/>
      <c r="CMN201" s="12"/>
      <c r="CMO201" s="12"/>
      <c r="CMP201" s="12"/>
      <c r="CMQ201" s="12"/>
      <c r="CMR201" s="12"/>
      <c r="CMS201" s="12"/>
      <c r="CMT201" s="12"/>
      <c r="CMU201" s="12"/>
      <c r="CMV201" s="12"/>
      <c r="CMW201" s="12"/>
      <c r="CMX201" s="12"/>
      <c r="CMY201" s="12"/>
      <c r="CMZ201" s="12"/>
      <c r="CNA201" s="12"/>
      <c r="CNB201" s="12"/>
      <c r="CNC201" s="12"/>
      <c r="CND201" s="12"/>
      <c r="CNE201" s="12"/>
      <c r="CNF201" s="12"/>
      <c r="CNG201" s="12"/>
      <c r="CNH201" s="12"/>
      <c r="CNI201" s="12"/>
      <c r="CNJ201" s="12"/>
      <c r="CNK201" s="12"/>
      <c r="CNL201" s="12"/>
      <c r="CNM201" s="12"/>
      <c r="CNN201" s="12"/>
      <c r="CNO201" s="12"/>
      <c r="CNP201" s="12"/>
      <c r="CNQ201" s="12"/>
      <c r="CNR201" s="12"/>
      <c r="CNS201" s="12"/>
      <c r="CNT201" s="12"/>
      <c r="CNU201" s="12"/>
      <c r="CNV201" s="12"/>
      <c r="CNW201" s="12"/>
      <c r="CNX201" s="12"/>
      <c r="CNY201" s="12"/>
      <c r="CNZ201" s="12"/>
      <c r="COA201" s="12"/>
      <c r="COB201" s="12"/>
      <c r="COC201" s="12"/>
      <c r="COD201" s="12"/>
      <c r="COE201" s="12"/>
      <c r="COF201" s="12"/>
      <c r="COG201" s="12"/>
      <c r="COH201" s="12"/>
      <c r="COI201" s="12"/>
      <c r="COJ201" s="12"/>
      <c r="COK201" s="12"/>
      <c r="COL201" s="12"/>
      <c r="COM201" s="12"/>
      <c r="CON201" s="12"/>
      <c r="COO201" s="12"/>
      <c r="COP201" s="12"/>
      <c r="COQ201" s="12"/>
      <c r="COR201" s="12"/>
      <c r="COS201" s="12"/>
      <c r="COT201" s="12"/>
      <c r="COU201" s="12"/>
      <c r="COV201" s="12"/>
      <c r="COW201" s="12"/>
      <c r="COX201" s="12"/>
      <c r="COY201" s="12"/>
      <c r="COZ201" s="12"/>
      <c r="CPA201" s="12"/>
      <c r="CPB201" s="12"/>
      <c r="CPC201" s="12"/>
      <c r="CPD201" s="12"/>
      <c r="CPE201" s="12"/>
      <c r="CPF201" s="12"/>
      <c r="CPG201" s="12"/>
      <c r="CPH201" s="12"/>
      <c r="CPI201" s="12"/>
      <c r="CPJ201" s="12"/>
      <c r="CPK201" s="12"/>
      <c r="CPL201" s="12"/>
      <c r="CPM201" s="12"/>
      <c r="CPN201" s="12"/>
      <c r="CPO201" s="12"/>
      <c r="CPP201" s="12"/>
      <c r="CPQ201" s="12"/>
      <c r="CPR201" s="12"/>
      <c r="CPS201" s="12"/>
      <c r="CPT201" s="12"/>
      <c r="CPU201" s="12"/>
      <c r="CPV201" s="12"/>
      <c r="CPW201" s="12"/>
      <c r="CPX201" s="12"/>
      <c r="CPY201" s="12"/>
      <c r="CPZ201" s="12"/>
      <c r="CQA201" s="12"/>
      <c r="CQB201" s="12"/>
      <c r="CQC201" s="12"/>
      <c r="CQD201" s="12"/>
      <c r="CQE201" s="12"/>
      <c r="CQF201" s="12"/>
      <c r="CQG201" s="12"/>
      <c r="CQH201" s="12"/>
      <c r="CQI201" s="12"/>
      <c r="CQJ201" s="12"/>
      <c r="CQK201" s="12"/>
      <c r="CQL201" s="12"/>
      <c r="CQM201" s="12"/>
      <c r="CQN201" s="12"/>
      <c r="CQO201" s="12"/>
      <c r="CQP201" s="12"/>
      <c r="CQQ201" s="12"/>
      <c r="CQR201" s="12"/>
      <c r="CQS201" s="12"/>
      <c r="CQT201" s="12"/>
      <c r="CQU201" s="12"/>
      <c r="CQV201" s="12"/>
      <c r="CQW201" s="12"/>
      <c r="CQX201" s="12"/>
      <c r="CQY201" s="12"/>
      <c r="CQZ201" s="12"/>
      <c r="CRA201" s="12"/>
      <c r="CRB201" s="12"/>
      <c r="CRC201" s="12"/>
      <c r="CRD201" s="12"/>
      <c r="CRE201" s="12"/>
      <c r="CRF201" s="12"/>
      <c r="CRG201" s="12"/>
      <c r="CRH201" s="12"/>
      <c r="CRI201" s="12"/>
      <c r="CRJ201" s="12"/>
      <c r="CRK201" s="12"/>
      <c r="CRL201" s="12"/>
      <c r="CRM201" s="12"/>
      <c r="CRN201" s="12"/>
      <c r="CRO201" s="12"/>
      <c r="CRP201" s="12"/>
      <c r="CRQ201" s="12"/>
      <c r="CRR201" s="12"/>
      <c r="CRS201" s="12"/>
      <c r="CRT201" s="12"/>
      <c r="CRU201" s="12"/>
      <c r="CRV201" s="12"/>
      <c r="CRW201" s="12"/>
      <c r="CRX201" s="12"/>
      <c r="CRY201" s="12"/>
      <c r="CRZ201" s="12"/>
      <c r="CSA201" s="12"/>
      <c r="CSB201" s="12"/>
      <c r="CSC201" s="12"/>
      <c r="CSD201" s="12"/>
      <c r="CSE201" s="12"/>
      <c r="CSF201" s="12"/>
      <c r="CSG201" s="12"/>
      <c r="CSH201" s="12"/>
      <c r="CSI201" s="12"/>
      <c r="CSJ201" s="12"/>
      <c r="CSK201" s="12"/>
      <c r="CSL201" s="12"/>
      <c r="CSM201" s="12"/>
      <c r="CSN201" s="12"/>
      <c r="CSO201" s="12"/>
      <c r="CSP201" s="12"/>
      <c r="CSQ201" s="12"/>
      <c r="CSR201" s="12"/>
      <c r="CSS201" s="12"/>
      <c r="CST201" s="12"/>
      <c r="CSU201" s="12"/>
      <c r="CSV201" s="12"/>
      <c r="CSW201" s="12"/>
      <c r="CSX201" s="12"/>
      <c r="CSY201" s="12"/>
      <c r="CSZ201" s="12"/>
      <c r="CTA201" s="12"/>
      <c r="CTB201" s="12"/>
      <c r="CTC201" s="12"/>
      <c r="CTD201" s="12"/>
      <c r="CTE201" s="12"/>
      <c r="CTF201" s="12"/>
      <c r="CTG201" s="12"/>
      <c r="CTH201" s="12"/>
      <c r="CTI201" s="12"/>
      <c r="CTJ201" s="12"/>
      <c r="CTK201" s="12"/>
      <c r="CTL201" s="12"/>
      <c r="CTM201" s="12"/>
      <c r="CTN201" s="12"/>
      <c r="CTO201" s="12"/>
      <c r="CTP201" s="12"/>
      <c r="CTQ201" s="12"/>
      <c r="CTR201" s="12"/>
      <c r="CTS201" s="12"/>
      <c r="CTT201" s="12"/>
      <c r="CTU201" s="12"/>
      <c r="CTV201" s="12"/>
      <c r="CTW201" s="12"/>
      <c r="CTX201" s="12"/>
      <c r="CTY201" s="12"/>
      <c r="CTZ201" s="12"/>
      <c r="CUA201" s="12"/>
      <c r="CUB201" s="12"/>
      <c r="CUC201" s="12"/>
      <c r="CUD201" s="12"/>
      <c r="CUE201" s="12"/>
      <c r="CUF201" s="12"/>
      <c r="CUG201" s="12"/>
      <c r="CUH201" s="12"/>
      <c r="CUI201" s="12"/>
      <c r="CUJ201" s="12"/>
      <c r="CUK201" s="12"/>
      <c r="CUL201" s="12"/>
      <c r="CUM201" s="12"/>
      <c r="CUN201" s="12"/>
      <c r="CUO201" s="12"/>
      <c r="CUP201" s="12"/>
      <c r="CUQ201" s="12"/>
      <c r="CUR201" s="12"/>
      <c r="CUS201" s="12"/>
      <c r="CUT201" s="12"/>
      <c r="CUU201" s="12"/>
      <c r="CUV201" s="12"/>
      <c r="CUW201" s="12"/>
      <c r="CUX201" s="12"/>
      <c r="CUY201" s="12"/>
      <c r="CUZ201" s="12"/>
      <c r="CVA201" s="12"/>
      <c r="CVB201" s="12"/>
      <c r="CVC201" s="12"/>
      <c r="CVD201" s="12"/>
      <c r="CVE201" s="12"/>
      <c r="CVF201" s="12"/>
      <c r="CVG201" s="12"/>
      <c r="CVH201" s="12"/>
      <c r="CVI201" s="12"/>
      <c r="CVJ201" s="12"/>
      <c r="CVK201" s="12"/>
      <c r="CVL201" s="12"/>
      <c r="CVM201" s="12"/>
      <c r="CVN201" s="12"/>
      <c r="CVO201" s="12"/>
      <c r="CVP201" s="12"/>
      <c r="CVQ201" s="12"/>
      <c r="CVR201" s="12"/>
      <c r="CVS201" s="12"/>
      <c r="CVT201" s="12"/>
      <c r="CVU201" s="12"/>
      <c r="CVV201" s="12"/>
      <c r="CVW201" s="12"/>
      <c r="CVX201" s="12"/>
      <c r="CVY201" s="12"/>
      <c r="CVZ201" s="12"/>
      <c r="CWA201" s="12"/>
      <c r="CWB201" s="12"/>
      <c r="CWC201" s="12"/>
      <c r="CWD201" s="12"/>
      <c r="CWE201" s="12"/>
      <c r="CWF201" s="12"/>
      <c r="CWG201" s="12"/>
      <c r="CWH201" s="12"/>
      <c r="CWI201" s="12"/>
      <c r="CWJ201" s="12"/>
      <c r="CWK201" s="12"/>
      <c r="CWL201" s="12"/>
      <c r="CWM201" s="12"/>
      <c r="CWN201" s="12"/>
      <c r="CWO201" s="12"/>
      <c r="CWP201" s="12"/>
      <c r="CWQ201" s="12"/>
      <c r="CWR201" s="12"/>
      <c r="CWS201" s="12"/>
      <c r="CWT201" s="12"/>
      <c r="CWU201" s="12"/>
      <c r="CWV201" s="12"/>
      <c r="CWW201" s="12"/>
      <c r="CWX201" s="12"/>
      <c r="CWY201" s="12"/>
      <c r="CWZ201" s="12"/>
      <c r="CXA201" s="12"/>
      <c r="CXB201" s="12"/>
      <c r="CXC201" s="12"/>
      <c r="CXD201" s="12"/>
      <c r="CXE201" s="12"/>
      <c r="CXF201" s="12"/>
      <c r="CXG201" s="12"/>
      <c r="CXH201" s="12"/>
      <c r="CXI201" s="12"/>
      <c r="CXJ201" s="12"/>
      <c r="CXK201" s="12"/>
      <c r="CXL201" s="12"/>
      <c r="CXM201" s="12"/>
      <c r="CXN201" s="12"/>
      <c r="CXO201" s="12"/>
      <c r="CXP201" s="12"/>
      <c r="CXQ201" s="12"/>
      <c r="CXR201" s="12"/>
      <c r="CXS201" s="12"/>
      <c r="CXT201" s="12"/>
      <c r="CXU201" s="12"/>
      <c r="CXV201" s="12"/>
      <c r="CXW201" s="12"/>
      <c r="CXX201" s="12"/>
      <c r="CXY201" s="12"/>
      <c r="CXZ201" s="12"/>
      <c r="CYA201" s="12"/>
      <c r="CYB201" s="12"/>
      <c r="CYC201" s="12"/>
      <c r="CYD201" s="12"/>
      <c r="CYE201" s="12"/>
      <c r="CYF201" s="12"/>
      <c r="CYG201" s="12"/>
      <c r="CYH201" s="12"/>
      <c r="CYI201" s="12"/>
      <c r="CYJ201" s="12"/>
      <c r="CYK201" s="12"/>
      <c r="CYL201" s="12"/>
      <c r="CYM201" s="12"/>
      <c r="CYN201" s="12"/>
      <c r="CYO201" s="12"/>
      <c r="CYP201" s="12"/>
      <c r="CYQ201" s="12"/>
      <c r="CYR201" s="12"/>
      <c r="CYS201" s="12"/>
      <c r="CYT201" s="12"/>
      <c r="CYU201" s="12"/>
      <c r="CYV201" s="12"/>
      <c r="CYW201" s="12"/>
      <c r="CYX201" s="12"/>
      <c r="CYY201" s="12"/>
      <c r="CYZ201" s="12"/>
      <c r="CZA201" s="12"/>
      <c r="CZB201" s="12"/>
      <c r="CZC201" s="12"/>
      <c r="CZD201" s="12"/>
      <c r="CZE201" s="12"/>
      <c r="CZF201" s="12"/>
      <c r="CZG201" s="12"/>
      <c r="CZH201" s="12"/>
      <c r="CZI201" s="12"/>
      <c r="CZJ201" s="12"/>
      <c r="CZK201" s="12"/>
      <c r="CZL201" s="12"/>
      <c r="CZM201" s="12"/>
      <c r="CZN201" s="12"/>
      <c r="CZO201" s="12"/>
      <c r="CZP201" s="12"/>
      <c r="CZQ201" s="12"/>
      <c r="CZR201" s="12"/>
      <c r="CZS201" s="12"/>
      <c r="CZT201" s="12"/>
      <c r="CZU201" s="12"/>
      <c r="CZV201" s="12"/>
      <c r="CZW201" s="12"/>
      <c r="CZX201" s="12"/>
      <c r="CZY201" s="12"/>
      <c r="CZZ201" s="12"/>
      <c r="DAA201" s="12"/>
      <c r="DAB201" s="12"/>
      <c r="DAC201" s="12"/>
      <c r="DAD201" s="12"/>
      <c r="DAE201" s="12"/>
      <c r="DAF201" s="12"/>
      <c r="DAG201" s="12"/>
      <c r="DAH201" s="12"/>
      <c r="DAI201" s="12"/>
      <c r="DAJ201" s="12"/>
      <c r="DAK201" s="12"/>
      <c r="DAL201" s="12"/>
      <c r="DAM201" s="12"/>
      <c r="DAN201" s="12"/>
      <c r="DAO201" s="12"/>
      <c r="DAP201" s="12"/>
      <c r="DAQ201" s="12"/>
      <c r="DAR201" s="12"/>
      <c r="DAS201" s="12"/>
      <c r="DAT201" s="12"/>
      <c r="DAU201" s="12"/>
      <c r="DAV201" s="12"/>
      <c r="DAW201" s="12"/>
      <c r="DAX201" s="12"/>
      <c r="DAY201" s="12"/>
      <c r="DAZ201" s="12"/>
      <c r="DBA201" s="12"/>
      <c r="DBB201" s="12"/>
      <c r="DBC201" s="12"/>
      <c r="DBD201" s="12"/>
      <c r="DBE201" s="12"/>
      <c r="DBF201" s="12"/>
      <c r="DBG201" s="12"/>
      <c r="DBH201" s="12"/>
      <c r="DBI201" s="12"/>
      <c r="DBJ201" s="12"/>
      <c r="DBK201" s="12"/>
      <c r="DBL201" s="12"/>
      <c r="DBM201" s="12"/>
      <c r="DBN201" s="12"/>
      <c r="DBO201" s="12"/>
      <c r="DBP201" s="12"/>
      <c r="DBQ201" s="12"/>
      <c r="DBR201" s="12"/>
      <c r="DBS201" s="12"/>
      <c r="DBT201" s="12"/>
      <c r="DBU201" s="12"/>
      <c r="DBV201" s="12"/>
      <c r="DBW201" s="12"/>
      <c r="DBX201" s="12"/>
      <c r="DBY201" s="12"/>
      <c r="DBZ201" s="12"/>
      <c r="DCA201" s="12"/>
      <c r="DCB201" s="12"/>
      <c r="DCC201" s="12"/>
      <c r="DCD201" s="12"/>
      <c r="DCE201" s="12"/>
      <c r="DCF201" s="12"/>
      <c r="DCG201" s="12"/>
      <c r="DCH201" s="12"/>
      <c r="DCI201" s="12"/>
      <c r="DCJ201" s="12"/>
      <c r="DCK201" s="12"/>
      <c r="DCL201" s="12"/>
      <c r="DCM201" s="12"/>
      <c r="DCN201" s="12"/>
      <c r="DCO201" s="12"/>
      <c r="DCP201" s="12"/>
      <c r="DCQ201" s="12"/>
      <c r="DCR201" s="12"/>
      <c r="DCS201" s="12"/>
      <c r="DCT201" s="12"/>
      <c r="DCU201" s="12"/>
      <c r="DCV201" s="12"/>
      <c r="DCW201" s="12"/>
      <c r="DCX201" s="12"/>
      <c r="DCY201" s="12"/>
      <c r="DCZ201" s="12"/>
      <c r="DDA201" s="12"/>
      <c r="DDB201" s="12"/>
      <c r="DDC201" s="12"/>
      <c r="DDD201" s="12"/>
      <c r="DDE201" s="12"/>
      <c r="DDF201" s="12"/>
      <c r="DDG201" s="12"/>
      <c r="DDH201" s="12"/>
      <c r="DDI201" s="12"/>
      <c r="DDJ201" s="12"/>
      <c r="DDK201" s="12"/>
      <c r="DDL201" s="12"/>
      <c r="DDM201" s="12"/>
      <c r="DDN201" s="12"/>
      <c r="DDO201" s="12"/>
      <c r="DDP201" s="12"/>
      <c r="DDQ201" s="12"/>
      <c r="DDR201" s="12"/>
      <c r="DDS201" s="12"/>
      <c r="DDT201" s="12"/>
      <c r="DDU201" s="12"/>
      <c r="DDV201" s="12"/>
      <c r="DDW201" s="12"/>
      <c r="DDX201" s="12"/>
      <c r="DDY201" s="12"/>
      <c r="DDZ201" s="12"/>
      <c r="DEA201" s="12"/>
      <c r="DEB201" s="12"/>
      <c r="DEC201" s="12"/>
      <c r="DED201" s="12"/>
      <c r="DEE201" s="12"/>
      <c r="DEF201" s="12"/>
      <c r="DEG201" s="12"/>
      <c r="DEH201" s="12"/>
      <c r="DEI201" s="12"/>
      <c r="DEJ201" s="12"/>
      <c r="DEK201" s="12"/>
      <c r="DEL201" s="12"/>
      <c r="DEM201" s="12"/>
      <c r="DEN201" s="12"/>
      <c r="DEO201" s="12"/>
      <c r="DEP201" s="12"/>
      <c r="DEQ201" s="12"/>
      <c r="DER201" s="12"/>
      <c r="DES201" s="12"/>
      <c r="DET201" s="12"/>
      <c r="DEU201" s="12"/>
      <c r="DEV201" s="12"/>
      <c r="DEW201" s="12"/>
      <c r="DEX201" s="12"/>
      <c r="DEY201" s="12"/>
      <c r="DEZ201" s="12"/>
      <c r="DFA201" s="12"/>
      <c r="DFB201" s="12"/>
      <c r="DFC201" s="12"/>
      <c r="DFD201" s="12"/>
      <c r="DFE201" s="12"/>
      <c r="DFF201" s="12"/>
      <c r="DFG201" s="12"/>
      <c r="DFH201" s="12"/>
      <c r="DFI201" s="12"/>
      <c r="DFJ201" s="12"/>
      <c r="DFK201" s="12"/>
      <c r="DFL201" s="12"/>
      <c r="DFM201" s="12"/>
      <c r="DFN201" s="12"/>
      <c r="DFO201" s="12"/>
      <c r="DFP201" s="12"/>
      <c r="DFQ201" s="12"/>
      <c r="DFR201" s="12"/>
      <c r="DFS201" s="12"/>
      <c r="DFT201" s="12"/>
      <c r="DFU201" s="12"/>
      <c r="DFV201" s="12"/>
      <c r="DFW201" s="12"/>
      <c r="DFX201" s="12"/>
      <c r="DFY201" s="12"/>
      <c r="DFZ201" s="12"/>
      <c r="DGA201" s="12"/>
      <c r="DGB201" s="12"/>
      <c r="DGC201" s="12"/>
      <c r="DGD201" s="12"/>
      <c r="DGE201" s="12"/>
      <c r="DGF201" s="12"/>
      <c r="DGG201" s="12"/>
      <c r="DGH201" s="12"/>
      <c r="DGI201" s="12"/>
      <c r="DGJ201" s="12"/>
      <c r="DGK201" s="12"/>
      <c r="DGL201" s="12"/>
      <c r="DGM201" s="12"/>
      <c r="DGN201" s="12"/>
      <c r="DGO201" s="12"/>
      <c r="DGP201" s="12"/>
      <c r="DGQ201" s="12"/>
      <c r="DGR201" s="12"/>
      <c r="DGS201" s="12"/>
      <c r="DGT201" s="12"/>
      <c r="DGU201" s="12"/>
      <c r="DGV201" s="12"/>
      <c r="DGW201" s="12"/>
      <c r="DGX201" s="12"/>
      <c r="DGY201" s="12"/>
      <c r="DGZ201" s="12"/>
      <c r="DHA201" s="12"/>
      <c r="DHB201" s="12"/>
      <c r="DHC201" s="12"/>
      <c r="DHD201" s="12"/>
      <c r="DHE201" s="12"/>
      <c r="DHF201" s="12"/>
      <c r="DHG201" s="12"/>
      <c r="DHH201" s="12"/>
      <c r="DHI201" s="12"/>
      <c r="DHJ201" s="12"/>
      <c r="DHK201" s="12"/>
      <c r="DHL201" s="12"/>
      <c r="DHM201" s="12"/>
      <c r="DHN201" s="12"/>
      <c r="DHO201" s="12"/>
      <c r="DHP201" s="12"/>
      <c r="DHQ201" s="12"/>
      <c r="DHR201" s="12"/>
      <c r="DHS201" s="12"/>
      <c r="DHT201" s="12"/>
      <c r="DHU201" s="12"/>
      <c r="DHV201" s="12"/>
      <c r="DHW201" s="12"/>
      <c r="DHX201" s="12"/>
      <c r="DHY201" s="12"/>
      <c r="DHZ201" s="12"/>
      <c r="DIA201" s="12"/>
      <c r="DIB201" s="12"/>
      <c r="DIC201" s="12"/>
      <c r="DID201" s="12"/>
      <c r="DIE201" s="12"/>
      <c r="DIF201" s="12"/>
      <c r="DIG201" s="12"/>
      <c r="DIH201" s="12"/>
      <c r="DII201" s="12"/>
      <c r="DIJ201" s="12"/>
      <c r="DIK201" s="12"/>
      <c r="DIL201" s="12"/>
      <c r="DIM201" s="12"/>
      <c r="DIN201" s="12"/>
      <c r="DIO201" s="12"/>
      <c r="DIP201" s="12"/>
      <c r="DIQ201" s="12"/>
      <c r="DIR201" s="12"/>
      <c r="DIS201" s="12"/>
      <c r="DIT201" s="12"/>
      <c r="DIU201" s="12"/>
      <c r="DIV201" s="12"/>
      <c r="DIW201" s="12"/>
      <c r="DIX201" s="12"/>
      <c r="DIY201" s="12"/>
      <c r="DIZ201" s="12"/>
      <c r="DJA201" s="12"/>
      <c r="DJB201" s="12"/>
      <c r="DJC201" s="12"/>
      <c r="DJD201" s="12"/>
      <c r="DJE201" s="12"/>
      <c r="DJF201" s="12"/>
      <c r="DJG201" s="12"/>
      <c r="DJH201" s="12"/>
      <c r="DJI201" s="12"/>
      <c r="DJJ201" s="12"/>
      <c r="DJK201" s="12"/>
      <c r="DJL201" s="12"/>
      <c r="DJM201" s="12"/>
      <c r="DJN201" s="12"/>
      <c r="DJO201" s="12"/>
      <c r="DJP201" s="12"/>
      <c r="DJQ201" s="12"/>
      <c r="DJR201" s="12"/>
      <c r="DJS201" s="12"/>
      <c r="DJT201" s="12"/>
      <c r="DJU201" s="12"/>
      <c r="DJV201" s="12"/>
      <c r="DJW201" s="12"/>
      <c r="DJX201" s="12"/>
      <c r="DJY201" s="12"/>
      <c r="DJZ201" s="12"/>
      <c r="DKA201" s="12"/>
      <c r="DKB201" s="12"/>
      <c r="DKC201" s="12"/>
      <c r="DKD201" s="12"/>
      <c r="DKE201" s="12"/>
      <c r="DKF201" s="12"/>
      <c r="DKG201" s="12"/>
      <c r="DKH201" s="12"/>
      <c r="DKI201" s="12"/>
      <c r="DKJ201" s="12"/>
      <c r="DKK201" s="12"/>
      <c r="DKL201" s="12"/>
      <c r="DKM201" s="12"/>
      <c r="DKN201" s="12"/>
      <c r="DKO201" s="12"/>
      <c r="DKP201" s="12"/>
      <c r="DKQ201" s="12"/>
      <c r="DKR201" s="12"/>
      <c r="DKS201" s="12"/>
      <c r="DKT201" s="12"/>
      <c r="DKU201" s="12"/>
      <c r="DKV201" s="12"/>
      <c r="DKW201" s="12"/>
      <c r="DKX201" s="12"/>
      <c r="DKY201" s="12"/>
      <c r="DKZ201" s="12"/>
      <c r="DLA201" s="12"/>
      <c r="DLB201" s="12"/>
      <c r="DLC201" s="12"/>
      <c r="DLD201" s="12"/>
      <c r="DLE201" s="12"/>
      <c r="DLF201" s="12"/>
      <c r="DLG201" s="12"/>
      <c r="DLH201" s="12"/>
      <c r="DLI201" s="12"/>
      <c r="DLJ201" s="12"/>
      <c r="DLK201" s="12"/>
      <c r="DLL201" s="12"/>
      <c r="DLM201" s="12"/>
      <c r="DLN201" s="12"/>
      <c r="DLO201" s="12"/>
      <c r="DLP201" s="12"/>
      <c r="DLQ201" s="12"/>
      <c r="DLR201" s="12"/>
      <c r="DLS201" s="12"/>
      <c r="DLT201" s="12"/>
      <c r="DLU201" s="12"/>
      <c r="DLV201" s="12"/>
      <c r="DLW201" s="12"/>
      <c r="DLX201" s="12"/>
      <c r="DLY201" s="12"/>
      <c r="DLZ201" s="12"/>
      <c r="DMA201" s="12"/>
      <c r="DMB201" s="12"/>
      <c r="DMC201" s="12"/>
      <c r="DMD201" s="12"/>
      <c r="DME201" s="12"/>
      <c r="DMF201" s="12"/>
      <c r="DMG201" s="12"/>
      <c r="DMH201" s="12"/>
      <c r="DMI201" s="12"/>
      <c r="DMJ201" s="12"/>
      <c r="DMK201" s="12"/>
      <c r="DML201" s="12"/>
      <c r="DMM201" s="12"/>
      <c r="DMN201" s="12"/>
      <c r="DMO201" s="12"/>
      <c r="DMP201" s="12"/>
      <c r="DMQ201" s="12"/>
      <c r="DMR201" s="12"/>
      <c r="DMS201" s="12"/>
      <c r="DMT201" s="12"/>
      <c r="DMU201" s="12"/>
      <c r="DMV201" s="12"/>
      <c r="DMW201" s="12"/>
      <c r="DMX201" s="12"/>
      <c r="DMY201" s="12"/>
      <c r="DMZ201" s="12"/>
      <c r="DNA201" s="12"/>
      <c r="DNB201" s="12"/>
      <c r="DNC201" s="12"/>
      <c r="DND201" s="12"/>
      <c r="DNE201" s="12"/>
      <c r="DNF201" s="12"/>
      <c r="DNG201" s="12"/>
      <c r="DNH201" s="12"/>
      <c r="DNI201" s="12"/>
      <c r="DNJ201" s="12"/>
      <c r="DNK201" s="12"/>
      <c r="DNL201" s="12"/>
      <c r="DNM201" s="12"/>
      <c r="DNN201" s="12"/>
      <c r="DNO201" s="12"/>
      <c r="DNP201" s="12"/>
      <c r="DNQ201" s="12"/>
      <c r="DNR201" s="12"/>
      <c r="DNS201" s="12"/>
      <c r="DNT201" s="12"/>
      <c r="DNU201" s="12"/>
      <c r="DNV201" s="12"/>
      <c r="DNW201" s="12"/>
      <c r="DNX201" s="12"/>
      <c r="DNY201" s="12"/>
      <c r="DNZ201" s="12"/>
      <c r="DOA201" s="12"/>
      <c r="DOB201" s="12"/>
      <c r="DOC201" s="12"/>
      <c r="DOD201" s="12"/>
      <c r="DOE201" s="12"/>
      <c r="DOF201" s="12"/>
      <c r="DOG201" s="12"/>
      <c r="DOH201" s="12"/>
      <c r="DOI201" s="12"/>
      <c r="DOJ201" s="12"/>
      <c r="DOK201" s="12"/>
      <c r="DOL201" s="12"/>
      <c r="DOM201" s="12"/>
      <c r="DON201" s="12"/>
      <c r="DOO201" s="12"/>
      <c r="DOP201" s="12"/>
      <c r="DOQ201" s="12"/>
      <c r="DOR201" s="12"/>
      <c r="DOS201" s="12"/>
      <c r="DOT201" s="12"/>
      <c r="DOU201" s="12"/>
      <c r="DOV201" s="12"/>
      <c r="DOW201" s="12"/>
      <c r="DOX201" s="12"/>
      <c r="DOY201" s="12"/>
      <c r="DOZ201" s="12"/>
      <c r="DPA201" s="12"/>
      <c r="DPB201" s="12"/>
      <c r="DPC201" s="12"/>
      <c r="DPD201" s="12"/>
      <c r="DPE201" s="12"/>
      <c r="DPF201" s="12"/>
      <c r="DPG201" s="12"/>
      <c r="DPH201" s="12"/>
      <c r="DPI201" s="12"/>
      <c r="DPJ201" s="12"/>
      <c r="DPK201" s="12"/>
      <c r="DPL201" s="12"/>
      <c r="DPM201" s="12"/>
      <c r="DPN201" s="12"/>
      <c r="DPO201" s="12"/>
      <c r="DPP201" s="12"/>
      <c r="DPQ201" s="12"/>
      <c r="DPR201" s="12"/>
      <c r="DPS201" s="12"/>
      <c r="DPT201" s="12"/>
      <c r="DPU201" s="12"/>
      <c r="DPV201" s="12"/>
      <c r="DPW201" s="12"/>
      <c r="DPX201" s="12"/>
      <c r="DPY201" s="12"/>
      <c r="DPZ201" s="12"/>
      <c r="DQA201" s="12"/>
      <c r="DQB201" s="12"/>
      <c r="DQC201" s="12"/>
      <c r="DQD201" s="12"/>
      <c r="DQE201" s="12"/>
      <c r="DQF201" s="12"/>
      <c r="DQG201" s="12"/>
      <c r="DQH201" s="12"/>
      <c r="DQI201" s="12"/>
      <c r="DQJ201" s="12"/>
      <c r="DQK201" s="12"/>
      <c r="DQL201" s="12"/>
      <c r="DQM201" s="12"/>
      <c r="DQN201" s="12"/>
      <c r="DQO201" s="12"/>
      <c r="DQP201" s="12"/>
      <c r="DQQ201" s="12"/>
      <c r="DQR201" s="12"/>
      <c r="DQS201" s="12"/>
      <c r="DQT201" s="12"/>
      <c r="DQU201" s="12"/>
      <c r="DQV201" s="12"/>
      <c r="DQW201" s="12"/>
      <c r="DQX201" s="12"/>
      <c r="DQY201" s="12"/>
      <c r="DQZ201" s="12"/>
      <c r="DRA201" s="12"/>
      <c r="DRB201" s="12"/>
      <c r="DRC201" s="12"/>
      <c r="DRD201" s="12"/>
      <c r="DRE201" s="12"/>
      <c r="DRF201" s="12"/>
      <c r="DRG201" s="12"/>
      <c r="DRH201" s="12"/>
      <c r="DRI201" s="12"/>
      <c r="DRJ201" s="12"/>
      <c r="DRK201" s="12"/>
      <c r="DRL201" s="12"/>
      <c r="DRM201" s="12"/>
      <c r="DRN201" s="12"/>
      <c r="DRO201" s="12"/>
      <c r="DRP201" s="12"/>
      <c r="DRQ201" s="12"/>
      <c r="DRR201" s="12"/>
      <c r="DRS201" s="12"/>
      <c r="DRT201" s="12"/>
      <c r="DRU201" s="12"/>
      <c r="DRV201" s="12"/>
      <c r="DRW201" s="12"/>
      <c r="DRX201" s="12"/>
      <c r="DRY201" s="12"/>
      <c r="DRZ201" s="12"/>
      <c r="DSA201" s="12"/>
      <c r="DSB201" s="12"/>
      <c r="DSC201" s="12"/>
      <c r="DSD201" s="12"/>
      <c r="DSE201" s="12"/>
      <c r="DSF201" s="12"/>
      <c r="DSG201" s="12"/>
      <c r="DSH201" s="12"/>
      <c r="DSI201" s="12"/>
      <c r="DSJ201" s="12"/>
      <c r="DSK201" s="12"/>
      <c r="DSL201" s="12"/>
      <c r="DSM201" s="12"/>
      <c r="DSN201" s="12"/>
      <c r="DSO201" s="12"/>
      <c r="DSP201" s="12"/>
      <c r="DSQ201" s="12"/>
      <c r="DSR201" s="12"/>
      <c r="DSS201" s="12"/>
      <c r="DST201" s="12"/>
      <c r="DSU201" s="12"/>
      <c r="DSV201" s="12"/>
      <c r="DSW201" s="12"/>
      <c r="DSX201" s="12"/>
      <c r="DSY201" s="12"/>
      <c r="DSZ201" s="12"/>
      <c r="DTA201" s="12"/>
      <c r="DTB201" s="12"/>
      <c r="DTC201" s="12"/>
      <c r="DTD201" s="12"/>
      <c r="DTE201" s="12"/>
      <c r="DTF201" s="12"/>
      <c r="DTG201" s="12"/>
      <c r="DTH201" s="12"/>
      <c r="DTI201" s="12"/>
      <c r="DTJ201" s="12"/>
      <c r="DTK201" s="12"/>
      <c r="DTL201" s="12"/>
      <c r="DTM201" s="12"/>
      <c r="DTN201" s="12"/>
      <c r="DTO201" s="12"/>
      <c r="DTP201" s="12"/>
      <c r="DTQ201" s="12"/>
      <c r="DTR201" s="12"/>
      <c r="DTS201" s="12"/>
      <c r="DTT201" s="12"/>
      <c r="DTU201" s="12"/>
      <c r="DTV201" s="12"/>
      <c r="DTW201" s="12"/>
      <c r="DTX201" s="12"/>
      <c r="DTY201" s="12"/>
      <c r="DTZ201" s="12"/>
      <c r="DUA201" s="12"/>
      <c r="DUB201" s="12"/>
      <c r="DUC201" s="12"/>
      <c r="DUD201" s="12"/>
      <c r="DUE201" s="12"/>
      <c r="DUF201" s="12"/>
      <c r="DUG201" s="12"/>
      <c r="DUH201" s="12"/>
      <c r="DUI201" s="12"/>
      <c r="DUJ201" s="12"/>
      <c r="DUK201" s="12"/>
      <c r="DUL201" s="12"/>
      <c r="DUM201" s="12"/>
      <c r="DUN201" s="12"/>
      <c r="DUO201" s="12"/>
      <c r="DUP201" s="12"/>
      <c r="DUQ201" s="12"/>
      <c r="DUR201" s="12"/>
      <c r="DUS201" s="12"/>
      <c r="DUT201" s="12"/>
      <c r="DUU201" s="12"/>
      <c r="DUV201" s="12"/>
      <c r="DUW201" s="12"/>
      <c r="DUX201" s="12"/>
      <c r="DUY201" s="12"/>
      <c r="DUZ201" s="12"/>
      <c r="DVA201" s="12"/>
      <c r="DVB201" s="12"/>
      <c r="DVC201" s="12"/>
      <c r="DVD201" s="12"/>
      <c r="DVE201" s="12"/>
      <c r="DVF201" s="12"/>
      <c r="DVG201" s="12"/>
      <c r="DVH201" s="12"/>
      <c r="DVI201" s="12"/>
      <c r="DVJ201" s="12"/>
      <c r="DVK201" s="12"/>
      <c r="DVL201" s="12"/>
      <c r="DVM201" s="12"/>
      <c r="DVN201" s="12"/>
      <c r="DVO201" s="12"/>
      <c r="DVP201" s="12"/>
      <c r="DVQ201" s="12"/>
      <c r="DVR201" s="12"/>
      <c r="DVS201" s="12"/>
      <c r="DVT201" s="12"/>
      <c r="DVU201" s="12"/>
      <c r="DVV201" s="12"/>
      <c r="DVW201" s="12"/>
      <c r="DVX201" s="12"/>
      <c r="DVY201" s="12"/>
      <c r="DVZ201" s="12"/>
      <c r="DWA201" s="12"/>
      <c r="DWB201" s="12"/>
      <c r="DWC201" s="12"/>
      <c r="DWD201" s="12"/>
      <c r="DWE201" s="12"/>
      <c r="DWF201" s="12"/>
      <c r="DWG201" s="12"/>
      <c r="DWH201" s="12"/>
      <c r="DWI201" s="12"/>
      <c r="DWJ201" s="12"/>
      <c r="DWK201" s="12"/>
      <c r="DWL201" s="12"/>
      <c r="DWM201" s="12"/>
      <c r="DWN201" s="12"/>
      <c r="DWO201" s="12"/>
      <c r="DWP201" s="12"/>
      <c r="DWQ201" s="12"/>
      <c r="DWR201" s="12"/>
      <c r="DWS201" s="12"/>
      <c r="DWT201" s="12"/>
      <c r="DWU201" s="12"/>
      <c r="DWV201" s="12"/>
      <c r="DWW201" s="12"/>
      <c r="DWX201" s="12"/>
      <c r="DWY201" s="12"/>
      <c r="DWZ201" s="12"/>
      <c r="DXA201" s="12"/>
      <c r="DXB201" s="12"/>
      <c r="DXC201" s="12"/>
      <c r="DXD201" s="12"/>
      <c r="DXE201" s="12"/>
      <c r="DXF201" s="12"/>
      <c r="DXG201" s="12"/>
      <c r="DXH201" s="12"/>
      <c r="DXI201" s="12"/>
      <c r="DXJ201" s="12"/>
      <c r="DXK201" s="12"/>
      <c r="DXL201" s="12"/>
      <c r="DXM201" s="12"/>
      <c r="DXN201" s="12"/>
      <c r="DXO201" s="12"/>
      <c r="DXP201" s="12"/>
      <c r="DXQ201" s="12"/>
      <c r="DXR201" s="12"/>
      <c r="DXS201" s="12"/>
      <c r="DXT201" s="12"/>
      <c r="DXU201" s="12"/>
      <c r="DXV201" s="12"/>
      <c r="DXW201" s="12"/>
      <c r="DXX201" s="12"/>
      <c r="DXY201" s="12"/>
      <c r="DXZ201" s="12"/>
      <c r="DYA201" s="12"/>
      <c r="DYB201" s="12"/>
      <c r="DYC201" s="12"/>
      <c r="DYD201" s="12"/>
      <c r="DYE201" s="12"/>
      <c r="DYF201" s="12"/>
      <c r="DYG201" s="12"/>
      <c r="DYH201" s="12"/>
      <c r="DYI201" s="12"/>
      <c r="DYJ201" s="12"/>
      <c r="DYK201" s="12"/>
      <c r="DYL201" s="12"/>
      <c r="DYM201" s="12"/>
      <c r="DYN201" s="12"/>
      <c r="DYO201" s="12"/>
      <c r="DYP201" s="12"/>
      <c r="DYQ201" s="12"/>
      <c r="DYR201" s="12"/>
      <c r="DYS201" s="12"/>
      <c r="DYT201" s="12"/>
      <c r="DYU201" s="12"/>
      <c r="DYV201" s="12"/>
      <c r="DYW201" s="12"/>
      <c r="DYX201" s="12"/>
      <c r="DYY201" s="12"/>
      <c r="DYZ201" s="12"/>
      <c r="DZA201" s="12"/>
      <c r="DZB201" s="12"/>
      <c r="DZC201" s="12"/>
      <c r="DZD201" s="12"/>
      <c r="DZE201" s="12"/>
      <c r="DZF201" s="12"/>
      <c r="DZG201" s="12"/>
      <c r="DZH201" s="12"/>
      <c r="DZI201" s="12"/>
      <c r="DZJ201" s="12"/>
      <c r="DZK201" s="12"/>
      <c r="DZL201" s="12"/>
      <c r="DZM201" s="12"/>
      <c r="DZN201" s="12"/>
      <c r="DZO201" s="12"/>
      <c r="DZP201" s="12"/>
      <c r="DZQ201" s="12"/>
      <c r="DZR201" s="12"/>
      <c r="DZS201" s="12"/>
      <c r="DZT201" s="12"/>
      <c r="DZU201" s="12"/>
      <c r="DZV201" s="12"/>
      <c r="DZW201" s="12"/>
      <c r="DZX201" s="12"/>
      <c r="DZY201" s="12"/>
      <c r="DZZ201" s="12"/>
      <c r="EAA201" s="12"/>
      <c r="EAB201" s="12"/>
      <c r="EAC201" s="12"/>
      <c r="EAD201" s="12"/>
      <c r="EAE201" s="12"/>
      <c r="EAF201" s="12"/>
      <c r="EAG201" s="12"/>
      <c r="EAH201" s="12"/>
      <c r="EAI201" s="12"/>
      <c r="EAJ201" s="12"/>
      <c r="EAK201" s="12"/>
      <c r="EAL201" s="12"/>
      <c r="EAM201" s="12"/>
      <c r="EAN201" s="12"/>
      <c r="EAO201" s="12"/>
      <c r="EAP201" s="12"/>
      <c r="EAQ201" s="12"/>
      <c r="EAR201" s="12"/>
      <c r="EAS201" s="12"/>
      <c r="EAT201" s="12"/>
      <c r="EAU201" s="12"/>
      <c r="EAV201" s="12"/>
      <c r="EAW201" s="12"/>
      <c r="EAX201" s="12"/>
      <c r="EAY201" s="12"/>
      <c r="EAZ201" s="12"/>
      <c r="EBA201" s="12"/>
      <c r="EBB201" s="12"/>
      <c r="EBC201" s="12"/>
      <c r="EBD201" s="12"/>
      <c r="EBE201" s="12"/>
      <c r="EBF201" s="12"/>
      <c r="EBG201" s="12"/>
      <c r="EBH201" s="12"/>
      <c r="EBI201" s="12"/>
      <c r="EBJ201" s="12"/>
      <c r="EBK201" s="12"/>
      <c r="EBL201" s="12"/>
      <c r="EBM201" s="12"/>
      <c r="EBN201" s="12"/>
      <c r="EBO201" s="12"/>
      <c r="EBP201" s="12"/>
      <c r="EBQ201" s="12"/>
      <c r="EBR201" s="12"/>
      <c r="EBS201" s="12"/>
      <c r="EBT201" s="12"/>
      <c r="EBU201" s="12"/>
      <c r="EBV201" s="12"/>
      <c r="EBW201" s="12"/>
      <c r="EBX201" s="12"/>
      <c r="EBY201" s="12"/>
      <c r="EBZ201" s="12"/>
      <c r="ECA201" s="12"/>
      <c r="ECB201" s="12"/>
      <c r="ECC201" s="12"/>
      <c r="ECD201" s="12"/>
      <c r="ECE201" s="12"/>
      <c r="ECF201" s="12"/>
      <c r="ECG201" s="12"/>
      <c r="ECH201" s="12"/>
      <c r="ECI201" s="12"/>
      <c r="ECJ201" s="12"/>
      <c r="ECK201" s="12"/>
      <c r="ECL201" s="12"/>
      <c r="ECM201" s="12"/>
      <c r="ECN201" s="12"/>
      <c r="ECO201" s="12"/>
      <c r="ECP201" s="12"/>
      <c r="ECQ201" s="12"/>
      <c r="ECR201" s="12"/>
      <c r="ECS201" s="12"/>
      <c r="ECT201" s="12"/>
      <c r="ECU201" s="12"/>
      <c r="ECV201" s="12"/>
      <c r="ECW201" s="12"/>
      <c r="ECX201" s="12"/>
      <c r="ECY201" s="12"/>
      <c r="ECZ201" s="12"/>
      <c r="EDA201" s="12"/>
      <c r="EDB201" s="12"/>
      <c r="EDC201" s="12"/>
      <c r="EDD201" s="12"/>
      <c r="EDE201" s="12"/>
      <c r="EDF201" s="12"/>
      <c r="EDG201" s="12"/>
      <c r="EDH201" s="12"/>
      <c r="EDI201" s="12"/>
      <c r="EDJ201" s="12"/>
      <c r="EDK201" s="12"/>
      <c r="EDL201" s="12"/>
      <c r="EDM201" s="12"/>
      <c r="EDN201" s="12"/>
      <c r="EDO201" s="12"/>
      <c r="EDP201" s="12"/>
      <c r="EDQ201" s="12"/>
      <c r="EDR201" s="12"/>
      <c r="EDS201" s="12"/>
      <c r="EDT201" s="12"/>
      <c r="EDU201" s="12"/>
      <c r="EDV201" s="12"/>
      <c r="EDW201" s="12"/>
      <c r="EDX201" s="12"/>
      <c r="EDY201" s="12"/>
      <c r="EDZ201" s="12"/>
      <c r="EEA201" s="12"/>
      <c r="EEB201" s="12"/>
      <c r="EEC201" s="12"/>
      <c r="EED201" s="12"/>
      <c r="EEE201" s="12"/>
      <c r="EEF201" s="12"/>
      <c r="EEG201" s="12"/>
      <c r="EEH201" s="12"/>
      <c r="EEI201" s="12"/>
      <c r="EEJ201" s="12"/>
      <c r="EEK201" s="12"/>
      <c r="EEL201" s="12"/>
      <c r="EEM201" s="12"/>
      <c r="EEN201" s="12"/>
      <c r="EEO201" s="12"/>
      <c r="EEP201" s="12"/>
      <c r="EEQ201" s="12"/>
      <c r="EER201" s="12"/>
      <c r="EES201" s="12"/>
      <c r="EET201" s="12"/>
      <c r="EEU201" s="12"/>
      <c r="EEV201" s="12"/>
      <c r="EEW201" s="12"/>
      <c r="EEX201" s="12"/>
      <c r="EEY201" s="12"/>
      <c r="EEZ201" s="12"/>
      <c r="EFA201" s="12"/>
      <c r="EFB201" s="12"/>
      <c r="EFC201" s="12"/>
      <c r="EFD201" s="12"/>
      <c r="EFE201" s="12"/>
      <c r="EFF201" s="12"/>
      <c r="EFG201" s="12"/>
      <c r="EFH201" s="12"/>
      <c r="EFI201" s="12"/>
      <c r="EFJ201" s="12"/>
      <c r="EFK201" s="12"/>
      <c r="EFL201" s="12"/>
      <c r="EFM201" s="12"/>
      <c r="EFN201" s="12"/>
      <c r="EFO201" s="12"/>
      <c r="EFP201" s="12"/>
      <c r="EFQ201" s="12"/>
      <c r="EFR201" s="12"/>
      <c r="EFS201" s="12"/>
      <c r="EFT201" s="12"/>
      <c r="EFU201" s="12"/>
      <c r="EFV201" s="12"/>
      <c r="EFW201" s="12"/>
      <c r="EFX201" s="12"/>
      <c r="EFY201" s="12"/>
      <c r="EFZ201" s="12"/>
      <c r="EGA201" s="12"/>
      <c r="EGB201" s="12"/>
      <c r="EGC201" s="12"/>
      <c r="EGD201" s="12"/>
      <c r="EGE201" s="12"/>
      <c r="EGF201" s="12"/>
      <c r="EGG201" s="12"/>
      <c r="EGH201" s="12"/>
      <c r="EGI201" s="12"/>
      <c r="EGJ201" s="12"/>
      <c r="EGK201" s="12"/>
      <c r="EGL201" s="12"/>
      <c r="EGM201" s="12"/>
      <c r="EGN201" s="12"/>
      <c r="EGO201" s="12"/>
      <c r="EGP201" s="12"/>
      <c r="EGQ201" s="12"/>
      <c r="EGR201" s="12"/>
      <c r="EGS201" s="12"/>
      <c r="EGT201" s="12"/>
      <c r="EGU201" s="12"/>
      <c r="EGV201" s="12"/>
      <c r="EGW201" s="12"/>
      <c r="EGX201" s="12"/>
      <c r="EGY201" s="12"/>
      <c r="EGZ201" s="12"/>
      <c r="EHA201" s="12"/>
      <c r="EHB201" s="12"/>
      <c r="EHC201" s="12"/>
      <c r="EHD201" s="12"/>
      <c r="EHE201" s="12"/>
      <c r="EHF201" s="12"/>
      <c r="EHG201" s="12"/>
      <c r="EHH201" s="12"/>
      <c r="EHI201" s="12"/>
      <c r="EHJ201" s="12"/>
      <c r="EHK201" s="12"/>
      <c r="EHL201" s="12"/>
      <c r="EHM201" s="12"/>
      <c r="EHN201" s="12"/>
      <c r="EHO201" s="12"/>
      <c r="EHP201" s="12"/>
      <c r="EHQ201" s="12"/>
      <c r="EHR201" s="12"/>
      <c r="EHS201" s="12"/>
      <c r="EHT201" s="12"/>
      <c r="EHU201" s="12"/>
      <c r="EHV201" s="12"/>
      <c r="EHW201" s="12"/>
      <c r="EHX201" s="12"/>
      <c r="EHY201" s="12"/>
      <c r="EHZ201" s="12"/>
      <c r="EIA201" s="12"/>
      <c r="EIB201" s="12"/>
      <c r="EIC201" s="12"/>
      <c r="EID201" s="12"/>
      <c r="EIE201" s="12"/>
      <c r="EIF201" s="12"/>
      <c r="EIG201" s="12"/>
      <c r="EIH201" s="12"/>
      <c r="EII201" s="12"/>
      <c r="EIJ201" s="12"/>
      <c r="EIK201" s="12"/>
      <c r="EIL201" s="12"/>
      <c r="EIM201" s="12"/>
      <c r="EIN201" s="12"/>
      <c r="EIO201" s="12"/>
      <c r="EIP201" s="12"/>
      <c r="EIQ201" s="12"/>
      <c r="EIR201" s="12"/>
      <c r="EIS201" s="12"/>
      <c r="EIT201" s="12"/>
      <c r="EIU201" s="12"/>
      <c r="EIV201" s="12"/>
      <c r="EIW201" s="12"/>
      <c r="EIX201" s="12"/>
      <c r="EIY201" s="12"/>
      <c r="EIZ201" s="12"/>
      <c r="EJA201" s="12"/>
      <c r="EJB201" s="12"/>
      <c r="EJC201" s="12"/>
      <c r="EJD201" s="12"/>
      <c r="EJE201" s="12"/>
      <c r="EJF201" s="12"/>
      <c r="EJG201" s="12"/>
      <c r="EJH201" s="12"/>
      <c r="EJI201" s="12"/>
      <c r="EJJ201" s="12"/>
      <c r="EJK201" s="12"/>
      <c r="EJL201" s="12"/>
      <c r="EJM201" s="12"/>
      <c r="EJN201" s="12"/>
      <c r="EJO201" s="12"/>
      <c r="EJP201" s="12"/>
      <c r="EJQ201" s="12"/>
      <c r="EJR201" s="12"/>
      <c r="EJS201" s="12"/>
      <c r="EJT201" s="12"/>
      <c r="EJU201" s="12"/>
      <c r="EJV201" s="12"/>
      <c r="EJW201" s="12"/>
      <c r="EJX201" s="12"/>
      <c r="EJY201" s="12"/>
      <c r="EJZ201" s="12"/>
      <c r="EKA201" s="12"/>
      <c r="EKB201" s="12"/>
      <c r="EKC201" s="12"/>
      <c r="EKD201" s="12"/>
      <c r="EKE201" s="12"/>
      <c r="EKF201" s="12"/>
      <c r="EKG201" s="12"/>
      <c r="EKH201" s="12"/>
      <c r="EKI201" s="12"/>
      <c r="EKJ201" s="12"/>
      <c r="EKK201" s="12"/>
      <c r="EKL201" s="12"/>
      <c r="EKM201" s="12"/>
      <c r="EKN201" s="12"/>
      <c r="EKO201" s="12"/>
      <c r="EKP201" s="12"/>
      <c r="EKQ201" s="12"/>
      <c r="EKR201" s="12"/>
      <c r="EKS201" s="12"/>
      <c r="EKT201" s="12"/>
      <c r="EKU201" s="12"/>
      <c r="EKV201" s="12"/>
      <c r="EKW201" s="12"/>
      <c r="EKX201" s="12"/>
      <c r="EKY201" s="12"/>
      <c r="EKZ201" s="12"/>
      <c r="ELA201" s="12"/>
      <c r="ELB201" s="12"/>
      <c r="ELC201" s="12"/>
      <c r="ELD201" s="12"/>
      <c r="ELE201" s="12"/>
      <c r="ELF201" s="12"/>
      <c r="ELG201" s="12"/>
      <c r="ELH201" s="12"/>
      <c r="ELI201" s="12"/>
      <c r="ELJ201" s="12"/>
      <c r="ELK201" s="12"/>
      <c r="ELL201" s="12"/>
      <c r="ELM201" s="12"/>
      <c r="ELN201" s="12"/>
      <c r="ELO201" s="12"/>
      <c r="ELP201" s="12"/>
      <c r="ELQ201" s="12"/>
      <c r="ELR201" s="12"/>
      <c r="ELS201" s="12"/>
      <c r="ELT201" s="12"/>
      <c r="ELU201" s="12"/>
      <c r="ELV201" s="12"/>
      <c r="ELW201" s="12"/>
      <c r="ELX201" s="12"/>
      <c r="ELY201" s="12"/>
      <c r="ELZ201" s="12"/>
      <c r="EMA201" s="12"/>
      <c r="EMB201" s="12"/>
      <c r="EMC201" s="12"/>
      <c r="EMD201" s="12"/>
      <c r="EME201" s="12"/>
      <c r="EMF201" s="12"/>
      <c r="EMG201" s="12"/>
      <c r="EMH201" s="12"/>
      <c r="EMI201" s="12"/>
      <c r="EMJ201" s="12"/>
      <c r="EMK201" s="12"/>
      <c r="EML201" s="12"/>
      <c r="EMM201" s="12"/>
      <c r="EMN201" s="12"/>
      <c r="EMO201" s="12"/>
      <c r="EMP201" s="12"/>
      <c r="EMQ201" s="12"/>
      <c r="EMR201" s="12"/>
      <c r="EMS201" s="12"/>
      <c r="EMT201" s="12"/>
      <c r="EMU201" s="12"/>
      <c r="EMV201" s="12"/>
      <c r="EMW201" s="12"/>
      <c r="EMX201" s="12"/>
      <c r="EMY201" s="12"/>
      <c r="EMZ201" s="12"/>
      <c r="ENA201" s="12"/>
      <c r="ENB201" s="12"/>
      <c r="ENC201" s="12"/>
      <c r="END201" s="12"/>
      <c r="ENE201" s="12"/>
      <c r="ENF201" s="12"/>
      <c r="ENG201" s="12"/>
      <c r="ENH201" s="12"/>
      <c r="ENI201" s="12"/>
      <c r="ENJ201" s="12"/>
      <c r="ENK201" s="12"/>
      <c r="ENL201" s="12"/>
      <c r="ENM201" s="12"/>
      <c r="ENN201" s="12"/>
      <c r="ENO201" s="12"/>
      <c r="ENP201" s="12"/>
      <c r="ENQ201" s="12"/>
      <c r="ENR201" s="12"/>
      <c r="ENS201" s="12"/>
      <c r="ENT201" s="12"/>
      <c r="ENU201" s="12"/>
      <c r="ENV201" s="12"/>
      <c r="ENW201" s="12"/>
      <c r="ENX201" s="12"/>
      <c r="ENY201" s="12"/>
      <c r="ENZ201" s="12"/>
      <c r="EOA201" s="12"/>
      <c r="EOB201" s="12"/>
      <c r="EOC201" s="12"/>
      <c r="EOD201" s="12"/>
      <c r="EOE201" s="12"/>
      <c r="EOF201" s="12"/>
      <c r="EOG201" s="12"/>
      <c r="EOH201" s="12"/>
      <c r="EOI201" s="12"/>
      <c r="EOJ201" s="12"/>
      <c r="EOK201" s="12"/>
      <c r="EOL201" s="12"/>
      <c r="EOM201" s="12"/>
      <c r="EON201" s="12"/>
      <c r="EOO201" s="12"/>
      <c r="EOP201" s="12"/>
      <c r="EOQ201" s="12"/>
      <c r="EOR201" s="12"/>
      <c r="EOS201" s="12"/>
      <c r="EOT201" s="12"/>
      <c r="EOU201" s="12"/>
      <c r="EOV201" s="12"/>
      <c r="EOW201" s="12"/>
      <c r="EOX201" s="12"/>
      <c r="EOY201" s="12"/>
      <c r="EOZ201" s="12"/>
      <c r="EPA201" s="12"/>
      <c r="EPB201" s="12"/>
      <c r="EPC201" s="12"/>
      <c r="EPD201" s="12"/>
      <c r="EPE201" s="12"/>
      <c r="EPF201" s="12"/>
      <c r="EPG201" s="12"/>
      <c r="EPH201" s="12"/>
      <c r="EPI201" s="12"/>
      <c r="EPJ201" s="12"/>
      <c r="EPK201" s="12"/>
      <c r="EPL201" s="12"/>
      <c r="EPM201" s="12"/>
      <c r="EPN201" s="12"/>
      <c r="EPO201" s="12"/>
      <c r="EPP201" s="12"/>
      <c r="EPQ201" s="12"/>
      <c r="EPR201" s="12"/>
      <c r="EPS201" s="12"/>
      <c r="EPT201" s="12"/>
      <c r="EPU201" s="12"/>
      <c r="EPV201" s="12"/>
      <c r="EPW201" s="12"/>
      <c r="EPX201" s="12"/>
      <c r="EPY201" s="12"/>
      <c r="EPZ201" s="12"/>
      <c r="EQA201" s="12"/>
      <c r="EQB201" s="12"/>
      <c r="EQC201" s="12"/>
      <c r="EQD201" s="12"/>
      <c r="EQE201" s="12"/>
      <c r="EQF201" s="12"/>
      <c r="EQG201" s="12"/>
      <c r="EQH201" s="12"/>
      <c r="EQI201" s="12"/>
      <c r="EQJ201" s="12"/>
      <c r="EQK201" s="12"/>
      <c r="EQL201" s="12"/>
      <c r="EQM201" s="12"/>
      <c r="EQN201" s="12"/>
      <c r="EQO201" s="12"/>
      <c r="EQP201" s="12"/>
      <c r="EQQ201" s="12"/>
      <c r="EQR201" s="12"/>
      <c r="EQS201" s="12"/>
      <c r="EQT201" s="12"/>
      <c r="EQU201" s="12"/>
      <c r="EQV201" s="12"/>
      <c r="EQW201" s="12"/>
      <c r="EQX201" s="12"/>
      <c r="EQY201" s="12"/>
      <c r="EQZ201" s="12"/>
      <c r="ERA201" s="12"/>
      <c r="ERB201" s="12"/>
      <c r="ERC201" s="12"/>
      <c r="ERD201" s="12"/>
      <c r="ERE201" s="12"/>
      <c r="ERF201" s="12"/>
      <c r="ERG201" s="12"/>
      <c r="ERH201" s="12"/>
      <c r="ERI201" s="12"/>
      <c r="ERJ201" s="12"/>
      <c r="ERK201" s="12"/>
      <c r="ERL201" s="12"/>
      <c r="ERM201" s="12"/>
      <c r="ERN201" s="12"/>
      <c r="ERO201" s="12"/>
      <c r="ERP201" s="12"/>
      <c r="ERQ201" s="12"/>
      <c r="ERR201" s="12"/>
      <c r="ERS201" s="12"/>
      <c r="ERT201" s="12"/>
      <c r="ERU201" s="12"/>
      <c r="ERV201" s="12"/>
      <c r="ERW201" s="12"/>
      <c r="ERX201" s="12"/>
      <c r="ERY201" s="12"/>
      <c r="ERZ201" s="12"/>
      <c r="ESA201" s="12"/>
      <c r="ESB201" s="12"/>
      <c r="ESC201" s="12"/>
      <c r="ESD201" s="12"/>
      <c r="ESE201" s="12"/>
      <c r="ESF201" s="12"/>
      <c r="ESG201" s="12"/>
      <c r="ESH201" s="12"/>
      <c r="ESI201" s="12"/>
      <c r="ESJ201" s="12"/>
      <c r="ESK201" s="12"/>
      <c r="ESL201" s="12"/>
      <c r="ESM201" s="12"/>
      <c r="ESN201" s="12"/>
      <c r="ESO201" s="12"/>
      <c r="ESP201" s="12"/>
      <c r="ESQ201" s="12"/>
      <c r="ESR201" s="12"/>
      <c r="ESS201" s="12"/>
      <c r="EST201" s="12"/>
      <c r="ESU201" s="12"/>
      <c r="ESV201" s="12"/>
      <c r="ESW201" s="12"/>
      <c r="ESX201" s="12"/>
      <c r="ESY201" s="12"/>
      <c r="ESZ201" s="12"/>
      <c r="ETA201" s="12"/>
      <c r="ETB201" s="12"/>
      <c r="ETC201" s="12"/>
      <c r="ETD201" s="12"/>
      <c r="ETE201" s="12"/>
      <c r="ETF201" s="12"/>
      <c r="ETG201" s="12"/>
      <c r="ETH201" s="12"/>
      <c r="ETI201" s="12"/>
      <c r="ETJ201" s="12"/>
      <c r="ETK201" s="12"/>
      <c r="ETL201" s="12"/>
      <c r="ETM201" s="12"/>
      <c r="ETN201" s="12"/>
      <c r="ETO201" s="12"/>
      <c r="ETP201" s="12"/>
      <c r="ETQ201" s="12"/>
      <c r="ETR201" s="12"/>
      <c r="ETS201" s="12"/>
      <c r="ETT201" s="12"/>
      <c r="ETU201" s="12"/>
      <c r="ETV201" s="12"/>
      <c r="ETW201" s="12"/>
      <c r="ETX201" s="12"/>
      <c r="ETY201" s="12"/>
      <c r="ETZ201" s="12"/>
      <c r="EUA201" s="12"/>
      <c r="EUB201" s="12"/>
      <c r="EUC201" s="12"/>
      <c r="EUD201" s="12"/>
      <c r="EUE201" s="12"/>
      <c r="EUF201" s="12"/>
      <c r="EUG201" s="12"/>
      <c r="EUH201" s="12"/>
      <c r="EUI201" s="12"/>
      <c r="EUJ201" s="12"/>
      <c r="EUK201" s="12"/>
      <c r="EUL201" s="12"/>
      <c r="EUM201" s="12"/>
      <c r="EUN201" s="12"/>
      <c r="EUO201" s="12"/>
      <c r="EUP201" s="12"/>
      <c r="EUQ201" s="12"/>
      <c r="EUR201" s="12"/>
      <c r="EUS201" s="12"/>
      <c r="EUT201" s="12"/>
      <c r="EUU201" s="12"/>
      <c r="EUV201" s="12"/>
      <c r="EUW201" s="12"/>
      <c r="EUX201" s="12"/>
      <c r="EUY201" s="12"/>
      <c r="EUZ201" s="12"/>
      <c r="EVA201" s="12"/>
      <c r="EVB201" s="12"/>
      <c r="EVC201" s="12"/>
      <c r="EVD201" s="12"/>
      <c r="EVE201" s="12"/>
      <c r="EVF201" s="12"/>
      <c r="EVG201" s="12"/>
      <c r="EVH201" s="12"/>
      <c r="EVI201" s="12"/>
      <c r="EVJ201" s="12"/>
      <c r="EVK201" s="12"/>
      <c r="EVL201" s="12"/>
      <c r="EVM201" s="12"/>
      <c r="EVN201" s="12"/>
      <c r="EVO201" s="12"/>
      <c r="EVP201" s="12"/>
      <c r="EVQ201" s="12"/>
      <c r="EVR201" s="12"/>
      <c r="EVS201" s="12"/>
      <c r="EVT201" s="12"/>
      <c r="EVU201" s="12"/>
      <c r="EVV201" s="12"/>
      <c r="EVW201" s="12"/>
      <c r="EVX201" s="12"/>
      <c r="EVY201" s="12"/>
      <c r="EVZ201" s="12"/>
      <c r="EWA201" s="12"/>
      <c r="EWB201" s="12"/>
      <c r="EWC201" s="12"/>
      <c r="EWD201" s="12"/>
      <c r="EWE201" s="12"/>
      <c r="EWF201" s="12"/>
      <c r="EWG201" s="12"/>
      <c r="EWH201" s="12"/>
      <c r="EWI201" s="12"/>
      <c r="EWJ201" s="12"/>
      <c r="EWK201" s="12"/>
      <c r="EWL201" s="12"/>
      <c r="EWM201" s="12"/>
      <c r="EWN201" s="12"/>
      <c r="EWO201" s="12"/>
      <c r="EWP201" s="12"/>
      <c r="EWQ201" s="12"/>
      <c r="EWR201" s="12"/>
      <c r="EWS201" s="12"/>
      <c r="EWT201" s="12"/>
      <c r="EWU201" s="12"/>
      <c r="EWV201" s="12"/>
      <c r="EWW201" s="12"/>
      <c r="EWX201" s="12"/>
      <c r="EWY201" s="12"/>
      <c r="EWZ201" s="12"/>
      <c r="EXA201" s="12"/>
      <c r="EXB201" s="12"/>
      <c r="EXC201" s="12"/>
      <c r="EXD201" s="12"/>
      <c r="EXE201" s="12"/>
      <c r="EXF201" s="12"/>
      <c r="EXG201" s="12"/>
      <c r="EXH201" s="12"/>
      <c r="EXI201" s="12"/>
      <c r="EXJ201" s="12"/>
      <c r="EXK201" s="12"/>
      <c r="EXL201" s="12"/>
      <c r="EXM201" s="12"/>
      <c r="EXN201" s="12"/>
      <c r="EXO201" s="12"/>
      <c r="EXP201" s="12"/>
      <c r="EXQ201" s="12"/>
      <c r="EXR201" s="12"/>
      <c r="EXS201" s="12"/>
      <c r="EXT201" s="12"/>
      <c r="EXU201" s="12"/>
      <c r="EXV201" s="12"/>
      <c r="EXW201" s="12"/>
      <c r="EXX201" s="12"/>
      <c r="EXY201" s="12"/>
      <c r="EXZ201" s="12"/>
      <c r="EYA201" s="12"/>
      <c r="EYB201" s="12"/>
      <c r="EYC201" s="12"/>
      <c r="EYD201" s="12"/>
      <c r="EYE201" s="12"/>
      <c r="EYF201" s="12"/>
      <c r="EYG201" s="12"/>
      <c r="EYH201" s="12"/>
      <c r="EYI201" s="12"/>
      <c r="EYJ201" s="12"/>
      <c r="EYK201" s="12"/>
      <c r="EYL201" s="12"/>
      <c r="EYM201" s="12"/>
      <c r="EYN201" s="12"/>
      <c r="EYO201" s="12"/>
      <c r="EYP201" s="12"/>
      <c r="EYQ201" s="12"/>
      <c r="EYR201" s="12"/>
      <c r="EYS201" s="12"/>
      <c r="EYT201" s="12"/>
      <c r="EYU201" s="12"/>
      <c r="EYV201" s="12"/>
      <c r="EYW201" s="12"/>
      <c r="EYX201" s="12"/>
      <c r="EYY201" s="12"/>
      <c r="EYZ201" s="12"/>
      <c r="EZA201" s="12"/>
      <c r="EZB201" s="12"/>
      <c r="EZC201" s="12"/>
      <c r="EZD201" s="12"/>
      <c r="EZE201" s="12"/>
      <c r="EZF201" s="12"/>
      <c r="EZG201" s="12"/>
      <c r="EZH201" s="12"/>
      <c r="EZI201" s="12"/>
      <c r="EZJ201" s="12"/>
      <c r="EZK201" s="12"/>
      <c r="EZL201" s="12"/>
      <c r="EZM201" s="12"/>
      <c r="EZN201" s="12"/>
      <c r="EZO201" s="12"/>
      <c r="EZP201" s="12"/>
      <c r="EZQ201" s="12"/>
      <c r="EZR201" s="12"/>
      <c r="EZS201" s="12"/>
      <c r="EZT201" s="12"/>
      <c r="EZU201" s="12"/>
      <c r="EZV201" s="12"/>
      <c r="EZW201" s="12"/>
      <c r="EZX201" s="12"/>
      <c r="EZY201" s="12"/>
      <c r="EZZ201" s="12"/>
      <c r="FAA201" s="12"/>
      <c r="FAB201" s="12"/>
      <c r="FAC201" s="12"/>
      <c r="FAD201" s="12"/>
      <c r="FAE201" s="12"/>
      <c r="FAF201" s="12"/>
      <c r="FAG201" s="12"/>
      <c r="FAH201" s="12"/>
      <c r="FAI201" s="12"/>
      <c r="FAJ201" s="12"/>
      <c r="FAK201" s="12"/>
      <c r="FAL201" s="12"/>
      <c r="FAM201" s="12"/>
      <c r="FAN201" s="12"/>
      <c r="FAO201" s="12"/>
      <c r="FAP201" s="12"/>
      <c r="FAQ201" s="12"/>
      <c r="FAR201" s="12"/>
      <c r="FAS201" s="12"/>
      <c r="FAT201" s="12"/>
      <c r="FAU201" s="12"/>
      <c r="FAV201" s="12"/>
      <c r="FAW201" s="12"/>
      <c r="FAX201" s="12"/>
      <c r="FAY201" s="12"/>
      <c r="FAZ201" s="12"/>
      <c r="FBA201" s="12"/>
      <c r="FBB201" s="12"/>
      <c r="FBC201" s="12"/>
      <c r="FBD201" s="12"/>
      <c r="FBE201" s="12"/>
      <c r="FBF201" s="12"/>
      <c r="FBG201" s="12"/>
      <c r="FBH201" s="12"/>
      <c r="FBI201" s="12"/>
      <c r="FBJ201" s="12"/>
      <c r="FBK201" s="12"/>
      <c r="FBL201" s="12"/>
      <c r="FBM201" s="12"/>
      <c r="FBN201" s="12"/>
      <c r="FBO201" s="12"/>
      <c r="FBP201" s="12"/>
      <c r="FBQ201" s="12"/>
      <c r="FBR201" s="12"/>
      <c r="FBS201" s="12"/>
      <c r="FBT201" s="12"/>
      <c r="FBU201" s="12"/>
      <c r="FBV201" s="12"/>
      <c r="FBW201" s="12"/>
      <c r="FBX201" s="12"/>
      <c r="FBY201" s="12"/>
      <c r="FBZ201" s="12"/>
      <c r="FCA201" s="12"/>
      <c r="FCB201" s="12"/>
      <c r="FCC201" s="12"/>
      <c r="FCD201" s="12"/>
      <c r="FCE201" s="12"/>
      <c r="FCF201" s="12"/>
      <c r="FCG201" s="12"/>
      <c r="FCH201" s="12"/>
      <c r="FCI201" s="12"/>
      <c r="FCJ201" s="12"/>
      <c r="FCK201" s="12"/>
      <c r="FCL201" s="12"/>
      <c r="FCM201" s="12"/>
      <c r="FCN201" s="12"/>
      <c r="FCO201" s="12"/>
      <c r="FCP201" s="12"/>
      <c r="FCQ201" s="12"/>
      <c r="FCR201" s="12"/>
      <c r="FCS201" s="12"/>
      <c r="FCT201" s="12"/>
      <c r="FCU201" s="12"/>
      <c r="FCV201" s="12"/>
      <c r="FCW201" s="12"/>
      <c r="FCX201" s="12"/>
      <c r="FCY201" s="12"/>
      <c r="FCZ201" s="12"/>
      <c r="FDA201" s="12"/>
      <c r="FDB201" s="12"/>
      <c r="FDC201" s="12"/>
      <c r="FDD201" s="12"/>
      <c r="FDE201" s="12"/>
      <c r="FDF201" s="12"/>
      <c r="FDG201" s="12"/>
      <c r="FDH201" s="12"/>
      <c r="FDI201" s="12"/>
      <c r="FDJ201" s="12"/>
      <c r="FDK201" s="12"/>
      <c r="FDL201" s="12"/>
      <c r="FDM201" s="12"/>
      <c r="FDN201" s="12"/>
      <c r="FDO201" s="12"/>
      <c r="FDP201" s="12"/>
      <c r="FDQ201" s="12"/>
      <c r="FDR201" s="12"/>
      <c r="FDS201" s="12"/>
      <c r="FDT201" s="12"/>
      <c r="FDU201" s="12"/>
      <c r="FDV201" s="12"/>
      <c r="FDW201" s="12"/>
      <c r="FDX201" s="12"/>
      <c r="FDY201" s="12"/>
      <c r="FDZ201" s="12"/>
      <c r="FEA201" s="12"/>
      <c r="FEB201" s="12"/>
      <c r="FEC201" s="12"/>
      <c r="FED201" s="12"/>
      <c r="FEE201" s="12"/>
      <c r="FEF201" s="12"/>
      <c r="FEG201" s="12"/>
      <c r="FEH201" s="12"/>
      <c r="FEI201" s="12"/>
      <c r="FEJ201" s="12"/>
      <c r="FEK201" s="12"/>
      <c r="FEL201" s="12"/>
      <c r="FEM201" s="12"/>
      <c r="FEN201" s="12"/>
      <c r="FEO201" s="12"/>
      <c r="FEP201" s="12"/>
      <c r="FEQ201" s="12"/>
      <c r="FER201" s="12"/>
      <c r="FES201" s="12"/>
      <c r="FET201" s="12"/>
      <c r="FEU201" s="12"/>
      <c r="FEV201" s="12"/>
      <c r="FEW201" s="12"/>
      <c r="FEX201" s="12"/>
      <c r="FEY201" s="12"/>
      <c r="FEZ201" s="12"/>
      <c r="FFA201" s="12"/>
      <c r="FFB201" s="12"/>
      <c r="FFC201" s="12"/>
      <c r="FFD201" s="12"/>
      <c r="FFE201" s="12"/>
      <c r="FFF201" s="12"/>
      <c r="FFG201" s="12"/>
      <c r="FFH201" s="12"/>
      <c r="FFI201" s="12"/>
      <c r="FFJ201" s="12"/>
      <c r="FFK201" s="12"/>
      <c r="FFL201" s="12"/>
      <c r="FFM201" s="12"/>
      <c r="FFN201" s="12"/>
      <c r="FFO201" s="12"/>
      <c r="FFP201" s="12"/>
      <c r="FFQ201" s="12"/>
      <c r="FFR201" s="12"/>
      <c r="FFS201" s="12"/>
      <c r="FFT201" s="12"/>
      <c r="FFU201" s="12"/>
      <c r="FFV201" s="12"/>
      <c r="FFW201" s="12"/>
      <c r="FFX201" s="12"/>
      <c r="FFY201" s="12"/>
      <c r="FFZ201" s="12"/>
      <c r="FGA201" s="12"/>
      <c r="FGB201" s="12"/>
      <c r="FGC201" s="12"/>
      <c r="FGD201" s="12"/>
      <c r="FGE201" s="12"/>
      <c r="FGF201" s="12"/>
      <c r="FGG201" s="12"/>
      <c r="FGH201" s="12"/>
      <c r="FGI201" s="12"/>
      <c r="FGJ201" s="12"/>
      <c r="FGK201" s="12"/>
      <c r="FGL201" s="12"/>
      <c r="FGM201" s="12"/>
      <c r="FGN201" s="12"/>
      <c r="FGO201" s="12"/>
      <c r="FGP201" s="12"/>
      <c r="FGQ201" s="12"/>
      <c r="FGR201" s="12"/>
      <c r="FGS201" s="12"/>
      <c r="FGT201" s="12"/>
      <c r="FGU201" s="12"/>
      <c r="FGV201" s="12"/>
      <c r="FGW201" s="12"/>
      <c r="FGX201" s="12"/>
      <c r="FGY201" s="12"/>
      <c r="FGZ201" s="12"/>
      <c r="FHA201" s="12"/>
      <c r="FHB201" s="12"/>
      <c r="FHC201" s="12"/>
      <c r="FHD201" s="12"/>
      <c r="FHE201" s="12"/>
      <c r="FHF201" s="12"/>
      <c r="FHG201" s="12"/>
      <c r="FHH201" s="12"/>
      <c r="FHI201" s="12"/>
      <c r="FHJ201" s="12"/>
      <c r="FHK201" s="12"/>
      <c r="FHL201" s="12"/>
      <c r="FHM201" s="12"/>
      <c r="FHN201" s="12"/>
      <c r="FHO201" s="12"/>
      <c r="FHP201" s="12"/>
      <c r="FHQ201" s="12"/>
      <c r="FHR201" s="12"/>
      <c r="FHS201" s="12"/>
      <c r="FHT201" s="12"/>
      <c r="FHU201" s="12"/>
      <c r="FHV201" s="12"/>
      <c r="FHW201" s="12"/>
      <c r="FHX201" s="12"/>
      <c r="FHY201" s="12"/>
      <c r="FHZ201" s="12"/>
      <c r="FIA201" s="12"/>
      <c r="FIB201" s="12"/>
      <c r="FIC201" s="12"/>
      <c r="FID201" s="12"/>
      <c r="FIE201" s="12"/>
      <c r="FIF201" s="12"/>
      <c r="FIG201" s="12"/>
      <c r="FIH201" s="12"/>
      <c r="FII201" s="12"/>
      <c r="FIJ201" s="12"/>
      <c r="FIK201" s="12"/>
      <c r="FIL201" s="12"/>
      <c r="FIM201" s="12"/>
      <c r="FIN201" s="12"/>
      <c r="FIO201" s="12"/>
      <c r="FIP201" s="12"/>
      <c r="FIQ201" s="12"/>
      <c r="FIR201" s="12"/>
      <c r="FIS201" s="12"/>
      <c r="FIT201" s="12"/>
      <c r="FIU201" s="12"/>
      <c r="FIV201" s="12"/>
      <c r="FIW201" s="12"/>
      <c r="FIX201" s="12"/>
      <c r="FIY201" s="12"/>
      <c r="FIZ201" s="12"/>
      <c r="FJA201" s="12"/>
      <c r="FJB201" s="12"/>
      <c r="FJC201" s="12"/>
      <c r="FJD201" s="12"/>
      <c r="FJE201" s="12"/>
      <c r="FJF201" s="12"/>
      <c r="FJG201" s="12"/>
      <c r="FJH201" s="12"/>
      <c r="FJI201" s="12"/>
      <c r="FJJ201" s="12"/>
      <c r="FJK201" s="12"/>
      <c r="FJL201" s="12"/>
      <c r="FJM201" s="12"/>
      <c r="FJN201" s="12"/>
      <c r="FJO201" s="12"/>
      <c r="FJP201" s="12"/>
      <c r="FJQ201" s="12"/>
      <c r="FJR201" s="12"/>
      <c r="FJS201" s="12"/>
      <c r="FJT201" s="12"/>
      <c r="FJU201" s="12"/>
      <c r="FJV201" s="12"/>
      <c r="FJW201" s="12"/>
      <c r="FJX201" s="12"/>
      <c r="FJY201" s="12"/>
      <c r="FJZ201" s="12"/>
      <c r="FKA201" s="12"/>
      <c r="FKB201" s="12"/>
      <c r="FKC201" s="12"/>
      <c r="FKD201" s="12"/>
      <c r="FKE201" s="12"/>
      <c r="FKF201" s="12"/>
      <c r="FKG201" s="12"/>
      <c r="FKH201" s="12"/>
      <c r="FKI201" s="12"/>
      <c r="FKJ201" s="12"/>
      <c r="FKK201" s="12"/>
      <c r="FKL201" s="12"/>
      <c r="FKM201" s="12"/>
      <c r="FKN201" s="12"/>
      <c r="FKO201" s="12"/>
      <c r="FKP201" s="12"/>
      <c r="FKQ201" s="12"/>
      <c r="FKR201" s="12"/>
      <c r="FKS201" s="12"/>
      <c r="FKT201" s="12"/>
      <c r="FKU201" s="12"/>
      <c r="FKV201" s="12"/>
      <c r="FKW201" s="12"/>
      <c r="FKX201" s="12"/>
      <c r="FKY201" s="12"/>
      <c r="FKZ201" s="12"/>
      <c r="FLA201" s="12"/>
      <c r="FLB201" s="12"/>
      <c r="FLC201" s="12"/>
      <c r="FLD201" s="12"/>
      <c r="FLE201" s="12"/>
      <c r="FLF201" s="12"/>
      <c r="FLG201" s="12"/>
      <c r="FLH201" s="12"/>
      <c r="FLI201" s="12"/>
      <c r="FLJ201" s="12"/>
      <c r="FLK201" s="12"/>
      <c r="FLL201" s="12"/>
      <c r="FLM201" s="12"/>
      <c r="FLN201" s="12"/>
      <c r="FLO201" s="12"/>
      <c r="FLP201" s="12"/>
      <c r="FLQ201" s="12"/>
      <c r="FLR201" s="12"/>
      <c r="FLS201" s="12"/>
      <c r="FLT201" s="12"/>
      <c r="FLU201" s="12"/>
      <c r="FLV201" s="12"/>
      <c r="FLW201" s="12"/>
      <c r="FLX201" s="12"/>
      <c r="FLY201" s="12"/>
      <c r="FLZ201" s="12"/>
      <c r="FMA201" s="12"/>
      <c r="FMB201" s="12"/>
      <c r="FMC201" s="12"/>
      <c r="FMD201" s="12"/>
      <c r="FME201" s="12"/>
      <c r="FMF201" s="12"/>
      <c r="FMG201" s="12"/>
      <c r="FMH201" s="12"/>
      <c r="FMI201" s="12"/>
      <c r="FMJ201" s="12"/>
      <c r="FMK201" s="12"/>
      <c r="FML201" s="12"/>
      <c r="FMM201" s="12"/>
      <c r="FMN201" s="12"/>
      <c r="FMO201" s="12"/>
      <c r="FMP201" s="12"/>
      <c r="FMQ201" s="12"/>
      <c r="FMR201" s="12"/>
      <c r="FMS201" s="12"/>
      <c r="FMT201" s="12"/>
      <c r="FMU201" s="12"/>
      <c r="FMV201" s="12"/>
      <c r="FMW201" s="12"/>
      <c r="FMX201" s="12"/>
      <c r="FMY201" s="12"/>
      <c r="FMZ201" s="12"/>
      <c r="FNA201" s="12"/>
      <c r="FNB201" s="12"/>
      <c r="FNC201" s="12"/>
      <c r="FND201" s="12"/>
      <c r="FNE201" s="12"/>
      <c r="FNF201" s="12"/>
      <c r="FNG201" s="12"/>
      <c r="FNH201" s="12"/>
      <c r="FNI201" s="12"/>
      <c r="FNJ201" s="12"/>
      <c r="FNK201" s="12"/>
      <c r="FNL201" s="12"/>
      <c r="FNM201" s="12"/>
      <c r="FNN201" s="12"/>
      <c r="FNO201" s="12"/>
      <c r="FNP201" s="12"/>
      <c r="FNQ201" s="12"/>
      <c r="FNR201" s="12"/>
      <c r="FNS201" s="12"/>
      <c r="FNT201" s="12"/>
      <c r="FNU201" s="12"/>
      <c r="FNV201" s="12"/>
      <c r="FNW201" s="12"/>
      <c r="FNX201" s="12"/>
      <c r="FNY201" s="12"/>
      <c r="FNZ201" s="12"/>
      <c r="FOA201" s="12"/>
      <c r="FOB201" s="12"/>
      <c r="FOC201" s="12"/>
      <c r="FOD201" s="12"/>
      <c r="FOE201" s="12"/>
      <c r="FOF201" s="12"/>
      <c r="FOG201" s="12"/>
      <c r="FOH201" s="12"/>
      <c r="FOI201" s="12"/>
      <c r="FOJ201" s="12"/>
      <c r="FOK201" s="12"/>
      <c r="FOL201" s="12"/>
      <c r="FOM201" s="12"/>
      <c r="FON201" s="12"/>
      <c r="FOO201" s="12"/>
      <c r="FOP201" s="12"/>
      <c r="FOQ201" s="12"/>
      <c r="FOR201" s="12"/>
      <c r="FOS201" s="12"/>
      <c r="FOT201" s="12"/>
      <c r="FOU201" s="12"/>
      <c r="FOV201" s="12"/>
      <c r="FOW201" s="12"/>
      <c r="FOX201" s="12"/>
      <c r="FOY201" s="12"/>
      <c r="FOZ201" s="12"/>
      <c r="FPA201" s="12"/>
      <c r="FPB201" s="12"/>
      <c r="FPC201" s="12"/>
      <c r="FPD201" s="12"/>
      <c r="FPE201" s="12"/>
      <c r="FPF201" s="12"/>
      <c r="FPG201" s="12"/>
      <c r="FPH201" s="12"/>
      <c r="FPI201" s="12"/>
      <c r="FPJ201" s="12"/>
      <c r="FPK201" s="12"/>
      <c r="FPL201" s="12"/>
      <c r="FPM201" s="12"/>
      <c r="FPN201" s="12"/>
      <c r="FPO201" s="12"/>
      <c r="FPP201" s="12"/>
      <c r="FPQ201" s="12"/>
      <c r="FPR201" s="12"/>
      <c r="FPS201" s="12"/>
      <c r="FPT201" s="12"/>
      <c r="FPU201" s="12"/>
      <c r="FPV201" s="12"/>
      <c r="FPW201" s="12"/>
      <c r="FPX201" s="12"/>
      <c r="FPY201" s="12"/>
      <c r="FPZ201" s="12"/>
      <c r="FQA201" s="12"/>
      <c r="FQB201" s="12"/>
      <c r="FQC201" s="12"/>
      <c r="FQD201" s="12"/>
      <c r="FQE201" s="12"/>
      <c r="FQF201" s="12"/>
      <c r="FQG201" s="12"/>
      <c r="FQH201" s="12"/>
      <c r="FQI201" s="12"/>
      <c r="FQJ201" s="12"/>
      <c r="FQK201" s="12"/>
      <c r="FQL201" s="12"/>
      <c r="FQM201" s="12"/>
      <c r="FQN201" s="12"/>
      <c r="FQO201" s="12"/>
      <c r="FQP201" s="12"/>
      <c r="FQQ201" s="12"/>
      <c r="FQR201" s="12"/>
      <c r="FQS201" s="12"/>
      <c r="FQT201" s="12"/>
      <c r="FQU201" s="12"/>
      <c r="FQV201" s="12"/>
      <c r="FQW201" s="12"/>
      <c r="FQX201" s="12"/>
      <c r="FQY201" s="12"/>
      <c r="FQZ201" s="12"/>
      <c r="FRA201" s="12"/>
      <c r="FRB201" s="12"/>
      <c r="FRC201" s="12"/>
      <c r="FRD201" s="12"/>
      <c r="FRE201" s="12"/>
      <c r="FRF201" s="12"/>
      <c r="FRG201" s="12"/>
      <c r="FRH201" s="12"/>
      <c r="FRI201" s="12"/>
      <c r="FRJ201" s="12"/>
      <c r="FRK201" s="12"/>
      <c r="FRL201" s="12"/>
      <c r="FRM201" s="12"/>
      <c r="FRN201" s="12"/>
      <c r="FRO201" s="12"/>
      <c r="FRP201" s="12"/>
      <c r="FRQ201" s="12"/>
      <c r="FRR201" s="12"/>
      <c r="FRS201" s="12"/>
      <c r="FRT201" s="12"/>
      <c r="FRU201" s="12"/>
      <c r="FRV201" s="12"/>
      <c r="FRW201" s="12"/>
      <c r="FRX201" s="12"/>
      <c r="FRY201" s="12"/>
      <c r="FRZ201" s="12"/>
      <c r="FSA201" s="12"/>
      <c r="FSB201" s="12"/>
      <c r="FSC201" s="12"/>
      <c r="FSD201" s="12"/>
      <c r="FSE201" s="12"/>
      <c r="FSF201" s="12"/>
      <c r="FSG201" s="12"/>
      <c r="FSH201" s="12"/>
      <c r="FSI201" s="12"/>
      <c r="FSJ201" s="12"/>
      <c r="FSK201" s="12"/>
      <c r="FSL201" s="12"/>
      <c r="FSM201" s="12"/>
      <c r="FSN201" s="12"/>
      <c r="FSO201" s="12"/>
      <c r="FSP201" s="12"/>
      <c r="FSQ201" s="12"/>
      <c r="FSR201" s="12"/>
      <c r="FSS201" s="12"/>
      <c r="FST201" s="12"/>
      <c r="FSU201" s="12"/>
      <c r="FSV201" s="12"/>
      <c r="FSW201" s="12"/>
      <c r="FSX201" s="12"/>
      <c r="FSY201" s="12"/>
      <c r="FSZ201" s="12"/>
      <c r="FTA201" s="12"/>
      <c r="FTB201" s="12"/>
      <c r="FTC201" s="12"/>
      <c r="FTD201" s="12"/>
      <c r="FTE201" s="12"/>
      <c r="FTF201" s="12"/>
      <c r="FTG201" s="12"/>
      <c r="FTH201" s="12"/>
      <c r="FTI201" s="12"/>
      <c r="FTJ201" s="12"/>
      <c r="FTK201" s="12"/>
      <c r="FTL201" s="12"/>
      <c r="FTM201" s="12"/>
      <c r="FTN201" s="12"/>
      <c r="FTO201" s="12"/>
      <c r="FTP201" s="12"/>
      <c r="FTQ201" s="12"/>
      <c r="FTR201" s="12"/>
      <c r="FTS201" s="12"/>
      <c r="FTT201" s="12"/>
      <c r="FTU201" s="12"/>
      <c r="FTV201" s="12"/>
      <c r="FTW201" s="12"/>
      <c r="FTX201" s="12"/>
      <c r="FTY201" s="12"/>
      <c r="FTZ201" s="12"/>
      <c r="FUA201" s="12"/>
      <c r="FUB201" s="12"/>
      <c r="FUC201" s="12"/>
      <c r="FUD201" s="12"/>
      <c r="FUE201" s="12"/>
      <c r="FUF201" s="12"/>
      <c r="FUG201" s="12"/>
      <c r="FUH201" s="12"/>
      <c r="FUI201" s="12"/>
      <c r="FUJ201" s="12"/>
      <c r="FUK201" s="12"/>
      <c r="FUL201" s="12"/>
      <c r="FUM201" s="12"/>
      <c r="FUN201" s="12"/>
      <c r="FUO201" s="12"/>
      <c r="FUP201" s="12"/>
      <c r="FUQ201" s="12"/>
      <c r="FUR201" s="12"/>
      <c r="FUS201" s="12"/>
      <c r="FUT201" s="12"/>
      <c r="FUU201" s="12"/>
      <c r="FUV201" s="12"/>
      <c r="FUW201" s="12"/>
      <c r="FUX201" s="12"/>
      <c r="FUY201" s="12"/>
      <c r="FUZ201" s="12"/>
      <c r="FVA201" s="12"/>
      <c r="FVB201" s="12"/>
      <c r="FVC201" s="12"/>
      <c r="FVD201" s="12"/>
      <c r="FVE201" s="12"/>
      <c r="FVF201" s="12"/>
      <c r="FVG201" s="12"/>
      <c r="FVH201" s="12"/>
      <c r="FVI201" s="12"/>
      <c r="FVJ201" s="12"/>
      <c r="FVK201" s="12"/>
      <c r="FVL201" s="12"/>
      <c r="FVM201" s="12"/>
      <c r="FVN201" s="12"/>
      <c r="FVO201" s="12"/>
      <c r="FVP201" s="12"/>
      <c r="FVQ201" s="12"/>
      <c r="FVR201" s="12"/>
      <c r="FVS201" s="12"/>
      <c r="FVT201" s="12"/>
      <c r="FVU201" s="12"/>
      <c r="FVV201" s="12"/>
      <c r="FVW201" s="12"/>
      <c r="FVX201" s="12"/>
      <c r="FVY201" s="12"/>
      <c r="FVZ201" s="12"/>
      <c r="FWA201" s="12"/>
      <c r="FWB201" s="12"/>
      <c r="FWC201" s="12"/>
      <c r="FWD201" s="12"/>
      <c r="FWE201" s="12"/>
      <c r="FWF201" s="12"/>
      <c r="FWG201" s="12"/>
      <c r="FWH201" s="12"/>
      <c r="FWI201" s="12"/>
      <c r="FWJ201" s="12"/>
      <c r="FWK201" s="12"/>
      <c r="FWL201" s="12"/>
      <c r="FWM201" s="12"/>
      <c r="FWN201" s="12"/>
      <c r="FWO201" s="12"/>
      <c r="FWP201" s="12"/>
      <c r="FWQ201" s="12"/>
      <c r="FWR201" s="12"/>
      <c r="FWS201" s="12"/>
      <c r="FWT201" s="12"/>
      <c r="FWU201" s="12"/>
      <c r="FWV201" s="12"/>
      <c r="FWW201" s="12"/>
      <c r="FWX201" s="12"/>
      <c r="FWY201" s="12"/>
      <c r="FWZ201" s="12"/>
      <c r="FXA201" s="12"/>
      <c r="FXB201" s="12"/>
      <c r="FXC201" s="12"/>
      <c r="FXD201" s="12"/>
      <c r="FXE201" s="12"/>
      <c r="FXF201" s="12"/>
      <c r="FXG201" s="12"/>
      <c r="FXH201" s="12"/>
      <c r="FXI201" s="12"/>
      <c r="FXJ201" s="12"/>
      <c r="FXK201" s="12"/>
      <c r="FXL201" s="12"/>
      <c r="FXM201" s="12"/>
      <c r="FXN201" s="12"/>
      <c r="FXO201" s="12"/>
      <c r="FXP201" s="12"/>
      <c r="FXQ201" s="12"/>
      <c r="FXR201" s="12"/>
      <c r="FXS201" s="12"/>
      <c r="FXT201" s="12"/>
      <c r="FXU201" s="12"/>
      <c r="FXV201" s="12"/>
      <c r="FXW201" s="12"/>
      <c r="FXX201" s="12"/>
      <c r="FXY201" s="12"/>
      <c r="FXZ201" s="12"/>
      <c r="FYA201" s="12"/>
      <c r="FYB201" s="12"/>
      <c r="FYC201" s="12"/>
      <c r="FYD201" s="12"/>
      <c r="FYE201" s="12"/>
      <c r="FYF201" s="12"/>
      <c r="FYG201" s="12"/>
      <c r="FYH201" s="12"/>
      <c r="FYI201" s="12"/>
      <c r="FYJ201" s="12"/>
      <c r="FYK201" s="12"/>
      <c r="FYL201" s="12"/>
      <c r="FYM201" s="12"/>
      <c r="FYN201" s="12"/>
      <c r="FYO201" s="12"/>
      <c r="FYP201" s="12"/>
      <c r="FYQ201" s="12"/>
      <c r="FYR201" s="12"/>
      <c r="FYS201" s="12"/>
      <c r="FYT201" s="12"/>
      <c r="FYU201" s="12"/>
      <c r="FYV201" s="12"/>
      <c r="FYW201" s="12"/>
      <c r="FYX201" s="12"/>
      <c r="FYY201" s="12"/>
      <c r="FYZ201" s="12"/>
      <c r="FZA201" s="12"/>
      <c r="FZB201" s="12"/>
      <c r="FZC201" s="12"/>
      <c r="FZD201" s="12"/>
      <c r="FZE201" s="12"/>
      <c r="FZF201" s="12"/>
      <c r="FZG201" s="12"/>
      <c r="FZH201" s="12"/>
      <c r="FZI201" s="12"/>
      <c r="FZJ201" s="12"/>
      <c r="FZK201" s="12"/>
      <c r="FZL201" s="12"/>
      <c r="FZM201" s="12"/>
      <c r="FZN201" s="12"/>
      <c r="FZO201" s="12"/>
      <c r="FZP201" s="12"/>
      <c r="FZQ201" s="12"/>
      <c r="FZR201" s="12"/>
      <c r="FZS201" s="12"/>
      <c r="FZT201" s="12"/>
      <c r="FZU201" s="12"/>
      <c r="FZV201" s="12"/>
      <c r="FZW201" s="12"/>
      <c r="FZX201" s="12"/>
      <c r="FZY201" s="12"/>
      <c r="FZZ201" s="12"/>
      <c r="GAA201" s="12"/>
      <c r="GAB201" s="12"/>
      <c r="GAC201" s="12"/>
      <c r="GAD201" s="12"/>
      <c r="GAE201" s="12"/>
      <c r="GAF201" s="12"/>
      <c r="GAG201" s="12"/>
      <c r="GAH201" s="12"/>
      <c r="GAI201" s="12"/>
      <c r="GAJ201" s="12"/>
      <c r="GAK201" s="12"/>
      <c r="GAL201" s="12"/>
      <c r="GAM201" s="12"/>
      <c r="GAN201" s="12"/>
      <c r="GAO201" s="12"/>
      <c r="GAP201" s="12"/>
      <c r="GAQ201" s="12"/>
      <c r="GAR201" s="12"/>
      <c r="GAS201" s="12"/>
      <c r="GAT201" s="12"/>
      <c r="GAU201" s="12"/>
      <c r="GAV201" s="12"/>
      <c r="GAW201" s="12"/>
      <c r="GAX201" s="12"/>
      <c r="GAY201" s="12"/>
      <c r="GAZ201" s="12"/>
      <c r="GBA201" s="12"/>
      <c r="GBB201" s="12"/>
      <c r="GBC201" s="12"/>
      <c r="GBD201" s="12"/>
      <c r="GBE201" s="12"/>
      <c r="GBF201" s="12"/>
      <c r="GBG201" s="12"/>
      <c r="GBH201" s="12"/>
      <c r="GBI201" s="12"/>
      <c r="GBJ201" s="12"/>
      <c r="GBK201" s="12"/>
      <c r="GBL201" s="12"/>
      <c r="GBM201" s="12"/>
      <c r="GBN201" s="12"/>
      <c r="GBO201" s="12"/>
      <c r="GBP201" s="12"/>
      <c r="GBQ201" s="12"/>
      <c r="GBR201" s="12"/>
      <c r="GBS201" s="12"/>
      <c r="GBT201" s="12"/>
      <c r="GBU201" s="12"/>
      <c r="GBV201" s="12"/>
      <c r="GBW201" s="12"/>
      <c r="GBX201" s="12"/>
      <c r="GBY201" s="12"/>
      <c r="GBZ201" s="12"/>
      <c r="GCA201" s="12"/>
      <c r="GCB201" s="12"/>
      <c r="GCC201" s="12"/>
      <c r="GCD201" s="12"/>
      <c r="GCE201" s="12"/>
      <c r="GCF201" s="12"/>
      <c r="GCG201" s="12"/>
      <c r="GCH201" s="12"/>
      <c r="GCI201" s="12"/>
      <c r="GCJ201" s="12"/>
      <c r="GCK201" s="12"/>
      <c r="GCL201" s="12"/>
      <c r="GCM201" s="12"/>
      <c r="GCN201" s="12"/>
      <c r="GCO201" s="12"/>
      <c r="GCP201" s="12"/>
      <c r="GCQ201" s="12"/>
      <c r="GCR201" s="12"/>
      <c r="GCS201" s="12"/>
      <c r="GCT201" s="12"/>
      <c r="GCU201" s="12"/>
      <c r="GCV201" s="12"/>
      <c r="GCW201" s="12"/>
      <c r="GCX201" s="12"/>
      <c r="GCY201" s="12"/>
      <c r="GCZ201" s="12"/>
      <c r="GDA201" s="12"/>
      <c r="GDB201" s="12"/>
      <c r="GDC201" s="12"/>
      <c r="GDD201" s="12"/>
      <c r="GDE201" s="12"/>
      <c r="GDF201" s="12"/>
      <c r="GDG201" s="12"/>
      <c r="GDH201" s="12"/>
      <c r="GDI201" s="12"/>
      <c r="GDJ201" s="12"/>
      <c r="GDK201" s="12"/>
      <c r="GDL201" s="12"/>
      <c r="GDM201" s="12"/>
      <c r="GDN201" s="12"/>
      <c r="GDO201" s="12"/>
      <c r="GDP201" s="12"/>
      <c r="GDQ201" s="12"/>
      <c r="GDR201" s="12"/>
      <c r="GDS201" s="12"/>
      <c r="GDT201" s="12"/>
      <c r="GDU201" s="12"/>
      <c r="GDV201" s="12"/>
      <c r="GDW201" s="12"/>
      <c r="GDX201" s="12"/>
      <c r="GDY201" s="12"/>
      <c r="GDZ201" s="12"/>
      <c r="GEA201" s="12"/>
      <c r="GEB201" s="12"/>
      <c r="GEC201" s="12"/>
      <c r="GED201" s="12"/>
      <c r="GEE201" s="12"/>
      <c r="GEF201" s="12"/>
      <c r="GEG201" s="12"/>
      <c r="GEH201" s="12"/>
      <c r="GEI201" s="12"/>
      <c r="GEJ201" s="12"/>
      <c r="GEK201" s="12"/>
      <c r="GEL201" s="12"/>
      <c r="GEM201" s="12"/>
      <c r="GEN201" s="12"/>
      <c r="GEO201" s="12"/>
      <c r="GEP201" s="12"/>
      <c r="GEQ201" s="12"/>
      <c r="GER201" s="12"/>
      <c r="GES201" s="12"/>
      <c r="GET201" s="12"/>
      <c r="GEU201" s="12"/>
      <c r="GEV201" s="12"/>
      <c r="GEW201" s="12"/>
      <c r="GEX201" s="12"/>
      <c r="GEY201" s="12"/>
      <c r="GEZ201" s="12"/>
      <c r="GFA201" s="12"/>
      <c r="GFB201" s="12"/>
      <c r="GFC201" s="12"/>
      <c r="GFD201" s="12"/>
      <c r="GFE201" s="12"/>
      <c r="GFF201" s="12"/>
      <c r="GFG201" s="12"/>
      <c r="GFH201" s="12"/>
      <c r="GFI201" s="12"/>
      <c r="GFJ201" s="12"/>
      <c r="GFK201" s="12"/>
      <c r="GFL201" s="12"/>
      <c r="GFM201" s="12"/>
      <c r="GFN201" s="12"/>
      <c r="GFO201" s="12"/>
      <c r="GFP201" s="12"/>
      <c r="GFQ201" s="12"/>
      <c r="GFR201" s="12"/>
      <c r="GFS201" s="12"/>
      <c r="GFT201" s="12"/>
      <c r="GFU201" s="12"/>
      <c r="GFV201" s="12"/>
      <c r="GFW201" s="12"/>
      <c r="GFX201" s="12"/>
      <c r="GFY201" s="12"/>
      <c r="GFZ201" s="12"/>
      <c r="GGA201" s="12"/>
      <c r="GGB201" s="12"/>
      <c r="GGC201" s="12"/>
      <c r="GGD201" s="12"/>
      <c r="GGE201" s="12"/>
      <c r="GGF201" s="12"/>
      <c r="GGG201" s="12"/>
      <c r="GGH201" s="12"/>
      <c r="GGI201" s="12"/>
      <c r="GGJ201" s="12"/>
      <c r="GGK201" s="12"/>
      <c r="GGL201" s="12"/>
      <c r="GGM201" s="12"/>
      <c r="GGN201" s="12"/>
      <c r="GGO201" s="12"/>
      <c r="GGP201" s="12"/>
      <c r="GGQ201" s="12"/>
      <c r="GGR201" s="12"/>
      <c r="GGS201" s="12"/>
      <c r="GGT201" s="12"/>
      <c r="GGU201" s="12"/>
      <c r="GGV201" s="12"/>
      <c r="GGW201" s="12"/>
      <c r="GGX201" s="12"/>
      <c r="GGY201" s="12"/>
      <c r="GGZ201" s="12"/>
      <c r="GHA201" s="12"/>
      <c r="GHB201" s="12"/>
      <c r="GHC201" s="12"/>
      <c r="GHD201" s="12"/>
      <c r="GHE201" s="12"/>
      <c r="GHF201" s="12"/>
      <c r="GHG201" s="12"/>
      <c r="GHH201" s="12"/>
      <c r="GHI201" s="12"/>
      <c r="GHJ201" s="12"/>
      <c r="GHK201" s="12"/>
      <c r="GHL201" s="12"/>
      <c r="GHM201" s="12"/>
      <c r="GHN201" s="12"/>
      <c r="GHO201" s="12"/>
      <c r="GHP201" s="12"/>
      <c r="GHQ201" s="12"/>
      <c r="GHR201" s="12"/>
      <c r="GHS201" s="12"/>
      <c r="GHT201" s="12"/>
      <c r="GHU201" s="12"/>
      <c r="GHV201" s="12"/>
      <c r="GHW201" s="12"/>
      <c r="GHX201" s="12"/>
      <c r="GHY201" s="12"/>
      <c r="GHZ201" s="12"/>
      <c r="GIA201" s="12"/>
      <c r="GIB201" s="12"/>
      <c r="GIC201" s="12"/>
      <c r="GID201" s="12"/>
      <c r="GIE201" s="12"/>
      <c r="GIF201" s="12"/>
      <c r="GIG201" s="12"/>
      <c r="GIH201" s="12"/>
      <c r="GII201" s="12"/>
      <c r="GIJ201" s="12"/>
      <c r="GIK201" s="12"/>
      <c r="GIL201" s="12"/>
      <c r="GIM201" s="12"/>
      <c r="GIN201" s="12"/>
      <c r="GIO201" s="12"/>
      <c r="GIP201" s="12"/>
      <c r="GIQ201" s="12"/>
      <c r="GIR201" s="12"/>
      <c r="GIS201" s="12"/>
      <c r="GIT201" s="12"/>
      <c r="GIU201" s="12"/>
      <c r="GIV201" s="12"/>
      <c r="GIW201" s="12"/>
      <c r="GIX201" s="12"/>
      <c r="GIY201" s="12"/>
      <c r="GIZ201" s="12"/>
      <c r="GJA201" s="12"/>
      <c r="GJB201" s="12"/>
      <c r="GJC201" s="12"/>
      <c r="GJD201" s="12"/>
      <c r="GJE201" s="12"/>
      <c r="GJF201" s="12"/>
      <c r="GJG201" s="12"/>
      <c r="GJH201" s="12"/>
      <c r="GJI201" s="12"/>
      <c r="GJJ201" s="12"/>
      <c r="GJK201" s="12"/>
      <c r="GJL201" s="12"/>
      <c r="GJM201" s="12"/>
      <c r="GJN201" s="12"/>
      <c r="GJO201" s="12"/>
      <c r="GJP201" s="12"/>
      <c r="GJQ201" s="12"/>
      <c r="GJR201" s="12"/>
      <c r="GJS201" s="12"/>
      <c r="GJT201" s="12"/>
      <c r="GJU201" s="12"/>
      <c r="GJV201" s="12"/>
      <c r="GJW201" s="12"/>
      <c r="GJX201" s="12"/>
      <c r="GJY201" s="12"/>
      <c r="GJZ201" s="12"/>
      <c r="GKA201" s="12"/>
      <c r="GKB201" s="12"/>
      <c r="GKC201" s="12"/>
      <c r="GKD201" s="12"/>
      <c r="GKE201" s="12"/>
      <c r="GKF201" s="12"/>
      <c r="GKG201" s="12"/>
      <c r="GKH201" s="12"/>
      <c r="GKI201" s="12"/>
      <c r="GKJ201" s="12"/>
      <c r="GKK201" s="12"/>
      <c r="GKL201" s="12"/>
      <c r="GKM201" s="12"/>
      <c r="GKN201" s="12"/>
      <c r="GKO201" s="12"/>
      <c r="GKP201" s="12"/>
      <c r="GKQ201" s="12"/>
      <c r="GKR201" s="12"/>
      <c r="GKS201" s="12"/>
      <c r="GKT201" s="12"/>
      <c r="GKU201" s="12"/>
      <c r="GKV201" s="12"/>
      <c r="GKW201" s="12"/>
      <c r="GKX201" s="12"/>
      <c r="GKY201" s="12"/>
      <c r="GKZ201" s="12"/>
      <c r="GLA201" s="12"/>
      <c r="GLB201" s="12"/>
      <c r="GLC201" s="12"/>
      <c r="GLD201" s="12"/>
      <c r="GLE201" s="12"/>
      <c r="GLF201" s="12"/>
      <c r="GLG201" s="12"/>
      <c r="GLH201" s="12"/>
      <c r="GLI201" s="12"/>
      <c r="GLJ201" s="12"/>
      <c r="GLK201" s="12"/>
      <c r="GLL201" s="12"/>
      <c r="GLM201" s="12"/>
      <c r="GLN201" s="12"/>
      <c r="GLO201" s="12"/>
      <c r="GLP201" s="12"/>
      <c r="GLQ201" s="12"/>
      <c r="GLR201" s="12"/>
      <c r="GLS201" s="12"/>
      <c r="GLT201" s="12"/>
      <c r="GLU201" s="12"/>
      <c r="GLV201" s="12"/>
      <c r="GLW201" s="12"/>
      <c r="GLX201" s="12"/>
      <c r="GLY201" s="12"/>
      <c r="GLZ201" s="12"/>
      <c r="GMA201" s="12"/>
      <c r="GMB201" s="12"/>
      <c r="GMC201" s="12"/>
      <c r="GMD201" s="12"/>
      <c r="GME201" s="12"/>
      <c r="GMF201" s="12"/>
      <c r="GMG201" s="12"/>
      <c r="GMH201" s="12"/>
      <c r="GMI201" s="12"/>
      <c r="GMJ201" s="12"/>
      <c r="GMK201" s="12"/>
      <c r="GML201" s="12"/>
      <c r="GMM201" s="12"/>
      <c r="GMN201" s="12"/>
      <c r="GMO201" s="12"/>
      <c r="GMP201" s="12"/>
      <c r="GMQ201" s="12"/>
      <c r="GMR201" s="12"/>
      <c r="GMS201" s="12"/>
      <c r="GMT201" s="12"/>
      <c r="GMU201" s="12"/>
      <c r="GMV201" s="12"/>
      <c r="GMW201" s="12"/>
      <c r="GMX201" s="12"/>
      <c r="GMY201" s="12"/>
      <c r="GMZ201" s="12"/>
      <c r="GNA201" s="12"/>
      <c r="GNB201" s="12"/>
      <c r="GNC201" s="12"/>
      <c r="GND201" s="12"/>
      <c r="GNE201" s="12"/>
      <c r="GNF201" s="12"/>
      <c r="GNG201" s="12"/>
      <c r="GNH201" s="12"/>
      <c r="GNI201" s="12"/>
      <c r="GNJ201" s="12"/>
      <c r="GNK201" s="12"/>
      <c r="GNL201" s="12"/>
      <c r="GNM201" s="12"/>
      <c r="GNN201" s="12"/>
      <c r="GNO201" s="12"/>
      <c r="GNP201" s="12"/>
      <c r="GNQ201" s="12"/>
      <c r="GNR201" s="12"/>
      <c r="GNS201" s="12"/>
      <c r="GNT201" s="12"/>
      <c r="GNU201" s="12"/>
      <c r="GNV201" s="12"/>
      <c r="GNW201" s="12"/>
      <c r="GNX201" s="12"/>
      <c r="GNY201" s="12"/>
      <c r="GNZ201" s="12"/>
      <c r="GOA201" s="12"/>
      <c r="GOB201" s="12"/>
      <c r="GOC201" s="12"/>
      <c r="GOD201" s="12"/>
      <c r="GOE201" s="12"/>
      <c r="GOF201" s="12"/>
      <c r="GOG201" s="12"/>
      <c r="GOH201" s="12"/>
      <c r="GOI201" s="12"/>
      <c r="GOJ201" s="12"/>
      <c r="GOK201" s="12"/>
      <c r="GOL201" s="12"/>
      <c r="GOM201" s="12"/>
      <c r="GON201" s="12"/>
      <c r="GOO201" s="12"/>
      <c r="GOP201" s="12"/>
      <c r="GOQ201" s="12"/>
      <c r="GOR201" s="12"/>
      <c r="GOS201" s="12"/>
      <c r="GOT201" s="12"/>
      <c r="GOU201" s="12"/>
      <c r="GOV201" s="12"/>
      <c r="GOW201" s="12"/>
      <c r="GOX201" s="12"/>
      <c r="GOY201" s="12"/>
      <c r="GOZ201" s="12"/>
      <c r="GPA201" s="12"/>
      <c r="GPB201" s="12"/>
      <c r="GPC201" s="12"/>
      <c r="GPD201" s="12"/>
      <c r="GPE201" s="12"/>
      <c r="GPF201" s="12"/>
      <c r="GPG201" s="12"/>
      <c r="GPH201" s="12"/>
      <c r="GPI201" s="12"/>
      <c r="GPJ201" s="12"/>
      <c r="GPK201" s="12"/>
      <c r="GPL201" s="12"/>
      <c r="GPM201" s="12"/>
      <c r="GPN201" s="12"/>
      <c r="GPO201" s="12"/>
      <c r="GPP201" s="12"/>
      <c r="GPQ201" s="12"/>
      <c r="GPR201" s="12"/>
      <c r="GPS201" s="12"/>
      <c r="GPT201" s="12"/>
      <c r="GPU201" s="12"/>
      <c r="GPV201" s="12"/>
      <c r="GPW201" s="12"/>
      <c r="GPX201" s="12"/>
      <c r="GPY201" s="12"/>
      <c r="GPZ201" s="12"/>
      <c r="GQA201" s="12"/>
      <c r="GQB201" s="12"/>
      <c r="GQC201" s="12"/>
      <c r="GQD201" s="12"/>
      <c r="GQE201" s="12"/>
      <c r="GQF201" s="12"/>
      <c r="GQG201" s="12"/>
      <c r="GQH201" s="12"/>
      <c r="GQI201" s="12"/>
      <c r="GQJ201" s="12"/>
      <c r="GQK201" s="12"/>
      <c r="GQL201" s="12"/>
      <c r="GQM201" s="12"/>
      <c r="GQN201" s="12"/>
      <c r="GQO201" s="12"/>
      <c r="GQP201" s="12"/>
      <c r="GQQ201" s="12"/>
      <c r="GQR201" s="12"/>
      <c r="GQS201" s="12"/>
      <c r="GQT201" s="12"/>
      <c r="GQU201" s="12"/>
      <c r="GQV201" s="12"/>
      <c r="GQW201" s="12"/>
      <c r="GQX201" s="12"/>
      <c r="GQY201" s="12"/>
      <c r="GQZ201" s="12"/>
      <c r="GRA201" s="12"/>
      <c r="GRB201" s="12"/>
      <c r="GRC201" s="12"/>
      <c r="GRD201" s="12"/>
      <c r="GRE201" s="12"/>
      <c r="GRF201" s="12"/>
      <c r="GRG201" s="12"/>
      <c r="GRH201" s="12"/>
      <c r="GRI201" s="12"/>
      <c r="GRJ201" s="12"/>
      <c r="GRK201" s="12"/>
      <c r="GRL201" s="12"/>
      <c r="GRM201" s="12"/>
      <c r="GRN201" s="12"/>
      <c r="GRO201" s="12"/>
      <c r="GRP201" s="12"/>
      <c r="GRQ201" s="12"/>
      <c r="GRR201" s="12"/>
      <c r="GRS201" s="12"/>
      <c r="GRT201" s="12"/>
      <c r="GRU201" s="12"/>
      <c r="GRV201" s="12"/>
      <c r="GRW201" s="12"/>
      <c r="GRX201" s="12"/>
      <c r="GRY201" s="12"/>
      <c r="GRZ201" s="12"/>
      <c r="GSA201" s="12"/>
      <c r="GSB201" s="12"/>
      <c r="GSC201" s="12"/>
      <c r="GSD201" s="12"/>
      <c r="GSE201" s="12"/>
      <c r="GSF201" s="12"/>
      <c r="GSG201" s="12"/>
      <c r="GSH201" s="12"/>
      <c r="GSI201" s="12"/>
      <c r="GSJ201" s="12"/>
      <c r="GSK201" s="12"/>
      <c r="GSL201" s="12"/>
      <c r="GSM201" s="12"/>
      <c r="GSN201" s="12"/>
      <c r="GSO201" s="12"/>
      <c r="GSP201" s="12"/>
      <c r="GSQ201" s="12"/>
      <c r="GSR201" s="12"/>
      <c r="GSS201" s="12"/>
      <c r="GST201" s="12"/>
      <c r="GSU201" s="12"/>
      <c r="GSV201" s="12"/>
      <c r="GSW201" s="12"/>
      <c r="GSX201" s="12"/>
      <c r="GSY201" s="12"/>
      <c r="GSZ201" s="12"/>
      <c r="GTA201" s="12"/>
      <c r="GTB201" s="12"/>
      <c r="GTC201" s="12"/>
      <c r="GTD201" s="12"/>
      <c r="GTE201" s="12"/>
      <c r="GTF201" s="12"/>
      <c r="GTG201" s="12"/>
      <c r="GTH201" s="12"/>
      <c r="GTI201" s="12"/>
      <c r="GTJ201" s="12"/>
      <c r="GTK201" s="12"/>
      <c r="GTL201" s="12"/>
      <c r="GTM201" s="12"/>
      <c r="GTN201" s="12"/>
      <c r="GTO201" s="12"/>
      <c r="GTP201" s="12"/>
      <c r="GTQ201" s="12"/>
      <c r="GTR201" s="12"/>
      <c r="GTS201" s="12"/>
      <c r="GTT201" s="12"/>
      <c r="GTU201" s="12"/>
      <c r="GTV201" s="12"/>
      <c r="GTW201" s="12"/>
      <c r="GTX201" s="12"/>
      <c r="GTY201" s="12"/>
      <c r="GTZ201" s="12"/>
      <c r="GUA201" s="12"/>
      <c r="GUB201" s="12"/>
      <c r="GUC201" s="12"/>
      <c r="GUD201" s="12"/>
      <c r="GUE201" s="12"/>
      <c r="GUF201" s="12"/>
      <c r="GUG201" s="12"/>
      <c r="GUH201" s="12"/>
      <c r="GUI201" s="12"/>
      <c r="GUJ201" s="12"/>
      <c r="GUK201" s="12"/>
      <c r="GUL201" s="12"/>
      <c r="GUM201" s="12"/>
      <c r="GUN201" s="12"/>
      <c r="GUO201" s="12"/>
      <c r="GUP201" s="12"/>
      <c r="GUQ201" s="12"/>
      <c r="GUR201" s="12"/>
      <c r="GUS201" s="12"/>
      <c r="GUT201" s="12"/>
      <c r="GUU201" s="12"/>
      <c r="GUV201" s="12"/>
      <c r="GUW201" s="12"/>
      <c r="GUX201" s="12"/>
      <c r="GUY201" s="12"/>
      <c r="GUZ201" s="12"/>
      <c r="GVA201" s="12"/>
      <c r="GVB201" s="12"/>
      <c r="GVC201" s="12"/>
      <c r="GVD201" s="12"/>
      <c r="GVE201" s="12"/>
      <c r="GVF201" s="12"/>
      <c r="GVG201" s="12"/>
      <c r="GVH201" s="12"/>
      <c r="GVI201" s="12"/>
      <c r="GVJ201" s="12"/>
      <c r="GVK201" s="12"/>
      <c r="GVL201" s="12"/>
      <c r="GVM201" s="12"/>
      <c r="GVN201" s="12"/>
      <c r="GVO201" s="12"/>
      <c r="GVP201" s="12"/>
      <c r="GVQ201" s="12"/>
      <c r="GVR201" s="12"/>
      <c r="GVS201" s="12"/>
      <c r="GVT201" s="12"/>
      <c r="GVU201" s="12"/>
      <c r="GVV201" s="12"/>
      <c r="GVW201" s="12"/>
      <c r="GVX201" s="12"/>
      <c r="GVY201" s="12"/>
      <c r="GVZ201" s="12"/>
      <c r="GWA201" s="12"/>
      <c r="GWB201" s="12"/>
      <c r="GWC201" s="12"/>
      <c r="GWD201" s="12"/>
      <c r="GWE201" s="12"/>
      <c r="GWF201" s="12"/>
      <c r="GWG201" s="12"/>
      <c r="GWH201" s="12"/>
      <c r="GWI201" s="12"/>
      <c r="GWJ201" s="12"/>
      <c r="GWK201" s="12"/>
      <c r="GWL201" s="12"/>
      <c r="GWM201" s="12"/>
      <c r="GWN201" s="12"/>
      <c r="GWO201" s="12"/>
      <c r="GWP201" s="12"/>
      <c r="GWQ201" s="12"/>
      <c r="GWR201" s="12"/>
      <c r="GWS201" s="12"/>
      <c r="GWT201" s="12"/>
      <c r="GWU201" s="12"/>
      <c r="GWV201" s="12"/>
      <c r="GWW201" s="12"/>
      <c r="GWX201" s="12"/>
      <c r="GWY201" s="12"/>
      <c r="GWZ201" s="12"/>
      <c r="GXA201" s="12"/>
      <c r="GXB201" s="12"/>
      <c r="GXC201" s="12"/>
      <c r="GXD201" s="12"/>
      <c r="GXE201" s="12"/>
      <c r="GXF201" s="12"/>
      <c r="GXG201" s="12"/>
      <c r="GXH201" s="12"/>
      <c r="GXI201" s="12"/>
      <c r="GXJ201" s="12"/>
      <c r="GXK201" s="12"/>
      <c r="GXL201" s="12"/>
      <c r="GXM201" s="12"/>
      <c r="GXN201" s="12"/>
      <c r="GXO201" s="12"/>
      <c r="GXP201" s="12"/>
      <c r="GXQ201" s="12"/>
      <c r="GXR201" s="12"/>
      <c r="GXS201" s="12"/>
      <c r="GXT201" s="12"/>
      <c r="GXU201" s="12"/>
      <c r="GXV201" s="12"/>
      <c r="GXW201" s="12"/>
      <c r="GXX201" s="12"/>
      <c r="GXY201" s="12"/>
      <c r="GXZ201" s="12"/>
      <c r="GYA201" s="12"/>
      <c r="GYB201" s="12"/>
      <c r="GYC201" s="12"/>
      <c r="GYD201" s="12"/>
      <c r="GYE201" s="12"/>
      <c r="GYF201" s="12"/>
      <c r="GYG201" s="12"/>
      <c r="GYH201" s="12"/>
      <c r="GYI201" s="12"/>
      <c r="GYJ201" s="12"/>
      <c r="GYK201" s="12"/>
      <c r="GYL201" s="12"/>
      <c r="GYM201" s="12"/>
      <c r="GYN201" s="12"/>
      <c r="GYO201" s="12"/>
      <c r="GYP201" s="12"/>
      <c r="GYQ201" s="12"/>
      <c r="GYR201" s="12"/>
      <c r="GYS201" s="12"/>
      <c r="GYT201" s="12"/>
      <c r="GYU201" s="12"/>
      <c r="GYV201" s="12"/>
      <c r="GYW201" s="12"/>
      <c r="GYX201" s="12"/>
      <c r="GYY201" s="12"/>
      <c r="GYZ201" s="12"/>
      <c r="GZA201" s="12"/>
      <c r="GZB201" s="12"/>
      <c r="GZC201" s="12"/>
      <c r="GZD201" s="12"/>
      <c r="GZE201" s="12"/>
      <c r="GZF201" s="12"/>
      <c r="GZG201" s="12"/>
      <c r="GZH201" s="12"/>
      <c r="GZI201" s="12"/>
      <c r="GZJ201" s="12"/>
      <c r="GZK201" s="12"/>
      <c r="GZL201" s="12"/>
      <c r="GZM201" s="12"/>
      <c r="GZN201" s="12"/>
      <c r="GZO201" s="12"/>
      <c r="GZP201" s="12"/>
      <c r="GZQ201" s="12"/>
      <c r="GZR201" s="12"/>
      <c r="GZS201" s="12"/>
      <c r="GZT201" s="12"/>
      <c r="GZU201" s="12"/>
      <c r="GZV201" s="12"/>
      <c r="GZW201" s="12"/>
      <c r="GZX201" s="12"/>
      <c r="GZY201" s="12"/>
      <c r="GZZ201" s="12"/>
      <c r="HAA201" s="12"/>
      <c r="HAB201" s="12"/>
      <c r="HAC201" s="12"/>
      <c r="HAD201" s="12"/>
      <c r="HAE201" s="12"/>
      <c r="HAF201" s="12"/>
      <c r="HAG201" s="12"/>
      <c r="HAH201" s="12"/>
      <c r="HAI201" s="12"/>
      <c r="HAJ201" s="12"/>
      <c r="HAK201" s="12"/>
      <c r="HAL201" s="12"/>
      <c r="HAM201" s="12"/>
      <c r="HAN201" s="12"/>
      <c r="HAO201" s="12"/>
      <c r="HAP201" s="12"/>
      <c r="HAQ201" s="12"/>
      <c r="HAR201" s="12"/>
      <c r="HAS201" s="12"/>
      <c r="HAT201" s="12"/>
      <c r="HAU201" s="12"/>
      <c r="HAV201" s="12"/>
      <c r="HAW201" s="12"/>
      <c r="HAX201" s="12"/>
      <c r="HAY201" s="12"/>
      <c r="HAZ201" s="12"/>
      <c r="HBA201" s="12"/>
      <c r="HBB201" s="12"/>
      <c r="HBC201" s="12"/>
      <c r="HBD201" s="12"/>
      <c r="HBE201" s="12"/>
      <c r="HBF201" s="12"/>
      <c r="HBG201" s="12"/>
      <c r="HBH201" s="12"/>
      <c r="HBI201" s="12"/>
      <c r="HBJ201" s="12"/>
      <c r="HBK201" s="12"/>
      <c r="HBL201" s="12"/>
      <c r="HBM201" s="12"/>
      <c r="HBN201" s="12"/>
      <c r="HBO201" s="12"/>
      <c r="HBP201" s="12"/>
      <c r="HBQ201" s="12"/>
      <c r="HBR201" s="12"/>
      <c r="HBS201" s="12"/>
      <c r="HBT201" s="12"/>
      <c r="HBU201" s="12"/>
      <c r="HBV201" s="12"/>
      <c r="HBW201" s="12"/>
      <c r="HBX201" s="12"/>
      <c r="HBY201" s="12"/>
      <c r="HBZ201" s="12"/>
      <c r="HCA201" s="12"/>
      <c r="HCB201" s="12"/>
      <c r="HCC201" s="12"/>
      <c r="HCD201" s="12"/>
      <c r="HCE201" s="12"/>
      <c r="HCF201" s="12"/>
      <c r="HCG201" s="12"/>
      <c r="HCH201" s="12"/>
      <c r="HCI201" s="12"/>
      <c r="HCJ201" s="12"/>
      <c r="HCK201" s="12"/>
      <c r="HCL201" s="12"/>
      <c r="HCM201" s="12"/>
      <c r="HCN201" s="12"/>
      <c r="HCO201" s="12"/>
      <c r="HCP201" s="12"/>
      <c r="HCQ201" s="12"/>
      <c r="HCR201" s="12"/>
      <c r="HCS201" s="12"/>
      <c r="HCT201" s="12"/>
      <c r="HCU201" s="12"/>
      <c r="HCV201" s="12"/>
      <c r="HCW201" s="12"/>
      <c r="HCX201" s="12"/>
      <c r="HCY201" s="12"/>
      <c r="HCZ201" s="12"/>
      <c r="HDA201" s="12"/>
      <c r="HDB201" s="12"/>
      <c r="HDC201" s="12"/>
      <c r="HDD201" s="12"/>
      <c r="HDE201" s="12"/>
      <c r="HDF201" s="12"/>
      <c r="HDG201" s="12"/>
      <c r="HDH201" s="12"/>
      <c r="HDI201" s="12"/>
      <c r="HDJ201" s="12"/>
      <c r="HDK201" s="12"/>
      <c r="HDL201" s="12"/>
      <c r="HDM201" s="12"/>
      <c r="HDN201" s="12"/>
      <c r="HDO201" s="12"/>
      <c r="HDP201" s="12"/>
      <c r="HDQ201" s="12"/>
      <c r="HDR201" s="12"/>
      <c r="HDS201" s="12"/>
      <c r="HDT201" s="12"/>
      <c r="HDU201" s="12"/>
      <c r="HDV201" s="12"/>
      <c r="HDW201" s="12"/>
      <c r="HDX201" s="12"/>
      <c r="HDY201" s="12"/>
      <c r="HDZ201" s="12"/>
      <c r="HEA201" s="12"/>
      <c r="HEB201" s="12"/>
      <c r="HEC201" s="12"/>
      <c r="HED201" s="12"/>
      <c r="HEE201" s="12"/>
      <c r="HEF201" s="12"/>
      <c r="HEG201" s="12"/>
      <c r="HEH201" s="12"/>
      <c r="HEI201" s="12"/>
      <c r="HEJ201" s="12"/>
      <c r="HEK201" s="12"/>
      <c r="HEL201" s="12"/>
      <c r="HEM201" s="12"/>
      <c r="HEN201" s="12"/>
      <c r="HEO201" s="12"/>
      <c r="HEP201" s="12"/>
      <c r="HEQ201" s="12"/>
      <c r="HER201" s="12"/>
      <c r="HES201" s="12"/>
      <c r="HET201" s="12"/>
      <c r="HEU201" s="12"/>
      <c r="HEV201" s="12"/>
      <c r="HEW201" s="12"/>
      <c r="HEX201" s="12"/>
      <c r="HEY201" s="12"/>
      <c r="HEZ201" s="12"/>
      <c r="HFA201" s="12"/>
      <c r="HFB201" s="12"/>
      <c r="HFC201" s="12"/>
      <c r="HFD201" s="12"/>
      <c r="HFE201" s="12"/>
      <c r="HFF201" s="12"/>
      <c r="HFG201" s="12"/>
      <c r="HFH201" s="12"/>
      <c r="HFI201" s="12"/>
      <c r="HFJ201" s="12"/>
      <c r="HFK201" s="12"/>
      <c r="HFL201" s="12"/>
      <c r="HFM201" s="12"/>
      <c r="HFN201" s="12"/>
      <c r="HFO201" s="12"/>
      <c r="HFP201" s="12"/>
      <c r="HFQ201" s="12"/>
      <c r="HFR201" s="12"/>
      <c r="HFS201" s="12"/>
      <c r="HFT201" s="12"/>
      <c r="HFU201" s="12"/>
      <c r="HFV201" s="12"/>
      <c r="HFW201" s="12"/>
      <c r="HFX201" s="12"/>
      <c r="HFY201" s="12"/>
      <c r="HFZ201" s="12"/>
      <c r="HGA201" s="12"/>
      <c r="HGB201" s="12"/>
      <c r="HGC201" s="12"/>
      <c r="HGD201" s="12"/>
      <c r="HGE201" s="12"/>
      <c r="HGF201" s="12"/>
      <c r="HGG201" s="12"/>
      <c r="HGH201" s="12"/>
      <c r="HGI201" s="12"/>
      <c r="HGJ201" s="12"/>
      <c r="HGK201" s="12"/>
      <c r="HGL201" s="12"/>
      <c r="HGM201" s="12"/>
      <c r="HGN201" s="12"/>
      <c r="HGO201" s="12"/>
      <c r="HGP201" s="12"/>
      <c r="HGQ201" s="12"/>
      <c r="HGR201" s="12"/>
      <c r="HGS201" s="12"/>
      <c r="HGT201" s="12"/>
      <c r="HGU201" s="12"/>
      <c r="HGV201" s="12"/>
      <c r="HGW201" s="12"/>
      <c r="HGX201" s="12"/>
      <c r="HGY201" s="12"/>
      <c r="HGZ201" s="12"/>
      <c r="HHA201" s="12"/>
      <c r="HHB201" s="12"/>
      <c r="HHC201" s="12"/>
      <c r="HHD201" s="12"/>
      <c r="HHE201" s="12"/>
      <c r="HHF201" s="12"/>
      <c r="HHG201" s="12"/>
      <c r="HHH201" s="12"/>
      <c r="HHI201" s="12"/>
      <c r="HHJ201" s="12"/>
      <c r="HHK201" s="12"/>
      <c r="HHL201" s="12"/>
      <c r="HHM201" s="12"/>
      <c r="HHN201" s="12"/>
      <c r="HHO201" s="12"/>
      <c r="HHP201" s="12"/>
      <c r="HHQ201" s="12"/>
      <c r="HHR201" s="12"/>
      <c r="HHS201" s="12"/>
      <c r="HHT201" s="12"/>
      <c r="HHU201" s="12"/>
      <c r="HHV201" s="12"/>
      <c r="HHW201" s="12"/>
      <c r="HHX201" s="12"/>
      <c r="HHY201" s="12"/>
      <c r="HHZ201" s="12"/>
      <c r="HIA201" s="12"/>
      <c r="HIB201" s="12"/>
      <c r="HIC201" s="12"/>
      <c r="HID201" s="12"/>
      <c r="HIE201" s="12"/>
      <c r="HIF201" s="12"/>
      <c r="HIG201" s="12"/>
      <c r="HIH201" s="12"/>
      <c r="HII201" s="12"/>
      <c r="HIJ201" s="12"/>
      <c r="HIK201" s="12"/>
      <c r="HIL201" s="12"/>
      <c r="HIM201" s="12"/>
      <c r="HIN201" s="12"/>
      <c r="HIO201" s="12"/>
      <c r="HIP201" s="12"/>
      <c r="HIQ201" s="12"/>
      <c r="HIR201" s="12"/>
      <c r="HIS201" s="12"/>
      <c r="HIT201" s="12"/>
      <c r="HIU201" s="12"/>
      <c r="HIV201" s="12"/>
      <c r="HIW201" s="12"/>
      <c r="HIX201" s="12"/>
      <c r="HIY201" s="12"/>
      <c r="HIZ201" s="12"/>
      <c r="HJA201" s="12"/>
      <c r="HJB201" s="12"/>
      <c r="HJC201" s="12"/>
      <c r="HJD201" s="12"/>
      <c r="HJE201" s="12"/>
      <c r="HJF201" s="12"/>
      <c r="HJG201" s="12"/>
      <c r="HJH201" s="12"/>
      <c r="HJI201" s="12"/>
      <c r="HJJ201" s="12"/>
      <c r="HJK201" s="12"/>
      <c r="HJL201" s="12"/>
      <c r="HJM201" s="12"/>
      <c r="HJN201" s="12"/>
      <c r="HJO201" s="12"/>
      <c r="HJP201" s="12"/>
      <c r="HJQ201" s="12"/>
      <c r="HJR201" s="12"/>
      <c r="HJS201" s="12"/>
      <c r="HJT201" s="12"/>
      <c r="HJU201" s="12"/>
      <c r="HJV201" s="12"/>
      <c r="HJW201" s="12"/>
      <c r="HJX201" s="12"/>
      <c r="HJY201" s="12"/>
      <c r="HJZ201" s="12"/>
      <c r="HKA201" s="12"/>
      <c r="HKB201" s="12"/>
      <c r="HKC201" s="12"/>
      <c r="HKD201" s="12"/>
      <c r="HKE201" s="12"/>
      <c r="HKF201" s="12"/>
      <c r="HKG201" s="12"/>
      <c r="HKH201" s="12"/>
      <c r="HKI201" s="12"/>
      <c r="HKJ201" s="12"/>
      <c r="HKK201" s="12"/>
      <c r="HKL201" s="12"/>
      <c r="HKM201" s="12"/>
      <c r="HKN201" s="12"/>
      <c r="HKO201" s="12"/>
      <c r="HKP201" s="12"/>
      <c r="HKQ201" s="12"/>
      <c r="HKR201" s="12"/>
      <c r="HKS201" s="12"/>
      <c r="HKT201" s="12"/>
      <c r="HKU201" s="12"/>
      <c r="HKV201" s="12"/>
      <c r="HKW201" s="12"/>
      <c r="HKX201" s="12"/>
      <c r="HKY201" s="12"/>
      <c r="HKZ201" s="12"/>
      <c r="HLA201" s="12"/>
      <c r="HLB201" s="12"/>
      <c r="HLC201" s="12"/>
      <c r="HLD201" s="12"/>
      <c r="HLE201" s="12"/>
      <c r="HLF201" s="12"/>
      <c r="HLG201" s="12"/>
      <c r="HLH201" s="12"/>
      <c r="HLI201" s="12"/>
      <c r="HLJ201" s="12"/>
      <c r="HLK201" s="12"/>
      <c r="HLL201" s="12"/>
      <c r="HLM201" s="12"/>
      <c r="HLN201" s="12"/>
      <c r="HLO201" s="12"/>
      <c r="HLP201" s="12"/>
      <c r="HLQ201" s="12"/>
      <c r="HLR201" s="12"/>
      <c r="HLS201" s="12"/>
      <c r="HLT201" s="12"/>
      <c r="HLU201" s="12"/>
      <c r="HLV201" s="12"/>
      <c r="HLW201" s="12"/>
      <c r="HLX201" s="12"/>
      <c r="HLY201" s="12"/>
      <c r="HLZ201" s="12"/>
      <c r="HMA201" s="12"/>
      <c r="HMB201" s="12"/>
      <c r="HMC201" s="12"/>
      <c r="HMD201" s="12"/>
      <c r="HME201" s="12"/>
      <c r="HMF201" s="12"/>
      <c r="HMG201" s="12"/>
      <c r="HMH201" s="12"/>
      <c r="HMI201" s="12"/>
      <c r="HMJ201" s="12"/>
      <c r="HMK201" s="12"/>
      <c r="HML201" s="12"/>
      <c r="HMM201" s="12"/>
      <c r="HMN201" s="12"/>
      <c r="HMO201" s="12"/>
      <c r="HMP201" s="12"/>
      <c r="HMQ201" s="12"/>
      <c r="HMR201" s="12"/>
      <c r="HMS201" s="12"/>
      <c r="HMT201" s="12"/>
      <c r="HMU201" s="12"/>
      <c r="HMV201" s="12"/>
      <c r="HMW201" s="12"/>
      <c r="HMX201" s="12"/>
      <c r="HMY201" s="12"/>
      <c r="HMZ201" s="12"/>
      <c r="HNA201" s="12"/>
      <c r="HNB201" s="12"/>
      <c r="HNC201" s="12"/>
      <c r="HND201" s="12"/>
      <c r="HNE201" s="12"/>
      <c r="HNF201" s="12"/>
      <c r="HNG201" s="12"/>
      <c r="HNH201" s="12"/>
      <c r="HNI201" s="12"/>
      <c r="HNJ201" s="12"/>
      <c r="HNK201" s="12"/>
      <c r="HNL201" s="12"/>
      <c r="HNM201" s="12"/>
      <c r="HNN201" s="12"/>
      <c r="HNO201" s="12"/>
      <c r="HNP201" s="12"/>
      <c r="HNQ201" s="12"/>
      <c r="HNR201" s="12"/>
      <c r="HNS201" s="12"/>
      <c r="HNT201" s="12"/>
      <c r="HNU201" s="12"/>
      <c r="HNV201" s="12"/>
      <c r="HNW201" s="12"/>
      <c r="HNX201" s="12"/>
      <c r="HNY201" s="12"/>
      <c r="HNZ201" s="12"/>
      <c r="HOA201" s="12"/>
      <c r="HOB201" s="12"/>
      <c r="HOC201" s="12"/>
      <c r="HOD201" s="12"/>
      <c r="HOE201" s="12"/>
      <c r="HOF201" s="12"/>
      <c r="HOG201" s="12"/>
      <c r="HOH201" s="12"/>
      <c r="HOI201" s="12"/>
      <c r="HOJ201" s="12"/>
      <c r="HOK201" s="12"/>
      <c r="HOL201" s="12"/>
      <c r="HOM201" s="12"/>
      <c r="HON201" s="12"/>
      <c r="HOO201" s="12"/>
      <c r="HOP201" s="12"/>
      <c r="HOQ201" s="12"/>
      <c r="HOR201" s="12"/>
      <c r="HOS201" s="12"/>
      <c r="HOT201" s="12"/>
      <c r="HOU201" s="12"/>
      <c r="HOV201" s="12"/>
      <c r="HOW201" s="12"/>
      <c r="HOX201" s="12"/>
      <c r="HOY201" s="12"/>
      <c r="HOZ201" s="12"/>
      <c r="HPA201" s="12"/>
      <c r="HPB201" s="12"/>
      <c r="HPC201" s="12"/>
      <c r="HPD201" s="12"/>
      <c r="HPE201" s="12"/>
      <c r="HPF201" s="12"/>
      <c r="HPG201" s="12"/>
      <c r="HPH201" s="12"/>
      <c r="HPI201" s="12"/>
      <c r="HPJ201" s="12"/>
      <c r="HPK201" s="12"/>
      <c r="HPL201" s="12"/>
      <c r="HPM201" s="12"/>
      <c r="HPN201" s="12"/>
      <c r="HPO201" s="12"/>
      <c r="HPP201" s="12"/>
      <c r="HPQ201" s="12"/>
      <c r="HPR201" s="12"/>
      <c r="HPS201" s="12"/>
      <c r="HPT201" s="12"/>
      <c r="HPU201" s="12"/>
      <c r="HPV201" s="12"/>
      <c r="HPW201" s="12"/>
      <c r="HPX201" s="12"/>
      <c r="HPY201" s="12"/>
      <c r="HPZ201" s="12"/>
      <c r="HQA201" s="12"/>
      <c r="HQB201" s="12"/>
      <c r="HQC201" s="12"/>
      <c r="HQD201" s="12"/>
      <c r="HQE201" s="12"/>
      <c r="HQF201" s="12"/>
      <c r="HQG201" s="12"/>
      <c r="HQH201" s="12"/>
      <c r="HQI201" s="12"/>
      <c r="HQJ201" s="12"/>
      <c r="HQK201" s="12"/>
      <c r="HQL201" s="12"/>
      <c r="HQM201" s="12"/>
      <c r="HQN201" s="12"/>
      <c r="HQO201" s="12"/>
      <c r="HQP201" s="12"/>
      <c r="HQQ201" s="12"/>
      <c r="HQR201" s="12"/>
      <c r="HQS201" s="12"/>
      <c r="HQT201" s="12"/>
      <c r="HQU201" s="12"/>
      <c r="HQV201" s="12"/>
      <c r="HQW201" s="12"/>
      <c r="HQX201" s="12"/>
      <c r="HQY201" s="12"/>
      <c r="HQZ201" s="12"/>
      <c r="HRA201" s="12"/>
      <c r="HRB201" s="12"/>
      <c r="HRC201" s="12"/>
      <c r="HRD201" s="12"/>
      <c r="HRE201" s="12"/>
      <c r="HRF201" s="12"/>
      <c r="HRG201" s="12"/>
      <c r="HRH201" s="12"/>
      <c r="HRI201" s="12"/>
      <c r="HRJ201" s="12"/>
      <c r="HRK201" s="12"/>
      <c r="HRL201" s="12"/>
      <c r="HRM201" s="12"/>
      <c r="HRN201" s="12"/>
      <c r="HRO201" s="12"/>
      <c r="HRP201" s="12"/>
      <c r="HRQ201" s="12"/>
      <c r="HRR201" s="12"/>
      <c r="HRS201" s="12"/>
      <c r="HRT201" s="12"/>
      <c r="HRU201" s="12"/>
      <c r="HRV201" s="12"/>
      <c r="HRW201" s="12"/>
      <c r="HRX201" s="12"/>
      <c r="HRY201" s="12"/>
      <c r="HRZ201" s="12"/>
      <c r="HSA201" s="12"/>
      <c r="HSB201" s="12"/>
      <c r="HSC201" s="12"/>
      <c r="HSD201" s="12"/>
      <c r="HSE201" s="12"/>
      <c r="HSF201" s="12"/>
      <c r="HSG201" s="12"/>
      <c r="HSH201" s="12"/>
      <c r="HSI201" s="12"/>
      <c r="HSJ201" s="12"/>
      <c r="HSK201" s="12"/>
      <c r="HSL201" s="12"/>
      <c r="HSM201" s="12"/>
      <c r="HSN201" s="12"/>
      <c r="HSO201" s="12"/>
      <c r="HSP201" s="12"/>
      <c r="HSQ201" s="12"/>
      <c r="HSR201" s="12"/>
      <c r="HSS201" s="12"/>
      <c r="HST201" s="12"/>
      <c r="HSU201" s="12"/>
      <c r="HSV201" s="12"/>
      <c r="HSW201" s="12"/>
      <c r="HSX201" s="12"/>
      <c r="HSY201" s="12"/>
      <c r="HSZ201" s="12"/>
      <c r="HTA201" s="12"/>
      <c r="HTB201" s="12"/>
      <c r="HTC201" s="12"/>
      <c r="HTD201" s="12"/>
      <c r="HTE201" s="12"/>
      <c r="HTF201" s="12"/>
      <c r="HTG201" s="12"/>
      <c r="HTH201" s="12"/>
      <c r="HTI201" s="12"/>
      <c r="HTJ201" s="12"/>
      <c r="HTK201" s="12"/>
      <c r="HTL201" s="12"/>
      <c r="HTM201" s="12"/>
      <c r="HTN201" s="12"/>
      <c r="HTO201" s="12"/>
      <c r="HTP201" s="12"/>
      <c r="HTQ201" s="12"/>
      <c r="HTR201" s="12"/>
      <c r="HTS201" s="12"/>
      <c r="HTT201" s="12"/>
      <c r="HTU201" s="12"/>
      <c r="HTV201" s="12"/>
      <c r="HTW201" s="12"/>
      <c r="HTX201" s="12"/>
      <c r="HTY201" s="12"/>
      <c r="HTZ201" s="12"/>
      <c r="HUA201" s="12"/>
      <c r="HUB201" s="12"/>
      <c r="HUC201" s="12"/>
      <c r="HUD201" s="12"/>
      <c r="HUE201" s="12"/>
      <c r="HUF201" s="12"/>
      <c r="HUG201" s="12"/>
      <c r="HUH201" s="12"/>
      <c r="HUI201" s="12"/>
      <c r="HUJ201" s="12"/>
      <c r="HUK201" s="12"/>
      <c r="HUL201" s="12"/>
      <c r="HUM201" s="12"/>
      <c r="HUN201" s="12"/>
      <c r="HUO201" s="12"/>
      <c r="HUP201" s="12"/>
      <c r="HUQ201" s="12"/>
      <c r="HUR201" s="12"/>
      <c r="HUS201" s="12"/>
      <c r="HUT201" s="12"/>
      <c r="HUU201" s="12"/>
      <c r="HUV201" s="12"/>
      <c r="HUW201" s="12"/>
      <c r="HUX201" s="12"/>
      <c r="HUY201" s="12"/>
      <c r="HUZ201" s="12"/>
      <c r="HVA201" s="12"/>
      <c r="HVB201" s="12"/>
      <c r="HVC201" s="12"/>
      <c r="HVD201" s="12"/>
      <c r="HVE201" s="12"/>
      <c r="HVF201" s="12"/>
      <c r="HVG201" s="12"/>
      <c r="HVH201" s="12"/>
      <c r="HVI201" s="12"/>
      <c r="HVJ201" s="12"/>
      <c r="HVK201" s="12"/>
      <c r="HVL201" s="12"/>
      <c r="HVM201" s="12"/>
      <c r="HVN201" s="12"/>
      <c r="HVO201" s="12"/>
      <c r="HVP201" s="12"/>
      <c r="HVQ201" s="12"/>
      <c r="HVR201" s="12"/>
      <c r="HVS201" s="12"/>
      <c r="HVT201" s="12"/>
      <c r="HVU201" s="12"/>
      <c r="HVV201" s="12"/>
      <c r="HVW201" s="12"/>
      <c r="HVX201" s="12"/>
      <c r="HVY201" s="12"/>
      <c r="HVZ201" s="12"/>
      <c r="HWA201" s="12"/>
      <c r="HWB201" s="12"/>
      <c r="HWC201" s="12"/>
      <c r="HWD201" s="12"/>
      <c r="HWE201" s="12"/>
      <c r="HWF201" s="12"/>
      <c r="HWG201" s="12"/>
      <c r="HWH201" s="12"/>
      <c r="HWI201" s="12"/>
      <c r="HWJ201" s="12"/>
      <c r="HWK201" s="12"/>
      <c r="HWL201" s="12"/>
      <c r="HWM201" s="12"/>
      <c r="HWN201" s="12"/>
      <c r="HWO201" s="12"/>
      <c r="HWP201" s="12"/>
      <c r="HWQ201" s="12"/>
      <c r="HWR201" s="12"/>
      <c r="HWS201" s="12"/>
      <c r="HWT201" s="12"/>
      <c r="HWU201" s="12"/>
      <c r="HWV201" s="12"/>
      <c r="HWW201" s="12"/>
      <c r="HWX201" s="12"/>
      <c r="HWY201" s="12"/>
      <c r="HWZ201" s="12"/>
      <c r="HXA201" s="12"/>
      <c r="HXB201" s="12"/>
      <c r="HXC201" s="12"/>
      <c r="HXD201" s="12"/>
      <c r="HXE201" s="12"/>
      <c r="HXF201" s="12"/>
      <c r="HXG201" s="12"/>
      <c r="HXH201" s="12"/>
      <c r="HXI201" s="12"/>
      <c r="HXJ201" s="12"/>
      <c r="HXK201" s="12"/>
      <c r="HXL201" s="12"/>
      <c r="HXM201" s="12"/>
      <c r="HXN201" s="12"/>
      <c r="HXO201" s="12"/>
      <c r="HXP201" s="12"/>
      <c r="HXQ201" s="12"/>
      <c r="HXR201" s="12"/>
      <c r="HXS201" s="12"/>
      <c r="HXT201" s="12"/>
      <c r="HXU201" s="12"/>
      <c r="HXV201" s="12"/>
      <c r="HXW201" s="12"/>
      <c r="HXX201" s="12"/>
      <c r="HXY201" s="12"/>
      <c r="HXZ201" s="12"/>
      <c r="HYA201" s="12"/>
      <c r="HYB201" s="12"/>
      <c r="HYC201" s="12"/>
      <c r="HYD201" s="12"/>
      <c r="HYE201" s="12"/>
      <c r="HYF201" s="12"/>
      <c r="HYG201" s="12"/>
      <c r="HYH201" s="12"/>
      <c r="HYI201" s="12"/>
      <c r="HYJ201" s="12"/>
      <c r="HYK201" s="12"/>
      <c r="HYL201" s="12"/>
      <c r="HYM201" s="12"/>
      <c r="HYN201" s="12"/>
      <c r="HYO201" s="12"/>
      <c r="HYP201" s="12"/>
      <c r="HYQ201" s="12"/>
      <c r="HYR201" s="12"/>
      <c r="HYS201" s="12"/>
      <c r="HYT201" s="12"/>
      <c r="HYU201" s="12"/>
      <c r="HYV201" s="12"/>
      <c r="HYW201" s="12"/>
      <c r="HYX201" s="12"/>
      <c r="HYY201" s="12"/>
      <c r="HYZ201" s="12"/>
      <c r="HZA201" s="12"/>
      <c r="HZB201" s="12"/>
      <c r="HZC201" s="12"/>
      <c r="HZD201" s="12"/>
      <c r="HZE201" s="12"/>
      <c r="HZF201" s="12"/>
      <c r="HZG201" s="12"/>
      <c r="HZH201" s="12"/>
      <c r="HZI201" s="12"/>
      <c r="HZJ201" s="12"/>
      <c r="HZK201" s="12"/>
      <c r="HZL201" s="12"/>
      <c r="HZM201" s="12"/>
      <c r="HZN201" s="12"/>
      <c r="HZO201" s="12"/>
      <c r="HZP201" s="12"/>
      <c r="HZQ201" s="12"/>
      <c r="HZR201" s="12"/>
      <c r="HZS201" s="12"/>
      <c r="HZT201" s="12"/>
      <c r="HZU201" s="12"/>
      <c r="HZV201" s="12"/>
      <c r="HZW201" s="12"/>
      <c r="HZX201" s="12"/>
      <c r="HZY201" s="12"/>
      <c r="HZZ201" s="12"/>
      <c r="IAA201" s="12"/>
      <c r="IAB201" s="12"/>
      <c r="IAC201" s="12"/>
      <c r="IAD201" s="12"/>
      <c r="IAE201" s="12"/>
      <c r="IAF201" s="12"/>
      <c r="IAG201" s="12"/>
      <c r="IAH201" s="12"/>
      <c r="IAI201" s="12"/>
      <c r="IAJ201" s="12"/>
      <c r="IAK201" s="12"/>
      <c r="IAL201" s="12"/>
      <c r="IAM201" s="12"/>
      <c r="IAN201" s="12"/>
      <c r="IAO201" s="12"/>
      <c r="IAP201" s="12"/>
      <c r="IAQ201" s="12"/>
      <c r="IAR201" s="12"/>
      <c r="IAS201" s="12"/>
      <c r="IAT201" s="12"/>
      <c r="IAU201" s="12"/>
      <c r="IAV201" s="12"/>
      <c r="IAW201" s="12"/>
      <c r="IAX201" s="12"/>
      <c r="IAY201" s="12"/>
      <c r="IAZ201" s="12"/>
      <c r="IBA201" s="12"/>
      <c r="IBB201" s="12"/>
      <c r="IBC201" s="12"/>
      <c r="IBD201" s="12"/>
      <c r="IBE201" s="12"/>
      <c r="IBF201" s="12"/>
      <c r="IBG201" s="12"/>
      <c r="IBH201" s="12"/>
      <c r="IBI201" s="12"/>
      <c r="IBJ201" s="12"/>
      <c r="IBK201" s="12"/>
      <c r="IBL201" s="12"/>
      <c r="IBM201" s="12"/>
      <c r="IBN201" s="12"/>
      <c r="IBO201" s="12"/>
      <c r="IBP201" s="12"/>
      <c r="IBQ201" s="12"/>
      <c r="IBR201" s="12"/>
      <c r="IBS201" s="12"/>
      <c r="IBT201" s="12"/>
      <c r="IBU201" s="12"/>
      <c r="IBV201" s="12"/>
      <c r="IBW201" s="12"/>
      <c r="IBX201" s="12"/>
      <c r="IBY201" s="12"/>
      <c r="IBZ201" s="12"/>
      <c r="ICA201" s="12"/>
      <c r="ICB201" s="12"/>
      <c r="ICC201" s="12"/>
      <c r="ICD201" s="12"/>
      <c r="ICE201" s="12"/>
      <c r="ICF201" s="12"/>
      <c r="ICG201" s="12"/>
      <c r="ICH201" s="12"/>
      <c r="ICI201" s="12"/>
      <c r="ICJ201" s="12"/>
      <c r="ICK201" s="12"/>
      <c r="ICL201" s="12"/>
      <c r="ICM201" s="12"/>
      <c r="ICN201" s="12"/>
      <c r="ICO201" s="12"/>
      <c r="ICP201" s="12"/>
      <c r="ICQ201" s="12"/>
      <c r="ICR201" s="12"/>
      <c r="ICS201" s="12"/>
      <c r="ICT201" s="12"/>
      <c r="ICU201" s="12"/>
      <c r="ICV201" s="12"/>
      <c r="ICW201" s="12"/>
      <c r="ICX201" s="12"/>
      <c r="ICY201" s="12"/>
      <c r="ICZ201" s="12"/>
      <c r="IDA201" s="12"/>
      <c r="IDB201" s="12"/>
      <c r="IDC201" s="12"/>
      <c r="IDD201" s="12"/>
      <c r="IDE201" s="12"/>
      <c r="IDF201" s="12"/>
      <c r="IDG201" s="12"/>
      <c r="IDH201" s="12"/>
      <c r="IDI201" s="12"/>
      <c r="IDJ201" s="12"/>
      <c r="IDK201" s="12"/>
      <c r="IDL201" s="12"/>
      <c r="IDM201" s="12"/>
      <c r="IDN201" s="12"/>
      <c r="IDO201" s="12"/>
      <c r="IDP201" s="12"/>
      <c r="IDQ201" s="12"/>
      <c r="IDR201" s="12"/>
      <c r="IDS201" s="12"/>
      <c r="IDT201" s="12"/>
      <c r="IDU201" s="12"/>
      <c r="IDV201" s="12"/>
      <c r="IDW201" s="12"/>
      <c r="IDX201" s="12"/>
      <c r="IDY201" s="12"/>
      <c r="IDZ201" s="12"/>
      <c r="IEA201" s="12"/>
      <c r="IEB201" s="12"/>
      <c r="IEC201" s="12"/>
      <c r="IED201" s="12"/>
      <c r="IEE201" s="12"/>
      <c r="IEF201" s="12"/>
      <c r="IEG201" s="12"/>
      <c r="IEH201" s="12"/>
      <c r="IEI201" s="12"/>
      <c r="IEJ201" s="12"/>
      <c r="IEK201" s="12"/>
      <c r="IEL201" s="12"/>
      <c r="IEM201" s="12"/>
      <c r="IEN201" s="12"/>
      <c r="IEO201" s="12"/>
      <c r="IEP201" s="12"/>
      <c r="IEQ201" s="12"/>
      <c r="IER201" s="12"/>
      <c r="IES201" s="12"/>
      <c r="IET201" s="12"/>
      <c r="IEU201" s="12"/>
      <c r="IEV201" s="12"/>
      <c r="IEW201" s="12"/>
      <c r="IEX201" s="12"/>
      <c r="IEY201" s="12"/>
      <c r="IEZ201" s="12"/>
      <c r="IFA201" s="12"/>
      <c r="IFB201" s="12"/>
      <c r="IFC201" s="12"/>
      <c r="IFD201" s="12"/>
      <c r="IFE201" s="12"/>
      <c r="IFF201" s="12"/>
      <c r="IFG201" s="12"/>
      <c r="IFH201" s="12"/>
      <c r="IFI201" s="12"/>
      <c r="IFJ201" s="12"/>
      <c r="IFK201" s="12"/>
      <c r="IFL201" s="12"/>
      <c r="IFM201" s="12"/>
      <c r="IFN201" s="12"/>
      <c r="IFO201" s="12"/>
      <c r="IFP201" s="12"/>
      <c r="IFQ201" s="12"/>
      <c r="IFR201" s="12"/>
      <c r="IFS201" s="12"/>
      <c r="IFT201" s="12"/>
      <c r="IFU201" s="12"/>
      <c r="IFV201" s="12"/>
      <c r="IFW201" s="12"/>
      <c r="IFX201" s="12"/>
      <c r="IFY201" s="12"/>
      <c r="IFZ201" s="12"/>
      <c r="IGA201" s="12"/>
      <c r="IGB201" s="12"/>
      <c r="IGC201" s="12"/>
      <c r="IGD201" s="12"/>
      <c r="IGE201" s="12"/>
      <c r="IGF201" s="12"/>
      <c r="IGG201" s="12"/>
      <c r="IGH201" s="12"/>
      <c r="IGI201" s="12"/>
      <c r="IGJ201" s="12"/>
      <c r="IGK201" s="12"/>
      <c r="IGL201" s="12"/>
      <c r="IGM201" s="12"/>
      <c r="IGN201" s="12"/>
      <c r="IGO201" s="12"/>
      <c r="IGP201" s="12"/>
      <c r="IGQ201" s="12"/>
      <c r="IGR201" s="12"/>
      <c r="IGS201" s="12"/>
      <c r="IGT201" s="12"/>
      <c r="IGU201" s="12"/>
      <c r="IGV201" s="12"/>
      <c r="IGW201" s="12"/>
      <c r="IGX201" s="12"/>
      <c r="IGY201" s="12"/>
      <c r="IGZ201" s="12"/>
      <c r="IHA201" s="12"/>
      <c r="IHB201" s="12"/>
      <c r="IHC201" s="12"/>
      <c r="IHD201" s="12"/>
      <c r="IHE201" s="12"/>
      <c r="IHF201" s="12"/>
      <c r="IHG201" s="12"/>
      <c r="IHH201" s="12"/>
      <c r="IHI201" s="12"/>
      <c r="IHJ201" s="12"/>
      <c r="IHK201" s="12"/>
      <c r="IHL201" s="12"/>
      <c r="IHM201" s="12"/>
      <c r="IHN201" s="12"/>
      <c r="IHO201" s="12"/>
      <c r="IHP201" s="12"/>
      <c r="IHQ201" s="12"/>
      <c r="IHR201" s="12"/>
      <c r="IHS201" s="12"/>
      <c r="IHT201" s="12"/>
      <c r="IHU201" s="12"/>
      <c r="IHV201" s="12"/>
      <c r="IHW201" s="12"/>
      <c r="IHX201" s="12"/>
      <c r="IHY201" s="12"/>
      <c r="IHZ201" s="12"/>
      <c r="IIA201" s="12"/>
      <c r="IIB201" s="12"/>
      <c r="IIC201" s="12"/>
      <c r="IID201" s="12"/>
      <c r="IIE201" s="12"/>
      <c r="IIF201" s="12"/>
      <c r="IIG201" s="12"/>
      <c r="IIH201" s="12"/>
      <c r="III201" s="12"/>
      <c r="IIJ201" s="12"/>
      <c r="IIK201" s="12"/>
      <c r="IIL201" s="12"/>
      <c r="IIM201" s="12"/>
      <c r="IIN201" s="12"/>
      <c r="IIO201" s="12"/>
      <c r="IIP201" s="12"/>
      <c r="IIQ201" s="12"/>
      <c r="IIR201" s="12"/>
      <c r="IIS201" s="12"/>
      <c r="IIT201" s="12"/>
      <c r="IIU201" s="12"/>
      <c r="IIV201" s="12"/>
      <c r="IIW201" s="12"/>
      <c r="IIX201" s="12"/>
      <c r="IIY201" s="12"/>
      <c r="IIZ201" s="12"/>
      <c r="IJA201" s="12"/>
      <c r="IJB201" s="12"/>
      <c r="IJC201" s="12"/>
      <c r="IJD201" s="12"/>
      <c r="IJE201" s="12"/>
      <c r="IJF201" s="12"/>
      <c r="IJG201" s="12"/>
      <c r="IJH201" s="12"/>
      <c r="IJI201" s="12"/>
      <c r="IJJ201" s="12"/>
      <c r="IJK201" s="12"/>
      <c r="IJL201" s="12"/>
      <c r="IJM201" s="12"/>
      <c r="IJN201" s="12"/>
      <c r="IJO201" s="12"/>
      <c r="IJP201" s="12"/>
      <c r="IJQ201" s="12"/>
      <c r="IJR201" s="12"/>
      <c r="IJS201" s="12"/>
      <c r="IJT201" s="12"/>
      <c r="IJU201" s="12"/>
      <c r="IJV201" s="12"/>
      <c r="IJW201" s="12"/>
      <c r="IJX201" s="12"/>
      <c r="IJY201" s="12"/>
      <c r="IJZ201" s="12"/>
      <c r="IKA201" s="12"/>
      <c r="IKB201" s="12"/>
      <c r="IKC201" s="12"/>
      <c r="IKD201" s="12"/>
      <c r="IKE201" s="12"/>
      <c r="IKF201" s="12"/>
      <c r="IKG201" s="12"/>
      <c r="IKH201" s="12"/>
      <c r="IKI201" s="12"/>
      <c r="IKJ201" s="12"/>
      <c r="IKK201" s="12"/>
      <c r="IKL201" s="12"/>
      <c r="IKM201" s="12"/>
      <c r="IKN201" s="12"/>
      <c r="IKO201" s="12"/>
      <c r="IKP201" s="12"/>
      <c r="IKQ201" s="12"/>
      <c r="IKR201" s="12"/>
      <c r="IKS201" s="12"/>
      <c r="IKT201" s="12"/>
      <c r="IKU201" s="12"/>
      <c r="IKV201" s="12"/>
      <c r="IKW201" s="12"/>
      <c r="IKX201" s="12"/>
      <c r="IKY201" s="12"/>
      <c r="IKZ201" s="12"/>
      <c r="ILA201" s="12"/>
      <c r="ILB201" s="12"/>
      <c r="ILC201" s="12"/>
      <c r="ILD201" s="12"/>
      <c r="ILE201" s="12"/>
      <c r="ILF201" s="12"/>
      <c r="ILG201" s="12"/>
      <c r="ILH201" s="12"/>
      <c r="ILI201" s="12"/>
      <c r="ILJ201" s="12"/>
      <c r="ILK201" s="12"/>
      <c r="ILL201" s="12"/>
      <c r="ILM201" s="12"/>
      <c r="ILN201" s="12"/>
      <c r="ILO201" s="12"/>
      <c r="ILP201" s="12"/>
      <c r="ILQ201" s="12"/>
      <c r="ILR201" s="12"/>
      <c r="ILS201" s="12"/>
      <c r="ILT201" s="12"/>
      <c r="ILU201" s="12"/>
      <c r="ILV201" s="12"/>
      <c r="ILW201" s="12"/>
      <c r="ILX201" s="12"/>
      <c r="ILY201" s="12"/>
      <c r="ILZ201" s="12"/>
      <c r="IMA201" s="12"/>
      <c r="IMB201" s="12"/>
      <c r="IMC201" s="12"/>
      <c r="IMD201" s="12"/>
      <c r="IME201" s="12"/>
      <c r="IMF201" s="12"/>
      <c r="IMG201" s="12"/>
      <c r="IMH201" s="12"/>
      <c r="IMI201" s="12"/>
      <c r="IMJ201" s="12"/>
      <c r="IMK201" s="12"/>
      <c r="IML201" s="12"/>
      <c r="IMM201" s="12"/>
      <c r="IMN201" s="12"/>
      <c r="IMO201" s="12"/>
      <c r="IMP201" s="12"/>
      <c r="IMQ201" s="12"/>
      <c r="IMR201" s="12"/>
      <c r="IMS201" s="12"/>
      <c r="IMT201" s="12"/>
      <c r="IMU201" s="12"/>
      <c r="IMV201" s="12"/>
      <c r="IMW201" s="12"/>
      <c r="IMX201" s="12"/>
      <c r="IMY201" s="12"/>
      <c r="IMZ201" s="12"/>
      <c r="INA201" s="12"/>
      <c r="INB201" s="12"/>
      <c r="INC201" s="12"/>
      <c r="IND201" s="12"/>
      <c r="INE201" s="12"/>
      <c r="INF201" s="12"/>
      <c r="ING201" s="12"/>
      <c r="INH201" s="12"/>
      <c r="INI201" s="12"/>
      <c r="INJ201" s="12"/>
      <c r="INK201" s="12"/>
      <c r="INL201" s="12"/>
      <c r="INM201" s="12"/>
      <c r="INN201" s="12"/>
      <c r="INO201" s="12"/>
      <c r="INP201" s="12"/>
      <c r="INQ201" s="12"/>
      <c r="INR201" s="12"/>
      <c r="INS201" s="12"/>
      <c r="INT201" s="12"/>
      <c r="INU201" s="12"/>
      <c r="INV201" s="12"/>
      <c r="INW201" s="12"/>
      <c r="INX201" s="12"/>
      <c r="INY201" s="12"/>
      <c r="INZ201" s="12"/>
      <c r="IOA201" s="12"/>
      <c r="IOB201" s="12"/>
      <c r="IOC201" s="12"/>
      <c r="IOD201" s="12"/>
      <c r="IOE201" s="12"/>
      <c r="IOF201" s="12"/>
      <c r="IOG201" s="12"/>
      <c r="IOH201" s="12"/>
      <c r="IOI201" s="12"/>
      <c r="IOJ201" s="12"/>
      <c r="IOK201" s="12"/>
      <c r="IOL201" s="12"/>
      <c r="IOM201" s="12"/>
      <c r="ION201" s="12"/>
      <c r="IOO201" s="12"/>
      <c r="IOP201" s="12"/>
      <c r="IOQ201" s="12"/>
      <c r="IOR201" s="12"/>
      <c r="IOS201" s="12"/>
      <c r="IOT201" s="12"/>
      <c r="IOU201" s="12"/>
      <c r="IOV201" s="12"/>
      <c r="IOW201" s="12"/>
      <c r="IOX201" s="12"/>
      <c r="IOY201" s="12"/>
      <c r="IOZ201" s="12"/>
      <c r="IPA201" s="12"/>
      <c r="IPB201" s="12"/>
      <c r="IPC201" s="12"/>
      <c r="IPD201" s="12"/>
      <c r="IPE201" s="12"/>
      <c r="IPF201" s="12"/>
      <c r="IPG201" s="12"/>
      <c r="IPH201" s="12"/>
      <c r="IPI201" s="12"/>
      <c r="IPJ201" s="12"/>
      <c r="IPK201" s="12"/>
      <c r="IPL201" s="12"/>
      <c r="IPM201" s="12"/>
      <c r="IPN201" s="12"/>
      <c r="IPO201" s="12"/>
      <c r="IPP201" s="12"/>
      <c r="IPQ201" s="12"/>
      <c r="IPR201" s="12"/>
      <c r="IPS201" s="12"/>
      <c r="IPT201" s="12"/>
      <c r="IPU201" s="12"/>
      <c r="IPV201" s="12"/>
      <c r="IPW201" s="12"/>
      <c r="IPX201" s="12"/>
      <c r="IPY201" s="12"/>
      <c r="IPZ201" s="12"/>
      <c r="IQA201" s="12"/>
      <c r="IQB201" s="12"/>
      <c r="IQC201" s="12"/>
      <c r="IQD201" s="12"/>
      <c r="IQE201" s="12"/>
      <c r="IQF201" s="12"/>
      <c r="IQG201" s="12"/>
      <c r="IQH201" s="12"/>
      <c r="IQI201" s="12"/>
      <c r="IQJ201" s="12"/>
      <c r="IQK201" s="12"/>
      <c r="IQL201" s="12"/>
      <c r="IQM201" s="12"/>
      <c r="IQN201" s="12"/>
      <c r="IQO201" s="12"/>
      <c r="IQP201" s="12"/>
      <c r="IQQ201" s="12"/>
      <c r="IQR201" s="12"/>
      <c r="IQS201" s="12"/>
      <c r="IQT201" s="12"/>
      <c r="IQU201" s="12"/>
      <c r="IQV201" s="12"/>
      <c r="IQW201" s="12"/>
      <c r="IQX201" s="12"/>
      <c r="IQY201" s="12"/>
      <c r="IQZ201" s="12"/>
      <c r="IRA201" s="12"/>
      <c r="IRB201" s="12"/>
      <c r="IRC201" s="12"/>
      <c r="IRD201" s="12"/>
      <c r="IRE201" s="12"/>
      <c r="IRF201" s="12"/>
      <c r="IRG201" s="12"/>
      <c r="IRH201" s="12"/>
      <c r="IRI201" s="12"/>
      <c r="IRJ201" s="12"/>
      <c r="IRK201" s="12"/>
      <c r="IRL201" s="12"/>
      <c r="IRM201" s="12"/>
      <c r="IRN201" s="12"/>
      <c r="IRO201" s="12"/>
      <c r="IRP201" s="12"/>
      <c r="IRQ201" s="12"/>
      <c r="IRR201" s="12"/>
      <c r="IRS201" s="12"/>
      <c r="IRT201" s="12"/>
      <c r="IRU201" s="12"/>
      <c r="IRV201" s="12"/>
      <c r="IRW201" s="12"/>
      <c r="IRX201" s="12"/>
      <c r="IRY201" s="12"/>
      <c r="IRZ201" s="12"/>
      <c r="ISA201" s="12"/>
      <c r="ISB201" s="12"/>
      <c r="ISC201" s="12"/>
      <c r="ISD201" s="12"/>
      <c r="ISE201" s="12"/>
      <c r="ISF201" s="12"/>
      <c r="ISG201" s="12"/>
      <c r="ISH201" s="12"/>
      <c r="ISI201" s="12"/>
      <c r="ISJ201" s="12"/>
      <c r="ISK201" s="12"/>
      <c r="ISL201" s="12"/>
      <c r="ISM201" s="12"/>
      <c r="ISN201" s="12"/>
      <c r="ISO201" s="12"/>
      <c r="ISP201" s="12"/>
      <c r="ISQ201" s="12"/>
      <c r="ISR201" s="12"/>
      <c r="ISS201" s="12"/>
      <c r="IST201" s="12"/>
      <c r="ISU201" s="12"/>
      <c r="ISV201" s="12"/>
      <c r="ISW201" s="12"/>
      <c r="ISX201" s="12"/>
      <c r="ISY201" s="12"/>
      <c r="ISZ201" s="12"/>
      <c r="ITA201" s="12"/>
      <c r="ITB201" s="12"/>
      <c r="ITC201" s="12"/>
      <c r="ITD201" s="12"/>
      <c r="ITE201" s="12"/>
      <c r="ITF201" s="12"/>
      <c r="ITG201" s="12"/>
      <c r="ITH201" s="12"/>
      <c r="ITI201" s="12"/>
      <c r="ITJ201" s="12"/>
      <c r="ITK201" s="12"/>
      <c r="ITL201" s="12"/>
      <c r="ITM201" s="12"/>
      <c r="ITN201" s="12"/>
      <c r="ITO201" s="12"/>
      <c r="ITP201" s="12"/>
      <c r="ITQ201" s="12"/>
      <c r="ITR201" s="12"/>
      <c r="ITS201" s="12"/>
      <c r="ITT201" s="12"/>
      <c r="ITU201" s="12"/>
      <c r="ITV201" s="12"/>
      <c r="ITW201" s="12"/>
      <c r="ITX201" s="12"/>
      <c r="ITY201" s="12"/>
      <c r="ITZ201" s="12"/>
      <c r="IUA201" s="12"/>
      <c r="IUB201" s="12"/>
      <c r="IUC201" s="12"/>
      <c r="IUD201" s="12"/>
      <c r="IUE201" s="12"/>
      <c r="IUF201" s="12"/>
      <c r="IUG201" s="12"/>
      <c r="IUH201" s="12"/>
      <c r="IUI201" s="12"/>
      <c r="IUJ201" s="12"/>
      <c r="IUK201" s="12"/>
      <c r="IUL201" s="12"/>
      <c r="IUM201" s="12"/>
      <c r="IUN201" s="12"/>
      <c r="IUO201" s="12"/>
      <c r="IUP201" s="12"/>
      <c r="IUQ201" s="12"/>
      <c r="IUR201" s="12"/>
      <c r="IUS201" s="12"/>
      <c r="IUT201" s="12"/>
      <c r="IUU201" s="12"/>
      <c r="IUV201" s="12"/>
      <c r="IUW201" s="12"/>
      <c r="IUX201" s="12"/>
      <c r="IUY201" s="12"/>
      <c r="IUZ201" s="12"/>
      <c r="IVA201" s="12"/>
      <c r="IVB201" s="12"/>
      <c r="IVC201" s="12"/>
      <c r="IVD201" s="12"/>
      <c r="IVE201" s="12"/>
      <c r="IVF201" s="12"/>
      <c r="IVG201" s="12"/>
      <c r="IVH201" s="12"/>
      <c r="IVI201" s="12"/>
      <c r="IVJ201" s="12"/>
      <c r="IVK201" s="12"/>
      <c r="IVL201" s="12"/>
      <c r="IVM201" s="12"/>
      <c r="IVN201" s="12"/>
      <c r="IVO201" s="12"/>
      <c r="IVP201" s="12"/>
      <c r="IVQ201" s="12"/>
      <c r="IVR201" s="12"/>
      <c r="IVS201" s="12"/>
      <c r="IVT201" s="12"/>
      <c r="IVU201" s="12"/>
      <c r="IVV201" s="12"/>
      <c r="IVW201" s="12"/>
      <c r="IVX201" s="12"/>
      <c r="IVY201" s="12"/>
      <c r="IVZ201" s="12"/>
      <c r="IWA201" s="12"/>
      <c r="IWB201" s="12"/>
      <c r="IWC201" s="12"/>
      <c r="IWD201" s="12"/>
      <c r="IWE201" s="12"/>
      <c r="IWF201" s="12"/>
      <c r="IWG201" s="12"/>
      <c r="IWH201" s="12"/>
      <c r="IWI201" s="12"/>
      <c r="IWJ201" s="12"/>
      <c r="IWK201" s="12"/>
      <c r="IWL201" s="12"/>
      <c r="IWM201" s="12"/>
      <c r="IWN201" s="12"/>
      <c r="IWO201" s="12"/>
      <c r="IWP201" s="12"/>
      <c r="IWQ201" s="12"/>
      <c r="IWR201" s="12"/>
      <c r="IWS201" s="12"/>
      <c r="IWT201" s="12"/>
      <c r="IWU201" s="12"/>
      <c r="IWV201" s="12"/>
      <c r="IWW201" s="12"/>
      <c r="IWX201" s="12"/>
      <c r="IWY201" s="12"/>
      <c r="IWZ201" s="12"/>
      <c r="IXA201" s="12"/>
      <c r="IXB201" s="12"/>
      <c r="IXC201" s="12"/>
      <c r="IXD201" s="12"/>
      <c r="IXE201" s="12"/>
      <c r="IXF201" s="12"/>
      <c r="IXG201" s="12"/>
      <c r="IXH201" s="12"/>
      <c r="IXI201" s="12"/>
      <c r="IXJ201" s="12"/>
      <c r="IXK201" s="12"/>
      <c r="IXL201" s="12"/>
      <c r="IXM201" s="12"/>
      <c r="IXN201" s="12"/>
      <c r="IXO201" s="12"/>
      <c r="IXP201" s="12"/>
      <c r="IXQ201" s="12"/>
      <c r="IXR201" s="12"/>
      <c r="IXS201" s="12"/>
      <c r="IXT201" s="12"/>
      <c r="IXU201" s="12"/>
      <c r="IXV201" s="12"/>
      <c r="IXW201" s="12"/>
      <c r="IXX201" s="12"/>
      <c r="IXY201" s="12"/>
      <c r="IXZ201" s="12"/>
      <c r="IYA201" s="12"/>
      <c r="IYB201" s="12"/>
      <c r="IYC201" s="12"/>
      <c r="IYD201" s="12"/>
      <c r="IYE201" s="12"/>
      <c r="IYF201" s="12"/>
      <c r="IYG201" s="12"/>
      <c r="IYH201" s="12"/>
      <c r="IYI201" s="12"/>
      <c r="IYJ201" s="12"/>
      <c r="IYK201" s="12"/>
      <c r="IYL201" s="12"/>
      <c r="IYM201" s="12"/>
      <c r="IYN201" s="12"/>
      <c r="IYO201" s="12"/>
      <c r="IYP201" s="12"/>
      <c r="IYQ201" s="12"/>
      <c r="IYR201" s="12"/>
      <c r="IYS201" s="12"/>
      <c r="IYT201" s="12"/>
      <c r="IYU201" s="12"/>
      <c r="IYV201" s="12"/>
      <c r="IYW201" s="12"/>
      <c r="IYX201" s="12"/>
      <c r="IYY201" s="12"/>
      <c r="IYZ201" s="12"/>
      <c r="IZA201" s="12"/>
      <c r="IZB201" s="12"/>
      <c r="IZC201" s="12"/>
      <c r="IZD201" s="12"/>
      <c r="IZE201" s="12"/>
      <c r="IZF201" s="12"/>
      <c r="IZG201" s="12"/>
      <c r="IZH201" s="12"/>
      <c r="IZI201" s="12"/>
      <c r="IZJ201" s="12"/>
      <c r="IZK201" s="12"/>
      <c r="IZL201" s="12"/>
      <c r="IZM201" s="12"/>
      <c r="IZN201" s="12"/>
      <c r="IZO201" s="12"/>
      <c r="IZP201" s="12"/>
      <c r="IZQ201" s="12"/>
      <c r="IZR201" s="12"/>
      <c r="IZS201" s="12"/>
      <c r="IZT201" s="12"/>
      <c r="IZU201" s="12"/>
      <c r="IZV201" s="12"/>
      <c r="IZW201" s="12"/>
      <c r="IZX201" s="12"/>
      <c r="IZY201" s="12"/>
      <c r="IZZ201" s="12"/>
      <c r="JAA201" s="12"/>
      <c r="JAB201" s="12"/>
      <c r="JAC201" s="12"/>
      <c r="JAD201" s="12"/>
      <c r="JAE201" s="12"/>
      <c r="JAF201" s="12"/>
      <c r="JAG201" s="12"/>
      <c r="JAH201" s="12"/>
      <c r="JAI201" s="12"/>
      <c r="JAJ201" s="12"/>
      <c r="JAK201" s="12"/>
      <c r="JAL201" s="12"/>
      <c r="JAM201" s="12"/>
      <c r="JAN201" s="12"/>
      <c r="JAO201" s="12"/>
      <c r="JAP201" s="12"/>
      <c r="JAQ201" s="12"/>
      <c r="JAR201" s="12"/>
      <c r="JAS201" s="12"/>
      <c r="JAT201" s="12"/>
      <c r="JAU201" s="12"/>
      <c r="JAV201" s="12"/>
      <c r="JAW201" s="12"/>
      <c r="JAX201" s="12"/>
      <c r="JAY201" s="12"/>
      <c r="JAZ201" s="12"/>
      <c r="JBA201" s="12"/>
      <c r="JBB201" s="12"/>
      <c r="JBC201" s="12"/>
      <c r="JBD201" s="12"/>
      <c r="JBE201" s="12"/>
      <c r="JBF201" s="12"/>
      <c r="JBG201" s="12"/>
      <c r="JBH201" s="12"/>
      <c r="JBI201" s="12"/>
      <c r="JBJ201" s="12"/>
      <c r="JBK201" s="12"/>
      <c r="JBL201" s="12"/>
      <c r="JBM201" s="12"/>
      <c r="JBN201" s="12"/>
      <c r="JBO201" s="12"/>
      <c r="JBP201" s="12"/>
      <c r="JBQ201" s="12"/>
      <c r="JBR201" s="12"/>
      <c r="JBS201" s="12"/>
      <c r="JBT201" s="12"/>
      <c r="JBU201" s="12"/>
      <c r="JBV201" s="12"/>
      <c r="JBW201" s="12"/>
      <c r="JBX201" s="12"/>
      <c r="JBY201" s="12"/>
      <c r="JBZ201" s="12"/>
      <c r="JCA201" s="12"/>
      <c r="JCB201" s="12"/>
      <c r="JCC201" s="12"/>
      <c r="JCD201" s="12"/>
      <c r="JCE201" s="12"/>
      <c r="JCF201" s="12"/>
      <c r="JCG201" s="12"/>
      <c r="JCH201" s="12"/>
      <c r="JCI201" s="12"/>
      <c r="JCJ201" s="12"/>
      <c r="JCK201" s="12"/>
      <c r="JCL201" s="12"/>
      <c r="JCM201" s="12"/>
      <c r="JCN201" s="12"/>
      <c r="JCO201" s="12"/>
      <c r="JCP201" s="12"/>
      <c r="JCQ201" s="12"/>
      <c r="JCR201" s="12"/>
      <c r="JCS201" s="12"/>
      <c r="JCT201" s="12"/>
      <c r="JCU201" s="12"/>
      <c r="JCV201" s="12"/>
      <c r="JCW201" s="12"/>
      <c r="JCX201" s="12"/>
      <c r="JCY201" s="12"/>
      <c r="JCZ201" s="12"/>
      <c r="JDA201" s="12"/>
      <c r="JDB201" s="12"/>
      <c r="JDC201" s="12"/>
      <c r="JDD201" s="12"/>
      <c r="JDE201" s="12"/>
      <c r="JDF201" s="12"/>
      <c r="JDG201" s="12"/>
      <c r="JDH201" s="12"/>
      <c r="JDI201" s="12"/>
      <c r="JDJ201" s="12"/>
      <c r="JDK201" s="12"/>
      <c r="JDL201" s="12"/>
      <c r="JDM201" s="12"/>
      <c r="JDN201" s="12"/>
      <c r="JDO201" s="12"/>
      <c r="JDP201" s="12"/>
      <c r="JDQ201" s="12"/>
      <c r="JDR201" s="12"/>
      <c r="JDS201" s="12"/>
      <c r="JDT201" s="12"/>
      <c r="JDU201" s="12"/>
      <c r="JDV201" s="12"/>
      <c r="JDW201" s="12"/>
      <c r="JDX201" s="12"/>
      <c r="JDY201" s="12"/>
      <c r="JDZ201" s="12"/>
      <c r="JEA201" s="12"/>
      <c r="JEB201" s="12"/>
      <c r="JEC201" s="12"/>
      <c r="JED201" s="12"/>
      <c r="JEE201" s="12"/>
      <c r="JEF201" s="12"/>
      <c r="JEG201" s="12"/>
      <c r="JEH201" s="12"/>
      <c r="JEI201" s="12"/>
      <c r="JEJ201" s="12"/>
      <c r="JEK201" s="12"/>
      <c r="JEL201" s="12"/>
      <c r="JEM201" s="12"/>
      <c r="JEN201" s="12"/>
      <c r="JEO201" s="12"/>
      <c r="JEP201" s="12"/>
      <c r="JEQ201" s="12"/>
      <c r="JER201" s="12"/>
      <c r="JES201" s="12"/>
      <c r="JET201" s="12"/>
      <c r="JEU201" s="12"/>
      <c r="JEV201" s="12"/>
      <c r="JEW201" s="12"/>
      <c r="JEX201" s="12"/>
      <c r="JEY201" s="12"/>
      <c r="JEZ201" s="12"/>
      <c r="JFA201" s="12"/>
      <c r="JFB201" s="12"/>
      <c r="JFC201" s="12"/>
      <c r="JFD201" s="12"/>
      <c r="JFE201" s="12"/>
      <c r="JFF201" s="12"/>
      <c r="JFG201" s="12"/>
      <c r="JFH201" s="12"/>
      <c r="JFI201" s="12"/>
      <c r="JFJ201" s="12"/>
      <c r="JFK201" s="12"/>
      <c r="JFL201" s="12"/>
      <c r="JFM201" s="12"/>
      <c r="JFN201" s="12"/>
      <c r="JFO201" s="12"/>
      <c r="JFP201" s="12"/>
      <c r="JFQ201" s="12"/>
      <c r="JFR201" s="12"/>
      <c r="JFS201" s="12"/>
      <c r="JFT201" s="12"/>
      <c r="JFU201" s="12"/>
      <c r="JFV201" s="12"/>
      <c r="JFW201" s="12"/>
      <c r="JFX201" s="12"/>
      <c r="JFY201" s="12"/>
      <c r="JFZ201" s="12"/>
      <c r="JGA201" s="12"/>
      <c r="JGB201" s="12"/>
      <c r="JGC201" s="12"/>
      <c r="JGD201" s="12"/>
      <c r="JGE201" s="12"/>
      <c r="JGF201" s="12"/>
      <c r="JGG201" s="12"/>
      <c r="JGH201" s="12"/>
      <c r="JGI201" s="12"/>
      <c r="JGJ201" s="12"/>
      <c r="JGK201" s="12"/>
      <c r="JGL201" s="12"/>
      <c r="JGM201" s="12"/>
      <c r="JGN201" s="12"/>
      <c r="JGO201" s="12"/>
      <c r="JGP201" s="12"/>
      <c r="JGQ201" s="12"/>
      <c r="JGR201" s="12"/>
      <c r="JGS201" s="12"/>
      <c r="JGT201" s="12"/>
      <c r="JGU201" s="12"/>
      <c r="JGV201" s="12"/>
      <c r="JGW201" s="12"/>
      <c r="JGX201" s="12"/>
      <c r="JGY201" s="12"/>
      <c r="JGZ201" s="12"/>
      <c r="JHA201" s="12"/>
      <c r="JHB201" s="12"/>
      <c r="JHC201" s="12"/>
      <c r="JHD201" s="12"/>
      <c r="JHE201" s="12"/>
      <c r="JHF201" s="12"/>
      <c r="JHG201" s="12"/>
      <c r="JHH201" s="12"/>
      <c r="JHI201" s="12"/>
      <c r="JHJ201" s="12"/>
      <c r="JHK201" s="12"/>
      <c r="JHL201" s="12"/>
      <c r="JHM201" s="12"/>
      <c r="JHN201" s="12"/>
      <c r="JHO201" s="12"/>
      <c r="JHP201" s="12"/>
      <c r="JHQ201" s="12"/>
      <c r="JHR201" s="12"/>
      <c r="JHS201" s="12"/>
      <c r="JHT201" s="12"/>
      <c r="JHU201" s="12"/>
      <c r="JHV201" s="12"/>
      <c r="JHW201" s="12"/>
      <c r="JHX201" s="12"/>
      <c r="JHY201" s="12"/>
      <c r="JHZ201" s="12"/>
      <c r="JIA201" s="12"/>
      <c r="JIB201" s="12"/>
      <c r="JIC201" s="12"/>
      <c r="JID201" s="12"/>
      <c r="JIE201" s="12"/>
      <c r="JIF201" s="12"/>
      <c r="JIG201" s="12"/>
      <c r="JIH201" s="12"/>
      <c r="JII201" s="12"/>
      <c r="JIJ201" s="12"/>
      <c r="JIK201" s="12"/>
      <c r="JIL201" s="12"/>
      <c r="JIM201" s="12"/>
      <c r="JIN201" s="12"/>
      <c r="JIO201" s="12"/>
      <c r="JIP201" s="12"/>
      <c r="JIQ201" s="12"/>
      <c r="JIR201" s="12"/>
      <c r="JIS201" s="12"/>
      <c r="JIT201" s="12"/>
      <c r="JIU201" s="12"/>
      <c r="JIV201" s="12"/>
      <c r="JIW201" s="12"/>
      <c r="JIX201" s="12"/>
      <c r="JIY201" s="12"/>
      <c r="JIZ201" s="12"/>
      <c r="JJA201" s="12"/>
      <c r="JJB201" s="12"/>
      <c r="JJC201" s="12"/>
      <c r="JJD201" s="12"/>
      <c r="JJE201" s="12"/>
      <c r="JJF201" s="12"/>
      <c r="JJG201" s="12"/>
      <c r="JJH201" s="12"/>
      <c r="JJI201" s="12"/>
      <c r="JJJ201" s="12"/>
      <c r="JJK201" s="12"/>
      <c r="JJL201" s="12"/>
      <c r="JJM201" s="12"/>
      <c r="JJN201" s="12"/>
      <c r="JJO201" s="12"/>
      <c r="JJP201" s="12"/>
      <c r="JJQ201" s="12"/>
      <c r="JJR201" s="12"/>
      <c r="JJS201" s="12"/>
      <c r="JJT201" s="12"/>
      <c r="JJU201" s="12"/>
      <c r="JJV201" s="12"/>
      <c r="JJW201" s="12"/>
      <c r="JJX201" s="12"/>
      <c r="JJY201" s="12"/>
      <c r="JJZ201" s="12"/>
      <c r="JKA201" s="12"/>
      <c r="JKB201" s="12"/>
      <c r="JKC201" s="12"/>
      <c r="JKD201" s="12"/>
      <c r="JKE201" s="12"/>
      <c r="JKF201" s="12"/>
      <c r="JKG201" s="12"/>
      <c r="JKH201" s="12"/>
      <c r="JKI201" s="12"/>
      <c r="JKJ201" s="12"/>
      <c r="JKK201" s="12"/>
      <c r="JKL201" s="12"/>
      <c r="JKM201" s="12"/>
      <c r="JKN201" s="12"/>
      <c r="JKO201" s="12"/>
      <c r="JKP201" s="12"/>
      <c r="JKQ201" s="12"/>
      <c r="JKR201" s="12"/>
      <c r="JKS201" s="12"/>
      <c r="JKT201" s="12"/>
      <c r="JKU201" s="12"/>
      <c r="JKV201" s="12"/>
      <c r="JKW201" s="12"/>
      <c r="JKX201" s="12"/>
      <c r="JKY201" s="12"/>
      <c r="JKZ201" s="12"/>
      <c r="JLA201" s="12"/>
      <c r="JLB201" s="12"/>
      <c r="JLC201" s="12"/>
      <c r="JLD201" s="12"/>
      <c r="JLE201" s="12"/>
      <c r="JLF201" s="12"/>
      <c r="JLG201" s="12"/>
      <c r="JLH201" s="12"/>
      <c r="JLI201" s="12"/>
      <c r="JLJ201" s="12"/>
      <c r="JLK201" s="12"/>
      <c r="JLL201" s="12"/>
      <c r="JLM201" s="12"/>
      <c r="JLN201" s="12"/>
      <c r="JLO201" s="12"/>
      <c r="JLP201" s="12"/>
      <c r="JLQ201" s="12"/>
      <c r="JLR201" s="12"/>
      <c r="JLS201" s="12"/>
      <c r="JLT201" s="12"/>
      <c r="JLU201" s="12"/>
      <c r="JLV201" s="12"/>
      <c r="JLW201" s="12"/>
      <c r="JLX201" s="12"/>
      <c r="JLY201" s="12"/>
      <c r="JLZ201" s="12"/>
      <c r="JMA201" s="12"/>
      <c r="JMB201" s="12"/>
      <c r="JMC201" s="12"/>
      <c r="JMD201" s="12"/>
      <c r="JME201" s="12"/>
      <c r="JMF201" s="12"/>
      <c r="JMG201" s="12"/>
      <c r="JMH201" s="12"/>
      <c r="JMI201" s="12"/>
      <c r="JMJ201" s="12"/>
      <c r="JMK201" s="12"/>
      <c r="JML201" s="12"/>
      <c r="JMM201" s="12"/>
      <c r="JMN201" s="12"/>
      <c r="JMO201" s="12"/>
      <c r="JMP201" s="12"/>
      <c r="JMQ201" s="12"/>
      <c r="JMR201" s="12"/>
      <c r="JMS201" s="12"/>
      <c r="JMT201" s="12"/>
      <c r="JMU201" s="12"/>
      <c r="JMV201" s="12"/>
      <c r="JMW201" s="12"/>
      <c r="JMX201" s="12"/>
      <c r="JMY201" s="12"/>
      <c r="JMZ201" s="12"/>
      <c r="JNA201" s="12"/>
      <c r="JNB201" s="12"/>
      <c r="JNC201" s="12"/>
      <c r="JND201" s="12"/>
      <c r="JNE201" s="12"/>
      <c r="JNF201" s="12"/>
      <c r="JNG201" s="12"/>
      <c r="JNH201" s="12"/>
      <c r="JNI201" s="12"/>
      <c r="JNJ201" s="12"/>
      <c r="JNK201" s="12"/>
      <c r="JNL201" s="12"/>
      <c r="JNM201" s="12"/>
      <c r="JNN201" s="12"/>
      <c r="JNO201" s="12"/>
      <c r="JNP201" s="12"/>
      <c r="JNQ201" s="12"/>
      <c r="JNR201" s="12"/>
      <c r="JNS201" s="12"/>
      <c r="JNT201" s="12"/>
      <c r="JNU201" s="12"/>
      <c r="JNV201" s="12"/>
      <c r="JNW201" s="12"/>
      <c r="JNX201" s="12"/>
      <c r="JNY201" s="12"/>
      <c r="JNZ201" s="12"/>
      <c r="JOA201" s="12"/>
      <c r="JOB201" s="12"/>
      <c r="JOC201" s="12"/>
      <c r="JOD201" s="12"/>
      <c r="JOE201" s="12"/>
      <c r="JOF201" s="12"/>
      <c r="JOG201" s="12"/>
      <c r="JOH201" s="12"/>
      <c r="JOI201" s="12"/>
      <c r="JOJ201" s="12"/>
      <c r="JOK201" s="12"/>
      <c r="JOL201" s="12"/>
      <c r="JOM201" s="12"/>
      <c r="JON201" s="12"/>
      <c r="JOO201" s="12"/>
      <c r="JOP201" s="12"/>
      <c r="JOQ201" s="12"/>
      <c r="JOR201" s="12"/>
      <c r="JOS201" s="12"/>
      <c r="JOT201" s="12"/>
      <c r="JOU201" s="12"/>
      <c r="JOV201" s="12"/>
      <c r="JOW201" s="12"/>
      <c r="JOX201" s="12"/>
      <c r="JOY201" s="12"/>
      <c r="JOZ201" s="12"/>
      <c r="JPA201" s="12"/>
      <c r="JPB201" s="12"/>
      <c r="JPC201" s="12"/>
      <c r="JPD201" s="12"/>
      <c r="JPE201" s="12"/>
      <c r="JPF201" s="12"/>
      <c r="JPG201" s="12"/>
      <c r="JPH201" s="12"/>
      <c r="JPI201" s="12"/>
      <c r="JPJ201" s="12"/>
      <c r="JPK201" s="12"/>
      <c r="JPL201" s="12"/>
      <c r="JPM201" s="12"/>
      <c r="JPN201" s="12"/>
      <c r="JPO201" s="12"/>
      <c r="JPP201" s="12"/>
      <c r="JPQ201" s="12"/>
      <c r="JPR201" s="12"/>
      <c r="JPS201" s="12"/>
      <c r="JPT201" s="12"/>
      <c r="JPU201" s="12"/>
      <c r="JPV201" s="12"/>
      <c r="JPW201" s="12"/>
      <c r="JPX201" s="12"/>
      <c r="JPY201" s="12"/>
      <c r="JPZ201" s="12"/>
      <c r="JQA201" s="12"/>
      <c r="JQB201" s="12"/>
      <c r="JQC201" s="12"/>
      <c r="JQD201" s="12"/>
      <c r="JQE201" s="12"/>
      <c r="JQF201" s="12"/>
      <c r="JQG201" s="12"/>
      <c r="JQH201" s="12"/>
      <c r="JQI201" s="12"/>
      <c r="JQJ201" s="12"/>
      <c r="JQK201" s="12"/>
      <c r="JQL201" s="12"/>
      <c r="JQM201" s="12"/>
      <c r="JQN201" s="12"/>
      <c r="JQO201" s="12"/>
      <c r="JQP201" s="12"/>
      <c r="JQQ201" s="12"/>
      <c r="JQR201" s="12"/>
      <c r="JQS201" s="12"/>
      <c r="JQT201" s="12"/>
      <c r="JQU201" s="12"/>
      <c r="JQV201" s="12"/>
      <c r="JQW201" s="12"/>
      <c r="JQX201" s="12"/>
      <c r="JQY201" s="12"/>
      <c r="JQZ201" s="12"/>
      <c r="JRA201" s="12"/>
      <c r="JRB201" s="12"/>
      <c r="JRC201" s="12"/>
      <c r="JRD201" s="12"/>
      <c r="JRE201" s="12"/>
      <c r="JRF201" s="12"/>
      <c r="JRG201" s="12"/>
      <c r="JRH201" s="12"/>
      <c r="JRI201" s="12"/>
      <c r="JRJ201" s="12"/>
      <c r="JRK201" s="12"/>
      <c r="JRL201" s="12"/>
      <c r="JRM201" s="12"/>
      <c r="JRN201" s="12"/>
      <c r="JRO201" s="12"/>
      <c r="JRP201" s="12"/>
      <c r="JRQ201" s="12"/>
      <c r="JRR201" s="12"/>
      <c r="JRS201" s="12"/>
      <c r="JRT201" s="12"/>
      <c r="JRU201" s="12"/>
      <c r="JRV201" s="12"/>
      <c r="JRW201" s="12"/>
      <c r="JRX201" s="12"/>
      <c r="JRY201" s="12"/>
      <c r="JRZ201" s="12"/>
      <c r="JSA201" s="12"/>
      <c r="JSB201" s="12"/>
      <c r="JSC201" s="12"/>
      <c r="JSD201" s="12"/>
      <c r="JSE201" s="12"/>
      <c r="JSF201" s="12"/>
      <c r="JSG201" s="12"/>
      <c r="JSH201" s="12"/>
      <c r="JSI201" s="12"/>
      <c r="JSJ201" s="12"/>
      <c r="JSK201" s="12"/>
      <c r="JSL201" s="12"/>
      <c r="JSM201" s="12"/>
      <c r="JSN201" s="12"/>
      <c r="JSO201" s="12"/>
      <c r="JSP201" s="12"/>
      <c r="JSQ201" s="12"/>
      <c r="JSR201" s="12"/>
      <c r="JSS201" s="12"/>
      <c r="JST201" s="12"/>
      <c r="JSU201" s="12"/>
      <c r="JSV201" s="12"/>
      <c r="JSW201" s="12"/>
      <c r="JSX201" s="12"/>
      <c r="JSY201" s="12"/>
      <c r="JSZ201" s="12"/>
      <c r="JTA201" s="12"/>
      <c r="JTB201" s="12"/>
      <c r="JTC201" s="12"/>
      <c r="JTD201" s="12"/>
      <c r="JTE201" s="12"/>
      <c r="JTF201" s="12"/>
      <c r="JTG201" s="12"/>
      <c r="JTH201" s="12"/>
      <c r="JTI201" s="12"/>
      <c r="JTJ201" s="12"/>
      <c r="JTK201" s="12"/>
      <c r="JTL201" s="12"/>
      <c r="JTM201" s="12"/>
      <c r="JTN201" s="12"/>
      <c r="JTO201" s="12"/>
      <c r="JTP201" s="12"/>
      <c r="JTQ201" s="12"/>
      <c r="JTR201" s="12"/>
      <c r="JTS201" s="12"/>
      <c r="JTT201" s="12"/>
      <c r="JTU201" s="12"/>
      <c r="JTV201" s="12"/>
      <c r="JTW201" s="12"/>
      <c r="JTX201" s="12"/>
      <c r="JTY201" s="12"/>
      <c r="JTZ201" s="12"/>
      <c r="JUA201" s="12"/>
      <c r="JUB201" s="12"/>
      <c r="JUC201" s="12"/>
      <c r="JUD201" s="12"/>
      <c r="JUE201" s="12"/>
      <c r="JUF201" s="12"/>
      <c r="JUG201" s="12"/>
      <c r="JUH201" s="12"/>
      <c r="JUI201" s="12"/>
      <c r="JUJ201" s="12"/>
      <c r="JUK201" s="12"/>
      <c r="JUL201" s="12"/>
      <c r="JUM201" s="12"/>
      <c r="JUN201" s="12"/>
      <c r="JUO201" s="12"/>
      <c r="JUP201" s="12"/>
      <c r="JUQ201" s="12"/>
      <c r="JUR201" s="12"/>
      <c r="JUS201" s="12"/>
      <c r="JUT201" s="12"/>
      <c r="JUU201" s="12"/>
      <c r="JUV201" s="12"/>
      <c r="JUW201" s="12"/>
      <c r="JUX201" s="12"/>
      <c r="JUY201" s="12"/>
      <c r="JUZ201" s="12"/>
      <c r="JVA201" s="12"/>
      <c r="JVB201" s="12"/>
      <c r="JVC201" s="12"/>
      <c r="JVD201" s="12"/>
      <c r="JVE201" s="12"/>
      <c r="JVF201" s="12"/>
      <c r="JVG201" s="12"/>
      <c r="JVH201" s="12"/>
      <c r="JVI201" s="12"/>
      <c r="JVJ201" s="12"/>
      <c r="JVK201" s="12"/>
      <c r="JVL201" s="12"/>
      <c r="JVM201" s="12"/>
      <c r="JVN201" s="12"/>
      <c r="JVO201" s="12"/>
      <c r="JVP201" s="12"/>
      <c r="JVQ201" s="12"/>
      <c r="JVR201" s="12"/>
      <c r="JVS201" s="12"/>
      <c r="JVT201" s="12"/>
      <c r="JVU201" s="12"/>
      <c r="JVV201" s="12"/>
      <c r="JVW201" s="12"/>
      <c r="JVX201" s="12"/>
      <c r="JVY201" s="12"/>
      <c r="JVZ201" s="12"/>
      <c r="JWA201" s="12"/>
      <c r="JWB201" s="12"/>
      <c r="JWC201" s="12"/>
      <c r="JWD201" s="12"/>
      <c r="JWE201" s="12"/>
      <c r="JWF201" s="12"/>
      <c r="JWG201" s="12"/>
      <c r="JWH201" s="12"/>
      <c r="JWI201" s="12"/>
      <c r="JWJ201" s="12"/>
      <c r="JWK201" s="12"/>
      <c r="JWL201" s="12"/>
      <c r="JWM201" s="12"/>
      <c r="JWN201" s="12"/>
      <c r="JWO201" s="12"/>
      <c r="JWP201" s="12"/>
      <c r="JWQ201" s="12"/>
      <c r="JWR201" s="12"/>
      <c r="JWS201" s="12"/>
      <c r="JWT201" s="12"/>
      <c r="JWU201" s="12"/>
      <c r="JWV201" s="12"/>
      <c r="JWW201" s="12"/>
      <c r="JWX201" s="12"/>
      <c r="JWY201" s="12"/>
      <c r="JWZ201" s="12"/>
      <c r="JXA201" s="12"/>
      <c r="JXB201" s="12"/>
      <c r="JXC201" s="12"/>
      <c r="JXD201" s="12"/>
      <c r="JXE201" s="12"/>
      <c r="JXF201" s="12"/>
      <c r="JXG201" s="12"/>
      <c r="JXH201" s="12"/>
      <c r="JXI201" s="12"/>
      <c r="JXJ201" s="12"/>
      <c r="JXK201" s="12"/>
      <c r="JXL201" s="12"/>
      <c r="JXM201" s="12"/>
      <c r="JXN201" s="12"/>
      <c r="JXO201" s="12"/>
      <c r="JXP201" s="12"/>
      <c r="JXQ201" s="12"/>
      <c r="JXR201" s="12"/>
      <c r="JXS201" s="12"/>
      <c r="JXT201" s="12"/>
      <c r="JXU201" s="12"/>
      <c r="JXV201" s="12"/>
      <c r="JXW201" s="12"/>
      <c r="JXX201" s="12"/>
      <c r="JXY201" s="12"/>
      <c r="JXZ201" s="12"/>
      <c r="JYA201" s="12"/>
      <c r="JYB201" s="12"/>
      <c r="JYC201" s="12"/>
      <c r="JYD201" s="12"/>
      <c r="JYE201" s="12"/>
      <c r="JYF201" s="12"/>
      <c r="JYG201" s="12"/>
      <c r="JYH201" s="12"/>
      <c r="JYI201" s="12"/>
      <c r="JYJ201" s="12"/>
      <c r="JYK201" s="12"/>
      <c r="JYL201" s="12"/>
      <c r="JYM201" s="12"/>
      <c r="JYN201" s="12"/>
      <c r="JYO201" s="12"/>
      <c r="JYP201" s="12"/>
      <c r="JYQ201" s="12"/>
      <c r="JYR201" s="12"/>
      <c r="JYS201" s="12"/>
      <c r="JYT201" s="12"/>
      <c r="JYU201" s="12"/>
      <c r="JYV201" s="12"/>
      <c r="JYW201" s="12"/>
      <c r="JYX201" s="12"/>
      <c r="JYY201" s="12"/>
      <c r="JYZ201" s="12"/>
      <c r="JZA201" s="12"/>
      <c r="JZB201" s="12"/>
      <c r="JZC201" s="12"/>
      <c r="JZD201" s="12"/>
      <c r="JZE201" s="12"/>
      <c r="JZF201" s="12"/>
      <c r="JZG201" s="12"/>
      <c r="JZH201" s="12"/>
      <c r="JZI201" s="12"/>
      <c r="JZJ201" s="12"/>
      <c r="JZK201" s="12"/>
      <c r="JZL201" s="12"/>
      <c r="JZM201" s="12"/>
      <c r="JZN201" s="12"/>
      <c r="JZO201" s="12"/>
      <c r="JZP201" s="12"/>
      <c r="JZQ201" s="12"/>
      <c r="JZR201" s="12"/>
      <c r="JZS201" s="12"/>
      <c r="JZT201" s="12"/>
      <c r="JZU201" s="12"/>
      <c r="JZV201" s="12"/>
      <c r="JZW201" s="12"/>
      <c r="JZX201" s="12"/>
      <c r="JZY201" s="12"/>
      <c r="JZZ201" s="12"/>
      <c r="KAA201" s="12"/>
      <c r="KAB201" s="12"/>
      <c r="KAC201" s="12"/>
      <c r="KAD201" s="12"/>
      <c r="KAE201" s="12"/>
      <c r="KAF201" s="12"/>
      <c r="KAG201" s="12"/>
      <c r="KAH201" s="12"/>
      <c r="KAI201" s="12"/>
      <c r="KAJ201" s="12"/>
      <c r="KAK201" s="12"/>
      <c r="KAL201" s="12"/>
      <c r="KAM201" s="12"/>
      <c r="KAN201" s="12"/>
      <c r="KAO201" s="12"/>
      <c r="KAP201" s="12"/>
      <c r="KAQ201" s="12"/>
      <c r="KAR201" s="12"/>
      <c r="KAS201" s="12"/>
      <c r="KAT201" s="12"/>
      <c r="KAU201" s="12"/>
      <c r="KAV201" s="12"/>
      <c r="KAW201" s="12"/>
      <c r="KAX201" s="12"/>
      <c r="KAY201" s="12"/>
      <c r="KAZ201" s="12"/>
      <c r="KBA201" s="12"/>
      <c r="KBB201" s="12"/>
      <c r="KBC201" s="12"/>
      <c r="KBD201" s="12"/>
      <c r="KBE201" s="12"/>
      <c r="KBF201" s="12"/>
      <c r="KBG201" s="12"/>
      <c r="KBH201" s="12"/>
      <c r="KBI201" s="12"/>
      <c r="KBJ201" s="12"/>
      <c r="KBK201" s="12"/>
      <c r="KBL201" s="12"/>
      <c r="KBM201" s="12"/>
      <c r="KBN201" s="12"/>
      <c r="KBO201" s="12"/>
      <c r="KBP201" s="12"/>
      <c r="KBQ201" s="12"/>
      <c r="KBR201" s="12"/>
      <c r="KBS201" s="12"/>
      <c r="KBT201" s="12"/>
      <c r="KBU201" s="12"/>
      <c r="KBV201" s="12"/>
      <c r="KBW201" s="12"/>
      <c r="KBX201" s="12"/>
      <c r="KBY201" s="12"/>
      <c r="KBZ201" s="12"/>
      <c r="KCA201" s="12"/>
      <c r="KCB201" s="12"/>
      <c r="KCC201" s="12"/>
      <c r="KCD201" s="12"/>
      <c r="KCE201" s="12"/>
      <c r="KCF201" s="12"/>
      <c r="KCG201" s="12"/>
      <c r="KCH201" s="12"/>
      <c r="KCI201" s="12"/>
      <c r="KCJ201" s="12"/>
      <c r="KCK201" s="12"/>
      <c r="KCL201" s="12"/>
      <c r="KCM201" s="12"/>
      <c r="KCN201" s="12"/>
      <c r="KCO201" s="12"/>
      <c r="KCP201" s="12"/>
      <c r="KCQ201" s="12"/>
      <c r="KCR201" s="12"/>
      <c r="KCS201" s="12"/>
      <c r="KCT201" s="12"/>
      <c r="KCU201" s="12"/>
      <c r="KCV201" s="12"/>
      <c r="KCW201" s="12"/>
      <c r="KCX201" s="12"/>
      <c r="KCY201" s="12"/>
      <c r="KCZ201" s="12"/>
      <c r="KDA201" s="12"/>
      <c r="KDB201" s="12"/>
      <c r="KDC201" s="12"/>
      <c r="KDD201" s="12"/>
      <c r="KDE201" s="12"/>
      <c r="KDF201" s="12"/>
      <c r="KDG201" s="12"/>
      <c r="KDH201" s="12"/>
      <c r="KDI201" s="12"/>
      <c r="KDJ201" s="12"/>
      <c r="KDK201" s="12"/>
      <c r="KDL201" s="12"/>
      <c r="KDM201" s="12"/>
      <c r="KDN201" s="12"/>
      <c r="KDO201" s="12"/>
      <c r="KDP201" s="12"/>
      <c r="KDQ201" s="12"/>
      <c r="KDR201" s="12"/>
      <c r="KDS201" s="12"/>
      <c r="KDT201" s="12"/>
      <c r="KDU201" s="12"/>
      <c r="KDV201" s="12"/>
      <c r="KDW201" s="12"/>
      <c r="KDX201" s="12"/>
      <c r="KDY201" s="12"/>
      <c r="KDZ201" s="12"/>
      <c r="KEA201" s="12"/>
      <c r="KEB201" s="12"/>
      <c r="KEC201" s="12"/>
      <c r="KED201" s="12"/>
      <c r="KEE201" s="12"/>
      <c r="KEF201" s="12"/>
      <c r="KEG201" s="12"/>
      <c r="KEH201" s="12"/>
      <c r="KEI201" s="12"/>
      <c r="KEJ201" s="12"/>
      <c r="KEK201" s="12"/>
      <c r="KEL201" s="12"/>
      <c r="KEM201" s="12"/>
      <c r="KEN201" s="12"/>
      <c r="KEO201" s="12"/>
      <c r="KEP201" s="12"/>
      <c r="KEQ201" s="12"/>
      <c r="KER201" s="12"/>
      <c r="KES201" s="12"/>
      <c r="KET201" s="12"/>
      <c r="KEU201" s="12"/>
      <c r="KEV201" s="12"/>
      <c r="KEW201" s="12"/>
      <c r="KEX201" s="12"/>
      <c r="KEY201" s="12"/>
      <c r="KEZ201" s="12"/>
      <c r="KFA201" s="12"/>
      <c r="KFB201" s="12"/>
      <c r="KFC201" s="12"/>
      <c r="KFD201" s="12"/>
      <c r="KFE201" s="12"/>
      <c r="KFF201" s="12"/>
      <c r="KFG201" s="12"/>
      <c r="KFH201" s="12"/>
      <c r="KFI201" s="12"/>
      <c r="KFJ201" s="12"/>
      <c r="KFK201" s="12"/>
      <c r="KFL201" s="12"/>
      <c r="KFM201" s="12"/>
      <c r="KFN201" s="12"/>
      <c r="KFO201" s="12"/>
      <c r="KFP201" s="12"/>
      <c r="KFQ201" s="12"/>
      <c r="KFR201" s="12"/>
      <c r="KFS201" s="12"/>
      <c r="KFT201" s="12"/>
      <c r="KFU201" s="12"/>
      <c r="KFV201" s="12"/>
      <c r="KFW201" s="12"/>
      <c r="KFX201" s="12"/>
      <c r="KFY201" s="12"/>
      <c r="KFZ201" s="12"/>
      <c r="KGA201" s="12"/>
      <c r="KGB201" s="12"/>
      <c r="KGC201" s="12"/>
      <c r="KGD201" s="12"/>
      <c r="KGE201" s="12"/>
      <c r="KGF201" s="12"/>
      <c r="KGG201" s="12"/>
      <c r="KGH201" s="12"/>
      <c r="KGI201" s="12"/>
      <c r="KGJ201" s="12"/>
      <c r="KGK201" s="12"/>
      <c r="KGL201" s="12"/>
      <c r="KGM201" s="12"/>
      <c r="KGN201" s="12"/>
      <c r="KGO201" s="12"/>
      <c r="KGP201" s="12"/>
      <c r="KGQ201" s="12"/>
      <c r="KGR201" s="12"/>
      <c r="KGS201" s="12"/>
      <c r="KGT201" s="12"/>
      <c r="KGU201" s="12"/>
      <c r="KGV201" s="12"/>
      <c r="KGW201" s="12"/>
      <c r="KGX201" s="12"/>
      <c r="KGY201" s="12"/>
      <c r="KGZ201" s="12"/>
      <c r="KHA201" s="12"/>
      <c r="KHB201" s="12"/>
      <c r="KHC201" s="12"/>
      <c r="KHD201" s="12"/>
      <c r="KHE201" s="12"/>
      <c r="KHF201" s="12"/>
      <c r="KHG201" s="12"/>
      <c r="KHH201" s="12"/>
      <c r="KHI201" s="12"/>
      <c r="KHJ201" s="12"/>
      <c r="KHK201" s="12"/>
      <c r="KHL201" s="12"/>
      <c r="KHM201" s="12"/>
      <c r="KHN201" s="12"/>
      <c r="KHO201" s="12"/>
      <c r="KHP201" s="12"/>
      <c r="KHQ201" s="12"/>
      <c r="KHR201" s="12"/>
      <c r="KHS201" s="12"/>
      <c r="KHT201" s="12"/>
      <c r="KHU201" s="12"/>
      <c r="KHV201" s="12"/>
      <c r="KHW201" s="12"/>
      <c r="KHX201" s="12"/>
      <c r="KHY201" s="12"/>
      <c r="KHZ201" s="12"/>
      <c r="KIA201" s="12"/>
      <c r="KIB201" s="12"/>
      <c r="KIC201" s="12"/>
      <c r="KID201" s="12"/>
      <c r="KIE201" s="12"/>
      <c r="KIF201" s="12"/>
      <c r="KIG201" s="12"/>
      <c r="KIH201" s="12"/>
      <c r="KII201" s="12"/>
      <c r="KIJ201" s="12"/>
      <c r="KIK201" s="12"/>
      <c r="KIL201" s="12"/>
      <c r="KIM201" s="12"/>
      <c r="KIN201" s="12"/>
      <c r="KIO201" s="12"/>
      <c r="KIP201" s="12"/>
      <c r="KIQ201" s="12"/>
      <c r="KIR201" s="12"/>
      <c r="KIS201" s="12"/>
      <c r="KIT201" s="12"/>
      <c r="KIU201" s="12"/>
      <c r="KIV201" s="12"/>
      <c r="KIW201" s="12"/>
      <c r="KIX201" s="12"/>
      <c r="KIY201" s="12"/>
      <c r="KIZ201" s="12"/>
      <c r="KJA201" s="12"/>
      <c r="KJB201" s="12"/>
      <c r="KJC201" s="12"/>
      <c r="KJD201" s="12"/>
      <c r="KJE201" s="12"/>
      <c r="KJF201" s="12"/>
      <c r="KJG201" s="12"/>
      <c r="KJH201" s="12"/>
      <c r="KJI201" s="12"/>
      <c r="KJJ201" s="12"/>
      <c r="KJK201" s="12"/>
      <c r="KJL201" s="12"/>
      <c r="KJM201" s="12"/>
      <c r="KJN201" s="12"/>
      <c r="KJO201" s="12"/>
      <c r="KJP201" s="12"/>
      <c r="KJQ201" s="12"/>
      <c r="KJR201" s="12"/>
      <c r="KJS201" s="12"/>
      <c r="KJT201" s="12"/>
      <c r="KJU201" s="12"/>
      <c r="KJV201" s="12"/>
      <c r="KJW201" s="12"/>
      <c r="KJX201" s="12"/>
      <c r="KJY201" s="12"/>
      <c r="KJZ201" s="12"/>
      <c r="KKA201" s="12"/>
      <c r="KKB201" s="12"/>
      <c r="KKC201" s="12"/>
      <c r="KKD201" s="12"/>
      <c r="KKE201" s="12"/>
      <c r="KKF201" s="12"/>
      <c r="KKG201" s="12"/>
      <c r="KKH201" s="12"/>
      <c r="KKI201" s="12"/>
      <c r="KKJ201" s="12"/>
      <c r="KKK201" s="12"/>
      <c r="KKL201" s="12"/>
      <c r="KKM201" s="12"/>
      <c r="KKN201" s="12"/>
      <c r="KKO201" s="12"/>
      <c r="KKP201" s="12"/>
      <c r="KKQ201" s="12"/>
      <c r="KKR201" s="12"/>
      <c r="KKS201" s="12"/>
      <c r="KKT201" s="12"/>
      <c r="KKU201" s="12"/>
      <c r="KKV201" s="12"/>
      <c r="KKW201" s="12"/>
      <c r="KKX201" s="12"/>
      <c r="KKY201" s="12"/>
      <c r="KKZ201" s="12"/>
      <c r="KLA201" s="12"/>
      <c r="KLB201" s="12"/>
      <c r="KLC201" s="12"/>
      <c r="KLD201" s="12"/>
      <c r="KLE201" s="12"/>
      <c r="KLF201" s="12"/>
      <c r="KLG201" s="12"/>
      <c r="KLH201" s="12"/>
      <c r="KLI201" s="12"/>
      <c r="KLJ201" s="12"/>
      <c r="KLK201" s="12"/>
      <c r="KLL201" s="12"/>
      <c r="KLM201" s="12"/>
      <c r="KLN201" s="12"/>
      <c r="KLO201" s="12"/>
      <c r="KLP201" s="12"/>
      <c r="KLQ201" s="12"/>
      <c r="KLR201" s="12"/>
      <c r="KLS201" s="12"/>
      <c r="KLT201" s="12"/>
      <c r="KLU201" s="12"/>
      <c r="KLV201" s="12"/>
      <c r="KLW201" s="12"/>
      <c r="KLX201" s="12"/>
      <c r="KLY201" s="12"/>
      <c r="KLZ201" s="12"/>
      <c r="KMA201" s="12"/>
      <c r="KMB201" s="12"/>
      <c r="KMC201" s="12"/>
      <c r="KMD201" s="12"/>
      <c r="KME201" s="12"/>
      <c r="KMF201" s="12"/>
      <c r="KMG201" s="12"/>
      <c r="KMH201" s="12"/>
      <c r="KMI201" s="12"/>
      <c r="KMJ201" s="12"/>
      <c r="KMK201" s="12"/>
      <c r="KML201" s="12"/>
      <c r="KMM201" s="12"/>
      <c r="KMN201" s="12"/>
      <c r="KMO201" s="12"/>
      <c r="KMP201" s="12"/>
      <c r="KMQ201" s="12"/>
      <c r="KMR201" s="12"/>
      <c r="KMS201" s="12"/>
      <c r="KMT201" s="12"/>
      <c r="KMU201" s="12"/>
      <c r="KMV201" s="12"/>
      <c r="KMW201" s="12"/>
      <c r="KMX201" s="12"/>
      <c r="KMY201" s="12"/>
      <c r="KMZ201" s="12"/>
      <c r="KNA201" s="12"/>
      <c r="KNB201" s="12"/>
      <c r="KNC201" s="12"/>
      <c r="KND201" s="12"/>
      <c r="KNE201" s="12"/>
      <c r="KNF201" s="12"/>
      <c r="KNG201" s="12"/>
      <c r="KNH201" s="12"/>
      <c r="KNI201" s="12"/>
      <c r="KNJ201" s="12"/>
      <c r="KNK201" s="12"/>
      <c r="KNL201" s="12"/>
      <c r="KNM201" s="12"/>
      <c r="KNN201" s="12"/>
      <c r="KNO201" s="12"/>
      <c r="KNP201" s="12"/>
      <c r="KNQ201" s="12"/>
      <c r="KNR201" s="12"/>
      <c r="KNS201" s="12"/>
      <c r="KNT201" s="12"/>
      <c r="KNU201" s="12"/>
      <c r="KNV201" s="12"/>
      <c r="KNW201" s="12"/>
      <c r="KNX201" s="12"/>
      <c r="KNY201" s="12"/>
      <c r="KNZ201" s="12"/>
      <c r="KOA201" s="12"/>
      <c r="KOB201" s="12"/>
      <c r="KOC201" s="12"/>
      <c r="KOD201" s="12"/>
      <c r="KOE201" s="12"/>
      <c r="KOF201" s="12"/>
      <c r="KOG201" s="12"/>
      <c r="KOH201" s="12"/>
      <c r="KOI201" s="12"/>
      <c r="KOJ201" s="12"/>
      <c r="KOK201" s="12"/>
      <c r="KOL201" s="12"/>
      <c r="KOM201" s="12"/>
      <c r="KON201" s="12"/>
      <c r="KOO201" s="12"/>
      <c r="KOP201" s="12"/>
      <c r="KOQ201" s="12"/>
      <c r="KOR201" s="12"/>
      <c r="KOS201" s="12"/>
      <c r="KOT201" s="12"/>
      <c r="KOU201" s="12"/>
      <c r="KOV201" s="12"/>
      <c r="KOW201" s="12"/>
      <c r="KOX201" s="12"/>
      <c r="KOY201" s="12"/>
      <c r="KOZ201" s="12"/>
      <c r="KPA201" s="12"/>
      <c r="KPB201" s="12"/>
      <c r="KPC201" s="12"/>
      <c r="KPD201" s="12"/>
      <c r="KPE201" s="12"/>
      <c r="KPF201" s="12"/>
      <c r="KPG201" s="12"/>
      <c r="KPH201" s="12"/>
      <c r="KPI201" s="12"/>
      <c r="KPJ201" s="12"/>
      <c r="KPK201" s="12"/>
      <c r="KPL201" s="12"/>
      <c r="KPM201" s="12"/>
      <c r="KPN201" s="12"/>
      <c r="KPO201" s="12"/>
      <c r="KPP201" s="12"/>
      <c r="KPQ201" s="12"/>
      <c r="KPR201" s="12"/>
      <c r="KPS201" s="12"/>
      <c r="KPT201" s="12"/>
      <c r="KPU201" s="12"/>
      <c r="KPV201" s="12"/>
      <c r="KPW201" s="12"/>
      <c r="KPX201" s="12"/>
      <c r="KPY201" s="12"/>
      <c r="KPZ201" s="12"/>
      <c r="KQA201" s="12"/>
      <c r="KQB201" s="12"/>
      <c r="KQC201" s="12"/>
      <c r="KQD201" s="12"/>
      <c r="KQE201" s="12"/>
      <c r="KQF201" s="12"/>
      <c r="KQG201" s="12"/>
      <c r="KQH201" s="12"/>
      <c r="KQI201" s="12"/>
      <c r="KQJ201" s="12"/>
      <c r="KQK201" s="12"/>
      <c r="KQL201" s="12"/>
      <c r="KQM201" s="12"/>
      <c r="KQN201" s="12"/>
      <c r="KQO201" s="12"/>
      <c r="KQP201" s="12"/>
      <c r="KQQ201" s="12"/>
      <c r="KQR201" s="12"/>
      <c r="KQS201" s="12"/>
      <c r="KQT201" s="12"/>
      <c r="KQU201" s="12"/>
      <c r="KQV201" s="12"/>
      <c r="KQW201" s="12"/>
      <c r="KQX201" s="12"/>
      <c r="KQY201" s="12"/>
      <c r="KQZ201" s="12"/>
      <c r="KRA201" s="12"/>
      <c r="KRB201" s="12"/>
      <c r="KRC201" s="12"/>
      <c r="KRD201" s="12"/>
      <c r="KRE201" s="12"/>
      <c r="KRF201" s="12"/>
      <c r="KRG201" s="12"/>
      <c r="KRH201" s="12"/>
      <c r="KRI201" s="12"/>
      <c r="KRJ201" s="12"/>
      <c r="KRK201" s="12"/>
      <c r="KRL201" s="12"/>
      <c r="KRM201" s="12"/>
      <c r="KRN201" s="12"/>
      <c r="KRO201" s="12"/>
      <c r="KRP201" s="12"/>
      <c r="KRQ201" s="12"/>
      <c r="KRR201" s="12"/>
      <c r="KRS201" s="12"/>
      <c r="KRT201" s="12"/>
      <c r="KRU201" s="12"/>
      <c r="KRV201" s="12"/>
      <c r="KRW201" s="12"/>
      <c r="KRX201" s="12"/>
      <c r="KRY201" s="12"/>
      <c r="KRZ201" s="12"/>
      <c r="KSA201" s="12"/>
      <c r="KSB201" s="12"/>
      <c r="KSC201" s="12"/>
      <c r="KSD201" s="12"/>
      <c r="KSE201" s="12"/>
      <c r="KSF201" s="12"/>
      <c r="KSG201" s="12"/>
      <c r="KSH201" s="12"/>
      <c r="KSI201" s="12"/>
      <c r="KSJ201" s="12"/>
      <c r="KSK201" s="12"/>
      <c r="KSL201" s="12"/>
      <c r="KSM201" s="12"/>
      <c r="KSN201" s="12"/>
      <c r="KSO201" s="12"/>
      <c r="KSP201" s="12"/>
      <c r="KSQ201" s="12"/>
      <c r="KSR201" s="12"/>
      <c r="KSS201" s="12"/>
      <c r="KST201" s="12"/>
      <c r="KSU201" s="12"/>
      <c r="KSV201" s="12"/>
      <c r="KSW201" s="12"/>
      <c r="KSX201" s="12"/>
      <c r="KSY201" s="12"/>
      <c r="KSZ201" s="12"/>
      <c r="KTA201" s="12"/>
      <c r="KTB201" s="12"/>
      <c r="KTC201" s="12"/>
      <c r="KTD201" s="12"/>
      <c r="KTE201" s="12"/>
      <c r="KTF201" s="12"/>
      <c r="KTG201" s="12"/>
      <c r="KTH201" s="12"/>
      <c r="KTI201" s="12"/>
      <c r="KTJ201" s="12"/>
      <c r="KTK201" s="12"/>
      <c r="KTL201" s="12"/>
      <c r="KTM201" s="12"/>
      <c r="KTN201" s="12"/>
      <c r="KTO201" s="12"/>
      <c r="KTP201" s="12"/>
      <c r="KTQ201" s="12"/>
      <c r="KTR201" s="12"/>
      <c r="KTS201" s="12"/>
      <c r="KTT201" s="12"/>
      <c r="KTU201" s="12"/>
      <c r="KTV201" s="12"/>
      <c r="KTW201" s="12"/>
      <c r="KTX201" s="12"/>
      <c r="KTY201" s="12"/>
      <c r="KTZ201" s="12"/>
      <c r="KUA201" s="12"/>
      <c r="KUB201" s="12"/>
      <c r="KUC201" s="12"/>
      <c r="KUD201" s="12"/>
      <c r="KUE201" s="12"/>
      <c r="KUF201" s="12"/>
      <c r="KUG201" s="12"/>
      <c r="KUH201" s="12"/>
      <c r="KUI201" s="12"/>
      <c r="KUJ201" s="12"/>
      <c r="KUK201" s="12"/>
      <c r="KUL201" s="12"/>
      <c r="KUM201" s="12"/>
      <c r="KUN201" s="12"/>
      <c r="KUO201" s="12"/>
      <c r="KUP201" s="12"/>
      <c r="KUQ201" s="12"/>
      <c r="KUR201" s="12"/>
      <c r="KUS201" s="12"/>
      <c r="KUT201" s="12"/>
      <c r="KUU201" s="12"/>
      <c r="KUV201" s="12"/>
      <c r="KUW201" s="12"/>
      <c r="KUX201" s="12"/>
      <c r="KUY201" s="12"/>
      <c r="KUZ201" s="12"/>
      <c r="KVA201" s="12"/>
      <c r="KVB201" s="12"/>
      <c r="KVC201" s="12"/>
      <c r="KVD201" s="12"/>
      <c r="KVE201" s="12"/>
      <c r="KVF201" s="12"/>
      <c r="KVG201" s="12"/>
      <c r="KVH201" s="12"/>
      <c r="KVI201" s="12"/>
      <c r="KVJ201" s="12"/>
      <c r="KVK201" s="12"/>
      <c r="KVL201" s="12"/>
      <c r="KVM201" s="12"/>
      <c r="KVN201" s="12"/>
      <c r="KVO201" s="12"/>
      <c r="KVP201" s="12"/>
      <c r="KVQ201" s="12"/>
      <c r="KVR201" s="12"/>
      <c r="KVS201" s="12"/>
      <c r="KVT201" s="12"/>
      <c r="KVU201" s="12"/>
      <c r="KVV201" s="12"/>
      <c r="KVW201" s="12"/>
      <c r="KVX201" s="12"/>
      <c r="KVY201" s="12"/>
      <c r="KVZ201" s="12"/>
      <c r="KWA201" s="12"/>
      <c r="KWB201" s="12"/>
      <c r="KWC201" s="12"/>
      <c r="KWD201" s="12"/>
      <c r="KWE201" s="12"/>
      <c r="KWF201" s="12"/>
      <c r="KWG201" s="12"/>
      <c r="KWH201" s="12"/>
      <c r="KWI201" s="12"/>
      <c r="KWJ201" s="12"/>
      <c r="KWK201" s="12"/>
      <c r="KWL201" s="12"/>
      <c r="KWM201" s="12"/>
      <c r="KWN201" s="12"/>
      <c r="KWO201" s="12"/>
      <c r="KWP201" s="12"/>
      <c r="KWQ201" s="12"/>
      <c r="KWR201" s="12"/>
      <c r="KWS201" s="12"/>
      <c r="KWT201" s="12"/>
      <c r="KWU201" s="12"/>
      <c r="KWV201" s="12"/>
      <c r="KWW201" s="12"/>
      <c r="KWX201" s="12"/>
      <c r="KWY201" s="12"/>
      <c r="KWZ201" s="12"/>
      <c r="KXA201" s="12"/>
      <c r="KXB201" s="12"/>
      <c r="KXC201" s="12"/>
      <c r="KXD201" s="12"/>
      <c r="KXE201" s="12"/>
      <c r="KXF201" s="12"/>
      <c r="KXG201" s="12"/>
      <c r="KXH201" s="12"/>
      <c r="KXI201" s="12"/>
      <c r="KXJ201" s="12"/>
      <c r="KXK201" s="12"/>
      <c r="KXL201" s="12"/>
      <c r="KXM201" s="12"/>
      <c r="KXN201" s="12"/>
      <c r="KXO201" s="12"/>
      <c r="KXP201" s="12"/>
      <c r="KXQ201" s="12"/>
      <c r="KXR201" s="12"/>
      <c r="KXS201" s="12"/>
      <c r="KXT201" s="12"/>
      <c r="KXU201" s="12"/>
      <c r="KXV201" s="12"/>
      <c r="KXW201" s="12"/>
      <c r="KXX201" s="12"/>
      <c r="KXY201" s="12"/>
      <c r="KXZ201" s="12"/>
      <c r="KYA201" s="12"/>
      <c r="KYB201" s="12"/>
      <c r="KYC201" s="12"/>
      <c r="KYD201" s="12"/>
      <c r="KYE201" s="12"/>
      <c r="KYF201" s="12"/>
      <c r="KYG201" s="12"/>
      <c r="KYH201" s="12"/>
      <c r="KYI201" s="12"/>
      <c r="KYJ201" s="12"/>
      <c r="KYK201" s="12"/>
      <c r="KYL201" s="12"/>
      <c r="KYM201" s="12"/>
      <c r="KYN201" s="12"/>
      <c r="KYO201" s="12"/>
      <c r="KYP201" s="12"/>
      <c r="KYQ201" s="12"/>
      <c r="KYR201" s="12"/>
      <c r="KYS201" s="12"/>
      <c r="KYT201" s="12"/>
      <c r="KYU201" s="12"/>
      <c r="KYV201" s="12"/>
      <c r="KYW201" s="12"/>
      <c r="KYX201" s="12"/>
      <c r="KYY201" s="12"/>
      <c r="KYZ201" s="12"/>
      <c r="KZA201" s="12"/>
      <c r="KZB201" s="12"/>
      <c r="KZC201" s="12"/>
      <c r="KZD201" s="12"/>
      <c r="KZE201" s="12"/>
      <c r="KZF201" s="12"/>
      <c r="KZG201" s="12"/>
      <c r="KZH201" s="12"/>
      <c r="KZI201" s="12"/>
      <c r="KZJ201" s="12"/>
      <c r="KZK201" s="12"/>
      <c r="KZL201" s="12"/>
      <c r="KZM201" s="12"/>
      <c r="KZN201" s="12"/>
      <c r="KZO201" s="12"/>
      <c r="KZP201" s="12"/>
      <c r="KZQ201" s="12"/>
      <c r="KZR201" s="12"/>
      <c r="KZS201" s="12"/>
      <c r="KZT201" s="12"/>
      <c r="KZU201" s="12"/>
      <c r="KZV201" s="12"/>
      <c r="KZW201" s="12"/>
      <c r="KZX201" s="12"/>
      <c r="KZY201" s="12"/>
      <c r="KZZ201" s="12"/>
      <c r="LAA201" s="12"/>
      <c r="LAB201" s="12"/>
      <c r="LAC201" s="12"/>
      <c r="LAD201" s="12"/>
      <c r="LAE201" s="12"/>
      <c r="LAF201" s="12"/>
      <c r="LAG201" s="12"/>
      <c r="LAH201" s="12"/>
      <c r="LAI201" s="12"/>
      <c r="LAJ201" s="12"/>
      <c r="LAK201" s="12"/>
      <c r="LAL201" s="12"/>
      <c r="LAM201" s="12"/>
      <c r="LAN201" s="12"/>
      <c r="LAO201" s="12"/>
      <c r="LAP201" s="12"/>
      <c r="LAQ201" s="12"/>
      <c r="LAR201" s="12"/>
      <c r="LAS201" s="12"/>
      <c r="LAT201" s="12"/>
      <c r="LAU201" s="12"/>
      <c r="LAV201" s="12"/>
      <c r="LAW201" s="12"/>
      <c r="LAX201" s="12"/>
      <c r="LAY201" s="12"/>
      <c r="LAZ201" s="12"/>
      <c r="LBA201" s="12"/>
      <c r="LBB201" s="12"/>
      <c r="LBC201" s="12"/>
      <c r="LBD201" s="12"/>
      <c r="LBE201" s="12"/>
      <c r="LBF201" s="12"/>
      <c r="LBG201" s="12"/>
      <c r="LBH201" s="12"/>
      <c r="LBI201" s="12"/>
      <c r="LBJ201" s="12"/>
      <c r="LBK201" s="12"/>
      <c r="LBL201" s="12"/>
      <c r="LBM201" s="12"/>
      <c r="LBN201" s="12"/>
      <c r="LBO201" s="12"/>
      <c r="LBP201" s="12"/>
      <c r="LBQ201" s="12"/>
      <c r="LBR201" s="12"/>
      <c r="LBS201" s="12"/>
      <c r="LBT201" s="12"/>
      <c r="LBU201" s="12"/>
      <c r="LBV201" s="12"/>
      <c r="LBW201" s="12"/>
      <c r="LBX201" s="12"/>
      <c r="LBY201" s="12"/>
      <c r="LBZ201" s="12"/>
      <c r="LCA201" s="12"/>
      <c r="LCB201" s="12"/>
      <c r="LCC201" s="12"/>
      <c r="LCD201" s="12"/>
      <c r="LCE201" s="12"/>
      <c r="LCF201" s="12"/>
      <c r="LCG201" s="12"/>
      <c r="LCH201" s="12"/>
      <c r="LCI201" s="12"/>
      <c r="LCJ201" s="12"/>
      <c r="LCK201" s="12"/>
      <c r="LCL201" s="12"/>
      <c r="LCM201" s="12"/>
      <c r="LCN201" s="12"/>
      <c r="LCO201" s="12"/>
      <c r="LCP201" s="12"/>
      <c r="LCQ201" s="12"/>
      <c r="LCR201" s="12"/>
      <c r="LCS201" s="12"/>
      <c r="LCT201" s="12"/>
      <c r="LCU201" s="12"/>
      <c r="LCV201" s="12"/>
      <c r="LCW201" s="12"/>
      <c r="LCX201" s="12"/>
      <c r="LCY201" s="12"/>
      <c r="LCZ201" s="12"/>
      <c r="LDA201" s="12"/>
      <c r="LDB201" s="12"/>
      <c r="LDC201" s="12"/>
      <c r="LDD201" s="12"/>
      <c r="LDE201" s="12"/>
      <c r="LDF201" s="12"/>
      <c r="LDG201" s="12"/>
      <c r="LDH201" s="12"/>
      <c r="LDI201" s="12"/>
      <c r="LDJ201" s="12"/>
      <c r="LDK201" s="12"/>
      <c r="LDL201" s="12"/>
      <c r="LDM201" s="12"/>
      <c r="LDN201" s="12"/>
      <c r="LDO201" s="12"/>
      <c r="LDP201" s="12"/>
      <c r="LDQ201" s="12"/>
      <c r="LDR201" s="12"/>
      <c r="LDS201" s="12"/>
      <c r="LDT201" s="12"/>
      <c r="LDU201" s="12"/>
      <c r="LDV201" s="12"/>
      <c r="LDW201" s="12"/>
      <c r="LDX201" s="12"/>
      <c r="LDY201" s="12"/>
      <c r="LDZ201" s="12"/>
      <c r="LEA201" s="12"/>
      <c r="LEB201" s="12"/>
      <c r="LEC201" s="12"/>
      <c r="LED201" s="12"/>
      <c r="LEE201" s="12"/>
      <c r="LEF201" s="12"/>
      <c r="LEG201" s="12"/>
      <c r="LEH201" s="12"/>
      <c r="LEI201" s="12"/>
      <c r="LEJ201" s="12"/>
      <c r="LEK201" s="12"/>
      <c r="LEL201" s="12"/>
      <c r="LEM201" s="12"/>
      <c r="LEN201" s="12"/>
      <c r="LEO201" s="12"/>
      <c r="LEP201" s="12"/>
      <c r="LEQ201" s="12"/>
      <c r="LER201" s="12"/>
      <c r="LES201" s="12"/>
      <c r="LET201" s="12"/>
      <c r="LEU201" s="12"/>
      <c r="LEV201" s="12"/>
      <c r="LEW201" s="12"/>
      <c r="LEX201" s="12"/>
      <c r="LEY201" s="12"/>
      <c r="LEZ201" s="12"/>
      <c r="LFA201" s="12"/>
      <c r="LFB201" s="12"/>
      <c r="LFC201" s="12"/>
      <c r="LFD201" s="12"/>
      <c r="LFE201" s="12"/>
      <c r="LFF201" s="12"/>
      <c r="LFG201" s="12"/>
      <c r="LFH201" s="12"/>
      <c r="LFI201" s="12"/>
      <c r="LFJ201" s="12"/>
      <c r="LFK201" s="12"/>
      <c r="LFL201" s="12"/>
      <c r="LFM201" s="12"/>
      <c r="LFN201" s="12"/>
      <c r="LFO201" s="12"/>
      <c r="LFP201" s="12"/>
      <c r="LFQ201" s="12"/>
      <c r="LFR201" s="12"/>
      <c r="LFS201" s="12"/>
      <c r="LFT201" s="12"/>
      <c r="LFU201" s="12"/>
      <c r="LFV201" s="12"/>
      <c r="LFW201" s="12"/>
      <c r="LFX201" s="12"/>
      <c r="LFY201" s="12"/>
      <c r="LFZ201" s="12"/>
      <c r="LGA201" s="12"/>
      <c r="LGB201" s="12"/>
      <c r="LGC201" s="12"/>
      <c r="LGD201" s="12"/>
      <c r="LGE201" s="12"/>
      <c r="LGF201" s="12"/>
      <c r="LGG201" s="12"/>
      <c r="LGH201" s="12"/>
      <c r="LGI201" s="12"/>
      <c r="LGJ201" s="12"/>
      <c r="LGK201" s="12"/>
      <c r="LGL201" s="12"/>
      <c r="LGM201" s="12"/>
      <c r="LGN201" s="12"/>
      <c r="LGO201" s="12"/>
      <c r="LGP201" s="12"/>
      <c r="LGQ201" s="12"/>
      <c r="LGR201" s="12"/>
      <c r="LGS201" s="12"/>
      <c r="LGT201" s="12"/>
      <c r="LGU201" s="12"/>
      <c r="LGV201" s="12"/>
      <c r="LGW201" s="12"/>
      <c r="LGX201" s="12"/>
      <c r="LGY201" s="12"/>
      <c r="LGZ201" s="12"/>
      <c r="LHA201" s="12"/>
      <c r="LHB201" s="12"/>
      <c r="LHC201" s="12"/>
      <c r="LHD201" s="12"/>
      <c r="LHE201" s="12"/>
      <c r="LHF201" s="12"/>
      <c r="LHG201" s="12"/>
      <c r="LHH201" s="12"/>
      <c r="LHI201" s="12"/>
      <c r="LHJ201" s="12"/>
      <c r="LHK201" s="12"/>
      <c r="LHL201" s="12"/>
      <c r="LHM201" s="12"/>
      <c r="LHN201" s="12"/>
      <c r="LHO201" s="12"/>
      <c r="LHP201" s="12"/>
      <c r="LHQ201" s="12"/>
      <c r="LHR201" s="12"/>
      <c r="LHS201" s="12"/>
      <c r="LHT201" s="12"/>
      <c r="LHU201" s="12"/>
      <c r="LHV201" s="12"/>
      <c r="LHW201" s="12"/>
      <c r="LHX201" s="12"/>
      <c r="LHY201" s="12"/>
      <c r="LHZ201" s="12"/>
      <c r="LIA201" s="12"/>
      <c r="LIB201" s="12"/>
      <c r="LIC201" s="12"/>
      <c r="LID201" s="12"/>
      <c r="LIE201" s="12"/>
      <c r="LIF201" s="12"/>
      <c r="LIG201" s="12"/>
      <c r="LIH201" s="12"/>
      <c r="LII201" s="12"/>
      <c r="LIJ201" s="12"/>
      <c r="LIK201" s="12"/>
      <c r="LIL201" s="12"/>
      <c r="LIM201" s="12"/>
      <c r="LIN201" s="12"/>
      <c r="LIO201" s="12"/>
      <c r="LIP201" s="12"/>
      <c r="LIQ201" s="12"/>
      <c r="LIR201" s="12"/>
      <c r="LIS201" s="12"/>
      <c r="LIT201" s="12"/>
      <c r="LIU201" s="12"/>
      <c r="LIV201" s="12"/>
      <c r="LIW201" s="12"/>
      <c r="LIX201" s="12"/>
      <c r="LIY201" s="12"/>
      <c r="LIZ201" s="12"/>
      <c r="LJA201" s="12"/>
      <c r="LJB201" s="12"/>
      <c r="LJC201" s="12"/>
      <c r="LJD201" s="12"/>
      <c r="LJE201" s="12"/>
      <c r="LJF201" s="12"/>
      <c r="LJG201" s="12"/>
      <c r="LJH201" s="12"/>
      <c r="LJI201" s="12"/>
      <c r="LJJ201" s="12"/>
      <c r="LJK201" s="12"/>
      <c r="LJL201" s="12"/>
      <c r="LJM201" s="12"/>
      <c r="LJN201" s="12"/>
      <c r="LJO201" s="12"/>
      <c r="LJP201" s="12"/>
      <c r="LJQ201" s="12"/>
      <c r="LJR201" s="12"/>
      <c r="LJS201" s="12"/>
      <c r="LJT201" s="12"/>
      <c r="LJU201" s="12"/>
      <c r="LJV201" s="12"/>
      <c r="LJW201" s="12"/>
      <c r="LJX201" s="12"/>
      <c r="LJY201" s="12"/>
      <c r="LJZ201" s="12"/>
      <c r="LKA201" s="12"/>
      <c r="LKB201" s="12"/>
      <c r="LKC201" s="12"/>
      <c r="LKD201" s="12"/>
      <c r="LKE201" s="12"/>
      <c r="LKF201" s="12"/>
      <c r="LKG201" s="12"/>
      <c r="LKH201" s="12"/>
      <c r="LKI201" s="12"/>
      <c r="LKJ201" s="12"/>
      <c r="LKK201" s="12"/>
      <c r="LKL201" s="12"/>
      <c r="LKM201" s="12"/>
      <c r="LKN201" s="12"/>
      <c r="LKO201" s="12"/>
      <c r="LKP201" s="12"/>
      <c r="LKQ201" s="12"/>
      <c r="LKR201" s="12"/>
      <c r="LKS201" s="12"/>
      <c r="LKT201" s="12"/>
      <c r="LKU201" s="12"/>
      <c r="LKV201" s="12"/>
      <c r="LKW201" s="12"/>
      <c r="LKX201" s="12"/>
      <c r="LKY201" s="12"/>
      <c r="LKZ201" s="12"/>
      <c r="LLA201" s="12"/>
      <c r="LLB201" s="12"/>
      <c r="LLC201" s="12"/>
      <c r="LLD201" s="12"/>
      <c r="LLE201" s="12"/>
      <c r="LLF201" s="12"/>
      <c r="LLG201" s="12"/>
      <c r="LLH201" s="12"/>
      <c r="LLI201" s="12"/>
      <c r="LLJ201" s="12"/>
      <c r="LLK201" s="12"/>
      <c r="LLL201" s="12"/>
      <c r="LLM201" s="12"/>
      <c r="LLN201" s="12"/>
      <c r="LLO201" s="12"/>
      <c r="LLP201" s="12"/>
      <c r="LLQ201" s="12"/>
      <c r="LLR201" s="12"/>
      <c r="LLS201" s="12"/>
      <c r="LLT201" s="12"/>
      <c r="LLU201" s="12"/>
      <c r="LLV201" s="12"/>
      <c r="LLW201" s="12"/>
      <c r="LLX201" s="12"/>
      <c r="LLY201" s="12"/>
      <c r="LLZ201" s="12"/>
      <c r="LMA201" s="12"/>
      <c r="LMB201" s="12"/>
      <c r="LMC201" s="12"/>
      <c r="LMD201" s="12"/>
      <c r="LME201" s="12"/>
      <c r="LMF201" s="12"/>
      <c r="LMG201" s="12"/>
      <c r="LMH201" s="12"/>
      <c r="LMI201" s="12"/>
      <c r="LMJ201" s="12"/>
      <c r="LMK201" s="12"/>
      <c r="LML201" s="12"/>
      <c r="LMM201" s="12"/>
      <c r="LMN201" s="12"/>
      <c r="LMO201" s="12"/>
      <c r="LMP201" s="12"/>
      <c r="LMQ201" s="12"/>
      <c r="LMR201" s="12"/>
      <c r="LMS201" s="12"/>
      <c r="LMT201" s="12"/>
      <c r="LMU201" s="12"/>
      <c r="LMV201" s="12"/>
      <c r="LMW201" s="12"/>
      <c r="LMX201" s="12"/>
      <c r="LMY201" s="12"/>
      <c r="LMZ201" s="12"/>
      <c r="LNA201" s="12"/>
      <c r="LNB201" s="12"/>
      <c r="LNC201" s="12"/>
      <c r="LND201" s="12"/>
      <c r="LNE201" s="12"/>
      <c r="LNF201" s="12"/>
      <c r="LNG201" s="12"/>
      <c r="LNH201" s="12"/>
      <c r="LNI201" s="12"/>
      <c r="LNJ201" s="12"/>
      <c r="LNK201" s="12"/>
      <c r="LNL201" s="12"/>
      <c r="LNM201" s="12"/>
      <c r="LNN201" s="12"/>
      <c r="LNO201" s="12"/>
      <c r="LNP201" s="12"/>
      <c r="LNQ201" s="12"/>
      <c r="LNR201" s="12"/>
      <c r="LNS201" s="12"/>
      <c r="LNT201" s="12"/>
      <c r="LNU201" s="12"/>
      <c r="LNV201" s="12"/>
      <c r="LNW201" s="12"/>
      <c r="LNX201" s="12"/>
      <c r="LNY201" s="12"/>
      <c r="LNZ201" s="12"/>
      <c r="LOA201" s="12"/>
      <c r="LOB201" s="12"/>
      <c r="LOC201" s="12"/>
      <c r="LOD201" s="12"/>
      <c r="LOE201" s="12"/>
      <c r="LOF201" s="12"/>
      <c r="LOG201" s="12"/>
      <c r="LOH201" s="12"/>
      <c r="LOI201" s="12"/>
      <c r="LOJ201" s="12"/>
      <c r="LOK201" s="12"/>
      <c r="LOL201" s="12"/>
      <c r="LOM201" s="12"/>
      <c r="LON201" s="12"/>
      <c r="LOO201" s="12"/>
      <c r="LOP201" s="12"/>
      <c r="LOQ201" s="12"/>
      <c r="LOR201" s="12"/>
      <c r="LOS201" s="12"/>
      <c r="LOT201" s="12"/>
      <c r="LOU201" s="12"/>
      <c r="LOV201" s="12"/>
      <c r="LOW201" s="12"/>
      <c r="LOX201" s="12"/>
      <c r="LOY201" s="12"/>
      <c r="LOZ201" s="12"/>
      <c r="LPA201" s="12"/>
      <c r="LPB201" s="12"/>
      <c r="LPC201" s="12"/>
      <c r="LPD201" s="12"/>
      <c r="LPE201" s="12"/>
      <c r="LPF201" s="12"/>
      <c r="LPG201" s="12"/>
      <c r="LPH201" s="12"/>
      <c r="LPI201" s="12"/>
      <c r="LPJ201" s="12"/>
      <c r="LPK201" s="12"/>
      <c r="LPL201" s="12"/>
      <c r="LPM201" s="12"/>
      <c r="LPN201" s="12"/>
      <c r="LPO201" s="12"/>
      <c r="LPP201" s="12"/>
      <c r="LPQ201" s="12"/>
      <c r="LPR201" s="12"/>
      <c r="LPS201" s="12"/>
      <c r="LPT201" s="12"/>
      <c r="LPU201" s="12"/>
      <c r="LPV201" s="12"/>
      <c r="LPW201" s="12"/>
      <c r="LPX201" s="12"/>
      <c r="LPY201" s="12"/>
      <c r="LPZ201" s="12"/>
      <c r="LQA201" s="12"/>
      <c r="LQB201" s="12"/>
      <c r="LQC201" s="12"/>
      <c r="LQD201" s="12"/>
      <c r="LQE201" s="12"/>
      <c r="LQF201" s="12"/>
      <c r="LQG201" s="12"/>
      <c r="LQH201" s="12"/>
      <c r="LQI201" s="12"/>
      <c r="LQJ201" s="12"/>
      <c r="LQK201" s="12"/>
      <c r="LQL201" s="12"/>
      <c r="LQM201" s="12"/>
      <c r="LQN201" s="12"/>
      <c r="LQO201" s="12"/>
      <c r="LQP201" s="12"/>
      <c r="LQQ201" s="12"/>
      <c r="LQR201" s="12"/>
      <c r="LQS201" s="12"/>
      <c r="LQT201" s="12"/>
      <c r="LQU201" s="12"/>
      <c r="LQV201" s="12"/>
      <c r="LQW201" s="12"/>
      <c r="LQX201" s="12"/>
      <c r="LQY201" s="12"/>
      <c r="LQZ201" s="12"/>
      <c r="LRA201" s="12"/>
      <c r="LRB201" s="12"/>
      <c r="LRC201" s="12"/>
      <c r="LRD201" s="12"/>
      <c r="LRE201" s="12"/>
      <c r="LRF201" s="12"/>
      <c r="LRG201" s="12"/>
      <c r="LRH201" s="12"/>
      <c r="LRI201" s="12"/>
      <c r="LRJ201" s="12"/>
      <c r="LRK201" s="12"/>
      <c r="LRL201" s="12"/>
      <c r="LRM201" s="12"/>
      <c r="LRN201" s="12"/>
      <c r="LRO201" s="12"/>
      <c r="LRP201" s="12"/>
      <c r="LRQ201" s="12"/>
      <c r="LRR201" s="12"/>
      <c r="LRS201" s="12"/>
      <c r="LRT201" s="12"/>
      <c r="LRU201" s="12"/>
      <c r="LRV201" s="12"/>
      <c r="LRW201" s="12"/>
      <c r="LRX201" s="12"/>
      <c r="LRY201" s="12"/>
      <c r="LRZ201" s="12"/>
      <c r="LSA201" s="12"/>
      <c r="LSB201" s="12"/>
      <c r="LSC201" s="12"/>
      <c r="LSD201" s="12"/>
      <c r="LSE201" s="12"/>
      <c r="LSF201" s="12"/>
      <c r="LSG201" s="12"/>
      <c r="LSH201" s="12"/>
      <c r="LSI201" s="12"/>
      <c r="LSJ201" s="12"/>
      <c r="LSK201" s="12"/>
      <c r="LSL201" s="12"/>
      <c r="LSM201" s="12"/>
      <c r="LSN201" s="12"/>
      <c r="LSO201" s="12"/>
      <c r="LSP201" s="12"/>
      <c r="LSQ201" s="12"/>
      <c r="LSR201" s="12"/>
      <c r="LSS201" s="12"/>
      <c r="LST201" s="12"/>
      <c r="LSU201" s="12"/>
      <c r="LSV201" s="12"/>
      <c r="LSW201" s="12"/>
      <c r="LSX201" s="12"/>
      <c r="LSY201" s="12"/>
      <c r="LSZ201" s="12"/>
      <c r="LTA201" s="12"/>
      <c r="LTB201" s="12"/>
      <c r="LTC201" s="12"/>
      <c r="LTD201" s="12"/>
      <c r="LTE201" s="12"/>
      <c r="LTF201" s="12"/>
      <c r="LTG201" s="12"/>
      <c r="LTH201" s="12"/>
      <c r="LTI201" s="12"/>
      <c r="LTJ201" s="12"/>
      <c r="LTK201" s="12"/>
      <c r="LTL201" s="12"/>
      <c r="LTM201" s="12"/>
      <c r="LTN201" s="12"/>
      <c r="LTO201" s="12"/>
      <c r="LTP201" s="12"/>
      <c r="LTQ201" s="12"/>
      <c r="LTR201" s="12"/>
      <c r="LTS201" s="12"/>
      <c r="LTT201" s="12"/>
      <c r="LTU201" s="12"/>
      <c r="LTV201" s="12"/>
      <c r="LTW201" s="12"/>
      <c r="LTX201" s="12"/>
      <c r="LTY201" s="12"/>
      <c r="LTZ201" s="12"/>
      <c r="LUA201" s="12"/>
      <c r="LUB201" s="12"/>
      <c r="LUC201" s="12"/>
      <c r="LUD201" s="12"/>
      <c r="LUE201" s="12"/>
      <c r="LUF201" s="12"/>
      <c r="LUG201" s="12"/>
      <c r="LUH201" s="12"/>
      <c r="LUI201" s="12"/>
      <c r="LUJ201" s="12"/>
      <c r="LUK201" s="12"/>
      <c r="LUL201" s="12"/>
      <c r="LUM201" s="12"/>
      <c r="LUN201" s="12"/>
      <c r="LUO201" s="12"/>
      <c r="LUP201" s="12"/>
      <c r="LUQ201" s="12"/>
      <c r="LUR201" s="12"/>
      <c r="LUS201" s="12"/>
      <c r="LUT201" s="12"/>
      <c r="LUU201" s="12"/>
      <c r="LUV201" s="12"/>
      <c r="LUW201" s="12"/>
      <c r="LUX201" s="12"/>
      <c r="LUY201" s="12"/>
      <c r="LUZ201" s="12"/>
      <c r="LVA201" s="12"/>
      <c r="LVB201" s="12"/>
      <c r="LVC201" s="12"/>
      <c r="LVD201" s="12"/>
      <c r="LVE201" s="12"/>
      <c r="LVF201" s="12"/>
      <c r="LVG201" s="12"/>
      <c r="LVH201" s="12"/>
      <c r="LVI201" s="12"/>
      <c r="LVJ201" s="12"/>
      <c r="LVK201" s="12"/>
      <c r="LVL201" s="12"/>
      <c r="LVM201" s="12"/>
      <c r="LVN201" s="12"/>
      <c r="LVO201" s="12"/>
      <c r="LVP201" s="12"/>
      <c r="LVQ201" s="12"/>
      <c r="LVR201" s="12"/>
      <c r="LVS201" s="12"/>
      <c r="LVT201" s="12"/>
      <c r="LVU201" s="12"/>
      <c r="LVV201" s="12"/>
      <c r="LVW201" s="12"/>
      <c r="LVX201" s="12"/>
      <c r="LVY201" s="12"/>
      <c r="LVZ201" s="12"/>
      <c r="LWA201" s="12"/>
      <c r="LWB201" s="12"/>
      <c r="LWC201" s="12"/>
      <c r="LWD201" s="12"/>
      <c r="LWE201" s="12"/>
      <c r="LWF201" s="12"/>
      <c r="LWG201" s="12"/>
      <c r="LWH201" s="12"/>
      <c r="LWI201" s="12"/>
      <c r="LWJ201" s="12"/>
      <c r="LWK201" s="12"/>
      <c r="LWL201" s="12"/>
      <c r="LWM201" s="12"/>
      <c r="LWN201" s="12"/>
      <c r="LWO201" s="12"/>
      <c r="LWP201" s="12"/>
      <c r="LWQ201" s="12"/>
      <c r="LWR201" s="12"/>
      <c r="LWS201" s="12"/>
      <c r="LWT201" s="12"/>
      <c r="LWU201" s="12"/>
      <c r="LWV201" s="12"/>
      <c r="LWW201" s="12"/>
      <c r="LWX201" s="12"/>
      <c r="LWY201" s="12"/>
      <c r="LWZ201" s="12"/>
      <c r="LXA201" s="12"/>
      <c r="LXB201" s="12"/>
      <c r="LXC201" s="12"/>
      <c r="LXD201" s="12"/>
      <c r="LXE201" s="12"/>
      <c r="LXF201" s="12"/>
      <c r="LXG201" s="12"/>
      <c r="LXH201" s="12"/>
      <c r="LXI201" s="12"/>
      <c r="LXJ201" s="12"/>
      <c r="LXK201" s="12"/>
      <c r="LXL201" s="12"/>
      <c r="LXM201" s="12"/>
      <c r="LXN201" s="12"/>
      <c r="LXO201" s="12"/>
      <c r="LXP201" s="12"/>
      <c r="LXQ201" s="12"/>
      <c r="LXR201" s="12"/>
      <c r="LXS201" s="12"/>
      <c r="LXT201" s="12"/>
      <c r="LXU201" s="12"/>
      <c r="LXV201" s="12"/>
      <c r="LXW201" s="12"/>
      <c r="LXX201" s="12"/>
      <c r="LXY201" s="12"/>
      <c r="LXZ201" s="12"/>
      <c r="LYA201" s="12"/>
      <c r="LYB201" s="12"/>
      <c r="LYC201" s="12"/>
      <c r="LYD201" s="12"/>
      <c r="LYE201" s="12"/>
      <c r="LYF201" s="12"/>
      <c r="LYG201" s="12"/>
      <c r="LYH201" s="12"/>
      <c r="LYI201" s="12"/>
      <c r="LYJ201" s="12"/>
      <c r="LYK201" s="12"/>
      <c r="LYL201" s="12"/>
      <c r="LYM201" s="12"/>
      <c r="LYN201" s="12"/>
      <c r="LYO201" s="12"/>
      <c r="LYP201" s="12"/>
      <c r="LYQ201" s="12"/>
      <c r="LYR201" s="12"/>
      <c r="LYS201" s="12"/>
      <c r="LYT201" s="12"/>
      <c r="LYU201" s="12"/>
      <c r="LYV201" s="12"/>
      <c r="LYW201" s="12"/>
      <c r="LYX201" s="12"/>
      <c r="LYY201" s="12"/>
      <c r="LYZ201" s="12"/>
      <c r="LZA201" s="12"/>
      <c r="LZB201" s="12"/>
      <c r="LZC201" s="12"/>
      <c r="LZD201" s="12"/>
      <c r="LZE201" s="12"/>
      <c r="LZF201" s="12"/>
      <c r="LZG201" s="12"/>
      <c r="LZH201" s="12"/>
      <c r="LZI201" s="12"/>
      <c r="LZJ201" s="12"/>
      <c r="LZK201" s="12"/>
      <c r="LZL201" s="12"/>
      <c r="LZM201" s="12"/>
      <c r="LZN201" s="12"/>
      <c r="LZO201" s="12"/>
      <c r="LZP201" s="12"/>
      <c r="LZQ201" s="12"/>
      <c r="LZR201" s="12"/>
      <c r="LZS201" s="12"/>
      <c r="LZT201" s="12"/>
      <c r="LZU201" s="12"/>
      <c r="LZV201" s="12"/>
      <c r="LZW201" s="12"/>
      <c r="LZX201" s="12"/>
      <c r="LZY201" s="12"/>
      <c r="LZZ201" s="12"/>
      <c r="MAA201" s="12"/>
      <c r="MAB201" s="12"/>
      <c r="MAC201" s="12"/>
      <c r="MAD201" s="12"/>
      <c r="MAE201" s="12"/>
      <c r="MAF201" s="12"/>
      <c r="MAG201" s="12"/>
      <c r="MAH201" s="12"/>
      <c r="MAI201" s="12"/>
      <c r="MAJ201" s="12"/>
      <c r="MAK201" s="12"/>
      <c r="MAL201" s="12"/>
      <c r="MAM201" s="12"/>
      <c r="MAN201" s="12"/>
      <c r="MAO201" s="12"/>
      <c r="MAP201" s="12"/>
      <c r="MAQ201" s="12"/>
      <c r="MAR201" s="12"/>
      <c r="MAS201" s="12"/>
      <c r="MAT201" s="12"/>
      <c r="MAU201" s="12"/>
      <c r="MAV201" s="12"/>
      <c r="MAW201" s="12"/>
      <c r="MAX201" s="12"/>
      <c r="MAY201" s="12"/>
      <c r="MAZ201" s="12"/>
      <c r="MBA201" s="12"/>
      <c r="MBB201" s="12"/>
      <c r="MBC201" s="12"/>
      <c r="MBD201" s="12"/>
      <c r="MBE201" s="12"/>
      <c r="MBF201" s="12"/>
      <c r="MBG201" s="12"/>
      <c r="MBH201" s="12"/>
      <c r="MBI201" s="12"/>
      <c r="MBJ201" s="12"/>
      <c r="MBK201" s="12"/>
      <c r="MBL201" s="12"/>
      <c r="MBM201" s="12"/>
      <c r="MBN201" s="12"/>
      <c r="MBO201" s="12"/>
      <c r="MBP201" s="12"/>
      <c r="MBQ201" s="12"/>
      <c r="MBR201" s="12"/>
      <c r="MBS201" s="12"/>
      <c r="MBT201" s="12"/>
      <c r="MBU201" s="12"/>
      <c r="MBV201" s="12"/>
      <c r="MBW201" s="12"/>
      <c r="MBX201" s="12"/>
      <c r="MBY201" s="12"/>
      <c r="MBZ201" s="12"/>
      <c r="MCA201" s="12"/>
      <c r="MCB201" s="12"/>
      <c r="MCC201" s="12"/>
      <c r="MCD201" s="12"/>
      <c r="MCE201" s="12"/>
      <c r="MCF201" s="12"/>
      <c r="MCG201" s="12"/>
      <c r="MCH201" s="12"/>
      <c r="MCI201" s="12"/>
      <c r="MCJ201" s="12"/>
      <c r="MCK201" s="12"/>
      <c r="MCL201" s="12"/>
      <c r="MCM201" s="12"/>
      <c r="MCN201" s="12"/>
      <c r="MCO201" s="12"/>
      <c r="MCP201" s="12"/>
      <c r="MCQ201" s="12"/>
      <c r="MCR201" s="12"/>
      <c r="MCS201" s="12"/>
      <c r="MCT201" s="12"/>
      <c r="MCU201" s="12"/>
      <c r="MCV201" s="12"/>
      <c r="MCW201" s="12"/>
      <c r="MCX201" s="12"/>
      <c r="MCY201" s="12"/>
      <c r="MCZ201" s="12"/>
      <c r="MDA201" s="12"/>
      <c r="MDB201" s="12"/>
      <c r="MDC201" s="12"/>
      <c r="MDD201" s="12"/>
      <c r="MDE201" s="12"/>
      <c r="MDF201" s="12"/>
      <c r="MDG201" s="12"/>
      <c r="MDH201" s="12"/>
      <c r="MDI201" s="12"/>
      <c r="MDJ201" s="12"/>
      <c r="MDK201" s="12"/>
      <c r="MDL201" s="12"/>
      <c r="MDM201" s="12"/>
      <c r="MDN201" s="12"/>
      <c r="MDO201" s="12"/>
      <c r="MDP201" s="12"/>
      <c r="MDQ201" s="12"/>
      <c r="MDR201" s="12"/>
      <c r="MDS201" s="12"/>
      <c r="MDT201" s="12"/>
      <c r="MDU201" s="12"/>
      <c r="MDV201" s="12"/>
      <c r="MDW201" s="12"/>
      <c r="MDX201" s="12"/>
      <c r="MDY201" s="12"/>
      <c r="MDZ201" s="12"/>
      <c r="MEA201" s="12"/>
      <c r="MEB201" s="12"/>
      <c r="MEC201" s="12"/>
      <c r="MED201" s="12"/>
      <c r="MEE201" s="12"/>
      <c r="MEF201" s="12"/>
      <c r="MEG201" s="12"/>
      <c r="MEH201" s="12"/>
      <c r="MEI201" s="12"/>
      <c r="MEJ201" s="12"/>
      <c r="MEK201" s="12"/>
      <c r="MEL201" s="12"/>
      <c r="MEM201" s="12"/>
      <c r="MEN201" s="12"/>
      <c r="MEO201" s="12"/>
      <c r="MEP201" s="12"/>
      <c r="MEQ201" s="12"/>
      <c r="MER201" s="12"/>
      <c r="MES201" s="12"/>
      <c r="MET201" s="12"/>
      <c r="MEU201" s="12"/>
      <c r="MEV201" s="12"/>
      <c r="MEW201" s="12"/>
      <c r="MEX201" s="12"/>
      <c r="MEY201" s="12"/>
      <c r="MEZ201" s="12"/>
      <c r="MFA201" s="12"/>
      <c r="MFB201" s="12"/>
      <c r="MFC201" s="12"/>
      <c r="MFD201" s="12"/>
      <c r="MFE201" s="12"/>
      <c r="MFF201" s="12"/>
      <c r="MFG201" s="12"/>
      <c r="MFH201" s="12"/>
      <c r="MFI201" s="12"/>
      <c r="MFJ201" s="12"/>
      <c r="MFK201" s="12"/>
      <c r="MFL201" s="12"/>
      <c r="MFM201" s="12"/>
      <c r="MFN201" s="12"/>
      <c r="MFO201" s="12"/>
      <c r="MFP201" s="12"/>
      <c r="MFQ201" s="12"/>
      <c r="MFR201" s="12"/>
      <c r="MFS201" s="12"/>
      <c r="MFT201" s="12"/>
      <c r="MFU201" s="12"/>
      <c r="MFV201" s="12"/>
      <c r="MFW201" s="12"/>
      <c r="MFX201" s="12"/>
      <c r="MFY201" s="12"/>
      <c r="MFZ201" s="12"/>
      <c r="MGA201" s="12"/>
      <c r="MGB201" s="12"/>
      <c r="MGC201" s="12"/>
      <c r="MGD201" s="12"/>
      <c r="MGE201" s="12"/>
      <c r="MGF201" s="12"/>
      <c r="MGG201" s="12"/>
      <c r="MGH201" s="12"/>
      <c r="MGI201" s="12"/>
      <c r="MGJ201" s="12"/>
      <c r="MGK201" s="12"/>
      <c r="MGL201" s="12"/>
      <c r="MGM201" s="12"/>
      <c r="MGN201" s="12"/>
      <c r="MGO201" s="12"/>
      <c r="MGP201" s="12"/>
      <c r="MGQ201" s="12"/>
      <c r="MGR201" s="12"/>
      <c r="MGS201" s="12"/>
      <c r="MGT201" s="12"/>
      <c r="MGU201" s="12"/>
      <c r="MGV201" s="12"/>
      <c r="MGW201" s="12"/>
      <c r="MGX201" s="12"/>
      <c r="MGY201" s="12"/>
      <c r="MGZ201" s="12"/>
      <c r="MHA201" s="12"/>
      <c r="MHB201" s="12"/>
      <c r="MHC201" s="12"/>
      <c r="MHD201" s="12"/>
      <c r="MHE201" s="12"/>
      <c r="MHF201" s="12"/>
      <c r="MHG201" s="12"/>
      <c r="MHH201" s="12"/>
      <c r="MHI201" s="12"/>
      <c r="MHJ201" s="12"/>
      <c r="MHK201" s="12"/>
      <c r="MHL201" s="12"/>
      <c r="MHM201" s="12"/>
      <c r="MHN201" s="12"/>
      <c r="MHO201" s="12"/>
      <c r="MHP201" s="12"/>
      <c r="MHQ201" s="12"/>
      <c r="MHR201" s="12"/>
      <c r="MHS201" s="12"/>
      <c r="MHT201" s="12"/>
      <c r="MHU201" s="12"/>
      <c r="MHV201" s="12"/>
      <c r="MHW201" s="12"/>
      <c r="MHX201" s="12"/>
      <c r="MHY201" s="12"/>
      <c r="MHZ201" s="12"/>
      <c r="MIA201" s="12"/>
      <c r="MIB201" s="12"/>
      <c r="MIC201" s="12"/>
      <c r="MID201" s="12"/>
      <c r="MIE201" s="12"/>
      <c r="MIF201" s="12"/>
      <c r="MIG201" s="12"/>
      <c r="MIH201" s="12"/>
      <c r="MII201" s="12"/>
      <c r="MIJ201" s="12"/>
      <c r="MIK201" s="12"/>
      <c r="MIL201" s="12"/>
      <c r="MIM201" s="12"/>
      <c r="MIN201" s="12"/>
      <c r="MIO201" s="12"/>
      <c r="MIP201" s="12"/>
      <c r="MIQ201" s="12"/>
      <c r="MIR201" s="12"/>
      <c r="MIS201" s="12"/>
      <c r="MIT201" s="12"/>
      <c r="MIU201" s="12"/>
      <c r="MIV201" s="12"/>
      <c r="MIW201" s="12"/>
      <c r="MIX201" s="12"/>
      <c r="MIY201" s="12"/>
      <c r="MIZ201" s="12"/>
      <c r="MJA201" s="12"/>
      <c r="MJB201" s="12"/>
      <c r="MJC201" s="12"/>
      <c r="MJD201" s="12"/>
      <c r="MJE201" s="12"/>
      <c r="MJF201" s="12"/>
      <c r="MJG201" s="12"/>
      <c r="MJH201" s="12"/>
      <c r="MJI201" s="12"/>
      <c r="MJJ201" s="12"/>
      <c r="MJK201" s="12"/>
      <c r="MJL201" s="12"/>
      <c r="MJM201" s="12"/>
      <c r="MJN201" s="12"/>
      <c r="MJO201" s="12"/>
      <c r="MJP201" s="12"/>
      <c r="MJQ201" s="12"/>
      <c r="MJR201" s="12"/>
      <c r="MJS201" s="12"/>
      <c r="MJT201" s="12"/>
      <c r="MJU201" s="12"/>
      <c r="MJV201" s="12"/>
      <c r="MJW201" s="12"/>
      <c r="MJX201" s="12"/>
      <c r="MJY201" s="12"/>
      <c r="MJZ201" s="12"/>
      <c r="MKA201" s="12"/>
      <c r="MKB201" s="12"/>
      <c r="MKC201" s="12"/>
      <c r="MKD201" s="12"/>
      <c r="MKE201" s="12"/>
      <c r="MKF201" s="12"/>
      <c r="MKG201" s="12"/>
      <c r="MKH201" s="12"/>
      <c r="MKI201" s="12"/>
      <c r="MKJ201" s="12"/>
      <c r="MKK201" s="12"/>
      <c r="MKL201" s="12"/>
      <c r="MKM201" s="12"/>
      <c r="MKN201" s="12"/>
      <c r="MKO201" s="12"/>
      <c r="MKP201" s="12"/>
      <c r="MKQ201" s="12"/>
      <c r="MKR201" s="12"/>
      <c r="MKS201" s="12"/>
      <c r="MKT201" s="12"/>
      <c r="MKU201" s="12"/>
      <c r="MKV201" s="12"/>
      <c r="MKW201" s="12"/>
      <c r="MKX201" s="12"/>
      <c r="MKY201" s="12"/>
      <c r="MKZ201" s="12"/>
      <c r="MLA201" s="12"/>
      <c r="MLB201" s="12"/>
      <c r="MLC201" s="12"/>
      <c r="MLD201" s="12"/>
      <c r="MLE201" s="12"/>
      <c r="MLF201" s="12"/>
      <c r="MLG201" s="12"/>
      <c r="MLH201" s="12"/>
      <c r="MLI201" s="12"/>
      <c r="MLJ201" s="12"/>
      <c r="MLK201" s="12"/>
      <c r="MLL201" s="12"/>
      <c r="MLM201" s="12"/>
      <c r="MLN201" s="12"/>
      <c r="MLO201" s="12"/>
      <c r="MLP201" s="12"/>
      <c r="MLQ201" s="12"/>
      <c r="MLR201" s="12"/>
      <c r="MLS201" s="12"/>
      <c r="MLT201" s="12"/>
      <c r="MLU201" s="12"/>
      <c r="MLV201" s="12"/>
      <c r="MLW201" s="12"/>
      <c r="MLX201" s="12"/>
      <c r="MLY201" s="12"/>
      <c r="MLZ201" s="12"/>
      <c r="MMA201" s="12"/>
      <c r="MMB201" s="12"/>
      <c r="MMC201" s="12"/>
      <c r="MMD201" s="12"/>
      <c r="MME201" s="12"/>
      <c r="MMF201" s="12"/>
      <c r="MMG201" s="12"/>
      <c r="MMH201" s="12"/>
      <c r="MMI201" s="12"/>
      <c r="MMJ201" s="12"/>
      <c r="MMK201" s="12"/>
      <c r="MML201" s="12"/>
      <c r="MMM201" s="12"/>
      <c r="MMN201" s="12"/>
      <c r="MMO201" s="12"/>
      <c r="MMP201" s="12"/>
      <c r="MMQ201" s="12"/>
      <c r="MMR201" s="12"/>
      <c r="MMS201" s="12"/>
      <c r="MMT201" s="12"/>
      <c r="MMU201" s="12"/>
      <c r="MMV201" s="12"/>
      <c r="MMW201" s="12"/>
      <c r="MMX201" s="12"/>
      <c r="MMY201" s="12"/>
      <c r="MMZ201" s="12"/>
      <c r="MNA201" s="12"/>
      <c r="MNB201" s="12"/>
      <c r="MNC201" s="12"/>
      <c r="MND201" s="12"/>
      <c r="MNE201" s="12"/>
      <c r="MNF201" s="12"/>
      <c r="MNG201" s="12"/>
      <c r="MNH201" s="12"/>
      <c r="MNI201" s="12"/>
      <c r="MNJ201" s="12"/>
      <c r="MNK201" s="12"/>
      <c r="MNL201" s="12"/>
      <c r="MNM201" s="12"/>
      <c r="MNN201" s="12"/>
      <c r="MNO201" s="12"/>
      <c r="MNP201" s="12"/>
      <c r="MNQ201" s="12"/>
      <c r="MNR201" s="12"/>
      <c r="MNS201" s="12"/>
      <c r="MNT201" s="12"/>
      <c r="MNU201" s="12"/>
      <c r="MNV201" s="12"/>
      <c r="MNW201" s="12"/>
      <c r="MNX201" s="12"/>
      <c r="MNY201" s="12"/>
      <c r="MNZ201" s="12"/>
      <c r="MOA201" s="12"/>
      <c r="MOB201" s="12"/>
      <c r="MOC201" s="12"/>
      <c r="MOD201" s="12"/>
      <c r="MOE201" s="12"/>
      <c r="MOF201" s="12"/>
      <c r="MOG201" s="12"/>
      <c r="MOH201" s="12"/>
      <c r="MOI201" s="12"/>
      <c r="MOJ201" s="12"/>
      <c r="MOK201" s="12"/>
      <c r="MOL201" s="12"/>
      <c r="MOM201" s="12"/>
      <c r="MON201" s="12"/>
      <c r="MOO201" s="12"/>
      <c r="MOP201" s="12"/>
      <c r="MOQ201" s="12"/>
      <c r="MOR201" s="12"/>
      <c r="MOS201" s="12"/>
      <c r="MOT201" s="12"/>
      <c r="MOU201" s="12"/>
      <c r="MOV201" s="12"/>
      <c r="MOW201" s="12"/>
      <c r="MOX201" s="12"/>
      <c r="MOY201" s="12"/>
      <c r="MOZ201" s="12"/>
      <c r="MPA201" s="12"/>
      <c r="MPB201" s="12"/>
      <c r="MPC201" s="12"/>
      <c r="MPD201" s="12"/>
      <c r="MPE201" s="12"/>
      <c r="MPF201" s="12"/>
      <c r="MPG201" s="12"/>
      <c r="MPH201" s="12"/>
      <c r="MPI201" s="12"/>
      <c r="MPJ201" s="12"/>
      <c r="MPK201" s="12"/>
      <c r="MPL201" s="12"/>
      <c r="MPM201" s="12"/>
      <c r="MPN201" s="12"/>
      <c r="MPO201" s="12"/>
      <c r="MPP201" s="12"/>
      <c r="MPQ201" s="12"/>
      <c r="MPR201" s="12"/>
      <c r="MPS201" s="12"/>
      <c r="MPT201" s="12"/>
      <c r="MPU201" s="12"/>
      <c r="MPV201" s="12"/>
      <c r="MPW201" s="12"/>
      <c r="MPX201" s="12"/>
      <c r="MPY201" s="12"/>
      <c r="MPZ201" s="12"/>
      <c r="MQA201" s="12"/>
      <c r="MQB201" s="12"/>
      <c r="MQC201" s="12"/>
      <c r="MQD201" s="12"/>
      <c r="MQE201" s="12"/>
      <c r="MQF201" s="12"/>
      <c r="MQG201" s="12"/>
      <c r="MQH201" s="12"/>
      <c r="MQI201" s="12"/>
      <c r="MQJ201" s="12"/>
      <c r="MQK201" s="12"/>
      <c r="MQL201" s="12"/>
      <c r="MQM201" s="12"/>
      <c r="MQN201" s="12"/>
      <c r="MQO201" s="12"/>
      <c r="MQP201" s="12"/>
      <c r="MQQ201" s="12"/>
      <c r="MQR201" s="12"/>
      <c r="MQS201" s="12"/>
      <c r="MQT201" s="12"/>
      <c r="MQU201" s="12"/>
      <c r="MQV201" s="12"/>
      <c r="MQW201" s="12"/>
      <c r="MQX201" s="12"/>
      <c r="MQY201" s="12"/>
      <c r="MQZ201" s="12"/>
      <c r="MRA201" s="12"/>
      <c r="MRB201" s="12"/>
      <c r="MRC201" s="12"/>
      <c r="MRD201" s="12"/>
      <c r="MRE201" s="12"/>
      <c r="MRF201" s="12"/>
      <c r="MRG201" s="12"/>
      <c r="MRH201" s="12"/>
      <c r="MRI201" s="12"/>
      <c r="MRJ201" s="12"/>
      <c r="MRK201" s="12"/>
      <c r="MRL201" s="12"/>
      <c r="MRM201" s="12"/>
      <c r="MRN201" s="12"/>
      <c r="MRO201" s="12"/>
      <c r="MRP201" s="12"/>
      <c r="MRQ201" s="12"/>
      <c r="MRR201" s="12"/>
      <c r="MRS201" s="12"/>
      <c r="MRT201" s="12"/>
      <c r="MRU201" s="12"/>
      <c r="MRV201" s="12"/>
      <c r="MRW201" s="12"/>
      <c r="MRX201" s="12"/>
      <c r="MRY201" s="12"/>
      <c r="MRZ201" s="12"/>
      <c r="MSA201" s="12"/>
      <c r="MSB201" s="12"/>
      <c r="MSC201" s="12"/>
      <c r="MSD201" s="12"/>
      <c r="MSE201" s="12"/>
      <c r="MSF201" s="12"/>
      <c r="MSG201" s="12"/>
      <c r="MSH201" s="12"/>
      <c r="MSI201" s="12"/>
      <c r="MSJ201" s="12"/>
      <c r="MSK201" s="12"/>
      <c r="MSL201" s="12"/>
      <c r="MSM201" s="12"/>
      <c r="MSN201" s="12"/>
      <c r="MSO201" s="12"/>
      <c r="MSP201" s="12"/>
      <c r="MSQ201" s="12"/>
      <c r="MSR201" s="12"/>
      <c r="MSS201" s="12"/>
      <c r="MST201" s="12"/>
      <c r="MSU201" s="12"/>
      <c r="MSV201" s="12"/>
      <c r="MSW201" s="12"/>
      <c r="MSX201" s="12"/>
      <c r="MSY201" s="12"/>
      <c r="MSZ201" s="12"/>
      <c r="MTA201" s="12"/>
      <c r="MTB201" s="12"/>
      <c r="MTC201" s="12"/>
      <c r="MTD201" s="12"/>
      <c r="MTE201" s="12"/>
      <c r="MTF201" s="12"/>
      <c r="MTG201" s="12"/>
      <c r="MTH201" s="12"/>
      <c r="MTI201" s="12"/>
      <c r="MTJ201" s="12"/>
      <c r="MTK201" s="12"/>
      <c r="MTL201" s="12"/>
      <c r="MTM201" s="12"/>
      <c r="MTN201" s="12"/>
      <c r="MTO201" s="12"/>
      <c r="MTP201" s="12"/>
      <c r="MTQ201" s="12"/>
      <c r="MTR201" s="12"/>
      <c r="MTS201" s="12"/>
      <c r="MTT201" s="12"/>
      <c r="MTU201" s="12"/>
      <c r="MTV201" s="12"/>
      <c r="MTW201" s="12"/>
      <c r="MTX201" s="12"/>
      <c r="MTY201" s="12"/>
      <c r="MTZ201" s="12"/>
      <c r="MUA201" s="12"/>
      <c r="MUB201" s="12"/>
      <c r="MUC201" s="12"/>
      <c r="MUD201" s="12"/>
      <c r="MUE201" s="12"/>
      <c r="MUF201" s="12"/>
      <c r="MUG201" s="12"/>
      <c r="MUH201" s="12"/>
      <c r="MUI201" s="12"/>
      <c r="MUJ201" s="12"/>
      <c r="MUK201" s="12"/>
      <c r="MUL201" s="12"/>
      <c r="MUM201" s="12"/>
      <c r="MUN201" s="12"/>
      <c r="MUO201" s="12"/>
      <c r="MUP201" s="12"/>
      <c r="MUQ201" s="12"/>
      <c r="MUR201" s="12"/>
      <c r="MUS201" s="12"/>
      <c r="MUT201" s="12"/>
      <c r="MUU201" s="12"/>
      <c r="MUV201" s="12"/>
      <c r="MUW201" s="12"/>
      <c r="MUX201" s="12"/>
      <c r="MUY201" s="12"/>
      <c r="MUZ201" s="12"/>
      <c r="MVA201" s="12"/>
      <c r="MVB201" s="12"/>
      <c r="MVC201" s="12"/>
      <c r="MVD201" s="12"/>
      <c r="MVE201" s="12"/>
      <c r="MVF201" s="12"/>
      <c r="MVG201" s="12"/>
      <c r="MVH201" s="12"/>
      <c r="MVI201" s="12"/>
      <c r="MVJ201" s="12"/>
      <c r="MVK201" s="12"/>
      <c r="MVL201" s="12"/>
      <c r="MVM201" s="12"/>
      <c r="MVN201" s="12"/>
      <c r="MVO201" s="12"/>
      <c r="MVP201" s="12"/>
      <c r="MVQ201" s="12"/>
      <c r="MVR201" s="12"/>
      <c r="MVS201" s="12"/>
      <c r="MVT201" s="12"/>
      <c r="MVU201" s="12"/>
      <c r="MVV201" s="12"/>
      <c r="MVW201" s="12"/>
      <c r="MVX201" s="12"/>
      <c r="MVY201" s="12"/>
      <c r="MVZ201" s="12"/>
      <c r="MWA201" s="12"/>
      <c r="MWB201" s="12"/>
      <c r="MWC201" s="12"/>
      <c r="MWD201" s="12"/>
      <c r="MWE201" s="12"/>
      <c r="MWF201" s="12"/>
      <c r="MWG201" s="12"/>
      <c r="MWH201" s="12"/>
      <c r="MWI201" s="12"/>
      <c r="MWJ201" s="12"/>
      <c r="MWK201" s="12"/>
      <c r="MWL201" s="12"/>
      <c r="MWM201" s="12"/>
      <c r="MWN201" s="12"/>
      <c r="MWO201" s="12"/>
      <c r="MWP201" s="12"/>
      <c r="MWQ201" s="12"/>
      <c r="MWR201" s="12"/>
      <c r="MWS201" s="12"/>
      <c r="MWT201" s="12"/>
      <c r="MWU201" s="12"/>
      <c r="MWV201" s="12"/>
      <c r="MWW201" s="12"/>
      <c r="MWX201" s="12"/>
      <c r="MWY201" s="12"/>
      <c r="MWZ201" s="12"/>
      <c r="MXA201" s="12"/>
      <c r="MXB201" s="12"/>
      <c r="MXC201" s="12"/>
      <c r="MXD201" s="12"/>
      <c r="MXE201" s="12"/>
      <c r="MXF201" s="12"/>
      <c r="MXG201" s="12"/>
      <c r="MXH201" s="12"/>
      <c r="MXI201" s="12"/>
      <c r="MXJ201" s="12"/>
      <c r="MXK201" s="12"/>
      <c r="MXL201" s="12"/>
      <c r="MXM201" s="12"/>
      <c r="MXN201" s="12"/>
      <c r="MXO201" s="12"/>
      <c r="MXP201" s="12"/>
      <c r="MXQ201" s="12"/>
      <c r="MXR201" s="12"/>
      <c r="MXS201" s="12"/>
      <c r="MXT201" s="12"/>
      <c r="MXU201" s="12"/>
      <c r="MXV201" s="12"/>
      <c r="MXW201" s="12"/>
      <c r="MXX201" s="12"/>
      <c r="MXY201" s="12"/>
      <c r="MXZ201" s="12"/>
      <c r="MYA201" s="12"/>
      <c r="MYB201" s="12"/>
      <c r="MYC201" s="12"/>
      <c r="MYD201" s="12"/>
      <c r="MYE201" s="12"/>
      <c r="MYF201" s="12"/>
      <c r="MYG201" s="12"/>
      <c r="MYH201" s="12"/>
      <c r="MYI201" s="12"/>
      <c r="MYJ201" s="12"/>
      <c r="MYK201" s="12"/>
      <c r="MYL201" s="12"/>
      <c r="MYM201" s="12"/>
      <c r="MYN201" s="12"/>
      <c r="MYO201" s="12"/>
      <c r="MYP201" s="12"/>
      <c r="MYQ201" s="12"/>
      <c r="MYR201" s="12"/>
      <c r="MYS201" s="12"/>
      <c r="MYT201" s="12"/>
      <c r="MYU201" s="12"/>
      <c r="MYV201" s="12"/>
      <c r="MYW201" s="12"/>
      <c r="MYX201" s="12"/>
      <c r="MYY201" s="12"/>
      <c r="MYZ201" s="12"/>
      <c r="MZA201" s="12"/>
      <c r="MZB201" s="12"/>
      <c r="MZC201" s="12"/>
      <c r="MZD201" s="12"/>
      <c r="MZE201" s="12"/>
      <c r="MZF201" s="12"/>
      <c r="MZG201" s="12"/>
      <c r="MZH201" s="12"/>
      <c r="MZI201" s="12"/>
      <c r="MZJ201" s="12"/>
      <c r="MZK201" s="12"/>
      <c r="MZL201" s="12"/>
      <c r="MZM201" s="12"/>
      <c r="MZN201" s="12"/>
      <c r="MZO201" s="12"/>
      <c r="MZP201" s="12"/>
      <c r="MZQ201" s="12"/>
      <c r="MZR201" s="12"/>
      <c r="MZS201" s="12"/>
      <c r="MZT201" s="12"/>
      <c r="MZU201" s="12"/>
      <c r="MZV201" s="12"/>
      <c r="MZW201" s="12"/>
      <c r="MZX201" s="12"/>
      <c r="MZY201" s="12"/>
      <c r="MZZ201" s="12"/>
      <c r="NAA201" s="12"/>
      <c r="NAB201" s="12"/>
      <c r="NAC201" s="12"/>
      <c r="NAD201" s="12"/>
      <c r="NAE201" s="12"/>
      <c r="NAF201" s="12"/>
      <c r="NAG201" s="12"/>
      <c r="NAH201" s="12"/>
      <c r="NAI201" s="12"/>
      <c r="NAJ201" s="12"/>
      <c r="NAK201" s="12"/>
      <c r="NAL201" s="12"/>
      <c r="NAM201" s="12"/>
      <c r="NAN201" s="12"/>
      <c r="NAO201" s="12"/>
      <c r="NAP201" s="12"/>
      <c r="NAQ201" s="12"/>
      <c r="NAR201" s="12"/>
      <c r="NAS201" s="12"/>
      <c r="NAT201" s="12"/>
      <c r="NAU201" s="12"/>
      <c r="NAV201" s="12"/>
      <c r="NAW201" s="12"/>
      <c r="NAX201" s="12"/>
      <c r="NAY201" s="12"/>
      <c r="NAZ201" s="12"/>
      <c r="NBA201" s="12"/>
      <c r="NBB201" s="12"/>
      <c r="NBC201" s="12"/>
      <c r="NBD201" s="12"/>
      <c r="NBE201" s="12"/>
      <c r="NBF201" s="12"/>
      <c r="NBG201" s="12"/>
      <c r="NBH201" s="12"/>
      <c r="NBI201" s="12"/>
      <c r="NBJ201" s="12"/>
      <c r="NBK201" s="12"/>
      <c r="NBL201" s="12"/>
      <c r="NBM201" s="12"/>
      <c r="NBN201" s="12"/>
      <c r="NBO201" s="12"/>
      <c r="NBP201" s="12"/>
      <c r="NBQ201" s="12"/>
      <c r="NBR201" s="12"/>
      <c r="NBS201" s="12"/>
      <c r="NBT201" s="12"/>
      <c r="NBU201" s="12"/>
      <c r="NBV201" s="12"/>
      <c r="NBW201" s="12"/>
      <c r="NBX201" s="12"/>
      <c r="NBY201" s="12"/>
      <c r="NBZ201" s="12"/>
      <c r="NCA201" s="12"/>
      <c r="NCB201" s="12"/>
      <c r="NCC201" s="12"/>
      <c r="NCD201" s="12"/>
      <c r="NCE201" s="12"/>
      <c r="NCF201" s="12"/>
      <c r="NCG201" s="12"/>
      <c r="NCH201" s="12"/>
      <c r="NCI201" s="12"/>
      <c r="NCJ201" s="12"/>
      <c r="NCK201" s="12"/>
      <c r="NCL201" s="12"/>
      <c r="NCM201" s="12"/>
      <c r="NCN201" s="12"/>
      <c r="NCO201" s="12"/>
      <c r="NCP201" s="12"/>
      <c r="NCQ201" s="12"/>
      <c r="NCR201" s="12"/>
      <c r="NCS201" s="12"/>
      <c r="NCT201" s="12"/>
      <c r="NCU201" s="12"/>
      <c r="NCV201" s="12"/>
      <c r="NCW201" s="12"/>
      <c r="NCX201" s="12"/>
      <c r="NCY201" s="12"/>
      <c r="NCZ201" s="12"/>
      <c r="NDA201" s="12"/>
      <c r="NDB201" s="12"/>
      <c r="NDC201" s="12"/>
      <c r="NDD201" s="12"/>
      <c r="NDE201" s="12"/>
      <c r="NDF201" s="12"/>
      <c r="NDG201" s="12"/>
      <c r="NDH201" s="12"/>
      <c r="NDI201" s="12"/>
      <c r="NDJ201" s="12"/>
      <c r="NDK201" s="12"/>
      <c r="NDL201" s="12"/>
      <c r="NDM201" s="12"/>
      <c r="NDN201" s="12"/>
      <c r="NDO201" s="12"/>
      <c r="NDP201" s="12"/>
      <c r="NDQ201" s="12"/>
      <c r="NDR201" s="12"/>
      <c r="NDS201" s="12"/>
      <c r="NDT201" s="12"/>
      <c r="NDU201" s="12"/>
      <c r="NDV201" s="12"/>
      <c r="NDW201" s="12"/>
      <c r="NDX201" s="12"/>
      <c r="NDY201" s="12"/>
      <c r="NDZ201" s="12"/>
      <c r="NEA201" s="12"/>
      <c r="NEB201" s="12"/>
      <c r="NEC201" s="12"/>
      <c r="NED201" s="12"/>
      <c r="NEE201" s="12"/>
      <c r="NEF201" s="12"/>
      <c r="NEG201" s="12"/>
      <c r="NEH201" s="12"/>
      <c r="NEI201" s="12"/>
      <c r="NEJ201" s="12"/>
      <c r="NEK201" s="12"/>
      <c r="NEL201" s="12"/>
      <c r="NEM201" s="12"/>
      <c r="NEN201" s="12"/>
      <c r="NEO201" s="12"/>
      <c r="NEP201" s="12"/>
      <c r="NEQ201" s="12"/>
      <c r="NER201" s="12"/>
      <c r="NES201" s="12"/>
      <c r="NET201" s="12"/>
      <c r="NEU201" s="12"/>
      <c r="NEV201" s="12"/>
      <c r="NEW201" s="12"/>
      <c r="NEX201" s="12"/>
      <c r="NEY201" s="12"/>
      <c r="NEZ201" s="12"/>
      <c r="NFA201" s="12"/>
      <c r="NFB201" s="12"/>
      <c r="NFC201" s="12"/>
      <c r="NFD201" s="12"/>
      <c r="NFE201" s="12"/>
      <c r="NFF201" s="12"/>
      <c r="NFG201" s="12"/>
      <c r="NFH201" s="12"/>
      <c r="NFI201" s="12"/>
      <c r="NFJ201" s="12"/>
      <c r="NFK201" s="12"/>
      <c r="NFL201" s="12"/>
      <c r="NFM201" s="12"/>
      <c r="NFN201" s="12"/>
      <c r="NFO201" s="12"/>
      <c r="NFP201" s="12"/>
      <c r="NFQ201" s="12"/>
      <c r="NFR201" s="12"/>
      <c r="NFS201" s="12"/>
      <c r="NFT201" s="12"/>
      <c r="NFU201" s="12"/>
      <c r="NFV201" s="12"/>
      <c r="NFW201" s="12"/>
      <c r="NFX201" s="12"/>
      <c r="NFY201" s="12"/>
      <c r="NFZ201" s="12"/>
      <c r="NGA201" s="12"/>
      <c r="NGB201" s="12"/>
      <c r="NGC201" s="12"/>
      <c r="NGD201" s="12"/>
      <c r="NGE201" s="12"/>
      <c r="NGF201" s="12"/>
      <c r="NGG201" s="12"/>
      <c r="NGH201" s="12"/>
      <c r="NGI201" s="12"/>
      <c r="NGJ201" s="12"/>
      <c r="NGK201" s="12"/>
      <c r="NGL201" s="12"/>
      <c r="NGM201" s="12"/>
      <c r="NGN201" s="12"/>
      <c r="NGO201" s="12"/>
      <c r="NGP201" s="12"/>
      <c r="NGQ201" s="12"/>
      <c r="NGR201" s="12"/>
      <c r="NGS201" s="12"/>
      <c r="NGT201" s="12"/>
      <c r="NGU201" s="12"/>
      <c r="NGV201" s="12"/>
      <c r="NGW201" s="12"/>
      <c r="NGX201" s="12"/>
      <c r="NGY201" s="12"/>
      <c r="NGZ201" s="12"/>
      <c r="NHA201" s="12"/>
      <c r="NHB201" s="12"/>
      <c r="NHC201" s="12"/>
      <c r="NHD201" s="12"/>
      <c r="NHE201" s="12"/>
      <c r="NHF201" s="12"/>
      <c r="NHG201" s="12"/>
      <c r="NHH201" s="12"/>
      <c r="NHI201" s="12"/>
      <c r="NHJ201" s="12"/>
      <c r="NHK201" s="12"/>
      <c r="NHL201" s="12"/>
      <c r="NHM201" s="12"/>
      <c r="NHN201" s="12"/>
      <c r="NHO201" s="12"/>
      <c r="NHP201" s="12"/>
      <c r="NHQ201" s="12"/>
      <c r="NHR201" s="12"/>
      <c r="NHS201" s="12"/>
      <c r="NHT201" s="12"/>
      <c r="NHU201" s="12"/>
      <c r="NHV201" s="12"/>
      <c r="NHW201" s="12"/>
      <c r="NHX201" s="12"/>
      <c r="NHY201" s="12"/>
      <c r="NHZ201" s="12"/>
      <c r="NIA201" s="12"/>
      <c r="NIB201" s="12"/>
      <c r="NIC201" s="12"/>
      <c r="NID201" s="12"/>
      <c r="NIE201" s="12"/>
      <c r="NIF201" s="12"/>
      <c r="NIG201" s="12"/>
      <c r="NIH201" s="12"/>
      <c r="NII201" s="12"/>
      <c r="NIJ201" s="12"/>
      <c r="NIK201" s="12"/>
      <c r="NIL201" s="12"/>
      <c r="NIM201" s="12"/>
      <c r="NIN201" s="12"/>
      <c r="NIO201" s="12"/>
      <c r="NIP201" s="12"/>
      <c r="NIQ201" s="12"/>
      <c r="NIR201" s="12"/>
      <c r="NIS201" s="12"/>
      <c r="NIT201" s="12"/>
      <c r="NIU201" s="12"/>
      <c r="NIV201" s="12"/>
      <c r="NIW201" s="12"/>
      <c r="NIX201" s="12"/>
      <c r="NIY201" s="12"/>
      <c r="NIZ201" s="12"/>
      <c r="NJA201" s="12"/>
      <c r="NJB201" s="12"/>
      <c r="NJC201" s="12"/>
      <c r="NJD201" s="12"/>
      <c r="NJE201" s="12"/>
      <c r="NJF201" s="12"/>
      <c r="NJG201" s="12"/>
      <c r="NJH201" s="12"/>
      <c r="NJI201" s="12"/>
      <c r="NJJ201" s="12"/>
      <c r="NJK201" s="12"/>
      <c r="NJL201" s="12"/>
      <c r="NJM201" s="12"/>
      <c r="NJN201" s="12"/>
      <c r="NJO201" s="12"/>
      <c r="NJP201" s="12"/>
      <c r="NJQ201" s="12"/>
      <c r="NJR201" s="12"/>
      <c r="NJS201" s="12"/>
      <c r="NJT201" s="12"/>
      <c r="NJU201" s="12"/>
      <c r="NJV201" s="12"/>
      <c r="NJW201" s="12"/>
      <c r="NJX201" s="12"/>
      <c r="NJY201" s="12"/>
      <c r="NJZ201" s="12"/>
      <c r="NKA201" s="12"/>
      <c r="NKB201" s="12"/>
      <c r="NKC201" s="12"/>
      <c r="NKD201" s="12"/>
      <c r="NKE201" s="12"/>
      <c r="NKF201" s="12"/>
      <c r="NKG201" s="12"/>
      <c r="NKH201" s="12"/>
      <c r="NKI201" s="12"/>
      <c r="NKJ201" s="12"/>
      <c r="NKK201" s="12"/>
      <c r="NKL201" s="12"/>
      <c r="NKM201" s="12"/>
      <c r="NKN201" s="12"/>
      <c r="NKO201" s="12"/>
      <c r="NKP201" s="12"/>
      <c r="NKQ201" s="12"/>
      <c r="NKR201" s="12"/>
      <c r="NKS201" s="12"/>
      <c r="NKT201" s="12"/>
      <c r="NKU201" s="12"/>
      <c r="NKV201" s="12"/>
      <c r="NKW201" s="12"/>
      <c r="NKX201" s="12"/>
      <c r="NKY201" s="12"/>
      <c r="NKZ201" s="12"/>
      <c r="NLA201" s="12"/>
      <c r="NLB201" s="12"/>
      <c r="NLC201" s="12"/>
      <c r="NLD201" s="12"/>
      <c r="NLE201" s="12"/>
      <c r="NLF201" s="12"/>
      <c r="NLG201" s="12"/>
      <c r="NLH201" s="12"/>
      <c r="NLI201" s="12"/>
      <c r="NLJ201" s="12"/>
      <c r="NLK201" s="12"/>
      <c r="NLL201" s="12"/>
      <c r="NLM201" s="12"/>
      <c r="NLN201" s="12"/>
      <c r="NLO201" s="12"/>
      <c r="NLP201" s="12"/>
      <c r="NLQ201" s="12"/>
      <c r="NLR201" s="12"/>
      <c r="NLS201" s="12"/>
      <c r="NLT201" s="12"/>
      <c r="NLU201" s="12"/>
      <c r="NLV201" s="12"/>
      <c r="NLW201" s="12"/>
      <c r="NLX201" s="12"/>
      <c r="NLY201" s="12"/>
      <c r="NLZ201" s="12"/>
      <c r="NMA201" s="12"/>
      <c r="NMB201" s="12"/>
      <c r="NMC201" s="12"/>
      <c r="NMD201" s="12"/>
      <c r="NME201" s="12"/>
      <c r="NMF201" s="12"/>
      <c r="NMG201" s="12"/>
      <c r="NMH201" s="12"/>
      <c r="NMI201" s="12"/>
      <c r="NMJ201" s="12"/>
      <c r="NMK201" s="12"/>
      <c r="NML201" s="12"/>
      <c r="NMM201" s="12"/>
      <c r="NMN201" s="12"/>
      <c r="NMO201" s="12"/>
      <c r="NMP201" s="12"/>
      <c r="NMQ201" s="12"/>
      <c r="NMR201" s="12"/>
      <c r="NMS201" s="12"/>
      <c r="NMT201" s="12"/>
      <c r="NMU201" s="12"/>
      <c r="NMV201" s="12"/>
      <c r="NMW201" s="12"/>
      <c r="NMX201" s="12"/>
      <c r="NMY201" s="12"/>
      <c r="NMZ201" s="12"/>
      <c r="NNA201" s="12"/>
      <c r="NNB201" s="12"/>
      <c r="NNC201" s="12"/>
      <c r="NND201" s="12"/>
      <c r="NNE201" s="12"/>
      <c r="NNF201" s="12"/>
      <c r="NNG201" s="12"/>
      <c r="NNH201" s="12"/>
      <c r="NNI201" s="12"/>
      <c r="NNJ201" s="12"/>
      <c r="NNK201" s="12"/>
      <c r="NNL201" s="12"/>
      <c r="NNM201" s="12"/>
      <c r="NNN201" s="12"/>
      <c r="NNO201" s="12"/>
      <c r="NNP201" s="12"/>
      <c r="NNQ201" s="12"/>
      <c r="NNR201" s="12"/>
      <c r="NNS201" s="12"/>
      <c r="NNT201" s="12"/>
      <c r="NNU201" s="12"/>
      <c r="NNV201" s="12"/>
      <c r="NNW201" s="12"/>
      <c r="NNX201" s="12"/>
      <c r="NNY201" s="12"/>
      <c r="NNZ201" s="12"/>
      <c r="NOA201" s="12"/>
      <c r="NOB201" s="12"/>
      <c r="NOC201" s="12"/>
      <c r="NOD201" s="12"/>
      <c r="NOE201" s="12"/>
      <c r="NOF201" s="12"/>
      <c r="NOG201" s="12"/>
      <c r="NOH201" s="12"/>
      <c r="NOI201" s="12"/>
      <c r="NOJ201" s="12"/>
      <c r="NOK201" s="12"/>
      <c r="NOL201" s="12"/>
      <c r="NOM201" s="12"/>
      <c r="NON201" s="12"/>
      <c r="NOO201" s="12"/>
      <c r="NOP201" s="12"/>
      <c r="NOQ201" s="12"/>
      <c r="NOR201" s="12"/>
      <c r="NOS201" s="12"/>
      <c r="NOT201" s="12"/>
      <c r="NOU201" s="12"/>
      <c r="NOV201" s="12"/>
      <c r="NOW201" s="12"/>
      <c r="NOX201" s="12"/>
      <c r="NOY201" s="12"/>
      <c r="NOZ201" s="12"/>
      <c r="NPA201" s="12"/>
      <c r="NPB201" s="12"/>
      <c r="NPC201" s="12"/>
      <c r="NPD201" s="12"/>
      <c r="NPE201" s="12"/>
      <c r="NPF201" s="12"/>
      <c r="NPG201" s="12"/>
      <c r="NPH201" s="12"/>
      <c r="NPI201" s="12"/>
      <c r="NPJ201" s="12"/>
      <c r="NPK201" s="12"/>
      <c r="NPL201" s="12"/>
      <c r="NPM201" s="12"/>
      <c r="NPN201" s="12"/>
      <c r="NPO201" s="12"/>
      <c r="NPP201" s="12"/>
      <c r="NPQ201" s="12"/>
      <c r="NPR201" s="12"/>
      <c r="NPS201" s="12"/>
      <c r="NPT201" s="12"/>
      <c r="NPU201" s="12"/>
      <c r="NPV201" s="12"/>
      <c r="NPW201" s="12"/>
      <c r="NPX201" s="12"/>
      <c r="NPY201" s="12"/>
      <c r="NPZ201" s="12"/>
      <c r="NQA201" s="12"/>
      <c r="NQB201" s="12"/>
      <c r="NQC201" s="12"/>
      <c r="NQD201" s="12"/>
      <c r="NQE201" s="12"/>
      <c r="NQF201" s="12"/>
      <c r="NQG201" s="12"/>
      <c r="NQH201" s="12"/>
      <c r="NQI201" s="12"/>
      <c r="NQJ201" s="12"/>
      <c r="NQK201" s="12"/>
      <c r="NQL201" s="12"/>
      <c r="NQM201" s="12"/>
      <c r="NQN201" s="12"/>
      <c r="NQO201" s="12"/>
      <c r="NQP201" s="12"/>
      <c r="NQQ201" s="12"/>
      <c r="NQR201" s="12"/>
      <c r="NQS201" s="12"/>
      <c r="NQT201" s="12"/>
      <c r="NQU201" s="12"/>
      <c r="NQV201" s="12"/>
      <c r="NQW201" s="12"/>
      <c r="NQX201" s="12"/>
      <c r="NQY201" s="12"/>
      <c r="NQZ201" s="12"/>
      <c r="NRA201" s="12"/>
      <c r="NRB201" s="12"/>
      <c r="NRC201" s="12"/>
      <c r="NRD201" s="12"/>
      <c r="NRE201" s="12"/>
      <c r="NRF201" s="12"/>
      <c r="NRG201" s="12"/>
      <c r="NRH201" s="12"/>
      <c r="NRI201" s="12"/>
      <c r="NRJ201" s="12"/>
      <c r="NRK201" s="12"/>
      <c r="NRL201" s="12"/>
      <c r="NRM201" s="12"/>
      <c r="NRN201" s="12"/>
      <c r="NRO201" s="12"/>
      <c r="NRP201" s="12"/>
      <c r="NRQ201" s="12"/>
      <c r="NRR201" s="12"/>
      <c r="NRS201" s="12"/>
      <c r="NRT201" s="12"/>
      <c r="NRU201" s="12"/>
      <c r="NRV201" s="12"/>
      <c r="NRW201" s="12"/>
      <c r="NRX201" s="12"/>
      <c r="NRY201" s="12"/>
      <c r="NRZ201" s="12"/>
      <c r="NSA201" s="12"/>
      <c r="NSB201" s="12"/>
      <c r="NSC201" s="12"/>
      <c r="NSD201" s="12"/>
      <c r="NSE201" s="12"/>
      <c r="NSF201" s="12"/>
      <c r="NSG201" s="12"/>
      <c r="NSH201" s="12"/>
      <c r="NSI201" s="12"/>
      <c r="NSJ201" s="12"/>
      <c r="NSK201" s="12"/>
      <c r="NSL201" s="12"/>
      <c r="NSM201" s="12"/>
      <c r="NSN201" s="12"/>
      <c r="NSO201" s="12"/>
      <c r="NSP201" s="12"/>
      <c r="NSQ201" s="12"/>
      <c r="NSR201" s="12"/>
      <c r="NSS201" s="12"/>
      <c r="NST201" s="12"/>
      <c r="NSU201" s="12"/>
      <c r="NSV201" s="12"/>
      <c r="NSW201" s="12"/>
      <c r="NSX201" s="12"/>
      <c r="NSY201" s="12"/>
      <c r="NSZ201" s="12"/>
      <c r="NTA201" s="12"/>
      <c r="NTB201" s="12"/>
      <c r="NTC201" s="12"/>
      <c r="NTD201" s="12"/>
      <c r="NTE201" s="12"/>
      <c r="NTF201" s="12"/>
      <c r="NTG201" s="12"/>
      <c r="NTH201" s="12"/>
      <c r="NTI201" s="12"/>
      <c r="NTJ201" s="12"/>
      <c r="NTK201" s="12"/>
      <c r="NTL201" s="12"/>
      <c r="NTM201" s="12"/>
      <c r="NTN201" s="12"/>
      <c r="NTO201" s="12"/>
      <c r="NTP201" s="12"/>
      <c r="NTQ201" s="12"/>
      <c r="NTR201" s="12"/>
      <c r="NTS201" s="12"/>
      <c r="NTT201" s="12"/>
      <c r="NTU201" s="12"/>
      <c r="NTV201" s="12"/>
      <c r="NTW201" s="12"/>
      <c r="NTX201" s="12"/>
      <c r="NTY201" s="12"/>
      <c r="NTZ201" s="12"/>
      <c r="NUA201" s="12"/>
      <c r="NUB201" s="12"/>
      <c r="NUC201" s="12"/>
      <c r="NUD201" s="12"/>
      <c r="NUE201" s="12"/>
      <c r="NUF201" s="12"/>
      <c r="NUG201" s="12"/>
      <c r="NUH201" s="12"/>
      <c r="NUI201" s="12"/>
      <c r="NUJ201" s="12"/>
      <c r="NUK201" s="12"/>
      <c r="NUL201" s="12"/>
      <c r="NUM201" s="12"/>
      <c r="NUN201" s="12"/>
      <c r="NUO201" s="12"/>
      <c r="NUP201" s="12"/>
      <c r="NUQ201" s="12"/>
      <c r="NUR201" s="12"/>
      <c r="NUS201" s="12"/>
      <c r="NUT201" s="12"/>
      <c r="NUU201" s="12"/>
      <c r="NUV201" s="12"/>
      <c r="NUW201" s="12"/>
      <c r="NUX201" s="12"/>
      <c r="NUY201" s="12"/>
      <c r="NUZ201" s="12"/>
      <c r="NVA201" s="12"/>
      <c r="NVB201" s="12"/>
      <c r="NVC201" s="12"/>
      <c r="NVD201" s="12"/>
      <c r="NVE201" s="12"/>
      <c r="NVF201" s="12"/>
      <c r="NVG201" s="12"/>
      <c r="NVH201" s="12"/>
      <c r="NVI201" s="12"/>
      <c r="NVJ201" s="12"/>
      <c r="NVK201" s="12"/>
      <c r="NVL201" s="12"/>
      <c r="NVM201" s="12"/>
      <c r="NVN201" s="12"/>
      <c r="NVO201" s="12"/>
      <c r="NVP201" s="12"/>
      <c r="NVQ201" s="12"/>
      <c r="NVR201" s="12"/>
      <c r="NVS201" s="12"/>
      <c r="NVT201" s="12"/>
      <c r="NVU201" s="12"/>
      <c r="NVV201" s="12"/>
      <c r="NVW201" s="12"/>
      <c r="NVX201" s="12"/>
      <c r="NVY201" s="12"/>
      <c r="NVZ201" s="12"/>
      <c r="NWA201" s="12"/>
      <c r="NWB201" s="12"/>
      <c r="NWC201" s="12"/>
      <c r="NWD201" s="12"/>
      <c r="NWE201" s="12"/>
      <c r="NWF201" s="12"/>
      <c r="NWG201" s="12"/>
      <c r="NWH201" s="12"/>
      <c r="NWI201" s="12"/>
      <c r="NWJ201" s="12"/>
      <c r="NWK201" s="12"/>
      <c r="NWL201" s="12"/>
      <c r="NWM201" s="12"/>
      <c r="NWN201" s="12"/>
      <c r="NWO201" s="12"/>
      <c r="NWP201" s="12"/>
      <c r="NWQ201" s="12"/>
      <c r="NWR201" s="12"/>
      <c r="NWS201" s="12"/>
      <c r="NWT201" s="12"/>
      <c r="NWU201" s="12"/>
      <c r="NWV201" s="12"/>
      <c r="NWW201" s="12"/>
      <c r="NWX201" s="12"/>
      <c r="NWY201" s="12"/>
      <c r="NWZ201" s="12"/>
      <c r="NXA201" s="12"/>
      <c r="NXB201" s="12"/>
      <c r="NXC201" s="12"/>
      <c r="NXD201" s="12"/>
      <c r="NXE201" s="12"/>
      <c r="NXF201" s="12"/>
      <c r="NXG201" s="12"/>
      <c r="NXH201" s="12"/>
      <c r="NXI201" s="12"/>
      <c r="NXJ201" s="12"/>
      <c r="NXK201" s="12"/>
      <c r="NXL201" s="12"/>
      <c r="NXM201" s="12"/>
      <c r="NXN201" s="12"/>
      <c r="NXO201" s="12"/>
      <c r="NXP201" s="12"/>
      <c r="NXQ201" s="12"/>
      <c r="NXR201" s="12"/>
      <c r="NXS201" s="12"/>
      <c r="NXT201" s="12"/>
      <c r="NXU201" s="12"/>
      <c r="NXV201" s="12"/>
      <c r="NXW201" s="12"/>
      <c r="NXX201" s="12"/>
      <c r="NXY201" s="12"/>
      <c r="NXZ201" s="12"/>
      <c r="NYA201" s="12"/>
      <c r="NYB201" s="12"/>
      <c r="NYC201" s="12"/>
      <c r="NYD201" s="12"/>
      <c r="NYE201" s="12"/>
      <c r="NYF201" s="12"/>
      <c r="NYG201" s="12"/>
      <c r="NYH201" s="12"/>
      <c r="NYI201" s="12"/>
      <c r="NYJ201" s="12"/>
      <c r="NYK201" s="12"/>
      <c r="NYL201" s="12"/>
      <c r="NYM201" s="12"/>
      <c r="NYN201" s="12"/>
      <c r="NYO201" s="12"/>
      <c r="NYP201" s="12"/>
      <c r="NYQ201" s="12"/>
      <c r="NYR201" s="12"/>
      <c r="NYS201" s="12"/>
      <c r="NYT201" s="12"/>
      <c r="NYU201" s="12"/>
      <c r="NYV201" s="12"/>
      <c r="NYW201" s="12"/>
      <c r="NYX201" s="12"/>
      <c r="NYY201" s="12"/>
      <c r="NYZ201" s="12"/>
      <c r="NZA201" s="12"/>
      <c r="NZB201" s="12"/>
      <c r="NZC201" s="12"/>
      <c r="NZD201" s="12"/>
      <c r="NZE201" s="12"/>
      <c r="NZF201" s="12"/>
      <c r="NZG201" s="12"/>
      <c r="NZH201" s="12"/>
      <c r="NZI201" s="12"/>
      <c r="NZJ201" s="12"/>
      <c r="NZK201" s="12"/>
      <c r="NZL201" s="12"/>
      <c r="NZM201" s="12"/>
      <c r="NZN201" s="12"/>
      <c r="NZO201" s="12"/>
      <c r="NZP201" s="12"/>
      <c r="NZQ201" s="12"/>
      <c r="NZR201" s="12"/>
      <c r="NZS201" s="12"/>
      <c r="NZT201" s="12"/>
      <c r="NZU201" s="12"/>
      <c r="NZV201" s="12"/>
      <c r="NZW201" s="12"/>
      <c r="NZX201" s="12"/>
      <c r="NZY201" s="12"/>
      <c r="NZZ201" s="12"/>
      <c r="OAA201" s="12"/>
      <c r="OAB201" s="12"/>
      <c r="OAC201" s="12"/>
      <c r="OAD201" s="12"/>
      <c r="OAE201" s="12"/>
      <c r="OAF201" s="12"/>
      <c r="OAG201" s="12"/>
      <c r="OAH201" s="12"/>
      <c r="OAI201" s="12"/>
      <c r="OAJ201" s="12"/>
      <c r="OAK201" s="12"/>
      <c r="OAL201" s="12"/>
      <c r="OAM201" s="12"/>
      <c r="OAN201" s="12"/>
      <c r="OAO201" s="12"/>
      <c r="OAP201" s="12"/>
      <c r="OAQ201" s="12"/>
      <c r="OAR201" s="12"/>
      <c r="OAS201" s="12"/>
      <c r="OAT201" s="12"/>
      <c r="OAU201" s="12"/>
      <c r="OAV201" s="12"/>
      <c r="OAW201" s="12"/>
      <c r="OAX201" s="12"/>
      <c r="OAY201" s="12"/>
      <c r="OAZ201" s="12"/>
      <c r="OBA201" s="12"/>
      <c r="OBB201" s="12"/>
      <c r="OBC201" s="12"/>
      <c r="OBD201" s="12"/>
      <c r="OBE201" s="12"/>
      <c r="OBF201" s="12"/>
      <c r="OBG201" s="12"/>
      <c r="OBH201" s="12"/>
      <c r="OBI201" s="12"/>
      <c r="OBJ201" s="12"/>
      <c r="OBK201" s="12"/>
      <c r="OBL201" s="12"/>
      <c r="OBM201" s="12"/>
      <c r="OBN201" s="12"/>
      <c r="OBO201" s="12"/>
      <c r="OBP201" s="12"/>
      <c r="OBQ201" s="12"/>
      <c r="OBR201" s="12"/>
      <c r="OBS201" s="12"/>
      <c r="OBT201" s="12"/>
      <c r="OBU201" s="12"/>
      <c r="OBV201" s="12"/>
      <c r="OBW201" s="12"/>
      <c r="OBX201" s="12"/>
      <c r="OBY201" s="12"/>
      <c r="OBZ201" s="12"/>
      <c r="OCA201" s="12"/>
      <c r="OCB201" s="12"/>
      <c r="OCC201" s="12"/>
      <c r="OCD201" s="12"/>
      <c r="OCE201" s="12"/>
      <c r="OCF201" s="12"/>
      <c r="OCG201" s="12"/>
      <c r="OCH201" s="12"/>
      <c r="OCI201" s="12"/>
      <c r="OCJ201" s="12"/>
      <c r="OCK201" s="12"/>
      <c r="OCL201" s="12"/>
      <c r="OCM201" s="12"/>
      <c r="OCN201" s="12"/>
      <c r="OCO201" s="12"/>
      <c r="OCP201" s="12"/>
      <c r="OCQ201" s="12"/>
      <c r="OCR201" s="12"/>
      <c r="OCS201" s="12"/>
      <c r="OCT201" s="12"/>
      <c r="OCU201" s="12"/>
      <c r="OCV201" s="12"/>
      <c r="OCW201" s="12"/>
      <c r="OCX201" s="12"/>
      <c r="OCY201" s="12"/>
      <c r="OCZ201" s="12"/>
      <c r="ODA201" s="12"/>
      <c r="ODB201" s="12"/>
      <c r="ODC201" s="12"/>
      <c r="ODD201" s="12"/>
      <c r="ODE201" s="12"/>
      <c r="ODF201" s="12"/>
      <c r="ODG201" s="12"/>
      <c r="ODH201" s="12"/>
      <c r="ODI201" s="12"/>
      <c r="ODJ201" s="12"/>
      <c r="ODK201" s="12"/>
      <c r="ODL201" s="12"/>
      <c r="ODM201" s="12"/>
      <c r="ODN201" s="12"/>
      <c r="ODO201" s="12"/>
      <c r="ODP201" s="12"/>
      <c r="ODQ201" s="12"/>
      <c r="ODR201" s="12"/>
      <c r="ODS201" s="12"/>
      <c r="ODT201" s="12"/>
      <c r="ODU201" s="12"/>
      <c r="ODV201" s="12"/>
      <c r="ODW201" s="12"/>
      <c r="ODX201" s="12"/>
      <c r="ODY201" s="12"/>
      <c r="ODZ201" s="12"/>
      <c r="OEA201" s="12"/>
      <c r="OEB201" s="12"/>
      <c r="OEC201" s="12"/>
      <c r="OED201" s="12"/>
      <c r="OEE201" s="12"/>
      <c r="OEF201" s="12"/>
      <c r="OEG201" s="12"/>
      <c r="OEH201" s="12"/>
      <c r="OEI201" s="12"/>
      <c r="OEJ201" s="12"/>
      <c r="OEK201" s="12"/>
      <c r="OEL201" s="12"/>
      <c r="OEM201" s="12"/>
      <c r="OEN201" s="12"/>
      <c r="OEO201" s="12"/>
      <c r="OEP201" s="12"/>
      <c r="OEQ201" s="12"/>
      <c r="OER201" s="12"/>
      <c r="OES201" s="12"/>
      <c r="OET201" s="12"/>
      <c r="OEU201" s="12"/>
      <c r="OEV201" s="12"/>
      <c r="OEW201" s="12"/>
      <c r="OEX201" s="12"/>
      <c r="OEY201" s="12"/>
      <c r="OEZ201" s="12"/>
      <c r="OFA201" s="12"/>
      <c r="OFB201" s="12"/>
      <c r="OFC201" s="12"/>
      <c r="OFD201" s="12"/>
      <c r="OFE201" s="12"/>
      <c r="OFF201" s="12"/>
      <c r="OFG201" s="12"/>
      <c r="OFH201" s="12"/>
      <c r="OFI201" s="12"/>
      <c r="OFJ201" s="12"/>
      <c r="OFK201" s="12"/>
      <c r="OFL201" s="12"/>
      <c r="OFM201" s="12"/>
      <c r="OFN201" s="12"/>
      <c r="OFO201" s="12"/>
      <c r="OFP201" s="12"/>
      <c r="OFQ201" s="12"/>
      <c r="OFR201" s="12"/>
      <c r="OFS201" s="12"/>
      <c r="OFT201" s="12"/>
      <c r="OFU201" s="12"/>
      <c r="OFV201" s="12"/>
      <c r="OFW201" s="12"/>
      <c r="OFX201" s="12"/>
      <c r="OFY201" s="12"/>
      <c r="OFZ201" s="12"/>
      <c r="OGA201" s="12"/>
      <c r="OGB201" s="12"/>
      <c r="OGC201" s="12"/>
      <c r="OGD201" s="12"/>
      <c r="OGE201" s="12"/>
      <c r="OGF201" s="12"/>
      <c r="OGG201" s="12"/>
      <c r="OGH201" s="12"/>
      <c r="OGI201" s="12"/>
      <c r="OGJ201" s="12"/>
      <c r="OGK201" s="12"/>
      <c r="OGL201" s="12"/>
      <c r="OGM201" s="12"/>
      <c r="OGN201" s="12"/>
      <c r="OGO201" s="12"/>
      <c r="OGP201" s="12"/>
      <c r="OGQ201" s="12"/>
      <c r="OGR201" s="12"/>
      <c r="OGS201" s="12"/>
      <c r="OGT201" s="12"/>
      <c r="OGU201" s="12"/>
      <c r="OGV201" s="12"/>
      <c r="OGW201" s="12"/>
      <c r="OGX201" s="12"/>
      <c r="OGY201" s="12"/>
      <c r="OGZ201" s="12"/>
      <c r="OHA201" s="12"/>
      <c r="OHB201" s="12"/>
      <c r="OHC201" s="12"/>
      <c r="OHD201" s="12"/>
      <c r="OHE201" s="12"/>
      <c r="OHF201" s="12"/>
      <c r="OHG201" s="12"/>
      <c r="OHH201" s="12"/>
      <c r="OHI201" s="12"/>
      <c r="OHJ201" s="12"/>
      <c r="OHK201" s="12"/>
      <c r="OHL201" s="12"/>
      <c r="OHM201" s="12"/>
      <c r="OHN201" s="12"/>
      <c r="OHO201" s="12"/>
      <c r="OHP201" s="12"/>
      <c r="OHQ201" s="12"/>
      <c r="OHR201" s="12"/>
      <c r="OHS201" s="12"/>
      <c r="OHT201" s="12"/>
      <c r="OHU201" s="12"/>
      <c r="OHV201" s="12"/>
      <c r="OHW201" s="12"/>
      <c r="OHX201" s="12"/>
      <c r="OHY201" s="12"/>
      <c r="OHZ201" s="12"/>
      <c r="OIA201" s="12"/>
      <c r="OIB201" s="12"/>
      <c r="OIC201" s="12"/>
      <c r="OID201" s="12"/>
      <c r="OIE201" s="12"/>
      <c r="OIF201" s="12"/>
      <c r="OIG201" s="12"/>
      <c r="OIH201" s="12"/>
      <c r="OII201" s="12"/>
      <c r="OIJ201" s="12"/>
      <c r="OIK201" s="12"/>
      <c r="OIL201" s="12"/>
      <c r="OIM201" s="12"/>
      <c r="OIN201" s="12"/>
      <c r="OIO201" s="12"/>
      <c r="OIP201" s="12"/>
      <c r="OIQ201" s="12"/>
      <c r="OIR201" s="12"/>
      <c r="OIS201" s="12"/>
      <c r="OIT201" s="12"/>
      <c r="OIU201" s="12"/>
      <c r="OIV201" s="12"/>
      <c r="OIW201" s="12"/>
      <c r="OIX201" s="12"/>
      <c r="OIY201" s="12"/>
      <c r="OIZ201" s="12"/>
      <c r="OJA201" s="12"/>
      <c r="OJB201" s="12"/>
      <c r="OJC201" s="12"/>
      <c r="OJD201" s="12"/>
      <c r="OJE201" s="12"/>
      <c r="OJF201" s="12"/>
      <c r="OJG201" s="12"/>
      <c r="OJH201" s="12"/>
      <c r="OJI201" s="12"/>
      <c r="OJJ201" s="12"/>
      <c r="OJK201" s="12"/>
      <c r="OJL201" s="12"/>
      <c r="OJM201" s="12"/>
      <c r="OJN201" s="12"/>
      <c r="OJO201" s="12"/>
      <c r="OJP201" s="12"/>
      <c r="OJQ201" s="12"/>
      <c r="OJR201" s="12"/>
      <c r="OJS201" s="12"/>
      <c r="OJT201" s="12"/>
      <c r="OJU201" s="12"/>
      <c r="OJV201" s="12"/>
      <c r="OJW201" s="12"/>
      <c r="OJX201" s="12"/>
      <c r="OJY201" s="12"/>
      <c r="OJZ201" s="12"/>
      <c r="OKA201" s="12"/>
      <c r="OKB201" s="12"/>
      <c r="OKC201" s="12"/>
      <c r="OKD201" s="12"/>
      <c r="OKE201" s="12"/>
      <c r="OKF201" s="12"/>
      <c r="OKG201" s="12"/>
      <c r="OKH201" s="12"/>
      <c r="OKI201" s="12"/>
      <c r="OKJ201" s="12"/>
      <c r="OKK201" s="12"/>
      <c r="OKL201" s="12"/>
      <c r="OKM201" s="12"/>
      <c r="OKN201" s="12"/>
      <c r="OKO201" s="12"/>
      <c r="OKP201" s="12"/>
      <c r="OKQ201" s="12"/>
      <c r="OKR201" s="12"/>
      <c r="OKS201" s="12"/>
      <c r="OKT201" s="12"/>
      <c r="OKU201" s="12"/>
      <c r="OKV201" s="12"/>
      <c r="OKW201" s="12"/>
      <c r="OKX201" s="12"/>
      <c r="OKY201" s="12"/>
      <c r="OKZ201" s="12"/>
      <c r="OLA201" s="12"/>
      <c r="OLB201" s="12"/>
      <c r="OLC201" s="12"/>
      <c r="OLD201" s="12"/>
      <c r="OLE201" s="12"/>
      <c r="OLF201" s="12"/>
      <c r="OLG201" s="12"/>
      <c r="OLH201" s="12"/>
      <c r="OLI201" s="12"/>
      <c r="OLJ201" s="12"/>
      <c r="OLK201" s="12"/>
      <c r="OLL201" s="12"/>
      <c r="OLM201" s="12"/>
      <c r="OLN201" s="12"/>
      <c r="OLO201" s="12"/>
      <c r="OLP201" s="12"/>
      <c r="OLQ201" s="12"/>
      <c r="OLR201" s="12"/>
      <c r="OLS201" s="12"/>
      <c r="OLT201" s="12"/>
      <c r="OLU201" s="12"/>
      <c r="OLV201" s="12"/>
      <c r="OLW201" s="12"/>
      <c r="OLX201" s="12"/>
      <c r="OLY201" s="12"/>
      <c r="OLZ201" s="12"/>
      <c r="OMA201" s="12"/>
      <c r="OMB201" s="12"/>
      <c r="OMC201" s="12"/>
      <c r="OMD201" s="12"/>
      <c r="OME201" s="12"/>
      <c r="OMF201" s="12"/>
      <c r="OMG201" s="12"/>
      <c r="OMH201" s="12"/>
      <c r="OMI201" s="12"/>
      <c r="OMJ201" s="12"/>
      <c r="OMK201" s="12"/>
      <c r="OML201" s="12"/>
      <c r="OMM201" s="12"/>
      <c r="OMN201" s="12"/>
      <c r="OMO201" s="12"/>
      <c r="OMP201" s="12"/>
      <c r="OMQ201" s="12"/>
      <c r="OMR201" s="12"/>
      <c r="OMS201" s="12"/>
      <c r="OMT201" s="12"/>
      <c r="OMU201" s="12"/>
      <c r="OMV201" s="12"/>
      <c r="OMW201" s="12"/>
      <c r="OMX201" s="12"/>
      <c r="OMY201" s="12"/>
      <c r="OMZ201" s="12"/>
      <c r="ONA201" s="12"/>
      <c r="ONB201" s="12"/>
      <c r="ONC201" s="12"/>
      <c r="OND201" s="12"/>
      <c r="ONE201" s="12"/>
      <c r="ONF201" s="12"/>
      <c r="ONG201" s="12"/>
      <c r="ONH201" s="12"/>
      <c r="ONI201" s="12"/>
      <c r="ONJ201" s="12"/>
      <c r="ONK201" s="12"/>
      <c r="ONL201" s="12"/>
      <c r="ONM201" s="12"/>
      <c r="ONN201" s="12"/>
      <c r="ONO201" s="12"/>
      <c r="ONP201" s="12"/>
      <c r="ONQ201" s="12"/>
      <c r="ONR201" s="12"/>
      <c r="ONS201" s="12"/>
      <c r="ONT201" s="12"/>
      <c r="ONU201" s="12"/>
      <c r="ONV201" s="12"/>
      <c r="ONW201" s="12"/>
      <c r="ONX201" s="12"/>
      <c r="ONY201" s="12"/>
      <c r="ONZ201" s="12"/>
      <c r="OOA201" s="12"/>
      <c r="OOB201" s="12"/>
      <c r="OOC201" s="12"/>
      <c r="OOD201" s="12"/>
      <c r="OOE201" s="12"/>
      <c r="OOF201" s="12"/>
      <c r="OOG201" s="12"/>
      <c r="OOH201" s="12"/>
      <c r="OOI201" s="12"/>
      <c r="OOJ201" s="12"/>
      <c r="OOK201" s="12"/>
      <c r="OOL201" s="12"/>
      <c r="OOM201" s="12"/>
      <c r="OON201" s="12"/>
      <c r="OOO201" s="12"/>
      <c r="OOP201" s="12"/>
      <c r="OOQ201" s="12"/>
      <c r="OOR201" s="12"/>
      <c r="OOS201" s="12"/>
      <c r="OOT201" s="12"/>
      <c r="OOU201" s="12"/>
      <c r="OOV201" s="12"/>
      <c r="OOW201" s="12"/>
      <c r="OOX201" s="12"/>
      <c r="OOY201" s="12"/>
      <c r="OOZ201" s="12"/>
      <c r="OPA201" s="12"/>
      <c r="OPB201" s="12"/>
      <c r="OPC201" s="12"/>
      <c r="OPD201" s="12"/>
      <c r="OPE201" s="12"/>
      <c r="OPF201" s="12"/>
      <c r="OPG201" s="12"/>
      <c r="OPH201" s="12"/>
      <c r="OPI201" s="12"/>
      <c r="OPJ201" s="12"/>
      <c r="OPK201" s="12"/>
      <c r="OPL201" s="12"/>
      <c r="OPM201" s="12"/>
      <c r="OPN201" s="12"/>
      <c r="OPO201" s="12"/>
      <c r="OPP201" s="12"/>
      <c r="OPQ201" s="12"/>
      <c r="OPR201" s="12"/>
      <c r="OPS201" s="12"/>
      <c r="OPT201" s="12"/>
      <c r="OPU201" s="12"/>
      <c r="OPV201" s="12"/>
      <c r="OPW201" s="12"/>
      <c r="OPX201" s="12"/>
      <c r="OPY201" s="12"/>
      <c r="OPZ201" s="12"/>
      <c r="OQA201" s="12"/>
      <c r="OQB201" s="12"/>
      <c r="OQC201" s="12"/>
      <c r="OQD201" s="12"/>
      <c r="OQE201" s="12"/>
      <c r="OQF201" s="12"/>
      <c r="OQG201" s="12"/>
      <c r="OQH201" s="12"/>
      <c r="OQI201" s="12"/>
      <c r="OQJ201" s="12"/>
      <c r="OQK201" s="12"/>
      <c r="OQL201" s="12"/>
      <c r="OQM201" s="12"/>
      <c r="OQN201" s="12"/>
      <c r="OQO201" s="12"/>
      <c r="OQP201" s="12"/>
      <c r="OQQ201" s="12"/>
      <c r="OQR201" s="12"/>
      <c r="OQS201" s="12"/>
      <c r="OQT201" s="12"/>
      <c r="OQU201" s="12"/>
      <c r="OQV201" s="12"/>
      <c r="OQW201" s="12"/>
      <c r="OQX201" s="12"/>
      <c r="OQY201" s="12"/>
      <c r="OQZ201" s="12"/>
      <c r="ORA201" s="12"/>
      <c r="ORB201" s="12"/>
      <c r="ORC201" s="12"/>
      <c r="ORD201" s="12"/>
      <c r="ORE201" s="12"/>
      <c r="ORF201" s="12"/>
      <c r="ORG201" s="12"/>
      <c r="ORH201" s="12"/>
      <c r="ORI201" s="12"/>
      <c r="ORJ201" s="12"/>
      <c r="ORK201" s="12"/>
      <c r="ORL201" s="12"/>
      <c r="ORM201" s="12"/>
      <c r="ORN201" s="12"/>
      <c r="ORO201" s="12"/>
      <c r="ORP201" s="12"/>
      <c r="ORQ201" s="12"/>
      <c r="ORR201" s="12"/>
      <c r="ORS201" s="12"/>
      <c r="ORT201" s="12"/>
      <c r="ORU201" s="12"/>
      <c r="ORV201" s="12"/>
      <c r="ORW201" s="12"/>
      <c r="ORX201" s="12"/>
      <c r="ORY201" s="12"/>
      <c r="ORZ201" s="12"/>
      <c r="OSA201" s="12"/>
      <c r="OSB201" s="12"/>
      <c r="OSC201" s="12"/>
      <c r="OSD201" s="12"/>
      <c r="OSE201" s="12"/>
      <c r="OSF201" s="12"/>
      <c r="OSG201" s="12"/>
      <c r="OSH201" s="12"/>
      <c r="OSI201" s="12"/>
      <c r="OSJ201" s="12"/>
      <c r="OSK201" s="12"/>
      <c r="OSL201" s="12"/>
      <c r="OSM201" s="12"/>
      <c r="OSN201" s="12"/>
      <c r="OSO201" s="12"/>
      <c r="OSP201" s="12"/>
      <c r="OSQ201" s="12"/>
      <c r="OSR201" s="12"/>
      <c r="OSS201" s="12"/>
      <c r="OST201" s="12"/>
      <c r="OSU201" s="12"/>
      <c r="OSV201" s="12"/>
      <c r="OSW201" s="12"/>
      <c r="OSX201" s="12"/>
      <c r="OSY201" s="12"/>
      <c r="OSZ201" s="12"/>
      <c r="OTA201" s="12"/>
      <c r="OTB201" s="12"/>
      <c r="OTC201" s="12"/>
      <c r="OTD201" s="12"/>
      <c r="OTE201" s="12"/>
      <c r="OTF201" s="12"/>
      <c r="OTG201" s="12"/>
      <c r="OTH201" s="12"/>
      <c r="OTI201" s="12"/>
      <c r="OTJ201" s="12"/>
      <c r="OTK201" s="12"/>
      <c r="OTL201" s="12"/>
      <c r="OTM201" s="12"/>
      <c r="OTN201" s="12"/>
      <c r="OTO201" s="12"/>
      <c r="OTP201" s="12"/>
      <c r="OTQ201" s="12"/>
      <c r="OTR201" s="12"/>
      <c r="OTS201" s="12"/>
      <c r="OTT201" s="12"/>
      <c r="OTU201" s="12"/>
      <c r="OTV201" s="12"/>
      <c r="OTW201" s="12"/>
      <c r="OTX201" s="12"/>
      <c r="OTY201" s="12"/>
      <c r="OTZ201" s="12"/>
      <c r="OUA201" s="12"/>
      <c r="OUB201" s="12"/>
      <c r="OUC201" s="12"/>
      <c r="OUD201" s="12"/>
      <c r="OUE201" s="12"/>
      <c r="OUF201" s="12"/>
      <c r="OUG201" s="12"/>
      <c r="OUH201" s="12"/>
      <c r="OUI201" s="12"/>
      <c r="OUJ201" s="12"/>
      <c r="OUK201" s="12"/>
      <c r="OUL201" s="12"/>
      <c r="OUM201" s="12"/>
      <c r="OUN201" s="12"/>
      <c r="OUO201" s="12"/>
      <c r="OUP201" s="12"/>
      <c r="OUQ201" s="12"/>
      <c r="OUR201" s="12"/>
      <c r="OUS201" s="12"/>
      <c r="OUT201" s="12"/>
      <c r="OUU201" s="12"/>
      <c r="OUV201" s="12"/>
      <c r="OUW201" s="12"/>
      <c r="OUX201" s="12"/>
      <c r="OUY201" s="12"/>
      <c r="OUZ201" s="12"/>
      <c r="OVA201" s="12"/>
      <c r="OVB201" s="12"/>
      <c r="OVC201" s="12"/>
      <c r="OVD201" s="12"/>
      <c r="OVE201" s="12"/>
      <c r="OVF201" s="12"/>
      <c r="OVG201" s="12"/>
      <c r="OVH201" s="12"/>
      <c r="OVI201" s="12"/>
      <c r="OVJ201" s="12"/>
      <c r="OVK201" s="12"/>
      <c r="OVL201" s="12"/>
      <c r="OVM201" s="12"/>
      <c r="OVN201" s="12"/>
      <c r="OVO201" s="12"/>
      <c r="OVP201" s="12"/>
      <c r="OVQ201" s="12"/>
      <c r="OVR201" s="12"/>
      <c r="OVS201" s="12"/>
      <c r="OVT201" s="12"/>
      <c r="OVU201" s="12"/>
      <c r="OVV201" s="12"/>
      <c r="OVW201" s="12"/>
      <c r="OVX201" s="12"/>
      <c r="OVY201" s="12"/>
      <c r="OVZ201" s="12"/>
      <c r="OWA201" s="12"/>
      <c r="OWB201" s="12"/>
      <c r="OWC201" s="12"/>
      <c r="OWD201" s="12"/>
      <c r="OWE201" s="12"/>
      <c r="OWF201" s="12"/>
      <c r="OWG201" s="12"/>
      <c r="OWH201" s="12"/>
      <c r="OWI201" s="12"/>
      <c r="OWJ201" s="12"/>
      <c r="OWK201" s="12"/>
      <c r="OWL201" s="12"/>
      <c r="OWM201" s="12"/>
      <c r="OWN201" s="12"/>
      <c r="OWO201" s="12"/>
      <c r="OWP201" s="12"/>
      <c r="OWQ201" s="12"/>
      <c r="OWR201" s="12"/>
      <c r="OWS201" s="12"/>
      <c r="OWT201" s="12"/>
      <c r="OWU201" s="12"/>
      <c r="OWV201" s="12"/>
      <c r="OWW201" s="12"/>
      <c r="OWX201" s="12"/>
      <c r="OWY201" s="12"/>
      <c r="OWZ201" s="12"/>
      <c r="OXA201" s="12"/>
      <c r="OXB201" s="12"/>
      <c r="OXC201" s="12"/>
      <c r="OXD201" s="12"/>
      <c r="OXE201" s="12"/>
      <c r="OXF201" s="12"/>
      <c r="OXG201" s="12"/>
      <c r="OXH201" s="12"/>
      <c r="OXI201" s="12"/>
      <c r="OXJ201" s="12"/>
      <c r="OXK201" s="12"/>
      <c r="OXL201" s="12"/>
      <c r="OXM201" s="12"/>
      <c r="OXN201" s="12"/>
      <c r="OXO201" s="12"/>
      <c r="OXP201" s="12"/>
      <c r="OXQ201" s="12"/>
      <c r="OXR201" s="12"/>
      <c r="OXS201" s="12"/>
      <c r="OXT201" s="12"/>
      <c r="OXU201" s="12"/>
      <c r="OXV201" s="12"/>
      <c r="OXW201" s="12"/>
      <c r="OXX201" s="12"/>
      <c r="OXY201" s="12"/>
      <c r="OXZ201" s="12"/>
      <c r="OYA201" s="12"/>
      <c r="OYB201" s="12"/>
      <c r="OYC201" s="12"/>
      <c r="OYD201" s="12"/>
      <c r="OYE201" s="12"/>
      <c r="OYF201" s="12"/>
      <c r="OYG201" s="12"/>
      <c r="OYH201" s="12"/>
      <c r="OYI201" s="12"/>
      <c r="OYJ201" s="12"/>
      <c r="OYK201" s="12"/>
      <c r="OYL201" s="12"/>
      <c r="OYM201" s="12"/>
      <c r="OYN201" s="12"/>
      <c r="OYO201" s="12"/>
      <c r="OYP201" s="12"/>
      <c r="OYQ201" s="12"/>
      <c r="OYR201" s="12"/>
      <c r="OYS201" s="12"/>
      <c r="OYT201" s="12"/>
      <c r="OYU201" s="12"/>
      <c r="OYV201" s="12"/>
      <c r="OYW201" s="12"/>
      <c r="OYX201" s="12"/>
      <c r="OYY201" s="12"/>
      <c r="OYZ201" s="12"/>
      <c r="OZA201" s="12"/>
      <c r="OZB201" s="12"/>
      <c r="OZC201" s="12"/>
      <c r="OZD201" s="12"/>
      <c r="OZE201" s="12"/>
      <c r="OZF201" s="12"/>
      <c r="OZG201" s="12"/>
      <c r="OZH201" s="12"/>
      <c r="OZI201" s="12"/>
      <c r="OZJ201" s="12"/>
      <c r="OZK201" s="12"/>
      <c r="OZL201" s="12"/>
      <c r="OZM201" s="12"/>
      <c r="OZN201" s="12"/>
      <c r="OZO201" s="12"/>
      <c r="OZP201" s="12"/>
      <c r="OZQ201" s="12"/>
      <c r="OZR201" s="12"/>
      <c r="OZS201" s="12"/>
      <c r="OZT201" s="12"/>
      <c r="OZU201" s="12"/>
      <c r="OZV201" s="12"/>
      <c r="OZW201" s="12"/>
      <c r="OZX201" s="12"/>
      <c r="OZY201" s="12"/>
      <c r="OZZ201" s="12"/>
      <c r="PAA201" s="12"/>
      <c r="PAB201" s="12"/>
      <c r="PAC201" s="12"/>
      <c r="PAD201" s="12"/>
      <c r="PAE201" s="12"/>
      <c r="PAF201" s="12"/>
      <c r="PAG201" s="12"/>
      <c r="PAH201" s="12"/>
      <c r="PAI201" s="12"/>
      <c r="PAJ201" s="12"/>
      <c r="PAK201" s="12"/>
      <c r="PAL201" s="12"/>
      <c r="PAM201" s="12"/>
      <c r="PAN201" s="12"/>
      <c r="PAO201" s="12"/>
      <c r="PAP201" s="12"/>
      <c r="PAQ201" s="12"/>
      <c r="PAR201" s="12"/>
      <c r="PAS201" s="12"/>
      <c r="PAT201" s="12"/>
      <c r="PAU201" s="12"/>
      <c r="PAV201" s="12"/>
      <c r="PAW201" s="12"/>
      <c r="PAX201" s="12"/>
      <c r="PAY201" s="12"/>
      <c r="PAZ201" s="12"/>
      <c r="PBA201" s="12"/>
      <c r="PBB201" s="12"/>
      <c r="PBC201" s="12"/>
      <c r="PBD201" s="12"/>
      <c r="PBE201" s="12"/>
      <c r="PBF201" s="12"/>
      <c r="PBG201" s="12"/>
      <c r="PBH201" s="12"/>
      <c r="PBI201" s="12"/>
      <c r="PBJ201" s="12"/>
      <c r="PBK201" s="12"/>
      <c r="PBL201" s="12"/>
      <c r="PBM201" s="12"/>
      <c r="PBN201" s="12"/>
      <c r="PBO201" s="12"/>
      <c r="PBP201" s="12"/>
      <c r="PBQ201" s="12"/>
      <c r="PBR201" s="12"/>
      <c r="PBS201" s="12"/>
      <c r="PBT201" s="12"/>
      <c r="PBU201" s="12"/>
      <c r="PBV201" s="12"/>
      <c r="PBW201" s="12"/>
      <c r="PBX201" s="12"/>
      <c r="PBY201" s="12"/>
      <c r="PBZ201" s="12"/>
      <c r="PCA201" s="12"/>
      <c r="PCB201" s="12"/>
      <c r="PCC201" s="12"/>
      <c r="PCD201" s="12"/>
      <c r="PCE201" s="12"/>
      <c r="PCF201" s="12"/>
      <c r="PCG201" s="12"/>
      <c r="PCH201" s="12"/>
      <c r="PCI201" s="12"/>
      <c r="PCJ201" s="12"/>
      <c r="PCK201" s="12"/>
      <c r="PCL201" s="12"/>
      <c r="PCM201" s="12"/>
      <c r="PCN201" s="12"/>
      <c r="PCO201" s="12"/>
      <c r="PCP201" s="12"/>
      <c r="PCQ201" s="12"/>
      <c r="PCR201" s="12"/>
      <c r="PCS201" s="12"/>
      <c r="PCT201" s="12"/>
      <c r="PCU201" s="12"/>
      <c r="PCV201" s="12"/>
      <c r="PCW201" s="12"/>
      <c r="PCX201" s="12"/>
      <c r="PCY201" s="12"/>
      <c r="PCZ201" s="12"/>
      <c r="PDA201" s="12"/>
      <c r="PDB201" s="12"/>
      <c r="PDC201" s="12"/>
      <c r="PDD201" s="12"/>
      <c r="PDE201" s="12"/>
      <c r="PDF201" s="12"/>
      <c r="PDG201" s="12"/>
      <c r="PDH201" s="12"/>
      <c r="PDI201" s="12"/>
      <c r="PDJ201" s="12"/>
      <c r="PDK201" s="12"/>
      <c r="PDL201" s="12"/>
      <c r="PDM201" s="12"/>
      <c r="PDN201" s="12"/>
      <c r="PDO201" s="12"/>
      <c r="PDP201" s="12"/>
      <c r="PDQ201" s="12"/>
      <c r="PDR201" s="12"/>
      <c r="PDS201" s="12"/>
      <c r="PDT201" s="12"/>
      <c r="PDU201" s="12"/>
      <c r="PDV201" s="12"/>
      <c r="PDW201" s="12"/>
      <c r="PDX201" s="12"/>
      <c r="PDY201" s="12"/>
      <c r="PDZ201" s="12"/>
      <c r="PEA201" s="12"/>
      <c r="PEB201" s="12"/>
      <c r="PEC201" s="12"/>
      <c r="PED201" s="12"/>
      <c r="PEE201" s="12"/>
      <c r="PEF201" s="12"/>
      <c r="PEG201" s="12"/>
      <c r="PEH201" s="12"/>
      <c r="PEI201" s="12"/>
      <c r="PEJ201" s="12"/>
      <c r="PEK201" s="12"/>
      <c r="PEL201" s="12"/>
      <c r="PEM201" s="12"/>
      <c r="PEN201" s="12"/>
      <c r="PEO201" s="12"/>
      <c r="PEP201" s="12"/>
      <c r="PEQ201" s="12"/>
      <c r="PER201" s="12"/>
      <c r="PES201" s="12"/>
      <c r="PET201" s="12"/>
      <c r="PEU201" s="12"/>
      <c r="PEV201" s="12"/>
      <c r="PEW201" s="12"/>
      <c r="PEX201" s="12"/>
      <c r="PEY201" s="12"/>
      <c r="PEZ201" s="12"/>
      <c r="PFA201" s="12"/>
      <c r="PFB201" s="12"/>
      <c r="PFC201" s="12"/>
      <c r="PFD201" s="12"/>
      <c r="PFE201" s="12"/>
      <c r="PFF201" s="12"/>
      <c r="PFG201" s="12"/>
      <c r="PFH201" s="12"/>
      <c r="PFI201" s="12"/>
      <c r="PFJ201" s="12"/>
      <c r="PFK201" s="12"/>
      <c r="PFL201" s="12"/>
      <c r="PFM201" s="12"/>
      <c r="PFN201" s="12"/>
      <c r="PFO201" s="12"/>
      <c r="PFP201" s="12"/>
      <c r="PFQ201" s="12"/>
      <c r="PFR201" s="12"/>
      <c r="PFS201" s="12"/>
      <c r="PFT201" s="12"/>
      <c r="PFU201" s="12"/>
      <c r="PFV201" s="12"/>
      <c r="PFW201" s="12"/>
      <c r="PFX201" s="12"/>
      <c r="PFY201" s="12"/>
      <c r="PFZ201" s="12"/>
      <c r="PGA201" s="12"/>
      <c r="PGB201" s="12"/>
      <c r="PGC201" s="12"/>
      <c r="PGD201" s="12"/>
      <c r="PGE201" s="12"/>
      <c r="PGF201" s="12"/>
      <c r="PGG201" s="12"/>
      <c r="PGH201" s="12"/>
      <c r="PGI201" s="12"/>
      <c r="PGJ201" s="12"/>
      <c r="PGK201" s="12"/>
      <c r="PGL201" s="12"/>
      <c r="PGM201" s="12"/>
      <c r="PGN201" s="12"/>
      <c r="PGO201" s="12"/>
      <c r="PGP201" s="12"/>
      <c r="PGQ201" s="12"/>
      <c r="PGR201" s="12"/>
      <c r="PGS201" s="12"/>
      <c r="PGT201" s="12"/>
      <c r="PGU201" s="12"/>
      <c r="PGV201" s="12"/>
      <c r="PGW201" s="12"/>
      <c r="PGX201" s="12"/>
      <c r="PGY201" s="12"/>
      <c r="PGZ201" s="12"/>
      <c r="PHA201" s="12"/>
      <c r="PHB201" s="12"/>
      <c r="PHC201" s="12"/>
      <c r="PHD201" s="12"/>
      <c r="PHE201" s="12"/>
      <c r="PHF201" s="12"/>
      <c r="PHG201" s="12"/>
      <c r="PHH201" s="12"/>
      <c r="PHI201" s="12"/>
      <c r="PHJ201" s="12"/>
      <c r="PHK201" s="12"/>
      <c r="PHL201" s="12"/>
      <c r="PHM201" s="12"/>
      <c r="PHN201" s="12"/>
      <c r="PHO201" s="12"/>
      <c r="PHP201" s="12"/>
      <c r="PHQ201" s="12"/>
      <c r="PHR201" s="12"/>
      <c r="PHS201" s="12"/>
      <c r="PHT201" s="12"/>
      <c r="PHU201" s="12"/>
      <c r="PHV201" s="12"/>
      <c r="PHW201" s="12"/>
      <c r="PHX201" s="12"/>
      <c r="PHY201" s="12"/>
      <c r="PHZ201" s="12"/>
      <c r="PIA201" s="12"/>
      <c r="PIB201" s="12"/>
      <c r="PIC201" s="12"/>
      <c r="PID201" s="12"/>
      <c r="PIE201" s="12"/>
      <c r="PIF201" s="12"/>
      <c r="PIG201" s="12"/>
      <c r="PIH201" s="12"/>
      <c r="PII201" s="12"/>
      <c r="PIJ201" s="12"/>
      <c r="PIK201" s="12"/>
      <c r="PIL201" s="12"/>
      <c r="PIM201" s="12"/>
      <c r="PIN201" s="12"/>
      <c r="PIO201" s="12"/>
      <c r="PIP201" s="12"/>
      <c r="PIQ201" s="12"/>
      <c r="PIR201" s="12"/>
      <c r="PIS201" s="12"/>
      <c r="PIT201" s="12"/>
      <c r="PIU201" s="12"/>
      <c r="PIV201" s="12"/>
      <c r="PIW201" s="12"/>
      <c r="PIX201" s="12"/>
      <c r="PIY201" s="12"/>
      <c r="PIZ201" s="12"/>
      <c r="PJA201" s="12"/>
      <c r="PJB201" s="12"/>
      <c r="PJC201" s="12"/>
      <c r="PJD201" s="12"/>
      <c r="PJE201" s="12"/>
      <c r="PJF201" s="12"/>
      <c r="PJG201" s="12"/>
      <c r="PJH201" s="12"/>
      <c r="PJI201" s="12"/>
      <c r="PJJ201" s="12"/>
      <c r="PJK201" s="12"/>
      <c r="PJL201" s="12"/>
      <c r="PJM201" s="12"/>
      <c r="PJN201" s="12"/>
      <c r="PJO201" s="12"/>
      <c r="PJP201" s="12"/>
      <c r="PJQ201" s="12"/>
      <c r="PJR201" s="12"/>
      <c r="PJS201" s="12"/>
      <c r="PJT201" s="12"/>
      <c r="PJU201" s="12"/>
      <c r="PJV201" s="12"/>
      <c r="PJW201" s="12"/>
      <c r="PJX201" s="12"/>
      <c r="PJY201" s="12"/>
      <c r="PJZ201" s="12"/>
      <c r="PKA201" s="12"/>
      <c r="PKB201" s="12"/>
      <c r="PKC201" s="12"/>
      <c r="PKD201" s="12"/>
      <c r="PKE201" s="12"/>
      <c r="PKF201" s="12"/>
      <c r="PKG201" s="12"/>
      <c r="PKH201" s="12"/>
      <c r="PKI201" s="12"/>
      <c r="PKJ201" s="12"/>
      <c r="PKK201" s="12"/>
      <c r="PKL201" s="12"/>
      <c r="PKM201" s="12"/>
      <c r="PKN201" s="12"/>
      <c r="PKO201" s="12"/>
      <c r="PKP201" s="12"/>
      <c r="PKQ201" s="12"/>
      <c r="PKR201" s="12"/>
      <c r="PKS201" s="12"/>
      <c r="PKT201" s="12"/>
      <c r="PKU201" s="12"/>
      <c r="PKV201" s="12"/>
      <c r="PKW201" s="12"/>
      <c r="PKX201" s="12"/>
      <c r="PKY201" s="12"/>
      <c r="PKZ201" s="12"/>
      <c r="PLA201" s="12"/>
      <c r="PLB201" s="12"/>
      <c r="PLC201" s="12"/>
      <c r="PLD201" s="12"/>
      <c r="PLE201" s="12"/>
      <c r="PLF201" s="12"/>
      <c r="PLG201" s="12"/>
      <c r="PLH201" s="12"/>
      <c r="PLI201" s="12"/>
      <c r="PLJ201" s="12"/>
      <c r="PLK201" s="12"/>
      <c r="PLL201" s="12"/>
      <c r="PLM201" s="12"/>
      <c r="PLN201" s="12"/>
      <c r="PLO201" s="12"/>
      <c r="PLP201" s="12"/>
      <c r="PLQ201" s="12"/>
      <c r="PLR201" s="12"/>
      <c r="PLS201" s="12"/>
      <c r="PLT201" s="12"/>
      <c r="PLU201" s="12"/>
      <c r="PLV201" s="12"/>
      <c r="PLW201" s="12"/>
      <c r="PLX201" s="12"/>
      <c r="PLY201" s="12"/>
      <c r="PLZ201" s="12"/>
      <c r="PMA201" s="12"/>
      <c r="PMB201" s="12"/>
      <c r="PMC201" s="12"/>
      <c r="PMD201" s="12"/>
      <c r="PME201" s="12"/>
      <c r="PMF201" s="12"/>
      <c r="PMG201" s="12"/>
      <c r="PMH201" s="12"/>
      <c r="PMI201" s="12"/>
      <c r="PMJ201" s="12"/>
      <c r="PMK201" s="12"/>
      <c r="PML201" s="12"/>
      <c r="PMM201" s="12"/>
      <c r="PMN201" s="12"/>
      <c r="PMO201" s="12"/>
      <c r="PMP201" s="12"/>
      <c r="PMQ201" s="12"/>
      <c r="PMR201" s="12"/>
      <c r="PMS201" s="12"/>
      <c r="PMT201" s="12"/>
      <c r="PMU201" s="12"/>
      <c r="PMV201" s="12"/>
      <c r="PMW201" s="12"/>
      <c r="PMX201" s="12"/>
      <c r="PMY201" s="12"/>
      <c r="PMZ201" s="12"/>
      <c r="PNA201" s="12"/>
      <c r="PNB201" s="12"/>
      <c r="PNC201" s="12"/>
      <c r="PND201" s="12"/>
      <c r="PNE201" s="12"/>
      <c r="PNF201" s="12"/>
      <c r="PNG201" s="12"/>
      <c r="PNH201" s="12"/>
      <c r="PNI201" s="12"/>
      <c r="PNJ201" s="12"/>
      <c r="PNK201" s="12"/>
      <c r="PNL201" s="12"/>
      <c r="PNM201" s="12"/>
      <c r="PNN201" s="12"/>
      <c r="PNO201" s="12"/>
      <c r="PNP201" s="12"/>
      <c r="PNQ201" s="12"/>
      <c r="PNR201" s="12"/>
      <c r="PNS201" s="12"/>
      <c r="PNT201" s="12"/>
      <c r="PNU201" s="12"/>
      <c r="PNV201" s="12"/>
      <c r="PNW201" s="12"/>
      <c r="PNX201" s="12"/>
      <c r="PNY201" s="12"/>
      <c r="PNZ201" s="12"/>
      <c r="POA201" s="12"/>
      <c r="POB201" s="12"/>
      <c r="POC201" s="12"/>
      <c r="POD201" s="12"/>
      <c r="POE201" s="12"/>
      <c r="POF201" s="12"/>
      <c r="POG201" s="12"/>
      <c r="POH201" s="12"/>
      <c r="POI201" s="12"/>
      <c r="POJ201" s="12"/>
      <c r="POK201" s="12"/>
      <c r="POL201" s="12"/>
      <c r="POM201" s="12"/>
      <c r="PON201" s="12"/>
      <c r="POO201" s="12"/>
      <c r="POP201" s="12"/>
      <c r="POQ201" s="12"/>
      <c r="POR201" s="12"/>
      <c r="POS201" s="12"/>
      <c r="POT201" s="12"/>
      <c r="POU201" s="12"/>
      <c r="POV201" s="12"/>
      <c r="POW201" s="12"/>
      <c r="POX201" s="12"/>
      <c r="POY201" s="12"/>
      <c r="POZ201" s="12"/>
      <c r="PPA201" s="12"/>
      <c r="PPB201" s="12"/>
      <c r="PPC201" s="12"/>
      <c r="PPD201" s="12"/>
      <c r="PPE201" s="12"/>
      <c r="PPF201" s="12"/>
      <c r="PPG201" s="12"/>
      <c r="PPH201" s="12"/>
      <c r="PPI201" s="12"/>
      <c r="PPJ201" s="12"/>
      <c r="PPK201" s="12"/>
      <c r="PPL201" s="12"/>
      <c r="PPM201" s="12"/>
      <c r="PPN201" s="12"/>
      <c r="PPO201" s="12"/>
      <c r="PPP201" s="12"/>
      <c r="PPQ201" s="12"/>
      <c r="PPR201" s="12"/>
      <c r="PPS201" s="12"/>
      <c r="PPT201" s="12"/>
      <c r="PPU201" s="12"/>
      <c r="PPV201" s="12"/>
      <c r="PPW201" s="12"/>
      <c r="PPX201" s="12"/>
      <c r="PPY201" s="12"/>
      <c r="PPZ201" s="12"/>
      <c r="PQA201" s="12"/>
      <c r="PQB201" s="12"/>
      <c r="PQC201" s="12"/>
      <c r="PQD201" s="12"/>
      <c r="PQE201" s="12"/>
      <c r="PQF201" s="12"/>
      <c r="PQG201" s="12"/>
      <c r="PQH201" s="12"/>
      <c r="PQI201" s="12"/>
      <c r="PQJ201" s="12"/>
      <c r="PQK201" s="12"/>
      <c r="PQL201" s="12"/>
      <c r="PQM201" s="12"/>
      <c r="PQN201" s="12"/>
      <c r="PQO201" s="12"/>
      <c r="PQP201" s="12"/>
      <c r="PQQ201" s="12"/>
      <c r="PQR201" s="12"/>
      <c r="PQS201" s="12"/>
      <c r="PQT201" s="12"/>
      <c r="PQU201" s="12"/>
      <c r="PQV201" s="12"/>
      <c r="PQW201" s="12"/>
      <c r="PQX201" s="12"/>
      <c r="PQY201" s="12"/>
      <c r="PQZ201" s="12"/>
      <c r="PRA201" s="12"/>
      <c r="PRB201" s="12"/>
      <c r="PRC201" s="12"/>
      <c r="PRD201" s="12"/>
      <c r="PRE201" s="12"/>
      <c r="PRF201" s="12"/>
      <c r="PRG201" s="12"/>
      <c r="PRH201" s="12"/>
      <c r="PRI201" s="12"/>
      <c r="PRJ201" s="12"/>
      <c r="PRK201" s="12"/>
      <c r="PRL201" s="12"/>
      <c r="PRM201" s="12"/>
      <c r="PRN201" s="12"/>
      <c r="PRO201" s="12"/>
      <c r="PRP201" s="12"/>
      <c r="PRQ201" s="12"/>
      <c r="PRR201" s="12"/>
      <c r="PRS201" s="12"/>
      <c r="PRT201" s="12"/>
      <c r="PRU201" s="12"/>
      <c r="PRV201" s="12"/>
      <c r="PRW201" s="12"/>
      <c r="PRX201" s="12"/>
      <c r="PRY201" s="12"/>
      <c r="PRZ201" s="12"/>
      <c r="PSA201" s="12"/>
      <c r="PSB201" s="12"/>
      <c r="PSC201" s="12"/>
      <c r="PSD201" s="12"/>
      <c r="PSE201" s="12"/>
      <c r="PSF201" s="12"/>
      <c r="PSG201" s="12"/>
      <c r="PSH201" s="12"/>
      <c r="PSI201" s="12"/>
      <c r="PSJ201" s="12"/>
      <c r="PSK201" s="12"/>
      <c r="PSL201" s="12"/>
      <c r="PSM201" s="12"/>
      <c r="PSN201" s="12"/>
      <c r="PSO201" s="12"/>
      <c r="PSP201" s="12"/>
      <c r="PSQ201" s="12"/>
      <c r="PSR201" s="12"/>
      <c r="PSS201" s="12"/>
      <c r="PST201" s="12"/>
      <c r="PSU201" s="12"/>
      <c r="PSV201" s="12"/>
      <c r="PSW201" s="12"/>
      <c r="PSX201" s="12"/>
      <c r="PSY201" s="12"/>
      <c r="PSZ201" s="12"/>
      <c r="PTA201" s="12"/>
      <c r="PTB201" s="12"/>
      <c r="PTC201" s="12"/>
      <c r="PTD201" s="12"/>
      <c r="PTE201" s="12"/>
      <c r="PTF201" s="12"/>
      <c r="PTG201" s="12"/>
      <c r="PTH201" s="12"/>
      <c r="PTI201" s="12"/>
      <c r="PTJ201" s="12"/>
      <c r="PTK201" s="12"/>
      <c r="PTL201" s="12"/>
      <c r="PTM201" s="12"/>
      <c r="PTN201" s="12"/>
      <c r="PTO201" s="12"/>
      <c r="PTP201" s="12"/>
      <c r="PTQ201" s="12"/>
      <c r="PTR201" s="12"/>
      <c r="PTS201" s="12"/>
      <c r="PTT201" s="12"/>
      <c r="PTU201" s="12"/>
      <c r="PTV201" s="12"/>
      <c r="PTW201" s="12"/>
      <c r="PTX201" s="12"/>
      <c r="PTY201" s="12"/>
      <c r="PTZ201" s="12"/>
      <c r="PUA201" s="12"/>
      <c r="PUB201" s="12"/>
      <c r="PUC201" s="12"/>
      <c r="PUD201" s="12"/>
      <c r="PUE201" s="12"/>
      <c r="PUF201" s="12"/>
      <c r="PUG201" s="12"/>
      <c r="PUH201" s="12"/>
      <c r="PUI201" s="12"/>
      <c r="PUJ201" s="12"/>
      <c r="PUK201" s="12"/>
      <c r="PUL201" s="12"/>
      <c r="PUM201" s="12"/>
      <c r="PUN201" s="12"/>
      <c r="PUO201" s="12"/>
      <c r="PUP201" s="12"/>
      <c r="PUQ201" s="12"/>
      <c r="PUR201" s="12"/>
      <c r="PUS201" s="12"/>
      <c r="PUT201" s="12"/>
      <c r="PUU201" s="12"/>
      <c r="PUV201" s="12"/>
      <c r="PUW201" s="12"/>
      <c r="PUX201" s="12"/>
      <c r="PUY201" s="12"/>
      <c r="PUZ201" s="12"/>
      <c r="PVA201" s="12"/>
      <c r="PVB201" s="12"/>
      <c r="PVC201" s="12"/>
      <c r="PVD201" s="12"/>
      <c r="PVE201" s="12"/>
      <c r="PVF201" s="12"/>
      <c r="PVG201" s="12"/>
      <c r="PVH201" s="12"/>
      <c r="PVI201" s="12"/>
      <c r="PVJ201" s="12"/>
      <c r="PVK201" s="12"/>
      <c r="PVL201" s="12"/>
      <c r="PVM201" s="12"/>
      <c r="PVN201" s="12"/>
      <c r="PVO201" s="12"/>
      <c r="PVP201" s="12"/>
      <c r="PVQ201" s="12"/>
      <c r="PVR201" s="12"/>
      <c r="PVS201" s="12"/>
      <c r="PVT201" s="12"/>
      <c r="PVU201" s="12"/>
      <c r="PVV201" s="12"/>
      <c r="PVW201" s="12"/>
      <c r="PVX201" s="12"/>
      <c r="PVY201" s="12"/>
      <c r="PVZ201" s="12"/>
      <c r="PWA201" s="12"/>
      <c r="PWB201" s="12"/>
      <c r="PWC201" s="12"/>
      <c r="PWD201" s="12"/>
      <c r="PWE201" s="12"/>
      <c r="PWF201" s="12"/>
      <c r="PWG201" s="12"/>
      <c r="PWH201" s="12"/>
      <c r="PWI201" s="12"/>
      <c r="PWJ201" s="12"/>
      <c r="PWK201" s="12"/>
      <c r="PWL201" s="12"/>
      <c r="PWM201" s="12"/>
      <c r="PWN201" s="12"/>
      <c r="PWO201" s="12"/>
      <c r="PWP201" s="12"/>
      <c r="PWQ201" s="12"/>
      <c r="PWR201" s="12"/>
      <c r="PWS201" s="12"/>
      <c r="PWT201" s="12"/>
      <c r="PWU201" s="12"/>
      <c r="PWV201" s="12"/>
      <c r="PWW201" s="12"/>
      <c r="PWX201" s="12"/>
      <c r="PWY201" s="12"/>
      <c r="PWZ201" s="12"/>
      <c r="PXA201" s="12"/>
      <c r="PXB201" s="12"/>
      <c r="PXC201" s="12"/>
      <c r="PXD201" s="12"/>
      <c r="PXE201" s="12"/>
      <c r="PXF201" s="12"/>
      <c r="PXG201" s="12"/>
      <c r="PXH201" s="12"/>
      <c r="PXI201" s="12"/>
      <c r="PXJ201" s="12"/>
      <c r="PXK201" s="12"/>
      <c r="PXL201" s="12"/>
      <c r="PXM201" s="12"/>
      <c r="PXN201" s="12"/>
      <c r="PXO201" s="12"/>
      <c r="PXP201" s="12"/>
      <c r="PXQ201" s="12"/>
      <c r="PXR201" s="12"/>
      <c r="PXS201" s="12"/>
      <c r="PXT201" s="12"/>
      <c r="PXU201" s="12"/>
      <c r="PXV201" s="12"/>
      <c r="PXW201" s="12"/>
      <c r="PXX201" s="12"/>
      <c r="PXY201" s="12"/>
      <c r="PXZ201" s="12"/>
      <c r="PYA201" s="12"/>
      <c r="PYB201" s="12"/>
      <c r="PYC201" s="12"/>
      <c r="PYD201" s="12"/>
      <c r="PYE201" s="12"/>
      <c r="PYF201" s="12"/>
      <c r="PYG201" s="12"/>
      <c r="PYH201" s="12"/>
      <c r="PYI201" s="12"/>
      <c r="PYJ201" s="12"/>
      <c r="PYK201" s="12"/>
      <c r="PYL201" s="12"/>
      <c r="PYM201" s="12"/>
      <c r="PYN201" s="12"/>
      <c r="PYO201" s="12"/>
      <c r="PYP201" s="12"/>
      <c r="PYQ201" s="12"/>
      <c r="PYR201" s="12"/>
      <c r="PYS201" s="12"/>
      <c r="PYT201" s="12"/>
      <c r="PYU201" s="12"/>
      <c r="PYV201" s="12"/>
      <c r="PYW201" s="12"/>
      <c r="PYX201" s="12"/>
      <c r="PYY201" s="12"/>
      <c r="PYZ201" s="12"/>
      <c r="PZA201" s="12"/>
      <c r="PZB201" s="12"/>
      <c r="PZC201" s="12"/>
      <c r="PZD201" s="12"/>
      <c r="PZE201" s="12"/>
      <c r="PZF201" s="12"/>
      <c r="PZG201" s="12"/>
      <c r="PZH201" s="12"/>
      <c r="PZI201" s="12"/>
      <c r="PZJ201" s="12"/>
      <c r="PZK201" s="12"/>
      <c r="PZL201" s="12"/>
      <c r="PZM201" s="12"/>
      <c r="PZN201" s="12"/>
      <c r="PZO201" s="12"/>
      <c r="PZP201" s="12"/>
      <c r="PZQ201" s="12"/>
      <c r="PZR201" s="12"/>
      <c r="PZS201" s="12"/>
      <c r="PZT201" s="12"/>
      <c r="PZU201" s="12"/>
      <c r="PZV201" s="12"/>
      <c r="PZW201" s="12"/>
      <c r="PZX201" s="12"/>
      <c r="PZY201" s="12"/>
      <c r="PZZ201" s="12"/>
      <c r="QAA201" s="12"/>
      <c r="QAB201" s="12"/>
      <c r="QAC201" s="12"/>
      <c r="QAD201" s="12"/>
      <c r="QAE201" s="12"/>
      <c r="QAF201" s="12"/>
      <c r="QAG201" s="12"/>
      <c r="QAH201" s="12"/>
      <c r="QAI201" s="12"/>
      <c r="QAJ201" s="12"/>
      <c r="QAK201" s="12"/>
      <c r="QAL201" s="12"/>
      <c r="QAM201" s="12"/>
      <c r="QAN201" s="12"/>
      <c r="QAO201" s="12"/>
      <c r="QAP201" s="12"/>
      <c r="QAQ201" s="12"/>
      <c r="QAR201" s="12"/>
      <c r="QAS201" s="12"/>
      <c r="QAT201" s="12"/>
      <c r="QAU201" s="12"/>
      <c r="QAV201" s="12"/>
      <c r="QAW201" s="12"/>
      <c r="QAX201" s="12"/>
      <c r="QAY201" s="12"/>
      <c r="QAZ201" s="12"/>
      <c r="QBA201" s="12"/>
      <c r="QBB201" s="12"/>
      <c r="QBC201" s="12"/>
      <c r="QBD201" s="12"/>
      <c r="QBE201" s="12"/>
      <c r="QBF201" s="12"/>
      <c r="QBG201" s="12"/>
      <c r="QBH201" s="12"/>
      <c r="QBI201" s="12"/>
      <c r="QBJ201" s="12"/>
      <c r="QBK201" s="12"/>
      <c r="QBL201" s="12"/>
      <c r="QBM201" s="12"/>
      <c r="QBN201" s="12"/>
      <c r="QBO201" s="12"/>
      <c r="QBP201" s="12"/>
      <c r="QBQ201" s="12"/>
      <c r="QBR201" s="12"/>
      <c r="QBS201" s="12"/>
      <c r="QBT201" s="12"/>
      <c r="QBU201" s="12"/>
      <c r="QBV201" s="12"/>
      <c r="QBW201" s="12"/>
      <c r="QBX201" s="12"/>
      <c r="QBY201" s="12"/>
      <c r="QBZ201" s="12"/>
      <c r="QCA201" s="12"/>
      <c r="QCB201" s="12"/>
      <c r="QCC201" s="12"/>
      <c r="QCD201" s="12"/>
      <c r="QCE201" s="12"/>
      <c r="QCF201" s="12"/>
      <c r="QCG201" s="12"/>
      <c r="QCH201" s="12"/>
      <c r="QCI201" s="12"/>
      <c r="QCJ201" s="12"/>
      <c r="QCK201" s="12"/>
      <c r="QCL201" s="12"/>
      <c r="QCM201" s="12"/>
      <c r="QCN201" s="12"/>
      <c r="QCO201" s="12"/>
      <c r="QCP201" s="12"/>
      <c r="QCQ201" s="12"/>
      <c r="QCR201" s="12"/>
      <c r="QCS201" s="12"/>
      <c r="QCT201" s="12"/>
      <c r="QCU201" s="12"/>
      <c r="QCV201" s="12"/>
      <c r="QCW201" s="12"/>
      <c r="QCX201" s="12"/>
      <c r="QCY201" s="12"/>
      <c r="QCZ201" s="12"/>
      <c r="QDA201" s="12"/>
      <c r="QDB201" s="12"/>
      <c r="QDC201" s="12"/>
      <c r="QDD201" s="12"/>
      <c r="QDE201" s="12"/>
      <c r="QDF201" s="12"/>
      <c r="QDG201" s="12"/>
      <c r="QDH201" s="12"/>
      <c r="QDI201" s="12"/>
      <c r="QDJ201" s="12"/>
      <c r="QDK201" s="12"/>
      <c r="QDL201" s="12"/>
      <c r="QDM201" s="12"/>
      <c r="QDN201" s="12"/>
      <c r="QDO201" s="12"/>
      <c r="QDP201" s="12"/>
      <c r="QDQ201" s="12"/>
      <c r="QDR201" s="12"/>
      <c r="QDS201" s="12"/>
      <c r="QDT201" s="12"/>
      <c r="QDU201" s="12"/>
      <c r="QDV201" s="12"/>
      <c r="QDW201" s="12"/>
      <c r="QDX201" s="12"/>
      <c r="QDY201" s="12"/>
      <c r="QDZ201" s="12"/>
      <c r="QEA201" s="12"/>
      <c r="QEB201" s="12"/>
      <c r="QEC201" s="12"/>
      <c r="QED201" s="12"/>
      <c r="QEE201" s="12"/>
      <c r="QEF201" s="12"/>
      <c r="QEG201" s="12"/>
      <c r="QEH201" s="12"/>
      <c r="QEI201" s="12"/>
      <c r="QEJ201" s="12"/>
      <c r="QEK201" s="12"/>
      <c r="QEL201" s="12"/>
      <c r="QEM201" s="12"/>
      <c r="QEN201" s="12"/>
      <c r="QEO201" s="12"/>
      <c r="QEP201" s="12"/>
      <c r="QEQ201" s="12"/>
      <c r="QER201" s="12"/>
      <c r="QES201" s="12"/>
      <c r="QET201" s="12"/>
      <c r="QEU201" s="12"/>
      <c r="QEV201" s="12"/>
      <c r="QEW201" s="12"/>
      <c r="QEX201" s="12"/>
      <c r="QEY201" s="12"/>
      <c r="QEZ201" s="12"/>
      <c r="QFA201" s="12"/>
      <c r="QFB201" s="12"/>
      <c r="QFC201" s="12"/>
      <c r="QFD201" s="12"/>
      <c r="QFE201" s="12"/>
      <c r="QFF201" s="12"/>
      <c r="QFG201" s="12"/>
      <c r="QFH201" s="12"/>
      <c r="QFI201" s="12"/>
      <c r="QFJ201" s="12"/>
      <c r="QFK201" s="12"/>
      <c r="QFL201" s="12"/>
      <c r="QFM201" s="12"/>
      <c r="QFN201" s="12"/>
      <c r="QFO201" s="12"/>
      <c r="QFP201" s="12"/>
      <c r="QFQ201" s="12"/>
      <c r="QFR201" s="12"/>
      <c r="QFS201" s="12"/>
      <c r="QFT201" s="12"/>
      <c r="QFU201" s="12"/>
      <c r="QFV201" s="12"/>
      <c r="QFW201" s="12"/>
      <c r="QFX201" s="12"/>
      <c r="QFY201" s="12"/>
      <c r="QFZ201" s="12"/>
      <c r="QGA201" s="12"/>
      <c r="QGB201" s="12"/>
      <c r="QGC201" s="12"/>
      <c r="QGD201" s="12"/>
      <c r="QGE201" s="12"/>
      <c r="QGF201" s="12"/>
      <c r="QGG201" s="12"/>
      <c r="QGH201" s="12"/>
      <c r="QGI201" s="12"/>
      <c r="QGJ201" s="12"/>
      <c r="QGK201" s="12"/>
      <c r="QGL201" s="12"/>
      <c r="QGM201" s="12"/>
      <c r="QGN201" s="12"/>
      <c r="QGO201" s="12"/>
      <c r="QGP201" s="12"/>
      <c r="QGQ201" s="12"/>
      <c r="QGR201" s="12"/>
      <c r="QGS201" s="12"/>
      <c r="QGT201" s="12"/>
      <c r="QGU201" s="12"/>
      <c r="QGV201" s="12"/>
      <c r="QGW201" s="12"/>
      <c r="QGX201" s="12"/>
      <c r="QGY201" s="12"/>
      <c r="QGZ201" s="12"/>
      <c r="QHA201" s="12"/>
      <c r="QHB201" s="12"/>
      <c r="QHC201" s="12"/>
      <c r="QHD201" s="12"/>
      <c r="QHE201" s="12"/>
      <c r="QHF201" s="12"/>
      <c r="QHG201" s="12"/>
      <c r="QHH201" s="12"/>
      <c r="QHI201" s="12"/>
      <c r="QHJ201" s="12"/>
      <c r="QHK201" s="12"/>
      <c r="QHL201" s="12"/>
      <c r="QHM201" s="12"/>
      <c r="QHN201" s="12"/>
      <c r="QHO201" s="12"/>
      <c r="QHP201" s="12"/>
      <c r="QHQ201" s="12"/>
      <c r="QHR201" s="12"/>
      <c r="QHS201" s="12"/>
      <c r="QHT201" s="12"/>
      <c r="QHU201" s="12"/>
      <c r="QHV201" s="12"/>
      <c r="QHW201" s="12"/>
      <c r="QHX201" s="12"/>
      <c r="QHY201" s="12"/>
      <c r="QHZ201" s="12"/>
      <c r="QIA201" s="12"/>
      <c r="QIB201" s="12"/>
      <c r="QIC201" s="12"/>
      <c r="QID201" s="12"/>
      <c r="QIE201" s="12"/>
      <c r="QIF201" s="12"/>
      <c r="QIG201" s="12"/>
      <c r="QIH201" s="12"/>
      <c r="QII201" s="12"/>
      <c r="QIJ201" s="12"/>
      <c r="QIK201" s="12"/>
      <c r="QIL201" s="12"/>
      <c r="QIM201" s="12"/>
      <c r="QIN201" s="12"/>
      <c r="QIO201" s="12"/>
      <c r="QIP201" s="12"/>
      <c r="QIQ201" s="12"/>
      <c r="QIR201" s="12"/>
      <c r="QIS201" s="12"/>
      <c r="QIT201" s="12"/>
      <c r="QIU201" s="12"/>
      <c r="QIV201" s="12"/>
      <c r="QIW201" s="12"/>
      <c r="QIX201" s="12"/>
      <c r="QIY201" s="12"/>
      <c r="QIZ201" s="12"/>
      <c r="QJA201" s="12"/>
      <c r="QJB201" s="12"/>
      <c r="QJC201" s="12"/>
      <c r="QJD201" s="12"/>
      <c r="QJE201" s="12"/>
      <c r="QJF201" s="12"/>
      <c r="QJG201" s="12"/>
      <c r="QJH201" s="12"/>
      <c r="QJI201" s="12"/>
      <c r="QJJ201" s="12"/>
      <c r="QJK201" s="12"/>
      <c r="QJL201" s="12"/>
      <c r="QJM201" s="12"/>
      <c r="QJN201" s="12"/>
      <c r="QJO201" s="12"/>
      <c r="QJP201" s="12"/>
      <c r="QJQ201" s="12"/>
      <c r="QJR201" s="12"/>
      <c r="QJS201" s="12"/>
      <c r="QJT201" s="12"/>
      <c r="QJU201" s="12"/>
      <c r="QJV201" s="12"/>
      <c r="QJW201" s="12"/>
      <c r="QJX201" s="12"/>
      <c r="QJY201" s="12"/>
      <c r="QJZ201" s="12"/>
      <c r="QKA201" s="12"/>
      <c r="QKB201" s="12"/>
      <c r="QKC201" s="12"/>
      <c r="QKD201" s="12"/>
      <c r="QKE201" s="12"/>
      <c r="QKF201" s="12"/>
      <c r="QKG201" s="12"/>
      <c r="QKH201" s="12"/>
      <c r="QKI201" s="12"/>
      <c r="QKJ201" s="12"/>
      <c r="QKK201" s="12"/>
      <c r="QKL201" s="12"/>
      <c r="QKM201" s="12"/>
      <c r="QKN201" s="12"/>
      <c r="QKO201" s="12"/>
      <c r="QKP201" s="12"/>
      <c r="QKQ201" s="12"/>
      <c r="QKR201" s="12"/>
      <c r="QKS201" s="12"/>
      <c r="QKT201" s="12"/>
      <c r="QKU201" s="12"/>
      <c r="QKV201" s="12"/>
      <c r="QKW201" s="12"/>
      <c r="QKX201" s="12"/>
      <c r="QKY201" s="12"/>
      <c r="QKZ201" s="12"/>
      <c r="QLA201" s="12"/>
      <c r="QLB201" s="12"/>
      <c r="QLC201" s="12"/>
      <c r="QLD201" s="12"/>
      <c r="QLE201" s="12"/>
      <c r="QLF201" s="12"/>
      <c r="QLG201" s="12"/>
      <c r="QLH201" s="12"/>
      <c r="QLI201" s="12"/>
      <c r="QLJ201" s="12"/>
      <c r="QLK201" s="12"/>
      <c r="QLL201" s="12"/>
      <c r="QLM201" s="12"/>
      <c r="QLN201" s="12"/>
      <c r="QLO201" s="12"/>
      <c r="QLP201" s="12"/>
      <c r="QLQ201" s="12"/>
      <c r="QLR201" s="12"/>
      <c r="QLS201" s="12"/>
      <c r="QLT201" s="12"/>
      <c r="QLU201" s="12"/>
      <c r="QLV201" s="12"/>
      <c r="QLW201" s="12"/>
      <c r="QLX201" s="12"/>
      <c r="QLY201" s="12"/>
      <c r="QLZ201" s="12"/>
      <c r="QMA201" s="12"/>
      <c r="QMB201" s="12"/>
      <c r="QMC201" s="12"/>
      <c r="QMD201" s="12"/>
      <c r="QME201" s="12"/>
      <c r="QMF201" s="12"/>
      <c r="QMG201" s="12"/>
      <c r="QMH201" s="12"/>
      <c r="QMI201" s="12"/>
      <c r="QMJ201" s="12"/>
      <c r="QMK201" s="12"/>
      <c r="QML201" s="12"/>
      <c r="QMM201" s="12"/>
      <c r="QMN201" s="12"/>
      <c r="QMO201" s="12"/>
      <c r="QMP201" s="12"/>
      <c r="QMQ201" s="12"/>
      <c r="QMR201" s="12"/>
      <c r="QMS201" s="12"/>
      <c r="QMT201" s="12"/>
      <c r="QMU201" s="12"/>
      <c r="QMV201" s="12"/>
      <c r="QMW201" s="12"/>
      <c r="QMX201" s="12"/>
      <c r="QMY201" s="12"/>
      <c r="QMZ201" s="12"/>
      <c r="QNA201" s="12"/>
      <c r="QNB201" s="12"/>
      <c r="QNC201" s="12"/>
      <c r="QND201" s="12"/>
      <c r="QNE201" s="12"/>
      <c r="QNF201" s="12"/>
      <c r="QNG201" s="12"/>
      <c r="QNH201" s="12"/>
      <c r="QNI201" s="12"/>
      <c r="QNJ201" s="12"/>
      <c r="QNK201" s="12"/>
      <c r="QNL201" s="12"/>
      <c r="QNM201" s="12"/>
      <c r="QNN201" s="12"/>
      <c r="QNO201" s="12"/>
      <c r="QNP201" s="12"/>
      <c r="QNQ201" s="12"/>
      <c r="QNR201" s="12"/>
      <c r="QNS201" s="12"/>
      <c r="QNT201" s="12"/>
      <c r="QNU201" s="12"/>
      <c r="QNV201" s="12"/>
      <c r="QNW201" s="12"/>
      <c r="QNX201" s="12"/>
      <c r="QNY201" s="12"/>
      <c r="QNZ201" s="12"/>
      <c r="QOA201" s="12"/>
      <c r="QOB201" s="12"/>
      <c r="QOC201" s="12"/>
      <c r="QOD201" s="12"/>
      <c r="QOE201" s="12"/>
      <c r="QOF201" s="12"/>
      <c r="QOG201" s="12"/>
      <c r="QOH201" s="12"/>
      <c r="QOI201" s="12"/>
      <c r="QOJ201" s="12"/>
      <c r="QOK201" s="12"/>
      <c r="QOL201" s="12"/>
      <c r="QOM201" s="12"/>
      <c r="QON201" s="12"/>
      <c r="QOO201" s="12"/>
      <c r="QOP201" s="12"/>
      <c r="QOQ201" s="12"/>
      <c r="QOR201" s="12"/>
      <c r="QOS201" s="12"/>
      <c r="QOT201" s="12"/>
      <c r="QOU201" s="12"/>
      <c r="QOV201" s="12"/>
      <c r="QOW201" s="12"/>
      <c r="QOX201" s="12"/>
      <c r="QOY201" s="12"/>
      <c r="QOZ201" s="12"/>
      <c r="QPA201" s="12"/>
      <c r="QPB201" s="12"/>
      <c r="QPC201" s="12"/>
      <c r="QPD201" s="12"/>
      <c r="QPE201" s="12"/>
      <c r="QPF201" s="12"/>
      <c r="QPG201" s="12"/>
      <c r="QPH201" s="12"/>
      <c r="QPI201" s="12"/>
      <c r="QPJ201" s="12"/>
      <c r="QPK201" s="12"/>
      <c r="QPL201" s="12"/>
      <c r="QPM201" s="12"/>
      <c r="QPN201" s="12"/>
      <c r="QPO201" s="12"/>
      <c r="QPP201" s="12"/>
      <c r="QPQ201" s="12"/>
      <c r="QPR201" s="12"/>
      <c r="QPS201" s="12"/>
      <c r="QPT201" s="12"/>
      <c r="QPU201" s="12"/>
      <c r="QPV201" s="12"/>
      <c r="QPW201" s="12"/>
      <c r="QPX201" s="12"/>
      <c r="QPY201" s="12"/>
      <c r="QPZ201" s="12"/>
      <c r="QQA201" s="12"/>
      <c r="QQB201" s="12"/>
      <c r="QQC201" s="12"/>
      <c r="QQD201" s="12"/>
      <c r="QQE201" s="12"/>
      <c r="QQF201" s="12"/>
      <c r="QQG201" s="12"/>
      <c r="QQH201" s="12"/>
      <c r="QQI201" s="12"/>
      <c r="QQJ201" s="12"/>
      <c r="QQK201" s="12"/>
      <c r="QQL201" s="12"/>
      <c r="QQM201" s="12"/>
      <c r="QQN201" s="12"/>
      <c r="QQO201" s="12"/>
      <c r="QQP201" s="12"/>
      <c r="QQQ201" s="12"/>
      <c r="QQR201" s="12"/>
      <c r="QQS201" s="12"/>
      <c r="QQT201" s="12"/>
      <c r="QQU201" s="12"/>
      <c r="QQV201" s="12"/>
      <c r="QQW201" s="12"/>
      <c r="QQX201" s="12"/>
      <c r="QQY201" s="12"/>
      <c r="QQZ201" s="12"/>
      <c r="QRA201" s="12"/>
      <c r="QRB201" s="12"/>
      <c r="QRC201" s="12"/>
      <c r="QRD201" s="12"/>
      <c r="QRE201" s="12"/>
      <c r="QRF201" s="12"/>
      <c r="QRG201" s="12"/>
      <c r="QRH201" s="12"/>
      <c r="QRI201" s="12"/>
      <c r="QRJ201" s="12"/>
      <c r="QRK201" s="12"/>
      <c r="QRL201" s="12"/>
      <c r="QRM201" s="12"/>
      <c r="QRN201" s="12"/>
      <c r="QRO201" s="12"/>
      <c r="QRP201" s="12"/>
      <c r="QRQ201" s="12"/>
      <c r="QRR201" s="12"/>
      <c r="QRS201" s="12"/>
      <c r="QRT201" s="12"/>
      <c r="QRU201" s="12"/>
      <c r="QRV201" s="12"/>
      <c r="QRW201" s="12"/>
      <c r="QRX201" s="12"/>
      <c r="QRY201" s="12"/>
      <c r="QRZ201" s="12"/>
      <c r="QSA201" s="12"/>
      <c r="QSB201" s="12"/>
      <c r="QSC201" s="12"/>
      <c r="QSD201" s="12"/>
      <c r="QSE201" s="12"/>
      <c r="QSF201" s="12"/>
      <c r="QSG201" s="12"/>
      <c r="QSH201" s="12"/>
      <c r="QSI201" s="12"/>
      <c r="QSJ201" s="12"/>
      <c r="QSK201" s="12"/>
      <c r="QSL201" s="12"/>
      <c r="QSM201" s="12"/>
      <c r="QSN201" s="12"/>
      <c r="QSO201" s="12"/>
      <c r="QSP201" s="12"/>
      <c r="QSQ201" s="12"/>
      <c r="QSR201" s="12"/>
      <c r="QSS201" s="12"/>
      <c r="QST201" s="12"/>
      <c r="QSU201" s="12"/>
      <c r="QSV201" s="12"/>
      <c r="QSW201" s="12"/>
      <c r="QSX201" s="12"/>
      <c r="QSY201" s="12"/>
      <c r="QSZ201" s="12"/>
      <c r="QTA201" s="12"/>
      <c r="QTB201" s="12"/>
      <c r="QTC201" s="12"/>
      <c r="QTD201" s="12"/>
      <c r="QTE201" s="12"/>
      <c r="QTF201" s="12"/>
      <c r="QTG201" s="12"/>
      <c r="QTH201" s="12"/>
      <c r="QTI201" s="12"/>
      <c r="QTJ201" s="12"/>
      <c r="QTK201" s="12"/>
      <c r="QTL201" s="12"/>
      <c r="QTM201" s="12"/>
      <c r="QTN201" s="12"/>
      <c r="QTO201" s="12"/>
      <c r="QTP201" s="12"/>
      <c r="QTQ201" s="12"/>
      <c r="QTR201" s="12"/>
      <c r="QTS201" s="12"/>
      <c r="QTT201" s="12"/>
      <c r="QTU201" s="12"/>
      <c r="QTV201" s="12"/>
      <c r="QTW201" s="12"/>
      <c r="QTX201" s="12"/>
      <c r="QTY201" s="12"/>
      <c r="QTZ201" s="12"/>
      <c r="QUA201" s="12"/>
      <c r="QUB201" s="12"/>
      <c r="QUC201" s="12"/>
      <c r="QUD201" s="12"/>
      <c r="QUE201" s="12"/>
      <c r="QUF201" s="12"/>
      <c r="QUG201" s="12"/>
      <c r="QUH201" s="12"/>
      <c r="QUI201" s="12"/>
      <c r="QUJ201" s="12"/>
      <c r="QUK201" s="12"/>
      <c r="QUL201" s="12"/>
      <c r="QUM201" s="12"/>
      <c r="QUN201" s="12"/>
      <c r="QUO201" s="12"/>
      <c r="QUP201" s="12"/>
      <c r="QUQ201" s="12"/>
      <c r="QUR201" s="12"/>
      <c r="QUS201" s="12"/>
      <c r="QUT201" s="12"/>
      <c r="QUU201" s="12"/>
      <c r="QUV201" s="12"/>
      <c r="QUW201" s="12"/>
      <c r="QUX201" s="12"/>
      <c r="QUY201" s="12"/>
      <c r="QUZ201" s="12"/>
      <c r="QVA201" s="12"/>
      <c r="QVB201" s="12"/>
      <c r="QVC201" s="12"/>
      <c r="QVD201" s="12"/>
      <c r="QVE201" s="12"/>
      <c r="QVF201" s="12"/>
      <c r="QVG201" s="12"/>
      <c r="QVH201" s="12"/>
      <c r="QVI201" s="12"/>
      <c r="QVJ201" s="12"/>
      <c r="QVK201" s="12"/>
      <c r="QVL201" s="12"/>
      <c r="QVM201" s="12"/>
      <c r="QVN201" s="12"/>
      <c r="QVO201" s="12"/>
      <c r="QVP201" s="12"/>
      <c r="QVQ201" s="12"/>
      <c r="QVR201" s="12"/>
      <c r="QVS201" s="12"/>
      <c r="QVT201" s="12"/>
      <c r="QVU201" s="12"/>
      <c r="QVV201" s="12"/>
      <c r="QVW201" s="12"/>
      <c r="QVX201" s="12"/>
      <c r="QVY201" s="12"/>
      <c r="QVZ201" s="12"/>
      <c r="QWA201" s="12"/>
      <c r="QWB201" s="12"/>
      <c r="QWC201" s="12"/>
      <c r="QWD201" s="12"/>
      <c r="QWE201" s="12"/>
      <c r="QWF201" s="12"/>
      <c r="QWG201" s="12"/>
      <c r="QWH201" s="12"/>
      <c r="QWI201" s="12"/>
      <c r="QWJ201" s="12"/>
      <c r="QWK201" s="12"/>
      <c r="QWL201" s="12"/>
      <c r="QWM201" s="12"/>
      <c r="QWN201" s="12"/>
      <c r="QWO201" s="12"/>
      <c r="QWP201" s="12"/>
      <c r="QWQ201" s="12"/>
      <c r="QWR201" s="12"/>
      <c r="QWS201" s="12"/>
      <c r="QWT201" s="12"/>
      <c r="QWU201" s="12"/>
      <c r="QWV201" s="12"/>
      <c r="QWW201" s="12"/>
      <c r="QWX201" s="12"/>
      <c r="QWY201" s="12"/>
      <c r="QWZ201" s="12"/>
      <c r="QXA201" s="12"/>
      <c r="QXB201" s="12"/>
      <c r="QXC201" s="12"/>
      <c r="QXD201" s="12"/>
      <c r="QXE201" s="12"/>
      <c r="QXF201" s="12"/>
      <c r="QXG201" s="12"/>
      <c r="QXH201" s="12"/>
      <c r="QXI201" s="12"/>
      <c r="QXJ201" s="12"/>
      <c r="QXK201" s="12"/>
      <c r="QXL201" s="12"/>
      <c r="QXM201" s="12"/>
      <c r="QXN201" s="12"/>
      <c r="QXO201" s="12"/>
      <c r="QXP201" s="12"/>
      <c r="QXQ201" s="12"/>
      <c r="QXR201" s="12"/>
      <c r="QXS201" s="12"/>
      <c r="QXT201" s="12"/>
      <c r="QXU201" s="12"/>
      <c r="QXV201" s="12"/>
      <c r="QXW201" s="12"/>
      <c r="QXX201" s="12"/>
      <c r="QXY201" s="12"/>
      <c r="QXZ201" s="12"/>
      <c r="QYA201" s="12"/>
      <c r="QYB201" s="12"/>
      <c r="QYC201" s="12"/>
      <c r="QYD201" s="12"/>
      <c r="QYE201" s="12"/>
      <c r="QYF201" s="12"/>
      <c r="QYG201" s="12"/>
      <c r="QYH201" s="12"/>
      <c r="QYI201" s="12"/>
      <c r="QYJ201" s="12"/>
      <c r="QYK201" s="12"/>
      <c r="QYL201" s="12"/>
      <c r="QYM201" s="12"/>
      <c r="QYN201" s="12"/>
      <c r="QYO201" s="12"/>
      <c r="QYP201" s="12"/>
      <c r="QYQ201" s="12"/>
      <c r="QYR201" s="12"/>
      <c r="QYS201" s="12"/>
      <c r="QYT201" s="12"/>
      <c r="QYU201" s="12"/>
      <c r="QYV201" s="12"/>
      <c r="QYW201" s="12"/>
      <c r="QYX201" s="12"/>
      <c r="QYY201" s="12"/>
      <c r="QYZ201" s="12"/>
      <c r="QZA201" s="12"/>
      <c r="QZB201" s="12"/>
      <c r="QZC201" s="12"/>
      <c r="QZD201" s="12"/>
      <c r="QZE201" s="12"/>
      <c r="QZF201" s="12"/>
      <c r="QZG201" s="12"/>
      <c r="QZH201" s="12"/>
      <c r="QZI201" s="12"/>
      <c r="QZJ201" s="12"/>
      <c r="QZK201" s="12"/>
      <c r="QZL201" s="12"/>
      <c r="QZM201" s="12"/>
      <c r="QZN201" s="12"/>
      <c r="QZO201" s="12"/>
      <c r="QZP201" s="12"/>
      <c r="QZQ201" s="12"/>
      <c r="QZR201" s="12"/>
      <c r="QZS201" s="12"/>
      <c r="QZT201" s="12"/>
      <c r="QZU201" s="12"/>
      <c r="QZV201" s="12"/>
      <c r="QZW201" s="12"/>
      <c r="QZX201" s="12"/>
      <c r="QZY201" s="12"/>
      <c r="QZZ201" s="12"/>
      <c r="RAA201" s="12"/>
      <c r="RAB201" s="12"/>
      <c r="RAC201" s="12"/>
      <c r="RAD201" s="12"/>
      <c r="RAE201" s="12"/>
      <c r="RAF201" s="12"/>
      <c r="RAG201" s="12"/>
      <c r="RAH201" s="12"/>
      <c r="RAI201" s="12"/>
      <c r="RAJ201" s="12"/>
      <c r="RAK201" s="12"/>
      <c r="RAL201" s="12"/>
      <c r="RAM201" s="12"/>
      <c r="RAN201" s="12"/>
      <c r="RAO201" s="12"/>
      <c r="RAP201" s="12"/>
      <c r="RAQ201" s="12"/>
      <c r="RAR201" s="12"/>
      <c r="RAS201" s="12"/>
      <c r="RAT201" s="12"/>
      <c r="RAU201" s="12"/>
      <c r="RAV201" s="12"/>
      <c r="RAW201" s="12"/>
      <c r="RAX201" s="12"/>
      <c r="RAY201" s="12"/>
      <c r="RAZ201" s="12"/>
      <c r="RBA201" s="12"/>
      <c r="RBB201" s="12"/>
      <c r="RBC201" s="12"/>
      <c r="RBD201" s="12"/>
      <c r="RBE201" s="12"/>
      <c r="RBF201" s="12"/>
      <c r="RBG201" s="12"/>
      <c r="RBH201" s="12"/>
      <c r="RBI201" s="12"/>
      <c r="RBJ201" s="12"/>
      <c r="RBK201" s="12"/>
      <c r="RBL201" s="12"/>
      <c r="RBM201" s="12"/>
      <c r="RBN201" s="12"/>
      <c r="RBO201" s="12"/>
      <c r="RBP201" s="12"/>
      <c r="RBQ201" s="12"/>
      <c r="RBR201" s="12"/>
      <c r="RBS201" s="12"/>
      <c r="RBT201" s="12"/>
      <c r="RBU201" s="12"/>
      <c r="RBV201" s="12"/>
      <c r="RBW201" s="12"/>
      <c r="RBX201" s="12"/>
      <c r="RBY201" s="12"/>
      <c r="RBZ201" s="12"/>
      <c r="RCA201" s="12"/>
      <c r="RCB201" s="12"/>
      <c r="RCC201" s="12"/>
      <c r="RCD201" s="12"/>
      <c r="RCE201" s="12"/>
      <c r="RCF201" s="12"/>
      <c r="RCG201" s="12"/>
      <c r="RCH201" s="12"/>
      <c r="RCI201" s="12"/>
      <c r="RCJ201" s="12"/>
      <c r="RCK201" s="12"/>
      <c r="RCL201" s="12"/>
      <c r="RCM201" s="12"/>
      <c r="RCN201" s="12"/>
      <c r="RCO201" s="12"/>
      <c r="RCP201" s="12"/>
      <c r="RCQ201" s="12"/>
      <c r="RCR201" s="12"/>
      <c r="RCS201" s="12"/>
      <c r="RCT201" s="12"/>
      <c r="RCU201" s="12"/>
      <c r="RCV201" s="12"/>
      <c r="RCW201" s="12"/>
      <c r="RCX201" s="12"/>
      <c r="RCY201" s="12"/>
      <c r="RCZ201" s="12"/>
      <c r="RDA201" s="12"/>
      <c r="RDB201" s="12"/>
      <c r="RDC201" s="12"/>
      <c r="RDD201" s="12"/>
      <c r="RDE201" s="12"/>
      <c r="RDF201" s="12"/>
      <c r="RDG201" s="12"/>
      <c r="RDH201" s="12"/>
      <c r="RDI201" s="12"/>
      <c r="RDJ201" s="12"/>
      <c r="RDK201" s="12"/>
      <c r="RDL201" s="12"/>
      <c r="RDM201" s="12"/>
      <c r="RDN201" s="12"/>
      <c r="RDO201" s="12"/>
      <c r="RDP201" s="12"/>
      <c r="RDQ201" s="12"/>
      <c r="RDR201" s="12"/>
      <c r="RDS201" s="12"/>
      <c r="RDT201" s="12"/>
      <c r="RDU201" s="12"/>
      <c r="RDV201" s="12"/>
      <c r="RDW201" s="12"/>
      <c r="RDX201" s="12"/>
      <c r="RDY201" s="12"/>
      <c r="RDZ201" s="12"/>
      <c r="REA201" s="12"/>
      <c r="REB201" s="12"/>
      <c r="REC201" s="12"/>
      <c r="RED201" s="12"/>
      <c r="REE201" s="12"/>
      <c r="REF201" s="12"/>
      <c r="REG201" s="12"/>
      <c r="REH201" s="12"/>
      <c r="REI201" s="12"/>
      <c r="REJ201" s="12"/>
      <c r="REK201" s="12"/>
      <c r="REL201" s="12"/>
      <c r="REM201" s="12"/>
      <c r="REN201" s="12"/>
      <c r="REO201" s="12"/>
      <c r="REP201" s="12"/>
      <c r="REQ201" s="12"/>
      <c r="RER201" s="12"/>
      <c r="RES201" s="12"/>
      <c r="RET201" s="12"/>
      <c r="REU201" s="12"/>
      <c r="REV201" s="12"/>
      <c r="REW201" s="12"/>
      <c r="REX201" s="12"/>
      <c r="REY201" s="12"/>
      <c r="REZ201" s="12"/>
      <c r="RFA201" s="12"/>
      <c r="RFB201" s="12"/>
      <c r="RFC201" s="12"/>
      <c r="RFD201" s="12"/>
      <c r="RFE201" s="12"/>
      <c r="RFF201" s="12"/>
      <c r="RFG201" s="12"/>
      <c r="RFH201" s="12"/>
      <c r="RFI201" s="12"/>
      <c r="RFJ201" s="12"/>
      <c r="RFK201" s="12"/>
      <c r="RFL201" s="12"/>
      <c r="RFM201" s="12"/>
      <c r="RFN201" s="12"/>
      <c r="RFO201" s="12"/>
      <c r="RFP201" s="12"/>
      <c r="RFQ201" s="12"/>
      <c r="RFR201" s="12"/>
      <c r="RFS201" s="12"/>
      <c r="RFT201" s="12"/>
      <c r="RFU201" s="12"/>
      <c r="RFV201" s="12"/>
      <c r="RFW201" s="12"/>
      <c r="RFX201" s="12"/>
      <c r="RFY201" s="12"/>
      <c r="RFZ201" s="12"/>
      <c r="RGA201" s="12"/>
      <c r="RGB201" s="12"/>
      <c r="RGC201" s="12"/>
      <c r="RGD201" s="12"/>
      <c r="RGE201" s="12"/>
      <c r="RGF201" s="12"/>
      <c r="RGG201" s="12"/>
      <c r="RGH201" s="12"/>
      <c r="RGI201" s="12"/>
      <c r="RGJ201" s="12"/>
      <c r="RGK201" s="12"/>
      <c r="RGL201" s="12"/>
      <c r="RGM201" s="12"/>
      <c r="RGN201" s="12"/>
      <c r="RGO201" s="12"/>
      <c r="RGP201" s="12"/>
      <c r="RGQ201" s="12"/>
      <c r="RGR201" s="12"/>
      <c r="RGS201" s="12"/>
      <c r="RGT201" s="12"/>
      <c r="RGU201" s="12"/>
      <c r="RGV201" s="12"/>
      <c r="RGW201" s="12"/>
      <c r="RGX201" s="12"/>
      <c r="RGY201" s="12"/>
      <c r="RGZ201" s="12"/>
      <c r="RHA201" s="12"/>
      <c r="RHB201" s="12"/>
      <c r="RHC201" s="12"/>
      <c r="RHD201" s="12"/>
      <c r="RHE201" s="12"/>
      <c r="RHF201" s="12"/>
      <c r="RHG201" s="12"/>
      <c r="RHH201" s="12"/>
      <c r="RHI201" s="12"/>
      <c r="RHJ201" s="12"/>
      <c r="RHK201" s="12"/>
      <c r="RHL201" s="12"/>
      <c r="RHM201" s="12"/>
      <c r="RHN201" s="12"/>
      <c r="RHO201" s="12"/>
      <c r="RHP201" s="12"/>
      <c r="RHQ201" s="12"/>
      <c r="RHR201" s="12"/>
      <c r="RHS201" s="12"/>
      <c r="RHT201" s="12"/>
      <c r="RHU201" s="12"/>
      <c r="RHV201" s="12"/>
      <c r="RHW201" s="12"/>
      <c r="RHX201" s="12"/>
      <c r="RHY201" s="12"/>
      <c r="RHZ201" s="12"/>
      <c r="RIA201" s="12"/>
      <c r="RIB201" s="12"/>
      <c r="RIC201" s="12"/>
      <c r="RID201" s="12"/>
      <c r="RIE201" s="12"/>
      <c r="RIF201" s="12"/>
      <c r="RIG201" s="12"/>
      <c r="RIH201" s="12"/>
      <c r="RII201" s="12"/>
      <c r="RIJ201" s="12"/>
      <c r="RIK201" s="12"/>
      <c r="RIL201" s="12"/>
      <c r="RIM201" s="12"/>
      <c r="RIN201" s="12"/>
      <c r="RIO201" s="12"/>
      <c r="RIP201" s="12"/>
      <c r="RIQ201" s="12"/>
      <c r="RIR201" s="12"/>
      <c r="RIS201" s="12"/>
      <c r="RIT201" s="12"/>
      <c r="RIU201" s="12"/>
      <c r="RIV201" s="12"/>
      <c r="RIW201" s="12"/>
      <c r="RIX201" s="12"/>
      <c r="RIY201" s="12"/>
      <c r="RIZ201" s="12"/>
      <c r="RJA201" s="12"/>
      <c r="RJB201" s="12"/>
      <c r="RJC201" s="12"/>
      <c r="RJD201" s="12"/>
      <c r="RJE201" s="12"/>
      <c r="RJF201" s="12"/>
      <c r="RJG201" s="12"/>
      <c r="RJH201" s="12"/>
      <c r="RJI201" s="12"/>
      <c r="RJJ201" s="12"/>
      <c r="RJK201" s="12"/>
      <c r="RJL201" s="12"/>
      <c r="RJM201" s="12"/>
      <c r="RJN201" s="12"/>
      <c r="RJO201" s="12"/>
      <c r="RJP201" s="12"/>
      <c r="RJQ201" s="12"/>
      <c r="RJR201" s="12"/>
      <c r="RJS201" s="12"/>
      <c r="RJT201" s="12"/>
      <c r="RJU201" s="12"/>
      <c r="RJV201" s="12"/>
      <c r="RJW201" s="12"/>
      <c r="RJX201" s="12"/>
      <c r="RJY201" s="12"/>
      <c r="RJZ201" s="12"/>
      <c r="RKA201" s="12"/>
      <c r="RKB201" s="12"/>
      <c r="RKC201" s="12"/>
      <c r="RKD201" s="12"/>
      <c r="RKE201" s="12"/>
      <c r="RKF201" s="12"/>
      <c r="RKG201" s="12"/>
      <c r="RKH201" s="12"/>
      <c r="RKI201" s="12"/>
      <c r="RKJ201" s="12"/>
      <c r="RKK201" s="12"/>
      <c r="RKL201" s="12"/>
      <c r="RKM201" s="12"/>
      <c r="RKN201" s="12"/>
      <c r="RKO201" s="12"/>
      <c r="RKP201" s="12"/>
      <c r="RKQ201" s="12"/>
      <c r="RKR201" s="12"/>
      <c r="RKS201" s="12"/>
      <c r="RKT201" s="12"/>
      <c r="RKU201" s="12"/>
      <c r="RKV201" s="12"/>
      <c r="RKW201" s="12"/>
      <c r="RKX201" s="12"/>
      <c r="RKY201" s="12"/>
      <c r="RKZ201" s="12"/>
      <c r="RLA201" s="12"/>
      <c r="RLB201" s="12"/>
      <c r="RLC201" s="12"/>
      <c r="RLD201" s="12"/>
      <c r="RLE201" s="12"/>
      <c r="RLF201" s="12"/>
      <c r="RLG201" s="12"/>
      <c r="RLH201" s="12"/>
      <c r="RLI201" s="12"/>
      <c r="RLJ201" s="12"/>
      <c r="RLK201" s="12"/>
      <c r="RLL201" s="12"/>
      <c r="RLM201" s="12"/>
      <c r="RLN201" s="12"/>
      <c r="RLO201" s="12"/>
      <c r="RLP201" s="12"/>
      <c r="RLQ201" s="12"/>
      <c r="RLR201" s="12"/>
      <c r="RLS201" s="12"/>
      <c r="RLT201" s="12"/>
      <c r="RLU201" s="12"/>
      <c r="RLV201" s="12"/>
      <c r="RLW201" s="12"/>
      <c r="RLX201" s="12"/>
      <c r="RLY201" s="12"/>
      <c r="RLZ201" s="12"/>
      <c r="RMA201" s="12"/>
      <c r="RMB201" s="12"/>
      <c r="RMC201" s="12"/>
      <c r="RMD201" s="12"/>
      <c r="RME201" s="12"/>
      <c r="RMF201" s="12"/>
      <c r="RMG201" s="12"/>
      <c r="RMH201" s="12"/>
      <c r="RMI201" s="12"/>
      <c r="RMJ201" s="12"/>
      <c r="RMK201" s="12"/>
      <c r="RML201" s="12"/>
      <c r="RMM201" s="12"/>
      <c r="RMN201" s="12"/>
      <c r="RMO201" s="12"/>
      <c r="RMP201" s="12"/>
      <c r="RMQ201" s="12"/>
      <c r="RMR201" s="12"/>
      <c r="RMS201" s="12"/>
      <c r="RMT201" s="12"/>
      <c r="RMU201" s="12"/>
      <c r="RMV201" s="12"/>
      <c r="RMW201" s="12"/>
      <c r="RMX201" s="12"/>
      <c r="RMY201" s="12"/>
      <c r="RMZ201" s="12"/>
      <c r="RNA201" s="12"/>
      <c r="RNB201" s="12"/>
      <c r="RNC201" s="12"/>
      <c r="RND201" s="12"/>
      <c r="RNE201" s="12"/>
      <c r="RNF201" s="12"/>
      <c r="RNG201" s="12"/>
      <c r="RNH201" s="12"/>
      <c r="RNI201" s="12"/>
      <c r="RNJ201" s="12"/>
      <c r="RNK201" s="12"/>
      <c r="RNL201" s="12"/>
      <c r="RNM201" s="12"/>
      <c r="RNN201" s="12"/>
      <c r="RNO201" s="12"/>
      <c r="RNP201" s="12"/>
      <c r="RNQ201" s="12"/>
      <c r="RNR201" s="12"/>
      <c r="RNS201" s="12"/>
      <c r="RNT201" s="12"/>
      <c r="RNU201" s="12"/>
      <c r="RNV201" s="12"/>
      <c r="RNW201" s="12"/>
      <c r="RNX201" s="12"/>
      <c r="RNY201" s="12"/>
      <c r="RNZ201" s="12"/>
      <c r="ROA201" s="12"/>
      <c r="ROB201" s="12"/>
      <c r="ROC201" s="12"/>
      <c r="ROD201" s="12"/>
      <c r="ROE201" s="12"/>
      <c r="ROF201" s="12"/>
      <c r="ROG201" s="12"/>
      <c r="ROH201" s="12"/>
      <c r="ROI201" s="12"/>
      <c r="ROJ201" s="12"/>
      <c r="ROK201" s="12"/>
      <c r="ROL201" s="12"/>
      <c r="ROM201" s="12"/>
      <c r="RON201" s="12"/>
      <c r="ROO201" s="12"/>
      <c r="ROP201" s="12"/>
      <c r="ROQ201" s="12"/>
      <c r="ROR201" s="12"/>
      <c r="ROS201" s="12"/>
      <c r="ROT201" s="12"/>
      <c r="ROU201" s="12"/>
      <c r="ROV201" s="12"/>
      <c r="ROW201" s="12"/>
      <c r="ROX201" s="12"/>
      <c r="ROY201" s="12"/>
      <c r="ROZ201" s="12"/>
      <c r="RPA201" s="12"/>
      <c r="RPB201" s="12"/>
      <c r="RPC201" s="12"/>
      <c r="RPD201" s="12"/>
      <c r="RPE201" s="12"/>
      <c r="RPF201" s="12"/>
      <c r="RPG201" s="12"/>
      <c r="RPH201" s="12"/>
      <c r="RPI201" s="12"/>
      <c r="RPJ201" s="12"/>
      <c r="RPK201" s="12"/>
      <c r="RPL201" s="12"/>
      <c r="RPM201" s="12"/>
      <c r="RPN201" s="12"/>
      <c r="RPO201" s="12"/>
      <c r="RPP201" s="12"/>
      <c r="RPQ201" s="12"/>
      <c r="RPR201" s="12"/>
      <c r="RPS201" s="12"/>
      <c r="RPT201" s="12"/>
      <c r="RPU201" s="12"/>
      <c r="RPV201" s="12"/>
      <c r="RPW201" s="12"/>
      <c r="RPX201" s="12"/>
      <c r="RPY201" s="12"/>
      <c r="RPZ201" s="12"/>
      <c r="RQA201" s="12"/>
      <c r="RQB201" s="12"/>
      <c r="RQC201" s="12"/>
      <c r="RQD201" s="12"/>
      <c r="RQE201" s="12"/>
      <c r="RQF201" s="12"/>
      <c r="RQG201" s="12"/>
      <c r="RQH201" s="12"/>
      <c r="RQI201" s="12"/>
      <c r="RQJ201" s="12"/>
      <c r="RQK201" s="12"/>
      <c r="RQL201" s="12"/>
      <c r="RQM201" s="12"/>
      <c r="RQN201" s="12"/>
      <c r="RQO201" s="12"/>
      <c r="RQP201" s="12"/>
      <c r="RQQ201" s="12"/>
      <c r="RQR201" s="12"/>
      <c r="RQS201" s="12"/>
      <c r="RQT201" s="12"/>
      <c r="RQU201" s="12"/>
      <c r="RQV201" s="12"/>
      <c r="RQW201" s="12"/>
      <c r="RQX201" s="12"/>
      <c r="RQY201" s="12"/>
      <c r="RQZ201" s="12"/>
      <c r="RRA201" s="12"/>
      <c r="RRB201" s="12"/>
      <c r="RRC201" s="12"/>
      <c r="RRD201" s="12"/>
      <c r="RRE201" s="12"/>
      <c r="RRF201" s="12"/>
      <c r="RRG201" s="12"/>
      <c r="RRH201" s="12"/>
      <c r="RRI201" s="12"/>
      <c r="RRJ201" s="12"/>
      <c r="RRK201" s="12"/>
      <c r="RRL201" s="12"/>
      <c r="RRM201" s="12"/>
      <c r="RRN201" s="12"/>
      <c r="RRO201" s="12"/>
      <c r="RRP201" s="12"/>
      <c r="RRQ201" s="12"/>
      <c r="RRR201" s="12"/>
      <c r="RRS201" s="12"/>
      <c r="RRT201" s="12"/>
      <c r="RRU201" s="12"/>
      <c r="RRV201" s="12"/>
      <c r="RRW201" s="12"/>
      <c r="RRX201" s="12"/>
      <c r="RRY201" s="12"/>
      <c r="RRZ201" s="12"/>
      <c r="RSA201" s="12"/>
      <c r="RSB201" s="12"/>
      <c r="RSC201" s="12"/>
      <c r="RSD201" s="12"/>
      <c r="RSE201" s="12"/>
      <c r="RSF201" s="12"/>
      <c r="RSG201" s="12"/>
      <c r="RSH201" s="12"/>
      <c r="RSI201" s="12"/>
      <c r="RSJ201" s="12"/>
      <c r="RSK201" s="12"/>
      <c r="RSL201" s="12"/>
      <c r="RSM201" s="12"/>
      <c r="RSN201" s="12"/>
      <c r="RSO201" s="12"/>
      <c r="RSP201" s="12"/>
      <c r="RSQ201" s="12"/>
      <c r="RSR201" s="12"/>
      <c r="RSS201" s="12"/>
      <c r="RST201" s="12"/>
      <c r="RSU201" s="12"/>
      <c r="RSV201" s="12"/>
      <c r="RSW201" s="12"/>
      <c r="RSX201" s="12"/>
      <c r="RSY201" s="12"/>
      <c r="RSZ201" s="12"/>
      <c r="RTA201" s="12"/>
      <c r="RTB201" s="12"/>
      <c r="RTC201" s="12"/>
      <c r="RTD201" s="12"/>
      <c r="RTE201" s="12"/>
      <c r="RTF201" s="12"/>
      <c r="RTG201" s="12"/>
      <c r="RTH201" s="12"/>
      <c r="RTI201" s="12"/>
      <c r="RTJ201" s="12"/>
      <c r="RTK201" s="12"/>
      <c r="RTL201" s="12"/>
      <c r="RTM201" s="12"/>
      <c r="RTN201" s="12"/>
      <c r="RTO201" s="12"/>
      <c r="RTP201" s="12"/>
      <c r="RTQ201" s="12"/>
      <c r="RTR201" s="12"/>
      <c r="RTS201" s="12"/>
      <c r="RTT201" s="12"/>
      <c r="RTU201" s="12"/>
      <c r="RTV201" s="12"/>
      <c r="RTW201" s="12"/>
      <c r="RTX201" s="12"/>
      <c r="RTY201" s="12"/>
      <c r="RTZ201" s="12"/>
      <c r="RUA201" s="12"/>
      <c r="RUB201" s="12"/>
      <c r="RUC201" s="12"/>
      <c r="RUD201" s="12"/>
      <c r="RUE201" s="12"/>
      <c r="RUF201" s="12"/>
      <c r="RUG201" s="12"/>
      <c r="RUH201" s="12"/>
      <c r="RUI201" s="12"/>
      <c r="RUJ201" s="12"/>
      <c r="RUK201" s="12"/>
      <c r="RUL201" s="12"/>
      <c r="RUM201" s="12"/>
      <c r="RUN201" s="12"/>
      <c r="RUO201" s="12"/>
      <c r="RUP201" s="12"/>
      <c r="RUQ201" s="12"/>
      <c r="RUR201" s="12"/>
      <c r="RUS201" s="12"/>
      <c r="RUT201" s="12"/>
      <c r="RUU201" s="12"/>
      <c r="RUV201" s="12"/>
      <c r="RUW201" s="12"/>
      <c r="RUX201" s="12"/>
      <c r="RUY201" s="12"/>
      <c r="RUZ201" s="12"/>
      <c r="RVA201" s="12"/>
      <c r="RVB201" s="12"/>
      <c r="RVC201" s="12"/>
      <c r="RVD201" s="12"/>
      <c r="RVE201" s="12"/>
      <c r="RVF201" s="12"/>
      <c r="RVG201" s="12"/>
      <c r="RVH201" s="12"/>
      <c r="RVI201" s="12"/>
      <c r="RVJ201" s="12"/>
      <c r="RVK201" s="12"/>
      <c r="RVL201" s="12"/>
      <c r="RVM201" s="12"/>
      <c r="RVN201" s="12"/>
      <c r="RVO201" s="12"/>
      <c r="RVP201" s="12"/>
      <c r="RVQ201" s="12"/>
      <c r="RVR201" s="12"/>
      <c r="RVS201" s="12"/>
      <c r="RVT201" s="12"/>
      <c r="RVU201" s="12"/>
      <c r="RVV201" s="12"/>
      <c r="RVW201" s="12"/>
      <c r="RVX201" s="12"/>
      <c r="RVY201" s="12"/>
      <c r="RVZ201" s="12"/>
      <c r="RWA201" s="12"/>
      <c r="RWB201" s="12"/>
      <c r="RWC201" s="12"/>
      <c r="RWD201" s="12"/>
      <c r="RWE201" s="12"/>
      <c r="RWF201" s="12"/>
      <c r="RWG201" s="12"/>
      <c r="RWH201" s="12"/>
      <c r="RWI201" s="12"/>
      <c r="RWJ201" s="12"/>
      <c r="RWK201" s="12"/>
      <c r="RWL201" s="12"/>
      <c r="RWM201" s="12"/>
      <c r="RWN201" s="12"/>
      <c r="RWO201" s="12"/>
      <c r="RWP201" s="12"/>
      <c r="RWQ201" s="12"/>
      <c r="RWR201" s="12"/>
      <c r="RWS201" s="12"/>
      <c r="RWT201" s="12"/>
      <c r="RWU201" s="12"/>
      <c r="RWV201" s="12"/>
      <c r="RWW201" s="12"/>
      <c r="RWX201" s="12"/>
      <c r="RWY201" s="12"/>
      <c r="RWZ201" s="12"/>
      <c r="RXA201" s="12"/>
      <c r="RXB201" s="12"/>
      <c r="RXC201" s="12"/>
      <c r="RXD201" s="12"/>
      <c r="RXE201" s="12"/>
      <c r="RXF201" s="12"/>
      <c r="RXG201" s="12"/>
      <c r="RXH201" s="12"/>
      <c r="RXI201" s="12"/>
      <c r="RXJ201" s="12"/>
      <c r="RXK201" s="12"/>
      <c r="RXL201" s="12"/>
      <c r="RXM201" s="12"/>
      <c r="RXN201" s="12"/>
      <c r="RXO201" s="12"/>
      <c r="RXP201" s="12"/>
      <c r="RXQ201" s="12"/>
      <c r="RXR201" s="12"/>
      <c r="RXS201" s="12"/>
      <c r="RXT201" s="12"/>
      <c r="RXU201" s="12"/>
      <c r="RXV201" s="12"/>
      <c r="RXW201" s="12"/>
      <c r="RXX201" s="12"/>
      <c r="RXY201" s="12"/>
      <c r="RXZ201" s="12"/>
      <c r="RYA201" s="12"/>
      <c r="RYB201" s="12"/>
      <c r="RYC201" s="12"/>
      <c r="RYD201" s="12"/>
      <c r="RYE201" s="12"/>
      <c r="RYF201" s="12"/>
      <c r="RYG201" s="12"/>
      <c r="RYH201" s="12"/>
      <c r="RYI201" s="12"/>
      <c r="RYJ201" s="12"/>
      <c r="RYK201" s="12"/>
      <c r="RYL201" s="12"/>
      <c r="RYM201" s="12"/>
      <c r="RYN201" s="12"/>
      <c r="RYO201" s="12"/>
      <c r="RYP201" s="12"/>
      <c r="RYQ201" s="12"/>
      <c r="RYR201" s="12"/>
      <c r="RYS201" s="12"/>
      <c r="RYT201" s="12"/>
      <c r="RYU201" s="12"/>
      <c r="RYV201" s="12"/>
      <c r="RYW201" s="12"/>
      <c r="RYX201" s="12"/>
      <c r="RYY201" s="12"/>
      <c r="RYZ201" s="12"/>
      <c r="RZA201" s="12"/>
      <c r="RZB201" s="12"/>
      <c r="RZC201" s="12"/>
      <c r="RZD201" s="12"/>
      <c r="RZE201" s="12"/>
      <c r="RZF201" s="12"/>
      <c r="RZG201" s="12"/>
      <c r="RZH201" s="12"/>
      <c r="RZI201" s="12"/>
      <c r="RZJ201" s="12"/>
      <c r="RZK201" s="12"/>
      <c r="RZL201" s="12"/>
      <c r="RZM201" s="12"/>
      <c r="RZN201" s="12"/>
      <c r="RZO201" s="12"/>
      <c r="RZP201" s="12"/>
      <c r="RZQ201" s="12"/>
      <c r="RZR201" s="12"/>
      <c r="RZS201" s="12"/>
      <c r="RZT201" s="12"/>
      <c r="RZU201" s="12"/>
      <c r="RZV201" s="12"/>
      <c r="RZW201" s="12"/>
      <c r="RZX201" s="12"/>
      <c r="RZY201" s="12"/>
      <c r="RZZ201" s="12"/>
      <c r="SAA201" s="12"/>
      <c r="SAB201" s="12"/>
      <c r="SAC201" s="12"/>
      <c r="SAD201" s="12"/>
      <c r="SAE201" s="12"/>
      <c r="SAF201" s="12"/>
      <c r="SAG201" s="12"/>
      <c r="SAH201" s="12"/>
      <c r="SAI201" s="12"/>
      <c r="SAJ201" s="12"/>
      <c r="SAK201" s="12"/>
      <c r="SAL201" s="12"/>
      <c r="SAM201" s="12"/>
      <c r="SAN201" s="12"/>
      <c r="SAO201" s="12"/>
      <c r="SAP201" s="12"/>
      <c r="SAQ201" s="12"/>
      <c r="SAR201" s="12"/>
      <c r="SAS201" s="12"/>
      <c r="SAT201" s="12"/>
      <c r="SAU201" s="12"/>
      <c r="SAV201" s="12"/>
      <c r="SAW201" s="12"/>
      <c r="SAX201" s="12"/>
      <c r="SAY201" s="12"/>
      <c r="SAZ201" s="12"/>
      <c r="SBA201" s="12"/>
      <c r="SBB201" s="12"/>
      <c r="SBC201" s="12"/>
      <c r="SBD201" s="12"/>
      <c r="SBE201" s="12"/>
      <c r="SBF201" s="12"/>
      <c r="SBG201" s="12"/>
      <c r="SBH201" s="12"/>
      <c r="SBI201" s="12"/>
      <c r="SBJ201" s="12"/>
      <c r="SBK201" s="12"/>
      <c r="SBL201" s="12"/>
      <c r="SBM201" s="12"/>
      <c r="SBN201" s="12"/>
      <c r="SBO201" s="12"/>
      <c r="SBP201" s="12"/>
      <c r="SBQ201" s="12"/>
      <c r="SBR201" s="12"/>
      <c r="SBS201" s="12"/>
      <c r="SBT201" s="12"/>
      <c r="SBU201" s="12"/>
      <c r="SBV201" s="12"/>
      <c r="SBW201" s="12"/>
      <c r="SBX201" s="12"/>
      <c r="SBY201" s="12"/>
      <c r="SBZ201" s="12"/>
      <c r="SCA201" s="12"/>
      <c r="SCB201" s="12"/>
      <c r="SCC201" s="12"/>
      <c r="SCD201" s="12"/>
      <c r="SCE201" s="12"/>
      <c r="SCF201" s="12"/>
      <c r="SCG201" s="12"/>
      <c r="SCH201" s="12"/>
      <c r="SCI201" s="12"/>
      <c r="SCJ201" s="12"/>
      <c r="SCK201" s="12"/>
      <c r="SCL201" s="12"/>
      <c r="SCM201" s="12"/>
      <c r="SCN201" s="12"/>
      <c r="SCO201" s="12"/>
      <c r="SCP201" s="12"/>
      <c r="SCQ201" s="12"/>
      <c r="SCR201" s="12"/>
      <c r="SCS201" s="12"/>
      <c r="SCT201" s="12"/>
      <c r="SCU201" s="12"/>
      <c r="SCV201" s="12"/>
      <c r="SCW201" s="12"/>
      <c r="SCX201" s="12"/>
      <c r="SCY201" s="12"/>
      <c r="SCZ201" s="12"/>
      <c r="SDA201" s="12"/>
      <c r="SDB201" s="12"/>
      <c r="SDC201" s="12"/>
      <c r="SDD201" s="12"/>
      <c r="SDE201" s="12"/>
      <c r="SDF201" s="12"/>
      <c r="SDG201" s="12"/>
      <c r="SDH201" s="12"/>
      <c r="SDI201" s="12"/>
      <c r="SDJ201" s="12"/>
      <c r="SDK201" s="12"/>
      <c r="SDL201" s="12"/>
      <c r="SDM201" s="12"/>
      <c r="SDN201" s="12"/>
      <c r="SDO201" s="12"/>
      <c r="SDP201" s="12"/>
      <c r="SDQ201" s="12"/>
      <c r="SDR201" s="12"/>
      <c r="SDS201" s="12"/>
      <c r="SDT201" s="12"/>
      <c r="SDU201" s="12"/>
      <c r="SDV201" s="12"/>
      <c r="SDW201" s="12"/>
      <c r="SDX201" s="12"/>
      <c r="SDY201" s="12"/>
      <c r="SDZ201" s="12"/>
      <c r="SEA201" s="12"/>
      <c r="SEB201" s="12"/>
      <c r="SEC201" s="12"/>
      <c r="SED201" s="12"/>
      <c r="SEE201" s="12"/>
      <c r="SEF201" s="12"/>
      <c r="SEG201" s="12"/>
      <c r="SEH201" s="12"/>
      <c r="SEI201" s="12"/>
      <c r="SEJ201" s="12"/>
      <c r="SEK201" s="12"/>
      <c r="SEL201" s="12"/>
      <c r="SEM201" s="12"/>
      <c r="SEN201" s="12"/>
      <c r="SEO201" s="12"/>
      <c r="SEP201" s="12"/>
      <c r="SEQ201" s="12"/>
      <c r="SER201" s="12"/>
      <c r="SES201" s="12"/>
      <c r="SET201" s="12"/>
      <c r="SEU201" s="12"/>
      <c r="SEV201" s="12"/>
      <c r="SEW201" s="12"/>
      <c r="SEX201" s="12"/>
      <c r="SEY201" s="12"/>
      <c r="SEZ201" s="12"/>
      <c r="SFA201" s="12"/>
      <c r="SFB201" s="12"/>
      <c r="SFC201" s="12"/>
      <c r="SFD201" s="12"/>
      <c r="SFE201" s="12"/>
      <c r="SFF201" s="12"/>
      <c r="SFG201" s="12"/>
      <c r="SFH201" s="12"/>
      <c r="SFI201" s="12"/>
      <c r="SFJ201" s="12"/>
      <c r="SFK201" s="12"/>
      <c r="SFL201" s="12"/>
      <c r="SFM201" s="12"/>
      <c r="SFN201" s="12"/>
      <c r="SFO201" s="12"/>
      <c r="SFP201" s="12"/>
      <c r="SFQ201" s="12"/>
      <c r="SFR201" s="12"/>
      <c r="SFS201" s="12"/>
      <c r="SFT201" s="12"/>
      <c r="SFU201" s="12"/>
      <c r="SFV201" s="12"/>
      <c r="SFW201" s="12"/>
      <c r="SFX201" s="12"/>
      <c r="SFY201" s="12"/>
      <c r="SFZ201" s="12"/>
      <c r="SGA201" s="12"/>
      <c r="SGB201" s="12"/>
      <c r="SGC201" s="12"/>
      <c r="SGD201" s="12"/>
      <c r="SGE201" s="12"/>
      <c r="SGF201" s="12"/>
      <c r="SGG201" s="12"/>
      <c r="SGH201" s="12"/>
      <c r="SGI201" s="12"/>
      <c r="SGJ201" s="12"/>
      <c r="SGK201" s="12"/>
      <c r="SGL201" s="12"/>
      <c r="SGM201" s="12"/>
      <c r="SGN201" s="12"/>
      <c r="SGO201" s="12"/>
      <c r="SGP201" s="12"/>
      <c r="SGQ201" s="12"/>
      <c r="SGR201" s="12"/>
      <c r="SGS201" s="12"/>
      <c r="SGT201" s="12"/>
      <c r="SGU201" s="12"/>
      <c r="SGV201" s="12"/>
      <c r="SGW201" s="12"/>
      <c r="SGX201" s="12"/>
      <c r="SGY201" s="12"/>
      <c r="SGZ201" s="12"/>
      <c r="SHA201" s="12"/>
      <c r="SHB201" s="12"/>
      <c r="SHC201" s="12"/>
      <c r="SHD201" s="12"/>
      <c r="SHE201" s="12"/>
      <c r="SHF201" s="12"/>
      <c r="SHG201" s="12"/>
      <c r="SHH201" s="12"/>
      <c r="SHI201" s="12"/>
      <c r="SHJ201" s="12"/>
      <c r="SHK201" s="12"/>
      <c r="SHL201" s="12"/>
      <c r="SHM201" s="12"/>
      <c r="SHN201" s="12"/>
      <c r="SHO201" s="12"/>
      <c r="SHP201" s="12"/>
      <c r="SHQ201" s="12"/>
      <c r="SHR201" s="12"/>
      <c r="SHS201" s="12"/>
      <c r="SHT201" s="12"/>
      <c r="SHU201" s="12"/>
      <c r="SHV201" s="12"/>
      <c r="SHW201" s="12"/>
      <c r="SHX201" s="12"/>
      <c r="SHY201" s="12"/>
      <c r="SHZ201" s="12"/>
      <c r="SIA201" s="12"/>
      <c r="SIB201" s="12"/>
      <c r="SIC201" s="12"/>
      <c r="SID201" s="12"/>
      <c r="SIE201" s="12"/>
      <c r="SIF201" s="12"/>
      <c r="SIG201" s="12"/>
      <c r="SIH201" s="12"/>
      <c r="SII201" s="12"/>
      <c r="SIJ201" s="12"/>
      <c r="SIK201" s="12"/>
      <c r="SIL201" s="12"/>
      <c r="SIM201" s="12"/>
      <c r="SIN201" s="12"/>
      <c r="SIO201" s="12"/>
      <c r="SIP201" s="12"/>
      <c r="SIQ201" s="12"/>
      <c r="SIR201" s="12"/>
      <c r="SIS201" s="12"/>
      <c r="SIT201" s="12"/>
      <c r="SIU201" s="12"/>
      <c r="SIV201" s="12"/>
      <c r="SIW201" s="12"/>
      <c r="SIX201" s="12"/>
      <c r="SIY201" s="12"/>
      <c r="SIZ201" s="12"/>
      <c r="SJA201" s="12"/>
      <c r="SJB201" s="12"/>
      <c r="SJC201" s="12"/>
      <c r="SJD201" s="12"/>
      <c r="SJE201" s="12"/>
      <c r="SJF201" s="12"/>
      <c r="SJG201" s="12"/>
      <c r="SJH201" s="12"/>
      <c r="SJI201" s="12"/>
      <c r="SJJ201" s="12"/>
      <c r="SJK201" s="12"/>
      <c r="SJL201" s="12"/>
      <c r="SJM201" s="12"/>
      <c r="SJN201" s="12"/>
      <c r="SJO201" s="12"/>
      <c r="SJP201" s="12"/>
      <c r="SJQ201" s="12"/>
      <c r="SJR201" s="12"/>
      <c r="SJS201" s="12"/>
      <c r="SJT201" s="12"/>
      <c r="SJU201" s="12"/>
      <c r="SJV201" s="12"/>
      <c r="SJW201" s="12"/>
      <c r="SJX201" s="12"/>
      <c r="SJY201" s="12"/>
      <c r="SJZ201" s="12"/>
      <c r="SKA201" s="12"/>
      <c r="SKB201" s="12"/>
      <c r="SKC201" s="12"/>
      <c r="SKD201" s="12"/>
      <c r="SKE201" s="12"/>
      <c r="SKF201" s="12"/>
      <c r="SKG201" s="12"/>
      <c r="SKH201" s="12"/>
      <c r="SKI201" s="12"/>
      <c r="SKJ201" s="12"/>
      <c r="SKK201" s="12"/>
      <c r="SKL201" s="12"/>
      <c r="SKM201" s="12"/>
      <c r="SKN201" s="12"/>
      <c r="SKO201" s="12"/>
      <c r="SKP201" s="12"/>
      <c r="SKQ201" s="12"/>
      <c r="SKR201" s="12"/>
      <c r="SKS201" s="12"/>
      <c r="SKT201" s="12"/>
      <c r="SKU201" s="12"/>
      <c r="SKV201" s="12"/>
      <c r="SKW201" s="12"/>
      <c r="SKX201" s="12"/>
      <c r="SKY201" s="12"/>
      <c r="SKZ201" s="12"/>
      <c r="SLA201" s="12"/>
      <c r="SLB201" s="12"/>
      <c r="SLC201" s="12"/>
      <c r="SLD201" s="12"/>
      <c r="SLE201" s="12"/>
      <c r="SLF201" s="12"/>
      <c r="SLG201" s="12"/>
      <c r="SLH201" s="12"/>
      <c r="SLI201" s="12"/>
      <c r="SLJ201" s="12"/>
      <c r="SLK201" s="12"/>
      <c r="SLL201" s="12"/>
      <c r="SLM201" s="12"/>
      <c r="SLN201" s="12"/>
      <c r="SLO201" s="12"/>
      <c r="SLP201" s="12"/>
      <c r="SLQ201" s="12"/>
      <c r="SLR201" s="12"/>
      <c r="SLS201" s="12"/>
      <c r="SLT201" s="12"/>
      <c r="SLU201" s="12"/>
      <c r="SLV201" s="12"/>
      <c r="SLW201" s="12"/>
      <c r="SLX201" s="12"/>
      <c r="SLY201" s="12"/>
      <c r="SLZ201" s="12"/>
      <c r="SMA201" s="12"/>
      <c r="SMB201" s="12"/>
      <c r="SMC201" s="12"/>
      <c r="SMD201" s="12"/>
      <c r="SME201" s="12"/>
      <c r="SMF201" s="12"/>
      <c r="SMG201" s="12"/>
      <c r="SMH201" s="12"/>
      <c r="SMI201" s="12"/>
      <c r="SMJ201" s="12"/>
      <c r="SMK201" s="12"/>
      <c r="SML201" s="12"/>
      <c r="SMM201" s="12"/>
      <c r="SMN201" s="12"/>
      <c r="SMO201" s="12"/>
      <c r="SMP201" s="12"/>
      <c r="SMQ201" s="12"/>
      <c r="SMR201" s="12"/>
      <c r="SMS201" s="12"/>
      <c r="SMT201" s="12"/>
      <c r="SMU201" s="12"/>
      <c r="SMV201" s="12"/>
      <c r="SMW201" s="12"/>
      <c r="SMX201" s="12"/>
      <c r="SMY201" s="12"/>
      <c r="SMZ201" s="12"/>
      <c r="SNA201" s="12"/>
      <c r="SNB201" s="12"/>
      <c r="SNC201" s="12"/>
      <c r="SND201" s="12"/>
      <c r="SNE201" s="12"/>
      <c r="SNF201" s="12"/>
      <c r="SNG201" s="12"/>
      <c r="SNH201" s="12"/>
      <c r="SNI201" s="12"/>
      <c r="SNJ201" s="12"/>
      <c r="SNK201" s="12"/>
      <c r="SNL201" s="12"/>
      <c r="SNM201" s="12"/>
      <c r="SNN201" s="12"/>
      <c r="SNO201" s="12"/>
      <c r="SNP201" s="12"/>
      <c r="SNQ201" s="12"/>
      <c r="SNR201" s="12"/>
      <c r="SNS201" s="12"/>
      <c r="SNT201" s="12"/>
      <c r="SNU201" s="12"/>
      <c r="SNV201" s="12"/>
      <c r="SNW201" s="12"/>
      <c r="SNX201" s="12"/>
      <c r="SNY201" s="12"/>
      <c r="SNZ201" s="12"/>
      <c r="SOA201" s="12"/>
      <c r="SOB201" s="12"/>
      <c r="SOC201" s="12"/>
      <c r="SOD201" s="12"/>
      <c r="SOE201" s="12"/>
      <c r="SOF201" s="12"/>
      <c r="SOG201" s="12"/>
      <c r="SOH201" s="12"/>
      <c r="SOI201" s="12"/>
      <c r="SOJ201" s="12"/>
      <c r="SOK201" s="12"/>
      <c r="SOL201" s="12"/>
      <c r="SOM201" s="12"/>
      <c r="SON201" s="12"/>
      <c r="SOO201" s="12"/>
      <c r="SOP201" s="12"/>
      <c r="SOQ201" s="12"/>
      <c r="SOR201" s="12"/>
      <c r="SOS201" s="12"/>
      <c r="SOT201" s="12"/>
      <c r="SOU201" s="12"/>
      <c r="SOV201" s="12"/>
      <c r="SOW201" s="12"/>
      <c r="SOX201" s="12"/>
      <c r="SOY201" s="12"/>
      <c r="SOZ201" s="12"/>
      <c r="SPA201" s="12"/>
      <c r="SPB201" s="12"/>
      <c r="SPC201" s="12"/>
      <c r="SPD201" s="12"/>
      <c r="SPE201" s="12"/>
      <c r="SPF201" s="12"/>
      <c r="SPG201" s="12"/>
      <c r="SPH201" s="12"/>
      <c r="SPI201" s="12"/>
      <c r="SPJ201" s="12"/>
      <c r="SPK201" s="12"/>
      <c r="SPL201" s="12"/>
      <c r="SPM201" s="12"/>
      <c r="SPN201" s="12"/>
      <c r="SPO201" s="12"/>
      <c r="SPP201" s="12"/>
      <c r="SPQ201" s="12"/>
      <c r="SPR201" s="12"/>
      <c r="SPS201" s="12"/>
      <c r="SPT201" s="12"/>
      <c r="SPU201" s="12"/>
      <c r="SPV201" s="12"/>
      <c r="SPW201" s="12"/>
      <c r="SPX201" s="12"/>
      <c r="SPY201" s="12"/>
      <c r="SPZ201" s="12"/>
      <c r="SQA201" s="12"/>
      <c r="SQB201" s="12"/>
      <c r="SQC201" s="12"/>
      <c r="SQD201" s="12"/>
      <c r="SQE201" s="12"/>
      <c r="SQF201" s="12"/>
      <c r="SQG201" s="12"/>
      <c r="SQH201" s="12"/>
      <c r="SQI201" s="12"/>
      <c r="SQJ201" s="12"/>
      <c r="SQK201" s="12"/>
      <c r="SQL201" s="12"/>
      <c r="SQM201" s="12"/>
      <c r="SQN201" s="12"/>
      <c r="SQO201" s="12"/>
      <c r="SQP201" s="12"/>
      <c r="SQQ201" s="12"/>
      <c r="SQR201" s="12"/>
      <c r="SQS201" s="12"/>
      <c r="SQT201" s="12"/>
      <c r="SQU201" s="12"/>
      <c r="SQV201" s="12"/>
      <c r="SQW201" s="12"/>
      <c r="SQX201" s="12"/>
      <c r="SQY201" s="12"/>
      <c r="SQZ201" s="12"/>
      <c r="SRA201" s="12"/>
      <c r="SRB201" s="12"/>
      <c r="SRC201" s="12"/>
      <c r="SRD201" s="12"/>
      <c r="SRE201" s="12"/>
      <c r="SRF201" s="12"/>
      <c r="SRG201" s="12"/>
      <c r="SRH201" s="12"/>
      <c r="SRI201" s="12"/>
      <c r="SRJ201" s="12"/>
      <c r="SRK201" s="12"/>
      <c r="SRL201" s="12"/>
      <c r="SRM201" s="12"/>
      <c r="SRN201" s="12"/>
      <c r="SRO201" s="12"/>
      <c r="SRP201" s="12"/>
      <c r="SRQ201" s="12"/>
      <c r="SRR201" s="12"/>
      <c r="SRS201" s="12"/>
      <c r="SRT201" s="12"/>
      <c r="SRU201" s="12"/>
      <c r="SRV201" s="12"/>
      <c r="SRW201" s="12"/>
      <c r="SRX201" s="12"/>
      <c r="SRY201" s="12"/>
      <c r="SRZ201" s="12"/>
      <c r="SSA201" s="12"/>
      <c r="SSB201" s="12"/>
      <c r="SSC201" s="12"/>
      <c r="SSD201" s="12"/>
      <c r="SSE201" s="12"/>
      <c r="SSF201" s="12"/>
      <c r="SSG201" s="12"/>
      <c r="SSH201" s="12"/>
      <c r="SSI201" s="12"/>
      <c r="SSJ201" s="12"/>
      <c r="SSK201" s="12"/>
      <c r="SSL201" s="12"/>
      <c r="SSM201" s="12"/>
      <c r="SSN201" s="12"/>
      <c r="SSO201" s="12"/>
      <c r="SSP201" s="12"/>
      <c r="SSQ201" s="12"/>
      <c r="SSR201" s="12"/>
      <c r="SSS201" s="12"/>
      <c r="SST201" s="12"/>
      <c r="SSU201" s="12"/>
      <c r="SSV201" s="12"/>
      <c r="SSW201" s="12"/>
      <c r="SSX201" s="12"/>
      <c r="SSY201" s="12"/>
      <c r="SSZ201" s="12"/>
      <c r="STA201" s="12"/>
      <c r="STB201" s="12"/>
      <c r="STC201" s="12"/>
      <c r="STD201" s="12"/>
      <c r="STE201" s="12"/>
      <c r="STF201" s="12"/>
      <c r="STG201" s="12"/>
      <c r="STH201" s="12"/>
      <c r="STI201" s="12"/>
      <c r="STJ201" s="12"/>
      <c r="STK201" s="12"/>
      <c r="STL201" s="12"/>
      <c r="STM201" s="12"/>
      <c r="STN201" s="12"/>
      <c r="STO201" s="12"/>
      <c r="STP201" s="12"/>
      <c r="STQ201" s="12"/>
      <c r="STR201" s="12"/>
      <c r="STS201" s="12"/>
      <c r="STT201" s="12"/>
      <c r="STU201" s="12"/>
      <c r="STV201" s="12"/>
      <c r="STW201" s="12"/>
      <c r="STX201" s="12"/>
      <c r="STY201" s="12"/>
      <c r="STZ201" s="12"/>
      <c r="SUA201" s="12"/>
      <c r="SUB201" s="12"/>
      <c r="SUC201" s="12"/>
      <c r="SUD201" s="12"/>
      <c r="SUE201" s="12"/>
      <c r="SUF201" s="12"/>
      <c r="SUG201" s="12"/>
      <c r="SUH201" s="12"/>
      <c r="SUI201" s="12"/>
      <c r="SUJ201" s="12"/>
      <c r="SUK201" s="12"/>
      <c r="SUL201" s="12"/>
      <c r="SUM201" s="12"/>
      <c r="SUN201" s="12"/>
      <c r="SUO201" s="12"/>
      <c r="SUP201" s="12"/>
      <c r="SUQ201" s="12"/>
      <c r="SUR201" s="12"/>
      <c r="SUS201" s="12"/>
      <c r="SUT201" s="12"/>
      <c r="SUU201" s="12"/>
      <c r="SUV201" s="12"/>
      <c r="SUW201" s="12"/>
      <c r="SUX201" s="12"/>
      <c r="SUY201" s="12"/>
      <c r="SUZ201" s="12"/>
      <c r="SVA201" s="12"/>
      <c r="SVB201" s="12"/>
      <c r="SVC201" s="12"/>
      <c r="SVD201" s="12"/>
      <c r="SVE201" s="12"/>
      <c r="SVF201" s="12"/>
      <c r="SVG201" s="12"/>
      <c r="SVH201" s="12"/>
      <c r="SVI201" s="12"/>
      <c r="SVJ201" s="12"/>
      <c r="SVK201" s="12"/>
      <c r="SVL201" s="12"/>
      <c r="SVM201" s="12"/>
      <c r="SVN201" s="12"/>
      <c r="SVO201" s="12"/>
      <c r="SVP201" s="12"/>
      <c r="SVQ201" s="12"/>
      <c r="SVR201" s="12"/>
      <c r="SVS201" s="12"/>
      <c r="SVT201" s="12"/>
      <c r="SVU201" s="12"/>
      <c r="SVV201" s="12"/>
      <c r="SVW201" s="12"/>
      <c r="SVX201" s="12"/>
      <c r="SVY201" s="12"/>
      <c r="SVZ201" s="12"/>
      <c r="SWA201" s="12"/>
      <c r="SWB201" s="12"/>
      <c r="SWC201" s="12"/>
      <c r="SWD201" s="12"/>
      <c r="SWE201" s="12"/>
      <c r="SWF201" s="12"/>
      <c r="SWG201" s="12"/>
      <c r="SWH201" s="12"/>
      <c r="SWI201" s="12"/>
      <c r="SWJ201" s="12"/>
      <c r="SWK201" s="12"/>
      <c r="SWL201" s="12"/>
      <c r="SWM201" s="12"/>
      <c r="SWN201" s="12"/>
      <c r="SWO201" s="12"/>
      <c r="SWP201" s="12"/>
      <c r="SWQ201" s="12"/>
      <c r="SWR201" s="12"/>
      <c r="SWS201" s="12"/>
      <c r="SWT201" s="12"/>
      <c r="SWU201" s="12"/>
      <c r="SWV201" s="12"/>
      <c r="SWW201" s="12"/>
      <c r="SWX201" s="12"/>
      <c r="SWY201" s="12"/>
      <c r="SWZ201" s="12"/>
      <c r="SXA201" s="12"/>
      <c r="SXB201" s="12"/>
      <c r="SXC201" s="12"/>
      <c r="SXD201" s="12"/>
      <c r="SXE201" s="12"/>
      <c r="SXF201" s="12"/>
      <c r="SXG201" s="12"/>
      <c r="SXH201" s="12"/>
      <c r="SXI201" s="12"/>
      <c r="SXJ201" s="12"/>
      <c r="SXK201" s="12"/>
      <c r="SXL201" s="12"/>
      <c r="SXM201" s="12"/>
      <c r="SXN201" s="12"/>
      <c r="SXO201" s="12"/>
      <c r="SXP201" s="12"/>
      <c r="SXQ201" s="12"/>
      <c r="SXR201" s="12"/>
      <c r="SXS201" s="12"/>
      <c r="SXT201" s="12"/>
      <c r="SXU201" s="12"/>
      <c r="SXV201" s="12"/>
      <c r="SXW201" s="12"/>
      <c r="SXX201" s="12"/>
      <c r="SXY201" s="12"/>
      <c r="SXZ201" s="12"/>
      <c r="SYA201" s="12"/>
      <c r="SYB201" s="12"/>
      <c r="SYC201" s="12"/>
      <c r="SYD201" s="12"/>
      <c r="SYE201" s="12"/>
      <c r="SYF201" s="12"/>
      <c r="SYG201" s="12"/>
      <c r="SYH201" s="12"/>
      <c r="SYI201" s="12"/>
      <c r="SYJ201" s="12"/>
      <c r="SYK201" s="12"/>
      <c r="SYL201" s="12"/>
      <c r="SYM201" s="12"/>
      <c r="SYN201" s="12"/>
      <c r="SYO201" s="12"/>
      <c r="SYP201" s="12"/>
      <c r="SYQ201" s="12"/>
      <c r="SYR201" s="12"/>
      <c r="SYS201" s="12"/>
      <c r="SYT201" s="12"/>
      <c r="SYU201" s="12"/>
      <c r="SYV201" s="12"/>
      <c r="SYW201" s="12"/>
      <c r="SYX201" s="12"/>
      <c r="SYY201" s="12"/>
      <c r="SYZ201" s="12"/>
      <c r="SZA201" s="12"/>
      <c r="SZB201" s="12"/>
      <c r="SZC201" s="12"/>
      <c r="SZD201" s="12"/>
      <c r="SZE201" s="12"/>
      <c r="SZF201" s="12"/>
      <c r="SZG201" s="12"/>
      <c r="SZH201" s="12"/>
      <c r="SZI201" s="12"/>
      <c r="SZJ201" s="12"/>
      <c r="SZK201" s="12"/>
      <c r="SZL201" s="12"/>
      <c r="SZM201" s="12"/>
      <c r="SZN201" s="12"/>
      <c r="SZO201" s="12"/>
      <c r="SZP201" s="12"/>
      <c r="SZQ201" s="12"/>
      <c r="SZR201" s="12"/>
      <c r="SZS201" s="12"/>
      <c r="SZT201" s="12"/>
      <c r="SZU201" s="12"/>
      <c r="SZV201" s="12"/>
      <c r="SZW201" s="12"/>
      <c r="SZX201" s="12"/>
      <c r="SZY201" s="12"/>
      <c r="SZZ201" s="12"/>
      <c r="TAA201" s="12"/>
      <c r="TAB201" s="12"/>
      <c r="TAC201" s="12"/>
      <c r="TAD201" s="12"/>
      <c r="TAE201" s="12"/>
      <c r="TAF201" s="12"/>
      <c r="TAG201" s="12"/>
      <c r="TAH201" s="12"/>
      <c r="TAI201" s="12"/>
      <c r="TAJ201" s="12"/>
      <c r="TAK201" s="12"/>
      <c r="TAL201" s="12"/>
      <c r="TAM201" s="12"/>
      <c r="TAN201" s="12"/>
      <c r="TAO201" s="12"/>
      <c r="TAP201" s="12"/>
      <c r="TAQ201" s="12"/>
      <c r="TAR201" s="12"/>
      <c r="TAS201" s="12"/>
      <c r="TAT201" s="12"/>
      <c r="TAU201" s="12"/>
      <c r="TAV201" s="12"/>
      <c r="TAW201" s="12"/>
      <c r="TAX201" s="12"/>
      <c r="TAY201" s="12"/>
      <c r="TAZ201" s="12"/>
      <c r="TBA201" s="12"/>
      <c r="TBB201" s="12"/>
      <c r="TBC201" s="12"/>
      <c r="TBD201" s="12"/>
      <c r="TBE201" s="12"/>
      <c r="TBF201" s="12"/>
      <c r="TBG201" s="12"/>
      <c r="TBH201" s="12"/>
      <c r="TBI201" s="12"/>
      <c r="TBJ201" s="12"/>
      <c r="TBK201" s="12"/>
      <c r="TBL201" s="12"/>
      <c r="TBM201" s="12"/>
      <c r="TBN201" s="12"/>
      <c r="TBO201" s="12"/>
      <c r="TBP201" s="12"/>
      <c r="TBQ201" s="12"/>
      <c r="TBR201" s="12"/>
      <c r="TBS201" s="12"/>
      <c r="TBT201" s="12"/>
      <c r="TBU201" s="12"/>
      <c r="TBV201" s="12"/>
      <c r="TBW201" s="12"/>
      <c r="TBX201" s="12"/>
      <c r="TBY201" s="12"/>
      <c r="TBZ201" s="12"/>
      <c r="TCA201" s="12"/>
      <c r="TCB201" s="12"/>
      <c r="TCC201" s="12"/>
      <c r="TCD201" s="12"/>
      <c r="TCE201" s="12"/>
      <c r="TCF201" s="12"/>
      <c r="TCG201" s="12"/>
      <c r="TCH201" s="12"/>
      <c r="TCI201" s="12"/>
      <c r="TCJ201" s="12"/>
      <c r="TCK201" s="12"/>
      <c r="TCL201" s="12"/>
      <c r="TCM201" s="12"/>
      <c r="TCN201" s="12"/>
      <c r="TCO201" s="12"/>
      <c r="TCP201" s="12"/>
      <c r="TCQ201" s="12"/>
      <c r="TCR201" s="12"/>
      <c r="TCS201" s="12"/>
      <c r="TCT201" s="12"/>
      <c r="TCU201" s="12"/>
      <c r="TCV201" s="12"/>
      <c r="TCW201" s="12"/>
      <c r="TCX201" s="12"/>
      <c r="TCY201" s="12"/>
      <c r="TCZ201" s="12"/>
      <c r="TDA201" s="12"/>
      <c r="TDB201" s="12"/>
      <c r="TDC201" s="12"/>
      <c r="TDD201" s="12"/>
      <c r="TDE201" s="12"/>
      <c r="TDF201" s="12"/>
      <c r="TDG201" s="12"/>
      <c r="TDH201" s="12"/>
      <c r="TDI201" s="12"/>
      <c r="TDJ201" s="12"/>
      <c r="TDK201" s="12"/>
      <c r="TDL201" s="12"/>
      <c r="TDM201" s="12"/>
      <c r="TDN201" s="12"/>
      <c r="TDO201" s="12"/>
      <c r="TDP201" s="12"/>
      <c r="TDQ201" s="12"/>
      <c r="TDR201" s="12"/>
      <c r="TDS201" s="12"/>
      <c r="TDT201" s="12"/>
      <c r="TDU201" s="12"/>
      <c r="TDV201" s="12"/>
      <c r="TDW201" s="12"/>
      <c r="TDX201" s="12"/>
      <c r="TDY201" s="12"/>
      <c r="TDZ201" s="12"/>
      <c r="TEA201" s="12"/>
      <c r="TEB201" s="12"/>
      <c r="TEC201" s="12"/>
      <c r="TED201" s="12"/>
      <c r="TEE201" s="12"/>
      <c r="TEF201" s="12"/>
      <c r="TEG201" s="12"/>
      <c r="TEH201" s="12"/>
      <c r="TEI201" s="12"/>
      <c r="TEJ201" s="12"/>
      <c r="TEK201" s="12"/>
      <c r="TEL201" s="12"/>
      <c r="TEM201" s="12"/>
      <c r="TEN201" s="12"/>
      <c r="TEO201" s="12"/>
      <c r="TEP201" s="12"/>
      <c r="TEQ201" s="12"/>
      <c r="TER201" s="12"/>
      <c r="TES201" s="12"/>
      <c r="TET201" s="12"/>
      <c r="TEU201" s="12"/>
      <c r="TEV201" s="12"/>
      <c r="TEW201" s="12"/>
      <c r="TEX201" s="12"/>
      <c r="TEY201" s="12"/>
      <c r="TEZ201" s="12"/>
      <c r="TFA201" s="12"/>
      <c r="TFB201" s="12"/>
      <c r="TFC201" s="12"/>
      <c r="TFD201" s="12"/>
      <c r="TFE201" s="12"/>
      <c r="TFF201" s="12"/>
      <c r="TFG201" s="12"/>
      <c r="TFH201" s="12"/>
      <c r="TFI201" s="12"/>
      <c r="TFJ201" s="12"/>
      <c r="TFK201" s="12"/>
      <c r="TFL201" s="12"/>
      <c r="TFM201" s="12"/>
      <c r="TFN201" s="12"/>
      <c r="TFO201" s="12"/>
      <c r="TFP201" s="12"/>
      <c r="TFQ201" s="12"/>
      <c r="TFR201" s="12"/>
      <c r="TFS201" s="12"/>
      <c r="TFT201" s="12"/>
      <c r="TFU201" s="12"/>
      <c r="TFV201" s="12"/>
      <c r="TFW201" s="12"/>
      <c r="TFX201" s="12"/>
      <c r="TFY201" s="12"/>
      <c r="TFZ201" s="12"/>
      <c r="TGA201" s="12"/>
      <c r="TGB201" s="12"/>
      <c r="TGC201" s="12"/>
      <c r="TGD201" s="12"/>
      <c r="TGE201" s="12"/>
      <c r="TGF201" s="12"/>
      <c r="TGG201" s="12"/>
      <c r="TGH201" s="12"/>
      <c r="TGI201" s="12"/>
      <c r="TGJ201" s="12"/>
      <c r="TGK201" s="12"/>
      <c r="TGL201" s="12"/>
      <c r="TGM201" s="12"/>
      <c r="TGN201" s="12"/>
      <c r="TGO201" s="12"/>
      <c r="TGP201" s="12"/>
      <c r="TGQ201" s="12"/>
      <c r="TGR201" s="12"/>
      <c r="TGS201" s="12"/>
      <c r="TGT201" s="12"/>
      <c r="TGU201" s="12"/>
      <c r="TGV201" s="12"/>
      <c r="TGW201" s="12"/>
      <c r="TGX201" s="12"/>
      <c r="TGY201" s="12"/>
      <c r="TGZ201" s="12"/>
      <c r="THA201" s="12"/>
      <c r="THB201" s="12"/>
      <c r="THC201" s="12"/>
      <c r="THD201" s="12"/>
      <c r="THE201" s="12"/>
      <c r="THF201" s="12"/>
      <c r="THG201" s="12"/>
      <c r="THH201" s="12"/>
      <c r="THI201" s="12"/>
      <c r="THJ201" s="12"/>
      <c r="THK201" s="12"/>
      <c r="THL201" s="12"/>
      <c r="THM201" s="12"/>
      <c r="THN201" s="12"/>
      <c r="THO201" s="12"/>
      <c r="THP201" s="12"/>
      <c r="THQ201" s="12"/>
      <c r="THR201" s="12"/>
      <c r="THS201" s="12"/>
      <c r="THT201" s="12"/>
      <c r="THU201" s="12"/>
      <c r="THV201" s="12"/>
      <c r="THW201" s="12"/>
      <c r="THX201" s="12"/>
      <c r="THY201" s="12"/>
      <c r="THZ201" s="12"/>
      <c r="TIA201" s="12"/>
      <c r="TIB201" s="12"/>
      <c r="TIC201" s="12"/>
      <c r="TID201" s="12"/>
      <c r="TIE201" s="12"/>
      <c r="TIF201" s="12"/>
      <c r="TIG201" s="12"/>
      <c r="TIH201" s="12"/>
      <c r="TII201" s="12"/>
      <c r="TIJ201" s="12"/>
      <c r="TIK201" s="12"/>
      <c r="TIL201" s="12"/>
      <c r="TIM201" s="12"/>
      <c r="TIN201" s="12"/>
      <c r="TIO201" s="12"/>
      <c r="TIP201" s="12"/>
      <c r="TIQ201" s="12"/>
      <c r="TIR201" s="12"/>
      <c r="TIS201" s="12"/>
      <c r="TIT201" s="12"/>
      <c r="TIU201" s="12"/>
      <c r="TIV201" s="12"/>
      <c r="TIW201" s="12"/>
      <c r="TIX201" s="12"/>
      <c r="TIY201" s="12"/>
      <c r="TIZ201" s="12"/>
      <c r="TJA201" s="12"/>
      <c r="TJB201" s="12"/>
      <c r="TJC201" s="12"/>
      <c r="TJD201" s="12"/>
      <c r="TJE201" s="12"/>
      <c r="TJF201" s="12"/>
      <c r="TJG201" s="12"/>
      <c r="TJH201" s="12"/>
      <c r="TJI201" s="12"/>
      <c r="TJJ201" s="12"/>
      <c r="TJK201" s="12"/>
      <c r="TJL201" s="12"/>
      <c r="TJM201" s="12"/>
      <c r="TJN201" s="12"/>
      <c r="TJO201" s="12"/>
      <c r="TJP201" s="12"/>
      <c r="TJQ201" s="12"/>
      <c r="TJR201" s="12"/>
      <c r="TJS201" s="12"/>
      <c r="TJT201" s="12"/>
      <c r="TJU201" s="12"/>
      <c r="TJV201" s="12"/>
      <c r="TJW201" s="12"/>
      <c r="TJX201" s="12"/>
      <c r="TJY201" s="12"/>
      <c r="TJZ201" s="12"/>
      <c r="TKA201" s="12"/>
      <c r="TKB201" s="12"/>
      <c r="TKC201" s="12"/>
      <c r="TKD201" s="12"/>
      <c r="TKE201" s="12"/>
      <c r="TKF201" s="12"/>
      <c r="TKG201" s="12"/>
      <c r="TKH201" s="12"/>
      <c r="TKI201" s="12"/>
      <c r="TKJ201" s="12"/>
      <c r="TKK201" s="12"/>
      <c r="TKL201" s="12"/>
      <c r="TKM201" s="12"/>
      <c r="TKN201" s="12"/>
      <c r="TKO201" s="12"/>
      <c r="TKP201" s="12"/>
      <c r="TKQ201" s="12"/>
      <c r="TKR201" s="12"/>
      <c r="TKS201" s="12"/>
      <c r="TKT201" s="12"/>
      <c r="TKU201" s="12"/>
      <c r="TKV201" s="12"/>
      <c r="TKW201" s="12"/>
      <c r="TKX201" s="12"/>
      <c r="TKY201" s="12"/>
      <c r="TKZ201" s="12"/>
      <c r="TLA201" s="12"/>
      <c r="TLB201" s="12"/>
      <c r="TLC201" s="12"/>
      <c r="TLD201" s="12"/>
      <c r="TLE201" s="12"/>
      <c r="TLF201" s="12"/>
      <c r="TLG201" s="12"/>
      <c r="TLH201" s="12"/>
      <c r="TLI201" s="12"/>
      <c r="TLJ201" s="12"/>
      <c r="TLK201" s="12"/>
      <c r="TLL201" s="12"/>
      <c r="TLM201" s="12"/>
      <c r="TLN201" s="12"/>
      <c r="TLO201" s="12"/>
      <c r="TLP201" s="12"/>
      <c r="TLQ201" s="12"/>
      <c r="TLR201" s="12"/>
      <c r="TLS201" s="12"/>
      <c r="TLT201" s="12"/>
      <c r="TLU201" s="12"/>
      <c r="TLV201" s="12"/>
      <c r="TLW201" s="12"/>
      <c r="TLX201" s="12"/>
      <c r="TLY201" s="12"/>
      <c r="TLZ201" s="12"/>
      <c r="TMA201" s="12"/>
      <c r="TMB201" s="12"/>
      <c r="TMC201" s="12"/>
      <c r="TMD201" s="12"/>
      <c r="TME201" s="12"/>
      <c r="TMF201" s="12"/>
      <c r="TMG201" s="12"/>
      <c r="TMH201" s="12"/>
      <c r="TMI201" s="12"/>
      <c r="TMJ201" s="12"/>
      <c r="TMK201" s="12"/>
      <c r="TML201" s="12"/>
      <c r="TMM201" s="12"/>
      <c r="TMN201" s="12"/>
      <c r="TMO201" s="12"/>
      <c r="TMP201" s="12"/>
      <c r="TMQ201" s="12"/>
      <c r="TMR201" s="12"/>
      <c r="TMS201" s="12"/>
      <c r="TMT201" s="12"/>
      <c r="TMU201" s="12"/>
      <c r="TMV201" s="12"/>
      <c r="TMW201" s="12"/>
      <c r="TMX201" s="12"/>
      <c r="TMY201" s="12"/>
      <c r="TMZ201" s="12"/>
      <c r="TNA201" s="12"/>
      <c r="TNB201" s="12"/>
      <c r="TNC201" s="12"/>
      <c r="TND201" s="12"/>
      <c r="TNE201" s="12"/>
      <c r="TNF201" s="12"/>
      <c r="TNG201" s="12"/>
      <c r="TNH201" s="12"/>
      <c r="TNI201" s="12"/>
      <c r="TNJ201" s="12"/>
      <c r="TNK201" s="12"/>
      <c r="TNL201" s="12"/>
      <c r="TNM201" s="12"/>
      <c r="TNN201" s="12"/>
      <c r="TNO201" s="12"/>
      <c r="TNP201" s="12"/>
      <c r="TNQ201" s="12"/>
      <c r="TNR201" s="12"/>
      <c r="TNS201" s="12"/>
      <c r="TNT201" s="12"/>
      <c r="TNU201" s="12"/>
      <c r="TNV201" s="12"/>
      <c r="TNW201" s="12"/>
      <c r="TNX201" s="12"/>
      <c r="TNY201" s="12"/>
      <c r="TNZ201" s="12"/>
      <c r="TOA201" s="12"/>
      <c r="TOB201" s="12"/>
      <c r="TOC201" s="12"/>
      <c r="TOD201" s="12"/>
      <c r="TOE201" s="12"/>
      <c r="TOF201" s="12"/>
      <c r="TOG201" s="12"/>
      <c r="TOH201" s="12"/>
      <c r="TOI201" s="12"/>
      <c r="TOJ201" s="12"/>
      <c r="TOK201" s="12"/>
      <c r="TOL201" s="12"/>
      <c r="TOM201" s="12"/>
      <c r="TON201" s="12"/>
      <c r="TOO201" s="12"/>
      <c r="TOP201" s="12"/>
      <c r="TOQ201" s="12"/>
      <c r="TOR201" s="12"/>
      <c r="TOS201" s="12"/>
      <c r="TOT201" s="12"/>
      <c r="TOU201" s="12"/>
      <c r="TOV201" s="12"/>
      <c r="TOW201" s="12"/>
      <c r="TOX201" s="12"/>
      <c r="TOY201" s="12"/>
      <c r="TOZ201" s="12"/>
      <c r="TPA201" s="12"/>
      <c r="TPB201" s="12"/>
      <c r="TPC201" s="12"/>
      <c r="TPD201" s="12"/>
      <c r="TPE201" s="12"/>
      <c r="TPF201" s="12"/>
      <c r="TPG201" s="12"/>
      <c r="TPH201" s="12"/>
      <c r="TPI201" s="12"/>
      <c r="TPJ201" s="12"/>
      <c r="TPK201" s="12"/>
      <c r="TPL201" s="12"/>
      <c r="TPM201" s="12"/>
      <c r="TPN201" s="12"/>
      <c r="TPO201" s="12"/>
      <c r="TPP201" s="12"/>
      <c r="TPQ201" s="12"/>
      <c r="TPR201" s="12"/>
      <c r="TPS201" s="12"/>
      <c r="TPT201" s="12"/>
      <c r="TPU201" s="12"/>
      <c r="TPV201" s="12"/>
      <c r="TPW201" s="12"/>
      <c r="TPX201" s="12"/>
      <c r="TPY201" s="12"/>
      <c r="TPZ201" s="12"/>
      <c r="TQA201" s="12"/>
      <c r="TQB201" s="12"/>
      <c r="TQC201" s="12"/>
      <c r="TQD201" s="12"/>
      <c r="TQE201" s="12"/>
      <c r="TQF201" s="12"/>
      <c r="TQG201" s="12"/>
      <c r="TQH201" s="12"/>
      <c r="TQI201" s="12"/>
      <c r="TQJ201" s="12"/>
      <c r="TQK201" s="12"/>
      <c r="TQL201" s="12"/>
      <c r="TQM201" s="12"/>
      <c r="TQN201" s="12"/>
      <c r="TQO201" s="12"/>
      <c r="TQP201" s="12"/>
      <c r="TQQ201" s="12"/>
      <c r="TQR201" s="12"/>
      <c r="TQS201" s="12"/>
      <c r="TQT201" s="12"/>
      <c r="TQU201" s="12"/>
      <c r="TQV201" s="12"/>
      <c r="TQW201" s="12"/>
      <c r="TQX201" s="12"/>
      <c r="TQY201" s="12"/>
      <c r="TQZ201" s="12"/>
      <c r="TRA201" s="12"/>
      <c r="TRB201" s="12"/>
      <c r="TRC201" s="12"/>
      <c r="TRD201" s="12"/>
      <c r="TRE201" s="12"/>
      <c r="TRF201" s="12"/>
      <c r="TRG201" s="12"/>
      <c r="TRH201" s="12"/>
      <c r="TRI201" s="12"/>
      <c r="TRJ201" s="12"/>
      <c r="TRK201" s="12"/>
      <c r="TRL201" s="12"/>
      <c r="TRM201" s="12"/>
      <c r="TRN201" s="12"/>
      <c r="TRO201" s="12"/>
      <c r="TRP201" s="12"/>
      <c r="TRQ201" s="12"/>
      <c r="TRR201" s="12"/>
      <c r="TRS201" s="12"/>
      <c r="TRT201" s="12"/>
      <c r="TRU201" s="12"/>
      <c r="TRV201" s="12"/>
      <c r="TRW201" s="12"/>
      <c r="TRX201" s="12"/>
      <c r="TRY201" s="12"/>
      <c r="TRZ201" s="12"/>
      <c r="TSA201" s="12"/>
      <c r="TSB201" s="12"/>
      <c r="TSC201" s="12"/>
      <c r="TSD201" s="12"/>
      <c r="TSE201" s="12"/>
      <c r="TSF201" s="12"/>
      <c r="TSG201" s="12"/>
      <c r="TSH201" s="12"/>
      <c r="TSI201" s="12"/>
      <c r="TSJ201" s="12"/>
      <c r="TSK201" s="12"/>
      <c r="TSL201" s="12"/>
      <c r="TSM201" s="12"/>
      <c r="TSN201" s="12"/>
      <c r="TSO201" s="12"/>
      <c r="TSP201" s="12"/>
      <c r="TSQ201" s="12"/>
      <c r="TSR201" s="12"/>
      <c r="TSS201" s="12"/>
      <c r="TST201" s="12"/>
      <c r="TSU201" s="12"/>
      <c r="TSV201" s="12"/>
      <c r="TSW201" s="12"/>
      <c r="TSX201" s="12"/>
      <c r="TSY201" s="12"/>
      <c r="TSZ201" s="12"/>
      <c r="TTA201" s="12"/>
      <c r="TTB201" s="12"/>
      <c r="TTC201" s="12"/>
      <c r="TTD201" s="12"/>
      <c r="TTE201" s="12"/>
      <c r="TTF201" s="12"/>
      <c r="TTG201" s="12"/>
      <c r="TTH201" s="12"/>
      <c r="TTI201" s="12"/>
      <c r="TTJ201" s="12"/>
      <c r="TTK201" s="12"/>
      <c r="TTL201" s="12"/>
      <c r="TTM201" s="12"/>
      <c r="TTN201" s="12"/>
      <c r="TTO201" s="12"/>
      <c r="TTP201" s="12"/>
      <c r="TTQ201" s="12"/>
      <c r="TTR201" s="12"/>
      <c r="TTS201" s="12"/>
      <c r="TTT201" s="12"/>
      <c r="TTU201" s="12"/>
      <c r="TTV201" s="12"/>
      <c r="TTW201" s="12"/>
      <c r="TTX201" s="12"/>
      <c r="TTY201" s="12"/>
      <c r="TTZ201" s="12"/>
      <c r="TUA201" s="12"/>
      <c r="TUB201" s="12"/>
      <c r="TUC201" s="12"/>
      <c r="TUD201" s="12"/>
      <c r="TUE201" s="12"/>
      <c r="TUF201" s="12"/>
      <c r="TUG201" s="12"/>
      <c r="TUH201" s="12"/>
      <c r="TUI201" s="12"/>
      <c r="TUJ201" s="12"/>
      <c r="TUK201" s="12"/>
      <c r="TUL201" s="12"/>
      <c r="TUM201" s="12"/>
      <c r="TUN201" s="12"/>
      <c r="TUO201" s="12"/>
      <c r="TUP201" s="12"/>
      <c r="TUQ201" s="12"/>
      <c r="TUR201" s="12"/>
      <c r="TUS201" s="12"/>
      <c r="TUT201" s="12"/>
      <c r="TUU201" s="12"/>
      <c r="TUV201" s="12"/>
      <c r="TUW201" s="12"/>
      <c r="TUX201" s="12"/>
      <c r="TUY201" s="12"/>
      <c r="TUZ201" s="12"/>
      <c r="TVA201" s="12"/>
      <c r="TVB201" s="12"/>
      <c r="TVC201" s="12"/>
      <c r="TVD201" s="12"/>
      <c r="TVE201" s="12"/>
      <c r="TVF201" s="12"/>
      <c r="TVG201" s="12"/>
      <c r="TVH201" s="12"/>
      <c r="TVI201" s="12"/>
      <c r="TVJ201" s="12"/>
      <c r="TVK201" s="12"/>
      <c r="TVL201" s="12"/>
      <c r="TVM201" s="12"/>
      <c r="TVN201" s="12"/>
      <c r="TVO201" s="12"/>
      <c r="TVP201" s="12"/>
      <c r="TVQ201" s="12"/>
      <c r="TVR201" s="12"/>
      <c r="TVS201" s="12"/>
      <c r="TVT201" s="12"/>
      <c r="TVU201" s="12"/>
      <c r="TVV201" s="12"/>
      <c r="TVW201" s="12"/>
      <c r="TVX201" s="12"/>
      <c r="TVY201" s="12"/>
      <c r="TVZ201" s="12"/>
      <c r="TWA201" s="12"/>
      <c r="TWB201" s="12"/>
      <c r="TWC201" s="12"/>
      <c r="TWD201" s="12"/>
      <c r="TWE201" s="12"/>
      <c r="TWF201" s="12"/>
      <c r="TWG201" s="12"/>
      <c r="TWH201" s="12"/>
      <c r="TWI201" s="12"/>
      <c r="TWJ201" s="12"/>
      <c r="TWK201" s="12"/>
      <c r="TWL201" s="12"/>
      <c r="TWM201" s="12"/>
      <c r="TWN201" s="12"/>
      <c r="TWO201" s="12"/>
      <c r="TWP201" s="12"/>
      <c r="TWQ201" s="12"/>
      <c r="TWR201" s="12"/>
      <c r="TWS201" s="12"/>
      <c r="TWT201" s="12"/>
      <c r="TWU201" s="12"/>
      <c r="TWV201" s="12"/>
      <c r="TWW201" s="12"/>
      <c r="TWX201" s="12"/>
      <c r="TWY201" s="12"/>
      <c r="TWZ201" s="12"/>
      <c r="TXA201" s="12"/>
      <c r="TXB201" s="12"/>
      <c r="TXC201" s="12"/>
      <c r="TXD201" s="12"/>
      <c r="TXE201" s="12"/>
      <c r="TXF201" s="12"/>
      <c r="TXG201" s="12"/>
      <c r="TXH201" s="12"/>
      <c r="TXI201" s="12"/>
      <c r="TXJ201" s="12"/>
      <c r="TXK201" s="12"/>
      <c r="TXL201" s="12"/>
      <c r="TXM201" s="12"/>
      <c r="TXN201" s="12"/>
      <c r="TXO201" s="12"/>
      <c r="TXP201" s="12"/>
      <c r="TXQ201" s="12"/>
      <c r="TXR201" s="12"/>
      <c r="TXS201" s="12"/>
      <c r="TXT201" s="12"/>
      <c r="TXU201" s="12"/>
      <c r="TXV201" s="12"/>
      <c r="TXW201" s="12"/>
      <c r="TXX201" s="12"/>
      <c r="TXY201" s="12"/>
      <c r="TXZ201" s="12"/>
      <c r="TYA201" s="12"/>
      <c r="TYB201" s="12"/>
      <c r="TYC201" s="12"/>
      <c r="TYD201" s="12"/>
      <c r="TYE201" s="12"/>
      <c r="TYF201" s="12"/>
      <c r="TYG201" s="12"/>
      <c r="TYH201" s="12"/>
      <c r="TYI201" s="12"/>
      <c r="TYJ201" s="12"/>
      <c r="TYK201" s="12"/>
      <c r="TYL201" s="12"/>
      <c r="TYM201" s="12"/>
      <c r="TYN201" s="12"/>
      <c r="TYO201" s="12"/>
      <c r="TYP201" s="12"/>
      <c r="TYQ201" s="12"/>
      <c r="TYR201" s="12"/>
      <c r="TYS201" s="12"/>
      <c r="TYT201" s="12"/>
      <c r="TYU201" s="12"/>
      <c r="TYV201" s="12"/>
      <c r="TYW201" s="12"/>
      <c r="TYX201" s="12"/>
      <c r="TYY201" s="12"/>
      <c r="TYZ201" s="12"/>
      <c r="TZA201" s="12"/>
      <c r="TZB201" s="12"/>
      <c r="TZC201" s="12"/>
      <c r="TZD201" s="12"/>
      <c r="TZE201" s="12"/>
      <c r="TZF201" s="12"/>
      <c r="TZG201" s="12"/>
      <c r="TZH201" s="12"/>
      <c r="TZI201" s="12"/>
      <c r="TZJ201" s="12"/>
      <c r="TZK201" s="12"/>
      <c r="TZL201" s="12"/>
      <c r="TZM201" s="12"/>
      <c r="TZN201" s="12"/>
      <c r="TZO201" s="12"/>
      <c r="TZP201" s="12"/>
      <c r="TZQ201" s="12"/>
      <c r="TZR201" s="12"/>
      <c r="TZS201" s="12"/>
      <c r="TZT201" s="12"/>
      <c r="TZU201" s="12"/>
      <c r="TZV201" s="12"/>
      <c r="TZW201" s="12"/>
      <c r="TZX201" s="12"/>
      <c r="TZY201" s="12"/>
      <c r="TZZ201" s="12"/>
      <c r="UAA201" s="12"/>
      <c r="UAB201" s="12"/>
      <c r="UAC201" s="12"/>
      <c r="UAD201" s="12"/>
      <c r="UAE201" s="12"/>
      <c r="UAF201" s="12"/>
      <c r="UAG201" s="12"/>
      <c r="UAH201" s="12"/>
      <c r="UAI201" s="12"/>
      <c r="UAJ201" s="12"/>
      <c r="UAK201" s="12"/>
      <c r="UAL201" s="12"/>
      <c r="UAM201" s="12"/>
      <c r="UAN201" s="12"/>
      <c r="UAO201" s="12"/>
      <c r="UAP201" s="12"/>
      <c r="UAQ201" s="12"/>
      <c r="UAR201" s="12"/>
      <c r="UAS201" s="12"/>
      <c r="UAT201" s="12"/>
      <c r="UAU201" s="12"/>
      <c r="UAV201" s="12"/>
      <c r="UAW201" s="12"/>
      <c r="UAX201" s="12"/>
      <c r="UAY201" s="12"/>
      <c r="UAZ201" s="12"/>
      <c r="UBA201" s="12"/>
      <c r="UBB201" s="12"/>
      <c r="UBC201" s="12"/>
      <c r="UBD201" s="12"/>
      <c r="UBE201" s="12"/>
      <c r="UBF201" s="12"/>
      <c r="UBG201" s="12"/>
      <c r="UBH201" s="12"/>
      <c r="UBI201" s="12"/>
      <c r="UBJ201" s="12"/>
      <c r="UBK201" s="12"/>
      <c r="UBL201" s="12"/>
      <c r="UBM201" s="12"/>
      <c r="UBN201" s="12"/>
      <c r="UBO201" s="12"/>
      <c r="UBP201" s="12"/>
      <c r="UBQ201" s="12"/>
      <c r="UBR201" s="12"/>
      <c r="UBS201" s="12"/>
      <c r="UBT201" s="12"/>
      <c r="UBU201" s="12"/>
      <c r="UBV201" s="12"/>
      <c r="UBW201" s="12"/>
      <c r="UBX201" s="12"/>
      <c r="UBY201" s="12"/>
      <c r="UBZ201" s="12"/>
      <c r="UCA201" s="12"/>
      <c r="UCB201" s="12"/>
      <c r="UCC201" s="12"/>
      <c r="UCD201" s="12"/>
      <c r="UCE201" s="12"/>
      <c r="UCF201" s="12"/>
      <c r="UCG201" s="12"/>
      <c r="UCH201" s="12"/>
      <c r="UCI201" s="12"/>
      <c r="UCJ201" s="12"/>
      <c r="UCK201" s="12"/>
      <c r="UCL201" s="12"/>
      <c r="UCM201" s="12"/>
      <c r="UCN201" s="12"/>
      <c r="UCO201" s="12"/>
      <c r="UCP201" s="12"/>
      <c r="UCQ201" s="12"/>
      <c r="UCR201" s="12"/>
      <c r="UCS201" s="12"/>
      <c r="UCT201" s="12"/>
      <c r="UCU201" s="12"/>
      <c r="UCV201" s="12"/>
      <c r="UCW201" s="12"/>
      <c r="UCX201" s="12"/>
      <c r="UCY201" s="12"/>
      <c r="UCZ201" s="12"/>
      <c r="UDA201" s="12"/>
      <c r="UDB201" s="12"/>
      <c r="UDC201" s="12"/>
      <c r="UDD201" s="12"/>
      <c r="UDE201" s="12"/>
      <c r="UDF201" s="12"/>
      <c r="UDG201" s="12"/>
      <c r="UDH201" s="12"/>
      <c r="UDI201" s="12"/>
      <c r="UDJ201" s="12"/>
      <c r="UDK201" s="12"/>
      <c r="UDL201" s="12"/>
      <c r="UDM201" s="12"/>
      <c r="UDN201" s="12"/>
      <c r="UDO201" s="12"/>
      <c r="UDP201" s="12"/>
      <c r="UDQ201" s="12"/>
      <c r="UDR201" s="12"/>
      <c r="UDS201" s="12"/>
      <c r="UDT201" s="12"/>
      <c r="UDU201" s="12"/>
      <c r="UDV201" s="12"/>
      <c r="UDW201" s="12"/>
      <c r="UDX201" s="12"/>
      <c r="UDY201" s="12"/>
      <c r="UDZ201" s="12"/>
      <c r="UEA201" s="12"/>
      <c r="UEB201" s="12"/>
      <c r="UEC201" s="12"/>
      <c r="UED201" s="12"/>
      <c r="UEE201" s="12"/>
      <c r="UEF201" s="12"/>
      <c r="UEG201" s="12"/>
      <c r="UEH201" s="12"/>
      <c r="UEI201" s="12"/>
      <c r="UEJ201" s="12"/>
      <c r="UEK201" s="12"/>
      <c r="UEL201" s="12"/>
      <c r="UEM201" s="12"/>
      <c r="UEN201" s="12"/>
      <c r="UEO201" s="12"/>
      <c r="UEP201" s="12"/>
      <c r="UEQ201" s="12"/>
      <c r="UER201" s="12"/>
      <c r="UES201" s="12"/>
      <c r="UET201" s="12"/>
      <c r="UEU201" s="12"/>
      <c r="UEV201" s="12"/>
      <c r="UEW201" s="12"/>
      <c r="UEX201" s="12"/>
      <c r="UEY201" s="12"/>
      <c r="UEZ201" s="12"/>
      <c r="UFA201" s="12"/>
      <c r="UFB201" s="12"/>
      <c r="UFC201" s="12"/>
      <c r="UFD201" s="12"/>
      <c r="UFE201" s="12"/>
      <c r="UFF201" s="12"/>
      <c r="UFG201" s="12"/>
      <c r="UFH201" s="12"/>
      <c r="UFI201" s="12"/>
      <c r="UFJ201" s="12"/>
      <c r="UFK201" s="12"/>
      <c r="UFL201" s="12"/>
      <c r="UFM201" s="12"/>
      <c r="UFN201" s="12"/>
      <c r="UFO201" s="12"/>
      <c r="UFP201" s="12"/>
      <c r="UFQ201" s="12"/>
      <c r="UFR201" s="12"/>
      <c r="UFS201" s="12"/>
      <c r="UFT201" s="12"/>
      <c r="UFU201" s="12"/>
      <c r="UFV201" s="12"/>
      <c r="UFW201" s="12"/>
      <c r="UFX201" s="12"/>
      <c r="UFY201" s="12"/>
      <c r="UFZ201" s="12"/>
      <c r="UGA201" s="12"/>
      <c r="UGB201" s="12"/>
      <c r="UGC201" s="12"/>
      <c r="UGD201" s="12"/>
      <c r="UGE201" s="12"/>
      <c r="UGF201" s="12"/>
      <c r="UGG201" s="12"/>
      <c r="UGH201" s="12"/>
      <c r="UGI201" s="12"/>
      <c r="UGJ201" s="12"/>
      <c r="UGK201" s="12"/>
      <c r="UGL201" s="12"/>
      <c r="UGM201" s="12"/>
      <c r="UGN201" s="12"/>
      <c r="UGO201" s="12"/>
      <c r="UGP201" s="12"/>
      <c r="UGQ201" s="12"/>
      <c r="UGR201" s="12"/>
      <c r="UGS201" s="12"/>
      <c r="UGT201" s="12"/>
      <c r="UGU201" s="12"/>
      <c r="UGV201" s="12"/>
      <c r="UGW201" s="12"/>
      <c r="UGX201" s="12"/>
      <c r="UGY201" s="12"/>
      <c r="UGZ201" s="12"/>
      <c r="UHA201" s="12"/>
      <c r="UHB201" s="12"/>
      <c r="UHC201" s="12"/>
      <c r="UHD201" s="12"/>
      <c r="UHE201" s="12"/>
      <c r="UHF201" s="12"/>
      <c r="UHG201" s="12"/>
      <c r="UHH201" s="12"/>
      <c r="UHI201" s="12"/>
      <c r="UHJ201" s="12"/>
      <c r="UHK201" s="12"/>
      <c r="UHL201" s="12"/>
      <c r="UHM201" s="12"/>
      <c r="UHN201" s="12"/>
      <c r="UHO201" s="12"/>
      <c r="UHP201" s="12"/>
      <c r="UHQ201" s="12"/>
      <c r="UHR201" s="12"/>
      <c r="UHS201" s="12"/>
      <c r="UHT201" s="12"/>
      <c r="UHU201" s="12"/>
      <c r="UHV201" s="12"/>
      <c r="UHW201" s="12"/>
      <c r="UHX201" s="12"/>
      <c r="UHY201" s="12"/>
      <c r="UHZ201" s="12"/>
      <c r="UIA201" s="12"/>
      <c r="UIB201" s="12"/>
      <c r="UIC201" s="12"/>
      <c r="UID201" s="12"/>
      <c r="UIE201" s="12"/>
      <c r="UIF201" s="12"/>
      <c r="UIG201" s="12"/>
      <c r="UIH201" s="12"/>
      <c r="UII201" s="12"/>
      <c r="UIJ201" s="12"/>
      <c r="UIK201" s="12"/>
      <c r="UIL201" s="12"/>
      <c r="UIM201" s="12"/>
      <c r="UIN201" s="12"/>
      <c r="UIO201" s="12"/>
      <c r="UIP201" s="12"/>
      <c r="UIQ201" s="12"/>
      <c r="UIR201" s="12"/>
      <c r="UIS201" s="12"/>
      <c r="UIT201" s="12"/>
      <c r="UIU201" s="12"/>
      <c r="UIV201" s="12"/>
      <c r="UIW201" s="12"/>
      <c r="UIX201" s="12"/>
      <c r="UIY201" s="12"/>
      <c r="UIZ201" s="12"/>
      <c r="UJA201" s="12"/>
      <c r="UJB201" s="12"/>
      <c r="UJC201" s="12"/>
      <c r="UJD201" s="12"/>
      <c r="UJE201" s="12"/>
      <c r="UJF201" s="12"/>
      <c r="UJG201" s="12"/>
      <c r="UJH201" s="12"/>
      <c r="UJI201" s="12"/>
      <c r="UJJ201" s="12"/>
      <c r="UJK201" s="12"/>
      <c r="UJL201" s="12"/>
      <c r="UJM201" s="12"/>
      <c r="UJN201" s="12"/>
      <c r="UJO201" s="12"/>
      <c r="UJP201" s="12"/>
      <c r="UJQ201" s="12"/>
      <c r="UJR201" s="12"/>
      <c r="UJS201" s="12"/>
      <c r="UJT201" s="12"/>
      <c r="UJU201" s="12"/>
      <c r="UJV201" s="12"/>
      <c r="UJW201" s="12"/>
      <c r="UJX201" s="12"/>
      <c r="UJY201" s="12"/>
      <c r="UJZ201" s="12"/>
      <c r="UKA201" s="12"/>
      <c r="UKB201" s="12"/>
      <c r="UKC201" s="12"/>
      <c r="UKD201" s="12"/>
      <c r="UKE201" s="12"/>
      <c r="UKF201" s="12"/>
      <c r="UKG201" s="12"/>
      <c r="UKH201" s="12"/>
      <c r="UKI201" s="12"/>
      <c r="UKJ201" s="12"/>
      <c r="UKK201" s="12"/>
      <c r="UKL201" s="12"/>
      <c r="UKM201" s="12"/>
      <c r="UKN201" s="12"/>
      <c r="UKO201" s="12"/>
      <c r="UKP201" s="12"/>
      <c r="UKQ201" s="12"/>
      <c r="UKR201" s="12"/>
      <c r="UKS201" s="12"/>
      <c r="UKT201" s="12"/>
      <c r="UKU201" s="12"/>
      <c r="UKV201" s="12"/>
      <c r="UKW201" s="12"/>
      <c r="UKX201" s="12"/>
      <c r="UKY201" s="12"/>
      <c r="UKZ201" s="12"/>
      <c r="ULA201" s="12"/>
      <c r="ULB201" s="12"/>
      <c r="ULC201" s="12"/>
      <c r="ULD201" s="12"/>
      <c r="ULE201" s="12"/>
      <c r="ULF201" s="12"/>
      <c r="ULG201" s="12"/>
      <c r="ULH201" s="12"/>
      <c r="ULI201" s="12"/>
      <c r="ULJ201" s="12"/>
      <c r="ULK201" s="12"/>
      <c r="ULL201" s="12"/>
      <c r="ULM201" s="12"/>
      <c r="ULN201" s="12"/>
      <c r="ULO201" s="12"/>
      <c r="ULP201" s="12"/>
      <c r="ULQ201" s="12"/>
      <c r="ULR201" s="12"/>
      <c r="ULS201" s="12"/>
      <c r="ULT201" s="12"/>
      <c r="ULU201" s="12"/>
      <c r="ULV201" s="12"/>
      <c r="ULW201" s="12"/>
      <c r="ULX201" s="12"/>
      <c r="ULY201" s="12"/>
      <c r="ULZ201" s="12"/>
      <c r="UMA201" s="12"/>
      <c r="UMB201" s="12"/>
      <c r="UMC201" s="12"/>
      <c r="UMD201" s="12"/>
      <c r="UME201" s="12"/>
      <c r="UMF201" s="12"/>
      <c r="UMG201" s="12"/>
      <c r="UMH201" s="12"/>
      <c r="UMI201" s="12"/>
      <c r="UMJ201" s="12"/>
      <c r="UMK201" s="12"/>
      <c r="UML201" s="12"/>
      <c r="UMM201" s="12"/>
      <c r="UMN201" s="12"/>
      <c r="UMO201" s="12"/>
      <c r="UMP201" s="12"/>
      <c r="UMQ201" s="12"/>
      <c r="UMR201" s="12"/>
      <c r="UMS201" s="12"/>
      <c r="UMT201" s="12"/>
      <c r="UMU201" s="12"/>
      <c r="UMV201" s="12"/>
      <c r="UMW201" s="12"/>
      <c r="UMX201" s="12"/>
      <c r="UMY201" s="12"/>
      <c r="UMZ201" s="12"/>
      <c r="UNA201" s="12"/>
      <c r="UNB201" s="12"/>
      <c r="UNC201" s="12"/>
      <c r="UND201" s="12"/>
      <c r="UNE201" s="12"/>
      <c r="UNF201" s="12"/>
      <c r="UNG201" s="12"/>
      <c r="UNH201" s="12"/>
      <c r="UNI201" s="12"/>
      <c r="UNJ201" s="12"/>
      <c r="UNK201" s="12"/>
      <c r="UNL201" s="12"/>
      <c r="UNM201" s="12"/>
      <c r="UNN201" s="12"/>
      <c r="UNO201" s="12"/>
      <c r="UNP201" s="12"/>
      <c r="UNQ201" s="12"/>
      <c r="UNR201" s="12"/>
      <c r="UNS201" s="12"/>
      <c r="UNT201" s="12"/>
      <c r="UNU201" s="12"/>
      <c r="UNV201" s="12"/>
      <c r="UNW201" s="12"/>
      <c r="UNX201" s="12"/>
      <c r="UNY201" s="12"/>
      <c r="UNZ201" s="12"/>
      <c r="UOA201" s="12"/>
      <c r="UOB201" s="12"/>
      <c r="UOC201" s="12"/>
      <c r="UOD201" s="12"/>
      <c r="UOE201" s="12"/>
      <c r="UOF201" s="12"/>
      <c r="UOG201" s="12"/>
      <c r="UOH201" s="12"/>
      <c r="UOI201" s="12"/>
      <c r="UOJ201" s="12"/>
      <c r="UOK201" s="12"/>
      <c r="UOL201" s="12"/>
      <c r="UOM201" s="12"/>
      <c r="UON201" s="12"/>
      <c r="UOO201" s="12"/>
      <c r="UOP201" s="12"/>
      <c r="UOQ201" s="12"/>
      <c r="UOR201" s="12"/>
      <c r="UOS201" s="12"/>
      <c r="UOT201" s="12"/>
      <c r="UOU201" s="12"/>
      <c r="UOV201" s="12"/>
      <c r="UOW201" s="12"/>
      <c r="UOX201" s="12"/>
      <c r="UOY201" s="12"/>
      <c r="UOZ201" s="12"/>
      <c r="UPA201" s="12"/>
      <c r="UPB201" s="12"/>
      <c r="UPC201" s="12"/>
      <c r="UPD201" s="12"/>
      <c r="UPE201" s="12"/>
      <c r="UPF201" s="12"/>
      <c r="UPG201" s="12"/>
      <c r="UPH201" s="12"/>
      <c r="UPI201" s="12"/>
      <c r="UPJ201" s="12"/>
      <c r="UPK201" s="12"/>
      <c r="UPL201" s="12"/>
      <c r="UPM201" s="12"/>
      <c r="UPN201" s="12"/>
      <c r="UPO201" s="12"/>
      <c r="UPP201" s="12"/>
      <c r="UPQ201" s="12"/>
      <c r="UPR201" s="12"/>
      <c r="UPS201" s="12"/>
      <c r="UPT201" s="12"/>
      <c r="UPU201" s="12"/>
      <c r="UPV201" s="12"/>
      <c r="UPW201" s="12"/>
      <c r="UPX201" s="12"/>
      <c r="UPY201" s="12"/>
      <c r="UPZ201" s="12"/>
      <c r="UQA201" s="12"/>
      <c r="UQB201" s="12"/>
      <c r="UQC201" s="12"/>
      <c r="UQD201" s="12"/>
      <c r="UQE201" s="12"/>
      <c r="UQF201" s="12"/>
      <c r="UQG201" s="12"/>
      <c r="UQH201" s="12"/>
      <c r="UQI201" s="12"/>
      <c r="UQJ201" s="12"/>
      <c r="UQK201" s="12"/>
      <c r="UQL201" s="12"/>
      <c r="UQM201" s="12"/>
      <c r="UQN201" s="12"/>
      <c r="UQO201" s="12"/>
      <c r="UQP201" s="12"/>
      <c r="UQQ201" s="12"/>
      <c r="UQR201" s="12"/>
      <c r="UQS201" s="12"/>
      <c r="UQT201" s="12"/>
      <c r="UQU201" s="12"/>
      <c r="UQV201" s="12"/>
      <c r="UQW201" s="12"/>
      <c r="UQX201" s="12"/>
      <c r="UQY201" s="12"/>
      <c r="UQZ201" s="12"/>
      <c r="URA201" s="12"/>
      <c r="URB201" s="12"/>
      <c r="URC201" s="12"/>
      <c r="URD201" s="12"/>
      <c r="URE201" s="12"/>
      <c r="URF201" s="12"/>
      <c r="URG201" s="12"/>
      <c r="URH201" s="12"/>
      <c r="URI201" s="12"/>
      <c r="URJ201" s="12"/>
      <c r="URK201" s="12"/>
      <c r="URL201" s="12"/>
      <c r="URM201" s="12"/>
      <c r="URN201" s="12"/>
      <c r="URO201" s="12"/>
      <c r="URP201" s="12"/>
      <c r="URQ201" s="12"/>
      <c r="URR201" s="12"/>
      <c r="URS201" s="12"/>
      <c r="URT201" s="12"/>
      <c r="URU201" s="12"/>
      <c r="URV201" s="12"/>
      <c r="URW201" s="12"/>
      <c r="URX201" s="12"/>
      <c r="URY201" s="12"/>
      <c r="URZ201" s="12"/>
      <c r="USA201" s="12"/>
      <c r="USB201" s="12"/>
      <c r="USC201" s="12"/>
      <c r="USD201" s="12"/>
      <c r="USE201" s="12"/>
      <c r="USF201" s="12"/>
      <c r="USG201" s="12"/>
      <c r="USH201" s="12"/>
      <c r="USI201" s="12"/>
      <c r="USJ201" s="12"/>
      <c r="USK201" s="12"/>
      <c r="USL201" s="12"/>
      <c r="USM201" s="12"/>
      <c r="USN201" s="12"/>
      <c r="USO201" s="12"/>
      <c r="USP201" s="12"/>
      <c r="USQ201" s="12"/>
      <c r="USR201" s="12"/>
      <c r="USS201" s="12"/>
      <c r="UST201" s="12"/>
      <c r="USU201" s="12"/>
      <c r="USV201" s="12"/>
      <c r="USW201" s="12"/>
      <c r="USX201" s="12"/>
      <c r="USY201" s="12"/>
      <c r="USZ201" s="12"/>
      <c r="UTA201" s="12"/>
      <c r="UTB201" s="12"/>
      <c r="UTC201" s="12"/>
      <c r="UTD201" s="12"/>
      <c r="UTE201" s="12"/>
      <c r="UTF201" s="12"/>
      <c r="UTG201" s="12"/>
      <c r="UTH201" s="12"/>
      <c r="UTI201" s="12"/>
      <c r="UTJ201" s="12"/>
      <c r="UTK201" s="12"/>
      <c r="UTL201" s="12"/>
      <c r="UTM201" s="12"/>
      <c r="UTN201" s="12"/>
      <c r="UTO201" s="12"/>
      <c r="UTP201" s="12"/>
      <c r="UTQ201" s="12"/>
      <c r="UTR201" s="12"/>
      <c r="UTS201" s="12"/>
      <c r="UTT201" s="12"/>
      <c r="UTU201" s="12"/>
      <c r="UTV201" s="12"/>
      <c r="UTW201" s="12"/>
      <c r="UTX201" s="12"/>
      <c r="UTY201" s="12"/>
      <c r="UTZ201" s="12"/>
      <c r="UUA201" s="12"/>
      <c r="UUB201" s="12"/>
      <c r="UUC201" s="12"/>
      <c r="UUD201" s="12"/>
      <c r="UUE201" s="12"/>
      <c r="UUF201" s="12"/>
      <c r="UUG201" s="12"/>
      <c r="UUH201" s="12"/>
      <c r="UUI201" s="12"/>
      <c r="UUJ201" s="12"/>
      <c r="UUK201" s="12"/>
      <c r="UUL201" s="12"/>
      <c r="UUM201" s="12"/>
      <c r="UUN201" s="12"/>
      <c r="UUO201" s="12"/>
      <c r="UUP201" s="12"/>
      <c r="UUQ201" s="12"/>
      <c r="UUR201" s="12"/>
      <c r="UUS201" s="12"/>
      <c r="UUT201" s="12"/>
      <c r="UUU201" s="12"/>
      <c r="UUV201" s="12"/>
      <c r="UUW201" s="12"/>
      <c r="UUX201" s="12"/>
      <c r="UUY201" s="12"/>
      <c r="UUZ201" s="12"/>
      <c r="UVA201" s="12"/>
      <c r="UVB201" s="12"/>
      <c r="UVC201" s="12"/>
      <c r="UVD201" s="12"/>
      <c r="UVE201" s="12"/>
      <c r="UVF201" s="12"/>
      <c r="UVG201" s="12"/>
      <c r="UVH201" s="12"/>
      <c r="UVI201" s="12"/>
      <c r="UVJ201" s="12"/>
      <c r="UVK201" s="12"/>
      <c r="UVL201" s="12"/>
      <c r="UVM201" s="12"/>
      <c r="UVN201" s="12"/>
      <c r="UVO201" s="12"/>
      <c r="UVP201" s="12"/>
      <c r="UVQ201" s="12"/>
      <c r="UVR201" s="12"/>
      <c r="UVS201" s="12"/>
      <c r="UVT201" s="12"/>
      <c r="UVU201" s="12"/>
      <c r="UVV201" s="12"/>
      <c r="UVW201" s="12"/>
      <c r="UVX201" s="12"/>
      <c r="UVY201" s="12"/>
      <c r="UVZ201" s="12"/>
      <c r="UWA201" s="12"/>
      <c r="UWB201" s="12"/>
      <c r="UWC201" s="12"/>
      <c r="UWD201" s="12"/>
      <c r="UWE201" s="12"/>
      <c r="UWF201" s="12"/>
      <c r="UWG201" s="12"/>
      <c r="UWH201" s="12"/>
      <c r="UWI201" s="12"/>
      <c r="UWJ201" s="12"/>
      <c r="UWK201" s="12"/>
      <c r="UWL201" s="12"/>
      <c r="UWM201" s="12"/>
      <c r="UWN201" s="12"/>
      <c r="UWO201" s="12"/>
      <c r="UWP201" s="12"/>
      <c r="UWQ201" s="12"/>
      <c r="UWR201" s="12"/>
      <c r="UWS201" s="12"/>
      <c r="UWT201" s="12"/>
      <c r="UWU201" s="12"/>
      <c r="UWV201" s="12"/>
      <c r="UWW201" s="12"/>
      <c r="UWX201" s="12"/>
      <c r="UWY201" s="12"/>
      <c r="UWZ201" s="12"/>
      <c r="UXA201" s="12"/>
      <c r="UXB201" s="12"/>
      <c r="UXC201" s="12"/>
      <c r="UXD201" s="12"/>
      <c r="UXE201" s="12"/>
      <c r="UXF201" s="12"/>
      <c r="UXG201" s="12"/>
      <c r="UXH201" s="12"/>
      <c r="UXI201" s="12"/>
      <c r="UXJ201" s="12"/>
      <c r="UXK201" s="12"/>
      <c r="UXL201" s="12"/>
      <c r="UXM201" s="12"/>
      <c r="UXN201" s="12"/>
      <c r="UXO201" s="12"/>
      <c r="UXP201" s="12"/>
      <c r="UXQ201" s="12"/>
      <c r="UXR201" s="12"/>
      <c r="UXS201" s="12"/>
      <c r="UXT201" s="12"/>
      <c r="UXU201" s="12"/>
      <c r="UXV201" s="12"/>
      <c r="UXW201" s="12"/>
      <c r="UXX201" s="12"/>
      <c r="UXY201" s="12"/>
      <c r="UXZ201" s="12"/>
      <c r="UYA201" s="12"/>
      <c r="UYB201" s="12"/>
      <c r="UYC201" s="12"/>
      <c r="UYD201" s="12"/>
      <c r="UYE201" s="12"/>
      <c r="UYF201" s="12"/>
      <c r="UYG201" s="12"/>
      <c r="UYH201" s="12"/>
      <c r="UYI201" s="12"/>
      <c r="UYJ201" s="12"/>
      <c r="UYK201" s="12"/>
      <c r="UYL201" s="12"/>
      <c r="UYM201" s="12"/>
      <c r="UYN201" s="12"/>
      <c r="UYO201" s="12"/>
      <c r="UYP201" s="12"/>
      <c r="UYQ201" s="12"/>
      <c r="UYR201" s="12"/>
      <c r="UYS201" s="12"/>
      <c r="UYT201" s="12"/>
      <c r="UYU201" s="12"/>
      <c r="UYV201" s="12"/>
      <c r="UYW201" s="12"/>
      <c r="UYX201" s="12"/>
      <c r="UYY201" s="12"/>
      <c r="UYZ201" s="12"/>
      <c r="UZA201" s="12"/>
      <c r="UZB201" s="12"/>
      <c r="UZC201" s="12"/>
      <c r="UZD201" s="12"/>
      <c r="UZE201" s="12"/>
      <c r="UZF201" s="12"/>
      <c r="UZG201" s="12"/>
      <c r="UZH201" s="12"/>
      <c r="UZI201" s="12"/>
      <c r="UZJ201" s="12"/>
      <c r="UZK201" s="12"/>
      <c r="UZL201" s="12"/>
      <c r="UZM201" s="12"/>
      <c r="UZN201" s="12"/>
      <c r="UZO201" s="12"/>
      <c r="UZP201" s="12"/>
      <c r="UZQ201" s="12"/>
      <c r="UZR201" s="12"/>
      <c r="UZS201" s="12"/>
      <c r="UZT201" s="12"/>
      <c r="UZU201" s="12"/>
      <c r="UZV201" s="12"/>
      <c r="UZW201" s="12"/>
      <c r="UZX201" s="12"/>
      <c r="UZY201" s="12"/>
      <c r="UZZ201" s="12"/>
      <c r="VAA201" s="12"/>
      <c r="VAB201" s="12"/>
      <c r="VAC201" s="12"/>
      <c r="VAD201" s="12"/>
      <c r="VAE201" s="12"/>
      <c r="VAF201" s="12"/>
      <c r="VAG201" s="12"/>
      <c r="VAH201" s="12"/>
      <c r="VAI201" s="12"/>
      <c r="VAJ201" s="12"/>
      <c r="VAK201" s="12"/>
      <c r="VAL201" s="12"/>
      <c r="VAM201" s="12"/>
      <c r="VAN201" s="12"/>
      <c r="VAO201" s="12"/>
      <c r="VAP201" s="12"/>
      <c r="VAQ201" s="12"/>
      <c r="VAR201" s="12"/>
      <c r="VAS201" s="12"/>
      <c r="VAT201" s="12"/>
      <c r="VAU201" s="12"/>
      <c r="VAV201" s="12"/>
      <c r="VAW201" s="12"/>
      <c r="VAX201" s="12"/>
      <c r="VAY201" s="12"/>
      <c r="VAZ201" s="12"/>
      <c r="VBA201" s="12"/>
      <c r="VBB201" s="12"/>
      <c r="VBC201" s="12"/>
      <c r="VBD201" s="12"/>
      <c r="VBE201" s="12"/>
      <c r="VBF201" s="12"/>
      <c r="VBG201" s="12"/>
      <c r="VBH201" s="12"/>
      <c r="VBI201" s="12"/>
      <c r="VBJ201" s="12"/>
      <c r="VBK201" s="12"/>
      <c r="VBL201" s="12"/>
      <c r="VBM201" s="12"/>
      <c r="VBN201" s="12"/>
      <c r="VBO201" s="12"/>
      <c r="VBP201" s="12"/>
      <c r="VBQ201" s="12"/>
      <c r="VBR201" s="12"/>
      <c r="VBS201" s="12"/>
      <c r="VBT201" s="12"/>
      <c r="VBU201" s="12"/>
      <c r="VBV201" s="12"/>
      <c r="VBW201" s="12"/>
      <c r="VBX201" s="12"/>
      <c r="VBY201" s="12"/>
      <c r="VBZ201" s="12"/>
      <c r="VCA201" s="12"/>
      <c r="VCB201" s="12"/>
      <c r="VCC201" s="12"/>
      <c r="VCD201" s="12"/>
      <c r="VCE201" s="12"/>
      <c r="VCF201" s="12"/>
      <c r="VCG201" s="12"/>
      <c r="VCH201" s="12"/>
      <c r="VCI201" s="12"/>
      <c r="VCJ201" s="12"/>
      <c r="VCK201" s="12"/>
      <c r="VCL201" s="12"/>
      <c r="VCM201" s="12"/>
      <c r="VCN201" s="12"/>
      <c r="VCO201" s="12"/>
      <c r="VCP201" s="12"/>
      <c r="VCQ201" s="12"/>
      <c r="VCR201" s="12"/>
      <c r="VCS201" s="12"/>
      <c r="VCT201" s="12"/>
      <c r="VCU201" s="12"/>
      <c r="VCV201" s="12"/>
      <c r="VCW201" s="12"/>
      <c r="VCX201" s="12"/>
      <c r="VCY201" s="12"/>
      <c r="VCZ201" s="12"/>
      <c r="VDA201" s="12"/>
      <c r="VDB201" s="12"/>
      <c r="VDC201" s="12"/>
      <c r="VDD201" s="12"/>
      <c r="VDE201" s="12"/>
      <c r="VDF201" s="12"/>
      <c r="VDG201" s="12"/>
      <c r="VDH201" s="12"/>
      <c r="VDI201" s="12"/>
      <c r="VDJ201" s="12"/>
      <c r="VDK201" s="12"/>
      <c r="VDL201" s="12"/>
      <c r="VDM201" s="12"/>
      <c r="VDN201" s="12"/>
      <c r="VDO201" s="12"/>
      <c r="VDP201" s="12"/>
      <c r="VDQ201" s="12"/>
      <c r="VDR201" s="12"/>
      <c r="VDS201" s="12"/>
      <c r="VDT201" s="12"/>
      <c r="VDU201" s="12"/>
      <c r="VDV201" s="12"/>
      <c r="VDW201" s="12"/>
      <c r="VDX201" s="12"/>
      <c r="VDY201" s="12"/>
      <c r="VDZ201" s="12"/>
      <c r="VEA201" s="12"/>
      <c r="VEB201" s="12"/>
      <c r="VEC201" s="12"/>
      <c r="VED201" s="12"/>
      <c r="VEE201" s="12"/>
      <c r="VEF201" s="12"/>
      <c r="VEG201" s="12"/>
      <c r="VEH201" s="12"/>
      <c r="VEI201" s="12"/>
      <c r="VEJ201" s="12"/>
      <c r="VEK201" s="12"/>
      <c r="VEL201" s="12"/>
      <c r="VEM201" s="12"/>
      <c r="VEN201" s="12"/>
      <c r="VEO201" s="12"/>
      <c r="VEP201" s="12"/>
      <c r="VEQ201" s="12"/>
      <c r="VER201" s="12"/>
      <c r="VES201" s="12"/>
      <c r="VET201" s="12"/>
      <c r="VEU201" s="12"/>
      <c r="VEV201" s="12"/>
      <c r="VEW201" s="12"/>
      <c r="VEX201" s="12"/>
      <c r="VEY201" s="12"/>
      <c r="VEZ201" s="12"/>
      <c r="VFA201" s="12"/>
      <c r="VFB201" s="12"/>
      <c r="VFC201" s="12"/>
      <c r="VFD201" s="12"/>
      <c r="VFE201" s="12"/>
      <c r="VFF201" s="12"/>
      <c r="VFG201" s="12"/>
      <c r="VFH201" s="12"/>
      <c r="VFI201" s="12"/>
      <c r="VFJ201" s="12"/>
      <c r="VFK201" s="12"/>
      <c r="VFL201" s="12"/>
      <c r="VFM201" s="12"/>
      <c r="VFN201" s="12"/>
      <c r="VFO201" s="12"/>
      <c r="VFP201" s="12"/>
      <c r="VFQ201" s="12"/>
      <c r="VFR201" s="12"/>
      <c r="VFS201" s="12"/>
      <c r="VFT201" s="12"/>
      <c r="VFU201" s="12"/>
      <c r="VFV201" s="12"/>
      <c r="VFW201" s="12"/>
      <c r="VFX201" s="12"/>
      <c r="VFY201" s="12"/>
      <c r="VFZ201" s="12"/>
      <c r="VGA201" s="12"/>
      <c r="VGB201" s="12"/>
      <c r="VGC201" s="12"/>
      <c r="VGD201" s="12"/>
      <c r="VGE201" s="12"/>
      <c r="VGF201" s="12"/>
      <c r="VGG201" s="12"/>
      <c r="VGH201" s="12"/>
      <c r="VGI201" s="12"/>
      <c r="VGJ201" s="12"/>
      <c r="VGK201" s="12"/>
      <c r="VGL201" s="12"/>
      <c r="VGM201" s="12"/>
      <c r="VGN201" s="12"/>
      <c r="VGO201" s="12"/>
      <c r="VGP201" s="12"/>
      <c r="VGQ201" s="12"/>
      <c r="VGR201" s="12"/>
      <c r="VGS201" s="12"/>
      <c r="VGT201" s="12"/>
      <c r="VGU201" s="12"/>
      <c r="VGV201" s="12"/>
      <c r="VGW201" s="12"/>
      <c r="VGX201" s="12"/>
      <c r="VGY201" s="12"/>
      <c r="VGZ201" s="12"/>
      <c r="VHA201" s="12"/>
      <c r="VHB201" s="12"/>
      <c r="VHC201" s="12"/>
      <c r="VHD201" s="12"/>
      <c r="VHE201" s="12"/>
      <c r="VHF201" s="12"/>
      <c r="VHG201" s="12"/>
      <c r="VHH201" s="12"/>
      <c r="VHI201" s="12"/>
      <c r="VHJ201" s="12"/>
      <c r="VHK201" s="12"/>
      <c r="VHL201" s="12"/>
      <c r="VHM201" s="12"/>
      <c r="VHN201" s="12"/>
      <c r="VHO201" s="12"/>
      <c r="VHP201" s="12"/>
      <c r="VHQ201" s="12"/>
      <c r="VHR201" s="12"/>
      <c r="VHS201" s="12"/>
      <c r="VHT201" s="12"/>
      <c r="VHU201" s="12"/>
      <c r="VHV201" s="12"/>
      <c r="VHW201" s="12"/>
      <c r="VHX201" s="12"/>
      <c r="VHY201" s="12"/>
      <c r="VHZ201" s="12"/>
      <c r="VIA201" s="12"/>
      <c r="VIB201" s="12"/>
      <c r="VIC201" s="12"/>
      <c r="VID201" s="12"/>
      <c r="VIE201" s="12"/>
      <c r="VIF201" s="12"/>
      <c r="VIG201" s="12"/>
      <c r="VIH201" s="12"/>
      <c r="VII201" s="12"/>
      <c r="VIJ201" s="12"/>
      <c r="VIK201" s="12"/>
      <c r="VIL201" s="12"/>
      <c r="VIM201" s="12"/>
      <c r="VIN201" s="12"/>
      <c r="VIO201" s="12"/>
      <c r="VIP201" s="12"/>
      <c r="VIQ201" s="12"/>
      <c r="VIR201" s="12"/>
      <c r="VIS201" s="12"/>
      <c r="VIT201" s="12"/>
      <c r="VIU201" s="12"/>
      <c r="VIV201" s="12"/>
      <c r="VIW201" s="12"/>
      <c r="VIX201" s="12"/>
      <c r="VIY201" s="12"/>
      <c r="VIZ201" s="12"/>
      <c r="VJA201" s="12"/>
      <c r="VJB201" s="12"/>
      <c r="VJC201" s="12"/>
      <c r="VJD201" s="12"/>
      <c r="VJE201" s="12"/>
      <c r="VJF201" s="12"/>
      <c r="VJG201" s="12"/>
      <c r="VJH201" s="12"/>
      <c r="VJI201" s="12"/>
      <c r="VJJ201" s="12"/>
      <c r="VJK201" s="12"/>
      <c r="VJL201" s="12"/>
      <c r="VJM201" s="12"/>
      <c r="VJN201" s="12"/>
      <c r="VJO201" s="12"/>
      <c r="VJP201" s="12"/>
      <c r="VJQ201" s="12"/>
      <c r="VJR201" s="12"/>
      <c r="VJS201" s="12"/>
      <c r="VJT201" s="12"/>
      <c r="VJU201" s="12"/>
      <c r="VJV201" s="12"/>
      <c r="VJW201" s="12"/>
      <c r="VJX201" s="12"/>
      <c r="VJY201" s="12"/>
      <c r="VJZ201" s="12"/>
      <c r="VKA201" s="12"/>
      <c r="VKB201" s="12"/>
      <c r="VKC201" s="12"/>
      <c r="VKD201" s="12"/>
      <c r="VKE201" s="12"/>
      <c r="VKF201" s="12"/>
      <c r="VKG201" s="12"/>
      <c r="VKH201" s="12"/>
      <c r="VKI201" s="12"/>
      <c r="VKJ201" s="12"/>
      <c r="VKK201" s="12"/>
      <c r="VKL201" s="12"/>
      <c r="VKM201" s="12"/>
      <c r="VKN201" s="12"/>
      <c r="VKO201" s="12"/>
      <c r="VKP201" s="12"/>
      <c r="VKQ201" s="12"/>
      <c r="VKR201" s="12"/>
      <c r="VKS201" s="12"/>
      <c r="VKT201" s="12"/>
      <c r="VKU201" s="12"/>
      <c r="VKV201" s="12"/>
      <c r="VKW201" s="12"/>
      <c r="VKX201" s="12"/>
      <c r="VKY201" s="12"/>
      <c r="VKZ201" s="12"/>
      <c r="VLA201" s="12"/>
      <c r="VLB201" s="12"/>
      <c r="VLC201" s="12"/>
      <c r="VLD201" s="12"/>
      <c r="VLE201" s="12"/>
      <c r="VLF201" s="12"/>
      <c r="VLG201" s="12"/>
      <c r="VLH201" s="12"/>
      <c r="VLI201" s="12"/>
      <c r="VLJ201" s="12"/>
      <c r="VLK201" s="12"/>
      <c r="VLL201" s="12"/>
      <c r="VLM201" s="12"/>
      <c r="VLN201" s="12"/>
      <c r="VLO201" s="12"/>
      <c r="VLP201" s="12"/>
      <c r="VLQ201" s="12"/>
      <c r="VLR201" s="12"/>
      <c r="VLS201" s="12"/>
      <c r="VLT201" s="12"/>
      <c r="VLU201" s="12"/>
      <c r="VLV201" s="12"/>
      <c r="VLW201" s="12"/>
      <c r="VLX201" s="12"/>
      <c r="VLY201" s="12"/>
      <c r="VLZ201" s="12"/>
      <c r="VMA201" s="12"/>
      <c r="VMB201" s="12"/>
      <c r="VMC201" s="12"/>
      <c r="VMD201" s="12"/>
      <c r="VME201" s="12"/>
      <c r="VMF201" s="12"/>
      <c r="VMG201" s="12"/>
      <c r="VMH201" s="12"/>
      <c r="VMI201" s="12"/>
      <c r="VMJ201" s="12"/>
      <c r="VMK201" s="12"/>
      <c r="VML201" s="12"/>
      <c r="VMM201" s="12"/>
      <c r="VMN201" s="12"/>
      <c r="VMO201" s="12"/>
      <c r="VMP201" s="12"/>
      <c r="VMQ201" s="12"/>
      <c r="VMR201" s="12"/>
      <c r="VMS201" s="12"/>
      <c r="VMT201" s="12"/>
      <c r="VMU201" s="12"/>
      <c r="VMV201" s="12"/>
      <c r="VMW201" s="12"/>
      <c r="VMX201" s="12"/>
      <c r="VMY201" s="12"/>
      <c r="VMZ201" s="12"/>
      <c r="VNA201" s="12"/>
      <c r="VNB201" s="12"/>
      <c r="VNC201" s="12"/>
      <c r="VND201" s="12"/>
      <c r="VNE201" s="12"/>
      <c r="VNF201" s="12"/>
      <c r="VNG201" s="12"/>
      <c r="VNH201" s="12"/>
      <c r="VNI201" s="12"/>
      <c r="VNJ201" s="12"/>
      <c r="VNK201" s="12"/>
      <c r="VNL201" s="12"/>
      <c r="VNM201" s="12"/>
      <c r="VNN201" s="12"/>
      <c r="VNO201" s="12"/>
      <c r="VNP201" s="12"/>
      <c r="VNQ201" s="12"/>
      <c r="VNR201" s="12"/>
      <c r="VNS201" s="12"/>
      <c r="VNT201" s="12"/>
      <c r="VNU201" s="12"/>
      <c r="VNV201" s="12"/>
      <c r="VNW201" s="12"/>
      <c r="VNX201" s="12"/>
      <c r="VNY201" s="12"/>
      <c r="VNZ201" s="12"/>
      <c r="VOA201" s="12"/>
      <c r="VOB201" s="12"/>
      <c r="VOC201" s="12"/>
      <c r="VOD201" s="12"/>
      <c r="VOE201" s="12"/>
      <c r="VOF201" s="12"/>
      <c r="VOG201" s="12"/>
      <c r="VOH201" s="12"/>
      <c r="VOI201" s="12"/>
      <c r="VOJ201" s="12"/>
      <c r="VOK201" s="12"/>
      <c r="VOL201" s="12"/>
      <c r="VOM201" s="12"/>
      <c r="VON201" s="12"/>
      <c r="VOO201" s="12"/>
      <c r="VOP201" s="12"/>
      <c r="VOQ201" s="12"/>
      <c r="VOR201" s="12"/>
      <c r="VOS201" s="12"/>
      <c r="VOT201" s="12"/>
      <c r="VOU201" s="12"/>
      <c r="VOV201" s="12"/>
      <c r="VOW201" s="12"/>
      <c r="VOX201" s="12"/>
      <c r="VOY201" s="12"/>
      <c r="VOZ201" s="12"/>
      <c r="VPA201" s="12"/>
      <c r="VPB201" s="12"/>
      <c r="VPC201" s="12"/>
      <c r="VPD201" s="12"/>
      <c r="VPE201" s="12"/>
      <c r="VPF201" s="12"/>
      <c r="VPG201" s="12"/>
      <c r="VPH201" s="12"/>
      <c r="VPI201" s="12"/>
      <c r="VPJ201" s="12"/>
      <c r="VPK201" s="12"/>
      <c r="VPL201" s="12"/>
      <c r="VPM201" s="12"/>
      <c r="VPN201" s="12"/>
      <c r="VPO201" s="12"/>
      <c r="VPP201" s="12"/>
      <c r="VPQ201" s="12"/>
      <c r="VPR201" s="12"/>
      <c r="VPS201" s="12"/>
      <c r="VPT201" s="12"/>
      <c r="VPU201" s="12"/>
      <c r="VPV201" s="12"/>
      <c r="VPW201" s="12"/>
      <c r="VPX201" s="12"/>
      <c r="VPY201" s="12"/>
      <c r="VPZ201" s="12"/>
      <c r="VQA201" s="12"/>
      <c r="VQB201" s="12"/>
      <c r="VQC201" s="12"/>
      <c r="VQD201" s="12"/>
      <c r="VQE201" s="12"/>
      <c r="VQF201" s="12"/>
      <c r="VQG201" s="12"/>
      <c r="VQH201" s="12"/>
      <c r="VQI201" s="12"/>
      <c r="VQJ201" s="12"/>
      <c r="VQK201" s="12"/>
      <c r="VQL201" s="12"/>
      <c r="VQM201" s="12"/>
      <c r="VQN201" s="12"/>
      <c r="VQO201" s="12"/>
      <c r="VQP201" s="12"/>
      <c r="VQQ201" s="12"/>
      <c r="VQR201" s="12"/>
      <c r="VQS201" s="12"/>
      <c r="VQT201" s="12"/>
      <c r="VQU201" s="12"/>
      <c r="VQV201" s="12"/>
      <c r="VQW201" s="12"/>
      <c r="VQX201" s="12"/>
      <c r="VQY201" s="12"/>
      <c r="VQZ201" s="12"/>
      <c r="VRA201" s="12"/>
      <c r="VRB201" s="12"/>
      <c r="VRC201" s="12"/>
      <c r="VRD201" s="12"/>
      <c r="VRE201" s="12"/>
      <c r="VRF201" s="12"/>
      <c r="VRG201" s="12"/>
      <c r="VRH201" s="12"/>
      <c r="VRI201" s="12"/>
      <c r="VRJ201" s="12"/>
      <c r="VRK201" s="12"/>
      <c r="VRL201" s="12"/>
      <c r="VRM201" s="12"/>
      <c r="VRN201" s="12"/>
      <c r="VRO201" s="12"/>
      <c r="VRP201" s="12"/>
      <c r="VRQ201" s="12"/>
      <c r="VRR201" s="12"/>
      <c r="VRS201" s="12"/>
      <c r="VRT201" s="12"/>
      <c r="VRU201" s="12"/>
      <c r="VRV201" s="12"/>
      <c r="VRW201" s="12"/>
      <c r="VRX201" s="12"/>
      <c r="VRY201" s="12"/>
      <c r="VRZ201" s="12"/>
      <c r="VSA201" s="12"/>
      <c r="VSB201" s="12"/>
      <c r="VSC201" s="12"/>
      <c r="VSD201" s="12"/>
      <c r="VSE201" s="12"/>
      <c r="VSF201" s="12"/>
      <c r="VSG201" s="12"/>
      <c r="VSH201" s="12"/>
      <c r="VSI201" s="12"/>
      <c r="VSJ201" s="12"/>
      <c r="VSK201" s="12"/>
      <c r="VSL201" s="12"/>
      <c r="VSM201" s="12"/>
      <c r="VSN201" s="12"/>
      <c r="VSO201" s="12"/>
      <c r="VSP201" s="12"/>
      <c r="VSQ201" s="12"/>
      <c r="VSR201" s="12"/>
      <c r="VSS201" s="12"/>
      <c r="VST201" s="12"/>
      <c r="VSU201" s="12"/>
      <c r="VSV201" s="12"/>
      <c r="VSW201" s="12"/>
      <c r="VSX201" s="12"/>
      <c r="VSY201" s="12"/>
      <c r="VSZ201" s="12"/>
      <c r="VTA201" s="12"/>
      <c r="VTB201" s="12"/>
      <c r="VTC201" s="12"/>
      <c r="VTD201" s="12"/>
      <c r="VTE201" s="12"/>
      <c r="VTF201" s="12"/>
      <c r="VTG201" s="12"/>
      <c r="VTH201" s="12"/>
      <c r="VTI201" s="12"/>
      <c r="VTJ201" s="12"/>
      <c r="VTK201" s="12"/>
      <c r="VTL201" s="12"/>
      <c r="VTM201" s="12"/>
      <c r="VTN201" s="12"/>
      <c r="VTO201" s="12"/>
      <c r="VTP201" s="12"/>
      <c r="VTQ201" s="12"/>
      <c r="VTR201" s="12"/>
      <c r="VTS201" s="12"/>
      <c r="VTT201" s="12"/>
      <c r="VTU201" s="12"/>
      <c r="VTV201" s="12"/>
      <c r="VTW201" s="12"/>
      <c r="VTX201" s="12"/>
      <c r="VTY201" s="12"/>
      <c r="VTZ201" s="12"/>
      <c r="VUA201" s="12"/>
      <c r="VUB201" s="12"/>
      <c r="VUC201" s="12"/>
      <c r="VUD201" s="12"/>
      <c r="VUE201" s="12"/>
      <c r="VUF201" s="12"/>
      <c r="VUG201" s="12"/>
      <c r="VUH201" s="12"/>
      <c r="VUI201" s="12"/>
      <c r="VUJ201" s="12"/>
      <c r="VUK201" s="12"/>
      <c r="VUL201" s="12"/>
      <c r="VUM201" s="12"/>
      <c r="VUN201" s="12"/>
      <c r="VUO201" s="12"/>
      <c r="VUP201" s="12"/>
      <c r="VUQ201" s="12"/>
      <c r="VUR201" s="12"/>
      <c r="VUS201" s="12"/>
      <c r="VUT201" s="12"/>
      <c r="VUU201" s="12"/>
      <c r="VUV201" s="12"/>
      <c r="VUW201" s="12"/>
      <c r="VUX201" s="12"/>
      <c r="VUY201" s="12"/>
      <c r="VUZ201" s="12"/>
      <c r="VVA201" s="12"/>
      <c r="VVB201" s="12"/>
      <c r="VVC201" s="12"/>
      <c r="VVD201" s="12"/>
      <c r="VVE201" s="12"/>
      <c r="VVF201" s="12"/>
      <c r="VVG201" s="12"/>
      <c r="VVH201" s="12"/>
      <c r="VVI201" s="12"/>
      <c r="VVJ201" s="12"/>
      <c r="VVK201" s="12"/>
      <c r="VVL201" s="12"/>
      <c r="VVM201" s="12"/>
      <c r="VVN201" s="12"/>
      <c r="VVO201" s="12"/>
      <c r="VVP201" s="12"/>
      <c r="VVQ201" s="12"/>
      <c r="VVR201" s="12"/>
      <c r="VVS201" s="12"/>
      <c r="VVT201" s="12"/>
      <c r="VVU201" s="12"/>
      <c r="VVV201" s="12"/>
      <c r="VVW201" s="12"/>
      <c r="VVX201" s="12"/>
      <c r="VVY201" s="12"/>
      <c r="VVZ201" s="12"/>
      <c r="VWA201" s="12"/>
      <c r="VWB201" s="12"/>
      <c r="VWC201" s="12"/>
      <c r="VWD201" s="12"/>
      <c r="VWE201" s="12"/>
      <c r="VWF201" s="12"/>
      <c r="VWG201" s="12"/>
      <c r="VWH201" s="12"/>
      <c r="VWI201" s="12"/>
      <c r="VWJ201" s="12"/>
      <c r="VWK201" s="12"/>
      <c r="VWL201" s="12"/>
      <c r="VWM201" s="12"/>
      <c r="VWN201" s="12"/>
      <c r="VWO201" s="12"/>
      <c r="VWP201" s="12"/>
      <c r="VWQ201" s="12"/>
      <c r="VWR201" s="12"/>
      <c r="VWS201" s="12"/>
      <c r="VWT201" s="12"/>
      <c r="VWU201" s="12"/>
      <c r="VWV201" s="12"/>
      <c r="VWW201" s="12"/>
      <c r="VWX201" s="12"/>
      <c r="VWY201" s="12"/>
      <c r="VWZ201" s="12"/>
      <c r="VXA201" s="12"/>
      <c r="VXB201" s="12"/>
      <c r="VXC201" s="12"/>
      <c r="VXD201" s="12"/>
      <c r="VXE201" s="12"/>
      <c r="VXF201" s="12"/>
      <c r="VXG201" s="12"/>
      <c r="VXH201" s="12"/>
      <c r="VXI201" s="12"/>
      <c r="VXJ201" s="12"/>
      <c r="VXK201" s="12"/>
      <c r="VXL201" s="12"/>
      <c r="VXM201" s="12"/>
      <c r="VXN201" s="12"/>
      <c r="VXO201" s="12"/>
      <c r="VXP201" s="12"/>
      <c r="VXQ201" s="12"/>
      <c r="VXR201" s="12"/>
      <c r="VXS201" s="12"/>
      <c r="VXT201" s="12"/>
      <c r="VXU201" s="12"/>
      <c r="VXV201" s="12"/>
      <c r="VXW201" s="12"/>
      <c r="VXX201" s="12"/>
      <c r="VXY201" s="12"/>
      <c r="VXZ201" s="12"/>
      <c r="VYA201" s="12"/>
      <c r="VYB201" s="12"/>
      <c r="VYC201" s="12"/>
      <c r="VYD201" s="12"/>
      <c r="VYE201" s="12"/>
      <c r="VYF201" s="12"/>
      <c r="VYG201" s="12"/>
      <c r="VYH201" s="12"/>
      <c r="VYI201" s="12"/>
      <c r="VYJ201" s="12"/>
      <c r="VYK201" s="12"/>
      <c r="VYL201" s="12"/>
      <c r="VYM201" s="12"/>
      <c r="VYN201" s="12"/>
      <c r="VYO201" s="12"/>
      <c r="VYP201" s="12"/>
      <c r="VYQ201" s="12"/>
      <c r="VYR201" s="12"/>
      <c r="VYS201" s="12"/>
      <c r="VYT201" s="12"/>
      <c r="VYU201" s="12"/>
      <c r="VYV201" s="12"/>
      <c r="VYW201" s="12"/>
      <c r="VYX201" s="12"/>
      <c r="VYY201" s="12"/>
      <c r="VYZ201" s="12"/>
      <c r="VZA201" s="12"/>
      <c r="VZB201" s="12"/>
      <c r="VZC201" s="12"/>
      <c r="VZD201" s="12"/>
      <c r="VZE201" s="12"/>
      <c r="VZF201" s="12"/>
      <c r="VZG201" s="12"/>
      <c r="VZH201" s="12"/>
      <c r="VZI201" s="12"/>
      <c r="VZJ201" s="12"/>
      <c r="VZK201" s="12"/>
      <c r="VZL201" s="12"/>
      <c r="VZM201" s="12"/>
      <c r="VZN201" s="12"/>
      <c r="VZO201" s="12"/>
      <c r="VZP201" s="12"/>
      <c r="VZQ201" s="12"/>
      <c r="VZR201" s="12"/>
      <c r="VZS201" s="12"/>
      <c r="VZT201" s="12"/>
      <c r="VZU201" s="12"/>
      <c r="VZV201" s="12"/>
      <c r="VZW201" s="12"/>
      <c r="VZX201" s="12"/>
      <c r="VZY201" s="12"/>
      <c r="VZZ201" s="12"/>
      <c r="WAA201" s="12"/>
      <c r="WAB201" s="12"/>
      <c r="WAC201" s="12"/>
      <c r="WAD201" s="12"/>
      <c r="WAE201" s="12"/>
      <c r="WAF201" s="12"/>
      <c r="WAG201" s="12"/>
      <c r="WAH201" s="12"/>
      <c r="WAI201" s="12"/>
      <c r="WAJ201" s="12"/>
      <c r="WAK201" s="12"/>
      <c r="WAL201" s="12"/>
      <c r="WAM201" s="12"/>
      <c r="WAN201" s="12"/>
      <c r="WAO201" s="12"/>
      <c r="WAP201" s="12"/>
      <c r="WAQ201" s="12"/>
      <c r="WAR201" s="12"/>
      <c r="WAS201" s="12"/>
      <c r="WAT201" s="12"/>
      <c r="WAU201" s="12"/>
      <c r="WAV201" s="12"/>
      <c r="WAW201" s="12"/>
      <c r="WAX201" s="12"/>
      <c r="WAY201" s="12"/>
      <c r="WAZ201" s="12"/>
      <c r="WBA201" s="12"/>
      <c r="WBB201" s="12"/>
      <c r="WBC201" s="12"/>
      <c r="WBD201" s="12"/>
      <c r="WBE201" s="12"/>
      <c r="WBF201" s="12"/>
      <c r="WBG201" s="12"/>
      <c r="WBH201" s="12"/>
      <c r="WBI201" s="12"/>
      <c r="WBJ201" s="12"/>
      <c r="WBK201" s="12"/>
      <c r="WBL201" s="12"/>
      <c r="WBM201" s="12"/>
      <c r="WBN201" s="12"/>
      <c r="WBO201" s="12"/>
      <c r="WBP201" s="12"/>
      <c r="WBQ201" s="12"/>
      <c r="WBR201" s="12"/>
      <c r="WBS201" s="12"/>
      <c r="WBT201" s="12"/>
      <c r="WBU201" s="12"/>
      <c r="WBV201" s="12"/>
      <c r="WBW201" s="12"/>
      <c r="WBX201" s="12"/>
      <c r="WBY201" s="12"/>
      <c r="WBZ201" s="12"/>
      <c r="WCA201" s="12"/>
      <c r="WCB201" s="12"/>
      <c r="WCC201" s="12"/>
      <c r="WCD201" s="12"/>
      <c r="WCE201" s="12"/>
      <c r="WCF201" s="12"/>
      <c r="WCG201" s="12"/>
      <c r="WCH201" s="12"/>
      <c r="WCI201" s="12"/>
      <c r="WCJ201" s="12"/>
      <c r="WCK201" s="12"/>
      <c r="WCL201" s="12"/>
      <c r="WCM201" s="12"/>
      <c r="WCN201" s="12"/>
      <c r="WCO201" s="12"/>
      <c r="WCP201" s="12"/>
      <c r="WCQ201" s="12"/>
      <c r="WCR201" s="12"/>
      <c r="WCS201" s="12"/>
      <c r="WCT201" s="12"/>
      <c r="WCU201" s="12"/>
      <c r="WCV201" s="12"/>
      <c r="WCW201" s="12"/>
      <c r="WCX201" s="12"/>
      <c r="WCY201" s="12"/>
      <c r="WCZ201" s="12"/>
      <c r="WDA201" s="12"/>
      <c r="WDB201" s="12"/>
      <c r="WDC201" s="12"/>
      <c r="WDD201" s="12"/>
      <c r="WDE201" s="12"/>
      <c r="WDF201" s="12"/>
      <c r="WDG201" s="12"/>
      <c r="WDH201" s="12"/>
      <c r="WDI201" s="12"/>
      <c r="WDJ201" s="12"/>
      <c r="WDK201" s="12"/>
      <c r="WDL201" s="12"/>
      <c r="WDM201" s="12"/>
      <c r="WDN201" s="12"/>
      <c r="WDO201" s="12"/>
      <c r="WDP201" s="12"/>
      <c r="WDQ201" s="12"/>
      <c r="WDR201" s="12"/>
      <c r="WDS201" s="12"/>
      <c r="WDT201" s="12"/>
      <c r="WDU201" s="12"/>
      <c r="WDV201" s="12"/>
      <c r="WDW201" s="12"/>
      <c r="WDX201" s="12"/>
      <c r="WDY201" s="12"/>
      <c r="WDZ201" s="12"/>
      <c r="WEA201" s="12"/>
      <c r="WEB201" s="12"/>
      <c r="WEC201" s="12"/>
      <c r="WED201" s="12"/>
      <c r="WEE201" s="12"/>
      <c r="WEF201" s="12"/>
      <c r="WEG201" s="12"/>
      <c r="WEH201" s="12"/>
      <c r="WEI201" s="12"/>
      <c r="WEJ201" s="12"/>
      <c r="WEK201" s="12"/>
      <c r="WEL201" s="12"/>
      <c r="WEM201" s="12"/>
      <c r="WEN201" s="12"/>
      <c r="WEO201" s="12"/>
      <c r="WEP201" s="12"/>
      <c r="WEQ201" s="12"/>
      <c r="WER201" s="12"/>
      <c r="WES201" s="12"/>
      <c r="WET201" s="12"/>
      <c r="WEU201" s="12"/>
      <c r="WEV201" s="12"/>
      <c r="WEW201" s="12"/>
      <c r="WEX201" s="12"/>
      <c r="WEY201" s="12"/>
      <c r="WEZ201" s="12"/>
      <c r="WFA201" s="12"/>
      <c r="WFB201" s="12"/>
      <c r="WFC201" s="12"/>
      <c r="WFD201" s="12"/>
      <c r="WFE201" s="12"/>
      <c r="WFF201" s="12"/>
      <c r="WFG201" s="12"/>
      <c r="WFH201" s="12"/>
      <c r="WFI201" s="12"/>
      <c r="WFJ201" s="12"/>
      <c r="WFK201" s="12"/>
      <c r="WFL201" s="12"/>
      <c r="WFM201" s="12"/>
      <c r="WFN201" s="12"/>
      <c r="WFO201" s="12"/>
      <c r="WFP201" s="12"/>
      <c r="WFQ201" s="12"/>
      <c r="WFR201" s="12"/>
      <c r="WFS201" s="12"/>
      <c r="WFT201" s="12"/>
      <c r="WFU201" s="12"/>
      <c r="WFV201" s="12"/>
      <c r="WFW201" s="12"/>
      <c r="WFX201" s="12"/>
      <c r="WFY201" s="12"/>
      <c r="WFZ201" s="12"/>
      <c r="WGA201" s="12"/>
      <c r="WGB201" s="12"/>
      <c r="WGC201" s="12"/>
      <c r="WGD201" s="12"/>
      <c r="WGE201" s="12"/>
      <c r="WGF201" s="12"/>
      <c r="WGG201" s="12"/>
      <c r="WGH201" s="12"/>
      <c r="WGI201" s="12"/>
      <c r="WGJ201" s="12"/>
      <c r="WGK201" s="12"/>
      <c r="WGL201" s="12"/>
      <c r="WGM201" s="12"/>
      <c r="WGN201" s="12"/>
      <c r="WGO201" s="12"/>
      <c r="WGP201" s="12"/>
      <c r="WGQ201" s="12"/>
      <c r="WGR201" s="12"/>
      <c r="WGS201" s="12"/>
      <c r="WGT201" s="12"/>
      <c r="WGU201" s="12"/>
      <c r="WGV201" s="12"/>
      <c r="WGW201" s="12"/>
      <c r="WGX201" s="12"/>
      <c r="WGY201" s="12"/>
      <c r="WGZ201" s="12"/>
      <c r="WHA201" s="12"/>
      <c r="WHB201" s="12"/>
      <c r="WHC201" s="12"/>
      <c r="WHD201" s="12"/>
      <c r="WHE201" s="12"/>
      <c r="WHF201" s="12"/>
      <c r="WHG201" s="12"/>
      <c r="WHH201" s="12"/>
      <c r="WHI201" s="12"/>
      <c r="WHJ201" s="12"/>
      <c r="WHK201" s="12"/>
      <c r="WHL201" s="12"/>
      <c r="WHM201" s="12"/>
      <c r="WHN201" s="12"/>
      <c r="WHO201" s="12"/>
      <c r="WHP201" s="12"/>
      <c r="WHQ201" s="12"/>
      <c r="WHR201" s="12"/>
      <c r="WHS201" s="12"/>
      <c r="WHT201" s="12"/>
      <c r="WHU201" s="12"/>
      <c r="WHV201" s="12"/>
      <c r="WHW201" s="12"/>
      <c r="WHX201" s="12"/>
      <c r="WHY201" s="12"/>
      <c r="WHZ201" s="12"/>
      <c r="WIA201" s="12"/>
      <c r="WIB201" s="12"/>
      <c r="WIC201" s="12"/>
      <c r="WID201" s="12"/>
      <c r="WIE201" s="12"/>
      <c r="WIF201" s="12"/>
      <c r="WIG201" s="12"/>
      <c r="WIH201" s="12"/>
      <c r="WII201" s="12"/>
      <c r="WIJ201" s="12"/>
      <c r="WIK201" s="12"/>
      <c r="WIL201" s="12"/>
      <c r="WIM201" s="12"/>
      <c r="WIN201" s="12"/>
      <c r="WIO201" s="12"/>
      <c r="WIP201" s="12"/>
      <c r="WIQ201" s="12"/>
      <c r="WIR201" s="12"/>
      <c r="WIS201" s="12"/>
      <c r="WIT201" s="12"/>
      <c r="WIU201" s="12"/>
      <c r="WIV201" s="12"/>
      <c r="WIW201" s="12"/>
      <c r="WIX201" s="12"/>
      <c r="WIY201" s="12"/>
      <c r="WIZ201" s="12"/>
      <c r="WJA201" s="12"/>
      <c r="WJB201" s="12"/>
      <c r="WJC201" s="12"/>
      <c r="WJD201" s="12"/>
      <c r="WJE201" s="12"/>
      <c r="WJF201" s="12"/>
      <c r="WJG201" s="12"/>
      <c r="WJH201" s="12"/>
      <c r="WJI201" s="12"/>
      <c r="WJJ201" s="12"/>
      <c r="WJK201" s="12"/>
      <c r="WJL201" s="12"/>
      <c r="WJM201" s="12"/>
      <c r="WJN201" s="12"/>
      <c r="WJO201" s="12"/>
      <c r="WJP201" s="12"/>
      <c r="WJQ201" s="12"/>
      <c r="WJR201" s="12"/>
      <c r="WJS201" s="12"/>
      <c r="WJT201" s="12"/>
      <c r="WJU201" s="12"/>
      <c r="WJV201" s="12"/>
      <c r="WJW201" s="12"/>
      <c r="WJX201" s="12"/>
      <c r="WJY201" s="12"/>
      <c r="WJZ201" s="12"/>
      <c r="WKA201" s="12"/>
      <c r="WKB201" s="12"/>
      <c r="WKC201" s="12"/>
      <c r="WKD201" s="12"/>
      <c r="WKE201" s="12"/>
      <c r="WKF201" s="12"/>
      <c r="WKG201" s="12"/>
      <c r="WKH201" s="12"/>
      <c r="WKI201" s="12"/>
      <c r="WKJ201" s="12"/>
      <c r="WKK201" s="12"/>
      <c r="WKL201" s="12"/>
      <c r="WKM201" s="12"/>
      <c r="WKN201" s="12"/>
      <c r="WKO201" s="12"/>
      <c r="WKP201" s="12"/>
      <c r="WKQ201" s="12"/>
      <c r="WKR201" s="12"/>
      <c r="WKS201" s="12"/>
      <c r="WKT201" s="12"/>
      <c r="WKU201" s="12"/>
      <c r="WKV201" s="12"/>
      <c r="WKW201" s="12"/>
      <c r="WKX201" s="12"/>
      <c r="WKY201" s="12"/>
      <c r="WKZ201" s="12"/>
      <c r="WLA201" s="12"/>
      <c r="WLB201" s="12"/>
      <c r="WLC201" s="12"/>
      <c r="WLD201" s="12"/>
      <c r="WLE201" s="12"/>
      <c r="WLF201" s="12"/>
      <c r="WLG201" s="12"/>
      <c r="WLH201" s="12"/>
      <c r="WLI201" s="12"/>
      <c r="WLJ201" s="12"/>
      <c r="WLK201" s="12"/>
      <c r="WLL201" s="12"/>
      <c r="WLM201" s="12"/>
      <c r="WLN201" s="12"/>
      <c r="WLO201" s="12"/>
      <c r="WLP201" s="12"/>
      <c r="WLQ201" s="12"/>
      <c r="WLR201" s="12"/>
      <c r="WLS201" s="12"/>
      <c r="WLT201" s="12"/>
      <c r="WLU201" s="12"/>
      <c r="WLV201" s="12"/>
      <c r="WLW201" s="12"/>
      <c r="WLX201" s="12"/>
      <c r="WLY201" s="12"/>
      <c r="WLZ201" s="12"/>
      <c r="WMA201" s="12"/>
      <c r="WMB201" s="12"/>
      <c r="WMC201" s="12"/>
      <c r="WMD201" s="12"/>
      <c r="WME201" s="12"/>
      <c r="WMF201" s="12"/>
      <c r="WMG201" s="12"/>
      <c r="WMH201" s="12"/>
      <c r="WMI201" s="12"/>
      <c r="WMJ201" s="12"/>
      <c r="WMK201" s="12"/>
      <c r="WML201" s="12"/>
      <c r="WMM201" s="12"/>
      <c r="WMN201" s="12"/>
      <c r="WMO201" s="12"/>
      <c r="WMP201" s="12"/>
      <c r="WMQ201" s="12"/>
      <c r="WMR201" s="12"/>
      <c r="WMS201" s="12"/>
      <c r="WMT201" s="12"/>
      <c r="WMU201" s="12"/>
      <c r="WMV201" s="12"/>
      <c r="WMW201" s="12"/>
      <c r="WMX201" s="12"/>
      <c r="WMY201" s="12"/>
      <c r="WMZ201" s="12"/>
      <c r="WNA201" s="12"/>
      <c r="WNB201" s="12"/>
      <c r="WNC201" s="12"/>
      <c r="WND201" s="12"/>
      <c r="WNE201" s="12"/>
      <c r="WNF201" s="12"/>
      <c r="WNG201" s="12"/>
      <c r="WNH201" s="12"/>
      <c r="WNI201" s="12"/>
      <c r="WNJ201" s="12"/>
      <c r="WNK201" s="12"/>
      <c r="WNL201" s="12"/>
      <c r="WNM201" s="12"/>
      <c r="WNN201" s="12"/>
      <c r="WNO201" s="12"/>
      <c r="WNP201" s="12"/>
      <c r="WNQ201" s="12"/>
      <c r="WNR201" s="12"/>
      <c r="WNS201" s="12"/>
      <c r="WNT201" s="12"/>
      <c r="WNU201" s="12"/>
      <c r="WNV201" s="12"/>
      <c r="WNW201" s="12"/>
      <c r="WNX201" s="12"/>
      <c r="WNY201" s="12"/>
      <c r="WNZ201" s="12"/>
      <c r="WOA201" s="12"/>
      <c r="WOB201" s="12"/>
      <c r="WOC201" s="12"/>
      <c r="WOD201" s="12"/>
      <c r="WOE201" s="12"/>
      <c r="WOF201" s="12"/>
      <c r="WOG201" s="12"/>
      <c r="WOH201" s="12"/>
      <c r="WOI201" s="12"/>
      <c r="WOJ201" s="12"/>
      <c r="WOK201" s="12"/>
      <c r="WOL201" s="12"/>
      <c r="WOM201" s="12"/>
      <c r="WON201" s="12"/>
      <c r="WOO201" s="12"/>
      <c r="WOP201" s="12"/>
      <c r="WOQ201" s="12"/>
      <c r="WOR201" s="12"/>
      <c r="WOS201" s="12"/>
      <c r="WOT201" s="12"/>
      <c r="WOU201" s="12"/>
      <c r="WOV201" s="12"/>
      <c r="WOW201" s="12"/>
      <c r="WOX201" s="12"/>
      <c r="WOY201" s="12"/>
      <c r="WOZ201" s="12"/>
      <c r="WPA201" s="12"/>
      <c r="WPB201" s="12"/>
      <c r="WPC201" s="12"/>
      <c r="WPD201" s="12"/>
      <c r="WPE201" s="12"/>
      <c r="WPF201" s="12"/>
      <c r="WPG201" s="12"/>
      <c r="WPH201" s="12"/>
      <c r="WPI201" s="12"/>
      <c r="WPJ201" s="12"/>
      <c r="WPK201" s="12"/>
      <c r="WPL201" s="12"/>
      <c r="WPM201" s="12"/>
      <c r="WPN201" s="12"/>
      <c r="WPO201" s="12"/>
      <c r="WPP201" s="12"/>
      <c r="WPQ201" s="12"/>
      <c r="WPR201" s="12"/>
      <c r="WPS201" s="12"/>
      <c r="WPT201" s="12"/>
      <c r="WPU201" s="12"/>
      <c r="WPV201" s="12"/>
      <c r="WPW201" s="12"/>
      <c r="WPX201" s="12"/>
      <c r="WPY201" s="12"/>
      <c r="WPZ201" s="12"/>
      <c r="WQA201" s="12"/>
      <c r="WQB201" s="12"/>
      <c r="WQC201" s="12"/>
      <c r="WQD201" s="12"/>
      <c r="WQE201" s="12"/>
      <c r="WQF201" s="12"/>
      <c r="WQG201" s="12"/>
      <c r="WQH201" s="12"/>
      <c r="WQI201" s="12"/>
      <c r="WQJ201" s="12"/>
      <c r="WQK201" s="12"/>
      <c r="WQL201" s="12"/>
      <c r="WQM201" s="12"/>
      <c r="WQN201" s="12"/>
      <c r="WQO201" s="12"/>
      <c r="WQP201" s="12"/>
      <c r="WQQ201" s="12"/>
      <c r="WQR201" s="12"/>
      <c r="WQS201" s="12"/>
      <c r="WQT201" s="12"/>
      <c r="WQU201" s="12"/>
      <c r="WQV201" s="12"/>
      <c r="WQW201" s="12"/>
      <c r="WQX201" s="12"/>
      <c r="WQY201" s="12"/>
      <c r="WQZ201" s="12"/>
      <c r="WRA201" s="12"/>
      <c r="WRB201" s="12"/>
      <c r="WRC201" s="12"/>
      <c r="WRD201" s="12"/>
      <c r="WRE201" s="12"/>
      <c r="WRF201" s="12"/>
      <c r="WRG201" s="12"/>
      <c r="WRH201" s="12"/>
      <c r="WRI201" s="12"/>
      <c r="WRJ201" s="12"/>
      <c r="WRK201" s="12"/>
      <c r="WRL201" s="12"/>
      <c r="WRM201" s="12"/>
      <c r="WRN201" s="12"/>
      <c r="WRO201" s="12"/>
      <c r="WRP201" s="12"/>
      <c r="WRQ201" s="12"/>
      <c r="WRR201" s="12"/>
      <c r="WRS201" s="12"/>
      <c r="WRT201" s="12"/>
      <c r="WRU201" s="12"/>
      <c r="WRV201" s="12"/>
      <c r="WRW201" s="12"/>
      <c r="WRX201" s="12"/>
      <c r="WRY201" s="12"/>
      <c r="WRZ201" s="12"/>
      <c r="WSA201" s="12"/>
      <c r="WSB201" s="12"/>
      <c r="WSC201" s="12"/>
      <c r="WSD201" s="12"/>
      <c r="WSE201" s="12"/>
      <c r="WSF201" s="12"/>
      <c r="WSG201" s="12"/>
      <c r="WSH201" s="12"/>
      <c r="WSI201" s="12"/>
      <c r="WSJ201" s="12"/>
      <c r="WSK201" s="12"/>
      <c r="WSL201" s="12"/>
      <c r="WSM201" s="12"/>
      <c r="WSN201" s="12"/>
      <c r="WSO201" s="12"/>
      <c r="WSP201" s="12"/>
      <c r="WSQ201" s="12"/>
      <c r="WSR201" s="12"/>
      <c r="WSS201" s="12"/>
      <c r="WST201" s="12"/>
      <c r="WSU201" s="12"/>
      <c r="WSV201" s="12"/>
      <c r="WSW201" s="12"/>
      <c r="WSX201" s="12"/>
      <c r="WSY201" s="12"/>
      <c r="WSZ201" s="12"/>
      <c r="WTA201" s="12"/>
      <c r="WTB201" s="12"/>
      <c r="WTC201" s="12"/>
      <c r="WTD201" s="12"/>
      <c r="WTE201" s="12"/>
      <c r="WTF201" s="12"/>
      <c r="WTG201" s="12"/>
      <c r="WTH201" s="12"/>
      <c r="WTI201" s="12"/>
      <c r="WTJ201" s="12"/>
      <c r="WTK201" s="12"/>
      <c r="WTL201" s="12"/>
      <c r="WTM201" s="12"/>
      <c r="WTN201" s="12"/>
      <c r="WTO201" s="12"/>
      <c r="WTP201" s="12"/>
      <c r="WTQ201" s="12"/>
      <c r="WTR201" s="12"/>
      <c r="WTS201" s="12"/>
      <c r="WTT201" s="12"/>
      <c r="WTU201" s="12"/>
      <c r="WTV201" s="12"/>
      <c r="WTW201" s="12"/>
      <c r="WTX201" s="12"/>
      <c r="WTY201" s="12"/>
      <c r="WTZ201" s="12"/>
      <c r="WUA201" s="12"/>
      <c r="WUB201" s="12"/>
      <c r="WUC201" s="12"/>
      <c r="WUD201" s="12"/>
      <c r="WUE201" s="12"/>
      <c r="WUF201" s="12"/>
      <c r="WUG201" s="12"/>
      <c r="WUH201" s="12"/>
      <c r="WUI201" s="12"/>
      <c r="WUJ201" s="12"/>
      <c r="WUK201" s="12"/>
      <c r="WUL201" s="12"/>
      <c r="WUM201" s="12"/>
      <c r="WUN201" s="12"/>
      <c r="WUO201" s="12"/>
      <c r="WUP201" s="12"/>
      <c r="WUQ201" s="12"/>
      <c r="WUR201" s="12"/>
      <c r="WUS201" s="12"/>
      <c r="WUT201" s="12"/>
      <c r="WUU201" s="12"/>
      <c r="WUV201" s="12"/>
      <c r="WUW201" s="12"/>
      <c r="WUX201" s="12"/>
      <c r="WUY201" s="12"/>
      <c r="WUZ201" s="12"/>
      <c r="WVA201" s="12"/>
      <c r="WVB201" s="12"/>
      <c r="WVC201" s="12"/>
      <c r="WVD201" s="12"/>
      <c r="WVE201" s="12"/>
      <c r="WVF201" s="12"/>
      <c r="WVG201" s="12"/>
      <c r="WVH201" s="12"/>
      <c r="WVI201" s="12"/>
      <c r="WVJ201" s="12"/>
      <c r="WVK201" s="12"/>
      <c r="WVL201" s="12"/>
      <c r="WVM201" s="12"/>
      <c r="WVN201" s="12"/>
      <c r="WVO201" s="12"/>
      <c r="WVP201" s="12"/>
      <c r="WVQ201" s="12"/>
      <c r="WVR201" s="12"/>
      <c r="WVS201" s="12"/>
      <c r="WVT201" s="12"/>
      <c r="WVU201" s="12"/>
      <c r="WVV201" s="12"/>
      <c r="WVW201" s="12"/>
      <c r="WVX201" s="12"/>
      <c r="WVY201" s="12"/>
      <c r="WVZ201" s="12"/>
      <c r="WWA201" s="12"/>
      <c r="WWB201" s="12"/>
      <c r="WWC201" s="12"/>
      <c r="WWD201" s="12"/>
      <c r="WWE201" s="12"/>
      <c r="WWF201" s="12"/>
      <c r="WWG201" s="12"/>
      <c r="WWH201" s="12"/>
      <c r="WWI201" s="12"/>
      <c r="WWJ201" s="12"/>
      <c r="WWK201" s="12"/>
      <c r="WWL201" s="12"/>
      <c r="WWM201" s="12"/>
      <c r="WWN201" s="12"/>
      <c r="WWO201" s="12"/>
      <c r="WWP201" s="12"/>
      <c r="WWQ201" s="12"/>
      <c r="WWR201" s="12"/>
      <c r="WWS201" s="12"/>
      <c r="WWT201" s="12"/>
      <c r="WWU201" s="12"/>
      <c r="WWV201" s="12"/>
      <c r="WWW201" s="12"/>
      <c r="WWX201" s="12"/>
      <c r="WWY201" s="12"/>
      <c r="WWZ201" s="12"/>
      <c r="WXA201" s="12"/>
      <c r="WXB201" s="12"/>
      <c r="WXC201" s="12"/>
      <c r="WXD201" s="12"/>
      <c r="WXE201" s="12"/>
      <c r="WXF201" s="12"/>
      <c r="WXG201" s="12"/>
      <c r="WXH201" s="12"/>
      <c r="WXI201" s="12"/>
      <c r="WXJ201" s="12"/>
      <c r="WXK201" s="12"/>
      <c r="WXL201" s="12"/>
      <c r="WXM201" s="12"/>
      <c r="WXN201" s="12"/>
      <c r="WXO201" s="12"/>
      <c r="WXP201" s="12"/>
      <c r="WXQ201" s="12"/>
      <c r="WXR201" s="12"/>
      <c r="WXS201" s="12"/>
      <c r="WXT201" s="12"/>
      <c r="WXU201" s="12"/>
      <c r="WXV201" s="12"/>
      <c r="WXW201" s="12"/>
      <c r="WXX201" s="12"/>
      <c r="WXY201" s="12"/>
      <c r="WXZ201" s="12"/>
      <c r="WYA201" s="12"/>
      <c r="WYB201" s="12"/>
      <c r="WYC201" s="12"/>
      <c r="WYD201" s="12"/>
      <c r="WYE201" s="12"/>
      <c r="WYF201" s="12"/>
      <c r="WYG201" s="12"/>
      <c r="WYH201" s="12"/>
      <c r="WYI201" s="12"/>
      <c r="WYJ201" s="12"/>
      <c r="WYK201" s="12"/>
      <c r="WYL201" s="12"/>
      <c r="WYM201" s="12"/>
      <c r="WYN201" s="12"/>
      <c r="WYO201" s="12"/>
      <c r="WYP201" s="12"/>
      <c r="WYQ201" s="12"/>
      <c r="WYR201" s="12"/>
      <c r="WYS201" s="12"/>
      <c r="WYT201" s="12"/>
      <c r="WYU201" s="12"/>
      <c r="WYV201" s="12"/>
      <c r="WYW201" s="12"/>
      <c r="WYX201" s="12"/>
      <c r="WYY201" s="12"/>
      <c r="WYZ201" s="12"/>
      <c r="WZA201" s="12"/>
      <c r="WZB201" s="12"/>
      <c r="WZC201" s="12"/>
      <c r="WZD201" s="12"/>
      <c r="WZE201" s="12"/>
      <c r="WZF201" s="12"/>
      <c r="WZG201" s="12"/>
      <c r="WZH201" s="12"/>
      <c r="WZI201" s="12"/>
      <c r="WZJ201" s="12"/>
      <c r="WZK201" s="12"/>
      <c r="WZL201" s="12"/>
      <c r="WZM201" s="12"/>
      <c r="WZN201" s="12"/>
      <c r="WZO201" s="12"/>
      <c r="WZP201" s="12"/>
      <c r="WZQ201" s="12"/>
      <c r="WZR201" s="12"/>
      <c r="WZS201" s="12"/>
      <c r="WZT201" s="12"/>
      <c r="WZU201" s="12"/>
      <c r="WZV201" s="12"/>
      <c r="WZW201" s="12"/>
      <c r="WZX201" s="12"/>
      <c r="WZY201" s="12"/>
      <c r="WZZ201" s="12"/>
      <c r="XAA201" s="12"/>
      <c r="XAB201" s="12"/>
      <c r="XAC201" s="12"/>
      <c r="XAD201" s="12"/>
      <c r="XAE201" s="12"/>
      <c r="XAF201" s="12"/>
      <c r="XAG201" s="12"/>
      <c r="XAH201" s="12"/>
      <c r="XAI201" s="12"/>
      <c r="XAJ201" s="12"/>
      <c r="XAK201" s="12"/>
      <c r="XAL201" s="12"/>
      <c r="XAM201" s="12"/>
      <c r="XAN201" s="12"/>
      <c r="XAO201" s="12"/>
      <c r="XAP201" s="12"/>
      <c r="XAQ201" s="12"/>
      <c r="XAR201" s="12"/>
      <c r="XAS201" s="12"/>
      <c r="XAT201" s="12"/>
      <c r="XAU201" s="12"/>
      <c r="XAV201" s="12"/>
      <c r="XAW201" s="12"/>
      <c r="XAX201" s="12"/>
      <c r="XAY201" s="12"/>
      <c r="XAZ201" s="12"/>
      <c r="XBA201" s="12"/>
      <c r="XBB201" s="12"/>
      <c r="XBC201" s="12"/>
      <c r="XBD201" s="12"/>
      <c r="XBE201" s="12"/>
      <c r="XBF201" s="12"/>
      <c r="XBG201" s="12"/>
      <c r="XBH201" s="12"/>
      <c r="XBI201" s="12"/>
      <c r="XBJ201" s="12"/>
      <c r="XBK201" s="12"/>
      <c r="XBL201" s="12"/>
      <c r="XBM201" s="12"/>
      <c r="XBN201" s="12"/>
      <c r="XBO201" s="12"/>
      <c r="XBP201" s="12"/>
      <c r="XBQ201" s="12"/>
      <c r="XBR201" s="12"/>
      <c r="XBS201" s="12"/>
      <c r="XBT201" s="12"/>
      <c r="XBU201" s="12"/>
      <c r="XBV201" s="12"/>
      <c r="XBW201" s="12"/>
      <c r="XBX201" s="12"/>
      <c r="XBY201" s="12"/>
      <c r="XBZ201" s="12"/>
      <c r="XCA201" s="12"/>
      <c r="XCB201" s="12"/>
      <c r="XCC201" s="12"/>
      <c r="XCD201" s="12"/>
      <c r="XCE201" s="12"/>
      <c r="XCF201" s="12"/>
      <c r="XCG201" s="12"/>
      <c r="XCH201" s="12"/>
      <c r="XCI201" s="12"/>
      <c r="XCJ201" s="12"/>
      <c r="XCK201" s="12"/>
      <c r="XCL201" s="12"/>
      <c r="XCM201" s="12"/>
      <c r="XCN201" s="12"/>
      <c r="XCO201" s="12"/>
      <c r="XCP201" s="12"/>
      <c r="XCQ201" s="12"/>
      <c r="XCR201" s="12"/>
      <c r="XCS201" s="12"/>
      <c r="XCT201" s="12"/>
      <c r="XCU201" s="12"/>
      <c r="XCV201" s="12"/>
      <c r="XCW201" s="12"/>
      <c r="XCX201" s="12"/>
      <c r="XCY201" s="12"/>
      <c r="XCZ201" s="12"/>
      <c r="XDA201" s="12"/>
      <c r="XDB201" s="12"/>
      <c r="XDC201" s="12"/>
      <c r="XDD201" s="12"/>
      <c r="XDE201" s="12"/>
      <c r="XDF201" s="12"/>
      <c r="XDG201" s="12"/>
      <c r="XDH201" s="12"/>
      <c r="XDI201" s="12"/>
      <c r="XDJ201" s="12"/>
      <c r="XDK201" s="12"/>
      <c r="XDL201" s="12"/>
      <c r="XDM201" s="12"/>
      <c r="XDN201" s="12"/>
      <c r="XDO201" s="12"/>
      <c r="XDP201" s="12"/>
      <c r="XDQ201" s="12"/>
      <c r="XDR201" s="12"/>
      <c r="XDS201" s="12"/>
      <c r="XDT201" s="12"/>
      <c r="XDU201" s="12"/>
      <c r="XDV201" s="12"/>
      <c r="XDW201" s="12"/>
      <c r="XDX201" s="12"/>
      <c r="XDY201" s="12"/>
      <c r="XDZ201" s="12"/>
      <c r="XEA201" s="12"/>
      <c r="XEB201" s="12"/>
      <c r="XEC201" s="12"/>
      <c r="XED201" s="12"/>
      <c r="XEE201" s="12"/>
      <c r="XEF201" s="12"/>
      <c r="XEG201" s="12"/>
      <c r="XEH201" s="12"/>
      <c r="XEI201" s="12"/>
      <c r="XEJ201" s="12"/>
      <c r="XEK201" s="12"/>
      <c r="XEL201" s="12"/>
      <c r="XEM201" s="12"/>
      <c r="XEN201" s="12"/>
      <c r="XEO201" s="12"/>
      <c r="XEP201" s="12"/>
      <c r="XEQ201" s="12"/>
      <c r="XER201" s="12"/>
      <c r="XES201" s="12"/>
      <c r="XET201" s="12"/>
      <c r="XEU201" s="12"/>
      <c r="XEV201" s="12"/>
    </row>
    <row r="202" spans="1:16376" s="38" customFormat="1" hidden="1">
      <c r="A202" s="6" t="s">
        <v>20</v>
      </c>
      <c r="B202" s="11" t="s">
        <v>561</v>
      </c>
      <c r="C202" s="7" t="s">
        <v>562</v>
      </c>
      <c r="D202" s="6" t="s">
        <v>563</v>
      </c>
      <c r="E202" s="6" t="s">
        <v>403</v>
      </c>
      <c r="F202" s="7" t="s">
        <v>404</v>
      </c>
      <c r="G202" s="6" t="s">
        <v>24</v>
      </c>
      <c r="H202" s="6" t="s">
        <v>292</v>
      </c>
      <c r="I202" s="6" t="s">
        <v>55</v>
      </c>
      <c r="J202" s="21" t="s">
        <v>566</v>
      </c>
      <c r="K202" s="6" t="s">
        <v>28</v>
      </c>
      <c r="L202" s="6" t="s">
        <v>57</v>
      </c>
      <c r="M202" s="6" t="s">
        <v>565</v>
      </c>
      <c r="N202" s="6" t="s">
        <v>242</v>
      </c>
      <c r="O202" s="10">
        <v>44642</v>
      </c>
      <c r="P202" s="9" t="s">
        <v>32</v>
      </c>
      <c r="Q202" s="11">
        <v>15863</v>
      </c>
      <c r="R202" s="6" t="s">
        <v>33</v>
      </c>
      <c r="S202" s="6">
        <v>0</v>
      </c>
      <c r="T202" s="12" t="s">
        <v>34</v>
      </c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/>
      <c r="JH202" s="12"/>
      <c r="JI202" s="12"/>
      <c r="JJ202" s="12"/>
      <c r="JK202" s="12"/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/>
      <c r="KD202" s="12"/>
      <c r="KE202" s="12"/>
      <c r="KF202" s="12"/>
      <c r="KG202" s="12"/>
      <c r="KH202" s="12"/>
      <c r="KI202" s="12"/>
      <c r="KJ202" s="12"/>
      <c r="KK202" s="12"/>
      <c r="KL202" s="12"/>
      <c r="KM202" s="12"/>
      <c r="KN202" s="12"/>
      <c r="KO202" s="12"/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/>
      <c r="LE202" s="12"/>
      <c r="LF202" s="12"/>
      <c r="LG202" s="12"/>
      <c r="LH202" s="12"/>
      <c r="LI202" s="12"/>
      <c r="LJ202" s="12"/>
      <c r="LK202" s="12"/>
      <c r="LL202" s="12"/>
      <c r="LM202" s="12"/>
      <c r="LN202" s="12"/>
      <c r="LO202" s="12"/>
      <c r="LP202" s="12"/>
      <c r="LQ202" s="12"/>
      <c r="LR202" s="12"/>
      <c r="LS202" s="12"/>
      <c r="LT202" s="12"/>
      <c r="LU202" s="12"/>
      <c r="LV202" s="12"/>
      <c r="LW202" s="12"/>
      <c r="LX202" s="12"/>
      <c r="LY202" s="12"/>
      <c r="LZ202" s="12"/>
      <c r="MA202" s="12"/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/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/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/>
      <c r="QC202" s="12"/>
      <c r="QD202" s="12"/>
      <c r="QE202" s="12"/>
      <c r="QF202" s="12"/>
      <c r="QG202" s="12"/>
      <c r="QH202" s="12"/>
      <c r="QI202" s="12"/>
      <c r="QJ202" s="12"/>
      <c r="QK202" s="12"/>
      <c r="QL202" s="12"/>
      <c r="QM202" s="12"/>
      <c r="QN202" s="12"/>
      <c r="QO202" s="12"/>
      <c r="QP202" s="12"/>
      <c r="QQ202" s="12"/>
      <c r="QR202" s="12"/>
      <c r="QS202" s="12"/>
      <c r="QT202" s="12"/>
      <c r="QU202" s="12"/>
      <c r="QV202" s="12"/>
      <c r="QW202" s="12"/>
      <c r="QX202" s="12"/>
      <c r="QY202" s="12"/>
      <c r="QZ202" s="12"/>
      <c r="RA202" s="12"/>
      <c r="RB202" s="12"/>
      <c r="RC202" s="12"/>
      <c r="RD202" s="12"/>
      <c r="RE202" s="12"/>
      <c r="RF202" s="12"/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/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  <c r="SF202" s="12"/>
      <c r="SG202" s="12"/>
      <c r="SH202" s="12"/>
      <c r="SI202" s="12"/>
      <c r="SJ202" s="12"/>
      <c r="SK202" s="12"/>
      <c r="SL202" s="12"/>
      <c r="SM202" s="12"/>
      <c r="SN202" s="12"/>
      <c r="SO202" s="12"/>
      <c r="SP202" s="12"/>
      <c r="SQ202" s="12"/>
      <c r="SR202" s="12"/>
      <c r="SS202" s="12"/>
      <c r="ST202" s="12"/>
      <c r="SU202" s="12"/>
      <c r="SV202" s="12"/>
      <c r="SW202" s="12"/>
      <c r="SX202" s="12"/>
      <c r="SY202" s="12"/>
      <c r="SZ202" s="12"/>
      <c r="TA202" s="12"/>
      <c r="TB202" s="12"/>
      <c r="TC202" s="12"/>
      <c r="TD202" s="12"/>
      <c r="TE202" s="12"/>
      <c r="TF202" s="12"/>
      <c r="TG202" s="12"/>
      <c r="TH202" s="12"/>
      <c r="TI202" s="12"/>
      <c r="TJ202" s="12"/>
      <c r="TK202" s="12"/>
      <c r="TL202" s="12"/>
      <c r="TM202" s="12"/>
      <c r="TN202" s="12"/>
      <c r="TO202" s="12"/>
      <c r="TP202" s="12"/>
      <c r="TQ202" s="12"/>
      <c r="TR202" s="12"/>
      <c r="TS202" s="12"/>
      <c r="TT202" s="12"/>
      <c r="TU202" s="12"/>
      <c r="TV202" s="12"/>
      <c r="TW202" s="12"/>
      <c r="TX202" s="12"/>
      <c r="TY202" s="12"/>
      <c r="TZ202" s="12"/>
      <c r="UA202" s="12"/>
      <c r="UB202" s="12"/>
      <c r="UC202" s="12"/>
      <c r="UD202" s="12"/>
      <c r="UE202" s="12"/>
      <c r="UF202" s="12"/>
      <c r="UG202" s="12"/>
      <c r="UH202" s="12"/>
      <c r="UI202" s="12"/>
      <c r="UJ202" s="12"/>
      <c r="UK202" s="12"/>
      <c r="UL202" s="12"/>
      <c r="UM202" s="12"/>
      <c r="UN202" s="12"/>
      <c r="UO202" s="12"/>
      <c r="UP202" s="12"/>
      <c r="UQ202" s="12"/>
      <c r="UR202" s="12"/>
      <c r="US202" s="12"/>
      <c r="UT202" s="12"/>
      <c r="UU202" s="12"/>
      <c r="UV202" s="12"/>
      <c r="UW202" s="12"/>
      <c r="UX202" s="12"/>
      <c r="UY202" s="12"/>
      <c r="UZ202" s="12"/>
      <c r="VA202" s="12"/>
      <c r="VB202" s="12"/>
      <c r="VC202" s="12"/>
      <c r="VD202" s="12"/>
      <c r="VE202" s="12"/>
      <c r="VF202" s="12"/>
      <c r="VG202" s="12"/>
      <c r="VH202" s="12"/>
      <c r="VI202" s="12"/>
      <c r="VJ202" s="12"/>
      <c r="VK202" s="12"/>
      <c r="VL202" s="12"/>
      <c r="VM202" s="12"/>
      <c r="VN202" s="12"/>
      <c r="VO202" s="12"/>
      <c r="VP202" s="12"/>
      <c r="VQ202" s="12"/>
      <c r="VR202" s="12"/>
      <c r="VS202" s="12"/>
      <c r="VT202" s="12"/>
      <c r="VU202" s="12"/>
      <c r="VV202" s="12"/>
      <c r="VW202" s="12"/>
      <c r="VX202" s="12"/>
      <c r="VY202" s="12"/>
      <c r="VZ202" s="12"/>
      <c r="WA202" s="12"/>
      <c r="WB202" s="12"/>
      <c r="WC202" s="12"/>
      <c r="WD202" s="12"/>
      <c r="WE202" s="12"/>
      <c r="WF202" s="12"/>
      <c r="WG202" s="12"/>
      <c r="WH202" s="12"/>
      <c r="WI202" s="12"/>
      <c r="WJ202" s="12"/>
      <c r="WK202" s="12"/>
      <c r="WL202" s="12"/>
      <c r="WM202" s="12"/>
      <c r="WN202" s="12"/>
      <c r="WO202" s="12"/>
      <c r="WP202" s="12"/>
      <c r="WQ202" s="12"/>
      <c r="WR202" s="12"/>
      <c r="WS202" s="12"/>
      <c r="WT202" s="12"/>
      <c r="WU202" s="12"/>
      <c r="WV202" s="12"/>
      <c r="WW202" s="12"/>
      <c r="WX202" s="12"/>
      <c r="WY202" s="12"/>
      <c r="WZ202" s="12"/>
      <c r="XA202" s="12"/>
      <c r="XB202" s="12"/>
      <c r="XC202" s="12"/>
      <c r="XD202" s="12"/>
      <c r="XE202" s="12"/>
      <c r="XF202" s="12"/>
      <c r="XG202" s="12"/>
      <c r="XH202" s="12"/>
      <c r="XI202" s="12"/>
      <c r="XJ202" s="12"/>
      <c r="XK202" s="12"/>
      <c r="XL202" s="12"/>
      <c r="XM202" s="12"/>
      <c r="XN202" s="12"/>
      <c r="XO202" s="12"/>
      <c r="XP202" s="12"/>
      <c r="XQ202" s="12"/>
      <c r="XR202" s="12"/>
      <c r="XS202" s="12"/>
      <c r="XT202" s="12"/>
      <c r="XU202" s="12"/>
      <c r="XV202" s="12"/>
      <c r="XW202" s="12"/>
      <c r="XX202" s="12"/>
      <c r="XY202" s="12"/>
      <c r="XZ202" s="12"/>
      <c r="YA202" s="12"/>
      <c r="YB202" s="12"/>
      <c r="YC202" s="12"/>
      <c r="YD202" s="12"/>
      <c r="YE202" s="12"/>
      <c r="YF202" s="12"/>
      <c r="YG202" s="12"/>
      <c r="YH202" s="12"/>
      <c r="YI202" s="12"/>
      <c r="YJ202" s="12"/>
      <c r="YK202" s="12"/>
      <c r="YL202" s="12"/>
      <c r="YM202" s="12"/>
      <c r="YN202" s="12"/>
      <c r="YO202" s="12"/>
      <c r="YP202" s="12"/>
      <c r="YQ202" s="12"/>
      <c r="YR202" s="12"/>
      <c r="YS202" s="12"/>
      <c r="YT202" s="12"/>
      <c r="YU202" s="12"/>
      <c r="YV202" s="12"/>
      <c r="YW202" s="12"/>
      <c r="YX202" s="12"/>
      <c r="YY202" s="12"/>
      <c r="YZ202" s="12"/>
      <c r="ZA202" s="12"/>
      <c r="ZB202" s="12"/>
      <c r="ZC202" s="12"/>
      <c r="ZD202" s="12"/>
      <c r="ZE202" s="12"/>
      <c r="ZF202" s="12"/>
      <c r="ZG202" s="12"/>
      <c r="ZH202" s="12"/>
      <c r="ZI202" s="12"/>
      <c r="ZJ202" s="12"/>
      <c r="ZK202" s="12"/>
      <c r="ZL202" s="12"/>
      <c r="ZM202" s="12"/>
      <c r="ZN202" s="12"/>
      <c r="ZO202" s="12"/>
      <c r="ZP202" s="12"/>
      <c r="ZQ202" s="12"/>
      <c r="ZR202" s="12"/>
      <c r="ZS202" s="12"/>
      <c r="ZT202" s="12"/>
      <c r="ZU202" s="12"/>
      <c r="ZV202" s="12"/>
      <c r="ZW202" s="12"/>
      <c r="ZX202" s="12"/>
      <c r="ZY202" s="12"/>
      <c r="ZZ202" s="12"/>
      <c r="AAA202" s="12"/>
      <c r="AAB202" s="12"/>
      <c r="AAC202" s="12"/>
      <c r="AAD202" s="12"/>
      <c r="AAE202" s="12"/>
      <c r="AAF202" s="12"/>
      <c r="AAG202" s="12"/>
      <c r="AAH202" s="12"/>
      <c r="AAI202" s="12"/>
      <c r="AAJ202" s="12"/>
      <c r="AAK202" s="12"/>
      <c r="AAL202" s="12"/>
      <c r="AAM202" s="12"/>
      <c r="AAN202" s="12"/>
      <c r="AAO202" s="12"/>
      <c r="AAP202" s="12"/>
      <c r="AAQ202" s="12"/>
      <c r="AAR202" s="12"/>
      <c r="AAS202" s="12"/>
      <c r="AAT202" s="12"/>
      <c r="AAU202" s="12"/>
      <c r="AAV202" s="12"/>
      <c r="AAW202" s="12"/>
      <c r="AAX202" s="12"/>
      <c r="AAY202" s="12"/>
      <c r="AAZ202" s="12"/>
      <c r="ABA202" s="12"/>
      <c r="ABB202" s="12"/>
      <c r="ABC202" s="12"/>
      <c r="ABD202" s="12"/>
      <c r="ABE202" s="12"/>
      <c r="ABF202" s="12"/>
      <c r="ABG202" s="12"/>
      <c r="ABH202" s="12"/>
      <c r="ABI202" s="12"/>
      <c r="ABJ202" s="12"/>
      <c r="ABK202" s="12"/>
      <c r="ABL202" s="12"/>
      <c r="ABM202" s="12"/>
      <c r="ABN202" s="12"/>
      <c r="ABO202" s="12"/>
      <c r="ABP202" s="12"/>
      <c r="ABQ202" s="12"/>
      <c r="ABR202" s="12"/>
      <c r="ABS202" s="12"/>
      <c r="ABT202" s="12"/>
      <c r="ABU202" s="12"/>
      <c r="ABV202" s="12"/>
      <c r="ABW202" s="12"/>
      <c r="ABX202" s="12"/>
      <c r="ABY202" s="12"/>
      <c r="ABZ202" s="12"/>
      <c r="ACA202" s="12"/>
      <c r="ACB202" s="12"/>
      <c r="ACC202" s="12"/>
      <c r="ACD202" s="12"/>
      <c r="ACE202" s="12"/>
      <c r="ACF202" s="12"/>
      <c r="ACG202" s="12"/>
      <c r="ACH202" s="12"/>
      <c r="ACI202" s="12"/>
      <c r="ACJ202" s="12"/>
      <c r="ACK202" s="12"/>
      <c r="ACL202" s="12"/>
      <c r="ACM202" s="12"/>
      <c r="ACN202" s="12"/>
      <c r="ACO202" s="12"/>
      <c r="ACP202" s="12"/>
      <c r="ACQ202" s="12"/>
      <c r="ACR202" s="12"/>
      <c r="ACS202" s="12"/>
      <c r="ACT202" s="12"/>
      <c r="ACU202" s="12"/>
      <c r="ACV202" s="12"/>
      <c r="ACW202" s="12"/>
      <c r="ACX202" s="12"/>
      <c r="ACY202" s="12"/>
      <c r="ACZ202" s="12"/>
      <c r="ADA202" s="12"/>
      <c r="ADB202" s="12"/>
      <c r="ADC202" s="12"/>
      <c r="ADD202" s="12"/>
      <c r="ADE202" s="12"/>
      <c r="ADF202" s="12"/>
      <c r="ADG202" s="12"/>
      <c r="ADH202" s="12"/>
      <c r="ADI202" s="12"/>
      <c r="ADJ202" s="12"/>
      <c r="ADK202" s="12"/>
      <c r="ADL202" s="12"/>
      <c r="ADM202" s="12"/>
      <c r="ADN202" s="12"/>
      <c r="ADO202" s="12"/>
      <c r="ADP202" s="12"/>
      <c r="ADQ202" s="12"/>
      <c r="ADR202" s="12"/>
      <c r="ADS202" s="12"/>
      <c r="ADT202" s="12"/>
      <c r="ADU202" s="12"/>
      <c r="ADV202" s="12"/>
      <c r="ADW202" s="12"/>
      <c r="ADX202" s="12"/>
      <c r="ADY202" s="12"/>
      <c r="ADZ202" s="12"/>
      <c r="AEA202" s="12"/>
      <c r="AEB202" s="12"/>
      <c r="AEC202" s="12"/>
      <c r="AED202" s="12"/>
      <c r="AEE202" s="12"/>
      <c r="AEF202" s="12"/>
      <c r="AEG202" s="12"/>
      <c r="AEH202" s="12"/>
      <c r="AEI202" s="12"/>
      <c r="AEJ202" s="12"/>
      <c r="AEK202" s="12"/>
      <c r="AEL202" s="12"/>
      <c r="AEM202" s="12"/>
      <c r="AEN202" s="12"/>
      <c r="AEO202" s="12"/>
      <c r="AEP202" s="12"/>
      <c r="AEQ202" s="12"/>
      <c r="AER202" s="12"/>
      <c r="AES202" s="12"/>
      <c r="AET202" s="12"/>
      <c r="AEU202" s="12"/>
      <c r="AEV202" s="12"/>
      <c r="AEW202" s="12"/>
      <c r="AEX202" s="12"/>
      <c r="AEY202" s="12"/>
      <c r="AEZ202" s="12"/>
      <c r="AFA202" s="12"/>
      <c r="AFB202" s="12"/>
      <c r="AFC202" s="12"/>
      <c r="AFD202" s="12"/>
      <c r="AFE202" s="12"/>
      <c r="AFF202" s="12"/>
      <c r="AFG202" s="12"/>
      <c r="AFH202" s="12"/>
      <c r="AFI202" s="12"/>
      <c r="AFJ202" s="12"/>
      <c r="AFK202" s="12"/>
      <c r="AFL202" s="12"/>
      <c r="AFM202" s="12"/>
      <c r="AFN202" s="12"/>
      <c r="AFO202" s="12"/>
      <c r="AFP202" s="12"/>
      <c r="AFQ202" s="12"/>
      <c r="AFR202" s="12"/>
      <c r="AFS202" s="12"/>
      <c r="AFT202" s="12"/>
      <c r="AFU202" s="12"/>
      <c r="AFV202" s="12"/>
      <c r="AFW202" s="12"/>
      <c r="AFX202" s="12"/>
      <c r="AFY202" s="12"/>
      <c r="AFZ202" s="12"/>
      <c r="AGA202" s="12"/>
      <c r="AGB202" s="12"/>
      <c r="AGC202" s="12"/>
      <c r="AGD202" s="12"/>
      <c r="AGE202" s="12"/>
      <c r="AGF202" s="12"/>
      <c r="AGG202" s="12"/>
      <c r="AGH202" s="12"/>
      <c r="AGI202" s="12"/>
      <c r="AGJ202" s="12"/>
      <c r="AGK202" s="12"/>
      <c r="AGL202" s="12"/>
      <c r="AGM202" s="12"/>
      <c r="AGN202" s="12"/>
      <c r="AGO202" s="12"/>
      <c r="AGP202" s="12"/>
      <c r="AGQ202" s="12"/>
      <c r="AGR202" s="12"/>
      <c r="AGS202" s="12"/>
      <c r="AGT202" s="12"/>
      <c r="AGU202" s="12"/>
      <c r="AGV202" s="12"/>
      <c r="AGW202" s="12"/>
      <c r="AGX202" s="12"/>
      <c r="AGY202" s="12"/>
      <c r="AGZ202" s="12"/>
      <c r="AHA202" s="12"/>
      <c r="AHB202" s="12"/>
      <c r="AHC202" s="12"/>
      <c r="AHD202" s="12"/>
      <c r="AHE202" s="12"/>
      <c r="AHF202" s="12"/>
      <c r="AHG202" s="12"/>
      <c r="AHH202" s="12"/>
      <c r="AHI202" s="12"/>
      <c r="AHJ202" s="12"/>
      <c r="AHK202" s="12"/>
      <c r="AHL202" s="12"/>
      <c r="AHM202" s="12"/>
      <c r="AHN202" s="12"/>
      <c r="AHO202" s="12"/>
      <c r="AHP202" s="12"/>
      <c r="AHQ202" s="12"/>
      <c r="AHR202" s="12"/>
      <c r="AHS202" s="12"/>
      <c r="AHT202" s="12"/>
      <c r="AHU202" s="12"/>
      <c r="AHV202" s="12"/>
      <c r="AHW202" s="12"/>
      <c r="AHX202" s="12"/>
      <c r="AHY202" s="12"/>
      <c r="AHZ202" s="12"/>
      <c r="AIA202" s="12"/>
      <c r="AIB202" s="12"/>
      <c r="AIC202" s="12"/>
      <c r="AID202" s="12"/>
      <c r="AIE202" s="12"/>
      <c r="AIF202" s="12"/>
      <c r="AIG202" s="12"/>
      <c r="AIH202" s="12"/>
      <c r="AII202" s="12"/>
      <c r="AIJ202" s="12"/>
      <c r="AIK202" s="12"/>
      <c r="AIL202" s="12"/>
      <c r="AIM202" s="12"/>
      <c r="AIN202" s="12"/>
      <c r="AIO202" s="12"/>
      <c r="AIP202" s="12"/>
      <c r="AIQ202" s="12"/>
      <c r="AIR202" s="12"/>
      <c r="AIS202" s="12"/>
      <c r="AIT202" s="12"/>
      <c r="AIU202" s="12"/>
      <c r="AIV202" s="12"/>
      <c r="AIW202" s="12"/>
      <c r="AIX202" s="12"/>
      <c r="AIY202" s="12"/>
      <c r="AIZ202" s="12"/>
      <c r="AJA202" s="12"/>
      <c r="AJB202" s="12"/>
      <c r="AJC202" s="12"/>
      <c r="AJD202" s="12"/>
      <c r="AJE202" s="12"/>
      <c r="AJF202" s="12"/>
      <c r="AJG202" s="12"/>
      <c r="AJH202" s="12"/>
      <c r="AJI202" s="12"/>
      <c r="AJJ202" s="12"/>
      <c r="AJK202" s="12"/>
      <c r="AJL202" s="12"/>
      <c r="AJM202" s="12"/>
      <c r="AJN202" s="12"/>
      <c r="AJO202" s="12"/>
      <c r="AJP202" s="12"/>
      <c r="AJQ202" s="12"/>
      <c r="AJR202" s="12"/>
      <c r="AJS202" s="12"/>
      <c r="AJT202" s="12"/>
      <c r="AJU202" s="12"/>
      <c r="AJV202" s="12"/>
      <c r="AJW202" s="12"/>
      <c r="AJX202" s="12"/>
      <c r="AJY202" s="12"/>
      <c r="AJZ202" s="12"/>
      <c r="AKA202" s="12"/>
      <c r="AKB202" s="12"/>
      <c r="AKC202" s="12"/>
      <c r="AKD202" s="12"/>
      <c r="AKE202" s="12"/>
      <c r="AKF202" s="12"/>
      <c r="AKG202" s="12"/>
      <c r="AKH202" s="12"/>
      <c r="AKI202" s="12"/>
      <c r="AKJ202" s="12"/>
      <c r="AKK202" s="12"/>
      <c r="AKL202" s="12"/>
      <c r="AKM202" s="12"/>
      <c r="AKN202" s="12"/>
      <c r="AKO202" s="12"/>
      <c r="AKP202" s="12"/>
      <c r="AKQ202" s="12"/>
      <c r="AKR202" s="12"/>
      <c r="AKS202" s="12"/>
      <c r="AKT202" s="12"/>
      <c r="AKU202" s="12"/>
      <c r="AKV202" s="12"/>
      <c r="AKW202" s="12"/>
      <c r="AKX202" s="12"/>
      <c r="AKY202" s="12"/>
      <c r="AKZ202" s="12"/>
      <c r="ALA202" s="12"/>
      <c r="ALB202" s="12"/>
      <c r="ALC202" s="12"/>
      <c r="ALD202" s="12"/>
      <c r="ALE202" s="12"/>
      <c r="ALF202" s="12"/>
      <c r="ALG202" s="12"/>
      <c r="ALH202" s="12"/>
      <c r="ALI202" s="12"/>
      <c r="ALJ202" s="12"/>
      <c r="ALK202" s="12"/>
      <c r="ALL202" s="12"/>
      <c r="ALM202" s="12"/>
      <c r="ALN202" s="12"/>
      <c r="ALO202" s="12"/>
      <c r="ALP202" s="12"/>
      <c r="ALQ202" s="12"/>
      <c r="ALR202" s="12"/>
      <c r="ALS202" s="12"/>
      <c r="ALT202" s="12"/>
      <c r="ALU202" s="12"/>
      <c r="ALV202" s="12"/>
      <c r="ALW202" s="12"/>
      <c r="ALX202" s="12"/>
      <c r="ALY202" s="12"/>
      <c r="ALZ202" s="12"/>
      <c r="AMA202" s="12"/>
      <c r="AMB202" s="12"/>
      <c r="AMC202" s="12"/>
      <c r="AMD202" s="12"/>
      <c r="AME202" s="12"/>
      <c r="AMF202" s="12"/>
      <c r="AMG202" s="12"/>
      <c r="AMH202" s="12"/>
      <c r="AMI202" s="12"/>
      <c r="AMJ202" s="12"/>
      <c r="AMK202" s="12"/>
      <c r="AML202" s="12"/>
      <c r="AMM202" s="12"/>
      <c r="AMN202" s="12"/>
      <c r="AMO202" s="12"/>
      <c r="AMP202" s="12"/>
      <c r="AMQ202" s="12"/>
      <c r="AMR202" s="12"/>
      <c r="AMS202" s="12"/>
      <c r="AMT202" s="12"/>
      <c r="AMU202" s="12"/>
      <c r="AMV202" s="12"/>
      <c r="AMW202" s="12"/>
      <c r="AMX202" s="12"/>
      <c r="AMY202" s="12"/>
      <c r="AMZ202" s="12"/>
      <c r="ANA202" s="12"/>
      <c r="ANB202" s="12"/>
      <c r="ANC202" s="12"/>
      <c r="AND202" s="12"/>
      <c r="ANE202" s="12"/>
      <c r="ANF202" s="12"/>
      <c r="ANG202" s="12"/>
      <c r="ANH202" s="12"/>
      <c r="ANI202" s="12"/>
      <c r="ANJ202" s="12"/>
      <c r="ANK202" s="12"/>
      <c r="ANL202" s="12"/>
      <c r="ANM202" s="12"/>
      <c r="ANN202" s="12"/>
      <c r="ANO202" s="12"/>
      <c r="ANP202" s="12"/>
      <c r="ANQ202" s="12"/>
      <c r="ANR202" s="12"/>
      <c r="ANS202" s="12"/>
      <c r="ANT202" s="12"/>
      <c r="ANU202" s="12"/>
      <c r="ANV202" s="12"/>
      <c r="ANW202" s="12"/>
      <c r="ANX202" s="12"/>
      <c r="ANY202" s="12"/>
      <c r="ANZ202" s="12"/>
      <c r="AOA202" s="12"/>
      <c r="AOB202" s="12"/>
      <c r="AOC202" s="12"/>
      <c r="AOD202" s="12"/>
      <c r="AOE202" s="12"/>
      <c r="AOF202" s="12"/>
      <c r="AOG202" s="12"/>
      <c r="AOH202" s="12"/>
      <c r="AOI202" s="12"/>
      <c r="AOJ202" s="12"/>
      <c r="AOK202" s="12"/>
      <c r="AOL202" s="12"/>
      <c r="AOM202" s="12"/>
      <c r="AON202" s="12"/>
      <c r="AOO202" s="12"/>
      <c r="AOP202" s="12"/>
      <c r="AOQ202" s="12"/>
      <c r="AOR202" s="12"/>
      <c r="AOS202" s="12"/>
      <c r="AOT202" s="12"/>
      <c r="AOU202" s="12"/>
      <c r="AOV202" s="12"/>
      <c r="AOW202" s="12"/>
      <c r="AOX202" s="12"/>
      <c r="AOY202" s="12"/>
      <c r="AOZ202" s="12"/>
      <c r="APA202" s="12"/>
      <c r="APB202" s="12"/>
      <c r="APC202" s="12"/>
      <c r="APD202" s="12"/>
      <c r="APE202" s="12"/>
      <c r="APF202" s="12"/>
      <c r="APG202" s="12"/>
      <c r="APH202" s="12"/>
      <c r="API202" s="12"/>
      <c r="APJ202" s="12"/>
      <c r="APK202" s="12"/>
      <c r="APL202" s="12"/>
      <c r="APM202" s="12"/>
      <c r="APN202" s="12"/>
      <c r="APO202" s="12"/>
      <c r="APP202" s="12"/>
      <c r="APQ202" s="12"/>
      <c r="APR202" s="12"/>
      <c r="APS202" s="12"/>
      <c r="APT202" s="12"/>
      <c r="APU202" s="12"/>
      <c r="APV202" s="12"/>
      <c r="APW202" s="12"/>
      <c r="APX202" s="12"/>
      <c r="APY202" s="12"/>
      <c r="APZ202" s="12"/>
      <c r="AQA202" s="12"/>
      <c r="AQB202" s="12"/>
      <c r="AQC202" s="12"/>
      <c r="AQD202" s="12"/>
      <c r="AQE202" s="12"/>
      <c r="AQF202" s="12"/>
      <c r="AQG202" s="12"/>
      <c r="AQH202" s="12"/>
      <c r="AQI202" s="12"/>
      <c r="AQJ202" s="12"/>
      <c r="AQK202" s="12"/>
      <c r="AQL202" s="12"/>
      <c r="AQM202" s="12"/>
      <c r="AQN202" s="12"/>
      <c r="AQO202" s="12"/>
      <c r="AQP202" s="12"/>
      <c r="AQQ202" s="12"/>
      <c r="AQR202" s="12"/>
      <c r="AQS202" s="12"/>
      <c r="AQT202" s="12"/>
      <c r="AQU202" s="12"/>
      <c r="AQV202" s="12"/>
      <c r="AQW202" s="12"/>
      <c r="AQX202" s="12"/>
      <c r="AQY202" s="12"/>
      <c r="AQZ202" s="12"/>
      <c r="ARA202" s="12"/>
      <c r="ARB202" s="12"/>
      <c r="ARC202" s="12"/>
      <c r="ARD202" s="12"/>
      <c r="ARE202" s="12"/>
      <c r="ARF202" s="12"/>
      <c r="ARG202" s="12"/>
      <c r="ARH202" s="12"/>
      <c r="ARI202" s="12"/>
      <c r="ARJ202" s="12"/>
      <c r="ARK202" s="12"/>
      <c r="ARL202" s="12"/>
      <c r="ARM202" s="12"/>
      <c r="ARN202" s="12"/>
      <c r="ARO202" s="12"/>
      <c r="ARP202" s="12"/>
      <c r="ARQ202" s="12"/>
      <c r="ARR202" s="12"/>
      <c r="ARS202" s="12"/>
      <c r="ART202" s="12"/>
      <c r="ARU202" s="12"/>
      <c r="ARV202" s="12"/>
      <c r="ARW202" s="12"/>
      <c r="ARX202" s="12"/>
      <c r="ARY202" s="12"/>
      <c r="ARZ202" s="12"/>
      <c r="ASA202" s="12"/>
      <c r="ASB202" s="12"/>
      <c r="ASC202" s="12"/>
      <c r="ASD202" s="12"/>
      <c r="ASE202" s="12"/>
      <c r="ASF202" s="12"/>
      <c r="ASG202" s="12"/>
      <c r="ASH202" s="12"/>
      <c r="ASI202" s="12"/>
      <c r="ASJ202" s="12"/>
      <c r="ASK202" s="12"/>
      <c r="ASL202" s="12"/>
      <c r="ASM202" s="12"/>
      <c r="ASN202" s="12"/>
      <c r="ASO202" s="12"/>
      <c r="ASP202" s="12"/>
      <c r="ASQ202" s="12"/>
      <c r="ASR202" s="12"/>
      <c r="ASS202" s="12"/>
      <c r="AST202" s="12"/>
      <c r="ASU202" s="12"/>
      <c r="ASV202" s="12"/>
      <c r="ASW202" s="12"/>
      <c r="ASX202" s="12"/>
      <c r="ASY202" s="12"/>
      <c r="ASZ202" s="12"/>
      <c r="ATA202" s="12"/>
      <c r="ATB202" s="12"/>
      <c r="ATC202" s="12"/>
      <c r="ATD202" s="12"/>
      <c r="ATE202" s="12"/>
      <c r="ATF202" s="12"/>
      <c r="ATG202" s="12"/>
      <c r="ATH202" s="12"/>
      <c r="ATI202" s="12"/>
      <c r="ATJ202" s="12"/>
      <c r="ATK202" s="12"/>
      <c r="ATL202" s="12"/>
      <c r="ATM202" s="12"/>
      <c r="ATN202" s="12"/>
      <c r="ATO202" s="12"/>
      <c r="ATP202" s="12"/>
      <c r="ATQ202" s="12"/>
      <c r="ATR202" s="12"/>
      <c r="ATS202" s="12"/>
      <c r="ATT202" s="12"/>
      <c r="ATU202" s="12"/>
      <c r="ATV202" s="12"/>
      <c r="ATW202" s="12"/>
      <c r="ATX202" s="12"/>
      <c r="ATY202" s="12"/>
      <c r="ATZ202" s="12"/>
      <c r="AUA202" s="12"/>
      <c r="AUB202" s="12"/>
      <c r="AUC202" s="12"/>
      <c r="AUD202" s="12"/>
      <c r="AUE202" s="12"/>
      <c r="AUF202" s="12"/>
      <c r="AUG202" s="12"/>
      <c r="AUH202" s="12"/>
      <c r="AUI202" s="12"/>
      <c r="AUJ202" s="12"/>
      <c r="AUK202" s="12"/>
      <c r="AUL202" s="12"/>
      <c r="AUM202" s="12"/>
      <c r="AUN202" s="12"/>
      <c r="AUO202" s="12"/>
      <c r="AUP202" s="12"/>
      <c r="AUQ202" s="12"/>
      <c r="AUR202" s="12"/>
      <c r="AUS202" s="12"/>
      <c r="AUT202" s="12"/>
      <c r="AUU202" s="12"/>
      <c r="AUV202" s="12"/>
      <c r="AUW202" s="12"/>
      <c r="AUX202" s="12"/>
      <c r="AUY202" s="12"/>
      <c r="AUZ202" s="12"/>
      <c r="AVA202" s="12"/>
      <c r="AVB202" s="12"/>
      <c r="AVC202" s="12"/>
      <c r="AVD202" s="12"/>
      <c r="AVE202" s="12"/>
      <c r="AVF202" s="12"/>
      <c r="AVG202" s="12"/>
      <c r="AVH202" s="12"/>
      <c r="AVI202" s="12"/>
      <c r="AVJ202" s="12"/>
      <c r="AVK202" s="12"/>
      <c r="AVL202" s="12"/>
      <c r="AVM202" s="12"/>
      <c r="AVN202" s="12"/>
      <c r="AVO202" s="12"/>
      <c r="AVP202" s="12"/>
      <c r="AVQ202" s="12"/>
      <c r="AVR202" s="12"/>
      <c r="AVS202" s="12"/>
      <c r="AVT202" s="12"/>
      <c r="AVU202" s="12"/>
      <c r="AVV202" s="12"/>
      <c r="AVW202" s="12"/>
      <c r="AVX202" s="12"/>
      <c r="AVY202" s="12"/>
      <c r="AVZ202" s="12"/>
      <c r="AWA202" s="12"/>
      <c r="AWB202" s="12"/>
      <c r="AWC202" s="12"/>
      <c r="AWD202" s="12"/>
      <c r="AWE202" s="12"/>
      <c r="AWF202" s="12"/>
      <c r="AWG202" s="12"/>
      <c r="AWH202" s="12"/>
      <c r="AWI202" s="12"/>
      <c r="AWJ202" s="12"/>
      <c r="AWK202" s="12"/>
      <c r="AWL202" s="12"/>
      <c r="AWM202" s="12"/>
      <c r="AWN202" s="12"/>
      <c r="AWO202" s="12"/>
      <c r="AWP202" s="12"/>
      <c r="AWQ202" s="12"/>
      <c r="AWR202" s="12"/>
      <c r="AWS202" s="12"/>
      <c r="AWT202" s="12"/>
      <c r="AWU202" s="12"/>
      <c r="AWV202" s="12"/>
      <c r="AWW202" s="12"/>
      <c r="AWX202" s="12"/>
      <c r="AWY202" s="12"/>
      <c r="AWZ202" s="12"/>
      <c r="AXA202" s="12"/>
      <c r="AXB202" s="12"/>
      <c r="AXC202" s="12"/>
      <c r="AXD202" s="12"/>
      <c r="AXE202" s="12"/>
      <c r="AXF202" s="12"/>
      <c r="AXG202" s="12"/>
      <c r="AXH202" s="12"/>
      <c r="AXI202" s="12"/>
      <c r="AXJ202" s="12"/>
      <c r="AXK202" s="12"/>
      <c r="AXL202" s="12"/>
      <c r="AXM202" s="12"/>
      <c r="AXN202" s="12"/>
      <c r="AXO202" s="12"/>
      <c r="AXP202" s="12"/>
      <c r="AXQ202" s="12"/>
      <c r="AXR202" s="12"/>
      <c r="AXS202" s="12"/>
      <c r="AXT202" s="12"/>
      <c r="AXU202" s="12"/>
      <c r="AXV202" s="12"/>
      <c r="AXW202" s="12"/>
      <c r="AXX202" s="12"/>
      <c r="AXY202" s="12"/>
      <c r="AXZ202" s="12"/>
      <c r="AYA202" s="12"/>
      <c r="AYB202" s="12"/>
      <c r="AYC202" s="12"/>
      <c r="AYD202" s="12"/>
      <c r="AYE202" s="12"/>
      <c r="AYF202" s="12"/>
      <c r="AYG202" s="12"/>
      <c r="AYH202" s="12"/>
      <c r="AYI202" s="12"/>
      <c r="AYJ202" s="12"/>
      <c r="AYK202" s="12"/>
      <c r="AYL202" s="12"/>
      <c r="AYM202" s="12"/>
      <c r="AYN202" s="12"/>
      <c r="AYO202" s="12"/>
      <c r="AYP202" s="12"/>
      <c r="AYQ202" s="12"/>
      <c r="AYR202" s="12"/>
      <c r="AYS202" s="12"/>
      <c r="AYT202" s="12"/>
      <c r="AYU202" s="12"/>
      <c r="AYV202" s="12"/>
      <c r="AYW202" s="12"/>
      <c r="AYX202" s="12"/>
      <c r="AYY202" s="12"/>
      <c r="AYZ202" s="12"/>
      <c r="AZA202" s="12"/>
      <c r="AZB202" s="12"/>
      <c r="AZC202" s="12"/>
      <c r="AZD202" s="12"/>
      <c r="AZE202" s="12"/>
      <c r="AZF202" s="12"/>
      <c r="AZG202" s="12"/>
      <c r="AZH202" s="12"/>
      <c r="AZI202" s="12"/>
      <c r="AZJ202" s="12"/>
      <c r="AZK202" s="12"/>
      <c r="AZL202" s="12"/>
      <c r="AZM202" s="12"/>
      <c r="AZN202" s="12"/>
      <c r="AZO202" s="12"/>
      <c r="AZP202" s="12"/>
      <c r="AZQ202" s="12"/>
      <c r="AZR202" s="12"/>
      <c r="AZS202" s="12"/>
      <c r="AZT202" s="12"/>
      <c r="AZU202" s="12"/>
      <c r="AZV202" s="12"/>
      <c r="AZW202" s="12"/>
      <c r="AZX202" s="12"/>
      <c r="AZY202" s="12"/>
      <c r="AZZ202" s="12"/>
      <c r="BAA202" s="12"/>
      <c r="BAB202" s="12"/>
      <c r="BAC202" s="12"/>
      <c r="BAD202" s="12"/>
      <c r="BAE202" s="12"/>
      <c r="BAF202" s="12"/>
      <c r="BAG202" s="12"/>
      <c r="BAH202" s="12"/>
      <c r="BAI202" s="12"/>
      <c r="BAJ202" s="12"/>
      <c r="BAK202" s="12"/>
      <c r="BAL202" s="12"/>
      <c r="BAM202" s="12"/>
      <c r="BAN202" s="12"/>
      <c r="BAO202" s="12"/>
      <c r="BAP202" s="12"/>
      <c r="BAQ202" s="12"/>
      <c r="BAR202" s="12"/>
      <c r="BAS202" s="12"/>
      <c r="BAT202" s="12"/>
      <c r="BAU202" s="12"/>
      <c r="BAV202" s="12"/>
      <c r="BAW202" s="12"/>
      <c r="BAX202" s="12"/>
      <c r="BAY202" s="12"/>
      <c r="BAZ202" s="12"/>
      <c r="BBA202" s="12"/>
      <c r="BBB202" s="12"/>
      <c r="BBC202" s="12"/>
      <c r="BBD202" s="12"/>
      <c r="BBE202" s="12"/>
      <c r="BBF202" s="12"/>
      <c r="BBG202" s="12"/>
      <c r="BBH202" s="12"/>
      <c r="BBI202" s="12"/>
      <c r="BBJ202" s="12"/>
      <c r="BBK202" s="12"/>
      <c r="BBL202" s="12"/>
      <c r="BBM202" s="12"/>
      <c r="BBN202" s="12"/>
      <c r="BBO202" s="12"/>
      <c r="BBP202" s="12"/>
      <c r="BBQ202" s="12"/>
      <c r="BBR202" s="12"/>
      <c r="BBS202" s="12"/>
      <c r="BBT202" s="12"/>
      <c r="BBU202" s="12"/>
      <c r="BBV202" s="12"/>
      <c r="BBW202" s="12"/>
      <c r="BBX202" s="12"/>
      <c r="BBY202" s="12"/>
      <c r="BBZ202" s="12"/>
      <c r="BCA202" s="12"/>
      <c r="BCB202" s="12"/>
      <c r="BCC202" s="12"/>
      <c r="BCD202" s="12"/>
      <c r="BCE202" s="12"/>
      <c r="BCF202" s="12"/>
      <c r="BCG202" s="12"/>
      <c r="BCH202" s="12"/>
      <c r="BCI202" s="12"/>
      <c r="BCJ202" s="12"/>
      <c r="BCK202" s="12"/>
      <c r="BCL202" s="12"/>
      <c r="BCM202" s="12"/>
      <c r="BCN202" s="12"/>
      <c r="BCO202" s="12"/>
      <c r="BCP202" s="12"/>
      <c r="BCQ202" s="12"/>
      <c r="BCR202" s="12"/>
      <c r="BCS202" s="12"/>
      <c r="BCT202" s="12"/>
      <c r="BCU202" s="12"/>
      <c r="BCV202" s="12"/>
      <c r="BCW202" s="12"/>
      <c r="BCX202" s="12"/>
      <c r="BCY202" s="12"/>
      <c r="BCZ202" s="12"/>
      <c r="BDA202" s="12"/>
      <c r="BDB202" s="12"/>
      <c r="BDC202" s="12"/>
      <c r="BDD202" s="12"/>
      <c r="BDE202" s="12"/>
      <c r="BDF202" s="12"/>
      <c r="BDG202" s="12"/>
      <c r="BDH202" s="12"/>
      <c r="BDI202" s="12"/>
      <c r="BDJ202" s="12"/>
      <c r="BDK202" s="12"/>
      <c r="BDL202" s="12"/>
      <c r="BDM202" s="12"/>
      <c r="BDN202" s="12"/>
      <c r="BDO202" s="12"/>
      <c r="BDP202" s="12"/>
      <c r="BDQ202" s="12"/>
      <c r="BDR202" s="12"/>
      <c r="BDS202" s="12"/>
      <c r="BDT202" s="12"/>
      <c r="BDU202" s="12"/>
      <c r="BDV202" s="12"/>
      <c r="BDW202" s="12"/>
      <c r="BDX202" s="12"/>
      <c r="BDY202" s="12"/>
      <c r="BDZ202" s="12"/>
      <c r="BEA202" s="12"/>
      <c r="BEB202" s="12"/>
      <c r="BEC202" s="12"/>
      <c r="BED202" s="12"/>
      <c r="BEE202" s="12"/>
      <c r="BEF202" s="12"/>
      <c r="BEG202" s="12"/>
      <c r="BEH202" s="12"/>
      <c r="BEI202" s="12"/>
      <c r="BEJ202" s="12"/>
      <c r="BEK202" s="12"/>
      <c r="BEL202" s="12"/>
      <c r="BEM202" s="12"/>
      <c r="BEN202" s="12"/>
      <c r="BEO202" s="12"/>
      <c r="BEP202" s="12"/>
      <c r="BEQ202" s="12"/>
      <c r="BER202" s="12"/>
      <c r="BES202" s="12"/>
      <c r="BET202" s="12"/>
      <c r="BEU202" s="12"/>
      <c r="BEV202" s="12"/>
      <c r="BEW202" s="12"/>
      <c r="BEX202" s="12"/>
      <c r="BEY202" s="12"/>
      <c r="BEZ202" s="12"/>
      <c r="BFA202" s="12"/>
      <c r="BFB202" s="12"/>
      <c r="BFC202" s="12"/>
      <c r="BFD202" s="12"/>
      <c r="BFE202" s="12"/>
      <c r="BFF202" s="12"/>
      <c r="BFG202" s="12"/>
      <c r="BFH202" s="12"/>
      <c r="BFI202" s="12"/>
      <c r="BFJ202" s="12"/>
      <c r="BFK202" s="12"/>
      <c r="BFL202" s="12"/>
      <c r="BFM202" s="12"/>
      <c r="BFN202" s="12"/>
      <c r="BFO202" s="12"/>
      <c r="BFP202" s="12"/>
      <c r="BFQ202" s="12"/>
      <c r="BFR202" s="12"/>
      <c r="BFS202" s="12"/>
      <c r="BFT202" s="12"/>
      <c r="BFU202" s="12"/>
      <c r="BFV202" s="12"/>
      <c r="BFW202" s="12"/>
      <c r="BFX202" s="12"/>
      <c r="BFY202" s="12"/>
      <c r="BFZ202" s="12"/>
      <c r="BGA202" s="12"/>
      <c r="BGB202" s="12"/>
      <c r="BGC202" s="12"/>
      <c r="BGD202" s="12"/>
      <c r="BGE202" s="12"/>
      <c r="BGF202" s="12"/>
      <c r="BGG202" s="12"/>
      <c r="BGH202" s="12"/>
      <c r="BGI202" s="12"/>
      <c r="BGJ202" s="12"/>
      <c r="BGK202" s="12"/>
      <c r="BGL202" s="12"/>
      <c r="BGM202" s="12"/>
      <c r="BGN202" s="12"/>
      <c r="BGO202" s="12"/>
      <c r="BGP202" s="12"/>
      <c r="BGQ202" s="12"/>
      <c r="BGR202" s="12"/>
      <c r="BGS202" s="12"/>
      <c r="BGT202" s="12"/>
      <c r="BGU202" s="12"/>
      <c r="BGV202" s="12"/>
      <c r="BGW202" s="12"/>
      <c r="BGX202" s="12"/>
      <c r="BGY202" s="12"/>
      <c r="BGZ202" s="12"/>
      <c r="BHA202" s="12"/>
      <c r="BHB202" s="12"/>
      <c r="BHC202" s="12"/>
      <c r="BHD202" s="12"/>
      <c r="BHE202" s="12"/>
      <c r="BHF202" s="12"/>
      <c r="BHG202" s="12"/>
      <c r="BHH202" s="12"/>
      <c r="BHI202" s="12"/>
      <c r="BHJ202" s="12"/>
      <c r="BHK202" s="12"/>
      <c r="BHL202" s="12"/>
      <c r="BHM202" s="12"/>
      <c r="BHN202" s="12"/>
      <c r="BHO202" s="12"/>
      <c r="BHP202" s="12"/>
      <c r="BHQ202" s="12"/>
      <c r="BHR202" s="12"/>
      <c r="BHS202" s="12"/>
      <c r="BHT202" s="12"/>
      <c r="BHU202" s="12"/>
      <c r="BHV202" s="12"/>
      <c r="BHW202" s="12"/>
      <c r="BHX202" s="12"/>
      <c r="BHY202" s="12"/>
      <c r="BHZ202" s="12"/>
      <c r="BIA202" s="12"/>
      <c r="BIB202" s="12"/>
      <c r="BIC202" s="12"/>
      <c r="BID202" s="12"/>
      <c r="BIE202" s="12"/>
      <c r="BIF202" s="12"/>
      <c r="BIG202" s="12"/>
      <c r="BIH202" s="12"/>
      <c r="BII202" s="12"/>
      <c r="BIJ202" s="12"/>
      <c r="BIK202" s="12"/>
      <c r="BIL202" s="12"/>
      <c r="BIM202" s="12"/>
      <c r="BIN202" s="12"/>
      <c r="BIO202" s="12"/>
      <c r="BIP202" s="12"/>
      <c r="BIQ202" s="12"/>
      <c r="BIR202" s="12"/>
      <c r="BIS202" s="12"/>
      <c r="BIT202" s="12"/>
      <c r="BIU202" s="12"/>
      <c r="BIV202" s="12"/>
      <c r="BIW202" s="12"/>
      <c r="BIX202" s="12"/>
      <c r="BIY202" s="12"/>
      <c r="BIZ202" s="12"/>
      <c r="BJA202" s="12"/>
      <c r="BJB202" s="12"/>
      <c r="BJC202" s="12"/>
      <c r="BJD202" s="12"/>
      <c r="BJE202" s="12"/>
      <c r="BJF202" s="12"/>
      <c r="BJG202" s="12"/>
      <c r="BJH202" s="12"/>
      <c r="BJI202" s="12"/>
      <c r="BJJ202" s="12"/>
      <c r="BJK202" s="12"/>
      <c r="BJL202" s="12"/>
      <c r="BJM202" s="12"/>
      <c r="BJN202" s="12"/>
      <c r="BJO202" s="12"/>
      <c r="BJP202" s="12"/>
      <c r="BJQ202" s="12"/>
      <c r="BJR202" s="12"/>
      <c r="BJS202" s="12"/>
      <c r="BJT202" s="12"/>
      <c r="BJU202" s="12"/>
      <c r="BJV202" s="12"/>
      <c r="BJW202" s="12"/>
      <c r="BJX202" s="12"/>
      <c r="BJY202" s="12"/>
      <c r="BJZ202" s="12"/>
      <c r="BKA202" s="12"/>
      <c r="BKB202" s="12"/>
      <c r="BKC202" s="12"/>
      <c r="BKD202" s="12"/>
      <c r="BKE202" s="12"/>
      <c r="BKF202" s="12"/>
      <c r="BKG202" s="12"/>
      <c r="BKH202" s="12"/>
      <c r="BKI202" s="12"/>
      <c r="BKJ202" s="12"/>
      <c r="BKK202" s="12"/>
      <c r="BKL202" s="12"/>
      <c r="BKM202" s="12"/>
      <c r="BKN202" s="12"/>
      <c r="BKO202" s="12"/>
      <c r="BKP202" s="12"/>
      <c r="BKQ202" s="12"/>
      <c r="BKR202" s="12"/>
      <c r="BKS202" s="12"/>
      <c r="BKT202" s="12"/>
      <c r="BKU202" s="12"/>
      <c r="BKV202" s="12"/>
      <c r="BKW202" s="12"/>
      <c r="BKX202" s="12"/>
      <c r="BKY202" s="12"/>
      <c r="BKZ202" s="12"/>
      <c r="BLA202" s="12"/>
      <c r="BLB202" s="12"/>
      <c r="BLC202" s="12"/>
      <c r="BLD202" s="12"/>
      <c r="BLE202" s="12"/>
      <c r="BLF202" s="12"/>
      <c r="BLG202" s="12"/>
      <c r="BLH202" s="12"/>
      <c r="BLI202" s="12"/>
      <c r="BLJ202" s="12"/>
      <c r="BLK202" s="12"/>
      <c r="BLL202" s="12"/>
      <c r="BLM202" s="12"/>
      <c r="BLN202" s="12"/>
      <c r="BLO202" s="12"/>
      <c r="BLP202" s="12"/>
      <c r="BLQ202" s="12"/>
      <c r="BLR202" s="12"/>
      <c r="BLS202" s="12"/>
      <c r="BLT202" s="12"/>
      <c r="BLU202" s="12"/>
      <c r="BLV202" s="12"/>
      <c r="BLW202" s="12"/>
      <c r="BLX202" s="12"/>
      <c r="BLY202" s="12"/>
      <c r="BLZ202" s="12"/>
      <c r="BMA202" s="12"/>
      <c r="BMB202" s="12"/>
      <c r="BMC202" s="12"/>
      <c r="BMD202" s="12"/>
      <c r="BME202" s="12"/>
      <c r="BMF202" s="12"/>
      <c r="BMG202" s="12"/>
      <c r="BMH202" s="12"/>
      <c r="BMI202" s="12"/>
      <c r="BMJ202" s="12"/>
      <c r="BMK202" s="12"/>
      <c r="BML202" s="12"/>
      <c r="BMM202" s="12"/>
      <c r="BMN202" s="12"/>
      <c r="BMO202" s="12"/>
      <c r="BMP202" s="12"/>
      <c r="BMQ202" s="12"/>
      <c r="BMR202" s="12"/>
      <c r="BMS202" s="12"/>
      <c r="BMT202" s="12"/>
      <c r="BMU202" s="12"/>
      <c r="BMV202" s="12"/>
      <c r="BMW202" s="12"/>
      <c r="BMX202" s="12"/>
      <c r="BMY202" s="12"/>
      <c r="BMZ202" s="12"/>
      <c r="BNA202" s="12"/>
      <c r="BNB202" s="12"/>
      <c r="BNC202" s="12"/>
      <c r="BND202" s="12"/>
      <c r="BNE202" s="12"/>
      <c r="BNF202" s="12"/>
      <c r="BNG202" s="12"/>
      <c r="BNH202" s="12"/>
      <c r="BNI202" s="12"/>
      <c r="BNJ202" s="12"/>
      <c r="BNK202" s="12"/>
      <c r="BNL202" s="12"/>
      <c r="BNM202" s="12"/>
      <c r="BNN202" s="12"/>
      <c r="BNO202" s="12"/>
      <c r="BNP202" s="12"/>
      <c r="BNQ202" s="12"/>
      <c r="BNR202" s="12"/>
      <c r="BNS202" s="12"/>
      <c r="BNT202" s="12"/>
      <c r="BNU202" s="12"/>
      <c r="BNV202" s="12"/>
      <c r="BNW202" s="12"/>
      <c r="BNX202" s="12"/>
      <c r="BNY202" s="12"/>
      <c r="BNZ202" s="12"/>
      <c r="BOA202" s="12"/>
      <c r="BOB202" s="12"/>
      <c r="BOC202" s="12"/>
      <c r="BOD202" s="12"/>
      <c r="BOE202" s="12"/>
      <c r="BOF202" s="12"/>
      <c r="BOG202" s="12"/>
      <c r="BOH202" s="12"/>
      <c r="BOI202" s="12"/>
      <c r="BOJ202" s="12"/>
      <c r="BOK202" s="12"/>
      <c r="BOL202" s="12"/>
      <c r="BOM202" s="12"/>
      <c r="BON202" s="12"/>
      <c r="BOO202" s="12"/>
      <c r="BOP202" s="12"/>
      <c r="BOQ202" s="12"/>
      <c r="BOR202" s="12"/>
      <c r="BOS202" s="12"/>
      <c r="BOT202" s="12"/>
      <c r="BOU202" s="12"/>
      <c r="BOV202" s="12"/>
      <c r="BOW202" s="12"/>
      <c r="BOX202" s="12"/>
      <c r="BOY202" s="12"/>
      <c r="BOZ202" s="12"/>
      <c r="BPA202" s="12"/>
      <c r="BPB202" s="12"/>
      <c r="BPC202" s="12"/>
      <c r="BPD202" s="12"/>
      <c r="BPE202" s="12"/>
      <c r="BPF202" s="12"/>
      <c r="BPG202" s="12"/>
      <c r="BPH202" s="12"/>
      <c r="BPI202" s="12"/>
      <c r="BPJ202" s="12"/>
      <c r="BPK202" s="12"/>
      <c r="BPL202" s="12"/>
      <c r="BPM202" s="12"/>
      <c r="BPN202" s="12"/>
      <c r="BPO202" s="12"/>
      <c r="BPP202" s="12"/>
      <c r="BPQ202" s="12"/>
      <c r="BPR202" s="12"/>
      <c r="BPS202" s="12"/>
      <c r="BPT202" s="12"/>
      <c r="BPU202" s="12"/>
      <c r="BPV202" s="12"/>
      <c r="BPW202" s="12"/>
      <c r="BPX202" s="12"/>
      <c r="BPY202" s="12"/>
      <c r="BPZ202" s="12"/>
      <c r="BQA202" s="12"/>
      <c r="BQB202" s="12"/>
      <c r="BQC202" s="12"/>
      <c r="BQD202" s="12"/>
      <c r="BQE202" s="12"/>
      <c r="BQF202" s="12"/>
      <c r="BQG202" s="12"/>
      <c r="BQH202" s="12"/>
      <c r="BQI202" s="12"/>
      <c r="BQJ202" s="12"/>
      <c r="BQK202" s="12"/>
      <c r="BQL202" s="12"/>
      <c r="BQM202" s="12"/>
      <c r="BQN202" s="12"/>
      <c r="BQO202" s="12"/>
      <c r="BQP202" s="12"/>
      <c r="BQQ202" s="12"/>
      <c r="BQR202" s="12"/>
      <c r="BQS202" s="12"/>
      <c r="BQT202" s="12"/>
      <c r="BQU202" s="12"/>
      <c r="BQV202" s="12"/>
      <c r="BQW202" s="12"/>
      <c r="BQX202" s="12"/>
      <c r="BQY202" s="12"/>
      <c r="BQZ202" s="12"/>
      <c r="BRA202" s="12"/>
      <c r="BRB202" s="12"/>
      <c r="BRC202" s="12"/>
      <c r="BRD202" s="12"/>
      <c r="BRE202" s="12"/>
      <c r="BRF202" s="12"/>
      <c r="BRG202" s="12"/>
      <c r="BRH202" s="12"/>
      <c r="BRI202" s="12"/>
      <c r="BRJ202" s="12"/>
      <c r="BRK202" s="12"/>
      <c r="BRL202" s="12"/>
      <c r="BRM202" s="12"/>
      <c r="BRN202" s="12"/>
      <c r="BRO202" s="12"/>
      <c r="BRP202" s="12"/>
      <c r="BRQ202" s="12"/>
      <c r="BRR202" s="12"/>
      <c r="BRS202" s="12"/>
      <c r="BRT202" s="12"/>
      <c r="BRU202" s="12"/>
      <c r="BRV202" s="12"/>
      <c r="BRW202" s="12"/>
      <c r="BRX202" s="12"/>
      <c r="BRY202" s="12"/>
      <c r="BRZ202" s="12"/>
      <c r="BSA202" s="12"/>
      <c r="BSB202" s="12"/>
      <c r="BSC202" s="12"/>
      <c r="BSD202" s="12"/>
      <c r="BSE202" s="12"/>
      <c r="BSF202" s="12"/>
      <c r="BSG202" s="12"/>
      <c r="BSH202" s="12"/>
      <c r="BSI202" s="12"/>
      <c r="BSJ202" s="12"/>
      <c r="BSK202" s="12"/>
      <c r="BSL202" s="12"/>
      <c r="BSM202" s="12"/>
      <c r="BSN202" s="12"/>
      <c r="BSO202" s="12"/>
      <c r="BSP202" s="12"/>
      <c r="BSQ202" s="12"/>
      <c r="BSR202" s="12"/>
      <c r="BSS202" s="12"/>
      <c r="BST202" s="12"/>
      <c r="BSU202" s="12"/>
      <c r="BSV202" s="12"/>
      <c r="BSW202" s="12"/>
      <c r="BSX202" s="12"/>
      <c r="BSY202" s="12"/>
      <c r="BSZ202" s="12"/>
      <c r="BTA202" s="12"/>
      <c r="BTB202" s="12"/>
      <c r="BTC202" s="12"/>
      <c r="BTD202" s="12"/>
      <c r="BTE202" s="12"/>
      <c r="BTF202" s="12"/>
      <c r="BTG202" s="12"/>
      <c r="BTH202" s="12"/>
      <c r="BTI202" s="12"/>
      <c r="BTJ202" s="12"/>
      <c r="BTK202" s="12"/>
      <c r="BTL202" s="12"/>
      <c r="BTM202" s="12"/>
      <c r="BTN202" s="12"/>
      <c r="BTO202" s="12"/>
      <c r="BTP202" s="12"/>
      <c r="BTQ202" s="12"/>
      <c r="BTR202" s="12"/>
      <c r="BTS202" s="12"/>
      <c r="BTT202" s="12"/>
      <c r="BTU202" s="12"/>
      <c r="BTV202" s="12"/>
      <c r="BTW202" s="12"/>
      <c r="BTX202" s="12"/>
      <c r="BTY202" s="12"/>
      <c r="BTZ202" s="12"/>
      <c r="BUA202" s="12"/>
      <c r="BUB202" s="12"/>
      <c r="BUC202" s="12"/>
      <c r="BUD202" s="12"/>
      <c r="BUE202" s="12"/>
      <c r="BUF202" s="12"/>
      <c r="BUG202" s="12"/>
      <c r="BUH202" s="12"/>
      <c r="BUI202" s="12"/>
      <c r="BUJ202" s="12"/>
      <c r="BUK202" s="12"/>
      <c r="BUL202" s="12"/>
      <c r="BUM202" s="12"/>
      <c r="BUN202" s="12"/>
      <c r="BUO202" s="12"/>
      <c r="BUP202" s="12"/>
      <c r="BUQ202" s="12"/>
      <c r="BUR202" s="12"/>
      <c r="BUS202" s="12"/>
      <c r="BUT202" s="12"/>
      <c r="BUU202" s="12"/>
      <c r="BUV202" s="12"/>
      <c r="BUW202" s="12"/>
      <c r="BUX202" s="12"/>
      <c r="BUY202" s="12"/>
      <c r="BUZ202" s="12"/>
      <c r="BVA202" s="12"/>
      <c r="BVB202" s="12"/>
      <c r="BVC202" s="12"/>
      <c r="BVD202" s="12"/>
      <c r="BVE202" s="12"/>
      <c r="BVF202" s="12"/>
      <c r="BVG202" s="12"/>
      <c r="BVH202" s="12"/>
      <c r="BVI202" s="12"/>
      <c r="BVJ202" s="12"/>
      <c r="BVK202" s="12"/>
      <c r="BVL202" s="12"/>
      <c r="BVM202" s="12"/>
      <c r="BVN202" s="12"/>
      <c r="BVO202" s="12"/>
      <c r="BVP202" s="12"/>
      <c r="BVQ202" s="12"/>
      <c r="BVR202" s="12"/>
      <c r="BVS202" s="12"/>
      <c r="BVT202" s="12"/>
      <c r="BVU202" s="12"/>
      <c r="BVV202" s="12"/>
      <c r="BVW202" s="12"/>
      <c r="BVX202" s="12"/>
      <c r="BVY202" s="12"/>
      <c r="BVZ202" s="12"/>
      <c r="BWA202" s="12"/>
      <c r="BWB202" s="12"/>
      <c r="BWC202" s="12"/>
      <c r="BWD202" s="12"/>
      <c r="BWE202" s="12"/>
      <c r="BWF202" s="12"/>
      <c r="BWG202" s="12"/>
      <c r="BWH202" s="12"/>
      <c r="BWI202" s="12"/>
      <c r="BWJ202" s="12"/>
      <c r="BWK202" s="12"/>
      <c r="BWL202" s="12"/>
      <c r="BWM202" s="12"/>
      <c r="BWN202" s="12"/>
      <c r="BWO202" s="12"/>
      <c r="BWP202" s="12"/>
      <c r="BWQ202" s="12"/>
      <c r="BWR202" s="12"/>
      <c r="BWS202" s="12"/>
      <c r="BWT202" s="12"/>
      <c r="BWU202" s="12"/>
      <c r="BWV202" s="12"/>
      <c r="BWW202" s="12"/>
      <c r="BWX202" s="12"/>
      <c r="BWY202" s="12"/>
      <c r="BWZ202" s="12"/>
      <c r="BXA202" s="12"/>
      <c r="BXB202" s="12"/>
      <c r="BXC202" s="12"/>
      <c r="BXD202" s="12"/>
      <c r="BXE202" s="12"/>
      <c r="BXF202" s="12"/>
      <c r="BXG202" s="12"/>
      <c r="BXH202" s="12"/>
      <c r="BXI202" s="12"/>
      <c r="BXJ202" s="12"/>
      <c r="BXK202" s="12"/>
      <c r="BXL202" s="12"/>
      <c r="BXM202" s="12"/>
      <c r="BXN202" s="12"/>
      <c r="BXO202" s="12"/>
      <c r="BXP202" s="12"/>
      <c r="BXQ202" s="12"/>
      <c r="BXR202" s="12"/>
      <c r="BXS202" s="12"/>
      <c r="BXT202" s="12"/>
      <c r="BXU202" s="12"/>
      <c r="BXV202" s="12"/>
      <c r="BXW202" s="12"/>
      <c r="BXX202" s="12"/>
      <c r="BXY202" s="12"/>
      <c r="BXZ202" s="12"/>
      <c r="BYA202" s="12"/>
      <c r="BYB202" s="12"/>
      <c r="BYC202" s="12"/>
      <c r="BYD202" s="12"/>
      <c r="BYE202" s="12"/>
      <c r="BYF202" s="12"/>
      <c r="BYG202" s="12"/>
      <c r="BYH202" s="12"/>
      <c r="BYI202" s="12"/>
      <c r="BYJ202" s="12"/>
      <c r="BYK202" s="12"/>
      <c r="BYL202" s="12"/>
      <c r="BYM202" s="12"/>
      <c r="BYN202" s="12"/>
      <c r="BYO202" s="12"/>
      <c r="BYP202" s="12"/>
      <c r="BYQ202" s="12"/>
      <c r="BYR202" s="12"/>
      <c r="BYS202" s="12"/>
      <c r="BYT202" s="12"/>
      <c r="BYU202" s="12"/>
      <c r="BYV202" s="12"/>
      <c r="BYW202" s="12"/>
      <c r="BYX202" s="12"/>
      <c r="BYY202" s="12"/>
      <c r="BYZ202" s="12"/>
      <c r="BZA202" s="12"/>
      <c r="BZB202" s="12"/>
      <c r="BZC202" s="12"/>
      <c r="BZD202" s="12"/>
      <c r="BZE202" s="12"/>
      <c r="BZF202" s="12"/>
      <c r="BZG202" s="12"/>
      <c r="BZH202" s="12"/>
      <c r="BZI202" s="12"/>
      <c r="BZJ202" s="12"/>
      <c r="BZK202" s="12"/>
      <c r="BZL202" s="12"/>
      <c r="BZM202" s="12"/>
      <c r="BZN202" s="12"/>
      <c r="BZO202" s="12"/>
      <c r="BZP202" s="12"/>
      <c r="BZQ202" s="12"/>
      <c r="BZR202" s="12"/>
      <c r="BZS202" s="12"/>
      <c r="BZT202" s="12"/>
      <c r="BZU202" s="12"/>
      <c r="BZV202" s="12"/>
      <c r="BZW202" s="12"/>
      <c r="BZX202" s="12"/>
      <c r="BZY202" s="12"/>
      <c r="BZZ202" s="12"/>
      <c r="CAA202" s="12"/>
      <c r="CAB202" s="12"/>
      <c r="CAC202" s="12"/>
      <c r="CAD202" s="12"/>
      <c r="CAE202" s="12"/>
      <c r="CAF202" s="12"/>
      <c r="CAG202" s="12"/>
      <c r="CAH202" s="12"/>
      <c r="CAI202" s="12"/>
      <c r="CAJ202" s="12"/>
      <c r="CAK202" s="12"/>
      <c r="CAL202" s="12"/>
      <c r="CAM202" s="12"/>
      <c r="CAN202" s="12"/>
      <c r="CAO202" s="12"/>
      <c r="CAP202" s="12"/>
      <c r="CAQ202" s="12"/>
      <c r="CAR202" s="12"/>
      <c r="CAS202" s="12"/>
      <c r="CAT202" s="12"/>
      <c r="CAU202" s="12"/>
      <c r="CAV202" s="12"/>
      <c r="CAW202" s="12"/>
      <c r="CAX202" s="12"/>
      <c r="CAY202" s="12"/>
      <c r="CAZ202" s="12"/>
      <c r="CBA202" s="12"/>
      <c r="CBB202" s="12"/>
      <c r="CBC202" s="12"/>
      <c r="CBD202" s="12"/>
      <c r="CBE202" s="12"/>
      <c r="CBF202" s="12"/>
      <c r="CBG202" s="12"/>
      <c r="CBH202" s="12"/>
      <c r="CBI202" s="12"/>
      <c r="CBJ202" s="12"/>
      <c r="CBK202" s="12"/>
      <c r="CBL202" s="12"/>
      <c r="CBM202" s="12"/>
      <c r="CBN202" s="12"/>
      <c r="CBO202" s="12"/>
      <c r="CBP202" s="12"/>
      <c r="CBQ202" s="12"/>
      <c r="CBR202" s="12"/>
      <c r="CBS202" s="12"/>
      <c r="CBT202" s="12"/>
      <c r="CBU202" s="12"/>
      <c r="CBV202" s="12"/>
      <c r="CBW202" s="12"/>
      <c r="CBX202" s="12"/>
      <c r="CBY202" s="12"/>
      <c r="CBZ202" s="12"/>
      <c r="CCA202" s="12"/>
      <c r="CCB202" s="12"/>
      <c r="CCC202" s="12"/>
      <c r="CCD202" s="12"/>
      <c r="CCE202" s="12"/>
      <c r="CCF202" s="12"/>
      <c r="CCG202" s="12"/>
      <c r="CCH202" s="12"/>
      <c r="CCI202" s="12"/>
      <c r="CCJ202" s="12"/>
      <c r="CCK202" s="12"/>
      <c r="CCL202" s="12"/>
      <c r="CCM202" s="12"/>
      <c r="CCN202" s="12"/>
      <c r="CCO202" s="12"/>
      <c r="CCP202" s="12"/>
      <c r="CCQ202" s="12"/>
      <c r="CCR202" s="12"/>
      <c r="CCS202" s="12"/>
      <c r="CCT202" s="12"/>
      <c r="CCU202" s="12"/>
      <c r="CCV202" s="12"/>
      <c r="CCW202" s="12"/>
      <c r="CCX202" s="12"/>
      <c r="CCY202" s="12"/>
      <c r="CCZ202" s="12"/>
      <c r="CDA202" s="12"/>
      <c r="CDB202" s="12"/>
      <c r="CDC202" s="12"/>
      <c r="CDD202" s="12"/>
      <c r="CDE202" s="12"/>
      <c r="CDF202" s="12"/>
      <c r="CDG202" s="12"/>
      <c r="CDH202" s="12"/>
      <c r="CDI202" s="12"/>
      <c r="CDJ202" s="12"/>
      <c r="CDK202" s="12"/>
      <c r="CDL202" s="12"/>
      <c r="CDM202" s="12"/>
      <c r="CDN202" s="12"/>
      <c r="CDO202" s="12"/>
      <c r="CDP202" s="12"/>
      <c r="CDQ202" s="12"/>
      <c r="CDR202" s="12"/>
      <c r="CDS202" s="12"/>
      <c r="CDT202" s="12"/>
      <c r="CDU202" s="12"/>
      <c r="CDV202" s="12"/>
      <c r="CDW202" s="12"/>
      <c r="CDX202" s="12"/>
      <c r="CDY202" s="12"/>
      <c r="CDZ202" s="12"/>
      <c r="CEA202" s="12"/>
      <c r="CEB202" s="12"/>
      <c r="CEC202" s="12"/>
      <c r="CED202" s="12"/>
      <c r="CEE202" s="12"/>
      <c r="CEF202" s="12"/>
      <c r="CEG202" s="12"/>
      <c r="CEH202" s="12"/>
      <c r="CEI202" s="12"/>
      <c r="CEJ202" s="12"/>
      <c r="CEK202" s="12"/>
      <c r="CEL202" s="12"/>
      <c r="CEM202" s="12"/>
      <c r="CEN202" s="12"/>
      <c r="CEO202" s="12"/>
      <c r="CEP202" s="12"/>
      <c r="CEQ202" s="12"/>
      <c r="CER202" s="12"/>
      <c r="CES202" s="12"/>
      <c r="CET202" s="12"/>
      <c r="CEU202" s="12"/>
      <c r="CEV202" s="12"/>
      <c r="CEW202" s="12"/>
      <c r="CEX202" s="12"/>
      <c r="CEY202" s="12"/>
      <c r="CEZ202" s="12"/>
      <c r="CFA202" s="12"/>
      <c r="CFB202" s="12"/>
      <c r="CFC202" s="12"/>
      <c r="CFD202" s="12"/>
      <c r="CFE202" s="12"/>
      <c r="CFF202" s="12"/>
      <c r="CFG202" s="12"/>
      <c r="CFH202" s="12"/>
      <c r="CFI202" s="12"/>
      <c r="CFJ202" s="12"/>
      <c r="CFK202" s="12"/>
      <c r="CFL202" s="12"/>
      <c r="CFM202" s="12"/>
      <c r="CFN202" s="12"/>
      <c r="CFO202" s="12"/>
      <c r="CFP202" s="12"/>
      <c r="CFQ202" s="12"/>
      <c r="CFR202" s="12"/>
      <c r="CFS202" s="12"/>
      <c r="CFT202" s="12"/>
      <c r="CFU202" s="12"/>
      <c r="CFV202" s="12"/>
      <c r="CFW202" s="12"/>
      <c r="CFX202" s="12"/>
      <c r="CFY202" s="12"/>
      <c r="CFZ202" s="12"/>
      <c r="CGA202" s="12"/>
      <c r="CGB202" s="12"/>
      <c r="CGC202" s="12"/>
      <c r="CGD202" s="12"/>
      <c r="CGE202" s="12"/>
      <c r="CGF202" s="12"/>
      <c r="CGG202" s="12"/>
      <c r="CGH202" s="12"/>
      <c r="CGI202" s="12"/>
      <c r="CGJ202" s="12"/>
      <c r="CGK202" s="12"/>
      <c r="CGL202" s="12"/>
      <c r="CGM202" s="12"/>
      <c r="CGN202" s="12"/>
      <c r="CGO202" s="12"/>
      <c r="CGP202" s="12"/>
      <c r="CGQ202" s="12"/>
      <c r="CGR202" s="12"/>
      <c r="CGS202" s="12"/>
      <c r="CGT202" s="12"/>
      <c r="CGU202" s="12"/>
      <c r="CGV202" s="12"/>
      <c r="CGW202" s="12"/>
      <c r="CGX202" s="12"/>
      <c r="CGY202" s="12"/>
      <c r="CGZ202" s="12"/>
      <c r="CHA202" s="12"/>
      <c r="CHB202" s="12"/>
      <c r="CHC202" s="12"/>
      <c r="CHD202" s="12"/>
      <c r="CHE202" s="12"/>
      <c r="CHF202" s="12"/>
      <c r="CHG202" s="12"/>
      <c r="CHH202" s="12"/>
      <c r="CHI202" s="12"/>
      <c r="CHJ202" s="12"/>
      <c r="CHK202" s="12"/>
      <c r="CHL202" s="12"/>
      <c r="CHM202" s="12"/>
      <c r="CHN202" s="12"/>
      <c r="CHO202" s="12"/>
      <c r="CHP202" s="12"/>
      <c r="CHQ202" s="12"/>
      <c r="CHR202" s="12"/>
      <c r="CHS202" s="12"/>
      <c r="CHT202" s="12"/>
      <c r="CHU202" s="12"/>
      <c r="CHV202" s="12"/>
      <c r="CHW202" s="12"/>
      <c r="CHX202" s="12"/>
      <c r="CHY202" s="12"/>
      <c r="CHZ202" s="12"/>
      <c r="CIA202" s="12"/>
      <c r="CIB202" s="12"/>
      <c r="CIC202" s="12"/>
      <c r="CID202" s="12"/>
      <c r="CIE202" s="12"/>
      <c r="CIF202" s="12"/>
      <c r="CIG202" s="12"/>
      <c r="CIH202" s="12"/>
      <c r="CII202" s="12"/>
      <c r="CIJ202" s="12"/>
      <c r="CIK202" s="12"/>
      <c r="CIL202" s="12"/>
      <c r="CIM202" s="12"/>
      <c r="CIN202" s="12"/>
      <c r="CIO202" s="12"/>
      <c r="CIP202" s="12"/>
      <c r="CIQ202" s="12"/>
      <c r="CIR202" s="12"/>
      <c r="CIS202" s="12"/>
      <c r="CIT202" s="12"/>
      <c r="CIU202" s="12"/>
      <c r="CIV202" s="12"/>
      <c r="CIW202" s="12"/>
      <c r="CIX202" s="12"/>
      <c r="CIY202" s="12"/>
      <c r="CIZ202" s="12"/>
      <c r="CJA202" s="12"/>
      <c r="CJB202" s="12"/>
      <c r="CJC202" s="12"/>
      <c r="CJD202" s="12"/>
      <c r="CJE202" s="12"/>
      <c r="CJF202" s="12"/>
      <c r="CJG202" s="12"/>
      <c r="CJH202" s="12"/>
      <c r="CJI202" s="12"/>
      <c r="CJJ202" s="12"/>
      <c r="CJK202" s="12"/>
      <c r="CJL202" s="12"/>
      <c r="CJM202" s="12"/>
      <c r="CJN202" s="12"/>
      <c r="CJO202" s="12"/>
      <c r="CJP202" s="12"/>
      <c r="CJQ202" s="12"/>
      <c r="CJR202" s="12"/>
      <c r="CJS202" s="12"/>
      <c r="CJT202" s="12"/>
      <c r="CJU202" s="12"/>
      <c r="CJV202" s="12"/>
      <c r="CJW202" s="12"/>
      <c r="CJX202" s="12"/>
      <c r="CJY202" s="12"/>
      <c r="CJZ202" s="12"/>
      <c r="CKA202" s="12"/>
      <c r="CKB202" s="12"/>
      <c r="CKC202" s="12"/>
      <c r="CKD202" s="12"/>
      <c r="CKE202" s="12"/>
      <c r="CKF202" s="12"/>
      <c r="CKG202" s="12"/>
      <c r="CKH202" s="12"/>
      <c r="CKI202" s="12"/>
      <c r="CKJ202" s="12"/>
      <c r="CKK202" s="12"/>
      <c r="CKL202" s="12"/>
      <c r="CKM202" s="12"/>
      <c r="CKN202" s="12"/>
      <c r="CKO202" s="12"/>
      <c r="CKP202" s="12"/>
      <c r="CKQ202" s="12"/>
      <c r="CKR202" s="12"/>
      <c r="CKS202" s="12"/>
      <c r="CKT202" s="12"/>
      <c r="CKU202" s="12"/>
      <c r="CKV202" s="12"/>
      <c r="CKW202" s="12"/>
      <c r="CKX202" s="12"/>
      <c r="CKY202" s="12"/>
      <c r="CKZ202" s="12"/>
      <c r="CLA202" s="12"/>
      <c r="CLB202" s="12"/>
      <c r="CLC202" s="12"/>
      <c r="CLD202" s="12"/>
      <c r="CLE202" s="12"/>
      <c r="CLF202" s="12"/>
      <c r="CLG202" s="12"/>
      <c r="CLH202" s="12"/>
      <c r="CLI202" s="12"/>
      <c r="CLJ202" s="12"/>
      <c r="CLK202" s="12"/>
      <c r="CLL202" s="12"/>
      <c r="CLM202" s="12"/>
      <c r="CLN202" s="12"/>
      <c r="CLO202" s="12"/>
      <c r="CLP202" s="12"/>
      <c r="CLQ202" s="12"/>
      <c r="CLR202" s="12"/>
      <c r="CLS202" s="12"/>
      <c r="CLT202" s="12"/>
      <c r="CLU202" s="12"/>
      <c r="CLV202" s="12"/>
      <c r="CLW202" s="12"/>
      <c r="CLX202" s="12"/>
      <c r="CLY202" s="12"/>
      <c r="CLZ202" s="12"/>
      <c r="CMA202" s="12"/>
      <c r="CMB202" s="12"/>
      <c r="CMC202" s="12"/>
      <c r="CMD202" s="12"/>
      <c r="CME202" s="12"/>
      <c r="CMF202" s="12"/>
      <c r="CMG202" s="12"/>
      <c r="CMH202" s="12"/>
      <c r="CMI202" s="12"/>
      <c r="CMJ202" s="12"/>
      <c r="CMK202" s="12"/>
      <c r="CML202" s="12"/>
      <c r="CMM202" s="12"/>
      <c r="CMN202" s="12"/>
      <c r="CMO202" s="12"/>
      <c r="CMP202" s="12"/>
      <c r="CMQ202" s="12"/>
      <c r="CMR202" s="12"/>
      <c r="CMS202" s="12"/>
      <c r="CMT202" s="12"/>
      <c r="CMU202" s="12"/>
      <c r="CMV202" s="12"/>
      <c r="CMW202" s="12"/>
      <c r="CMX202" s="12"/>
      <c r="CMY202" s="12"/>
      <c r="CMZ202" s="12"/>
      <c r="CNA202" s="12"/>
      <c r="CNB202" s="12"/>
      <c r="CNC202" s="12"/>
      <c r="CND202" s="12"/>
      <c r="CNE202" s="12"/>
      <c r="CNF202" s="12"/>
      <c r="CNG202" s="12"/>
      <c r="CNH202" s="12"/>
      <c r="CNI202" s="12"/>
      <c r="CNJ202" s="12"/>
      <c r="CNK202" s="12"/>
      <c r="CNL202" s="12"/>
      <c r="CNM202" s="12"/>
      <c r="CNN202" s="12"/>
      <c r="CNO202" s="12"/>
      <c r="CNP202" s="12"/>
      <c r="CNQ202" s="12"/>
      <c r="CNR202" s="12"/>
      <c r="CNS202" s="12"/>
      <c r="CNT202" s="12"/>
      <c r="CNU202" s="12"/>
      <c r="CNV202" s="12"/>
      <c r="CNW202" s="12"/>
      <c r="CNX202" s="12"/>
      <c r="CNY202" s="12"/>
      <c r="CNZ202" s="12"/>
      <c r="COA202" s="12"/>
      <c r="COB202" s="12"/>
      <c r="COC202" s="12"/>
      <c r="COD202" s="12"/>
      <c r="COE202" s="12"/>
      <c r="COF202" s="12"/>
      <c r="COG202" s="12"/>
      <c r="COH202" s="12"/>
      <c r="COI202" s="12"/>
      <c r="COJ202" s="12"/>
      <c r="COK202" s="12"/>
      <c r="COL202" s="12"/>
      <c r="COM202" s="12"/>
      <c r="CON202" s="12"/>
      <c r="COO202" s="12"/>
      <c r="COP202" s="12"/>
      <c r="COQ202" s="12"/>
      <c r="COR202" s="12"/>
      <c r="COS202" s="12"/>
      <c r="COT202" s="12"/>
      <c r="COU202" s="12"/>
      <c r="COV202" s="12"/>
      <c r="COW202" s="12"/>
      <c r="COX202" s="12"/>
      <c r="COY202" s="12"/>
      <c r="COZ202" s="12"/>
      <c r="CPA202" s="12"/>
      <c r="CPB202" s="12"/>
      <c r="CPC202" s="12"/>
      <c r="CPD202" s="12"/>
      <c r="CPE202" s="12"/>
      <c r="CPF202" s="12"/>
      <c r="CPG202" s="12"/>
      <c r="CPH202" s="12"/>
      <c r="CPI202" s="12"/>
      <c r="CPJ202" s="12"/>
      <c r="CPK202" s="12"/>
      <c r="CPL202" s="12"/>
      <c r="CPM202" s="12"/>
      <c r="CPN202" s="12"/>
      <c r="CPO202" s="12"/>
      <c r="CPP202" s="12"/>
      <c r="CPQ202" s="12"/>
      <c r="CPR202" s="12"/>
      <c r="CPS202" s="12"/>
      <c r="CPT202" s="12"/>
      <c r="CPU202" s="12"/>
      <c r="CPV202" s="12"/>
      <c r="CPW202" s="12"/>
      <c r="CPX202" s="12"/>
      <c r="CPY202" s="12"/>
      <c r="CPZ202" s="12"/>
      <c r="CQA202" s="12"/>
      <c r="CQB202" s="12"/>
      <c r="CQC202" s="12"/>
      <c r="CQD202" s="12"/>
      <c r="CQE202" s="12"/>
      <c r="CQF202" s="12"/>
      <c r="CQG202" s="12"/>
      <c r="CQH202" s="12"/>
      <c r="CQI202" s="12"/>
      <c r="CQJ202" s="12"/>
      <c r="CQK202" s="12"/>
      <c r="CQL202" s="12"/>
      <c r="CQM202" s="12"/>
      <c r="CQN202" s="12"/>
      <c r="CQO202" s="12"/>
      <c r="CQP202" s="12"/>
      <c r="CQQ202" s="12"/>
      <c r="CQR202" s="12"/>
      <c r="CQS202" s="12"/>
      <c r="CQT202" s="12"/>
      <c r="CQU202" s="12"/>
      <c r="CQV202" s="12"/>
      <c r="CQW202" s="12"/>
      <c r="CQX202" s="12"/>
      <c r="CQY202" s="12"/>
      <c r="CQZ202" s="12"/>
      <c r="CRA202" s="12"/>
      <c r="CRB202" s="12"/>
      <c r="CRC202" s="12"/>
      <c r="CRD202" s="12"/>
      <c r="CRE202" s="12"/>
      <c r="CRF202" s="12"/>
      <c r="CRG202" s="12"/>
      <c r="CRH202" s="12"/>
      <c r="CRI202" s="12"/>
      <c r="CRJ202" s="12"/>
      <c r="CRK202" s="12"/>
      <c r="CRL202" s="12"/>
      <c r="CRM202" s="12"/>
      <c r="CRN202" s="12"/>
      <c r="CRO202" s="12"/>
      <c r="CRP202" s="12"/>
      <c r="CRQ202" s="12"/>
      <c r="CRR202" s="12"/>
      <c r="CRS202" s="12"/>
      <c r="CRT202" s="12"/>
      <c r="CRU202" s="12"/>
      <c r="CRV202" s="12"/>
      <c r="CRW202" s="12"/>
      <c r="CRX202" s="12"/>
      <c r="CRY202" s="12"/>
      <c r="CRZ202" s="12"/>
      <c r="CSA202" s="12"/>
      <c r="CSB202" s="12"/>
      <c r="CSC202" s="12"/>
      <c r="CSD202" s="12"/>
      <c r="CSE202" s="12"/>
      <c r="CSF202" s="12"/>
      <c r="CSG202" s="12"/>
      <c r="CSH202" s="12"/>
      <c r="CSI202" s="12"/>
      <c r="CSJ202" s="12"/>
      <c r="CSK202" s="12"/>
      <c r="CSL202" s="12"/>
      <c r="CSM202" s="12"/>
      <c r="CSN202" s="12"/>
      <c r="CSO202" s="12"/>
      <c r="CSP202" s="12"/>
      <c r="CSQ202" s="12"/>
      <c r="CSR202" s="12"/>
      <c r="CSS202" s="12"/>
      <c r="CST202" s="12"/>
      <c r="CSU202" s="12"/>
      <c r="CSV202" s="12"/>
      <c r="CSW202" s="12"/>
      <c r="CSX202" s="12"/>
      <c r="CSY202" s="12"/>
      <c r="CSZ202" s="12"/>
      <c r="CTA202" s="12"/>
      <c r="CTB202" s="12"/>
      <c r="CTC202" s="12"/>
      <c r="CTD202" s="12"/>
      <c r="CTE202" s="12"/>
      <c r="CTF202" s="12"/>
      <c r="CTG202" s="12"/>
      <c r="CTH202" s="12"/>
      <c r="CTI202" s="12"/>
      <c r="CTJ202" s="12"/>
      <c r="CTK202" s="12"/>
      <c r="CTL202" s="12"/>
      <c r="CTM202" s="12"/>
      <c r="CTN202" s="12"/>
      <c r="CTO202" s="12"/>
      <c r="CTP202" s="12"/>
      <c r="CTQ202" s="12"/>
      <c r="CTR202" s="12"/>
      <c r="CTS202" s="12"/>
      <c r="CTT202" s="12"/>
      <c r="CTU202" s="12"/>
      <c r="CTV202" s="12"/>
      <c r="CTW202" s="12"/>
      <c r="CTX202" s="12"/>
      <c r="CTY202" s="12"/>
      <c r="CTZ202" s="12"/>
      <c r="CUA202" s="12"/>
      <c r="CUB202" s="12"/>
      <c r="CUC202" s="12"/>
      <c r="CUD202" s="12"/>
      <c r="CUE202" s="12"/>
      <c r="CUF202" s="12"/>
      <c r="CUG202" s="12"/>
      <c r="CUH202" s="12"/>
      <c r="CUI202" s="12"/>
      <c r="CUJ202" s="12"/>
      <c r="CUK202" s="12"/>
      <c r="CUL202" s="12"/>
      <c r="CUM202" s="12"/>
      <c r="CUN202" s="12"/>
      <c r="CUO202" s="12"/>
      <c r="CUP202" s="12"/>
      <c r="CUQ202" s="12"/>
      <c r="CUR202" s="12"/>
      <c r="CUS202" s="12"/>
      <c r="CUT202" s="12"/>
      <c r="CUU202" s="12"/>
      <c r="CUV202" s="12"/>
      <c r="CUW202" s="12"/>
      <c r="CUX202" s="12"/>
      <c r="CUY202" s="12"/>
      <c r="CUZ202" s="12"/>
      <c r="CVA202" s="12"/>
      <c r="CVB202" s="12"/>
      <c r="CVC202" s="12"/>
      <c r="CVD202" s="12"/>
      <c r="CVE202" s="12"/>
      <c r="CVF202" s="12"/>
      <c r="CVG202" s="12"/>
      <c r="CVH202" s="12"/>
      <c r="CVI202" s="12"/>
      <c r="CVJ202" s="12"/>
      <c r="CVK202" s="12"/>
      <c r="CVL202" s="12"/>
      <c r="CVM202" s="12"/>
      <c r="CVN202" s="12"/>
      <c r="CVO202" s="12"/>
      <c r="CVP202" s="12"/>
      <c r="CVQ202" s="12"/>
      <c r="CVR202" s="12"/>
      <c r="CVS202" s="12"/>
      <c r="CVT202" s="12"/>
      <c r="CVU202" s="12"/>
      <c r="CVV202" s="12"/>
      <c r="CVW202" s="12"/>
      <c r="CVX202" s="12"/>
      <c r="CVY202" s="12"/>
      <c r="CVZ202" s="12"/>
      <c r="CWA202" s="12"/>
      <c r="CWB202" s="12"/>
      <c r="CWC202" s="12"/>
      <c r="CWD202" s="12"/>
      <c r="CWE202" s="12"/>
      <c r="CWF202" s="12"/>
      <c r="CWG202" s="12"/>
      <c r="CWH202" s="12"/>
      <c r="CWI202" s="12"/>
      <c r="CWJ202" s="12"/>
      <c r="CWK202" s="12"/>
      <c r="CWL202" s="12"/>
      <c r="CWM202" s="12"/>
      <c r="CWN202" s="12"/>
      <c r="CWO202" s="12"/>
      <c r="CWP202" s="12"/>
      <c r="CWQ202" s="12"/>
      <c r="CWR202" s="12"/>
      <c r="CWS202" s="12"/>
      <c r="CWT202" s="12"/>
      <c r="CWU202" s="12"/>
      <c r="CWV202" s="12"/>
      <c r="CWW202" s="12"/>
      <c r="CWX202" s="12"/>
      <c r="CWY202" s="12"/>
      <c r="CWZ202" s="12"/>
      <c r="CXA202" s="12"/>
      <c r="CXB202" s="12"/>
      <c r="CXC202" s="12"/>
      <c r="CXD202" s="12"/>
      <c r="CXE202" s="12"/>
      <c r="CXF202" s="12"/>
      <c r="CXG202" s="12"/>
      <c r="CXH202" s="12"/>
      <c r="CXI202" s="12"/>
      <c r="CXJ202" s="12"/>
      <c r="CXK202" s="12"/>
      <c r="CXL202" s="12"/>
      <c r="CXM202" s="12"/>
      <c r="CXN202" s="12"/>
      <c r="CXO202" s="12"/>
      <c r="CXP202" s="12"/>
      <c r="CXQ202" s="12"/>
      <c r="CXR202" s="12"/>
      <c r="CXS202" s="12"/>
      <c r="CXT202" s="12"/>
      <c r="CXU202" s="12"/>
      <c r="CXV202" s="12"/>
      <c r="CXW202" s="12"/>
      <c r="CXX202" s="12"/>
      <c r="CXY202" s="12"/>
      <c r="CXZ202" s="12"/>
      <c r="CYA202" s="12"/>
      <c r="CYB202" s="12"/>
      <c r="CYC202" s="12"/>
      <c r="CYD202" s="12"/>
      <c r="CYE202" s="12"/>
      <c r="CYF202" s="12"/>
      <c r="CYG202" s="12"/>
      <c r="CYH202" s="12"/>
      <c r="CYI202" s="12"/>
      <c r="CYJ202" s="12"/>
      <c r="CYK202" s="12"/>
      <c r="CYL202" s="12"/>
      <c r="CYM202" s="12"/>
      <c r="CYN202" s="12"/>
      <c r="CYO202" s="12"/>
      <c r="CYP202" s="12"/>
      <c r="CYQ202" s="12"/>
      <c r="CYR202" s="12"/>
      <c r="CYS202" s="12"/>
      <c r="CYT202" s="12"/>
      <c r="CYU202" s="12"/>
      <c r="CYV202" s="12"/>
      <c r="CYW202" s="12"/>
      <c r="CYX202" s="12"/>
      <c r="CYY202" s="12"/>
      <c r="CYZ202" s="12"/>
      <c r="CZA202" s="12"/>
      <c r="CZB202" s="12"/>
      <c r="CZC202" s="12"/>
      <c r="CZD202" s="12"/>
      <c r="CZE202" s="12"/>
      <c r="CZF202" s="12"/>
      <c r="CZG202" s="12"/>
      <c r="CZH202" s="12"/>
      <c r="CZI202" s="12"/>
      <c r="CZJ202" s="12"/>
      <c r="CZK202" s="12"/>
      <c r="CZL202" s="12"/>
      <c r="CZM202" s="12"/>
      <c r="CZN202" s="12"/>
      <c r="CZO202" s="12"/>
      <c r="CZP202" s="12"/>
      <c r="CZQ202" s="12"/>
      <c r="CZR202" s="12"/>
      <c r="CZS202" s="12"/>
      <c r="CZT202" s="12"/>
      <c r="CZU202" s="12"/>
      <c r="CZV202" s="12"/>
      <c r="CZW202" s="12"/>
      <c r="CZX202" s="12"/>
      <c r="CZY202" s="12"/>
      <c r="CZZ202" s="12"/>
      <c r="DAA202" s="12"/>
      <c r="DAB202" s="12"/>
      <c r="DAC202" s="12"/>
      <c r="DAD202" s="12"/>
      <c r="DAE202" s="12"/>
      <c r="DAF202" s="12"/>
      <c r="DAG202" s="12"/>
      <c r="DAH202" s="12"/>
      <c r="DAI202" s="12"/>
      <c r="DAJ202" s="12"/>
      <c r="DAK202" s="12"/>
      <c r="DAL202" s="12"/>
      <c r="DAM202" s="12"/>
      <c r="DAN202" s="12"/>
      <c r="DAO202" s="12"/>
      <c r="DAP202" s="12"/>
      <c r="DAQ202" s="12"/>
      <c r="DAR202" s="12"/>
      <c r="DAS202" s="12"/>
      <c r="DAT202" s="12"/>
      <c r="DAU202" s="12"/>
      <c r="DAV202" s="12"/>
      <c r="DAW202" s="12"/>
      <c r="DAX202" s="12"/>
      <c r="DAY202" s="12"/>
      <c r="DAZ202" s="12"/>
      <c r="DBA202" s="12"/>
      <c r="DBB202" s="12"/>
      <c r="DBC202" s="12"/>
      <c r="DBD202" s="12"/>
      <c r="DBE202" s="12"/>
      <c r="DBF202" s="12"/>
      <c r="DBG202" s="12"/>
      <c r="DBH202" s="12"/>
      <c r="DBI202" s="12"/>
      <c r="DBJ202" s="12"/>
      <c r="DBK202" s="12"/>
      <c r="DBL202" s="12"/>
      <c r="DBM202" s="12"/>
      <c r="DBN202" s="12"/>
      <c r="DBO202" s="12"/>
      <c r="DBP202" s="12"/>
      <c r="DBQ202" s="12"/>
      <c r="DBR202" s="12"/>
      <c r="DBS202" s="12"/>
      <c r="DBT202" s="12"/>
      <c r="DBU202" s="12"/>
      <c r="DBV202" s="12"/>
      <c r="DBW202" s="12"/>
      <c r="DBX202" s="12"/>
      <c r="DBY202" s="12"/>
      <c r="DBZ202" s="12"/>
      <c r="DCA202" s="12"/>
      <c r="DCB202" s="12"/>
      <c r="DCC202" s="12"/>
      <c r="DCD202" s="12"/>
      <c r="DCE202" s="12"/>
      <c r="DCF202" s="12"/>
      <c r="DCG202" s="12"/>
      <c r="DCH202" s="12"/>
      <c r="DCI202" s="12"/>
      <c r="DCJ202" s="12"/>
      <c r="DCK202" s="12"/>
      <c r="DCL202" s="12"/>
      <c r="DCM202" s="12"/>
      <c r="DCN202" s="12"/>
      <c r="DCO202" s="12"/>
      <c r="DCP202" s="12"/>
      <c r="DCQ202" s="12"/>
      <c r="DCR202" s="12"/>
      <c r="DCS202" s="12"/>
      <c r="DCT202" s="12"/>
      <c r="DCU202" s="12"/>
      <c r="DCV202" s="12"/>
      <c r="DCW202" s="12"/>
      <c r="DCX202" s="12"/>
      <c r="DCY202" s="12"/>
      <c r="DCZ202" s="12"/>
      <c r="DDA202" s="12"/>
      <c r="DDB202" s="12"/>
      <c r="DDC202" s="12"/>
      <c r="DDD202" s="12"/>
      <c r="DDE202" s="12"/>
      <c r="DDF202" s="12"/>
      <c r="DDG202" s="12"/>
      <c r="DDH202" s="12"/>
      <c r="DDI202" s="12"/>
      <c r="DDJ202" s="12"/>
      <c r="DDK202" s="12"/>
      <c r="DDL202" s="12"/>
      <c r="DDM202" s="12"/>
      <c r="DDN202" s="12"/>
      <c r="DDO202" s="12"/>
      <c r="DDP202" s="12"/>
      <c r="DDQ202" s="12"/>
      <c r="DDR202" s="12"/>
      <c r="DDS202" s="12"/>
      <c r="DDT202" s="12"/>
      <c r="DDU202" s="12"/>
      <c r="DDV202" s="12"/>
      <c r="DDW202" s="12"/>
      <c r="DDX202" s="12"/>
      <c r="DDY202" s="12"/>
      <c r="DDZ202" s="12"/>
      <c r="DEA202" s="12"/>
      <c r="DEB202" s="12"/>
      <c r="DEC202" s="12"/>
      <c r="DED202" s="12"/>
      <c r="DEE202" s="12"/>
      <c r="DEF202" s="12"/>
      <c r="DEG202" s="12"/>
      <c r="DEH202" s="12"/>
      <c r="DEI202" s="12"/>
      <c r="DEJ202" s="12"/>
      <c r="DEK202" s="12"/>
      <c r="DEL202" s="12"/>
      <c r="DEM202" s="12"/>
      <c r="DEN202" s="12"/>
      <c r="DEO202" s="12"/>
      <c r="DEP202" s="12"/>
      <c r="DEQ202" s="12"/>
      <c r="DER202" s="12"/>
      <c r="DES202" s="12"/>
      <c r="DET202" s="12"/>
      <c r="DEU202" s="12"/>
      <c r="DEV202" s="12"/>
      <c r="DEW202" s="12"/>
      <c r="DEX202" s="12"/>
      <c r="DEY202" s="12"/>
      <c r="DEZ202" s="12"/>
      <c r="DFA202" s="12"/>
      <c r="DFB202" s="12"/>
      <c r="DFC202" s="12"/>
      <c r="DFD202" s="12"/>
      <c r="DFE202" s="12"/>
      <c r="DFF202" s="12"/>
      <c r="DFG202" s="12"/>
      <c r="DFH202" s="12"/>
      <c r="DFI202" s="12"/>
      <c r="DFJ202" s="12"/>
      <c r="DFK202" s="12"/>
      <c r="DFL202" s="12"/>
      <c r="DFM202" s="12"/>
      <c r="DFN202" s="12"/>
      <c r="DFO202" s="12"/>
      <c r="DFP202" s="12"/>
      <c r="DFQ202" s="12"/>
      <c r="DFR202" s="12"/>
      <c r="DFS202" s="12"/>
      <c r="DFT202" s="12"/>
      <c r="DFU202" s="12"/>
      <c r="DFV202" s="12"/>
      <c r="DFW202" s="12"/>
      <c r="DFX202" s="12"/>
      <c r="DFY202" s="12"/>
      <c r="DFZ202" s="12"/>
      <c r="DGA202" s="12"/>
      <c r="DGB202" s="12"/>
      <c r="DGC202" s="12"/>
      <c r="DGD202" s="12"/>
      <c r="DGE202" s="12"/>
      <c r="DGF202" s="12"/>
      <c r="DGG202" s="12"/>
      <c r="DGH202" s="12"/>
      <c r="DGI202" s="12"/>
      <c r="DGJ202" s="12"/>
      <c r="DGK202" s="12"/>
      <c r="DGL202" s="12"/>
      <c r="DGM202" s="12"/>
      <c r="DGN202" s="12"/>
      <c r="DGO202" s="12"/>
      <c r="DGP202" s="12"/>
      <c r="DGQ202" s="12"/>
      <c r="DGR202" s="12"/>
      <c r="DGS202" s="12"/>
      <c r="DGT202" s="12"/>
      <c r="DGU202" s="12"/>
      <c r="DGV202" s="12"/>
      <c r="DGW202" s="12"/>
      <c r="DGX202" s="12"/>
      <c r="DGY202" s="12"/>
      <c r="DGZ202" s="12"/>
      <c r="DHA202" s="12"/>
      <c r="DHB202" s="12"/>
      <c r="DHC202" s="12"/>
      <c r="DHD202" s="12"/>
      <c r="DHE202" s="12"/>
      <c r="DHF202" s="12"/>
      <c r="DHG202" s="12"/>
      <c r="DHH202" s="12"/>
      <c r="DHI202" s="12"/>
      <c r="DHJ202" s="12"/>
      <c r="DHK202" s="12"/>
      <c r="DHL202" s="12"/>
      <c r="DHM202" s="12"/>
      <c r="DHN202" s="12"/>
      <c r="DHO202" s="12"/>
      <c r="DHP202" s="12"/>
      <c r="DHQ202" s="12"/>
      <c r="DHR202" s="12"/>
      <c r="DHS202" s="12"/>
      <c r="DHT202" s="12"/>
      <c r="DHU202" s="12"/>
      <c r="DHV202" s="12"/>
      <c r="DHW202" s="12"/>
      <c r="DHX202" s="12"/>
      <c r="DHY202" s="12"/>
      <c r="DHZ202" s="12"/>
      <c r="DIA202" s="12"/>
      <c r="DIB202" s="12"/>
      <c r="DIC202" s="12"/>
      <c r="DID202" s="12"/>
      <c r="DIE202" s="12"/>
      <c r="DIF202" s="12"/>
      <c r="DIG202" s="12"/>
      <c r="DIH202" s="12"/>
      <c r="DII202" s="12"/>
      <c r="DIJ202" s="12"/>
      <c r="DIK202" s="12"/>
      <c r="DIL202" s="12"/>
      <c r="DIM202" s="12"/>
      <c r="DIN202" s="12"/>
      <c r="DIO202" s="12"/>
      <c r="DIP202" s="12"/>
      <c r="DIQ202" s="12"/>
      <c r="DIR202" s="12"/>
      <c r="DIS202" s="12"/>
      <c r="DIT202" s="12"/>
      <c r="DIU202" s="12"/>
      <c r="DIV202" s="12"/>
      <c r="DIW202" s="12"/>
      <c r="DIX202" s="12"/>
      <c r="DIY202" s="12"/>
      <c r="DIZ202" s="12"/>
      <c r="DJA202" s="12"/>
      <c r="DJB202" s="12"/>
      <c r="DJC202" s="12"/>
      <c r="DJD202" s="12"/>
      <c r="DJE202" s="12"/>
      <c r="DJF202" s="12"/>
      <c r="DJG202" s="12"/>
      <c r="DJH202" s="12"/>
      <c r="DJI202" s="12"/>
      <c r="DJJ202" s="12"/>
      <c r="DJK202" s="12"/>
      <c r="DJL202" s="12"/>
      <c r="DJM202" s="12"/>
      <c r="DJN202" s="12"/>
      <c r="DJO202" s="12"/>
      <c r="DJP202" s="12"/>
      <c r="DJQ202" s="12"/>
      <c r="DJR202" s="12"/>
      <c r="DJS202" s="12"/>
      <c r="DJT202" s="12"/>
      <c r="DJU202" s="12"/>
      <c r="DJV202" s="12"/>
      <c r="DJW202" s="12"/>
      <c r="DJX202" s="12"/>
      <c r="DJY202" s="12"/>
      <c r="DJZ202" s="12"/>
      <c r="DKA202" s="12"/>
      <c r="DKB202" s="12"/>
      <c r="DKC202" s="12"/>
      <c r="DKD202" s="12"/>
      <c r="DKE202" s="12"/>
      <c r="DKF202" s="12"/>
      <c r="DKG202" s="12"/>
      <c r="DKH202" s="12"/>
      <c r="DKI202" s="12"/>
      <c r="DKJ202" s="12"/>
      <c r="DKK202" s="12"/>
      <c r="DKL202" s="12"/>
      <c r="DKM202" s="12"/>
      <c r="DKN202" s="12"/>
      <c r="DKO202" s="12"/>
      <c r="DKP202" s="12"/>
      <c r="DKQ202" s="12"/>
      <c r="DKR202" s="12"/>
      <c r="DKS202" s="12"/>
      <c r="DKT202" s="12"/>
      <c r="DKU202" s="12"/>
      <c r="DKV202" s="12"/>
      <c r="DKW202" s="12"/>
      <c r="DKX202" s="12"/>
      <c r="DKY202" s="12"/>
      <c r="DKZ202" s="12"/>
      <c r="DLA202" s="12"/>
      <c r="DLB202" s="12"/>
      <c r="DLC202" s="12"/>
      <c r="DLD202" s="12"/>
      <c r="DLE202" s="12"/>
      <c r="DLF202" s="12"/>
      <c r="DLG202" s="12"/>
      <c r="DLH202" s="12"/>
      <c r="DLI202" s="12"/>
      <c r="DLJ202" s="12"/>
      <c r="DLK202" s="12"/>
      <c r="DLL202" s="12"/>
      <c r="DLM202" s="12"/>
      <c r="DLN202" s="12"/>
      <c r="DLO202" s="12"/>
      <c r="DLP202" s="12"/>
      <c r="DLQ202" s="12"/>
      <c r="DLR202" s="12"/>
      <c r="DLS202" s="12"/>
      <c r="DLT202" s="12"/>
      <c r="DLU202" s="12"/>
      <c r="DLV202" s="12"/>
      <c r="DLW202" s="12"/>
      <c r="DLX202" s="12"/>
      <c r="DLY202" s="12"/>
      <c r="DLZ202" s="12"/>
      <c r="DMA202" s="12"/>
      <c r="DMB202" s="12"/>
      <c r="DMC202" s="12"/>
      <c r="DMD202" s="12"/>
      <c r="DME202" s="12"/>
      <c r="DMF202" s="12"/>
      <c r="DMG202" s="12"/>
      <c r="DMH202" s="12"/>
      <c r="DMI202" s="12"/>
      <c r="DMJ202" s="12"/>
      <c r="DMK202" s="12"/>
      <c r="DML202" s="12"/>
      <c r="DMM202" s="12"/>
      <c r="DMN202" s="12"/>
      <c r="DMO202" s="12"/>
      <c r="DMP202" s="12"/>
      <c r="DMQ202" s="12"/>
      <c r="DMR202" s="12"/>
      <c r="DMS202" s="12"/>
      <c r="DMT202" s="12"/>
      <c r="DMU202" s="12"/>
      <c r="DMV202" s="12"/>
      <c r="DMW202" s="12"/>
      <c r="DMX202" s="12"/>
      <c r="DMY202" s="12"/>
      <c r="DMZ202" s="12"/>
      <c r="DNA202" s="12"/>
      <c r="DNB202" s="12"/>
      <c r="DNC202" s="12"/>
      <c r="DND202" s="12"/>
      <c r="DNE202" s="12"/>
      <c r="DNF202" s="12"/>
      <c r="DNG202" s="12"/>
      <c r="DNH202" s="12"/>
      <c r="DNI202" s="12"/>
      <c r="DNJ202" s="12"/>
      <c r="DNK202" s="12"/>
      <c r="DNL202" s="12"/>
      <c r="DNM202" s="12"/>
      <c r="DNN202" s="12"/>
      <c r="DNO202" s="12"/>
      <c r="DNP202" s="12"/>
      <c r="DNQ202" s="12"/>
      <c r="DNR202" s="12"/>
      <c r="DNS202" s="12"/>
      <c r="DNT202" s="12"/>
      <c r="DNU202" s="12"/>
      <c r="DNV202" s="12"/>
      <c r="DNW202" s="12"/>
      <c r="DNX202" s="12"/>
      <c r="DNY202" s="12"/>
      <c r="DNZ202" s="12"/>
      <c r="DOA202" s="12"/>
      <c r="DOB202" s="12"/>
      <c r="DOC202" s="12"/>
      <c r="DOD202" s="12"/>
      <c r="DOE202" s="12"/>
      <c r="DOF202" s="12"/>
      <c r="DOG202" s="12"/>
      <c r="DOH202" s="12"/>
      <c r="DOI202" s="12"/>
      <c r="DOJ202" s="12"/>
      <c r="DOK202" s="12"/>
      <c r="DOL202" s="12"/>
      <c r="DOM202" s="12"/>
      <c r="DON202" s="12"/>
      <c r="DOO202" s="12"/>
      <c r="DOP202" s="12"/>
      <c r="DOQ202" s="12"/>
      <c r="DOR202" s="12"/>
      <c r="DOS202" s="12"/>
      <c r="DOT202" s="12"/>
      <c r="DOU202" s="12"/>
      <c r="DOV202" s="12"/>
      <c r="DOW202" s="12"/>
      <c r="DOX202" s="12"/>
      <c r="DOY202" s="12"/>
      <c r="DOZ202" s="12"/>
      <c r="DPA202" s="12"/>
      <c r="DPB202" s="12"/>
      <c r="DPC202" s="12"/>
      <c r="DPD202" s="12"/>
      <c r="DPE202" s="12"/>
      <c r="DPF202" s="12"/>
      <c r="DPG202" s="12"/>
      <c r="DPH202" s="12"/>
      <c r="DPI202" s="12"/>
      <c r="DPJ202" s="12"/>
      <c r="DPK202" s="12"/>
      <c r="DPL202" s="12"/>
      <c r="DPM202" s="12"/>
      <c r="DPN202" s="12"/>
      <c r="DPO202" s="12"/>
      <c r="DPP202" s="12"/>
      <c r="DPQ202" s="12"/>
      <c r="DPR202" s="12"/>
      <c r="DPS202" s="12"/>
      <c r="DPT202" s="12"/>
      <c r="DPU202" s="12"/>
      <c r="DPV202" s="12"/>
      <c r="DPW202" s="12"/>
      <c r="DPX202" s="12"/>
      <c r="DPY202" s="12"/>
      <c r="DPZ202" s="12"/>
      <c r="DQA202" s="12"/>
      <c r="DQB202" s="12"/>
      <c r="DQC202" s="12"/>
      <c r="DQD202" s="12"/>
      <c r="DQE202" s="12"/>
      <c r="DQF202" s="12"/>
      <c r="DQG202" s="12"/>
      <c r="DQH202" s="12"/>
      <c r="DQI202" s="12"/>
      <c r="DQJ202" s="12"/>
      <c r="DQK202" s="12"/>
      <c r="DQL202" s="12"/>
      <c r="DQM202" s="12"/>
      <c r="DQN202" s="12"/>
      <c r="DQO202" s="12"/>
      <c r="DQP202" s="12"/>
      <c r="DQQ202" s="12"/>
      <c r="DQR202" s="12"/>
      <c r="DQS202" s="12"/>
      <c r="DQT202" s="12"/>
      <c r="DQU202" s="12"/>
      <c r="DQV202" s="12"/>
      <c r="DQW202" s="12"/>
      <c r="DQX202" s="12"/>
      <c r="DQY202" s="12"/>
      <c r="DQZ202" s="12"/>
      <c r="DRA202" s="12"/>
      <c r="DRB202" s="12"/>
      <c r="DRC202" s="12"/>
      <c r="DRD202" s="12"/>
      <c r="DRE202" s="12"/>
      <c r="DRF202" s="12"/>
      <c r="DRG202" s="12"/>
      <c r="DRH202" s="12"/>
      <c r="DRI202" s="12"/>
      <c r="DRJ202" s="12"/>
      <c r="DRK202" s="12"/>
      <c r="DRL202" s="12"/>
      <c r="DRM202" s="12"/>
      <c r="DRN202" s="12"/>
      <c r="DRO202" s="12"/>
      <c r="DRP202" s="12"/>
      <c r="DRQ202" s="12"/>
      <c r="DRR202" s="12"/>
      <c r="DRS202" s="12"/>
      <c r="DRT202" s="12"/>
      <c r="DRU202" s="12"/>
      <c r="DRV202" s="12"/>
      <c r="DRW202" s="12"/>
      <c r="DRX202" s="12"/>
      <c r="DRY202" s="12"/>
      <c r="DRZ202" s="12"/>
      <c r="DSA202" s="12"/>
      <c r="DSB202" s="12"/>
      <c r="DSC202" s="12"/>
      <c r="DSD202" s="12"/>
      <c r="DSE202" s="12"/>
      <c r="DSF202" s="12"/>
      <c r="DSG202" s="12"/>
      <c r="DSH202" s="12"/>
      <c r="DSI202" s="12"/>
      <c r="DSJ202" s="12"/>
      <c r="DSK202" s="12"/>
      <c r="DSL202" s="12"/>
      <c r="DSM202" s="12"/>
      <c r="DSN202" s="12"/>
      <c r="DSO202" s="12"/>
      <c r="DSP202" s="12"/>
      <c r="DSQ202" s="12"/>
      <c r="DSR202" s="12"/>
      <c r="DSS202" s="12"/>
      <c r="DST202" s="12"/>
      <c r="DSU202" s="12"/>
      <c r="DSV202" s="12"/>
      <c r="DSW202" s="12"/>
      <c r="DSX202" s="12"/>
      <c r="DSY202" s="12"/>
      <c r="DSZ202" s="12"/>
      <c r="DTA202" s="12"/>
      <c r="DTB202" s="12"/>
      <c r="DTC202" s="12"/>
      <c r="DTD202" s="12"/>
      <c r="DTE202" s="12"/>
      <c r="DTF202" s="12"/>
      <c r="DTG202" s="12"/>
      <c r="DTH202" s="12"/>
      <c r="DTI202" s="12"/>
      <c r="DTJ202" s="12"/>
      <c r="DTK202" s="12"/>
      <c r="DTL202" s="12"/>
      <c r="DTM202" s="12"/>
      <c r="DTN202" s="12"/>
      <c r="DTO202" s="12"/>
      <c r="DTP202" s="12"/>
      <c r="DTQ202" s="12"/>
      <c r="DTR202" s="12"/>
      <c r="DTS202" s="12"/>
      <c r="DTT202" s="12"/>
      <c r="DTU202" s="12"/>
      <c r="DTV202" s="12"/>
      <c r="DTW202" s="12"/>
      <c r="DTX202" s="12"/>
      <c r="DTY202" s="12"/>
      <c r="DTZ202" s="12"/>
      <c r="DUA202" s="12"/>
      <c r="DUB202" s="12"/>
      <c r="DUC202" s="12"/>
      <c r="DUD202" s="12"/>
      <c r="DUE202" s="12"/>
      <c r="DUF202" s="12"/>
      <c r="DUG202" s="12"/>
      <c r="DUH202" s="12"/>
      <c r="DUI202" s="12"/>
      <c r="DUJ202" s="12"/>
      <c r="DUK202" s="12"/>
      <c r="DUL202" s="12"/>
      <c r="DUM202" s="12"/>
      <c r="DUN202" s="12"/>
      <c r="DUO202" s="12"/>
      <c r="DUP202" s="12"/>
      <c r="DUQ202" s="12"/>
      <c r="DUR202" s="12"/>
      <c r="DUS202" s="12"/>
      <c r="DUT202" s="12"/>
      <c r="DUU202" s="12"/>
      <c r="DUV202" s="12"/>
      <c r="DUW202" s="12"/>
      <c r="DUX202" s="12"/>
      <c r="DUY202" s="12"/>
      <c r="DUZ202" s="12"/>
      <c r="DVA202" s="12"/>
      <c r="DVB202" s="12"/>
      <c r="DVC202" s="12"/>
      <c r="DVD202" s="12"/>
      <c r="DVE202" s="12"/>
      <c r="DVF202" s="12"/>
      <c r="DVG202" s="12"/>
      <c r="DVH202" s="12"/>
      <c r="DVI202" s="12"/>
      <c r="DVJ202" s="12"/>
      <c r="DVK202" s="12"/>
      <c r="DVL202" s="12"/>
      <c r="DVM202" s="12"/>
      <c r="DVN202" s="12"/>
      <c r="DVO202" s="12"/>
      <c r="DVP202" s="12"/>
      <c r="DVQ202" s="12"/>
      <c r="DVR202" s="12"/>
      <c r="DVS202" s="12"/>
      <c r="DVT202" s="12"/>
      <c r="DVU202" s="12"/>
      <c r="DVV202" s="12"/>
      <c r="DVW202" s="12"/>
      <c r="DVX202" s="12"/>
      <c r="DVY202" s="12"/>
      <c r="DVZ202" s="12"/>
      <c r="DWA202" s="12"/>
      <c r="DWB202" s="12"/>
      <c r="DWC202" s="12"/>
      <c r="DWD202" s="12"/>
      <c r="DWE202" s="12"/>
      <c r="DWF202" s="12"/>
      <c r="DWG202" s="12"/>
      <c r="DWH202" s="12"/>
      <c r="DWI202" s="12"/>
      <c r="DWJ202" s="12"/>
      <c r="DWK202" s="12"/>
      <c r="DWL202" s="12"/>
      <c r="DWM202" s="12"/>
      <c r="DWN202" s="12"/>
      <c r="DWO202" s="12"/>
      <c r="DWP202" s="12"/>
      <c r="DWQ202" s="12"/>
      <c r="DWR202" s="12"/>
      <c r="DWS202" s="12"/>
      <c r="DWT202" s="12"/>
      <c r="DWU202" s="12"/>
      <c r="DWV202" s="12"/>
      <c r="DWW202" s="12"/>
      <c r="DWX202" s="12"/>
      <c r="DWY202" s="12"/>
      <c r="DWZ202" s="12"/>
      <c r="DXA202" s="12"/>
      <c r="DXB202" s="12"/>
      <c r="DXC202" s="12"/>
      <c r="DXD202" s="12"/>
      <c r="DXE202" s="12"/>
      <c r="DXF202" s="12"/>
      <c r="DXG202" s="12"/>
      <c r="DXH202" s="12"/>
      <c r="DXI202" s="12"/>
      <c r="DXJ202" s="12"/>
      <c r="DXK202" s="12"/>
      <c r="DXL202" s="12"/>
      <c r="DXM202" s="12"/>
      <c r="DXN202" s="12"/>
      <c r="DXO202" s="12"/>
      <c r="DXP202" s="12"/>
      <c r="DXQ202" s="12"/>
      <c r="DXR202" s="12"/>
      <c r="DXS202" s="12"/>
      <c r="DXT202" s="12"/>
      <c r="DXU202" s="12"/>
      <c r="DXV202" s="12"/>
      <c r="DXW202" s="12"/>
      <c r="DXX202" s="12"/>
      <c r="DXY202" s="12"/>
      <c r="DXZ202" s="12"/>
      <c r="DYA202" s="12"/>
      <c r="DYB202" s="12"/>
      <c r="DYC202" s="12"/>
      <c r="DYD202" s="12"/>
      <c r="DYE202" s="12"/>
      <c r="DYF202" s="12"/>
      <c r="DYG202" s="12"/>
      <c r="DYH202" s="12"/>
      <c r="DYI202" s="12"/>
      <c r="DYJ202" s="12"/>
      <c r="DYK202" s="12"/>
      <c r="DYL202" s="12"/>
      <c r="DYM202" s="12"/>
      <c r="DYN202" s="12"/>
      <c r="DYO202" s="12"/>
      <c r="DYP202" s="12"/>
      <c r="DYQ202" s="12"/>
      <c r="DYR202" s="12"/>
      <c r="DYS202" s="12"/>
      <c r="DYT202" s="12"/>
      <c r="DYU202" s="12"/>
      <c r="DYV202" s="12"/>
      <c r="DYW202" s="12"/>
      <c r="DYX202" s="12"/>
      <c r="DYY202" s="12"/>
      <c r="DYZ202" s="12"/>
      <c r="DZA202" s="12"/>
      <c r="DZB202" s="12"/>
      <c r="DZC202" s="12"/>
      <c r="DZD202" s="12"/>
      <c r="DZE202" s="12"/>
      <c r="DZF202" s="12"/>
      <c r="DZG202" s="12"/>
      <c r="DZH202" s="12"/>
      <c r="DZI202" s="12"/>
      <c r="DZJ202" s="12"/>
      <c r="DZK202" s="12"/>
      <c r="DZL202" s="12"/>
      <c r="DZM202" s="12"/>
      <c r="DZN202" s="12"/>
      <c r="DZO202" s="12"/>
      <c r="DZP202" s="12"/>
      <c r="DZQ202" s="12"/>
      <c r="DZR202" s="12"/>
      <c r="DZS202" s="12"/>
      <c r="DZT202" s="12"/>
      <c r="DZU202" s="12"/>
      <c r="DZV202" s="12"/>
      <c r="DZW202" s="12"/>
      <c r="DZX202" s="12"/>
      <c r="DZY202" s="12"/>
      <c r="DZZ202" s="12"/>
      <c r="EAA202" s="12"/>
      <c r="EAB202" s="12"/>
      <c r="EAC202" s="12"/>
      <c r="EAD202" s="12"/>
      <c r="EAE202" s="12"/>
      <c r="EAF202" s="12"/>
      <c r="EAG202" s="12"/>
      <c r="EAH202" s="12"/>
      <c r="EAI202" s="12"/>
      <c r="EAJ202" s="12"/>
      <c r="EAK202" s="12"/>
      <c r="EAL202" s="12"/>
      <c r="EAM202" s="12"/>
      <c r="EAN202" s="12"/>
      <c r="EAO202" s="12"/>
      <c r="EAP202" s="12"/>
      <c r="EAQ202" s="12"/>
      <c r="EAR202" s="12"/>
      <c r="EAS202" s="12"/>
      <c r="EAT202" s="12"/>
      <c r="EAU202" s="12"/>
      <c r="EAV202" s="12"/>
      <c r="EAW202" s="12"/>
      <c r="EAX202" s="12"/>
      <c r="EAY202" s="12"/>
      <c r="EAZ202" s="12"/>
      <c r="EBA202" s="12"/>
      <c r="EBB202" s="12"/>
      <c r="EBC202" s="12"/>
      <c r="EBD202" s="12"/>
      <c r="EBE202" s="12"/>
      <c r="EBF202" s="12"/>
      <c r="EBG202" s="12"/>
      <c r="EBH202" s="12"/>
      <c r="EBI202" s="12"/>
      <c r="EBJ202" s="12"/>
      <c r="EBK202" s="12"/>
      <c r="EBL202" s="12"/>
      <c r="EBM202" s="12"/>
      <c r="EBN202" s="12"/>
      <c r="EBO202" s="12"/>
      <c r="EBP202" s="12"/>
      <c r="EBQ202" s="12"/>
      <c r="EBR202" s="12"/>
      <c r="EBS202" s="12"/>
      <c r="EBT202" s="12"/>
      <c r="EBU202" s="12"/>
      <c r="EBV202" s="12"/>
      <c r="EBW202" s="12"/>
      <c r="EBX202" s="12"/>
      <c r="EBY202" s="12"/>
      <c r="EBZ202" s="12"/>
      <c r="ECA202" s="12"/>
      <c r="ECB202" s="12"/>
      <c r="ECC202" s="12"/>
      <c r="ECD202" s="12"/>
      <c r="ECE202" s="12"/>
      <c r="ECF202" s="12"/>
      <c r="ECG202" s="12"/>
      <c r="ECH202" s="12"/>
      <c r="ECI202" s="12"/>
      <c r="ECJ202" s="12"/>
      <c r="ECK202" s="12"/>
      <c r="ECL202" s="12"/>
      <c r="ECM202" s="12"/>
      <c r="ECN202" s="12"/>
      <c r="ECO202" s="12"/>
      <c r="ECP202" s="12"/>
      <c r="ECQ202" s="12"/>
      <c r="ECR202" s="12"/>
      <c r="ECS202" s="12"/>
      <c r="ECT202" s="12"/>
      <c r="ECU202" s="12"/>
      <c r="ECV202" s="12"/>
      <c r="ECW202" s="12"/>
      <c r="ECX202" s="12"/>
      <c r="ECY202" s="12"/>
      <c r="ECZ202" s="12"/>
      <c r="EDA202" s="12"/>
      <c r="EDB202" s="12"/>
      <c r="EDC202" s="12"/>
      <c r="EDD202" s="12"/>
      <c r="EDE202" s="12"/>
      <c r="EDF202" s="12"/>
      <c r="EDG202" s="12"/>
      <c r="EDH202" s="12"/>
      <c r="EDI202" s="12"/>
      <c r="EDJ202" s="12"/>
      <c r="EDK202" s="12"/>
      <c r="EDL202" s="12"/>
      <c r="EDM202" s="12"/>
      <c r="EDN202" s="12"/>
      <c r="EDO202" s="12"/>
      <c r="EDP202" s="12"/>
      <c r="EDQ202" s="12"/>
      <c r="EDR202" s="12"/>
      <c r="EDS202" s="12"/>
      <c r="EDT202" s="12"/>
      <c r="EDU202" s="12"/>
      <c r="EDV202" s="12"/>
      <c r="EDW202" s="12"/>
      <c r="EDX202" s="12"/>
      <c r="EDY202" s="12"/>
      <c r="EDZ202" s="12"/>
      <c r="EEA202" s="12"/>
      <c r="EEB202" s="12"/>
      <c r="EEC202" s="12"/>
      <c r="EED202" s="12"/>
      <c r="EEE202" s="12"/>
      <c r="EEF202" s="12"/>
      <c r="EEG202" s="12"/>
      <c r="EEH202" s="12"/>
      <c r="EEI202" s="12"/>
      <c r="EEJ202" s="12"/>
      <c r="EEK202" s="12"/>
      <c r="EEL202" s="12"/>
      <c r="EEM202" s="12"/>
      <c r="EEN202" s="12"/>
      <c r="EEO202" s="12"/>
      <c r="EEP202" s="12"/>
      <c r="EEQ202" s="12"/>
      <c r="EER202" s="12"/>
      <c r="EES202" s="12"/>
      <c r="EET202" s="12"/>
      <c r="EEU202" s="12"/>
      <c r="EEV202" s="12"/>
      <c r="EEW202" s="12"/>
      <c r="EEX202" s="12"/>
      <c r="EEY202" s="12"/>
      <c r="EEZ202" s="12"/>
      <c r="EFA202" s="12"/>
      <c r="EFB202" s="12"/>
      <c r="EFC202" s="12"/>
      <c r="EFD202" s="12"/>
      <c r="EFE202" s="12"/>
      <c r="EFF202" s="12"/>
      <c r="EFG202" s="12"/>
      <c r="EFH202" s="12"/>
      <c r="EFI202" s="12"/>
      <c r="EFJ202" s="12"/>
      <c r="EFK202" s="12"/>
      <c r="EFL202" s="12"/>
      <c r="EFM202" s="12"/>
      <c r="EFN202" s="12"/>
      <c r="EFO202" s="12"/>
      <c r="EFP202" s="12"/>
      <c r="EFQ202" s="12"/>
      <c r="EFR202" s="12"/>
      <c r="EFS202" s="12"/>
      <c r="EFT202" s="12"/>
      <c r="EFU202" s="12"/>
      <c r="EFV202" s="12"/>
      <c r="EFW202" s="12"/>
      <c r="EFX202" s="12"/>
      <c r="EFY202" s="12"/>
      <c r="EFZ202" s="12"/>
      <c r="EGA202" s="12"/>
      <c r="EGB202" s="12"/>
      <c r="EGC202" s="12"/>
      <c r="EGD202" s="12"/>
      <c r="EGE202" s="12"/>
      <c r="EGF202" s="12"/>
      <c r="EGG202" s="12"/>
      <c r="EGH202" s="12"/>
      <c r="EGI202" s="12"/>
      <c r="EGJ202" s="12"/>
      <c r="EGK202" s="12"/>
      <c r="EGL202" s="12"/>
      <c r="EGM202" s="12"/>
      <c r="EGN202" s="12"/>
      <c r="EGO202" s="12"/>
      <c r="EGP202" s="12"/>
      <c r="EGQ202" s="12"/>
      <c r="EGR202" s="12"/>
      <c r="EGS202" s="12"/>
      <c r="EGT202" s="12"/>
      <c r="EGU202" s="12"/>
      <c r="EGV202" s="12"/>
      <c r="EGW202" s="12"/>
      <c r="EGX202" s="12"/>
      <c r="EGY202" s="12"/>
      <c r="EGZ202" s="12"/>
      <c r="EHA202" s="12"/>
      <c r="EHB202" s="12"/>
      <c r="EHC202" s="12"/>
      <c r="EHD202" s="12"/>
      <c r="EHE202" s="12"/>
      <c r="EHF202" s="12"/>
      <c r="EHG202" s="12"/>
      <c r="EHH202" s="12"/>
      <c r="EHI202" s="12"/>
      <c r="EHJ202" s="12"/>
      <c r="EHK202" s="12"/>
      <c r="EHL202" s="12"/>
      <c r="EHM202" s="12"/>
      <c r="EHN202" s="12"/>
      <c r="EHO202" s="12"/>
      <c r="EHP202" s="12"/>
      <c r="EHQ202" s="12"/>
      <c r="EHR202" s="12"/>
      <c r="EHS202" s="12"/>
      <c r="EHT202" s="12"/>
      <c r="EHU202" s="12"/>
      <c r="EHV202" s="12"/>
      <c r="EHW202" s="12"/>
      <c r="EHX202" s="12"/>
      <c r="EHY202" s="12"/>
      <c r="EHZ202" s="12"/>
      <c r="EIA202" s="12"/>
      <c r="EIB202" s="12"/>
      <c r="EIC202" s="12"/>
      <c r="EID202" s="12"/>
      <c r="EIE202" s="12"/>
      <c r="EIF202" s="12"/>
      <c r="EIG202" s="12"/>
      <c r="EIH202" s="12"/>
      <c r="EII202" s="12"/>
      <c r="EIJ202" s="12"/>
      <c r="EIK202" s="12"/>
      <c r="EIL202" s="12"/>
      <c r="EIM202" s="12"/>
      <c r="EIN202" s="12"/>
      <c r="EIO202" s="12"/>
      <c r="EIP202" s="12"/>
      <c r="EIQ202" s="12"/>
      <c r="EIR202" s="12"/>
      <c r="EIS202" s="12"/>
      <c r="EIT202" s="12"/>
      <c r="EIU202" s="12"/>
      <c r="EIV202" s="12"/>
      <c r="EIW202" s="12"/>
      <c r="EIX202" s="12"/>
      <c r="EIY202" s="12"/>
      <c r="EIZ202" s="12"/>
      <c r="EJA202" s="12"/>
      <c r="EJB202" s="12"/>
      <c r="EJC202" s="12"/>
      <c r="EJD202" s="12"/>
      <c r="EJE202" s="12"/>
      <c r="EJF202" s="12"/>
      <c r="EJG202" s="12"/>
      <c r="EJH202" s="12"/>
      <c r="EJI202" s="12"/>
      <c r="EJJ202" s="12"/>
      <c r="EJK202" s="12"/>
      <c r="EJL202" s="12"/>
      <c r="EJM202" s="12"/>
      <c r="EJN202" s="12"/>
      <c r="EJO202" s="12"/>
      <c r="EJP202" s="12"/>
      <c r="EJQ202" s="12"/>
      <c r="EJR202" s="12"/>
      <c r="EJS202" s="12"/>
      <c r="EJT202" s="12"/>
      <c r="EJU202" s="12"/>
      <c r="EJV202" s="12"/>
      <c r="EJW202" s="12"/>
      <c r="EJX202" s="12"/>
      <c r="EJY202" s="12"/>
      <c r="EJZ202" s="12"/>
      <c r="EKA202" s="12"/>
      <c r="EKB202" s="12"/>
      <c r="EKC202" s="12"/>
      <c r="EKD202" s="12"/>
      <c r="EKE202" s="12"/>
      <c r="EKF202" s="12"/>
      <c r="EKG202" s="12"/>
      <c r="EKH202" s="12"/>
      <c r="EKI202" s="12"/>
      <c r="EKJ202" s="12"/>
      <c r="EKK202" s="12"/>
      <c r="EKL202" s="12"/>
      <c r="EKM202" s="12"/>
      <c r="EKN202" s="12"/>
      <c r="EKO202" s="12"/>
      <c r="EKP202" s="12"/>
      <c r="EKQ202" s="12"/>
      <c r="EKR202" s="12"/>
      <c r="EKS202" s="12"/>
      <c r="EKT202" s="12"/>
      <c r="EKU202" s="12"/>
      <c r="EKV202" s="12"/>
      <c r="EKW202" s="12"/>
      <c r="EKX202" s="12"/>
      <c r="EKY202" s="12"/>
      <c r="EKZ202" s="12"/>
      <c r="ELA202" s="12"/>
      <c r="ELB202" s="12"/>
      <c r="ELC202" s="12"/>
      <c r="ELD202" s="12"/>
      <c r="ELE202" s="12"/>
      <c r="ELF202" s="12"/>
      <c r="ELG202" s="12"/>
      <c r="ELH202" s="12"/>
      <c r="ELI202" s="12"/>
      <c r="ELJ202" s="12"/>
      <c r="ELK202" s="12"/>
      <c r="ELL202" s="12"/>
      <c r="ELM202" s="12"/>
      <c r="ELN202" s="12"/>
      <c r="ELO202" s="12"/>
      <c r="ELP202" s="12"/>
      <c r="ELQ202" s="12"/>
      <c r="ELR202" s="12"/>
      <c r="ELS202" s="12"/>
      <c r="ELT202" s="12"/>
      <c r="ELU202" s="12"/>
      <c r="ELV202" s="12"/>
      <c r="ELW202" s="12"/>
      <c r="ELX202" s="12"/>
      <c r="ELY202" s="12"/>
      <c r="ELZ202" s="12"/>
      <c r="EMA202" s="12"/>
      <c r="EMB202" s="12"/>
      <c r="EMC202" s="12"/>
      <c r="EMD202" s="12"/>
      <c r="EME202" s="12"/>
      <c r="EMF202" s="12"/>
      <c r="EMG202" s="12"/>
      <c r="EMH202" s="12"/>
      <c r="EMI202" s="12"/>
      <c r="EMJ202" s="12"/>
      <c r="EMK202" s="12"/>
      <c r="EML202" s="12"/>
      <c r="EMM202" s="12"/>
      <c r="EMN202" s="12"/>
      <c r="EMO202" s="12"/>
      <c r="EMP202" s="12"/>
      <c r="EMQ202" s="12"/>
      <c r="EMR202" s="12"/>
      <c r="EMS202" s="12"/>
      <c r="EMT202" s="12"/>
      <c r="EMU202" s="12"/>
      <c r="EMV202" s="12"/>
      <c r="EMW202" s="12"/>
      <c r="EMX202" s="12"/>
      <c r="EMY202" s="12"/>
      <c r="EMZ202" s="12"/>
      <c r="ENA202" s="12"/>
      <c r="ENB202" s="12"/>
      <c r="ENC202" s="12"/>
      <c r="END202" s="12"/>
      <c r="ENE202" s="12"/>
      <c r="ENF202" s="12"/>
      <c r="ENG202" s="12"/>
      <c r="ENH202" s="12"/>
      <c r="ENI202" s="12"/>
      <c r="ENJ202" s="12"/>
      <c r="ENK202" s="12"/>
      <c r="ENL202" s="12"/>
      <c r="ENM202" s="12"/>
      <c r="ENN202" s="12"/>
      <c r="ENO202" s="12"/>
      <c r="ENP202" s="12"/>
      <c r="ENQ202" s="12"/>
      <c r="ENR202" s="12"/>
      <c r="ENS202" s="12"/>
      <c r="ENT202" s="12"/>
      <c r="ENU202" s="12"/>
      <c r="ENV202" s="12"/>
      <c r="ENW202" s="12"/>
      <c r="ENX202" s="12"/>
      <c r="ENY202" s="12"/>
      <c r="ENZ202" s="12"/>
      <c r="EOA202" s="12"/>
      <c r="EOB202" s="12"/>
      <c r="EOC202" s="12"/>
      <c r="EOD202" s="12"/>
      <c r="EOE202" s="12"/>
      <c r="EOF202" s="12"/>
      <c r="EOG202" s="12"/>
      <c r="EOH202" s="12"/>
      <c r="EOI202" s="12"/>
      <c r="EOJ202" s="12"/>
      <c r="EOK202" s="12"/>
      <c r="EOL202" s="12"/>
      <c r="EOM202" s="12"/>
      <c r="EON202" s="12"/>
      <c r="EOO202" s="12"/>
      <c r="EOP202" s="12"/>
      <c r="EOQ202" s="12"/>
      <c r="EOR202" s="12"/>
      <c r="EOS202" s="12"/>
      <c r="EOT202" s="12"/>
      <c r="EOU202" s="12"/>
      <c r="EOV202" s="12"/>
      <c r="EOW202" s="12"/>
      <c r="EOX202" s="12"/>
      <c r="EOY202" s="12"/>
      <c r="EOZ202" s="12"/>
      <c r="EPA202" s="12"/>
      <c r="EPB202" s="12"/>
      <c r="EPC202" s="12"/>
      <c r="EPD202" s="12"/>
      <c r="EPE202" s="12"/>
      <c r="EPF202" s="12"/>
      <c r="EPG202" s="12"/>
      <c r="EPH202" s="12"/>
      <c r="EPI202" s="12"/>
      <c r="EPJ202" s="12"/>
      <c r="EPK202" s="12"/>
      <c r="EPL202" s="12"/>
      <c r="EPM202" s="12"/>
      <c r="EPN202" s="12"/>
      <c r="EPO202" s="12"/>
      <c r="EPP202" s="12"/>
      <c r="EPQ202" s="12"/>
      <c r="EPR202" s="12"/>
      <c r="EPS202" s="12"/>
      <c r="EPT202" s="12"/>
      <c r="EPU202" s="12"/>
      <c r="EPV202" s="12"/>
      <c r="EPW202" s="12"/>
      <c r="EPX202" s="12"/>
      <c r="EPY202" s="12"/>
      <c r="EPZ202" s="12"/>
      <c r="EQA202" s="12"/>
      <c r="EQB202" s="12"/>
      <c r="EQC202" s="12"/>
      <c r="EQD202" s="12"/>
      <c r="EQE202" s="12"/>
      <c r="EQF202" s="12"/>
      <c r="EQG202" s="12"/>
      <c r="EQH202" s="12"/>
      <c r="EQI202" s="12"/>
      <c r="EQJ202" s="12"/>
      <c r="EQK202" s="12"/>
      <c r="EQL202" s="12"/>
      <c r="EQM202" s="12"/>
      <c r="EQN202" s="12"/>
      <c r="EQO202" s="12"/>
      <c r="EQP202" s="12"/>
      <c r="EQQ202" s="12"/>
      <c r="EQR202" s="12"/>
      <c r="EQS202" s="12"/>
      <c r="EQT202" s="12"/>
      <c r="EQU202" s="12"/>
      <c r="EQV202" s="12"/>
      <c r="EQW202" s="12"/>
      <c r="EQX202" s="12"/>
      <c r="EQY202" s="12"/>
      <c r="EQZ202" s="12"/>
      <c r="ERA202" s="12"/>
      <c r="ERB202" s="12"/>
      <c r="ERC202" s="12"/>
      <c r="ERD202" s="12"/>
      <c r="ERE202" s="12"/>
      <c r="ERF202" s="12"/>
      <c r="ERG202" s="12"/>
      <c r="ERH202" s="12"/>
      <c r="ERI202" s="12"/>
      <c r="ERJ202" s="12"/>
      <c r="ERK202" s="12"/>
      <c r="ERL202" s="12"/>
      <c r="ERM202" s="12"/>
      <c r="ERN202" s="12"/>
      <c r="ERO202" s="12"/>
      <c r="ERP202" s="12"/>
      <c r="ERQ202" s="12"/>
      <c r="ERR202" s="12"/>
      <c r="ERS202" s="12"/>
      <c r="ERT202" s="12"/>
      <c r="ERU202" s="12"/>
      <c r="ERV202" s="12"/>
      <c r="ERW202" s="12"/>
      <c r="ERX202" s="12"/>
      <c r="ERY202" s="12"/>
      <c r="ERZ202" s="12"/>
      <c r="ESA202" s="12"/>
      <c r="ESB202" s="12"/>
      <c r="ESC202" s="12"/>
      <c r="ESD202" s="12"/>
      <c r="ESE202" s="12"/>
      <c r="ESF202" s="12"/>
      <c r="ESG202" s="12"/>
      <c r="ESH202" s="12"/>
      <c r="ESI202" s="12"/>
      <c r="ESJ202" s="12"/>
      <c r="ESK202" s="12"/>
      <c r="ESL202" s="12"/>
      <c r="ESM202" s="12"/>
      <c r="ESN202" s="12"/>
      <c r="ESO202" s="12"/>
      <c r="ESP202" s="12"/>
      <c r="ESQ202" s="12"/>
      <c r="ESR202" s="12"/>
      <c r="ESS202" s="12"/>
      <c r="EST202" s="12"/>
      <c r="ESU202" s="12"/>
      <c r="ESV202" s="12"/>
      <c r="ESW202" s="12"/>
      <c r="ESX202" s="12"/>
      <c r="ESY202" s="12"/>
      <c r="ESZ202" s="12"/>
      <c r="ETA202" s="12"/>
      <c r="ETB202" s="12"/>
      <c r="ETC202" s="12"/>
      <c r="ETD202" s="12"/>
      <c r="ETE202" s="12"/>
      <c r="ETF202" s="12"/>
      <c r="ETG202" s="12"/>
      <c r="ETH202" s="12"/>
      <c r="ETI202" s="12"/>
      <c r="ETJ202" s="12"/>
      <c r="ETK202" s="12"/>
      <c r="ETL202" s="12"/>
      <c r="ETM202" s="12"/>
      <c r="ETN202" s="12"/>
      <c r="ETO202" s="12"/>
      <c r="ETP202" s="12"/>
      <c r="ETQ202" s="12"/>
      <c r="ETR202" s="12"/>
      <c r="ETS202" s="12"/>
      <c r="ETT202" s="12"/>
      <c r="ETU202" s="12"/>
      <c r="ETV202" s="12"/>
      <c r="ETW202" s="12"/>
      <c r="ETX202" s="12"/>
      <c r="ETY202" s="12"/>
      <c r="ETZ202" s="12"/>
      <c r="EUA202" s="12"/>
      <c r="EUB202" s="12"/>
      <c r="EUC202" s="12"/>
      <c r="EUD202" s="12"/>
      <c r="EUE202" s="12"/>
      <c r="EUF202" s="12"/>
      <c r="EUG202" s="12"/>
      <c r="EUH202" s="12"/>
      <c r="EUI202" s="12"/>
      <c r="EUJ202" s="12"/>
      <c r="EUK202" s="12"/>
      <c r="EUL202" s="12"/>
      <c r="EUM202" s="12"/>
      <c r="EUN202" s="12"/>
      <c r="EUO202" s="12"/>
      <c r="EUP202" s="12"/>
      <c r="EUQ202" s="12"/>
      <c r="EUR202" s="12"/>
      <c r="EUS202" s="12"/>
      <c r="EUT202" s="12"/>
      <c r="EUU202" s="12"/>
      <c r="EUV202" s="12"/>
      <c r="EUW202" s="12"/>
      <c r="EUX202" s="12"/>
      <c r="EUY202" s="12"/>
      <c r="EUZ202" s="12"/>
      <c r="EVA202" s="12"/>
      <c r="EVB202" s="12"/>
      <c r="EVC202" s="12"/>
      <c r="EVD202" s="12"/>
      <c r="EVE202" s="12"/>
      <c r="EVF202" s="12"/>
      <c r="EVG202" s="12"/>
      <c r="EVH202" s="12"/>
      <c r="EVI202" s="12"/>
      <c r="EVJ202" s="12"/>
      <c r="EVK202" s="12"/>
      <c r="EVL202" s="12"/>
      <c r="EVM202" s="12"/>
      <c r="EVN202" s="12"/>
      <c r="EVO202" s="12"/>
      <c r="EVP202" s="12"/>
      <c r="EVQ202" s="12"/>
      <c r="EVR202" s="12"/>
      <c r="EVS202" s="12"/>
      <c r="EVT202" s="12"/>
      <c r="EVU202" s="12"/>
      <c r="EVV202" s="12"/>
      <c r="EVW202" s="12"/>
      <c r="EVX202" s="12"/>
      <c r="EVY202" s="12"/>
      <c r="EVZ202" s="12"/>
      <c r="EWA202" s="12"/>
      <c r="EWB202" s="12"/>
      <c r="EWC202" s="12"/>
      <c r="EWD202" s="12"/>
      <c r="EWE202" s="12"/>
      <c r="EWF202" s="12"/>
      <c r="EWG202" s="12"/>
      <c r="EWH202" s="12"/>
      <c r="EWI202" s="12"/>
      <c r="EWJ202" s="12"/>
      <c r="EWK202" s="12"/>
      <c r="EWL202" s="12"/>
      <c r="EWM202" s="12"/>
      <c r="EWN202" s="12"/>
      <c r="EWO202" s="12"/>
      <c r="EWP202" s="12"/>
      <c r="EWQ202" s="12"/>
      <c r="EWR202" s="12"/>
      <c r="EWS202" s="12"/>
      <c r="EWT202" s="12"/>
      <c r="EWU202" s="12"/>
      <c r="EWV202" s="12"/>
      <c r="EWW202" s="12"/>
      <c r="EWX202" s="12"/>
      <c r="EWY202" s="12"/>
      <c r="EWZ202" s="12"/>
      <c r="EXA202" s="12"/>
      <c r="EXB202" s="12"/>
      <c r="EXC202" s="12"/>
      <c r="EXD202" s="12"/>
      <c r="EXE202" s="12"/>
      <c r="EXF202" s="12"/>
      <c r="EXG202" s="12"/>
      <c r="EXH202" s="12"/>
      <c r="EXI202" s="12"/>
      <c r="EXJ202" s="12"/>
      <c r="EXK202" s="12"/>
      <c r="EXL202" s="12"/>
      <c r="EXM202" s="12"/>
      <c r="EXN202" s="12"/>
      <c r="EXO202" s="12"/>
      <c r="EXP202" s="12"/>
      <c r="EXQ202" s="12"/>
      <c r="EXR202" s="12"/>
      <c r="EXS202" s="12"/>
      <c r="EXT202" s="12"/>
      <c r="EXU202" s="12"/>
      <c r="EXV202" s="12"/>
      <c r="EXW202" s="12"/>
      <c r="EXX202" s="12"/>
      <c r="EXY202" s="12"/>
      <c r="EXZ202" s="12"/>
      <c r="EYA202" s="12"/>
      <c r="EYB202" s="12"/>
      <c r="EYC202" s="12"/>
      <c r="EYD202" s="12"/>
      <c r="EYE202" s="12"/>
      <c r="EYF202" s="12"/>
      <c r="EYG202" s="12"/>
      <c r="EYH202" s="12"/>
      <c r="EYI202" s="12"/>
      <c r="EYJ202" s="12"/>
      <c r="EYK202" s="12"/>
      <c r="EYL202" s="12"/>
      <c r="EYM202" s="12"/>
      <c r="EYN202" s="12"/>
      <c r="EYO202" s="12"/>
      <c r="EYP202" s="12"/>
      <c r="EYQ202" s="12"/>
      <c r="EYR202" s="12"/>
      <c r="EYS202" s="12"/>
      <c r="EYT202" s="12"/>
      <c r="EYU202" s="12"/>
      <c r="EYV202" s="12"/>
      <c r="EYW202" s="12"/>
      <c r="EYX202" s="12"/>
      <c r="EYY202" s="12"/>
      <c r="EYZ202" s="12"/>
      <c r="EZA202" s="12"/>
      <c r="EZB202" s="12"/>
      <c r="EZC202" s="12"/>
      <c r="EZD202" s="12"/>
      <c r="EZE202" s="12"/>
      <c r="EZF202" s="12"/>
      <c r="EZG202" s="12"/>
      <c r="EZH202" s="12"/>
      <c r="EZI202" s="12"/>
      <c r="EZJ202" s="12"/>
      <c r="EZK202" s="12"/>
      <c r="EZL202" s="12"/>
      <c r="EZM202" s="12"/>
      <c r="EZN202" s="12"/>
      <c r="EZO202" s="12"/>
      <c r="EZP202" s="12"/>
      <c r="EZQ202" s="12"/>
      <c r="EZR202" s="12"/>
      <c r="EZS202" s="12"/>
      <c r="EZT202" s="12"/>
      <c r="EZU202" s="12"/>
      <c r="EZV202" s="12"/>
      <c r="EZW202" s="12"/>
      <c r="EZX202" s="12"/>
      <c r="EZY202" s="12"/>
      <c r="EZZ202" s="12"/>
      <c r="FAA202" s="12"/>
      <c r="FAB202" s="12"/>
      <c r="FAC202" s="12"/>
      <c r="FAD202" s="12"/>
      <c r="FAE202" s="12"/>
      <c r="FAF202" s="12"/>
      <c r="FAG202" s="12"/>
      <c r="FAH202" s="12"/>
      <c r="FAI202" s="12"/>
      <c r="FAJ202" s="12"/>
      <c r="FAK202" s="12"/>
      <c r="FAL202" s="12"/>
      <c r="FAM202" s="12"/>
      <c r="FAN202" s="12"/>
      <c r="FAO202" s="12"/>
      <c r="FAP202" s="12"/>
      <c r="FAQ202" s="12"/>
      <c r="FAR202" s="12"/>
      <c r="FAS202" s="12"/>
      <c r="FAT202" s="12"/>
      <c r="FAU202" s="12"/>
      <c r="FAV202" s="12"/>
      <c r="FAW202" s="12"/>
      <c r="FAX202" s="12"/>
      <c r="FAY202" s="12"/>
      <c r="FAZ202" s="12"/>
      <c r="FBA202" s="12"/>
      <c r="FBB202" s="12"/>
      <c r="FBC202" s="12"/>
      <c r="FBD202" s="12"/>
      <c r="FBE202" s="12"/>
      <c r="FBF202" s="12"/>
      <c r="FBG202" s="12"/>
      <c r="FBH202" s="12"/>
      <c r="FBI202" s="12"/>
      <c r="FBJ202" s="12"/>
      <c r="FBK202" s="12"/>
      <c r="FBL202" s="12"/>
      <c r="FBM202" s="12"/>
      <c r="FBN202" s="12"/>
      <c r="FBO202" s="12"/>
      <c r="FBP202" s="12"/>
      <c r="FBQ202" s="12"/>
      <c r="FBR202" s="12"/>
      <c r="FBS202" s="12"/>
      <c r="FBT202" s="12"/>
      <c r="FBU202" s="12"/>
      <c r="FBV202" s="12"/>
      <c r="FBW202" s="12"/>
      <c r="FBX202" s="12"/>
      <c r="FBY202" s="12"/>
      <c r="FBZ202" s="12"/>
      <c r="FCA202" s="12"/>
      <c r="FCB202" s="12"/>
      <c r="FCC202" s="12"/>
      <c r="FCD202" s="12"/>
      <c r="FCE202" s="12"/>
      <c r="FCF202" s="12"/>
      <c r="FCG202" s="12"/>
      <c r="FCH202" s="12"/>
      <c r="FCI202" s="12"/>
      <c r="FCJ202" s="12"/>
      <c r="FCK202" s="12"/>
      <c r="FCL202" s="12"/>
      <c r="FCM202" s="12"/>
      <c r="FCN202" s="12"/>
      <c r="FCO202" s="12"/>
      <c r="FCP202" s="12"/>
      <c r="FCQ202" s="12"/>
      <c r="FCR202" s="12"/>
      <c r="FCS202" s="12"/>
      <c r="FCT202" s="12"/>
      <c r="FCU202" s="12"/>
      <c r="FCV202" s="12"/>
      <c r="FCW202" s="12"/>
      <c r="FCX202" s="12"/>
      <c r="FCY202" s="12"/>
      <c r="FCZ202" s="12"/>
      <c r="FDA202" s="12"/>
      <c r="FDB202" s="12"/>
      <c r="FDC202" s="12"/>
      <c r="FDD202" s="12"/>
      <c r="FDE202" s="12"/>
      <c r="FDF202" s="12"/>
      <c r="FDG202" s="12"/>
      <c r="FDH202" s="12"/>
      <c r="FDI202" s="12"/>
      <c r="FDJ202" s="12"/>
      <c r="FDK202" s="12"/>
      <c r="FDL202" s="12"/>
      <c r="FDM202" s="12"/>
      <c r="FDN202" s="12"/>
      <c r="FDO202" s="12"/>
      <c r="FDP202" s="12"/>
      <c r="FDQ202" s="12"/>
      <c r="FDR202" s="12"/>
      <c r="FDS202" s="12"/>
      <c r="FDT202" s="12"/>
      <c r="FDU202" s="12"/>
      <c r="FDV202" s="12"/>
      <c r="FDW202" s="12"/>
      <c r="FDX202" s="12"/>
      <c r="FDY202" s="12"/>
      <c r="FDZ202" s="12"/>
      <c r="FEA202" s="12"/>
      <c r="FEB202" s="12"/>
      <c r="FEC202" s="12"/>
      <c r="FED202" s="12"/>
      <c r="FEE202" s="12"/>
      <c r="FEF202" s="12"/>
      <c r="FEG202" s="12"/>
      <c r="FEH202" s="12"/>
      <c r="FEI202" s="12"/>
      <c r="FEJ202" s="12"/>
      <c r="FEK202" s="12"/>
      <c r="FEL202" s="12"/>
      <c r="FEM202" s="12"/>
      <c r="FEN202" s="12"/>
      <c r="FEO202" s="12"/>
      <c r="FEP202" s="12"/>
      <c r="FEQ202" s="12"/>
      <c r="FER202" s="12"/>
      <c r="FES202" s="12"/>
      <c r="FET202" s="12"/>
      <c r="FEU202" s="12"/>
      <c r="FEV202" s="12"/>
      <c r="FEW202" s="12"/>
      <c r="FEX202" s="12"/>
      <c r="FEY202" s="12"/>
      <c r="FEZ202" s="12"/>
      <c r="FFA202" s="12"/>
      <c r="FFB202" s="12"/>
      <c r="FFC202" s="12"/>
      <c r="FFD202" s="12"/>
      <c r="FFE202" s="12"/>
      <c r="FFF202" s="12"/>
      <c r="FFG202" s="12"/>
      <c r="FFH202" s="12"/>
      <c r="FFI202" s="12"/>
      <c r="FFJ202" s="12"/>
      <c r="FFK202" s="12"/>
      <c r="FFL202" s="12"/>
      <c r="FFM202" s="12"/>
      <c r="FFN202" s="12"/>
      <c r="FFO202" s="12"/>
      <c r="FFP202" s="12"/>
      <c r="FFQ202" s="12"/>
      <c r="FFR202" s="12"/>
      <c r="FFS202" s="12"/>
      <c r="FFT202" s="12"/>
      <c r="FFU202" s="12"/>
      <c r="FFV202" s="12"/>
      <c r="FFW202" s="12"/>
      <c r="FFX202" s="12"/>
      <c r="FFY202" s="12"/>
      <c r="FFZ202" s="12"/>
      <c r="FGA202" s="12"/>
      <c r="FGB202" s="12"/>
      <c r="FGC202" s="12"/>
      <c r="FGD202" s="12"/>
      <c r="FGE202" s="12"/>
      <c r="FGF202" s="12"/>
      <c r="FGG202" s="12"/>
      <c r="FGH202" s="12"/>
      <c r="FGI202" s="12"/>
      <c r="FGJ202" s="12"/>
      <c r="FGK202" s="12"/>
      <c r="FGL202" s="12"/>
      <c r="FGM202" s="12"/>
      <c r="FGN202" s="12"/>
      <c r="FGO202" s="12"/>
      <c r="FGP202" s="12"/>
      <c r="FGQ202" s="12"/>
      <c r="FGR202" s="12"/>
      <c r="FGS202" s="12"/>
      <c r="FGT202" s="12"/>
      <c r="FGU202" s="12"/>
      <c r="FGV202" s="12"/>
      <c r="FGW202" s="12"/>
      <c r="FGX202" s="12"/>
      <c r="FGY202" s="12"/>
      <c r="FGZ202" s="12"/>
      <c r="FHA202" s="12"/>
      <c r="FHB202" s="12"/>
      <c r="FHC202" s="12"/>
      <c r="FHD202" s="12"/>
      <c r="FHE202" s="12"/>
      <c r="FHF202" s="12"/>
      <c r="FHG202" s="12"/>
      <c r="FHH202" s="12"/>
      <c r="FHI202" s="12"/>
      <c r="FHJ202" s="12"/>
      <c r="FHK202" s="12"/>
      <c r="FHL202" s="12"/>
      <c r="FHM202" s="12"/>
      <c r="FHN202" s="12"/>
      <c r="FHO202" s="12"/>
      <c r="FHP202" s="12"/>
      <c r="FHQ202" s="12"/>
      <c r="FHR202" s="12"/>
      <c r="FHS202" s="12"/>
      <c r="FHT202" s="12"/>
      <c r="FHU202" s="12"/>
      <c r="FHV202" s="12"/>
      <c r="FHW202" s="12"/>
      <c r="FHX202" s="12"/>
      <c r="FHY202" s="12"/>
      <c r="FHZ202" s="12"/>
      <c r="FIA202" s="12"/>
      <c r="FIB202" s="12"/>
      <c r="FIC202" s="12"/>
      <c r="FID202" s="12"/>
      <c r="FIE202" s="12"/>
      <c r="FIF202" s="12"/>
      <c r="FIG202" s="12"/>
      <c r="FIH202" s="12"/>
      <c r="FII202" s="12"/>
      <c r="FIJ202" s="12"/>
      <c r="FIK202" s="12"/>
      <c r="FIL202" s="12"/>
      <c r="FIM202" s="12"/>
      <c r="FIN202" s="12"/>
      <c r="FIO202" s="12"/>
      <c r="FIP202" s="12"/>
      <c r="FIQ202" s="12"/>
      <c r="FIR202" s="12"/>
      <c r="FIS202" s="12"/>
      <c r="FIT202" s="12"/>
      <c r="FIU202" s="12"/>
      <c r="FIV202" s="12"/>
      <c r="FIW202" s="12"/>
      <c r="FIX202" s="12"/>
      <c r="FIY202" s="12"/>
      <c r="FIZ202" s="12"/>
      <c r="FJA202" s="12"/>
      <c r="FJB202" s="12"/>
      <c r="FJC202" s="12"/>
      <c r="FJD202" s="12"/>
      <c r="FJE202" s="12"/>
      <c r="FJF202" s="12"/>
      <c r="FJG202" s="12"/>
      <c r="FJH202" s="12"/>
      <c r="FJI202" s="12"/>
      <c r="FJJ202" s="12"/>
      <c r="FJK202" s="12"/>
      <c r="FJL202" s="12"/>
      <c r="FJM202" s="12"/>
      <c r="FJN202" s="12"/>
      <c r="FJO202" s="12"/>
      <c r="FJP202" s="12"/>
      <c r="FJQ202" s="12"/>
      <c r="FJR202" s="12"/>
      <c r="FJS202" s="12"/>
      <c r="FJT202" s="12"/>
      <c r="FJU202" s="12"/>
      <c r="FJV202" s="12"/>
      <c r="FJW202" s="12"/>
      <c r="FJX202" s="12"/>
      <c r="FJY202" s="12"/>
      <c r="FJZ202" s="12"/>
      <c r="FKA202" s="12"/>
      <c r="FKB202" s="12"/>
      <c r="FKC202" s="12"/>
      <c r="FKD202" s="12"/>
      <c r="FKE202" s="12"/>
      <c r="FKF202" s="12"/>
      <c r="FKG202" s="12"/>
      <c r="FKH202" s="12"/>
      <c r="FKI202" s="12"/>
      <c r="FKJ202" s="12"/>
      <c r="FKK202" s="12"/>
      <c r="FKL202" s="12"/>
      <c r="FKM202" s="12"/>
      <c r="FKN202" s="12"/>
      <c r="FKO202" s="12"/>
      <c r="FKP202" s="12"/>
      <c r="FKQ202" s="12"/>
      <c r="FKR202" s="12"/>
      <c r="FKS202" s="12"/>
      <c r="FKT202" s="12"/>
      <c r="FKU202" s="12"/>
      <c r="FKV202" s="12"/>
      <c r="FKW202" s="12"/>
      <c r="FKX202" s="12"/>
      <c r="FKY202" s="12"/>
      <c r="FKZ202" s="12"/>
      <c r="FLA202" s="12"/>
      <c r="FLB202" s="12"/>
      <c r="FLC202" s="12"/>
      <c r="FLD202" s="12"/>
      <c r="FLE202" s="12"/>
      <c r="FLF202" s="12"/>
      <c r="FLG202" s="12"/>
      <c r="FLH202" s="12"/>
      <c r="FLI202" s="12"/>
      <c r="FLJ202" s="12"/>
      <c r="FLK202" s="12"/>
      <c r="FLL202" s="12"/>
      <c r="FLM202" s="12"/>
      <c r="FLN202" s="12"/>
      <c r="FLO202" s="12"/>
      <c r="FLP202" s="12"/>
      <c r="FLQ202" s="12"/>
      <c r="FLR202" s="12"/>
      <c r="FLS202" s="12"/>
      <c r="FLT202" s="12"/>
      <c r="FLU202" s="12"/>
      <c r="FLV202" s="12"/>
      <c r="FLW202" s="12"/>
      <c r="FLX202" s="12"/>
      <c r="FLY202" s="12"/>
      <c r="FLZ202" s="12"/>
      <c r="FMA202" s="12"/>
      <c r="FMB202" s="12"/>
      <c r="FMC202" s="12"/>
      <c r="FMD202" s="12"/>
      <c r="FME202" s="12"/>
      <c r="FMF202" s="12"/>
      <c r="FMG202" s="12"/>
      <c r="FMH202" s="12"/>
      <c r="FMI202" s="12"/>
      <c r="FMJ202" s="12"/>
      <c r="FMK202" s="12"/>
      <c r="FML202" s="12"/>
      <c r="FMM202" s="12"/>
      <c r="FMN202" s="12"/>
      <c r="FMO202" s="12"/>
      <c r="FMP202" s="12"/>
      <c r="FMQ202" s="12"/>
      <c r="FMR202" s="12"/>
      <c r="FMS202" s="12"/>
      <c r="FMT202" s="12"/>
      <c r="FMU202" s="12"/>
      <c r="FMV202" s="12"/>
      <c r="FMW202" s="12"/>
      <c r="FMX202" s="12"/>
      <c r="FMY202" s="12"/>
      <c r="FMZ202" s="12"/>
      <c r="FNA202" s="12"/>
      <c r="FNB202" s="12"/>
      <c r="FNC202" s="12"/>
      <c r="FND202" s="12"/>
      <c r="FNE202" s="12"/>
      <c r="FNF202" s="12"/>
      <c r="FNG202" s="12"/>
      <c r="FNH202" s="12"/>
      <c r="FNI202" s="12"/>
      <c r="FNJ202" s="12"/>
      <c r="FNK202" s="12"/>
      <c r="FNL202" s="12"/>
      <c r="FNM202" s="12"/>
      <c r="FNN202" s="12"/>
      <c r="FNO202" s="12"/>
      <c r="FNP202" s="12"/>
      <c r="FNQ202" s="12"/>
      <c r="FNR202" s="12"/>
      <c r="FNS202" s="12"/>
      <c r="FNT202" s="12"/>
      <c r="FNU202" s="12"/>
      <c r="FNV202" s="12"/>
      <c r="FNW202" s="12"/>
      <c r="FNX202" s="12"/>
      <c r="FNY202" s="12"/>
      <c r="FNZ202" s="12"/>
      <c r="FOA202" s="12"/>
      <c r="FOB202" s="12"/>
      <c r="FOC202" s="12"/>
      <c r="FOD202" s="12"/>
      <c r="FOE202" s="12"/>
      <c r="FOF202" s="12"/>
      <c r="FOG202" s="12"/>
      <c r="FOH202" s="12"/>
      <c r="FOI202" s="12"/>
      <c r="FOJ202" s="12"/>
      <c r="FOK202" s="12"/>
      <c r="FOL202" s="12"/>
      <c r="FOM202" s="12"/>
      <c r="FON202" s="12"/>
      <c r="FOO202" s="12"/>
      <c r="FOP202" s="12"/>
      <c r="FOQ202" s="12"/>
      <c r="FOR202" s="12"/>
      <c r="FOS202" s="12"/>
      <c r="FOT202" s="12"/>
      <c r="FOU202" s="12"/>
      <c r="FOV202" s="12"/>
      <c r="FOW202" s="12"/>
      <c r="FOX202" s="12"/>
      <c r="FOY202" s="12"/>
      <c r="FOZ202" s="12"/>
      <c r="FPA202" s="12"/>
      <c r="FPB202" s="12"/>
      <c r="FPC202" s="12"/>
      <c r="FPD202" s="12"/>
      <c r="FPE202" s="12"/>
      <c r="FPF202" s="12"/>
      <c r="FPG202" s="12"/>
      <c r="FPH202" s="12"/>
      <c r="FPI202" s="12"/>
      <c r="FPJ202" s="12"/>
      <c r="FPK202" s="12"/>
      <c r="FPL202" s="12"/>
      <c r="FPM202" s="12"/>
      <c r="FPN202" s="12"/>
      <c r="FPO202" s="12"/>
      <c r="FPP202" s="12"/>
      <c r="FPQ202" s="12"/>
      <c r="FPR202" s="12"/>
      <c r="FPS202" s="12"/>
      <c r="FPT202" s="12"/>
      <c r="FPU202" s="12"/>
      <c r="FPV202" s="12"/>
      <c r="FPW202" s="12"/>
      <c r="FPX202" s="12"/>
      <c r="FPY202" s="12"/>
      <c r="FPZ202" s="12"/>
      <c r="FQA202" s="12"/>
      <c r="FQB202" s="12"/>
      <c r="FQC202" s="12"/>
      <c r="FQD202" s="12"/>
      <c r="FQE202" s="12"/>
      <c r="FQF202" s="12"/>
      <c r="FQG202" s="12"/>
      <c r="FQH202" s="12"/>
      <c r="FQI202" s="12"/>
      <c r="FQJ202" s="12"/>
      <c r="FQK202" s="12"/>
      <c r="FQL202" s="12"/>
      <c r="FQM202" s="12"/>
      <c r="FQN202" s="12"/>
      <c r="FQO202" s="12"/>
      <c r="FQP202" s="12"/>
      <c r="FQQ202" s="12"/>
      <c r="FQR202" s="12"/>
      <c r="FQS202" s="12"/>
      <c r="FQT202" s="12"/>
      <c r="FQU202" s="12"/>
      <c r="FQV202" s="12"/>
      <c r="FQW202" s="12"/>
      <c r="FQX202" s="12"/>
      <c r="FQY202" s="12"/>
      <c r="FQZ202" s="12"/>
      <c r="FRA202" s="12"/>
      <c r="FRB202" s="12"/>
      <c r="FRC202" s="12"/>
      <c r="FRD202" s="12"/>
      <c r="FRE202" s="12"/>
      <c r="FRF202" s="12"/>
      <c r="FRG202" s="12"/>
      <c r="FRH202" s="12"/>
      <c r="FRI202" s="12"/>
      <c r="FRJ202" s="12"/>
      <c r="FRK202" s="12"/>
      <c r="FRL202" s="12"/>
      <c r="FRM202" s="12"/>
      <c r="FRN202" s="12"/>
      <c r="FRO202" s="12"/>
      <c r="FRP202" s="12"/>
      <c r="FRQ202" s="12"/>
      <c r="FRR202" s="12"/>
      <c r="FRS202" s="12"/>
      <c r="FRT202" s="12"/>
      <c r="FRU202" s="12"/>
      <c r="FRV202" s="12"/>
      <c r="FRW202" s="12"/>
      <c r="FRX202" s="12"/>
      <c r="FRY202" s="12"/>
      <c r="FRZ202" s="12"/>
      <c r="FSA202" s="12"/>
      <c r="FSB202" s="12"/>
      <c r="FSC202" s="12"/>
      <c r="FSD202" s="12"/>
      <c r="FSE202" s="12"/>
      <c r="FSF202" s="12"/>
      <c r="FSG202" s="12"/>
      <c r="FSH202" s="12"/>
      <c r="FSI202" s="12"/>
      <c r="FSJ202" s="12"/>
      <c r="FSK202" s="12"/>
      <c r="FSL202" s="12"/>
      <c r="FSM202" s="12"/>
      <c r="FSN202" s="12"/>
      <c r="FSO202" s="12"/>
      <c r="FSP202" s="12"/>
      <c r="FSQ202" s="12"/>
      <c r="FSR202" s="12"/>
      <c r="FSS202" s="12"/>
      <c r="FST202" s="12"/>
      <c r="FSU202" s="12"/>
      <c r="FSV202" s="12"/>
      <c r="FSW202" s="12"/>
      <c r="FSX202" s="12"/>
      <c r="FSY202" s="12"/>
      <c r="FSZ202" s="12"/>
      <c r="FTA202" s="12"/>
      <c r="FTB202" s="12"/>
      <c r="FTC202" s="12"/>
      <c r="FTD202" s="12"/>
      <c r="FTE202" s="12"/>
      <c r="FTF202" s="12"/>
      <c r="FTG202" s="12"/>
      <c r="FTH202" s="12"/>
      <c r="FTI202" s="12"/>
      <c r="FTJ202" s="12"/>
      <c r="FTK202" s="12"/>
      <c r="FTL202" s="12"/>
      <c r="FTM202" s="12"/>
      <c r="FTN202" s="12"/>
      <c r="FTO202" s="12"/>
      <c r="FTP202" s="12"/>
      <c r="FTQ202" s="12"/>
      <c r="FTR202" s="12"/>
      <c r="FTS202" s="12"/>
      <c r="FTT202" s="12"/>
      <c r="FTU202" s="12"/>
      <c r="FTV202" s="12"/>
      <c r="FTW202" s="12"/>
      <c r="FTX202" s="12"/>
      <c r="FTY202" s="12"/>
      <c r="FTZ202" s="12"/>
      <c r="FUA202" s="12"/>
      <c r="FUB202" s="12"/>
      <c r="FUC202" s="12"/>
      <c r="FUD202" s="12"/>
      <c r="FUE202" s="12"/>
      <c r="FUF202" s="12"/>
      <c r="FUG202" s="12"/>
      <c r="FUH202" s="12"/>
      <c r="FUI202" s="12"/>
      <c r="FUJ202" s="12"/>
      <c r="FUK202" s="12"/>
      <c r="FUL202" s="12"/>
      <c r="FUM202" s="12"/>
      <c r="FUN202" s="12"/>
      <c r="FUO202" s="12"/>
      <c r="FUP202" s="12"/>
      <c r="FUQ202" s="12"/>
      <c r="FUR202" s="12"/>
      <c r="FUS202" s="12"/>
      <c r="FUT202" s="12"/>
      <c r="FUU202" s="12"/>
      <c r="FUV202" s="12"/>
      <c r="FUW202" s="12"/>
      <c r="FUX202" s="12"/>
      <c r="FUY202" s="12"/>
      <c r="FUZ202" s="12"/>
      <c r="FVA202" s="12"/>
      <c r="FVB202" s="12"/>
      <c r="FVC202" s="12"/>
      <c r="FVD202" s="12"/>
      <c r="FVE202" s="12"/>
      <c r="FVF202" s="12"/>
      <c r="FVG202" s="12"/>
      <c r="FVH202" s="12"/>
      <c r="FVI202" s="12"/>
      <c r="FVJ202" s="12"/>
      <c r="FVK202" s="12"/>
      <c r="FVL202" s="12"/>
      <c r="FVM202" s="12"/>
      <c r="FVN202" s="12"/>
      <c r="FVO202" s="12"/>
      <c r="FVP202" s="12"/>
      <c r="FVQ202" s="12"/>
      <c r="FVR202" s="12"/>
      <c r="FVS202" s="12"/>
      <c r="FVT202" s="12"/>
      <c r="FVU202" s="12"/>
      <c r="FVV202" s="12"/>
      <c r="FVW202" s="12"/>
      <c r="FVX202" s="12"/>
      <c r="FVY202" s="12"/>
      <c r="FVZ202" s="12"/>
      <c r="FWA202" s="12"/>
      <c r="FWB202" s="12"/>
      <c r="FWC202" s="12"/>
      <c r="FWD202" s="12"/>
      <c r="FWE202" s="12"/>
      <c r="FWF202" s="12"/>
      <c r="FWG202" s="12"/>
      <c r="FWH202" s="12"/>
      <c r="FWI202" s="12"/>
      <c r="FWJ202" s="12"/>
      <c r="FWK202" s="12"/>
      <c r="FWL202" s="12"/>
      <c r="FWM202" s="12"/>
      <c r="FWN202" s="12"/>
      <c r="FWO202" s="12"/>
      <c r="FWP202" s="12"/>
      <c r="FWQ202" s="12"/>
      <c r="FWR202" s="12"/>
      <c r="FWS202" s="12"/>
      <c r="FWT202" s="12"/>
      <c r="FWU202" s="12"/>
      <c r="FWV202" s="12"/>
      <c r="FWW202" s="12"/>
      <c r="FWX202" s="12"/>
      <c r="FWY202" s="12"/>
      <c r="FWZ202" s="12"/>
      <c r="FXA202" s="12"/>
      <c r="FXB202" s="12"/>
      <c r="FXC202" s="12"/>
      <c r="FXD202" s="12"/>
      <c r="FXE202" s="12"/>
      <c r="FXF202" s="12"/>
      <c r="FXG202" s="12"/>
      <c r="FXH202" s="12"/>
      <c r="FXI202" s="12"/>
      <c r="FXJ202" s="12"/>
      <c r="FXK202" s="12"/>
      <c r="FXL202" s="12"/>
      <c r="FXM202" s="12"/>
      <c r="FXN202" s="12"/>
      <c r="FXO202" s="12"/>
      <c r="FXP202" s="12"/>
      <c r="FXQ202" s="12"/>
      <c r="FXR202" s="12"/>
      <c r="FXS202" s="12"/>
      <c r="FXT202" s="12"/>
      <c r="FXU202" s="12"/>
      <c r="FXV202" s="12"/>
      <c r="FXW202" s="12"/>
      <c r="FXX202" s="12"/>
      <c r="FXY202" s="12"/>
      <c r="FXZ202" s="12"/>
      <c r="FYA202" s="12"/>
      <c r="FYB202" s="12"/>
      <c r="FYC202" s="12"/>
      <c r="FYD202" s="12"/>
      <c r="FYE202" s="12"/>
      <c r="FYF202" s="12"/>
      <c r="FYG202" s="12"/>
      <c r="FYH202" s="12"/>
      <c r="FYI202" s="12"/>
      <c r="FYJ202" s="12"/>
      <c r="FYK202" s="12"/>
      <c r="FYL202" s="12"/>
      <c r="FYM202" s="12"/>
      <c r="FYN202" s="12"/>
      <c r="FYO202" s="12"/>
      <c r="FYP202" s="12"/>
      <c r="FYQ202" s="12"/>
      <c r="FYR202" s="12"/>
      <c r="FYS202" s="12"/>
      <c r="FYT202" s="12"/>
      <c r="FYU202" s="12"/>
      <c r="FYV202" s="12"/>
      <c r="FYW202" s="12"/>
      <c r="FYX202" s="12"/>
      <c r="FYY202" s="12"/>
      <c r="FYZ202" s="12"/>
      <c r="FZA202" s="12"/>
      <c r="FZB202" s="12"/>
      <c r="FZC202" s="12"/>
      <c r="FZD202" s="12"/>
      <c r="FZE202" s="12"/>
      <c r="FZF202" s="12"/>
      <c r="FZG202" s="12"/>
      <c r="FZH202" s="12"/>
      <c r="FZI202" s="12"/>
      <c r="FZJ202" s="12"/>
      <c r="FZK202" s="12"/>
      <c r="FZL202" s="12"/>
      <c r="FZM202" s="12"/>
      <c r="FZN202" s="12"/>
      <c r="FZO202" s="12"/>
      <c r="FZP202" s="12"/>
      <c r="FZQ202" s="12"/>
      <c r="FZR202" s="12"/>
      <c r="FZS202" s="12"/>
      <c r="FZT202" s="12"/>
      <c r="FZU202" s="12"/>
      <c r="FZV202" s="12"/>
      <c r="FZW202" s="12"/>
      <c r="FZX202" s="12"/>
      <c r="FZY202" s="12"/>
      <c r="FZZ202" s="12"/>
      <c r="GAA202" s="12"/>
      <c r="GAB202" s="12"/>
      <c r="GAC202" s="12"/>
      <c r="GAD202" s="12"/>
      <c r="GAE202" s="12"/>
      <c r="GAF202" s="12"/>
      <c r="GAG202" s="12"/>
      <c r="GAH202" s="12"/>
      <c r="GAI202" s="12"/>
      <c r="GAJ202" s="12"/>
      <c r="GAK202" s="12"/>
      <c r="GAL202" s="12"/>
      <c r="GAM202" s="12"/>
      <c r="GAN202" s="12"/>
      <c r="GAO202" s="12"/>
      <c r="GAP202" s="12"/>
      <c r="GAQ202" s="12"/>
      <c r="GAR202" s="12"/>
      <c r="GAS202" s="12"/>
      <c r="GAT202" s="12"/>
      <c r="GAU202" s="12"/>
      <c r="GAV202" s="12"/>
      <c r="GAW202" s="12"/>
      <c r="GAX202" s="12"/>
      <c r="GAY202" s="12"/>
      <c r="GAZ202" s="12"/>
      <c r="GBA202" s="12"/>
      <c r="GBB202" s="12"/>
      <c r="GBC202" s="12"/>
      <c r="GBD202" s="12"/>
      <c r="GBE202" s="12"/>
      <c r="GBF202" s="12"/>
      <c r="GBG202" s="12"/>
      <c r="GBH202" s="12"/>
      <c r="GBI202" s="12"/>
      <c r="GBJ202" s="12"/>
      <c r="GBK202" s="12"/>
      <c r="GBL202" s="12"/>
      <c r="GBM202" s="12"/>
      <c r="GBN202" s="12"/>
      <c r="GBO202" s="12"/>
      <c r="GBP202" s="12"/>
      <c r="GBQ202" s="12"/>
      <c r="GBR202" s="12"/>
      <c r="GBS202" s="12"/>
      <c r="GBT202" s="12"/>
      <c r="GBU202" s="12"/>
      <c r="GBV202" s="12"/>
      <c r="GBW202" s="12"/>
      <c r="GBX202" s="12"/>
      <c r="GBY202" s="12"/>
      <c r="GBZ202" s="12"/>
      <c r="GCA202" s="12"/>
      <c r="GCB202" s="12"/>
      <c r="GCC202" s="12"/>
      <c r="GCD202" s="12"/>
      <c r="GCE202" s="12"/>
      <c r="GCF202" s="12"/>
      <c r="GCG202" s="12"/>
      <c r="GCH202" s="12"/>
      <c r="GCI202" s="12"/>
      <c r="GCJ202" s="12"/>
      <c r="GCK202" s="12"/>
      <c r="GCL202" s="12"/>
      <c r="GCM202" s="12"/>
      <c r="GCN202" s="12"/>
      <c r="GCO202" s="12"/>
      <c r="GCP202" s="12"/>
      <c r="GCQ202" s="12"/>
      <c r="GCR202" s="12"/>
      <c r="GCS202" s="12"/>
      <c r="GCT202" s="12"/>
      <c r="GCU202" s="12"/>
      <c r="GCV202" s="12"/>
      <c r="GCW202" s="12"/>
      <c r="GCX202" s="12"/>
      <c r="GCY202" s="12"/>
      <c r="GCZ202" s="12"/>
      <c r="GDA202" s="12"/>
      <c r="GDB202" s="12"/>
      <c r="GDC202" s="12"/>
      <c r="GDD202" s="12"/>
      <c r="GDE202" s="12"/>
      <c r="GDF202" s="12"/>
      <c r="GDG202" s="12"/>
      <c r="GDH202" s="12"/>
      <c r="GDI202" s="12"/>
      <c r="GDJ202" s="12"/>
      <c r="GDK202" s="12"/>
      <c r="GDL202" s="12"/>
      <c r="GDM202" s="12"/>
      <c r="GDN202" s="12"/>
      <c r="GDO202" s="12"/>
      <c r="GDP202" s="12"/>
      <c r="GDQ202" s="12"/>
      <c r="GDR202" s="12"/>
      <c r="GDS202" s="12"/>
      <c r="GDT202" s="12"/>
      <c r="GDU202" s="12"/>
      <c r="GDV202" s="12"/>
      <c r="GDW202" s="12"/>
      <c r="GDX202" s="12"/>
      <c r="GDY202" s="12"/>
      <c r="GDZ202" s="12"/>
      <c r="GEA202" s="12"/>
      <c r="GEB202" s="12"/>
      <c r="GEC202" s="12"/>
      <c r="GED202" s="12"/>
      <c r="GEE202" s="12"/>
      <c r="GEF202" s="12"/>
      <c r="GEG202" s="12"/>
      <c r="GEH202" s="12"/>
      <c r="GEI202" s="12"/>
      <c r="GEJ202" s="12"/>
      <c r="GEK202" s="12"/>
      <c r="GEL202" s="12"/>
      <c r="GEM202" s="12"/>
      <c r="GEN202" s="12"/>
      <c r="GEO202" s="12"/>
      <c r="GEP202" s="12"/>
      <c r="GEQ202" s="12"/>
      <c r="GER202" s="12"/>
      <c r="GES202" s="12"/>
      <c r="GET202" s="12"/>
      <c r="GEU202" s="12"/>
      <c r="GEV202" s="12"/>
      <c r="GEW202" s="12"/>
      <c r="GEX202" s="12"/>
      <c r="GEY202" s="12"/>
      <c r="GEZ202" s="12"/>
      <c r="GFA202" s="12"/>
      <c r="GFB202" s="12"/>
      <c r="GFC202" s="12"/>
      <c r="GFD202" s="12"/>
      <c r="GFE202" s="12"/>
      <c r="GFF202" s="12"/>
      <c r="GFG202" s="12"/>
      <c r="GFH202" s="12"/>
      <c r="GFI202" s="12"/>
      <c r="GFJ202" s="12"/>
      <c r="GFK202" s="12"/>
      <c r="GFL202" s="12"/>
      <c r="GFM202" s="12"/>
      <c r="GFN202" s="12"/>
      <c r="GFO202" s="12"/>
      <c r="GFP202" s="12"/>
      <c r="GFQ202" s="12"/>
      <c r="GFR202" s="12"/>
      <c r="GFS202" s="12"/>
      <c r="GFT202" s="12"/>
      <c r="GFU202" s="12"/>
      <c r="GFV202" s="12"/>
      <c r="GFW202" s="12"/>
      <c r="GFX202" s="12"/>
      <c r="GFY202" s="12"/>
      <c r="GFZ202" s="12"/>
      <c r="GGA202" s="12"/>
      <c r="GGB202" s="12"/>
      <c r="GGC202" s="12"/>
      <c r="GGD202" s="12"/>
      <c r="GGE202" s="12"/>
      <c r="GGF202" s="12"/>
      <c r="GGG202" s="12"/>
      <c r="GGH202" s="12"/>
      <c r="GGI202" s="12"/>
      <c r="GGJ202" s="12"/>
      <c r="GGK202" s="12"/>
      <c r="GGL202" s="12"/>
      <c r="GGM202" s="12"/>
      <c r="GGN202" s="12"/>
      <c r="GGO202" s="12"/>
      <c r="GGP202" s="12"/>
      <c r="GGQ202" s="12"/>
      <c r="GGR202" s="12"/>
      <c r="GGS202" s="12"/>
      <c r="GGT202" s="12"/>
      <c r="GGU202" s="12"/>
      <c r="GGV202" s="12"/>
      <c r="GGW202" s="12"/>
      <c r="GGX202" s="12"/>
      <c r="GGY202" s="12"/>
      <c r="GGZ202" s="12"/>
      <c r="GHA202" s="12"/>
      <c r="GHB202" s="12"/>
      <c r="GHC202" s="12"/>
      <c r="GHD202" s="12"/>
      <c r="GHE202" s="12"/>
      <c r="GHF202" s="12"/>
      <c r="GHG202" s="12"/>
      <c r="GHH202" s="12"/>
      <c r="GHI202" s="12"/>
      <c r="GHJ202" s="12"/>
      <c r="GHK202" s="12"/>
      <c r="GHL202" s="12"/>
      <c r="GHM202" s="12"/>
      <c r="GHN202" s="12"/>
      <c r="GHO202" s="12"/>
      <c r="GHP202" s="12"/>
      <c r="GHQ202" s="12"/>
      <c r="GHR202" s="12"/>
      <c r="GHS202" s="12"/>
      <c r="GHT202" s="12"/>
      <c r="GHU202" s="12"/>
      <c r="GHV202" s="12"/>
      <c r="GHW202" s="12"/>
      <c r="GHX202" s="12"/>
      <c r="GHY202" s="12"/>
      <c r="GHZ202" s="12"/>
      <c r="GIA202" s="12"/>
      <c r="GIB202" s="12"/>
      <c r="GIC202" s="12"/>
      <c r="GID202" s="12"/>
      <c r="GIE202" s="12"/>
      <c r="GIF202" s="12"/>
      <c r="GIG202" s="12"/>
      <c r="GIH202" s="12"/>
      <c r="GII202" s="12"/>
      <c r="GIJ202" s="12"/>
      <c r="GIK202" s="12"/>
      <c r="GIL202" s="12"/>
      <c r="GIM202" s="12"/>
      <c r="GIN202" s="12"/>
      <c r="GIO202" s="12"/>
      <c r="GIP202" s="12"/>
      <c r="GIQ202" s="12"/>
      <c r="GIR202" s="12"/>
      <c r="GIS202" s="12"/>
      <c r="GIT202" s="12"/>
      <c r="GIU202" s="12"/>
      <c r="GIV202" s="12"/>
      <c r="GIW202" s="12"/>
      <c r="GIX202" s="12"/>
      <c r="GIY202" s="12"/>
      <c r="GIZ202" s="12"/>
      <c r="GJA202" s="12"/>
      <c r="GJB202" s="12"/>
      <c r="GJC202" s="12"/>
      <c r="GJD202" s="12"/>
      <c r="GJE202" s="12"/>
      <c r="GJF202" s="12"/>
      <c r="GJG202" s="12"/>
      <c r="GJH202" s="12"/>
      <c r="GJI202" s="12"/>
      <c r="GJJ202" s="12"/>
      <c r="GJK202" s="12"/>
      <c r="GJL202" s="12"/>
      <c r="GJM202" s="12"/>
      <c r="GJN202" s="12"/>
      <c r="GJO202" s="12"/>
      <c r="GJP202" s="12"/>
      <c r="GJQ202" s="12"/>
      <c r="GJR202" s="12"/>
      <c r="GJS202" s="12"/>
      <c r="GJT202" s="12"/>
      <c r="GJU202" s="12"/>
      <c r="GJV202" s="12"/>
      <c r="GJW202" s="12"/>
      <c r="GJX202" s="12"/>
      <c r="GJY202" s="12"/>
      <c r="GJZ202" s="12"/>
      <c r="GKA202" s="12"/>
      <c r="GKB202" s="12"/>
      <c r="GKC202" s="12"/>
      <c r="GKD202" s="12"/>
      <c r="GKE202" s="12"/>
      <c r="GKF202" s="12"/>
      <c r="GKG202" s="12"/>
      <c r="GKH202" s="12"/>
      <c r="GKI202" s="12"/>
      <c r="GKJ202" s="12"/>
      <c r="GKK202" s="12"/>
      <c r="GKL202" s="12"/>
      <c r="GKM202" s="12"/>
      <c r="GKN202" s="12"/>
      <c r="GKO202" s="12"/>
      <c r="GKP202" s="12"/>
      <c r="GKQ202" s="12"/>
      <c r="GKR202" s="12"/>
      <c r="GKS202" s="12"/>
      <c r="GKT202" s="12"/>
      <c r="GKU202" s="12"/>
      <c r="GKV202" s="12"/>
      <c r="GKW202" s="12"/>
      <c r="GKX202" s="12"/>
      <c r="GKY202" s="12"/>
      <c r="GKZ202" s="12"/>
      <c r="GLA202" s="12"/>
      <c r="GLB202" s="12"/>
      <c r="GLC202" s="12"/>
      <c r="GLD202" s="12"/>
      <c r="GLE202" s="12"/>
      <c r="GLF202" s="12"/>
      <c r="GLG202" s="12"/>
      <c r="GLH202" s="12"/>
      <c r="GLI202" s="12"/>
      <c r="GLJ202" s="12"/>
      <c r="GLK202" s="12"/>
      <c r="GLL202" s="12"/>
      <c r="GLM202" s="12"/>
      <c r="GLN202" s="12"/>
      <c r="GLO202" s="12"/>
      <c r="GLP202" s="12"/>
      <c r="GLQ202" s="12"/>
      <c r="GLR202" s="12"/>
      <c r="GLS202" s="12"/>
      <c r="GLT202" s="12"/>
      <c r="GLU202" s="12"/>
      <c r="GLV202" s="12"/>
      <c r="GLW202" s="12"/>
      <c r="GLX202" s="12"/>
      <c r="GLY202" s="12"/>
      <c r="GLZ202" s="12"/>
      <c r="GMA202" s="12"/>
      <c r="GMB202" s="12"/>
      <c r="GMC202" s="12"/>
      <c r="GMD202" s="12"/>
      <c r="GME202" s="12"/>
      <c r="GMF202" s="12"/>
      <c r="GMG202" s="12"/>
      <c r="GMH202" s="12"/>
      <c r="GMI202" s="12"/>
      <c r="GMJ202" s="12"/>
      <c r="GMK202" s="12"/>
      <c r="GML202" s="12"/>
      <c r="GMM202" s="12"/>
      <c r="GMN202" s="12"/>
      <c r="GMO202" s="12"/>
      <c r="GMP202" s="12"/>
      <c r="GMQ202" s="12"/>
      <c r="GMR202" s="12"/>
      <c r="GMS202" s="12"/>
      <c r="GMT202" s="12"/>
      <c r="GMU202" s="12"/>
      <c r="GMV202" s="12"/>
      <c r="GMW202" s="12"/>
      <c r="GMX202" s="12"/>
      <c r="GMY202" s="12"/>
      <c r="GMZ202" s="12"/>
      <c r="GNA202" s="12"/>
      <c r="GNB202" s="12"/>
      <c r="GNC202" s="12"/>
      <c r="GND202" s="12"/>
      <c r="GNE202" s="12"/>
      <c r="GNF202" s="12"/>
      <c r="GNG202" s="12"/>
      <c r="GNH202" s="12"/>
      <c r="GNI202" s="12"/>
      <c r="GNJ202" s="12"/>
      <c r="GNK202" s="12"/>
      <c r="GNL202" s="12"/>
      <c r="GNM202" s="12"/>
      <c r="GNN202" s="12"/>
      <c r="GNO202" s="12"/>
      <c r="GNP202" s="12"/>
      <c r="GNQ202" s="12"/>
      <c r="GNR202" s="12"/>
      <c r="GNS202" s="12"/>
      <c r="GNT202" s="12"/>
      <c r="GNU202" s="12"/>
      <c r="GNV202" s="12"/>
      <c r="GNW202" s="12"/>
      <c r="GNX202" s="12"/>
      <c r="GNY202" s="12"/>
      <c r="GNZ202" s="12"/>
      <c r="GOA202" s="12"/>
      <c r="GOB202" s="12"/>
      <c r="GOC202" s="12"/>
      <c r="GOD202" s="12"/>
      <c r="GOE202" s="12"/>
      <c r="GOF202" s="12"/>
      <c r="GOG202" s="12"/>
      <c r="GOH202" s="12"/>
      <c r="GOI202" s="12"/>
      <c r="GOJ202" s="12"/>
      <c r="GOK202" s="12"/>
      <c r="GOL202" s="12"/>
      <c r="GOM202" s="12"/>
      <c r="GON202" s="12"/>
      <c r="GOO202" s="12"/>
      <c r="GOP202" s="12"/>
      <c r="GOQ202" s="12"/>
      <c r="GOR202" s="12"/>
      <c r="GOS202" s="12"/>
      <c r="GOT202" s="12"/>
      <c r="GOU202" s="12"/>
      <c r="GOV202" s="12"/>
      <c r="GOW202" s="12"/>
      <c r="GOX202" s="12"/>
      <c r="GOY202" s="12"/>
      <c r="GOZ202" s="12"/>
      <c r="GPA202" s="12"/>
      <c r="GPB202" s="12"/>
      <c r="GPC202" s="12"/>
      <c r="GPD202" s="12"/>
      <c r="GPE202" s="12"/>
      <c r="GPF202" s="12"/>
      <c r="GPG202" s="12"/>
      <c r="GPH202" s="12"/>
      <c r="GPI202" s="12"/>
      <c r="GPJ202" s="12"/>
      <c r="GPK202" s="12"/>
      <c r="GPL202" s="12"/>
      <c r="GPM202" s="12"/>
      <c r="GPN202" s="12"/>
      <c r="GPO202" s="12"/>
      <c r="GPP202" s="12"/>
      <c r="GPQ202" s="12"/>
      <c r="GPR202" s="12"/>
      <c r="GPS202" s="12"/>
      <c r="GPT202" s="12"/>
      <c r="GPU202" s="12"/>
      <c r="GPV202" s="12"/>
      <c r="GPW202" s="12"/>
      <c r="GPX202" s="12"/>
      <c r="GPY202" s="12"/>
      <c r="GPZ202" s="12"/>
      <c r="GQA202" s="12"/>
      <c r="GQB202" s="12"/>
      <c r="GQC202" s="12"/>
      <c r="GQD202" s="12"/>
      <c r="GQE202" s="12"/>
      <c r="GQF202" s="12"/>
      <c r="GQG202" s="12"/>
      <c r="GQH202" s="12"/>
      <c r="GQI202" s="12"/>
      <c r="GQJ202" s="12"/>
      <c r="GQK202" s="12"/>
      <c r="GQL202" s="12"/>
      <c r="GQM202" s="12"/>
      <c r="GQN202" s="12"/>
      <c r="GQO202" s="12"/>
      <c r="GQP202" s="12"/>
      <c r="GQQ202" s="12"/>
      <c r="GQR202" s="12"/>
      <c r="GQS202" s="12"/>
      <c r="GQT202" s="12"/>
      <c r="GQU202" s="12"/>
      <c r="GQV202" s="12"/>
      <c r="GQW202" s="12"/>
      <c r="GQX202" s="12"/>
      <c r="GQY202" s="12"/>
      <c r="GQZ202" s="12"/>
      <c r="GRA202" s="12"/>
      <c r="GRB202" s="12"/>
      <c r="GRC202" s="12"/>
      <c r="GRD202" s="12"/>
      <c r="GRE202" s="12"/>
      <c r="GRF202" s="12"/>
      <c r="GRG202" s="12"/>
      <c r="GRH202" s="12"/>
      <c r="GRI202" s="12"/>
      <c r="GRJ202" s="12"/>
      <c r="GRK202" s="12"/>
      <c r="GRL202" s="12"/>
      <c r="GRM202" s="12"/>
      <c r="GRN202" s="12"/>
      <c r="GRO202" s="12"/>
      <c r="GRP202" s="12"/>
      <c r="GRQ202" s="12"/>
      <c r="GRR202" s="12"/>
      <c r="GRS202" s="12"/>
      <c r="GRT202" s="12"/>
      <c r="GRU202" s="12"/>
      <c r="GRV202" s="12"/>
      <c r="GRW202" s="12"/>
      <c r="GRX202" s="12"/>
      <c r="GRY202" s="12"/>
      <c r="GRZ202" s="12"/>
      <c r="GSA202" s="12"/>
      <c r="GSB202" s="12"/>
      <c r="GSC202" s="12"/>
      <c r="GSD202" s="12"/>
      <c r="GSE202" s="12"/>
      <c r="GSF202" s="12"/>
      <c r="GSG202" s="12"/>
      <c r="GSH202" s="12"/>
      <c r="GSI202" s="12"/>
      <c r="GSJ202" s="12"/>
      <c r="GSK202" s="12"/>
      <c r="GSL202" s="12"/>
      <c r="GSM202" s="12"/>
      <c r="GSN202" s="12"/>
      <c r="GSO202" s="12"/>
      <c r="GSP202" s="12"/>
      <c r="GSQ202" s="12"/>
      <c r="GSR202" s="12"/>
      <c r="GSS202" s="12"/>
      <c r="GST202" s="12"/>
      <c r="GSU202" s="12"/>
      <c r="GSV202" s="12"/>
      <c r="GSW202" s="12"/>
      <c r="GSX202" s="12"/>
      <c r="GSY202" s="12"/>
      <c r="GSZ202" s="12"/>
      <c r="GTA202" s="12"/>
      <c r="GTB202" s="12"/>
      <c r="GTC202" s="12"/>
      <c r="GTD202" s="12"/>
      <c r="GTE202" s="12"/>
      <c r="GTF202" s="12"/>
      <c r="GTG202" s="12"/>
      <c r="GTH202" s="12"/>
      <c r="GTI202" s="12"/>
      <c r="GTJ202" s="12"/>
      <c r="GTK202" s="12"/>
      <c r="GTL202" s="12"/>
      <c r="GTM202" s="12"/>
      <c r="GTN202" s="12"/>
      <c r="GTO202" s="12"/>
      <c r="GTP202" s="12"/>
      <c r="GTQ202" s="12"/>
      <c r="GTR202" s="12"/>
      <c r="GTS202" s="12"/>
      <c r="GTT202" s="12"/>
      <c r="GTU202" s="12"/>
      <c r="GTV202" s="12"/>
      <c r="GTW202" s="12"/>
      <c r="GTX202" s="12"/>
      <c r="GTY202" s="12"/>
      <c r="GTZ202" s="12"/>
      <c r="GUA202" s="12"/>
      <c r="GUB202" s="12"/>
      <c r="GUC202" s="12"/>
      <c r="GUD202" s="12"/>
      <c r="GUE202" s="12"/>
      <c r="GUF202" s="12"/>
      <c r="GUG202" s="12"/>
      <c r="GUH202" s="12"/>
      <c r="GUI202" s="12"/>
      <c r="GUJ202" s="12"/>
      <c r="GUK202" s="12"/>
      <c r="GUL202" s="12"/>
      <c r="GUM202" s="12"/>
      <c r="GUN202" s="12"/>
      <c r="GUO202" s="12"/>
      <c r="GUP202" s="12"/>
      <c r="GUQ202" s="12"/>
      <c r="GUR202" s="12"/>
      <c r="GUS202" s="12"/>
      <c r="GUT202" s="12"/>
      <c r="GUU202" s="12"/>
      <c r="GUV202" s="12"/>
      <c r="GUW202" s="12"/>
      <c r="GUX202" s="12"/>
      <c r="GUY202" s="12"/>
      <c r="GUZ202" s="12"/>
      <c r="GVA202" s="12"/>
      <c r="GVB202" s="12"/>
      <c r="GVC202" s="12"/>
      <c r="GVD202" s="12"/>
      <c r="GVE202" s="12"/>
      <c r="GVF202" s="12"/>
      <c r="GVG202" s="12"/>
      <c r="GVH202" s="12"/>
      <c r="GVI202" s="12"/>
      <c r="GVJ202" s="12"/>
      <c r="GVK202" s="12"/>
      <c r="GVL202" s="12"/>
      <c r="GVM202" s="12"/>
      <c r="GVN202" s="12"/>
      <c r="GVO202" s="12"/>
      <c r="GVP202" s="12"/>
      <c r="GVQ202" s="12"/>
      <c r="GVR202" s="12"/>
      <c r="GVS202" s="12"/>
      <c r="GVT202" s="12"/>
      <c r="GVU202" s="12"/>
      <c r="GVV202" s="12"/>
      <c r="GVW202" s="12"/>
      <c r="GVX202" s="12"/>
      <c r="GVY202" s="12"/>
      <c r="GVZ202" s="12"/>
      <c r="GWA202" s="12"/>
      <c r="GWB202" s="12"/>
      <c r="GWC202" s="12"/>
      <c r="GWD202" s="12"/>
      <c r="GWE202" s="12"/>
      <c r="GWF202" s="12"/>
      <c r="GWG202" s="12"/>
      <c r="GWH202" s="12"/>
      <c r="GWI202" s="12"/>
      <c r="GWJ202" s="12"/>
      <c r="GWK202" s="12"/>
      <c r="GWL202" s="12"/>
      <c r="GWM202" s="12"/>
      <c r="GWN202" s="12"/>
      <c r="GWO202" s="12"/>
      <c r="GWP202" s="12"/>
      <c r="GWQ202" s="12"/>
      <c r="GWR202" s="12"/>
      <c r="GWS202" s="12"/>
      <c r="GWT202" s="12"/>
      <c r="GWU202" s="12"/>
      <c r="GWV202" s="12"/>
      <c r="GWW202" s="12"/>
      <c r="GWX202" s="12"/>
      <c r="GWY202" s="12"/>
      <c r="GWZ202" s="12"/>
      <c r="GXA202" s="12"/>
      <c r="GXB202" s="12"/>
      <c r="GXC202" s="12"/>
      <c r="GXD202" s="12"/>
      <c r="GXE202" s="12"/>
      <c r="GXF202" s="12"/>
      <c r="GXG202" s="12"/>
      <c r="GXH202" s="12"/>
      <c r="GXI202" s="12"/>
      <c r="GXJ202" s="12"/>
      <c r="GXK202" s="12"/>
      <c r="GXL202" s="12"/>
      <c r="GXM202" s="12"/>
      <c r="GXN202" s="12"/>
      <c r="GXO202" s="12"/>
      <c r="GXP202" s="12"/>
      <c r="GXQ202" s="12"/>
      <c r="GXR202" s="12"/>
      <c r="GXS202" s="12"/>
      <c r="GXT202" s="12"/>
      <c r="GXU202" s="12"/>
      <c r="GXV202" s="12"/>
      <c r="GXW202" s="12"/>
      <c r="GXX202" s="12"/>
      <c r="GXY202" s="12"/>
      <c r="GXZ202" s="12"/>
      <c r="GYA202" s="12"/>
      <c r="GYB202" s="12"/>
      <c r="GYC202" s="12"/>
      <c r="GYD202" s="12"/>
      <c r="GYE202" s="12"/>
      <c r="GYF202" s="12"/>
      <c r="GYG202" s="12"/>
      <c r="GYH202" s="12"/>
      <c r="GYI202" s="12"/>
      <c r="GYJ202" s="12"/>
      <c r="GYK202" s="12"/>
      <c r="GYL202" s="12"/>
      <c r="GYM202" s="12"/>
      <c r="GYN202" s="12"/>
      <c r="GYO202" s="12"/>
      <c r="GYP202" s="12"/>
      <c r="GYQ202" s="12"/>
      <c r="GYR202" s="12"/>
      <c r="GYS202" s="12"/>
      <c r="GYT202" s="12"/>
      <c r="GYU202" s="12"/>
      <c r="GYV202" s="12"/>
      <c r="GYW202" s="12"/>
      <c r="GYX202" s="12"/>
      <c r="GYY202" s="12"/>
      <c r="GYZ202" s="12"/>
      <c r="GZA202" s="12"/>
      <c r="GZB202" s="12"/>
      <c r="GZC202" s="12"/>
      <c r="GZD202" s="12"/>
      <c r="GZE202" s="12"/>
      <c r="GZF202" s="12"/>
      <c r="GZG202" s="12"/>
      <c r="GZH202" s="12"/>
      <c r="GZI202" s="12"/>
      <c r="GZJ202" s="12"/>
      <c r="GZK202" s="12"/>
      <c r="GZL202" s="12"/>
      <c r="GZM202" s="12"/>
      <c r="GZN202" s="12"/>
      <c r="GZO202" s="12"/>
      <c r="GZP202" s="12"/>
      <c r="GZQ202" s="12"/>
      <c r="GZR202" s="12"/>
      <c r="GZS202" s="12"/>
      <c r="GZT202" s="12"/>
      <c r="GZU202" s="12"/>
      <c r="GZV202" s="12"/>
      <c r="GZW202" s="12"/>
      <c r="GZX202" s="12"/>
      <c r="GZY202" s="12"/>
      <c r="GZZ202" s="12"/>
      <c r="HAA202" s="12"/>
      <c r="HAB202" s="12"/>
      <c r="HAC202" s="12"/>
      <c r="HAD202" s="12"/>
      <c r="HAE202" s="12"/>
      <c r="HAF202" s="12"/>
      <c r="HAG202" s="12"/>
      <c r="HAH202" s="12"/>
      <c r="HAI202" s="12"/>
      <c r="HAJ202" s="12"/>
      <c r="HAK202" s="12"/>
      <c r="HAL202" s="12"/>
      <c r="HAM202" s="12"/>
      <c r="HAN202" s="12"/>
      <c r="HAO202" s="12"/>
      <c r="HAP202" s="12"/>
      <c r="HAQ202" s="12"/>
      <c r="HAR202" s="12"/>
      <c r="HAS202" s="12"/>
      <c r="HAT202" s="12"/>
      <c r="HAU202" s="12"/>
      <c r="HAV202" s="12"/>
      <c r="HAW202" s="12"/>
      <c r="HAX202" s="12"/>
      <c r="HAY202" s="12"/>
      <c r="HAZ202" s="12"/>
      <c r="HBA202" s="12"/>
      <c r="HBB202" s="12"/>
      <c r="HBC202" s="12"/>
      <c r="HBD202" s="12"/>
      <c r="HBE202" s="12"/>
      <c r="HBF202" s="12"/>
      <c r="HBG202" s="12"/>
      <c r="HBH202" s="12"/>
      <c r="HBI202" s="12"/>
      <c r="HBJ202" s="12"/>
      <c r="HBK202" s="12"/>
      <c r="HBL202" s="12"/>
      <c r="HBM202" s="12"/>
      <c r="HBN202" s="12"/>
      <c r="HBO202" s="12"/>
      <c r="HBP202" s="12"/>
      <c r="HBQ202" s="12"/>
      <c r="HBR202" s="12"/>
      <c r="HBS202" s="12"/>
      <c r="HBT202" s="12"/>
      <c r="HBU202" s="12"/>
      <c r="HBV202" s="12"/>
      <c r="HBW202" s="12"/>
      <c r="HBX202" s="12"/>
      <c r="HBY202" s="12"/>
      <c r="HBZ202" s="12"/>
      <c r="HCA202" s="12"/>
      <c r="HCB202" s="12"/>
      <c r="HCC202" s="12"/>
      <c r="HCD202" s="12"/>
      <c r="HCE202" s="12"/>
      <c r="HCF202" s="12"/>
      <c r="HCG202" s="12"/>
      <c r="HCH202" s="12"/>
      <c r="HCI202" s="12"/>
      <c r="HCJ202" s="12"/>
      <c r="HCK202" s="12"/>
      <c r="HCL202" s="12"/>
      <c r="HCM202" s="12"/>
      <c r="HCN202" s="12"/>
      <c r="HCO202" s="12"/>
      <c r="HCP202" s="12"/>
      <c r="HCQ202" s="12"/>
      <c r="HCR202" s="12"/>
      <c r="HCS202" s="12"/>
      <c r="HCT202" s="12"/>
      <c r="HCU202" s="12"/>
      <c r="HCV202" s="12"/>
      <c r="HCW202" s="12"/>
      <c r="HCX202" s="12"/>
      <c r="HCY202" s="12"/>
      <c r="HCZ202" s="12"/>
      <c r="HDA202" s="12"/>
      <c r="HDB202" s="12"/>
      <c r="HDC202" s="12"/>
      <c r="HDD202" s="12"/>
      <c r="HDE202" s="12"/>
      <c r="HDF202" s="12"/>
      <c r="HDG202" s="12"/>
      <c r="HDH202" s="12"/>
      <c r="HDI202" s="12"/>
      <c r="HDJ202" s="12"/>
      <c r="HDK202" s="12"/>
      <c r="HDL202" s="12"/>
      <c r="HDM202" s="12"/>
      <c r="HDN202" s="12"/>
      <c r="HDO202" s="12"/>
      <c r="HDP202" s="12"/>
      <c r="HDQ202" s="12"/>
      <c r="HDR202" s="12"/>
      <c r="HDS202" s="12"/>
      <c r="HDT202" s="12"/>
      <c r="HDU202" s="12"/>
      <c r="HDV202" s="12"/>
      <c r="HDW202" s="12"/>
      <c r="HDX202" s="12"/>
      <c r="HDY202" s="12"/>
      <c r="HDZ202" s="12"/>
      <c r="HEA202" s="12"/>
      <c r="HEB202" s="12"/>
      <c r="HEC202" s="12"/>
      <c r="HED202" s="12"/>
      <c r="HEE202" s="12"/>
      <c r="HEF202" s="12"/>
      <c r="HEG202" s="12"/>
      <c r="HEH202" s="12"/>
      <c r="HEI202" s="12"/>
      <c r="HEJ202" s="12"/>
      <c r="HEK202" s="12"/>
      <c r="HEL202" s="12"/>
      <c r="HEM202" s="12"/>
      <c r="HEN202" s="12"/>
      <c r="HEO202" s="12"/>
      <c r="HEP202" s="12"/>
      <c r="HEQ202" s="12"/>
      <c r="HER202" s="12"/>
      <c r="HES202" s="12"/>
      <c r="HET202" s="12"/>
      <c r="HEU202" s="12"/>
      <c r="HEV202" s="12"/>
      <c r="HEW202" s="12"/>
      <c r="HEX202" s="12"/>
      <c r="HEY202" s="12"/>
      <c r="HEZ202" s="12"/>
      <c r="HFA202" s="12"/>
      <c r="HFB202" s="12"/>
      <c r="HFC202" s="12"/>
      <c r="HFD202" s="12"/>
      <c r="HFE202" s="12"/>
      <c r="HFF202" s="12"/>
      <c r="HFG202" s="12"/>
      <c r="HFH202" s="12"/>
      <c r="HFI202" s="12"/>
      <c r="HFJ202" s="12"/>
      <c r="HFK202" s="12"/>
      <c r="HFL202" s="12"/>
      <c r="HFM202" s="12"/>
      <c r="HFN202" s="12"/>
      <c r="HFO202" s="12"/>
      <c r="HFP202" s="12"/>
      <c r="HFQ202" s="12"/>
      <c r="HFR202" s="12"/>
      <c r="HFS202" s="12"/>
      <c r="HFT202" s="12"/>
      <c r="HFU202" s="12"/>
      <c r="HFV202" s="12"/>
      <c r="HFW202" s="12"/>
      <c r="HFX202" s="12"/>
      <c r="HFY202" s="12"/>
      <c r="HFZ202" s="12"/>
      <c r="HGA202" s="12"/>
      <c r="HGB202" s="12"/>
      <c r="HGC202" s="12"/>
      <c r="HGD202" s="12"/>
      <c r="HGE202" s="12"/>
      <c r="HGF202" s="12"/>
      <c r="HGG202" s="12"/>
      <c r="HGH202" s="12"/>
      <c r="HGI202" s="12"/>
      <c r="HGJ202" s="12"/>
      <c r="HGK202" s="12"/>
      <c r="HGL202" s="12"/>
      <c r="HGM202" s="12"/>
      <c r="HGN202" s="12"/>
      <c r="HGO202" s="12"/>
      <c r="HGP202" s="12"/>
      <c r="HGQ202" s="12"/>
      <c r="HGR202" s="12"/>
      <c r="HGS202" s="12"/>
      <c r="HGT202" s="12"/>
      <c r="HGU202" s="12"/>
      <c r="HGV202" s="12"/>
      <c r="HGW202" s="12"/>
      <c r="HGX202" s="12"/>
      <c r="HGY202" s="12"/>
      <c r="HGZ202" s="12"/>
      <c r="HHA202" s="12"/>
      <c r="HHB202" s="12"/>
      <c r="HHC202" s="12"/>
      <c r="HHD202" s="12"/>
      <c r="HHE202" s="12"/>
      <c r="HHF202" s="12"/>
      <c r="HHG202" s="12"/>
      <c r="HHH202" s="12"/>
      <c r="HHI202" s="12"/>
      <c r="HHJ202" s="12"/>
      <c r="HHK202" s="12"/>
      <c r="HHL202" s="12"/>
      <c r="HHM202" s="12"/>
      <c r="HHN202" s="12"/>
      <c r="HHO202" s="12"/>
      <c r="HHP202" s="12"/>
      <c r="HHQ202" s="12"/>
      <c r="HHR202" s="12"/>
      <c r="HHS202" s="12"/>
      <c r="HHT202" s="12"/>
      <c r="HHU202" s="12"/>
      <c r="HHV202" s="12"/>
      <c r="HHW202" s="12"/>
      <c r="HHX202" s="12"/>
      <c r="HHY202" s="12"/>
      <c r="HHZ202" s="12"/>
      <c r="HIA202" s="12"/>
      <c r="HIB202" s="12"/>
      <c r="HIC202" s="12"/>
      <c r="HID202" s="12"/>
      <c r="HIE202" s="12"/>
      <c r="HIF202" s="12"/>
      <c r="HIG202" s="12"/>
      <c r="HIH202" s="12"/>
      <c r="HII202" s="12"/>
      <c r="HIJ202" s="12"/>
      <c r="HIK202" s="12"/>
      <c r="HIL202" s="12"/>
      <c r="HIM202" s="12"/>
      <c r="HIN202" s="12"/>
      <c r="HIO202" s="12"/>
      <c r="HIP202" s="12"/>
      <c r="HIQ202" s="12"/>
      <c r="HIR202" s="12"/>
      <c r="HIS202" s="12"/>
      <c r="HIT202" s="12"/>
      <c r="HIU202" s="12"/>
      <c r="HIV202" s="12"/>
      <c r="HIW202" s="12"/>
      <c r="HIX202" s="12"/>
      <c r="HIY202" s="12"/>
      <c r="HIZ202" s="12"/>
      <c r="HJA202" s="12"/>
      <c r="HJB202" s="12"/>
      <c r="HJC202" s="12"/>
      <c r="HJD202" s="12"/>
      <c r="HJE202" s="12"/>
      <c r="HJF202" s="12"/>
      <c r="HJG202" s="12"/>
      <c r="HJH202" s="12"/>
      <c r="HJI202" s="12"/>
      <c r="HJJ202" s="12"/>
      <c r="HJK202" s="12"/>
      <c r="HJL202" s="12"/>
      <c r="HJM202" s="12"/>
      <c r="HJN202" s="12"/>
      <c r="HJO202" s="12"/>
      <c r="HJP202" s="12"/>
      <c r="HJQ202" s="12"/>
      <c r="HJR202" s="12"/>
      <c r="HJS202" s="12"/>
      <c r="HJT202" s="12"/>
      <c r="HJU202" s="12"/>
      <c r="HJV202" s="12"/>
      <c r="HJW202" s="12"/>
      <c r="HJX202" s="12"/>
      <c r="HJY202" s="12"/>
      <c r="HJZ202" s="12"/>
      <c r="HKA202" s="12"/>
      <c r="HKB202" s="12"/>
      <c r="HKC202" s="12"/>
      <c r="HKD202" s="12"/>
      <c r="HKE202" s="12"/>
      <c r="HKF202" s="12"/>
      <c r="HKG202" s="12"/>
      <c r="HKH202" s="12"/>
      <c r="HKI202" s="12"/>
      <c r="HKJ202" s="12"/>
      <c r="HKK202" s="12"/>
      <c r="HKL202" s="12"/>
      <c r="HKM202" s="12"/>
      <c r="HKN202" s="12"/>
      <c r="HKO202" s="12"/>
      <c r="HKP202" s="12"/>
      <c r="HKQ202" s="12"/>
      <c r="HKR202" s="12"/>
      <c r="HKS202" s="12"/>
      <c r="HKT202" s="12"/>
      <c r="HKU202" s="12"/>
      <c r="HKV202" s="12"/>
      <c r="HKW202" s="12"/>
      <c r="HKX202" s="12"/>
      <c r="HKY202" s="12"/>
      <c r="HKZ202" s="12"/>
      <c r="HLA202" s="12"/>
      <c r="HLB202" s="12"/>
      <c r="HLC202" s="12"/>
      <c r="HLD202" s="12"/>
      <c r="HLE202" s="12"/>
      <c r="HLF202" s="12"/>
      <c r="HLG202" s="12"/>
      <c r="HLH202" s="12"/>
      <c r="HLI202" s="12"/>
      <c r="HLJ202" s="12"/>
      <c r="HLK202" s="12"/>
      <c r="HLL202" s="12"/>
      <c r="HLM202" s="12"/>
      <c r="HLN202" s="12"/>
      <c r="HLO202" s="12"/>
      <c r="HLP202" s="12"/>
      <c r="HLQ202" s="12"/>
      <c r="HLR202" s="12"/>
      <c r="HLS202" s="12"/>
      <c r="HLT202" s="12"/>
      <c r="HLU202" s="12"/>
      <c r="HLV202" s="12"/>
      <c r="HLW202" s="12"/>
      <c r="HLX202" s="12"/>
      <c r="HLY202" s="12"/>
      <c r="HLZ202" s="12"/>
      <c r="HMA202" s="12"/>
      <c r="HMB202" s="12"/>
      <c r="HMC202" s="12"/>
      <c r="HMD202" s="12"/>
      <c r="HME202" s="12"/>
      <c r="HMF202" s="12"/>
      <c r="HMG202" s="12"/>
      <c r="HMH202" s="12"/>
      <c r="HMI202" s="12"/>
      <c r="HMJ202" s="12"/>
      <c r="HMK202" s="12"/>
      <c r="HML202" s="12"/>
      <c r="HMM202" s="12"/>
      <c r="HMN202" s="12"/>
      <c r="HMO202" s="12"/>
      <c r="HMP202" s="12"/>
      <c r="HMQ202" s="12"/>
      <c r="HMR202" s="12"/>
      <c r="HMS202" s="12"/>
      <c r="HMT202" s="12"/>
      <c r="HMU202" s="12"/>
      <c r="HMV202" s="12"/>
      <c r="HMW202" s="12"/>
      <c r="HMX202" s="12"/>
      <c r="HMY202" s="12"/>
      <c r="HMZ202" s="12"/>
      <c r="HNA202" s="12"/>
      <c r="HNB202" s="12"/>
      <c r="HNC202" s="12"/>
      <c r="HND202" s="12"/>
      <c r="HNE202" s="12"/>
      <c r="HNF202" s="12"/>
      <c r="HNG202" s="12"/>
      <c r="HNH202" s="12"/>
      <c r="HNI202" s="12"/>
      <c r="HNJ202" s="12"/>
      <c r="HNK202" s="12"/>
      <c r="HNL202" s="12"/>
      <c r="HNM202" s="12"/>
      <c r="HNN202" s="12"/>
      <c r="HNO202" s="12"/>
      <c r="HNP202" s="12"/>
      <c r="HNQ202" s="12"/>
      <c r="HNR202" s="12"/>
      <c r="HNS202" s="12"/>
      <c r="HNT202" s="12"/>
      <c r="HNU202" s="12"/>
      <c r="HNV202" s="12"/>
      <c r="HNW202" s="12"/>
      <c r="HNX202" s="12"/>
      <c r="HNY202" s="12"/>
      <c r="HNZ202" s="12"/>
      <c r="HOA202" s="12"/>
      <c r="HOB202" s="12"/>
      <c r="HOC202" s="12"/>
      <c r="HOD202" s="12"/>
      <c r="HOE202" s="12"/>
      <c r="HOF202" s="12"/>
      <c r="HOG202" s="12"/>
      <c r="HOH202" s="12"/>
      <c r="HOI202" s="12"/>
      <c r="HOJ202" s="12"/>
      <c r="HOK202" s="12"/>
      <c r="HOL202" s="12"/>
      <c r="HOM202" s="12"/>
      <c r="HON202" s="12"/>
      <c r="HOO202" s="12"/>
      <c r="HOP202" s="12"/>
      <c r="HOQ202" s="12"/>
      <c r="HOR202" s="12"/>
      <c r="HOS202" s="12"/>
      <c r="HOT202" s="12"/>
      <c r="HOU202" s="12"/>
      <c r="HOV202" s="12"/>
      <c r="HOW202" s="12"/>
      <c r="HOX202" s="12"/>
      <c r="HOY202" s="12"/>
      <c r="HOZ202" s="12"/>
      <c r="HPA202" s="12"/>
      <c r="HPB202" s="12"/>
      <c r="HPC202" s="12"/>
      <c r="HPD202" s="12"/>
      <c r="HPE202" s="12"/>
      <c r="HPF202" s="12"/>
      <c r="HPG202" s="12"/>
      <c r="HPH202" s="12"/>
      <c r="HPI202" s="12"/>
      <c r="HPJ202" s="12"/>
      <c r="HPK202" s="12"/>
      <c r="HPL202" s="12"/>
      <c r="HPM202" s="12"/>
      <c r="HPN202" s="12"/>
      <c r="HPO202" s="12"/>
      <c r="HPP202" s="12"/>
      <c r="HPQ202" s="12"/>
      <c r="HPR202" s="12"/>
      <c r="HPS202" s="12"/>
      <c r="HPT202" s="12"/>
      <c r="HPU202" s="12"/>
      <c r="HPV202" s="12"/>
      <c r="HPW202" s="12"/>
      <c r="HPX202" s="12"/>
      <c r="HPY202" s="12"/>
      <c r="HPZ202" s="12"/>
      <c r="HQA202" s="12"/>
      <c r="HQB202" s="12"/>
      <c r="HQC202" s="12"/>
      <c r="HQD202" s="12"/>
      <c r="HQE202" s="12"/>
      <c r="HQF202" s="12"/>
      <c r="HQG202" s="12"/>
      <c r="HQH202" s="12"/>
      <c r="HQI202" s="12"/>
      <c r="HQJ202" s="12"/>
      <c r="HQK202" s="12"/>
      <c r="HQL202" s="12"/>
      <c r="HQM202" s="12"/>
      <c r="HQN202" s="12"/>
      <c r="HQO202" s="12"/>
      <c r="HQP202" s="12"/>
      <c r="HQQ202" s="12"/>
      <c r="HQR202" s="12"/>
      <c r="HQS202" s="12"/>
      <c r="HQT202" s="12"/>
      <c r="HQU202" s="12"/>
      <c r="HQV202" s="12"/>
      <c r="HQW202" s="12"/>
      <c r="HQX202" s="12"/>
      <c r="HQY202" s="12"/>
      <c r="HQZ202" s="12"/>
      <c r="HRA202" s="12"/>
      <c r="HRB202" s="12"/>
      <c r="HRC202" s="12"/>
      <c r="HRD202" s="12"/>
      <c r="HRE202" s="12"/>
      <c r="HRF202" s="12"/>
      <c r="HRG202" s="12"/>
      <c r="HRH202" s="12"/>
      <c r="HRI202" s="12"/>
      <c r="HRJ202" s="12"/>
      <c r="HRK202" s="12"/>
      <c r="HRL202" s="12"/>
      <c r="HRM202" s="12"/>
      <c r="HRN202" s="12"/>
      <c r="HRO202" s="12"/>
      <c r="HRP202" s="12"/>
      <c r="HRQ202" s="12"/>
      <c r="HRR202" s="12"/>
      <c r="HRS202" s="12"/>
      <c r="HRT202" s="12"/>
      <c r="HRU202" s="12"/>
      <c r="HRV202" s="12"/>
      <c r="HRW202" s="12"/>
      <c r="HRX202" s="12"/>
      <c r="HRY202" s="12"/>
      <c r="HRZ202" s="12"/>
      <c r="HSA202" s="12"/>
      <c r="HSB202" s="12"/>
      <c r="HSC202" s="12"/>
      <c r="HSD202" s="12"/>
      <c r="HSE202" s="12"/>
      <c r="HSF202" s="12"/>
      <c r="HSG202" s="12"/>
      <c r="HSH202" s="12"/>
      <c r="HSI202" s="12"/>
      <c r="HSJ202" s="12"/>
      <c r="HSK202" s="12"/>
      <c r="HSL202" s="12"/>
      <c r="HSM202" s="12"/>
      <c r="HSN202" s="12"/>
      <c r="HSO202" s="12"/>
      <c r="HSP202" s="12"/>
      <c r="HSQ202" s="12"/>
      <c r="HSR202" s="12"/>
      <c r="HSS202" s="12"/>
      <c r="HST202" s="12"/>
      <c r="HSU202" s="12"/>
      <c r="HSV202" s="12"/>
      <c r="HSW202" s="12"/>
      <c r="HSX202" s="12"/>
      <c r="HSY202" s="12"/>
      <c r="HSZ202" s="12"/>
      <c r="HTA202" s="12"/>
      <c r="HTB202" s="12"/>
      <c r="HTC202" s="12"/>
      <c r="HTD202" s="12"/>
      <c r="HTE202" s="12"/>
      <c r="HTF202" s="12"/>
      <c r="HTG202" s="12"/>
      <c r="HTH202" s="12"/>
      <c r="HTI202" s="12"/>
      <c r="HTJ202" s="12"/>
      <c r="HTK202" s="12"/>
      <c r="HTL202" s="12"/>
      <c r="HTM202" s="12"/>
      <c r="HTN202" s="12"/>
      <c r="HTO202" s="12"/>
      <c r="HTP202" s="12"/>
      <c r="HTQ202" s="12"/>
      <c r="HTR202" s="12"/>
      <c r="HTS202" s="12"/>
      <c r="HTT202" s="12"/>
      <c r="HTU202" s="12"/>
      <c r="HTV202" s="12"/>
      <c r="HTW202" s="12"/>
      <c r="HTX202" s="12"/>
      <c r="HTY202" s="12"/>
      <c r="HTZ202" s="12"/>
      <c r="HUA202" s="12"/>
      <c r="HUB202" s="12"/>
      <c r="HUC202" s="12"/>
      <c r="HUD202" s="12"/>
      <c r="HUE202" s="12"/>
      <c r="HUF202" s="12"/>
      <c r="HUG202" s="12"/>
      <c r="HUH202" s="12"/>
      <c r="HUI202" s="12"/>
      <c r="HUJ202" s="12"/>
      <c r="HUK202" s="12"/>
      <c r="HUL202" s="12"/>
      <c r="HUM202" s="12"/>
      <c r="HUN202" s="12"/>
      <c r="HUO202" s="12"/>
      <c r="HUP202" s="12"/>
      <c r="HUQ202" s="12"/>
      <c r="HUR202" s="12"/>
      <c r="HUS202" s="12"/>
      <c r="HUT202" s="12"/>
      <c r="HUU202" s="12"/>
      <c r="HUV202" s="12"/>
      <c r="HUW202" s="12"/>
      <c r="HUX202" s="12"/>
      <c r="HUY202" s="12"/>
      <c r="HUZ202" s="12"/>
      <c r="HVA202" s="12"/>
      <c r="HVB202" s="12"/>
      <c r="HVC202" s="12"/>
      <c r="HVD202" s="12"/>
      <c r="HVE202" s="12"/>
      <c r="HVF202" s="12"/>
      <c r="HVG202" s="12"/>
      <c r="HVH202" s="12"/>
      <c r="HVI202" s="12"/>
      <c r="HVJ202" s="12"/>
      <c r="HVK202" s="12"/>
      <c r="HVL202" s="12"/>
      <c r="HVM202" s="12"/>
      <c r="HVN202" s="12"/>
      <c r="HVO202" s="12"/>
      <c r="HVP202" s="12"/>
      <c r="HVQ202" s="12"/>
      <c r="HVR202" s="12"/>
      <c r="HVS202" s="12"/>
      <c r="HVT202" s="12"/>
      <c r="HVU202" s="12"/>
      <c r="HVV202" s="12"/>
      <c r="HVW202" s="12"/>
      <c r="HVX202" s="12"/>
      <c r="HVY202" s="12"/>
      <c r="HVZ202" s="12"/>
      <c r="HWA202" s="12"/>
      <c r="HWB202" s="12"/>
      <c r="HWC202" s="12"/>
      <c r="HWD202" s="12"/>
      <c r="HWE202" s="12"/>
      <c r="HWF202" s="12"/>
      <c r="HWG202" s="12"/>
      <c r="HWH202" s="12"/>
      <c r="HWI202" s="12"/>
      <c r="HWJ202" s="12"/>
      <c r="HWK202" s="12"/>
      <c r="HWL202" s="12"/>
      <c r="HWM202" s="12"/>
      <c r="HWN202" s="12"/>
      <c r="HWO202" s="12"/>
      <c r="HWP202" s="12"/>
      <c r="HWQ202" s="12"/>
      <c r="HWR202" s="12"/>
      <c r="HWS202" s="12"/>
      <c r="HWT202" s="12"/>
      <c r="HWU202" s="12"/>
      <c r="HWV202" s="12"/>
      <c r="HWW202" s="12"/>
      <c r="HWX202" s="12"/>
      <c r="HWY202" s="12"/>
      <c r="HWZ202" s="12"/>
      <c r="HXA202" s="12"/>
      <c r="HXB202" s="12"/>
      <c r="HXC202" s="12"/>
      <c r="HXD202" s="12"/>
      <c r="HXE202" s="12"/>
      <c r="HXF202" s="12"/>
      <c r="HXG202" s="12"/>
      <c r="HXH202" s="12"/>
      <c r="HXI202" s="12"/>
      <c r="HXJ202" s="12"/>
      <c r="HXK202" s="12"/>
      <c r="HXL202" s="12"/>
      <c r="HXM202" s="12"/>
      <c r="HXN202" s="12"/>
      <c r="HXO202" s="12"/>
      <c r="HXP202" s="12"/>
      <c r="HXQ202" s="12"/>
      <c r="HXR202" s="12"/>
      <c r="HXS202" s="12"/>
      <c r="HXT202" s="12"/>
      <c r="HXU202" s="12"/>
      <c r="HXV202" s="12"/>
      <c r="HXW202" s="12"/>
      <c r="HXX202" s="12"/>
      <c r="HXY202" s="12"/>
      <c r="HXZ202" s="12"/>
      <c r="HYA202" s="12"/>
      <c r="HYB202" s="12"/>
      <c r="HYC202" s="12"/>
      <c r="HYD202" s="12"/>
      <c r="HYE202" s="12"/>
      <c r="HYF202" s="12"/>
      <c r="HYG202" s="12"/>
      <c r="HYH202" s="12"/>
      <c r="HYI202" s="12"/>
      <c r="HYJ202" s="12"/>
      <c r="HYK202" s="12"/>
      <c r="HYL202" s="12"/>
      <c r="HYM202" s="12"/>
      <c r="HYN202" s="12"/>
      <c r="HYO202" s="12"/>
      <c r="HYP202" s="12"/>
      <c r="HYQ202" s="12"/>
      <c r="HYR202" s="12"/>
      <c r="HYS202" s="12"/>
      <c r="HYT202" s="12"/>
      <c r="HYU202" s="12"/>
      <c r="HYV202" s="12"/>
      <c r="HYW202" s="12"/>
      <c r="HYX202" s="12"/>
      <c r="HYY202" s="12"/>
      <c r="HYZ202" s="12"/>
      <c r="HZA202" s="12"/>
      <c r="HZB202" s="12"/>
      <c r="HZC202" s="12"/>
      <c r="HZD202" s="12"/>
      <c r="HZE202" s="12"/>
      <c r="HZF202" s="12"/>
      <c r="HZG202" s="12"/>
      <c r="HZH202" s="12"/>
      <c r="HZI202" s="12"/>
      <c r="HZJ202" s="12"/>
      <c r="HZK202" s="12"/>
      <c r="HZL202" s="12"/>
      <c r="HZM202" s="12"/>
      <c r="HZN202" s="12"/>
      <c r="HZO202" s="12"/>
      <c r="HZP202" s="12"/>
      <c r="HZQ202" s="12"/>
      <c r="HZR202" s="12"/>
      <c r="HZS202" s="12"/>
      <c r="HZT202" s="12"/>
      <c r="HZU202" s="12"/>
      <c r="HZV202" s="12"/>
      <c r="HZW202" s="12"/>
      <c r="HZX202" s="12"/>
      <c r="HZY202" s="12"/>
      <c r="HZZ202" s="12"/>
      <c r="IAA202" s="12"/>
      <c r="IAB202" s="12"/>
      <c r="IAC202" s="12"/>
      <c r="IAD202" s="12"/>
      <c r="IAE202" s="12"/>
      <c r="IAF202" s="12"/>
      <c r="IAG202" s="12"/>
      <c r="IAH202" s="12"/>
      <c r="IAI202" s="12"/>
      <c r="IAJ202" s="12"/>
      <c r="IAK202" s="12"/>
      <c r="IAL202" s="12"/>
      <c r="IAM202" s="12"/>
      <c r="IAN202" s="12"/>
      <c r="IAO202" s="12"/>
      <c r="IAP202" s="12"/>
      <c r="IAQ202" s="12"/>
      <c r="IAR202" s="12"/>
      <c r="IAS202" s="12"/>
      <c r="IAT202" s="12"/>
      <c r="IAU202" s="12"/>
      <c r="IAV202" s="12"/>
      <c r="IAW202" s="12"/>
      <c r="IAX202" s="12"/>
      <c r="IAY202" s="12"/>
      <c r="IAZ202" s="12"/>
      <c r="IBA202" s="12"/>
      <c r="IBB202" s="12"/>
      <c r="IBC202" s="12"/>
      <c r="IBD202" s="12"/>
      <c r="IBE202" s="12"/>
      <c r="IBF202" s="12"/>
      <c r="IBG202" s="12"/>
      <c r="IBH202" s="12"/>
      <c r="IBI202" s="12"/>
      <c r="IBJ202" s="12"/>
      <c r="IBK202" s="12"/>
      <c r="IBL202" s="12"/>
      <c r="IBM202" s="12"/>
      <c r="IBN202" s="12"/>
      <c r="IBO202" s="12"/>
      <c r="IBP202" s="12"/>
      <c r="IBQ202" s="12"/>
      <c r="IBR202" s="12"/>
      <c r="IBS202" s="12"/>
      <c r="IBT202" s="12"/>
      <c r="IBU202" s="12"/>
      <c r="IBV202" s="12"/>
      <c r="IBW202" s="12"/>
      <c r="IBX202" s="12"/>
      <c r="IBY202" s="12"/>
      <c r="IBZ202" s="12"/>
      <c r="ICA202" s="12"/>
      <c r="ICB202" s="12"/>
      <c r="ICC202" s="12"/>
      <c r="ICD202" s="12"/>
      <c r="ICE202" s="12"/>
      <c r="ICF202" s="12"/>
      <c r="ICG202" s="12"/>
      <c r="ICH202" s="12"/>
      <c r="ICI202" s="12"/>
      <c r="ICJ202" s="12"/>
      <c r="ICK202" s="12"/>
      <c r="ICL202" s="12"/>
      <c r="ICM202" s="12"/>
      <c r="ICN202" s="12"/>
      <c r="ICO202" s="12"/>
      <c r="ICP202" s="12"/>
      <c r="ICQ202" s="12"/>
      <c r="ICR202" s="12"/>
      <c r="ICS202" s="12"/>
      <c r="ICT202" s="12"/>
      <c r="ICU202" s="12"/>
      <c r="ICV202" s="12"/>
      <c r="ICW202" s="12"/>
      <c r="ICX202" s="12"/>
      <c r="ICY202" s="12"/>
      <c r="ICZ202" s="12"/>
      <c r="IDA202" s="12"/>
      <c r="IDB202" s="12"/>
      <c r="IDC202" s="12"/>
      <c r="IDD202" s="12"/>
      <c r="IDE202" s="12"/>
      <c r="IDF202" s="12"/>
      <c r="IDG202" s="12"/>
      <c r="IDH202" s="12"/>
      <c r="IDI202" s="12"/>
      <c r="IDJ202" s="12"/>
      <c r="IDK202" s="12"/>
      <c r="IDL202" s="12"/>
      <c r="IDM202" s="12"/>
      <c r="IDN202" s="12"/>
      <c r="IDO202" s="12"/>
      <c r="IDP202" s="12"/>
      <c r="IDQ202" s="12"/>
      <c r="IDR202" s="12"/>
      <c r="IDS202" s="12"/>
      <c r="IDT202" s="12"/>
      <c r="IDU202" s="12"/>
      <c r="IDV202" s="12"/>
      <c r="IDW202" s="12"/>
      <c r="IDX202" s="12"/>
      <c r="IDY202" s="12"/>
      <c r="IDZ202" s="12"/>
      <c r="IEA202" s="12"/>
      <c r="IEB202" s="12"/>
      <c r="IEC202" s="12"/>
      <c r="IED202" s="12"/>
      <c r="IEE202" s="12"/>
      <c r="IEF202" s="12"/>
      <c r="IEG202" s="12"/>
      <c r="IEH202" s="12"/>
      <c r="IEI202" s="12"/>
      <c r="IEJ202" s="12"/>
      <c r="IEK202" s="12"/>
      <c r="IEL202" s="12"/>
      <c r="IEM202" s="12"/>
      <c r="IEN202" s="12"/>
      <c r="IEO202" s="12"/>
      <c r="IEP202" s="12"/>
      <c r="IEQ202" s="12"/>
      <c r="IER202" s="12"/>
      <c r="IES202" s="12"/>
      <c r="IET202" s="12"/>
      <c r="IEU202" s="12"/>
      <c r="IEV202" s="12"/>
      <c r="IEW202" s="12"/>
      <c r="IEX202" s="12"/>
      <c r="IEY202" s="12"/>
      <c r="IEZ202" s="12"/>
      <c r="IFA202" s="12"/>
      <c r="IFB202" s="12"/>
      <c r="IFC202" s="12"/>
      <c r="IFD202" s="12"/>
      <c r="IFE202" s="12"/>
      <c r="IFF202" s="12"/>
      <c r="IFG202" s="12"/>
      <c r="IFH202" s="12"/>
      <c r="IFI202" s="12"/>
      <c r="IFJ202" s="12"/>
      <c r="IFK202" s="12"/>
      <c r="IFL202" s="12"/>
      <c r="IFM202" s="12"/>
      <c r="IFN202" s="12"/>
      <c r="IFO202" s="12"/>
      <c r="IFP202" s="12"/>
      <c r="IFQ202" s="12"/>
      <c r="IFR202" s="12"/>
      <c r="IFS202" s="12"/>
      <c r="IFT202" s="12"/>
      <c r="IFU202" s="12"/>
      <c r="IFV202" s="12"/>
      <c r="IFW202" s="12"/>
      <c r="IFX202" s="12"/>
      <c r="IFY202" s="12"/>
      <c r="IFZ202" s="12"/>
      <c r="IGA202" s="12"/>
      <c r="IGB202" s="12"/>
      <c r="IGC202" s="12"/>
      <c r="IGD202" s="12"/>
      <c r="IGE202" s="12"/>
      <c r="IGF202" s="12"/>
      <c r="IGG202" s="12"/>
      <c r="IGH202" s="12"/>
      <c r="IGI202" s="12"/>
      <c r="IGJ202" s="12"/>
      <c r="IGK202" s="12"/>
      <c r="IGL202" s="12"/>
      <c r="IGM202" s="12"/>
      <c r="IGN202" s="12"/>
      <c r="IGO202" s="12"/>
      <c r="IGP202" s="12"/>
      <c r="IGQ202" s="12"/>
      <c r="IGR202" s="12"/>
      <c r="IGS202" s="12"/>
      <c r="IGT202" s="12"/>
      <c r="IGU202" s="12"/>
      <c r="IGV202" s="12"/>
      <c r="IGW202" s="12"/>
      <c r="IGX202" s="12"/>
      <c r="IGY202" s="12"/>
      <c r="IGZ202" s="12"/>
      <c r="IHA202" s="12"/>
      <c r="IHB202" s="12"/>
      <c r="IHC202" s="12"/>
      <c r="IHD202" s="12"/>
      <c r="IHE202" s="12"/>
      <c r="IHF202" s="12"/>
      <c r="IHG202" s="12"/>
      <c r="IHH202" s="12"/>
      <c r="IHI202" s="12"/>
      <c r="IHJ202" s="12"/>
      <c r="IHK202" s="12"/>
      <c r="IHL202" s="12"/>
      <c r="IHM202" s="12"/>
      <c r="IHN202" s="12"/>
      <c r="IHO202" s="12"/>
      <c r="IHP202" s="12"/>
      <c r="IHQ202" s="12"/>
      <c r="IHR202" s="12"/>
      <c r="IHS202" s="12"/>
      <c r="IHT202" s="12"/>
      <c r="IHU202" s="12"/>
      <c r="IHV202" s="12"/>
      <c r="IHW202" s="12"/>
      <c r="IHX202" s="12"/>
      <c r="IHY202" s="12"/>
      <c r="IHZ202" s="12"/>
      <c r="IIA202" s="12"/>
      <c r="IIB202" s="12"/>
      <c r="IIC202" s="12"/>
      <c r="IID202" s="12"/>
      <c r="IIE202" s="12"/>
      <c r="IIF202" s="12"/>
      <c r="IIG202" s="12"/>
      <c r="IIH202" s="12"/>
      <c r="III202" s="12"/>
      <c r="IIJ202" s="12"/>
      <c r="IIK202" s="12"/>
      <c r="IIL202" s="12"/>
      <c r="IIM202" s="12"/>
      <c r="IIN202" s="12"/>
      <c r="IIO202" s="12"/>
      <c r="IIP202" s="12"/>
      <c r="IIQ202" s="12"/>
      <c r="IIR202" s="12"/>
      <c r="IIS202" s="12"/>
      <c r="IIT202" s="12"/>
      <c r="IIU202" s="12"/>
      <c r="IIV202" s="12"/>
      <c r="IIW202" s="12"/>
      <c r="IIX202" s="12"/>
      <c r="IIY202" s="12"/>
      <c r="IIZ202" s="12"/>
      <c r="IJA202" s="12"/>
      <c r="IJB202" s="12"/>
      <c r="IJC202" s="12"/>
      <c r="IJD202" s="12"/>
      <c r="IJE202" s="12"/>
      <c r="IJF202" s="12"/>
      <c r="IJG202" s="12"/>
      <c r="IJH202" s="12"/>
      <c r="IJI202" s="12"/>
      <c r="IJJ202" s="12"/>
      <c r="IJK202" s="12"/>
      <c r="IJL202" s="12"/>
      <c r="IJM202" s="12"/>
      <c r="IJN202" s="12"/>
      <c r="IJO202" s="12"/>
      <c r="IJP202" s="12"/>
      <c r="IJQ202" s="12"/>
      <c r="IJR202" s="12"/>
      <c r="IJS202" s="12"/>
      <c r="IJT202" s="12"/>
      <c r="IJU202" s="12"/>
      <c r="IJV202" s="12"/>
      <c r="IJW202" s="12"/>
      <c r="IJX202" s="12"/>
      <c r="IJY202" s="12"/>
      <c r="IJZ202" s="12"/>
      <c r="IKA202" s="12"/>
      <c r="IKB202" s="12"/>
      <c r="IKC202" s="12"/>
      <c r="IKD202" s="12"/>
      <c r="IKE202" s="12"/>
      <c r="IKF202" s="12"/>
      <c r="IKG202" s="12"/>
      <c r="IKH202" s="12"/>
      <c r="IKI202" s="12"/>
      <c r="IKJ202" s="12"/>
      <c r="IKK202" s="12"/>
      <c r="IKL202" s="12"/>
      <c r="IKM202" s="12"/>
      <c r="IKN202" s="12"/>
      <c r="IKO202" s="12"/>
      <c r="IKP202" s="12"/>
      <c r="IKQ202" s="12"/>
      <c r="IKR202" s="12"/>
      <c r="IKS202" s="12"/>
      <c r="IKT202" s="12"/>
      <c r="IKU202" s="12"/>
      <c r="IKV202" s="12"/>
      <c r="IKW202" s="12"/>
      <c r="IKX202" s="12"/>
      <c r="IKY202" s="12"/>
      <c r="IKZ202" s="12"/>
      <c r="ILA202" s="12"/>
      <c r="ILB202" s="12"/>
      <c r="ILC202" s="12"/>
      <c r="ILD202" s="12"/>
      <c r="ILE202" s="12"/>
      <c r="ILF202" s="12"/>
      <c r="ILG202" s="12"/>
      <c r="ILH202" s="12"/>
      <c r="ILI202" s="12"/>
      <c r="ILJ202" s="12"/>
      <c r="ILK202" s="12"/>
      <c r="ILL202" s="12"/>
      <c r="ILM202" s="12"/>
      <c r="ILN202" s="12"/>
      <c r="ILO202" s="12"/>
      <c r="ILP202" s="12"/>
      <c r="ILQ202" s="12"/>
      <c r="ILR202" s="12"/>
      <c r="ILS202" s="12"/>
      <c r="ILT202" s="12"/>
      <c r="ILU202" s="12"/>
      <c r="ILV202" s="12"/>
      <c r="ILW202" s="12"/>
      <c r="ILX202" s="12"/>
      <c r="ILY202" s="12"/>
      <c r="ILZ202" s="12"/>
      <c r="IMA202" s="12"/>
      <c r="IMB202" s="12"/>
      <c r="IMC202" s="12"/>
      <c r="IMD202" s="12"/>
      <c r="IME202" s="12"/>
      <c r="IMF202" s="12"/>
      <c r="IMG202" s="12"/>
      <c r="IMH202" s="12"/>
      <c r="IMI202" s="12"/>
      <c r="IMJ202" s="12"/>
      <c r="IMK202" s="12"/>
      <c r="IML202" s="12"/>
      <c r="IMM202" s="12"/>
      <c r="IMN202" s="12"/>
      <c r="IMO202" s="12"/>
      <c r="IMP202" s="12"/>
      <c r="IMQ202" s="12"/>
      <c r="IMR202" s="12"/>
      <c r="IMS202" s="12"/>
      <c r="IMT202" s="12"/>
      <c r="IMU202" s="12"/>
      <c r="IMV202" s="12"/>
      <c r="IMW202" s="12"/>
      <c r="IMX202" s="12"/>
      <c r="IMY202" s="12"/>
      <c r="IMZ202" s="12"/>
      <c r="INA202" s="12"/>
      <c r="INB202" s="12"/>
      <c r="INC202" s="12"/>
      <c r="IND202" s="12"/>
      <c r="INE202" s="12"/>
      <c r="INF202" s="12"/>
      <c r="ING202" s="12"/>
      <c r="INH202" s="12"/>
      <c r="INI202" s="12"/>
      <c r="INJ202" s="12"/>
      <c r="INK202" s="12"/>
      <c r="INL202" s="12"/>
      <c r="INM202" s="12"/>
      <c r="INN202" s="12"/>
      <c r="INO202" s="12"/>
      <c r="INP202" s="12"/>
      <c r="INQ202" s="12"/>
      <c r="INR202" s="12"/>
      <c r="INS202" s="12"/>
      <c r="INT202" s="12"/>
      <c r="INU202" s="12"/>
      <c r="INV202" s="12"/>
      <c r="INW202" s="12"/>
      <c r="INX202" s="12"/>
      <c r="INY202" s="12"/>
      <c r="INZ202" s="12"/>
      <c r="IOA202" s="12"/>
      <c r="IOB202" s="12"/>
      <c r="IOC202" s="12"/>
      <c r="IOD202" s="12"/>
      <c r="IOE202" s="12"/>
      <c r="IOF202" s="12"/>
      <c r="IOG202" s="12"/>
      <c r="IOH202" s="12"/>
      <c r="IOI202" s="12"/>
      <c r="IOJ202" s="12"/>
      <c r="IOK202" s="12"/>
      <c r="IOL202" s="12"/>
      <c r="IOM202" s="12"/>
      <c r="ION202" s="12"/>
      <c r="IOO202" s="12"/>
      <c r="IOP202" s="12"/>
      <c r="IOQ202" s="12"/>
      <c r="IOR202" s="12"/>
      <c r="IOS202" s="12"/>
      <c r="IOT202" s="12"/>
      <c r="IOU202" s="12"/>
      <c r="IOV202" s="12"/>
      <c r="IOW202" s="12"/>
      <c r="IOX202" s="12"/>
      <c r="IOY202" s="12"/>
      <c r="IOZ202" s="12"/>
      <c r="IPA202" s="12"/>
      <c r="IPB202" s="12"/>
      <c r="IPC202" s="12"/>
      <c r="IPD202" s="12"/>
      <c r="IPE202" s="12"/>
      <c r="IPF202" s="12"/>
      <c r="IPG202" s="12"/>
      <c r="IPH202" s="12"/>
      <c r="IPI202" s="12"/>
      <c r="IPJ202" s="12"/>
      <c r="IPK202" s="12"/>
      <c r="IPL202" s="12"/>
      <c r="IPM202" s="12"/>
      <c r="IPN202" s="12"/>
      <c r="IPO202" s="12"/>
      <c r="IPP202" s="12"/>
      <c r="IPQ202" s="12"/>
      <c r="IPR202" s="12"/>
      <c r="IPS202" s="12"/>
      <c r="IPT202" s="12"/>
      <c r="IPU202" s="12"/>
      <c r="IPV202" s="12"/>
      <c r="IPW202" s="12"/>
      <c r="IPX202" s="12"/>
      <c r="IPY202" s="12"/>
      <c r="IPZ202" s="12"/>
      <c r="IQA202" s="12"/>
      <c r="IQB202" s="12"/>
      <c r="IQC202" s="12"/>
      <c r="IQD202" s="12"/>
      <c r="IQE202" s="12"/>
      <c r="IQF202" s="12"/>
      <c r="IQG202" s="12"/>
      <c r="IQH202" s="12"/>
      <c r="IQI202" s="12"/>
      <c r="IQJ202" s="12"/>
      <c r="IQK202" s="12"/>
      <c r="IQL202" s="12"/>
      <c r="IQM202" s="12"/>
      <c r="IQN202" s="12"/>
      <c r="IQO202" s="12"/>
      <c r="IQP202" s="12"/>
      <c r="IQQ202" s="12"/>
      <c r="IQR202" s="12"/>
      <c r="IQS202" s="12"/>
      <c r="IQT202" s="12"/>
      <c r="IQU202" s="12"/>
      <c r="IQV202" s="12"/>
      <c r="IQW202" s="12"/>
      <c r="IQX202" s="12"/>
      <c r="IQY202" s="12"/>
      <c r="IQZ202" s="12"/>
      <c r="IRA202" s="12"/>
      <c r="IRB202" s="12"/>
      <c r="IRC202" s="12"/>
      <c r="IRD202" s="12"/>
      <c r="IRE202" s="12"/>
      <c r="IRF202" s="12"/>
      <c r="IRG202" s="12"/>
      <c r="IRH202" s="12"/>
      <c r="IRI202" s="12"/>
      <c r="IRJ202" s="12"/>
      <c r="IRK202" s="12"/>
      <c r="IRL202" s="12"/>
      <c r="IRM202" s="12"/>
      <c r="IRN202" s="12"/>
      <c r="IRO202" s="12"/>
      <c r="IRP202" s="12"/>
      <c r="IRQ202" s="12"/>
      <c r="IRR202" s="12"/>
      <c r="IRS202" s="12"/>
      <c r="IRT202" s="12"/>
      <c r="IRU202" s="12"/>
      <c r="IRV202" s="12"/>
      <c r="IRW202" s="12"/>
      <c r="IRX202" s="12"/>
      <c r="IRY202" s="12"/>
      <c r="IRZ202" s="12"/>
      <c r="ISA202" s="12"/>
      <c r="ISB202" s="12"/>
      <c r="ISC202" s="12"/>
      <c r="ISD202" s="12"/>
      <c r="ISE202" s="12"/>
      <c r="ISF202" s="12"/>
      <c r="ISG202" s="12"/>
      <c r="ISH202" s="12"/>
      <c r="ISI202" s="12"/>
      <c r="ISJ202" s="12"/>
      <c r="ISK202" s="12"/>
      <c r="ISL202" s="12"/>
      <c r="ISM202" s="12"/>
      <c r="ISN202" s="12"/>
      <c r="ISO202" s="12"/>
      <c r="ISP202" s="12"/>
      <c r="ISQ202" s="12"/>
      <c r="ISR202" s="12"/>
      <c r="ISS202" s="12"/>
      <c r="IST202" s="12"/>
      <c r="ISU202" s="12"/>
      <c r="ISV202" s="12"/>
      <c r="ISW202" s="12"/>
      <c r="ISX202" s="12"/>
      <c r="ISY202" s="12"/>
      <c r="ISZ202" s="12"/>
      <c r="ITA202" s="12"/>
      <c r="ITB202" s="12"/>
      <c r="ITC202" s="12"/>
      <c r="ITD202" s="12"/>
      <c r="ITE202" s="12"/>
      <c r="ITF202" s="12"/>
      <c r="ITG202" s="12"/>
      <c r="ITH202" s="12"/>
      <c r="ITI202" s="12"/>
      <c r="ITJ202" s="12"/>
      <c r="ITK202" s="12"/>
      <c r="ITL202" s="12"/>
      <c r="ITM202" s="12"/>
      <c r="ITN202" s="12"/>
      <c r="ITO202" s="12"/>
      <c r="ITP202" s="12"/>
      <c r="ITQ202" s="12"/>
      <c r="ITR202" s="12"/>
      <c r="ITS202" s="12"/>
      <c r="ITT202" s="12"/>
      <c r="ITU202" s="12"/>
      <c r="ITV202" s="12"/>
      <c r="ITW202" s="12"/>
      <c r="ITX202" s="12"/>
      <c r="ITY202" s="12"/>
      <c r="ITZ202" s="12"/>
      <c r="IUA202" s="12"/>
      <c r="IUB202" s="12"/>
      <c r="IUC202" s="12"/>
      <c r="IUD202" s="12"/>
      <c r="IUE202" s="12"/>
      <c r="IUF202" s="12"/>
      <c r="IUG202" s="12"/>
      <c r="IUH202" s="12"/>
      <c r="IUI202" s="12"/>
      <c r="IUJ202" s="12"/>
      <c r="IUK202" s="12"/>
      <c r="IUL202" s="12"/>
      <c r="IUM202" s="12"/>
      <c r="IUN202" s="12"/>
      <c r="IUO202" s="12"/>
      <c r="IUP202" s="12"/>
      <c r="IUQ202" s="12"/>
      <c r="IUR202" s="12"/>
      <c r="IUS202" s="12"/>
      <c r="IUT202" s="12"/>
      <c r="IUU202" s="12"/>
      <c r="IUV202" s="12"/>
      <c r="IUW202" s="12"/>
      <c r="IUX202" s="12"/>
      <c r="IUY202" s="12"/>
      <c r="IUZ202" s="12"/>
      <c r="IVA202" s="12"/>
      <c r="IVB202" s="12"/>
      <c r="IVC202" s="12"/>
      <c r="IVD202" s="12"/>
      <c r="IVE202" s="12"/>
      <c r="IVF202" s="12"/>
      <c r="IVG202" s="12"/>
      <c r="IVH202" s="12"/>
      <c r="IVI202" s="12"/>
      <c r="IVJ202" s="12"/>
      <c r="IVK202" s="12"/>
      <c r="IVL202" s="12"/>
      <c r="IVM202" s="12"/>
      <c r="IVN202" s="12"/>
      <c r="IVO202" s="12"/>
      <c r="IVP202" s="12"/>
      <c r="IVQ202" s="12"/>
      <c r="IVR202" s="12"/>
      <c r="IVS202" s="12"/>
      <c r="IVT202" s="12"/>
      <c r="IVU202" s="12"/>
      <c r="IVV202" s="12"/>
      <c r="IVW202" s="12"/>
      <c r="IVX202" s="12"/>
      <c r="IVY202" s="12"/>
      <c r="IVZ202" s="12"/>
      <c r="IWA202" s="12"/>
      <c r="IWB202" s="12"/>
      <c r="IWC202" s="12"/>
      <c r="IWD202" s="12"/>
      <c r="IWE202" s="12"/>
      <c r="IWF202" s="12"/>
      <c r="IWG202" s="12"/>
      <c r="IWH202" s="12"/>
      <c r="IWI202" s="12"/>
      <c r="IWJ202" s="12"/>
      <c r="IWK202" s="12"/>
      <c r="IWL202" s="12"/>
      <c r="IWM202" s="12"/>
      <c r="IWN202" s="12"/>
      <c r="IWO202" s="12"/>
      <c r="IWP202" s="12"/>
      <c r="IWQ202" s="12"/>
      <c r="IWR202" s="12"/>
      <c r="IWS202" s="12"/>
      <c r="IWT202" s="12"/>
      <c r="IWU202" s="12"/>
      <c r="IWV202" s="12"/>
      <c r="IWW202" s="12"/>
      <c r="IWX202" s="12"/>
      <c r="IWY202" s="12"/>
      <c r="IWZ202" s="12"/>
      <c r="IXA202" s="12"/>
      <c r="IXB202" s="12"/>
      <c r="IXC202" s="12"/>
      <c r="IXD202" s="12"/>
      <c r="IXE202" s="12"/>
      <c r="IXF202" s="12"/>
      <c r="IXG202" s="12"/>
      <c r="IXH202" s="12"/>
      <c r="IXI202" s="12"/>
      <c r="IXJ202" s="12"/>
      <c r="IXK202" s="12"/>
      <c r="IXL202" s="12"/>
      <c r="IXM202" s="12"/>
      <c r="IXN202" s="12"/>
      <c r="IXO202" s="12"/>
      <c r="IXP202" s="12"/>
      <c r="IXQ202" s="12"/>
      <c r="IXR202" s="12"/>
      <c r="IXS202" s="12"/>
      <c r="IXT202" s="12"/>
      <c r="IXU202" s="12"/>
      <c r="IXV202" s="12"/>
      <c r="IXW202" s="12"/>
      <c r="IXX202" s="12"/>
      <c r="IXY202" s="12"/>
      <c r="IXZ202" s="12"/>
      <c r="IYA202" s="12"/>
      <c r="IYB202" s="12"/>
      <c r="IYC202" s="12"/>
      <c r="IYD202" s="12"/>
      <c r="IYE202" s="12"/>
      <c r="IYF202" s="12"/>
      <c r="IYG202" s="12"/>
      <c r="IYH202" s="12"/>
      <c r="IYI202" s="12"/>
      <c r="IYJ202" s="12"/>
      <c r="IYK202" s="12"/>
      <c r="IYL202" s="12"/>
      <c r="IYM202" s="12"/>
      <c r="IYN202" s="12"/>
      <c r="IYO202" s="12"/>
      <c r="IYP202" s="12"/>
      <c r="IYQ202" s="12"/>
      <c r="IYR202" s="12"/>
      <c r="IYS202" s="12"/>
      <c r="IYT202" s="12"/>
      <c r="IYU202" s="12"/>
      <c r="IYV202" s="12"/>
      <c r="IYW202" s="12"/>
      <c r="IYX202" s="12"/>
      <c r="IYY202" s="12"/>
      <c r="IYZ202" s="12"/>
      <c r="IZA202" s="12"/>
      <c r="IZB202" s="12"/>
      <c r="IZC202" s="12"/>
      <c r="IZD202" s="12"/>
      <c r="IZE202" s="12"/>
      <c r="IZF202" s="12"/>
      <c r="IZG202" s="12"/>
      <c r="IZH202" s="12"/>
      <c r="IZI202" s="12"/>
      <c r="IZJ202" s="12"/>
      <c r="IZK202" s="12"/>
      <c r="IZL202" s="12"/>
      <c r="IZM202" s="12"/>
      <c r="IZN202" s="12"/>
      <c r="IZO202" s="12"/>
      <c r="IZP202" s="12"/>
      <c r="IZQ202" s="12"/>
      <c r="IZR202" s="12"/>
      <c r="IZS202" s="12"/>
      <c r="IZT202" s="12"/>
      <c r="IZU202" s="12"/>
      <c r="IZV202" s="12"/>
      <c r="IZW202" s="12"/>
      <c r="IZX202" s="12"/>
      <c r="IZY202" s="12"/>
      <c r="IZZ202" s="12"/>
      <c r="JAA202" s="12"/>
      <c r="JAB202" s="12"/>
      <c r="JAC202" s="12"/>
      <c r="JAD202" s="12"/>
      <c r="JAE202" s="12"/>
      <c r="JAF202" s="12"/>
      <c r="JAG202" s="12"/>
      <c r="JAH202" s="12"/>
      <c r="JAI202" s="12"/>
      <c r="JAJ202" s="12"/>
      <c r="JAK202" s="12"/>
      <c r="JAL202" s="12"/>
      <c r="JAM202" s="12"/>
      <c r="JAN202" s="12"/>
      <c r="JAO202" s="12"/>
      <c r="JAP202" s="12"/>
      <c r="JAQ202" s="12"/>
      <c r="JAR202" s="12"/>
      <c r="JAS202" s="12"/>
      <c r="JAT202" s="12"/>
      <c r="JAU202" s="12"/>
      <c r="JAV202" s="12"/>
      <c r="JAW202" s="12"/>
      <c r="JAX202" s="12"/>
      <c r="JAY202" s="12"/>
      <c r="JAZ202" s="12"/>
      <c r="JBA202" s="12"/>
      <c r="JBB202" s="12"/>
      <c r="JBC202" s="12"/>
      <c r="JBD202" s="12"/>
      <c r="JBE202" s="12"/>
      <c r="JBF202" s="12"/>
      <c r="JBG202" s="12"/>
      <c r="JBH202" s="12"/>
      <c r="JBI202" s="12"/>
      <c r="JBJ202" s="12"/>
      <c r="JBK202" s="12"/>
      <c r="JBL202" s="12"/>
      <c r="JBM202" s="12"/>
      <c r="JBN202" s="12"/>
      <c r="JBO202" s="12"/>
      <c r="JBP202" s="12"/>
      <c r="JBQ202" s="12"/>
      <c r="JBR202" s="12"/>
      <c r="JBS202" s="12"/>
      <c r="JBT202" s="12"/>
      <c r="JBU202" s="12"/>
      <c r="JBV202" s="12"/>
      <c r="JBW202" s="12"/>
      <c r="JBX202" s="12"/>
      <c r="JBY202" s="12"/>
      <c r="JBZ202" s="12"/>
      <c r="JCA202" s="12"/>
      <c r="JCB202" s="12"/>
      <c r="JCC202" s="12"/>
      <c r="JCD202" s="12"/>
      <c r="JCE202" s="12"/>
      <c r="JCF202" s="12"/>
      <c r="JCG202" s="12"/>
      <c r="JCH202" s="12"/>
      <c r="JCI202" s="12"/>
      <c r="JCJ202" s="12"/>
      <c r="JCK202" s="12"/>
      <c r="JCL202" s="12"/>
      <c r="JCM202" s="12"/>
      <c r="JCN202" s="12"/>
      <c r="JCO202" s="12"/>
      <c r="JCP202" s="12"/>
      <c r="JCQ202" s="12"/>
      <c r="JCR202" s="12"/>
      <c r="JCS202" s="12"/>
      <c r="JCT202" s="12"/>
      <c r="JCU202" s="12"/>
      <c r="JCV202" s="12"/>
      <c r="JCW202" s="12"/>
      <c r="JCX202" s="12"/>
      <c r="JCY202" s="12"/>
      <c r="JCZ202" s="12"/>
      <c r="JDA202" s="12"/>
      <c r="JDB202" s="12"/>
      <c r="JDC202" s="12"/>
      <c r="JDD202" s="12"/>
      <c r="JDE202" s="12"/>
      <c r="JDF202" s="12"/>
      <c r="JDG202" s="12"/>
      <c r="JDH202" s="12"/>
      <c r="JDI202" s="12"/>
      <c r="JDJ202" s="12"/>
      <c r="JDK202" s="12"/>
      <c r="JDL202" s="12"/>
      <c r="JDM202" s="12"/>
      <c r="JDN202" s="12"/>
      <c r="JDO202" s="12"/>
      <c r="JDP202" s="12"/>
      <c r="JDQ202" s="12"/>
      <c r="JDR202" s="12"/>
      <c r="JDS202" s="12"/>
      <c r="JDT202" s="12"/>
      <c r="JDU202" s="12"/>
      <c r="JDV202" s="12"/>
      <c r="JDW202" s="12"/>
      <c r="JDX202" s="12"/>
      <c r="JDY202" s="12"/>
      <c r="JDZ202" s="12"/>
      <c r="JEA202" s="12"/>
      <c r="JEB202" s="12"/>
      <c r="JEC202" s="12"/>
      <c r="JED202" s="12"/>
      <c r="JEE202" s="12"/>
      <c r="JEF202" s="12"/>
      <c r="JEG202" s="12"/>
      <c r="JEH202" s="12"/>
      <c r="JEI202" s="12"/>
      <c r="JEJ202" s="12"/>
      <c r="JEK202" s="12"/>
      <c r="JEL202" s="12"/>
      <c r="JEM202" s="12"/>
      <c r="JEN202" s="12"/>
      <c r="JEO202" s="12"/>
      <c r="JEP202" s="12"/>
      <c r="JEQ202" s="12"/>
      <c r="JER202" s="12"/>
      <c r="JES202" s="12"/>
      <c r="JET202" s="12"/>
      <c r="JEU202" s="12"/>
      <c r="JEV202" s="12"/>
      <c r="JEW202" s="12"/>
      <c r="JEX202" s="12"/>
      <c r="JEY202" s="12"/>
      <c r="JEZ202" s="12"/>
      <c r="JFA202" s="12"/>
      <c r="JFB202" s="12"/>
      <c r="JFC202" s="12"/>
      <c r="JFD202" s="12"/>
      <c r="JFE202" s="12"/>
      <c r="JFF202" s="12"/>
      <c r="JFG202" s="12"/>
      <c r="JFH202" s="12"/>
      <c r="JFI202" s="12"/>
      <c r="JFJ202" s="12"/>
      <c r="JFK202" s="12"/>
      <c r="JFL202" s="12"/>
      <c r="JFM202" s="12"/>
      <c r="JFN202" s="12"/>
      <c r="JFO202" s="12"/>
      <c r="JFP202" s="12"/>
      <c r="JFQ202" s="12"/>
      <c r="JFR202" s="12"/>
      <c r="JFS202" s="12"/>
      <c r="JFT202" s="12"/>
      <c r="JFU202" s="12"/>
      <c r="JFV202" s="12"/>
      <c r="JFW202" s="12"/>
      <c r="JFX202" s="12"/>
      <c r="JFY202" s="12"/>
      <c r="JFZ202" s="12"/>
      <c r="JGA202" s="12"/>
      <c r="JGB202" s="12"/>
      <c r="JGC202" s="12"/>
      <c r="JGD202" s="12"/>
      <c r="JGE202" s="12"/>
      <c r="JGF202" s="12"/>
      <c r="JGG202" s="12"/>
      <c r="JGH202" s="12"/>
      <c r="JGI202" s="12"/>
      <c r="JGJ202" s="12"/>
      <c r="JGK202" s="12"/>
      <c r="JGL202" s="12"/>
      <c r="JGM202" s="12"/>
      <c r="JGN202" s="12"/>
      <c r="JGO202" s="12"/>
      <c r="JGP202" s="12"/>
      <c r="JGQ202" s="12"/>
      <c r="JGR202" s="12"/>
      <c r="JGS202" s="12"/>
      <c r="JGT202" s="12"/>
      <c r="JGU202" s="12"/>
      <c r="JGV202" s="12"/>
      <c r="JGW202" s="12"/>
      <c r="JGX202" s="12"/>
      <c r="JGY202" s="12"/>
      <c r="JGZ202" s="12"/>
      <c r="JHA202" s="12"/>
      <c r="JHB202" s="12"/>
      <c r="JHC202" s="12"/>
      <c r="JHD202" s="12"/>
      <c r="JHE202" s="12"/>
      <c r="JHF202" s="12"/>
      <c r="JHG202" s="12"/>
      <c r="JHH202" s="12"/>
      <c r="JHI202" s="12"/>
      <c r="JHJ202" s="12"/>
      <c r="JHK202" s="12"/>
      <c r="JHL202" s="12"/>
      <c r="JHM202" s="12"/>
      <c r="JHN202" s="12"/>
      <c r="JHO202" s="12"/>
      <c r="JHP202" s="12"/>
      <c r="JHQ202" s="12"/>
      <c r="JHR202" s="12"/>
      <c r="JHS202" s="12"/>
      <c r="JHT202" s="12"/>
      <c r="JHU202" s="12"/>
      <c r="JHV202" s="12"/>
      <c r="JHW202" s="12"/>
      <c r="JHX202" s="12"/>
      <c r="JHY202" s="12"/>
      <c r="JHZ202" s="12"/>
      <c r="JIA202" s="12"/>
      <c r="JIB202" s="12"/>
      <c r="JIC202" s="12"/>
      <c r="JID202" s="12"/>
      <c r="JIE202" s="12"/>
      <c r="JIF202" s="12"/>
      <c r="JIG202" s="12"/>
      <c r="JIH202" s="12"/>
      <c r="JII202" s="12"/>
      <c r="JIJ202" s="12"/>
      <c r="JIK202" s="12"/>
      <c r="JIL202" s="12"/>
      <c r="JIM202" s="12"/>
      <c r="JIN202" s="12"/>
      <c r="JIO202" s="12"/>
      <c r="JIP202" s="12"/>
      <c r="JIQ202" s="12"/>
      <c r="JIR202" s="12"/>
      <c r="JIS202" s="12"/>
      <c r="JIT202" s="12"/>
      <c r="JIU202" s="12"/>
      <c r="JIV202" s="12"/>
      <c r="JIW202" s="12"/>
      <c r="JIX202" s="12"/>
      <c r="JIY202" s="12"/>
      <c r="JIZ202" s="12"/>
      <c r="JJA202" s="12"/>
      <c r="JJB202" s="12"/>
      <c r="JJC202" s="12"/>
      <c r="JJD202" s="12"/>
      <c r="JJE202" s="12"/>
      <c r="JJF202" s="12"/>
      <c r="JJG202" s="12"/>
      <c r="JJH202" s="12"/>
      <c r="JJI202" s="12"/>
      <c r="JJJ202" s="12"/>
      <c r="JJK202" s="12"/>
      <c r="JJL202" s="12"/>
      <c r="JJM202" s="12"/>
      <c r="JJN202" s="12"/>
      <c r="JJO202" s="12"/>
      <c r="JJP202" s="12"/>
      <c r="JJQ202" s="12"/>
      <c r="JJR202" s="12"/>
      <c r="JJS202" s="12"/>
      <c r="JJT202" s="12"/>
      <c r="JJU202" s="12"/>
      <c r="JJV202" s="12"/>
      <c r="JJW202" s="12"/>
      <c r="JJX202" s="12"/>
      <c r="JJY202" s="12"/>
      <c r="JJZ202" s="12"/>
      <c r="JKA202" s="12"/>
      <c r="JKB202" s="12"/>
      <c r="JKC202" s="12"/>
      <c r="JKD202" s="12"/>
      <c r="JKE202" s="12"/>
      <c r="JKF202" s="12"/>
      <c r="JKG202" s="12"/>
      <c r="JKH202" s="12"/>
      <c r="JKI202" s="12"/>
      <c r="JKJ202" s="12"/>
      <c r="JKK202" s="12"/>
      <c r="JKL202" s="12"/>
      <c r="JKM202" s="12"/>
      <c r="JKN202" s="12"/>
      <c r="JKO202" s="12"/>
      <c r="JKP202" s="12"/>
      <c r="JKQ202" s="12"/>
      <c r="JKR202" s="12"/>
      <c r="JKS202" s="12"/>
      <c r="JKT202" s="12"/>
      <c r="JKU202" s="12"/>
      <c r="JKV202" s="12"/>
      <c r="JKW202" s="12"/>
      <c r="JKX202" s="12"/>
      <c r="JKY202" s="12"/>
      <c r="JKZ202" s="12"/>
      <c r="JLA202" s="12"/>
      <c r="JLB202" s="12"/>
      <c r="JLC202" s="12"/>
      <c r="JLD202" s="12"/>
      <c r="JLE202" s="12"/>
      <c r="JLF202" s="12"/>
      <c r="JLG202" s="12"/>
      <c r="JLH202" s="12"/>
      <c r="JLI202" s="12"/>
      <c r="JLJ202" s="12"/>
      <c r="JLK202" s="12"/>
      <c r="JLL202" s="12"/>
      <c r="JLM202" s="12"/>
      <c r="JLN202" s="12"/>
      <c r="JLO202" s="12"/>
      <c r="JLP202" s="12"/>
      <c r="JLQ202" s="12"/>
      <c r="JLR202" s="12"/>
      <c r="JLS202" s="12"/>
      <c r="JLT202" s="12"/>
      <c r="JLU202" s="12"/>
      <c r="JLV202" s="12"/>
      <c r="JLW202" s="12"/>
      <c r="JLX202" s="12"/>
      <c r="JLY202" s="12"/>
      <c r="JLZ202" s="12"/>
      <c r="JMA202" s="12"/>
      <c r="JMB202" s="12"/>
      <c r="JMC202" s="12"/>
      <c r="JMD202" s="12"/>
      <c r="JME202" s="12"/>
      <c r="JMF202" s="12"/>
      <c r="JMG202" s="12"/>
      <c r="JMH202" s="12"/>
      <c r="JMI202" s="12"/>
      <c r="JMJ202" s="12"/>
      <c r="JMK202" s="12"/>
      <c r="JML202" s="12"/>
      <c r="JMM202" s="12"/>
      <c r="JMN202" s="12"/>
      <c r="JMO202" s="12"/>
      <c r="JMP202" s="12"/>
      <c r="JMQ202" s="12"/>
      <c r="JMR202" s="12"/>
      <c r="JMS202" s="12"/>
      <c r="JMT202" s="12"/>
      <c r="JMU202" s="12"/>
      <c r="JMV202" s="12"/>
      <c r="JMW202" s="12"/>
      <c r="JMX202" s="12"/>
      <c r="JMY202" s="12"/>
      <c r="JMZ202" s="12"/>
      <c r="JNA202" s="12"/>
      <c r="JNB202" s="12"/>
      <c r="JNC202" s="12"/>
      <c r="JND202" s="12"/>
      <c r="JNE202" s="12"/>
      <c r="JNF202" s="12"/>
      <c r="JNG202" s="12"/>
      <c r="JNH202" s="12"/>
      <c r="JNI202" s="12"/>
      <c r="JNJ202" s="12"/>
      <c r="JNK202" s="12"/>
      <c r="JNL202" s="12"/>
      <c r="JNM202" s="12"/>
      <c r="JNN202" s="12"/>
      <c r="JNO202" s="12"/>
      <c r="JNP202" s="12"/>
      <c r="JNQ202" s="12"/>
      <c r="JNR202" s="12"/>
      <c r="JNS202" s="12"/>
      <c r="JNT202" s="12"/>
      <c r="JNU202" s="12"/>
      <c r="JNV202" s="12"/>
      <c r="JNW202" s="12"/>
      <c r="JNX202" s="12"/>
      <c r="JNY202" s="12"/>
      <c r="JNZ202" s="12"/>
      <c r="JOA202" s="12"/>
      <c r="JOB202" s="12"/>
      <c r="JOC202" s="12"/>
      <c r="JOD202" s="12"/>
      <c r="JOE202" s="12"/>
      <c r="JOF202" s="12"/>
      <c r="JOG202" s="12"/>
      <c r="JOH202" s="12"/>
      <c r="JOI202" s="12"/>
      <c r="JOJ202" s="12"/>
      <c r="JOK202" s="12"/>
      <c r="JOL202" s="12"/>
      <c r="JOM202" s="12"/>
      <c r="JON202" s="12"/>
      <c r="JOO202" s="12"/>
      <c r="JOP202" s="12"/>
      <c r="JOQ202" s="12"/>
      <c r="JOR202" s="12"/>
      <c r="JOS202" s="12"/>
      <c r="JOT202" s="12"/>
      <c r="JOU202" s="12"/>
      <c r="JOV202" s="12"/>
      <c r="JOW202" s="12"/>
      <c r="JOX202" s="12"/>
      <c r="JOY202" s="12"/>
      <c r="JOZ202" s="12"/>
      <c r="JPA202" s="12"/>
      <c r="JPB202" s="12"/>
      <c r="JPC202" s="12"/>
      <c r="JPD202" s="12"/>
      <c r="JPE202" s="12"/>
      <c r="JPF202" s="12"/>
      <c r="JPG202" s="12"/>
      <c r="JPH202" s="12"/>
      <c r="JPI202" s="12"/>
      <c r="JPJ202" s="12"/>
      <c r="JPK202" s="12"/>
      <c r="JPL202" s="12"/>
      <c r="JPM202" s="12"/>
      <c r="JPN202" s="12"/>
      <c r="JPO202" s="12"/>
      <c r="JPP202" s="12"/>
      <c r="JPQ202" s="12"/>
      <c r="JPR202" s="12"/>
      <c r="JPS202" s="12"/>
      <c r="JPT202" s="12"/>
      <c r="JPU202" s="12"/>
      <c r="JPV202" s="12"/>
      <c r="JPW202" s="12"/>
      <c r="JPX202" s="12"/>
      <c r="JPY202" s="12"/>
      <c r="JPZ202" s="12"/>
      <c r="JQA202" s="12"/>
      <c r="JQB202" s="12"/>
      <c r="JQC202" s="12"/>
      <c r="JQD202" s="12"/>
      <c r="JQE202" s="12"/>
      <c r="JQF202" s="12"/>
      <c r="JQG202" s="12"/>
      <c r="JQH202" s="12"/>
      <c r="JQI202" s="12"/>
      <c r="JQJ202" s="12"/>
      <c r="JQK202" s="12"/>
      <c r="JQL202" s="12"/>
      <c r="JQM202" s="12"/>
      <c r="JQN202" s="12"/>
      <c r="JQO202" s="12"/>
      <c r="JQP202" s="12"/>
      <c r="JQQ202" s="12"/>
      <c r="JQR202" s="12"/>
      <c r="JQS202" s="12"/>
      <c r="JQT202" s="12"/>
      <c r="JQU202" s="12"/>
      <c r="JQV202" s="12"/>
      <c r="JQW202" s="12"/>
      <c r="JQX202" s="12"/>
      <c r="JQY202" s="12"/>
      <c r="JQZ202" s="12"/>
      <c r="JRA202" s="12"/>
      <c r="JRB202" s="12"/>
      <c r="JRC202" s="12"/>
      <c r="JRD202" s="12"/>
      <c r="JRE202" s="12"/>
      <c r="JRF202" s="12"/>
      <c r="JRG202" s="12"/>
      <c r="JRH202" s="12"/>
      <c r="JRI202" s="12"/>
      <c r="JRJ202" s="12"/>
      <c r="JRK202" s="12"/>
      <c r="JRL202" s="12"/>
      <c r="JRM202" s="12"/>
      <c r="JRN202" s="12"/>
      <c r="JRO202" s="12"/>
      <c r="JRP202" s="12"/>
      <c r="JRQ202" s="12"/>
      <c r="JRR202" s="12"/>
      <c r="JRS202" s="12"/>
      <c r="JRT202" s="12"/>
      <c r="JRU202" s="12"/>
      <c r="JRV202" s="12"/>
      <c r="JRW202" s="12"/>
      <c r="JRX202" s="12"/>
      <c r="JRY202" s="12"/>
      <c r="JRZ202" s="12"/>
      <c r="JSA202" s="12"/>
      <c r="JSB202" s="12"/>
      <c r="JSC202" s="12"/>
      <c r="JSD202" s="12"/>
      <c r="JSE202" s="12"/>
      <c r="JSF202" s="12"/>
      <c r="JSG202" s="12"/>
      <c r="JSH202" s="12"/>
      <c r="JSI202" s="12"/>
      <c r="JSJ202" s="12"/>
      <c r="JSK202" s="12"/>
      <c r="JSL202" s="12"/>
      <c r="JSM202" s="12"/>
      <c r="JSN202" s="12"/>
      <c r="JSO202" s="12"/>
      <c r="JSP202" s="12"/>
      <c r="JSQ202" s="12"/>
      <c r="JSR202" s="12"/>
      <c r="JSS202" s="12"/>
      <c r="JST202" s="12"/>
      <c r="JSU202" s="12"/>
      <c r="JSV202" s="12"/>
      <c r="JSW202" s="12"/>
      <c r="JSX202" s="12"/>
      <c r="JSY202" s="12"/>
      <c r="JSZ202" s="12"/>
      <c r="JTA202" s="12"/>
      <c r="JTB202" s="12"/>
      <c r="JTC202" s="12"/>
      <c r="JTD202" s="12"/>
      <c r="JTE202" s="12"/>
      <c r="JTF202" s="12"/>
      <c r="JTG202" s="12"/>
      <c r="JTH202" s="12"/>
      <c r="JTI202" s="12"/>
      <c r="JTJ202" s="12"/>
      <c r="JTK202" s="12"/>
      <c r="JTL202" s="12"/>
      <c r="JTM202" s="12"/>
      <c r="JTN202" s="12"/>
      <c r="JTO202" s="12"/>
      <c r="JTP202" s="12"/>
      <c r="JTQ202" s="12"/>
      <c r="JTR202" s="12"/>
      <c r="JTS202" s="12"/>
      <c r="JTT202" s="12"/>
      <c r="JTU202" s="12"/>
      <c r="JTV202" s="12"/>
      <c r="JTW202" s="12"/>
      <c r="JTX202" s="12"/>
      <c r="JTY202" s="12"/>
      <c r="JTZ202" s="12"/>
      <c r="JUA202" s="12"/>
      <c r="JUB202" s="12"/>
      <c r="JUC202" s="12"/>
      <c r="JUD202" s="12"/>
      <c r="JUE202" s="12"/>
      <c r="JUF202" s="12"/>
      <c r="JUG202" s="12"/>
      <c r="JUH202" s="12"/>
      <c r="JUI202" s="12"/>
      <c r="JUJ202" s="12"/>
      <c r="JUK202" s="12"/>
      <c r="JUL202" s="12"/>
      <c r="JUM202" s="12"/>
      <c r="JUN202" s="12"/>
      <c r="JUO202" s="12"/>
      <c r="JUP202" s="12"/>
      <c r="JUQ202" s="12"/>
      <c r="JUR202" s="12"/>
      <c r="JUS202" s="12"/>
      <c r="JUT202" s="12"/>
      <c r="JUU202" s="12"/>
      <c r="JUV202" s="12"/>
      <c r="JUW202" s="12"/>
      <c r="JUX202" s="12"/>
      <c r="JUY202" s="12"/>
      <c r="JUZ202" s="12"/>
      <c r="JVA202" s="12"/>
      <c r="JVB202" s="12"/>
      <c r="JVC202" s="12"/>
      <c r="JVD202" s="12"/>
      <c r="JVE202" s="12"/>
      <c r="JVF202" s="12"/>
      <c r="JVG202" s="12"/>
      <c r="JVH202" s="12"/>
      <c r="JVI202" s="12"/>
      <c r="JVJ202" s="12"/>
      <c r="JVK202" s="12"/>
      <c r="JVL202" s="12"/>
      <c r="JVM202" s="12"/>
      <c r="JVN202" s="12"/>
      <c r="JVO202" s="12"/>
      <c r="JVP202" s="12"/>
      <c r="JVQ202" s="12"/>
      <c r="JVR202" s="12"/>
      <c r="JVS202" s="12"/>
      <c r="JVT202" s="12"/>
      <c r="JVU202" s="12"/>
      <c r="JVV202" s="12"/>
      <c r="JVW202" s="12"/>
      <c r="JVX202" s="12"/>
      <c r="JVY202" s="12"/>
      <c r="JVZ202" s="12"/>
      <c r="JWA202" s="12"/>
      <c r="JWB202" s="12"/>
      <c r="JWC202" s="12"/>
      <c r="JWD202" s="12"/>
      <c r="JWE202" s="12"/>
      <c r="JWF202" s="12"/>
      <c r="JWG202" s="12"/>
      <c r="JWH202" s="12"/>
      <c r="JWI202" s="12"/>
      <c r="JWJ202" s="12"/>
      <c r="JWK202" s="12"/>
      <c r="JWL202" s="12"/>
      <c r="JWM202" s="12"/>
      <c r="JWN202" s="12"/>
      <c r="JWO202" s="12"/>
      <c r="JWP202" s="12"/>
      <c r="JWQ202" s="12"/>
      <c r="JWR202" s="12"/>
      <c r="JWS202" s="12"/>
      <c r="JWT202" s="12"/>
      <c r="JWU202" s="12"/>
      <c r="JWV202" s="12"/>
      <c r="JWW202" s="12"/>
      <c r="JWX202" s="12"/>
      <c r="JWY202" s="12"/>
      <c r="JWZ202" s="12"/>
      <c r="JXA202" s="12"/>
      <c r="JXB202" s="12"/>
      <c r="JXC202" s="12"/>
      <c r="JXD202" s="12"/>
      <c r="JXE202" s="12"/>
      <c r="JXF202" s="12"/>
      <c r="JXG202" s="12"/>
      <c r="JXH202" s="12"/>
      <c r="JXI202" s="12"/>
      <c r="JXJ202" s="12"/>
      <c r="JXK202" s="12"/>
      <c r="JXL202" s="12"/>
      <c r="JXM202" s="12"/>
      <c r="JXN202" s="12"/>
      <c r="JXO202" s="12"/>
      <c r="JXP202" s="12"/>
      <c r="JXQ202" s="12"/>
      <c r="JXR202" s="12"/>
      <c r="JXS202" s="12"/>
      <c r="JXT202" s="12"/>
      <c r="JXU202" s="12"/>
      <c r="JXV202" s="12"/>
      <c r="JXW202" s="12"/>
      <c r="JXX202" s="12"/>
      <c r="JXY202" s="12"/>
      <c r="JXZ202" s="12"/>
      <c r="JYA202" s="12"/>
      <c r="JYB202" s="12"/>
      <c r="JYC202" s="12"/>
      <c r="JYD202" s="12"/>
      <c r="JYE202" s="12"/>
      <c r="JYF202" s="12"/>
      <c r="JYG202" s="12"/>
      <c r="JYH202" s="12"/>
      <c r="JYI202" s="12"/>
      <c r="JYJ202" s="12"/>
      <c r="JYK202" s="12"/>
      <c r="JYL202" s="12"/>
      <c r="JYM202" s="12"/>
      <c r="JYN202" s="12"/>
      <c r="JYO202" s="12"/>
      <c r="JYP202" s="12"/>
      <c r="JYQ202" s="12"/>
      <c r="JYR202" s="12"/>
      <c r="JYS202" s="12"/>
      <c r="JYT202" s="12"/>
      <c r="JYU202" s="12"/>
      <c r="JYV202" s="12"/>
      <c r="JYW202" s="12"/>
      <c r="JYX202" s="12"/>
      <c r="JYY202" s="12"/>
      <c r="JYZ202" s="12"/>
      <c r="JZA202" s="12"/>
      <c r="JZB202" s="12"/>
      <c r="JZC202" s="12"/>
      <c r="JZD202" s="12"/>
      <c r="JZE202" s="12"/>
      <c r="JZF202" s="12"/>
      <c r="JZG202" s="12"/>
      <c r="JZH202" s="12"/>
      <c r="JZI202" s="12"/>
      <c r="JZJ202" s="12"/>
      <c r="JZK202" s="12"/>
      <c r="JZL202" s="12"/>
      <c r="JZM202" s="12"/>
      <c r="JZN202" s="12"/>
      <c r="JZO202" s="12"/>
      <c r="JZP202" s="12"/>
      <c r="JZQ202" s="12"/>
      <c r="JZR202" s="12"/>
      <c r="JZS202" s="12"/>
      <c r="JZT202" s="12"/>
      <c r="JZU202" s="12"/>
      <c r="JZV202" s="12"/>
      <c r="JZW202" s="12"/>
      <c r="JZX202" s="12"/>
      <c r="JZY202" s="12"/>
      <c r="JZZ202" s="12"/>
      <c r="KAA202" s="12"/>
      <c r="KAB202" s="12"/>
      <c r="KAC202" s="12"/>
      <c r="KAD202" s="12"/>
      <c r="KAE202" s="12"/>
      <c r="KAF202" s="12"/>
      <c r="KAG202" s="12"/>
      <c r="KAH202" s="12"/>
      <c r="KAI202" s="12"/>
      <c r="KAJ202" s="12"/>
      <c r="KAK202" s="12"/>
      <c r="KAL202" s="12"/>
      <c r="KAM202" s="12"/>
      <c r="KAN202" s="12"/>
      <c r="KAO202" s="12"/>
      <c r="KAP202" s="12"/>
      <c r="KAQ202" s="12"/>
      <c r="KAR202" s="12"/>
      <c r="KAS202" s="12"/>
      <c r="KAT202" s="12"/>
      <c r="KAU202" s="12"/>
      <c r="KAV202" s="12"/>
      <c r="KAW202" s="12"/>
      <c r="KAX202" s="12"/>
      <c r="KAY202" s="12"/>
      <c r="KAZ202" s="12"/>
      <c r="KBA202" s="12"/>
      <c r="KBB202" s="12"/>
      <c r="KBC202" s="12"/>
      <c r="KBD202" s="12"/>
      <c r="KBE202" s="12"/>
      <c r="KBF202" s="12"/>
      <c r="KBG202" s="12"/>
      <c r="KBH202" s="12"/>
      <c r="KBI202" s="12"/>
      <c r="KBJ202" s="12"/>
      <c r="KBK202" s="12"/>
      <c r="KBL202" s="12"/>
      <c r="KBM202" s="12"/>
      <c r="KBN202" s="12"/>
      <c r="KBO202" s="12"/>
      <c r="KBP202" s="12"/>
      <c r="KBQ202" s="12"/>
      <c r="KBR202" s="12"/>
      <c r="KBS202" s="12"/>
      <c r="KBT202" s="12"/>
      <c r="KBU202" s="12"/>
      <c r="KBV202" s="12"/>
      <c r="KBW202" s="12"/>
      <c r="KBX202" s="12"/>
      <c r="KBY202" s="12"/>
      <c r="KBZ202" s="12"/>
      <c r="KCA202" s="12"/>
      <c r="KCB202" s="12"/>
      <c r="KCC202" s="12"/>
      <c r="KCD202" s="12"/>
      <c r="KCE202" s="12"/>
      <c r="KCF202" s="12"/>
      <c r="KCG202" s="12"/>
      <c r="KCH202" s="12"/>
      <c r="KCI202" s="12"/>
      <c r="KCJ202" s="12"/>
      <c r="KCK202" s="12"/>
      <c r="KCL202" s="12"/>
      <c r="KCM202" s="12"/>
      <c r="KCN202" s="12"/>
      <c r="KCO202" s="12"/>
      <c r="KCP202" s="12"/>
      <c r="KCQ202" s="12"/>
      <c r="KCR202" s="12"/>
      <c r="KCS202" s="12"/>
      <c r="KCT202" s="12"/>
      <c r="KCU202" s="12"/>
      <c r="KCV202" s="12"/>
      <c r="KCW202" s="12"/>
      <c r="KCX202" s="12"/>
      <c r="KCY202" s="12"/>
      <c r="KCZ202" s="12"/>
      <c r="KDA202" s="12"/>
      <c r="KDB202" s="12"/>
      <c r="KDC202" s="12"/>
      <c r="KDD202" s="12"/>
      <c r="KDE202" s="12"/>
      <c r="KDF202" s="12"/>
      <c r="KDG202" s="12"/>
      <c r="KDH202" s="12"/>
      <c r="KDI202" s="12"/>
      <c r="KDJ202" s="12"/>
      <c r="KDK202" s="12"/>
      <c r="KDL202" s="12"/>
      <c r="KDM202" s="12"/>
      <c r="KDN202" s="12"/>
      <c r="KDO202" s="12"/>
      <c r="KDP202" s="12"/>
      <c r="KDQ202" s="12"/>
      <c r="KDR202" s="12"/>
      <c r="KDS202" s="12"/>
      <c r="KDT202" s="12"/>
      <c r="KDU202" s="12"/>
      <c r="KDV202" s="12"/>
      <c r="KDW202" s="12"/>
      <c r="KDX202" s="12"/>
      <c r="KDY202" s="12"/>
      <c r="KDZ202" s="12"/>
      <c r="KEA202" s="12"/>
      <c r="KEB202" s="12"/>
      <c r="KEC202" s="12"/>
      <c r="KED202" s="12"/>
      <c r="KEE202" s="12"/>
      <c r="KEF202" s="12"/>
      <c r="KEG202" s="12"/>
      <c r="KEH202" s="12"/>
      <c r="KEI202" s="12"/>
      <c r="KEJ202" s="12"/>
      <c r="KEK202" s="12"/>
      <c r="KEL202" s="12"/>
      <c r="KEM202" s="12"/>
      <c r="KEN202" s="12"/>
      <c r="KEO202" s="12"/>
      <c r="KEP202" s="12"/>
      <c r="KEQ202" s="12"/>
      <c r="KER202" s="12"/>
      <c r="KES202" s="12"/>
      <c r="KET202" s="12"/>
      <c r="KEU202" s="12"/>
      <c r="KEV202" s="12"/>
      <c r="KEW202" s="12"/>
      <c r="KEX202" s="12"/>
      <c r="KEY202" s="12"/>
      <c r="KEZ202" s="12"/>
      <c r="KFA202" s="12"/>
      <c r="KFB202" s="12"/>
      <c r="KFC202" s="12"/>
      <c r="KFD202" s="12"/>
      <c r="KFE202" s="12"/>
      <c r="KFF202" s="12"/>
      <c r="KFG202" s="12"/>
      <c r="KFH202" s="12"/>
      <c r="KFI202" s="12"/>
      <c r="KFJ202" s="12"/>
      <c r="KFK202" s="12"/>
      <c r="KFL202" s="12"/>
      <c r="KFM202" s="12"/>
      <c r="KFN202" s="12"/>
      <c r="KFO202" s="12"/>
      <c r="KFP202" s="12"/>
      <c r="KFQ202" s="12"/>
      <c r="KFR202" s="12"/>
      <c r="KFS202" s="12"/>
      <c r="KFT202" s="12"/>
      <c r="KFU202" s="12"/>
      <c r="KFV202" s="12"/>
      <c r="KFW202" s="12"/>
      <c r="KFX202" s="12"/>
      <c r="KFY202" s="12"/>
      <c r="KFZ202" s="12"/>
      <c r="KGA202" s="12"/>
      <c r="KGB202" s="12"/>
      <c r="KGC202" s="12"/>
      <c r="KGD202" s="12"/>
      <c r="KGE202" s="12"/>
      <c r="KGF202" s="12"/>
      <c r="KGG202" s="12"/>
      <c r="KGH202" s="12"/>
      <c r="KGI202" s="12"/>
      <c r="KGJ202" s="12"/>
      <c r="KGK202" s="12"/>
      <c r="KGL202" s="12"/>
      <c r="KGM202" s="12"/>
      <c r="KGN202" s="12"/>
      <c r="KGO202" s="12"/>
      <c r="KGP202" s="12"/>
      <c r="KGQ202" s="12"/>
      <c r="KGR202" s="12"/>
      <c r="KGS202" s="12"/>
      <c r="KGT202" s="12"/>
      <c r="KGU202" s="12"/>
      <c r="KGV202" s="12"/>
      <c r="KGW202" s="12"/>
      <c r="KGX202" s="12"/>
      <c r="KGY202" s="12"/>
      <c r="KGZ202" s="12"/>
      <c r="KHA202" s="12"/>
      <c r="KHB202" s="12"/>
      <c r="KHC202" s="12"/>
      <c r="KHD202" s="12"/>
      <c r="KHE202" s="12"/>
      <c r="KHF202" s="12"/>
      <c r="KHG202" s="12"/>
      <c r="KHH202" s="12"/>
      <c r="KHI202" s="12"/>
      <c r="KHJ202" s="12"/>
      <c r="KHK202" s="12"/>
      <c r="KHL202" s="12"/>
      <c r="KHM202" s="12"/>
      <c r="KHN202" s="12"/>
      <c r="KHO202" s="12"/>
      <c r="KHP202" s="12"/>
      <c r="KHQ202" s="12"/>
      <c r="KHR202" s="12"/>
      <c r="KHS202" s="12"/>
      <c r="KHT202" s="12"/>
      <c r="KHU202" s="12"/>
      <c r="KHV202" s="12"/>
      <c r="KHW202" s="12"/>
      <c r="KHX202" s="12"/>
      <c r="KHY202" s="12"/>
      <c r="KHZ202" s="12"/>
      <c r="KIA202" s="12"/>
      <c r="KIB202" s="12"/>
      <c r="KIC202" s="12"/>
      <c r="KID202" s="12"/>
      <c r="KIE202" s="12"/>
      <c r="KIF202" s="12"/>
      <c r="KIG202" s="12"/>
      <c r="KIH202" s="12"/>
      <c r="KII202" s="12"/>
      <c r="KIJ202" s="12"/>
      <c r="KIK202" s="12"/>
      <c r="KIL202" s="12"/>
      <c r="KIM202" s="12"/>
      <c r="KIN202" s="12"/>
      <c r="KIO202" s="12"/>
      <c r="KIP202" s="12"/>
      <c r="KIQ202" s="12"/>
      <c r="KIR202" s="12"/>
      <c r="KIS202" s="12"/>
      <c r="KIT202" s="12"/>
      <c r="KIU202" s="12"/>
      <c r="KIV202" s="12"/>
      <c r="KIW202" s="12"/>
      <c r="KIX202" s="12"/>
      <c r="KIY202" s="12"/>
      <c r="KIZ202" s="12"/>
      <c r="KJA202" s="12"/>
      <c r="KJB202" s="12"/>
      <c r="KJC202" s="12"/>
      <c r="KJD202" s="12"/>
      <c r="KJE202" s="12"/>
      <c r="KJF202" s="12"/>
      <c r="KJG202" s="12"/>
      <c r="KJH202" s="12"/>
      <c r="KJI202" s="12"/>
      <c r="KJJ202" s="12"/>
      <c r="KJK202" s="12"/>
      <c r="KJL202" s="12"/>
      <c r="KJM202" s="12"/>
      <c r="KJN202" s="12"/>
      <c r="KJO202" s="12"/>
      <c r="KJP202" s="12"/>
      <c r="KJQ202" s="12"/>
      <c r="KJR202" s="12"/>
      <c r="KJS202" s="12"/>
      <c r="KJT202" s="12"/>
      <c r="KJU202" s="12"/>
      <c r="KJV202" s="12"/>
      <c r="KJW202" s="12"/>
      <c r="KJX202" s="12"/>
      <c r="KJY202" s="12"/>
      <c r="KJZ202" s="12"/>
      <c r="KKA202" s="12"/>
      <c r="KKB202" s="12"/>
      <c r="KKC202" s="12"/>
      <c r="KKD202" s="12"/>
      <c r="KKE202" s="12"/>
      <c r="KKF202" s="12"/>
      <c r="KKG202" s="12"/>
      <c r="KKH202" s="12"/>
      <c r="KKI202" s="12"/>
      <c r="KKJ202" s="12"/>
      <c r="KKK202" s="12"/>
      <c r="KKL202" s="12"/>
      <c r="KKM202" s="12"/>
      <c r="KKN202" s="12"/>
      <c r="KKO202" s="12"/>
      <c r="KKP202" s="12"/>
      <c r="KKQ202" s="12"/>
      <c r="KKR202" s="12"/>
      <c r="KKS202" s="12"/>
      <c r="KKT202" s="12"/>
      <c r="KKU202" s="12"/>
      <c r="KKV202" s="12"/>
      <c r="KKW202" s="12"/>
      <c r="KKX202" s="12"/>
      <c r="KKY202" s="12"/>
      <c r="KKZ202" s="12"/>
      <c r="KLA202" s="12"/>
      <c r="KLB202" s="12"/>
      <c r="KLC202" s="12"/>
      <c r="KLD202" s="12"/>
      <c r="KLE202" s="12"/>
      <c r="KLF202" s="12"/>
      <c r="KLG202" s="12"/>
      <c r="KLH202" s="12"/>
      <c r="KLI202" s="12"/>
      <c r="KLJ202" s="12"/>
      <c r="KLK202" s="12"/>
      <c r="KLL202" s="12"/>
      <c r="KLM202" s="12"/>
      <c r="KLN202" s="12"/>
      <c r="KLO202" s="12"/>
      <c r="KLP202" s="12"/>
      <c r="KLQ202" s="12"/>
      <c r="KLR202" s="12"/>
      <c r="KLS202" s="12"/>
      <c r="KLT202" s="12"/>
      <c r="KLU202" s="12"/>
      <c r="KLV202" s="12"/>
      <c r="KLW202" s="12"/>
      <c r="KLX202" s="12"/>
      <c r="KLY202" s="12"/>
      <c r="KLZ202" s="12"/>
      <c r="KMA202" s="12"/>
      <c r="KMB202" s="12"/>
      <c r="KMC202" s="12"/>
      <c r="KMD202" s="12"/>
      <c r="KME202" s="12"/>
      <c r="KMF202" s="12"/>
      <c r="KMG202" s="12"/>
      <c r="KMH202" s="12"/>
      <c r="KMI202" s="12"/>
      <c r="KMJ202" s="12"/>
      <c r="KMK202" s="12"/>
      <c r="KML202" s="12"/>
      <c r="KMM202" s="12"/>
      <c r="KMN202" s="12"/>
      <c r="KMO202" s="12"/>
      <c r="KMP202" s="12"/>
      <c r="KMQ202" s="12"/>
      <c r="KMR202" s="12"/>
      <c r="KMS202" s="12"/>
      <c r="KMT202" s="12"/>
      <c r="KMU202" s="12"/>
      <c r="KMV202" s="12"/>
      <c r="KMW202" s="12"/>
      <c r="KMX202" s="12"/>
      <c r="KMY202" s="12"/>
      <c r="KMZ202" s="12"/>
      <c r="KNA202" s="12"/>
      <c r="KNB202" s="12"/>
      <c r="KNC202" s="12"/>
      <c r="KND202" s="12"/>
      <c r="KNE202" s="12"/>
      <c r="KNF202" s="12"/>
      <c r="KNG202" s="12"/>
      <c r="KNH202" s="12"/>
      <c r="KNI202" s="12"/>
      <c r="KNJ202" s="12"/>
      <c r="KNK202" s="12"/>
      <c r="KNL202" s="12"/>
      <c r="KNM202" s="12"/>
      <c r="KNN202" s="12"/>
      <c r="KNO202" s="12"/>
      <c r="KNP202" s="12"/>
      <c r="KNQ202" s="12"/>
      <c r="KNR202" s="12"/>
      <c r="KNS202" s="12"/>
      <c r="KNT202" s="12"/>
      <c r="KNU202" s="12"/>
      <c r="KNV202" s="12"/>
      <c r="KNW202" s="12"/>
      <c r="KNX202" s="12"/>
      <c r="KNY202" s="12"/>
      <c r="KNZ202" s="12"/>
      <c r="KOA202" s="12"/>
      <c r="KOB202" s="12"/>
      <c r="KOC202" s="12"/>
      <c r="KOD202" s="12"/>
      <c r="KOE202" s="12"/>
      <c r="KOF202" s="12"/>
      <c r="KOG202" s="12"/>
      <c r="KOH202" s="12"/>
      <c r="KOI202" s="12"/>
      <c r="KOJ202" s="12"/>
      <c r="KOK202" s="12"/>
      <c r="KOL202" s="12"/>
      <c r="KOM202" s="12"/>
      <c r="KON202" s="12"/>
      <c r="KOO202" s="12"/>
      <c r="KOP202" s="12"/>
      <c r="KOQ202" s="12"/>
      <c r="KOR202" s="12"/>
      <c r="KOS202" s="12"/>
      <c r="KOT202" s="12"/>
      <c r="KOU202" s="12"/>
      <c r="KOV202" s="12"/>
      <c r="KOW202" s="12"/>
      <c r="KOX202" s="12"/>
      <c r="KOY202" s="12"/>
      <c r="KOZ202" s="12"/>
      <c r="KPA202" s="12"/>
      <c r="KPB202" s="12"/>
      <c r="KPC202" s="12"/>
      <c r="KPD202" s="12"/>
      <c r="KPE202" s="12"/>
      <c r="KPF202" s="12"/>
      <c r="KPG202" s="12"/>
      <c r="KPH202" s="12"/>
      <c r="KPI202" s="12"/>
      <c r="KPJ202" s="12"/>
      <c r="KPK202" s="12"/>
      <c r="KPL202" s="12"/>
      <c r="KPM202" s="12"/>
      <c r="KPN202" s="12"/>
      <c r="KPO202" s="12"/>
      <c r="KPP202" s="12"/>
      <c r="KPQ202" s="12"/>
      <c r="KPR202" s="12"/>
      <c r="KPS202" s="12"/>
      <c r="KPT202" s="12"/>
      <c r="KPU202" s="12"/>
      <c r="KPV202" s="12"/>
      <c r="KPW202" s="12"/>
      <c r="KPX202" s="12"/>
      <c r="KPY202" s="12"/>
      <c r="KPZ202" s="12"/>
      <c r="KQA202" s="12"/>
      <c r="KQB202" s="12"/>
      <c r="KQC202" s="12"/>
      <c r="KQD202" s="12"/>
      <c r="KQE202" s="12"/>
      <c r="KQF202" s="12"/>
      <c r="KQG202" s="12"/>
      <c r="KQH202" s="12"/>
      <c r="KQI202" s="12"/>
      <c r="KQJ202" s="12"/>
      <c r="KQK202" s="12"/>
      <c r="KQL202" s="12"/>
      <c r="KQM202" s="12"/>
      <c r="KQN202" s="12"/>
      <c r="KQO202" s="12"/>
      <c r="KQP202" s="12"/>
      <c r="KQQ202" s="12"/>
      <c r="KQR202" s="12"/>
      <c r="KQS202" s="12"/>
      <c r="KQT202" s="12"/>
      <c r="KQU202" s="12"/>
      <c r="KQV202" s="12"/>
      <c r="KQW202" s="12"/>
      <c r="KQX202" s="12"/>
      <c r="KQY202" s="12"/>
      <c r="KQZ202" s="12"/>
      <c r="KRA202" s="12"/>
      <c r="KRB202" s="12"/>
      <c r="KRC202" s="12"/>
      <c r="KRD202" s="12"/>
      <c r="KRE202" s="12"/>
      <c r="KRF202" s="12"/>
      <c r="KRG202" s="12"/>
      <c r="KRH202" s="12"/>
      <c r="KRI202" s="12"/>
      <c r="KRJ202" s="12"/>
      <c r="KRK202" s="12"/>
      <c r="KRL202" s="12"/>
      <c r="KRM202" s="12"/>
      <c r="KRN202" s="12"/>
      <c r="KRO202" s="12"/>
      <c r="KRP202" s="12"/>
      <c r="KRQ202" s="12"/>
      <c r="KRR202" s="12"/>
      <c r="KRS202" s="12"/>
      <c r="KRT202" s="12"/>
      <c r="KRU202" s="12"/>
      <c r="KRV202" s="12"/>
      <c r="KRW202" s="12"/>
      <c r="KRX202" s="12"/>
      <c r="KRY202" s="12"/>
      <c r="KRZ202" s="12"/>
      <c r="KSA202" s="12"/>
      <c r="KSB202" s="12"/>
      <c r="KSC202" s="12"/>
      <c r="KSD202" s="12"/>
      <c r="KSE202" s="12"/>
      <c r="KSF202" s="12"/>
      <c r="KSG202" s="12"/>
      <c r="KSH202" s="12"/>
      <c r="KSI202" s="12"/>
      <c r="KSJ202" s="12"/>
      <c r="KSK202" s="12"/>
      <c r="KSL202" s="12"/>
      <c r="KSM202" s="12"/>
      <c r="KSN202" s="12"/>
      <c r="KSO202" s="12"/>
      <c r="KSP202" s="12"/>
      <c r="KSQ202" s="12"/>
      <c r="KSR202" s="12"/>
      <c r="KSS202" s="12"/>
      <c r="KST202" s="12"/>
      <c r="KSU202" s="12"/>
      <c r="KSV202" s="12"/>
      <c r="KSW202" s="12"/>
      <c r="KSX202" s="12"/>
      <c r="KSY202" s="12"/>
      <c r="KSZ202" s="12"/>
      <c r="KTA202" s="12"/>
      <c r="KTB202" s="12"/>
      <c r="KTC202" s="12"/>
      <c r="KTD202" s="12"/>
      <c r="KTE202" s="12"/>
      <c r="KTF202" s="12"/>
      <c r="KTG202" s="12"/>
      <c r="KTH202" s="12"/>
      <c r="KTI202" s="12"/>
      <c r="KTJ202" s="12"/>
      <c r="KTK202" s="12"/>
      <c r="KTL202" s="12"/>
      <c r="KTM202" s="12"/>
      <c r="KTN202" s="12"/>
      <c r="KTO202" s="12"/>
      <c r="KTP202" s="12"/>
      <c r="KTQ202" s="12"/>
      <c r="KTR202" s="12"/>
      <c r="KTS202" s="12"/>
      <c r="KTT202" s="12"/>
      <c r="KTU202" s="12"/>
      <c r="KTV202" s="12"/>
      <c r="KTW202" s="12"/>
      <c r="KTX202" s="12"/>
      <c r="KTY202" s="12"/>
      <c r="KTZ202" s="12"/>
      <c r="KUA202" s="12"/>
      <c r="KUB202" s="12"/>
      <c r="KUC202" s="12"/>
      <c r="KUD202" s="12"/>
      <c r="KUE202" s="12"/>
      <c r="KUF202" s="12"/>
      <c r="KUG202" s="12"/>
      <c r="KUH202" s="12"/>
      <c r="KUI202" s="12"/>
      <c r="KUJ202" s="12"/>
      <c r="KUK202" s="12"/>
      <c r="KUL202" s="12"/>
      <c r="KUM202" s="12"/>
      <c r="KUN202" s="12"/>
      <c r="KUO202" s="12"/>
      <c r="KUP202" s="12"/>
      <c r="KUQ202" s="12"/>
      <c r="KUR202" s="12"/>
      <c r="KUS202" s="12"/>
      <c r="KUT202" s="12"/>
      <c r="KUU202" s="12"/>
      <c r="KUV202" s="12"/>
      <c r="KUW202" s="12"/>
      <c r="KUX202" s="12"/>
      <c r="KUY202" s="12"/>
      <c r="KUZ202" s="12"/>
      <c r="KVA202" s="12"/>
      <c r="KVB202" s="12"/>
      <c r="KVC202" s="12"/>
      <c r="KVD202" s="12"/>
      <c r="KVE202" s="12"/>
      <c r="KVF202" s="12"/>
      <c r="KVG202" s="12"/>
      <c r="KVH202" s="12"/>
      <c r="KVI202" s="12"/>
      <c r="KVJ202" s="12"/>
      <c r="KVK202" s="12"/>
      <c r="KVL202" s="12"/>
      <c r="KVM202" s="12"/>
      <c r="KVN202" s="12"/>
      <c r="KVO202" s="12"/>
      <c r="KVP202" s="12"/>
      <c r="KVQ202" s="12"/>
      <c r="KVR202" s="12"/>
      <c r="KVS202" s="12"/>
      <c r="KVT202" s="12"/>
      <c r="KVU202" s="12"/>
      <c r="KVV202" s="12"/>
      <c r="KVW202" s="12"/>
      <c r="KVX202" s="12"/>
      <c r="KVY202" s="12"/>
      <c r="KVZ202" s="12"/>
      <c r="KWA202" s="12"/>
      <c r="KWB202" s="12"/>
      <c r="KWC202" s="12"/>
      <c r="KWD202" s="12"/>
      <c r="KWE202" s="12"/>
      <c r="KWF202" s="12"/>
      <c r="KWG202" s="12"/>
      <c r="KWH202" s="12"/>
      <c r="KWI202" s="12"/>
      <c r="KWJ202" s="12"/>
      <c r="KWK202" s="12"/>
      <c r="KWL202" s="12"/>
      <c r="KWM202" s="12"/>
      <c r="KWN202" s="12"/>
      <c r="KWO202" s="12"/>
      <c r="KWP202" s="12"/>
      <c r="KWQ202" s="12"/>
      <c r="KWR202" s="12"/>
      <c r="KWS202" s="12"/>
      <c r="KWT202" s="12"/>
      <c r="KWU202" s="12"/>
      <c r="KWV202" s="12"/>
      <c r="KWW202" s="12"/>
      <c r="KWX202" s="12"/>
      <c r="KWY202" s="12"/>
      <c r="KWZ202" s="12"/>
      <c r="KXA202" s="12"/>
      <c r="KXB202" s="12"/>
      <c r="KXC202" s="12"/>
      <c r="KXD202" s="12"/>
      <c r="KXE202" s="12"/>
      <c r="KXF202" s="12"/>
      <c r="KXG202" s="12"/>
      <c r="KXH202" s="12"/>
      <c r="KXI202" s="12"/>
      <c r="KXJ202" s="12"/>
      <c r="KXK202" s="12"/>
      <c r="KXL202" s="12"/>
      <c r="KXM202" s="12"/>
      <c r="KXN202" s="12"/>
      <c r="KXO202" s="12"/>
      <c r="KXP202" s="12"/>
      <c r="KXQ202" s="12"/>
      <c r="KXR202" s="12"/>
      <c r="KXS202" s="12"/>
      <c r="KXT202" s="12"/>
      <c r="KXU202" s="12"/>
      <c r="KXV202" s="12"/>
      <c r="KXW202" s="12"/>
      <c r="KXX202" s="12"/>
      <c r="KXY202" s="12"/>
      <c r="KXZ202" s="12"/>
      <c r="KYA202" s="12"/>
      <c r="KYB202" s="12"/>
      <c r="KYC202" s="12"/>
      <c r="KYD202" s="12"/>
      <c r="KYE202" s="12"/>
      <c r="KYF202" s="12"/>
      <c r="KYG202" s="12"/>
      <c r="KYH202" s="12"/>
      <c r="KYI202" s="12"/>
      <c r="KYJ202" s="12"/>
      <c r="KYK202" s="12"/>
      <c r="KYL202" s="12"/>
      <c r="KYM202" s="12"/>
      <c r="KYN202" s="12"/>
      <c r="KYO202" s="12"/>
      <c r="KYP202" s="12"/>
      <c r="KYQ202" s="12"/>
      <c r="KYR202" s="12"/>
      <c r="KYS202" s="12"/>
      <c r="KYT202" s="12"/>
      <c r="KYU202" s="12"/>
      <c r="KYV202" s="12"/>
      <c r="KYW202" s="12"/>
      <c r="KYX202" s="12"/>
      <c r="KYY202" s="12"/>
      <c r="KYZ202" s="12"/>
      <c r="KZA202" s="12"/>
      <c r="KZB202" s="12"/>
      <c r="KZC202" s="12"/>
      <c r="KZD202" s="12"/>
      <c r="KZE202" s="12"/>
      <c r="KZF202" s="12"/>
      <c r="KZG202" s="12"/>
      <c r="KZH202" s="12"/>
      <c r="KZI202" s="12"/>
      <c r="KZJ202" s="12"/>
      <c r="KZK202" s="12"/>
      <c r="KZL202" s="12"/>
      <c r="KZM202" s="12"/>
      <c r="KZN202" s="12"/>
      <c r="KZO202" s="12"/>
      <c r="KZP202" s="12"/>
      <c r="KZQ202" s="12"/>
      <c r="KZR202" s="12"/>
      <c r="KZS202" s="12"/>
      <c r="KZT202" s="12"/>
      <c r="KZU202" s="12"/>
      <c r="KZV202" s="12"/>
      <c r="KZW202" s="12"/>
      <c r="KZX202" s="12"/>
      <c r="KZY202" s="12"/>
      <c r="KZZ202" s="12"/>
      <c r="LAA202" s="12"/>
      <c r="LAB202" s="12"/>
      <c r="LAC202" s="12"/>
      <c r="LAD202" s="12"/>
      <c r="LAE202" s="12"/>
      <c r="LAF202" s="12"/>
      <c r="LAG202" s="12"/>
      <c r="LAH202" s="12"/>
      <c r="LAI202" s="12"/>
      <c r="LAJ202" s="12"/>
      <c r="LAK202" s="12"/>
      <c r="LAL202" s="12"/>
      <c r="LAM202" s="12"/>
      <c r="LAN202" s="12"/>
      <c r="LAO202" s="12"/>
      <c r="LAP202" s="12"/>
      <c r="LAQ202" s="12"/>
      <c r="LAR202" s="12"/>
      <c r="LAS202" s="12"/>
      <c r="LAT202" s="12"/>
      <c r="LAU202" s="12"/>
      <c r="LAV202" s="12"/>
      <c r="LAW202" s="12"/>
      <c r="LAX202" s="12"/>
      <c r="LAY202" s="12"/>
      <c r="LAZ202" s="12"/>
      <c r="LBA202" s="12"/>
      <c r="LBB202" s="12"/>
      <c r="LBC202" s="12"/>
      <c r="LBD202" s="12"/>
      <c r="LBE202" s="12"/>
      <c r="LBF202" s="12"/>
      <c r="LBG202" s="12"/>
      <c r="LBH202" s="12"/>
      <c r="LBI202" s="12"/>
      <c r="LBJ202" s="12"/>
      <c r="LBK202" s="12"/>
      <c r="LBL202" s="12"/>
      <c r="LBM202" s="12"/>
      <c r="LBN202" s="12"/>
      <c r="LBO202" s="12"/>
      <c r="LBP202" s="12"/>
      <c r="LBQ202" s="12"/>
      <c r="LBR202" s="12"/>
      <c r="LBS202" s="12"/>
      <c r="LBT202" s="12"/>
      <c r="LBU202" s="12"/>
      <c r="LBV202" s="12"/>
      <c r="LBW202" s="12"/>
      <c r="LBX202" s="12"/>
      <c r="LBY202" s="12"/>
      <c r="LBZ202" s="12"/>
      <c r="LCA202" s="12"/>
      <c r="LCB202" s="12"/>
      <c r="LCC202" s="12"/>
      <c r="LCD202" s="12"/>
      <c r="LCE202" s="12"/>
      <c r="LCF202" s="12"/>
      <c r="LCG202" s="12"/>
      <c r="LCH202" s="12"/>
      <c r="LCI202" s="12"/>
      <c r="LCJ202" s="12"/>
      <c r="LCK202" s="12"/>
      <c r="LCL202" s="12"/>
      <c r="LCM202" s="12"/>
      <c r="LCN202" s="12"/>
      <c r="LCO202" s="12"/>
      <c r="LCP202" s="12"/>
      <c r="LCQ202" s="12"/>
      <c r="LCR202" s="12"/>
      <c r="LCS202" s="12"/>
      <c r="LCT202" s="12"/>
      <c r="LCU202" s="12"/>
      <c r="LCV202" s="12"/>
      <c r="LCW202" s="12"/>
      <c r="LCX202" s="12"/>
      <c r="LCY202" s="12"/>
      <c r="LCZ202" s="12"/>
      <c r="LDA202" s="12"/>
      <c r="LDB202" s="12"/>
      <c r="LDC202" s="12"/>
      <c r="LDD202" s="12"/>
      <c r="LDE202" s="12"/>
      <c r="LDF202" s="12"/>
      <c r="LDG202" s="12"/>
      <c r="LDH202" s="12"/>
      <c r="LDI202" s="12"/>
      <c r="LDJ202" s="12"/>
      <c r="LDK202" s="12"/>
      <c r="LDL202" s="12"/>
      <c r="LDM202" s="12"/>
      <c r="LDN202" s="12"/>
      <c r="LDO202" s="12"/>
      <c r="LDP202" s="12"/>
      <c r="LDQ202" s="12"/>
      <c r="LDR202" s="12"/>
      <c r="LDS202" s="12"/>
      <c r="LDT202" s="12"/>
      <c r="LDU202" s="12"/>
      <c r="LDV202" s="12"/>
      <c r="LDW202" s="12"/>
      <c r="LDX202" s="12"/>
      <c r="LDY202" s="12"/>
      <c r="LDZ202" s="12"/>
      <c r="LEA202" s="12"/>
      <c r="LEB202" s="12"/>
      <c r="LEC202" s="12"/>
      <c r="LED202" s="12"/>
      <c r="LEE202" s="12"/>
      <c r="LEF202" s="12"/>
      <c r="LEG202" s="12"/>
      <c r="LEH202" s="12"/>
      <c r="LEI202" s="12"/>
      <c r="LEJ202" s="12"/>
      <c r="LEK202" s="12"/>
      <c r="LEL202" s="12"/>
      <c r="LEM202" s="12"/>
      <c r="LEN202" s="12"/>
      <c r="LEO202" s="12"/>
      <c r="LEP202" s="12"/>
      <c r="LEQ202" s="12"/>
      <c r="LER202" s="12"/>
      <c r="LES202" s="12"/>
      <c r="LET202" s="12"/>
      <c r="LEU202" s="12"/>
      <c r="LEV202" s="12"/>
      <c r="LEW202" s="12"/>
      <c r="LEX202" s="12"/>
      <c r="LEY202" s="12"/>
      <c r="LEZ202" s="12"/>
      <c r="LFA202" s="12"/>
      <c r="LFB202" s="12"/>
      <c r="LFC202" s="12"/>
      <c r="LFD202" s="12"/>
      <c r="LFE202" s="12"/>
      <c r="LFF202" s="12"/>
      <c r="LFG202" s="12"/>
      <c r="LFH202" s="12"/>
      <c r="LFI202" s="12"/>
      <c r="LFJ202" s="12"/>
      <c r="LFK202" s="12"/>
      <c r="LFL202" s="12"/>
      <c r="LFM202" s="12"/>
      <c r="LFN202" s="12"/>
      <c r="LFO202" s="12"/>
      <c r="LFP202" s="12"/>
      <c r="LFQ202" s="12"/>
      <c r="LFR202" s="12"/>
      <c r="LFS202" s="12"/>
      <c r="LFT202" s="12"/>
      <c r="LFU202" s="12"/>
      <c r="LFV202" s="12"/>
      <c r="LFW202" s="12"/>
      <c r="LFX202" s="12"/>
      <c r="LFY202" s="12"/>
      <c r="LFZ202" s="12"/>
      <c r="LGA202" s="12"/>
      <c r="LGB202" s="12"/>
      <c r="LGC202" s="12"/>
      <c r="LGD202" s="12"/>
      <c r="LGE202" s="12"/>
      <c r="LGF202" s="12"/>
      <c r="LGG202" s="12"/>
      <c r="LGH202" s="12"/>
      <c r="LGI202" s="12"/>
      <c r="LGJ202" s="12"/>
      <c r="LGK202" s="12"/>
      <c r="LGL202" s="12"/>
      <c r="LGM202" s="12"/>
      <c r="LGN202" s="12"/>
      <c r="LGO202" s="12"/>
      <c r="LGP202" s="12"/>
      <c r="LGQ202" s="12"/>
      <c r="LGR202" s="12"/>
      <c r="LGS202" s="12"/>
      <c r="LGT202" s="12"/>
      <c r="LGU202" s="12"/>
      <c r="LGV202" s="12"/>
      <c r="LGW202" s="12"/>
      <c r="LGX202" s="12"/>
      <c r="LGY202" s="12"/>
      <c r="LGZ202" s="12"/>
      <c r="LHA202" s="12"/>
      <c r="LHB202" s="12"/>
      <c r="LHC202" s="12"/>
      <c r="LHD202" s="12"/>
      <c r="LHE202" s="12"/>
      <c r="LHF202" s="12"/>
      <c r="LHG202" s="12"/>
      <c r="LHH202" s="12"/>
      <c r="LHI202" s="12"/>
      <c r="LHJ202" s="12"/>
      <c r="LHK202" s="12"/>
      <c r="LHL202" s="12"/>
      <c r="LHM202" s="12"/>
      <c r="LHN202" s="12"/>
      <c r="LHO202" s="12"/>
      <c r="LHP202" s="12"/>
      <c r="LHQ202" s="12"/>
      <c r="LHR202" s="12"/>
      <c r="LHS202" s="12"/>
      <c r="LHT202" s="12"/>
      <c r="LHU202" s="12"/>
      <c r="LHV202" s="12"/>
      <c r="LHW202" s="12"/>
      <c r="LHX202" s="12"/>
      <c r="LHY202" s="12"/>
      <c r="LHZ202" s="12"/>
      <c r="LIA202" s="12"/>
      <c r="LIB202" s="12"/>
      <c r="LIC202" s="12"/>
      <c r="LID202" s="12"/>
      <c r="LIE202" s="12"/>
      <c r="LIF202" s="12"/>
      <c r="LIG202" s="12"/>
      <c r="LIH202" s="12"/>
      <c r="LII202" s="12"/>
      <c r="LIJ202" s="12"/>
      <c r="LIK202" s="12"/>
      <c r="LIL202" s="12"/>
      <c r="LIM202" s="12"/>
      <c r="LIN202" s="12"/>
      <c r="LIO202" s="12"/>
      <c r="LIP202" s="12"/>
      <c r="LIQ202" s="12"/>
      <c r="LIR202" s="12"/>
      <c r="LIS202" s="12"/>
      <c r="LIT202" s="12"/>
      <c r="LIU202" s="12"/>
      <c r="LIV202" s="12"/>
      <c r="LIW202" s="12"/>
      <c r="LIX202" s="12"/>
      <c r="LIY202" s="12"/>
      <c r="LIZ202" s="12"/>
      <c r="LJA202" s="12"/>
      <c r="LJB202" s="12"/>
      <c r="LJC202" s="12"/>
      <c r="LJD202" s="12"/>
      <c r="LJE202" s="12"/>
      <c r="LJF202" s="12"/>
      <c r="LJG202" s="12"/>
      <c r="LJH202" s="12"/>
      <c r="LJI202" s="12"/>
      <c r="LJJ202" s="12"/>
      <c r="LJK202" s="12"/>
      <c r="LJL202" s="12"/>
      <c r="LJM202" s="12"/>
      <c r="LJN202" s="12"/>
      <c r="LJO202" s="12"/>
      <c r="LJP202" s="12"/>
      <c r="LJQ202" s="12"/>
      <c r="LJR202" s="12"/>
      <c r="LJS202" s="12"/>
      <c r="LJT202" s="12"/>
      <c r="LJU202" s="12"/>
      <c r="LJV202" s="12"/>
      <c r="LJW202" s="12"/>
      <c r="LJX202" s="12"/>
      <c r="LJY202" s="12"/>
      <c r="LJZ202" s="12"/>
      <c r="LKA202" s="12"/>
      <c r="LKB202" s="12"/>
      <c r="LKC202" s="12"/>
      <c r="LKD202" s="12"/>
      <c r="LKE202" s="12"/>
      <c r="LKF202" s="12"/>
      <c r="LKG202" s="12"/>
      <c r="LKH202" s="12"/>
      <c r="LKI202" s="12"/>
      <c r="LKJ202" s="12"/>
      <c r="LKK202" s="12"/>
      <c r="LKL202" s="12"/>
      <c r="LKM202" s="12"/>
      <c r="LKN202" s="12"/>
      <c r="LKO202" s="12"/>
      <c r="LKP202" s="12"/>
      <c r="LKQ202" s="12"/>
      <c r="LKR202" s="12"/>
      <c r="LKS202" s="12"/>
      <c r="LKT202" s="12"/>
      <c r="LKU202" s="12"/>
      <c r="LKV202" s="12"/>
      <c r="LKW202" s="12"/>
      <c r="LKX202" s="12"/>
      <c r="LKY202" s="12"/>
      <c r="LKZ202" s="12"/>
      <c r="LLA202" s="12"/>
      <c r="LLB202" s="12"/>
      <c r="LLC202" s="12"/>
      <c r="LLD202" s="12"/>
      <c r="LLE202" s="12"/>
      <c r="LLF202" s="12"/>
      <c r="LLG202" s="12"/>
      <c r="LLH202" s="12"/>
      <c r="LLI202" s="12"/>
      <c r="LLJ202" s="12"/>
      <c r="LLK202" s="12"/>
      <c r="LLL202" s="12"/>
      <c r="LLM202" s="12"/>
      <c r="LLN202" s="12"/>
      <c r="LLO202" s="12"/>
      <c r="LLP202" s="12"/>
      <c r="LLQ202" s="12"/>
      <c r="LLR202" s="12"/>
      <c r="LLS202" s="12"/>
      <c r="LLT202" s="12"/>
      <c r="LLU202" s="12"/>
      <c r="LLV202" s="12"/>
      <c r="LLW202" s="12"/>
      <c r="LLX202" s="12"/>
      <c r="LLY202" s="12"/>
      <c r="LLZ202" s="12"/>
      <c r="LMA202" s="12"/>
      <c r="LMB202" s="12"/>
      <c r="LMC202" s="12"/>
      <c r="LMD202" s="12"/>
      <c r="LME202" s="12"/>
      <c r="LMF202" s="12"/>
      <c r="LMG202" s="12"/>
      <c r="LMH202" s="12"/>
      <c r="LMI202" s="12"/>
      <c r="LMJ202" s="12"/>
      <c r="LMK202" s="12"/>
      <c r="LML202" s="12"/>
      <c r="LMM202" s="12"/>
      <c r="LMN202" s="12"/>
      <c r="LMO202" s="12"/>
      <c r="LMP202" s="12"/>
      <c r="LMQ202" s="12"/>
      <c r="LMR202" s="12"/>
      <c r="LMS202" s="12"/>
      <c r="LMT202" s="12"/>
      <c r="LMU202" s="12"/>
      <c r="LMV202" s="12"/>
      <c r="LMW202" s="12"/>
      <c r="LMX202" s="12"/>
      <c r="LMY202" s="12"/>
      <c r="LMZ202" s="12"/>
      <c r="LNA202" s="12"/>
      <c r="LNB202" s="12"/>
      <c r="LNC202" s="12"/>
      <c r="LND202" s="12"/>
      <c r="LNE202" s="12"/>
      <c r="LNF202" s="12"/>
      <c r="LNG202" s="12"/>
      <c r="LNH202" s="12"/>
      <c r="LNI202" s="12"/>
      <c r="LNJ202" s="12"/>
      <c r="LNK202" s="12"/>
      <c r="LNL202" s="12"/>
      <c r="LNM202" s="12"/>
      <c r="LNN202" s="12"/>
      <c r="LNO202" s="12"/>
      <c r="LNP202" s="12"/>
      <c r="LNQ202" s="12"/>
      <c r="LNR202" s="12"/>
      <c r="LNS202" s="12"/>
      <c r="LNT202" s="12"/>
      <c r="LNU202" s="12"/>
      <c r="LNV202" s="12"/>
      <c r="LNW202" s="12"/>
      <c r="LNX202" s="12"/>
      <c r="LNY202" s="12"/>
      <c r="LNZ202" s="12"/>
      <c r="LOA202" s="12"/>
      <c r="LOB202" s="12"/>
      <c r="LOC202" s="12"/>
      <c r="LOD202" s="12"/>
      <c r="LOE202" s="12"/>
      <c r="LOF202" s="12"/>
      <c r="LOG202" s="12"/>
      <c r="LOH202" s="12"/>
      <c r="LOI202" s="12"/>
      <c r="LOJ202" s="12"/>
      <c r="LOK202" s="12"/>
      <c r="LOL202" s="12"/>
      <c r="LOM202" s="12"/>
      <c r="LON202" s="12"/>
      <c r="LOO202" s="12"/>
      <c r="LOP202" s="12"/>
      <c r="LOQ202" s="12"/>
      <c r="LOR202" s="12"/>
      <c r="LOS202" s="12"/>
      <c r="LOT202" s="12"/>
      <c r="LOU202" s="12"/>
      <c r="LOV202" s="12"/>
      <c r="LOW202" s="12"/>
      <c r="LOX202" s="12"/>
      <c r="LOY202" s="12"/>
      <c r="LOZ202" s="12"/>
      <c r="LPA202" s="12"/>
      <c r="LPB202" s="12"/>
      <c r="LPC202" s="12"/>
      <c r="LPD202" s="12"/>
      <c r="LPE202" s="12"/>
      <c r="LPF202" s="12"/>
      <c r="LPG202" s="12"/>
      <c r="LPH202" s="12"/>
      <c r="LPI202" s="12"/>
      <c r="LPJ202" s="12"/>
      <c r="LPK202" s="12"/>
      <c r="LPL202" s="12"/>
      <c r="LPM202" s="12"/>
      <c r="LPN202" s="12"/>
      <c r="LPO202" s="12"/>
      <c r="LPP202" s="12"/>
      <c r="LPQ202" s="12"/>
      <c r="LPR202" s="12"/>
      <c r="LPS202" s="12"/>
      <c r="LPT202" s="12"/>
      <c r="LPU202" s="12"/>
      <c r="LPV202" s="12"/>
      <c r="LPW202" s="12"/>
      <c r="LPX202" s="12"/>
      <c r="LPY202" s="12"/>
      <c r="LPZ202" s="12"/>
      <c r="LQA202" s="12"/>
      <c r="LQB202" s="12"/>
      <c r="LQC202" s="12"/>
      <c r="LQD202" s="12"/>
      <c r="LQE202" s="12"/>
      <c r="LQF202" s="12"/>
      <c r="LQG202" s="12"/>
      <c r="LQH202" s="12"/>
      <c r="LQI202" s="12"/>
      <c r="LQJ202" s="12"/>
      <c r="LQK202" s="12"/>
      <c r="LQL202" s="12"/>
      <c r="LQM202" s="12"/>
      <c r="LQN202" s="12"/>
      <c r="LQO202" s="12"/>
      <c r="LQP202" s="12"/>
      <c r="LQQ202" s="12"/>
      <c r="LQR202" s="12"/>
      <c r="LQS202" s="12"/>
      <c r="LQT202" s="12"/>
      <c r="LQU202" s="12"/>
      <c r="LQV202" s="12"/>
      <c r="LQW202" s="12"/>
      <c r="LQX202" s="12"/>
      <c r="LQY202" s="12"/>
      <c r="LQZ202" s="12"/>
      <c r="LRA202" s="12"/>
      <c r="LRB202" s="12"/>
      <c r="LRC202" s="12"/>
      <c r="LRD202" s="12"/>
      <c r="LRE202" s="12"/>
      <c r="LRF202" s="12"/>
      <c r="LRG202" s="12"/>
      <c r="LRH202" s="12"/>
      <c r="LRI202" s="12"/>
      <c r="LRJ202" s="12"/>
      <c r="LRK202" s="12"/>
      <c r="LRL202" s="12"/>
      <c r="LRM202" s="12"/>
      <c r="LRN202" s="12"/>
      <c r="LRO202" s="12"/>
      <c r="LRP202" s="12"/>
      <c r="LRQ202" s="12"/>
      <c r="LRR202" s="12"/>
      <c r="LRS202" s="12"/>
      <c r="LRT202" s="12"/>
      <c r="LRU202" s="12"/>
      <c r="LRV202" s="12"/>
      <c r="LRW202" s="12"/>
      <c r="LRX202" s="12"/>
      <c r="LRY202" s="12"/>
      <c r="LRZ202" s="12"/>
      <c r="LSA202" s="12"/>
      <c r="LSB202" s="12"/>
      <c r="LSC202" s="12"/>
      <c r="LSD202" s="12"/>
      <c r="LSE202" s="12"/>
      <c r="LSF202" s="12"/>
      <c r="LSG202" s="12"/>
      <c r="LSH202" s="12"/>
      <c r="LSI202" s="12"/>
      <c r="LSJ202" s="12"/>
      <c r="LSK202" s="12"/>
      <c r="LSL202" s="12"/>
      <c r="LSM202" s="12"/>
      <c r="LSN202" s="12"/>
      <c r="LSO202" s="12"/>
      <c r="LSP202" s="12"/>
      <c r="LSQ202" s="12"/>
      <c r="LSR202" s="12"/>
      <c r="LSS202" s="12"/>
      <c r="LST202" s="12"/>
      <c r="LSU202" s="12"/>
      <c r="LSV202" s="12"/>
      <c r="LSW202" s="12"/>
      <c r="LSX202" s="12"/>
      <c r="LSY202" s="12"/>
      <c r="LSZ202" s="12"/>
      <c r="LTA202" s="12"/>
      <c r="LTB202" s="12"/>
      <c r="LTC202" s="12"/>
      <c r="LTD202" s="12"/>
      <c r="LTE202" s="12"/>
      <c r="LTF202" s="12"/>
      <c r="LTG202" s="12"/>
      <c r="LTH202" s="12"/>
      <c r="LTI202" s="12"/>
      <c r="LTJ202" s="12"/>
      <c r="LTK202" s="12"/>
      <c r="LTL202" s="12"/>
      <c r="LTM202" s="12"/>
      <c r="LTN202" s="12"/>
      <c r="LTO202" s="12"/>
      <c r="LTP202" s="12"/>
      <c r="LTQ202" s="12"/>
      <c r="LTR202" s="12"/>
      <c r="LTS202" s="12"/>
      <c r="LTT202" s="12"/>
      <c r="LTU202" s="12"/>
      <c r="LTV202" s="12"/>
      <c r="LTW202" s="12"/>
      <c r="LTX202" s="12"/>
      <c r="LTY202" s="12"/>
      <c r="LTZ202" s="12"/>
      <c r="LUA202" s="12"/>
      <c r="LUB202" s="12"/>
      <c r="LUC202" s="12"/>
      <c r="LUD202" s="12"/>
      <c r="LUE202" s="12"/>
      <c r="LUF202" s="12"/>
      <c r="LUG202" s="12"/>
      <c r="LUH202" s="12"/>
      <c r="LUI202" s="12"/>
      <c r="LUJ202" s="12"/>
      <c r="LUK202" s="12"/>
      <c r="LUL202" s="12"/>
      <c r="LUM202" s="12"/>
      <c r="LUN202" s="12"/>
      <c r="LUO202" s="12"/>
      <c r="LUP202" s="12"/>
      <c r="LUQ202" s="12"/>
      <c r="LUR202" s="12"/>
      <c r="LUS202" s="12"/>
      <c r="LUT202" s="12"/>
      <c r="LUU202" s="12"/>
      <c r="LUV202" s="12"/>
      <c r="LUW202" s="12"/>
      <c r="LUX202" s="12"/>
      <c r="LUY202" s="12"/>
      <c r="LUZ202" s="12"/>
      <c r="LVA202" s="12"/>
      <c r="LVB202" s="12"/>
      <c r="LVC202" s="12"/>
      <c r="LVD202" s="12"/>
      <c r="LVE202" s="12"/>
      <c r="LVF202" s="12"/>
      <c r="LVG202" s="12"/>
      <c r="LVH202" s="12"/>
      <c r="LVI202" s="12"/>
      <c r="LVJ202" s="12"/>
      <c r="LVK202" s="12"/>
      <c r="LVL202" s="12"/>
      <c r="LVM202" s="12"/>
      <c r="LVN202" s="12"/>
      <c r="LVO202" s="12"/>
      <c r="LVP202" s="12"/>
      <c r="LVQ202" s="12"/>
      <c r="LVR202" s="12"/>
      <c r="LVS202" s="12"/>
      <c r="LVT202" s="12"/>
      <c r="LVU202" s="12"/>
      <c r="LVV202" s="12"/>
      <c r="LVW202" s="12"/>
      <c r="LVX202" s="12"/>
      <c r="LVY202" s="12"/>
      <c r="LVZ202" s="12"/>
      <c r="LWA202" s="12"/>
      <c r="LWB202" s="12"/>
      <c r="LWC202" s="12"/>
      <c r="LWD202" s="12"/>
      <c r="LWE202" s="12"/>
      <c r="LWF202" s="12"/>
      <c r="LWG202" s="12"/>
      <c r="LWH202" s="12"/>
      <c r="LWI202" s="12"/>
      <c r="LWJ202" s="12"/>
      <c r="LWK202" s="12"/>
      <c r="LWL202" s="12"/>
      <c r="LWM202" s="12"/>
      <c r="LWN202" s="12"/>
      <c r="LWO202" s="12"/>
      <c r="LWP202" s="12"/>
      <c r="LWQ202" s="12"/>
      <c r="LWR202" s="12"/>
      <c r="LWS202" s="12"/>
      <c r="LWT202" s="12"/>
      <c r="LWU202" s="12"/>
      <c r="LWV202" s="12"/>
      <c r="LWW202" s="12"/>
      <c r="LWX202" s="12"/>
      <c r="LWY202" s="12"/>
      <c r="LWZ202" s="12"/>
      <c r="LXA202" s="12"/>
      <c r="LXB202" s="12"/>
      <c r="LXC202" s="12"/>
      <c r="LXD202" s="12"/>
      <c r="LXE202" s="12"/>
      <c r="LXF202" s="12"/>
      <c r="LXG202" s="12"/>
      <c r="LXH202" s="12"/>
      <c r="LXI202" s="12"/>
      <c r="LXJ202" s="12"/>
      <c r="LXK202" s="12"/>
      <c r="LXL202" s="12"/>
      <c r="LXM202" s="12"/>
      <c r="LXN202" s="12"/>
      <c r="LXO202" s="12"/>
      <c r="LXP202" s="12"/>
      <c r="LXQ202" s="12"/>
      <c r="LXR202" s="12"/>
      <c r="LXS202" s="12"/>
      <c r="LXT202" s="12"/>
      <c r="LXU202" s="12"/>
      <c r="LXV202" s="12"/>
      <c r="LXW202" s="12"/>
      <c r="LXX202" s="12"/>
      <c r="LXY202" s="12"/>
      <c r="LXZ202" s="12"/>
      <c r="LYA202" s="12"/>
      <c r="LYB202" s="12"/>
      <c r="LYC202" s="12"/>
      <c r="LYD202" s="12"/>
      <c r="LYE202" s="12"/>
      <c r="LYF202" s="12"/>
      <c r="LYG202" s="12"/>
      <c r="LYH202" s="12"/>
      <c r="LYI202" s="12"/>
      <c r="LYJ202" s="12"/>
      <c r="LYK202" s="12"/>
      <c r="LYL202" s="12"/>
      <c r="LYM202" s="12"/>
      <c r="LYN202" s="12"/>
      <c r="LYO202" s="12"/>
      <c r="LYP202" s="12"/>
      <c r="LYQ202" s="12"/>
      <c r="LYR202" s="12"/>
      <c r="LYS202" s="12"/>
      <c r="LYT202" s="12"/>
      <c r="LYU202" s="12"/>
      <c r="LYV202" s="12"/>
      <c r="LYW202" s="12"/>
      <c r="LYX202" s="12"/>
      <c r="LYY202" s="12"/>
      <c r="LYZ202" s="12"/>
      <c r="LZA202" s="12"/>
      <c r="LZB202" s="12"/>
      <c r="LZC202" s="12"/>
      <c r="LZD202" s="12"/>
      <c r="LZE202" s="12"/>
      <c r="LZF202" s="12"/>
      <c r="LZG202" s="12"/>
      <c r="LZH202" s="12"/>
      <c r="LZI202" s="12"/>
      <c r="LZJ202" s="12"/>
      <c r="LZK202" s="12"/>
      <c r="LZL202" s="12"/>
      <c r="LZM202" s="12"/>
      <c r="LZN202" s="12"/>
      <c r="LZO202" s="12"/>
      <c r="LZP202" s="12"/>
      <c r="LZQ202" s="12"/>
      <c r="LZR202" s="12"/>
      <c r="LZS202" s="12"/>
      <c r="LZT202" s="12"/>
      <c r="LZU202" s="12"/>
      <c r="LZV202" s="12"/>
      <c r="LZW202" s="12"/>
      <c r="LZX202" s="12"/>
      <c r="LZY202" s="12"/>
      <c r="LZZ202" s="12"/>
      <c r="MAA202" s="12"/>
      <c r="MAB202" s="12"/>
      <c r="MAC202" s="12"/>
      <c r="MAD202" s="12"/>
      <c r="MAE202" s="12"/>
      <c r="MAF202" s="12"/>
      <c r="MAG202" s="12"/>
      <c r="MAH202" s="12"/>
      <c r="MAI202" s="12"/>
      <c r="MAJ202" s="12"/>
      <c r="MAK202" s="12"/>
      <c r="MAL202" s="12"/>
      <c r="MAM202" s="12"/>
      <c r="MAN202" s="12"/>
      <c r="MAO202" s="12"/>
      <c r="MAP202" s="12"/>
      <c r="MAQ202" s="12"/>
      <c r="MAR202" s="12"/>
      <c r="MAS202" s="12"/>
      <c r="MAT202" s="12"/>
      <c r="MAU202" s="12"/>
      <c r="MAV202" s="12"/>
      <c r="MAW202" s="12"/>
      <c r="MAX202" s="12"/>
      <c r="MAY202" s="12"/>
      <c r="MAZ202" s="12"/>
      <c r="MBA202" s="12"/>
      <c r="MBB202" s="12"/>
      <c r="MBC202" s="12"/>
      <c r="MBD202" s="12"/>
      <c r="MBE202" s="12"/>
      <c r="MBF202" s="12"/>
      <c r="MBG202" s="12"/>
      <c r="MBH202" s="12"/>
      <c r="MBI202" s="12"/>
      <c r="MBJ202" s="12"/>
      <c r="MBK202" s="12"/>
      <c r="MBL202" s="12"/>
      <c r="MBM202" s="12"/>
      <c r="MBN202" s="12"/>
      <c r="MBO202" s="12"/>
      <c r="MBP202" s="12"/>
      <c r="MBQ202" s="12"/>
      <c r="MBR202" s="12"/>
      <c r="MBS202" s="12"/>
      <c r="MBT202" s="12"/>
      <c r="MBU202" s="12"/>
      <c r="MBV202" s="12"/>
      <c r="MBW202" s="12"/>
      <c r="MBX202" s="12"/>
      <c r="MBY202" s="12"/>
      <c r="MBZ202" s="12"/>
      <c r="MCA202" s="12"/>
      <c r="MCB202" s="12"/>
      <c r="MCC202" s="12"/>
      <c r="MCD202" s="12"/>
      <c r="MCE202" s="12"/>
      <c r="MCF202" s="12"/>
      <c r="MCG202" s="12"/>
      <c r="MCH202" s="12"/>
      <c r="MCI202" s="12"/>
      <c r="MCJ202" s="12"/>
      <c r="MCK202" s="12"/>
      <c r="MCL202" s="12"/>
      <c r="MCM202" s="12"/>
      <c r="MCN202" s="12"/>
      <c r="MCO202" s="12"/>
      <c r="MCP202" s="12"/>
      <c r="MCQ202" s="12"/>
      <c r="MCR202" s="12"/>
      <c r="MCS202" s="12"/>
      <c r="MCT202" s="12"/>
      <c r="MCU202" s="12"/>
      <c r="MCV202" s="12"/>
      <c r="MCW202" s="12"/>
      <c r="MCX202" s="12"/>
      <c r="MCY202" s="12"/>
      <c r="MCZ202" s="12"/>
      <c r="MDA202" s="12"/>
      <c r="MDB202" s="12"/>
      <c r="MDC202" s="12"/>
      <c r="MDD202" s="12"/>
      <c r="MDE202" s="12"/>
      <c r="MDF202" s="12"/>
      <c r="MDG202" s="12"/>
      <c r="MDH202" s="12"/>
      <c r="MDI202" s="12"/>
      <c r="MDJ202" s="12"/>
      <c r="MDK202" s="12"/>
      <c r="MDL202" s="12"/>
      <c r="MDM202" s="12"/>
      <c r="MDN202" s="12"/>
      <c r="MDO202" s="12"/>
      <c r="MDP202" s="12"/>
      <c r="MDQ202" s="12"/>
      <c r="MDR202" s="12"/>
      <c r="MDS202" s="12"/>
      <c r="MDT202" s="12"/>
      <c r="MDU202" s="12"/>
      <c r="MDV202" s="12"/>
      <c r="MDW202" s="12"/>
      <c r="MDX202" s="12"/>
      <c r="MDY202" s="12"/>
      <c r="MDZ202" s="12"/>
      <c r="MEA202" s="12"/>
      <c r="MEB202" s="12"/>
      <c r="MEC202" s="12"/>
      <c r="MED202" s="12"/>
      <c r="MEE202" s="12"/>
      <c r="MEF202" s="12"/>
      <c r="MEG202" s="12"/>
      <c r="MEH202" s="12"/>
      <c r="MEI202" s="12"/>
      <c r="MEJ202" s="12"/>
      <c r="MEK202" s="12"/>
      <c r="MEL202" s="12"/>
      <c r="MEM202" s="12"/>
      <c r="MEN202" s="12"/>
      <c r="MEO202" s="12"/>
      <c r="MEP202" s="12"/>
      <c r="MEQ202" s="12"/>
      <c r="MER202" s="12"/>
      <c r="MES202" s="12"/>
      <c r="MET202" s="12"/>
      <c r="MEU202" s="12"/>
      <c r="MEV202" s="12"/>
      <c r="MEW202" s="12"/>
      <c r="MEX202" s="12"/>
      <c r="MEY202" s="12"/>
      <c r="MEZ202" s="12"/>
      <c r="MFA202" s="12"/>
      <c r="MFB202" s="12"/>
      <c r="MFC202" s="12"/>
      <c r="MFD202" s="12"/>
      <c r="MFE202" s="12"/>
      <c r="MFF202" s="12"/>
      <c r="MFG202" s="12"/>
      <c r="MFH202" s="12"/>
      <c r="MFI202" s="12"/>
      <c r="MFJ202" s="12"/>
      <c r="MFK202" s="12"/>
      <c r="MFL202" s="12"/>
      <c r="MFM202" s="12"/>
      <c r="MFN202" s="12"/>
      <c r="MFO202" s="12"/>
      <c r="MFP202" s="12"/>
      <c r="MFQ202" s="12"/>
      <c r="MFR202" s="12"/>
      <c r="MFS202" s="12"/>
      <c r="MFT202" s="12"/>
      <c r="MFU202" s="12"/>
      <c r="MFV202" s="12"/>
      <c r="MFW202" s="12"/>
      <c r="MFX202" s="12"/>
      <c r="MFY202" s="12"/>
      <c r="MFZ202" s="12"/>
      <c r="MGA202" s="12"/>
      <c r="MGB202" s="12"/>
      <c r="MGC202" s="12"/>
      <c r="MGD202" s="12"/>
      <c r="MGE202" s="12"/>
      <c r="MGF202" s="12"/>
      <c r="MGG202" s="12"/>
      <c r="MGH202" s="12"/>
      <c r="MGI202" s="12"/>
      <c r="MGJ202" s="12"/>
      <c r="MGK202" s="12"/>
      <c r="MGL202" s="12"/>
      <c r="MGM202" s="12"/>
      <c r="MGN202" s="12"/>
      <c r="MGO202" s="12"/>
      <c r="MGP202" s="12"/>
      <c r="MGQ202" s="12"/>
      <c r="MGR202" s="12"/>
      <c r="MGS202" s="12"/>
      <c r="MGT202" s="12"/>
      <c r="MGU202" s="12"/>
      <c r="MGV202" s="12"/>
      <c r="MGW202" s="12"/>
      <c r="MGX202" s="12"/>
      <c r="MGY202" s="12"/>
      <c r="MGZ202" s="12"/>
      <c r="MHA202" s="12"/>
      <c r="MHB202" s="12"/>
      <c r="MHC202" s="12"/>
      <c r="MHD202" s="12"/>
      <c r="MHE202" s="12"/>
      <c r="MHF202" s="12"/>
      <c r="MHG202" s="12"/>
      <c r="MHH202" s="12"/>
      <c r="MHI202" s="12"/>
      <c r="MHJ202" s="12"/>
      <c r="MHK202" s="12"/>
      <c r="MHL202" s="12"/>
      <c r="MHM202" s="12"/>
      <c r="MHN202" s="12"/>
      <c r="MHO202" s="12"/>
      <c r="MHP202" s="12"/>
      <c r="MHQ202" s="12"/>
      <c r="MHR202" s="12"/>
      <c r="MHS202" s="12"/>
      <c r="MHT202" s="12"/>
      <c r="MHU202" s="12"/>
      <c r="MHV202" s="12"/>
      <c r="MHW202" s="12"/>
      <c r="MHX202" s="12"/>
      <c r="MHY202" s="12"/>
      <c r="MHZ202" s="12"/>
      <c r="MIA202" s="12"/>
      <c r="MIB202" s="12"/>
      <c r="MIC202" s="12"/>
      <c r="MID202" s="12"/>
      <c r="MIE202" s="12"/>
      <c r="MIF202" s="12"/>
      <c r="MIG202" s="12"/>
      <c r="MIH202" s="12"/>
      <c r="MII202" s="12"/>
      <c r="MIJ202" s="12"/>
      <c r="MIK202" s="12"/>
      <c r="MIL202" s="12"/>
      <c r="MIM202" s="12"/>
      <c r="MIN202" s="12"/>
      <c r="MIO202" s="12"/>
      <c r="MIP202" s="12"/>
      <c r="MIQ202" s="12"/>
      <c r="MIR202" s="12"/>
      <c r="MIS202" s="12"/>
      <c r="MIT202" s="12"/>
      <c r="MIU202" s="12"/>
      <c r="MIV202" s="12"/>
      <c r="MIW202" s="12"/>
      <c r="MIX202" s="12"/>
      <c r="MIY202" s="12"/>
      <c r="MIZ202" s="12"/>
      <c r="MJA202" s="12"/>
      <c r="MJB202" s="12"/>
      <c r="MJC202" s="12"/>
      <c r="MJD202" s="12"/>
      <c r="MJE202" s="12"/>
      <c r="MJF202" s="12"/>
      <c r="MJG202" s="12"/>
      <c r="MJH202" s="12"/>
      <c r="MJI202" s="12"/>
      <c r="MJJ202" s="12"/>
      <c r="MJK202" s="12"/>
      <c r="MJL202" s="12"/>
      <c r="MJM202" s="12"/>
      <c r="MJN202" s="12"/>
      <c r="MJO202" s="12"/>
      <c r="MJP202" s="12"/>
      <c r="MJQ202" s="12"/>
      <c r="MJR202" s="12"/>
      <c r="MJS202" s="12"/>
      <c r="MJT202" s="12"/>
      <c r="MJU202" s="12"/>
      <c r="MJV202" s="12"/>
      <c r="MJW202" s="12"/>
      <c r="MJX202" s="12"/>
      <c r="MJY202" s="12"/>
      <c r="MJZ202" s="12"/>
      <c r="MKA202" s="12"/>
      <c r="MKB202" s="12"/>
      <c r="MKC202" s="12"/>
      <c r="MKD202" s="12"/>
      <c r="MKE202" s="12"/>
      <c r="MKF202" s="12"/>
      <c r="MKG202" s="12"/>
      <c r="MKH202" s="12"/>
      <c r="MKI202" s="12"/>
      <c r="MKJ202" s="12"/>
      <c r="MKK202" s="12"/>
      <c r="MKL202" s="12"/>
      <c r="MKM202" s="12"/>
      <c r="MKN202" s="12"/>
      <c r="MKO202" s="12"/>
      <c r="MKP202" s="12"/>
      <c r="MKQ202" s="12"/>
      <c r="MKR202" s="12"/>
      <c r="MKS202" s="12"/>
      <c r="MKT202" s="12"/>
      <c r="MKU202" s="12"/>
      <c r="MKV202" s="12"/>
      <c r="MKW202" s="12"/>
      <c r="MKX202" s="12"/>
      <c r="MKY202" s="12"/>
      <c r="MKZ202" s="12"/>
      <c r="MLA202" s="12"/>
      <c r="MLB202" s="12"/>
      <c r="MLC202" s="12"/>
      <c r="MLD202" s="12"/>
      <c r="MLE202" s="12"/>
      <c r="MLF202" s="12"/>
      <c r="MLG202" s="12"/>
      <c r="MLH202" s="12"/>
      <c r="MLI202" s="12"/>
      <c r="MLJ202" s="12"/>
      <c r="MLK202" s="12"/>
      <c r="MLL202" s="12"/>
      <c r="MLM202" s="12"/>
      <c r="MLN202" s="12"/>
      <c r="MLO202" s="12"/>
      <c r="MLP202" s="12"/>
      <c r="MLQ202" s="12"/>
      <c r="MLR202" s="12"/>
      <c r="MLS202" s="12"/>
      <c r="MLT202" s="12"/>
      <c r="MLU202" s="12"/>
      <c r="MLV202" s="12"/>
      <c r="MLW202" s="12"/>
      <c r="MLX202" s="12"/>
      <c r="MLY202" s="12"/>
      <c r="MLZ202" s="12"/>
      <c r="MMA202" s="12"/>
      <c r="MMB202" s="12"/>
      <c r="MMC202" s="12"/>
      <c r="MMD202" s="12"/>
      <c r="MME202" s="12"/>
      <c r="MMF202" s="12"/>
      <c r="MMG202" s="12"/>
      <c r="MMH202" s="12"/>
      <c r="MMI202" s="12"/>
      <c r="MMJ202" s="12"/>
      <c r="MMK202" s="12"/>
      <c r="MML202" s="12"/>
      <c r="MMM202" s="12"/>
      <c r="MMN202" s="12"/>
      <c r="MMO202" s="12"/>
      <c r="MMP202" s="12"/>
      <c r="MMQ202" s="12"/>
      <c r="MMR202" s="12"/>
      <c r="MMS202" s="12"/>
      <c r="MMT202" s="12"/>
      <c r="MMU202" s="12"/>
      <c r="MMV202" s="12"/>
      <c r="MMW202" s="12"/>
      <c r="MMX202" s="12"/>
      <c r="MMY202" s="12"/>
      <c r="MMZ202" s="12"/>
      <c r="MNA202" s="12"/>
      <c r="MNB202" s="12"/>
      <c r="MNC202" s="12"/>
      <c r="MND202" s="12"/>
      <c r="MNE202" s="12"/>
      <c r="MNF202" s="12"/>
      <c r="MNG202" s="12"/>
      <c r="MNH202" s="12"/>
      <c r="MNI202" s="12"/>
      <c r="MNJ202" s="12"/>
      <c r="MNK202" s="12"/>
      <c r="MNL202" s="12"/>
      <c r="MNM202" s="12"/>
      <c r="MNN202" s="12"/>
      <c r="MNO202" s="12"/>
      <c r="MNP202" s="12"/>
      <c r="MNQ202" s="12"/>
      <c r="MNR202" s="12"/>
      <c r="MNS202" s="12"/>
      <c r="MNT202" s="12"/>
      <c r="MNU202" s="12"/>
      <c r="MNV202" s="12"/>
      <c r="MNW202" s="12"/>
      <c r="MNX202" s="12"/>
      <c r="MNY202" s="12"/>
      <c r="MNZ202" s="12"/>
      <c r="MOA202" s="12"/>
      <c r="MOB202" s="12"/>
      <c r="MOC202" s="12"/>
      <c r="MOD202" s="12"/>
      <c r="MOE202" s="12"/>
      <c r="MOF202" s="12"/>
      <c r="MOG202" s="12"/>
      <c r="MOH202" s="12"/>
      <c r="MOI202" s="12"/>
      <c r="MOJ202" s="12"/>
      <c r="MOK202" s="12"/>
      <c r="MOL202" s="12"/>
      <c r="MOM202" s="12"/>
      <c r="MON202" s="12"/>
      <c r="MOO202" s="12"/>
      <c r="MOP202" s="12"/>
      <c r="MOQ202" s="12"/>
      <c r="MOR202" s="12"/>
      <c r="MOS202" s="12"/>
      <c r="MOT202" s="12"/>
      <c r="MOU202" s="12"/>
      <c r="MOV202" s="12"/>
      <c r="MOW202" s="12"/>
      <c r="MOX202" s="12"/>
      <c r="MOY202" s="12"/>
      <c r="MOZ202" s="12"/>
      <c r="MPA202" s="12"/>
      <c r="MPB202" s="12"/>
      <c r="MPC202" s="12"/>
      <c r="MPD202" s="12"/>
      <c r="MPE202" s="12"/>
      <c r="MPF202" s="12"/>
      <c r="MPG202" s="12"/>
      <c r="MPH202" s="12"/>
      <c r="MPI202" s="12"/>
      <c r="MPJ202" s="12"/>
      <c r="MPK202" s="12"/>
      <c r="MPL202" s="12"/>
      <c r="MPM202" s="12"/>
      <c r="MPN202" s="12"/>
      <c r="MPO202" s="12"/>
      <c r="MPP202" s="12"/>
      <c r="MPQ202" s="12"/>
      <c r="MPR202" s="12"/>
      <c r="MPS202" s="12"/>
      <c r="MPT202" s="12"/>
      <c r="MPU202" s="12"/>
      <c r="MPV202" s="12"/>
      <c r="MPW202" s="12"/>
      <c r="MPX202" s="12"/>
      <c r="MPY202" s="12"/>
      <c r="MPZ202" s="12"/>
      <c r="MQA202" s="12"/>
      <c r="MQB202" s="12"/>
      <c r="MQC202" s="12"/>
      <c r="MQD202" s="12"/>
      <c r="MQE202" s="12"/>
      <c r="MQF202" s="12"/>
      <c r="MQG202" s="12"/>
      <c r="MQH202" s="12"/>
      <c r="MQI202" s="12"/>
      <c r="MQJ202" s="12"/>
      <c r="MQK202" s="12"/>
      <c r="MQL202" s="12"/>
      <c r="MQM202" s="12"/>
      <c r="MQN202" s="12"/>
      <c r="MQO202" s="12"/>
      <c r="MQP202" s="12"/>
      <c r="MQQ202" s="12"/>
      <c r="MQR202" s="12"/>
      <c r="MQS202" s="12"/>
      <c r="MQT202" s="12"/>
      <c r="MQU202" s="12"/>
      <c r="MQV202" s="12"/>
      <c r="MQW202" s="12"/>
      <c r="MQX202" s="12"/>
      <c r="MQY202" s="12"/>
      <c r="MQZ202" s="12"/>
      <c r="MRA202" s="12"/>
      <c r="MRB202" s="12"/>
      <c r="MRC202" s="12"/>
      <c r="MRD202" s="12"/>
      <c r="MRE202" s="12"/>
      <c r="MRF202" s="12"/>
      <c r="MRG202" s="12"/>
      <c r="MRH202" s="12"/>
      <c r="MRI202" s="12"/>
      <c r="MRJ202" s="12"/>
      <c r="MRK202" s="12"/>
      <c r="MRL202" s="12"/>
      <c r="MRM202" s="12"/>
      <c r="MRN202" s="12"/>
      <c r="MRO202" s="12"/>
      <c r="MRP202" s="12"/>
      <c r="MRQ202" s="12"/>
      <c r="MRR202" s="12"/>
      <c r="MRS202" s="12"/>
      <c r="MRT202" s="12"/>
      <c r="MRU202" s="12"/>
      <c r="MRV202" s="12"/>
      <c r="MRW202" s="12"/>
      <c r="MRX202" s="12"/>
      <c r="MRY202" s="12"/>
      <c r="MRZ202" s="12"/>
      <c r="MSA202" s="12"/>
      <c r="MSB202" s="12"/>
      <c r="MSC202" s="12"/>
      <c r="MSD202" s="12"/>
      <c r="MSE202" s="12"/>
      <c r="MSF202" s="12"/>
      <c r="MSG202" s="12"/>
      <c r="MSH202" s="12"/>
      <c r="MSI202" s="12"/>
      <c r="MSJ202" s="12"/>
      <c r="MSK202" s="12"/>
      <c r="MSL202" s="12"/>
      <c r="MSM202" s="12"/>
      <c r="MSN202" s="12"/>
      <c r="MSO202" s="12"/>
      <c r="MSP202" s="12"/>
      <c r="MSQ202" s="12"/>
      <c r="MSR202" s="12"/>
      <c r="MSS202" s="12"/>
      <c r="MST202" s="12"/>
      <c r="MSU202" s="12"/>
      <c r="MSV202" s="12"/>
      <c r="MSW202" s="12"/>
      <c r="MSX202" s="12"/>
      <c r="MSY202" s="12"/>
      <c r="MSZ202" s="12"/>
      <c r="MTA202" s="12"/>
      <c r="MTB202" s="12"/>
      <c r="MTC202" s="12"/>
      <c r="MTD202" s="12"/>
      <c r="MTE202" s="12"/>
      <c r="MTF202" s="12"/>
      <c r="MTG202" s="12"/>
      <c r="MTH202" s="12"/>
      <c r="MTI202" s="12"/>
      <c r="MTJ202" s="12"/>
      <c r="MTK202" s="12"/>
      <c r="MTL202" s="12"/>
      <c r="MTM202" s="12"/>
      <c r="MTN202" s="12"/>
      <c r="MTO202" s="12"/>
      <c r="MTP202" s="12"/>
      <c r="MTQ202" s="12"/>
      <c r="MTR202" s="12"/>
      <c r="MTS202" s="12"/>
      <c r="MTT202" s="12"/>
      <c r="MTU202" s="12"/>
      <c r="MTV202" s="12"/>
      <c r="MTW202" s="12"/>
      <c r="MTX202" s="12"/>
      <c r="MTY202" s="12"/>
      <c r="MTZ202" s="12"/>
      <c r="MUA202" s="12"/>
      <c r="MUB202" s="12"/>
      <c r="MUC202" s="12"/>
      <c r="MUD202" s="12"/>
      <c r="MUE202" s="12"/>
      <c r="MUF202" s="12"/>
      <c r="MUG202" s="12"/>
      <c r="MUH202" s="12"/>
      <c r="MUI202" s="12"/>
      <c r="MUJ202" s="12"/>
      <c r="MUK202" s="12"/>
      <c r="MUL202" s="12"/>
      <c r="MUM202" s="12"/>
      <c r="MUN202" s="12"/>
      <c r="MUO202" s="12"/>
      <c r="MUP202" s="12"/>
      <c r="MUQ202" s="12"/>
      <c r="MUR202" s="12"/>
      <c r="MUS202" s="12"/>
      <c r="MUT202" s="12"/>
      <c r="MUU202" s="12"/>
      <c r="MUV202" s="12"/>
      <c r="MUW202" s="12"/>
      <c r="MUX202" s="12"/>
      <c r="MUY202" s="12"/>
      <c r="MUZ202" s="12"/>
      <c r="MVA202" s="12"/>
      <c r="MVB202" s="12"/>
      <c r="MVC202" s="12"/>
      <c r="MVD202" s="12"/>
      <c r="MVE202" s="12"/>
      <c r="MVF202" s="12"/>
      <c r="MVG202" s="12"/>
      <c r="MVH202" s="12"/>
      <c r="MVI202" s="12"/>
      <c r="MVJ202" s="12"/>
      <c r="MVK202" s="12"/>
      <c r="MVL202" s="12"/>
      <c r="MVM202" s="12"/>
      <c r="MVN202" s="12"/>
      <c r="MVO202" s="12"/>
      <c r="MVP202" s="12"/>
      <c r="MVQ202" s="12"/>
      <c r="MVR202" s="12"/>
      <c r="MVS202" s="12"/>
      <c r="MVT202" s="12"/>
      <c r="MVU202" s="12"/>
      <c r="MVV202" s="12"/>
      <c r="MVW202" s="12"/>
      <c r="MVX202" s="12"/>
      <c r="MVY202" s="12"/>
      <c r="MVZ202" s="12"/>
      <c r="MWA202" s="12"/>
      <c r="MWB202" s="12"/>
      <c r="MWC202" s="12"/>
      <c r="MWD202" s="12"/>
      <c r="MWE202" s="12"/>
      <c r="MWF202" s="12"/>
      <c r="MWG202" s="12"/>
      <c r="MWH202" s="12"/>
      <c r="MWI202" s="12"/>
      <c r="MWJ202" s="12"/>
      <c r="MWK202" s="12"/>
      <c r="MWL202" s="12"/>
      <c r="MWM202" s="12"/>
      <c r="MWN202" s="12"/>
      <c r="MWO202" s="12"/>
      <c r="MWP202" s="12"/>
      <c r="MWQ202" s="12"/>
      <c r="MWR202" s="12"/>
      <c r="MWS202" s="12"/>
      <c r="MWT202" s="12"/>
      <c r="MWU202" s="12"/>
      <c r="MWV202" s="12"/>
      <c r="MWW202" s="12"/>
      <c r="MWX202" s="12"/>
      <c r="MWY202" s="12"/>
      <c r="MWZ202" s="12"/>
      <c r="MXA202" s="12"/>
      <c r="MXB202" s="12"/>
      <c r="MXC202" s="12"/>
      <c r="MXD202" s="12"/>
      <c r="MXE202" s="12"/>
      <c r="MXF202" s="12"/>
      <c r="MXG202" s="12"/>
      <c r="MXH202" s="12"/>
      <c r="MXI202" s="12"/>
      <c r="MXJ202" s="12"/>
      <c r="MXK202" s="12"/>
      <c r="MXL202" s="12"/>
      <c r="MXM202" s="12"/>
      <c r="MXN202" s="12"/>
      <c r="MXO202" s="12"/>
      <c r="MXP202" s="12"/>
      <c r="MXQ202" s="12"/>
      <c r="MXR202" s="12"/>
      <c r="MXS202" s="12"/>
      <c r="MXT202" s="12"/>
      <c r="MXU202" s="12"/>
      <c r="MXV202" s="12"/>
      <c r="MXW202" s="12"/>
      <c r="MXX202" s="12"/>
      <c r="MXY202" s="12"/>
      <c r="MXZ202" s="12"/>
      <c r="MYA202" s="12"/>
      <c r="MYB202" s="12"/>
      <c r="MYC202" s="12"/>
      <c r="MYD202" s="12"/>
      <c r="MYE202" s="12"/>
      <c r="MYF202" s="12"/>
      <c r="MYG202" s="12"/>
      <c r="MYH202" s="12"/>
      <c r="MYI202" s="12"/>
      <c r="MYJ202" s="12"/>
      <c r="MYK202" s="12"/>
      <c r="MYL202" s="12"/>
      <c r="MYM202" s="12"/>
      <c r="MYN202" s="12"/>
      <c r="MYO202" s="12"/>
      <c r="MYP202" s="12"/>
      <c r="MYQ202" s="12"/>
      <c r="MYR202" s="12"/>
      <c r="MYS202" s="12"/>
      <c r="MYT202" s="12"/>
      <c r="MYU202" s="12"/>
      <c r="MYV202" s="12"/>
      <c r="MYW202" s="12"/>
      <c r="MYX202" s="12"/>
      <c r="MYY202" s="12"/>
      <c r="MYZ202" s="12"/>
      <c r="MZA202" s="12"/>
      <c r="MZB202" s="12"/>
      <c r="MZC202" s="12"/>
      <c r="MZD202" s="12"/>
      <c r="MZE202" s="12"/>
      <c r="MZF202" s="12"/>
      <c r="MZG202" s="12"/>
      <c r="MZH202" s="12"/>
      <c r="MZI202" s="12"/>
      <c r="MZJ202" s="12"/>
      <c r="MZK202" s="12"/>
      <c r="MZL202" s="12"/>
      <c r="MZM202" s="12"/>
      <c r="MZN202" s="12"/>
      <c r="MZO202" s="12"/>
      <c r="MZP202" s="12"/>
      <c r="MZQ202" s="12"/>
      <c r="MZR202" s="12"/>
      <c r="MZS202" s="12"/>
      <c r="MZT202" s="12"/>
      <c r="MZU202" s="12"/>
      <c r="MZV202" s="12"/>
      <c r="MZW202" s="12"/>
      <c r="MZX202" s="12"/>
      <c r="MZY202" s="12"/>
      <c r="MZZ202" s="12"/>
      <c r="NAA202" s="12"/>
      <c r="NAB202" s="12"/>
      <c r="NAC202" s="12"/>
      <c r="NAD202" s="12"/>
      <c r="NAE202" s="12"/>
      <c r="NAF202" s="12"/>
      <c r="NAG202" s="12"/>
      <c r="NAH202" s="12"/>
      <c r="NAI202" s="12"/>
      <c r="NAJ202" s="12"/>
      <c r="NAK202" s="12"/>
      <c r="NAL202" s="12"/>
      <c r="NAM202" s="12"/>
      <c r="NAN202" s="12"/>
      <c r="NAO202" s="12"/>
      <c r="NAP202" s="12"/>
      <c r="NAQ202" s="12"/>
      <c r="NAR202" s="12"/>
      <c r="NAS202" s="12"/>
      <c r="NAT202" s="12"/>
      <c r="NAU202" s="12"/>
      <c r="NAV202" s="12"/>
      <c r="NAW202" s="12"/>
      <c r="NAX202" s="12"/>
      <c r="NAY202" s="12"/>
      <c r="NAZ202" s="12"/>
      <c r="NBA202" s="12"/>
      <c r="NBB202" s="12"/>
      <c r="NBC202" s="12"/>
      <c r="NBD202" s="12"/>
      <c r="NBE202" s="12"/>
      <c r="NBF202" s="12"/>
      <c r="NBG202" s="12"/>
      <c r="NBH202" s="12"/>
      <c r="NBI202" s="12"/>
      <c r="NBJ202" s="12"/>
      <c r="NBK202" s="12"/>
      <c r="NBL202" s="12"/>
      <c r="NBM202" s="12"/>
      <c r="NBN202" s="12"/>
      <c r="NBO202" s="12"/>
      <c r="NBP202" s="12"/>
      <c r="NBQ202" s="12"/>
      <c r="NBR202" s="12"/>
      <c r="NBS202" s="12"/>
      <c r="NBT202" s="12"/>
      <c r="NBU202" s="12"/>
      <c r="NBV202" s="12"/>
      <c r="NBW202" s="12"/>
      <c r="NBX202" s="12"/>
      <c r="NBY202" s="12"/>
      <c r="NBZ202" s="12"/>
      <c r="NCA202" s="12"/>
      <c r="NCB202" s="12"/>
      <c r="NCC202" s="12"/>
      <c r="NCD202" s="12"/>
      <c r="NCE202" s="12"/>
      <c r="NCF202" s="12"/>
      <c r="NCG202" s="12"/>
      <c r="NCH202" s="12"/>
      <c r="NCI202" s="12"/>
      <c r="NCJ202" s="12"/>
      <c r="NCK202" s="12"/>
      <c r="NCL202" s="12"/>
      <c r="NCM202" s="12"/>
      <c r="NCN202" s="12"/>
      <c r="NCO202" s="12"/>
      <c r="NCP202" s="12"/>
      <c r="NCQ202" s="12"/>
      <c r="NCR202" s="12"/>
      <c r="NCS202" s="12"/>
      <c r="NCT202" s="12"/>
      <c r="NCU202" s="12"/>
      <c r="NCV202" s="12"/>
      <c r="NCW202" s="12"/>
      <c r="NCX202" s="12"/>
      <c r="NCY202" s="12"/>
      <c r="NCZ202" s="12"/>
      <c r="NDA202" s="12"/>
      <c r="NDB202" s="12"/>
      <c r="NDC202" s="12"/>
      <c r="NDD202" s="12"/>
      <c r="NDE202" s="12"/>
      <c r="NDF202" s="12"/>
      <c r="NDG202" s="12"/>
      <c r="NDH202" s="12"/>
      <c r="NDI202" s="12"/>
      <c r="NDJ202" s="12"/>
      <c r="NDK202" s="12"/>
      <c r="NDL202" s="12"/>
      <c r="NDM202" s="12"/>
      <c r="NDN202" s="12"/>
      <c r="NDO202" s="12"/>
      <c r="NDP202" s="12"/>
      <c r="NDQ202" s="12"/>
      <c r="NDR202" s="12"/>
      <c r="NDS202" s="12"/>
      <c r="NDT202" s="12"/>
      <c r="NDU202" s="12"/>
      <c r="NDV202" s="12"/>
      <c r="NDW202" s="12"/>
      <c r="NDX202" s="12"/>
      <c r="NDY202" s="12"/>
      <c r="NDZ202" s="12"/>
      <c r="NEA202" s="12"/>
      <c r="NEB202" s="12"/>
      <c r="NEC202" s="12"/>
      <c r="NED202" s="12"/>
      <c r="NEE202" s="12"/>
      <c r="NEF202" s="12"/>
      <c r="NEG202" s="12"/>
      <c r="NEH202" s="12"/>
      <c r="NEI202" s="12"/>
      <c r="NEJ202" s="12"/>
      <c r="NEK202" s="12"/>
      <c r="NEL202" s="12"/>
      <c r="NEM202" s="12"/>
      <c r="NEN202" s="12"/>
      <c r="NEO202" s="12"/>
      <c r="NEP202" s="12"/>
      <c r="NEQ202" s="12"/>
      <c r="NER202" s="12"/>
      <c r="NES202" s="12"/>
      <c r="NET202" s="12"/>
      <c r="NEU202" s="12"/>
      <c r="NEV202" s="12"/>
      <c r="NEW202" s="12"/>
      <c r="NEX202" s="12"/>
      <c r="NEY202" s="12"/>
      <c r="NEZ202" s="12"/>
      <c r="NFA202" s="12"/>
      <c r="NFB202" s="12"/>
      <c r="NFC202" s="12"/>
      <c r="NFD202" s="12"/>
      <c r="NFE202" s="12"/>
      <c r="NFF202" s="12"/>
      <c r="NFG202" s="12"/>
      <c r="NFH202" s="12"/>
      <c r="NFI202" s="12"/>
      <c r="NFJ202" s="12"/>
      <c r="NFK202" s="12"/>
      <c r="NFL202" s="12"/>
      <c r="NFM202" s="12"/>
      <c r="NFN202" s="12"/>
      <c r="NFO202" s="12"/>
      <c r="NFP202" s="12"/>
      <c r="NFQ202" s="12"/>
      <c r="NFR202" s="12"/>
      <c r="NFS202" s="12"/>
      <c r="NFT202" s="12"/>
      <c r="NFU202" s="12"/>
      <c r="NFV202" s="12"/>
      <c r="NFW202" s="12"/>
      <c r="NFX202" s="12"/>
      <c r="NFY202" s="12"/>
      <c r="NFZ202" s="12"/>
      <c r="NGA202" s="12"/>
      <c r="NGB202" s="12"/>
      <c r="NGC202" s="12"/>
      <c r="NGD202" s="12"/>
      <c r="NGE202" s="12"/>
      <c r="NGF202" s="12"/>
      <c r="NGG202" s="12"/>
      <c r="NGH202" s="12"/>
      <c r="NGI202" s="12"/>
      <c r="NGJ202" s="12"/>
      <c r="NGK202" s="12"/>
      <c r="NGL202" s="12"/>
      <c r="NGM202" s="12"/>
      <c r="NGN202" s="12"/>
      <c r="NGO202" s="12"/>
      <c r="NGP202" s="12"/>
      <c r="NGQ202" s="12"/>
      <c r="NGR202" s="12"/>
      <c r="NGS202" s="12"/>
      <c r="NGT202" s="12"/>
      <c r="NGU202" s="12"/>
      <c r="NGV202" s="12"/>
      <c r="NGW202" s="12"/>
      <c r="NGX202" s="12"/>
      <c r="NGY202" s="12"/>
      <c r="NGZ202" s="12"/>
      <c r="NHA202" s="12"/>
      <c r="NHB202" s="12"/>
      <c r="NHC202" s="12"/>
      <c r="NHD202" s="12"/>
      <c r="NHE202" s="12"/>
      <c r="NHF202" s="12"/>
      <c r="NHG202" s="12"/>
      <c r="NHH202" s="12"/>
      <c r="NHI202" s="12"/>
      <c r="NHJ202" s="12"/>
      <c r="NHK202" s="12"/>
      <c r="NHL202" s="12"/>
      <c r="NHM202" s="12"/>
      <c r="NHN202" s="12"/>
      <c r="NHO202" s="12"/>
      <c r="NHP202" s="12"/>
      <c r="NHQ202" s="12"/>
      <c r="NHR202" s="12"/>
      <c r="NHS202" s="12"/>
      <c r="NHT202" s="12"/>
      <c r="NHU202" s="12"/>
      <c r="NHV202" s="12"/>
      <c r="NHW202" s="12"/>
      <c r="NHX202" s="12"/>
      <c r="NHY202" s="12"/>
      <c r="NHZ202" s="12"/>
      <c r="NIA202" s="12"/>
      <c r="NIB202" s="12"/>
      <c r="NIC202" s="12"/>
      <c r="NID202" s="12"/>
      <c r="NIE202" s="12"/>
      <c r="NIF202" s="12"/>
      <c r="NIG202" s="12"/>
      <c r="NIH202" s="12"/>
      <c r="NII202" s="12"/>
      <c r="NIJ202" s="12"/>
      <c r="NIK202" s="12"/>
      <c r="NIL202" s="12"/>
      <c r="NIM202" s="12"/>
      <c r="NIN202" s="12"/>
      <c r="NIO202" s="12"/>
      <c r="NIP202" s="12"/>
      <c r="NIQ202" s="12"/>
      <c r="NIR202" s="12"/>
      <c r="NIS202" s="12"/>
      <c r="NIT202" s="12"/>
      <c r="NIU202" s="12"/>
      <c r="NIV202" s="12"/>
      <c r="NIW202" s="12"/>
      <c r="NIX202" s="12"/>
      <c r="NIY202" s="12"/>
      <c r="NIZ202" s="12"/>
      <c r="NJA202" s="12"/>
      <c r="NJB202" s="12"/>
      <c r="NJC202" s="12"/>
      <c r="NJD202" s="12"/>
      <c r="NJE202" s="12"/>
      <c r="NJF202" s="12"/>
      <c r="NJG202" s="12"/>
      <c r="NJH202" s="12"/>
      <c r="NJI202" s="12"/>
      <c r="NJJ202" s="12"/>
      <c r="NJK202" s="12"/>
      <c r="NJL202" s="12"/>
      <c r="NJM202" s="12"/>
      <c r="NJN202" s="12"/>
      <c r="NJO202" s="12"/>
      <c r="NJP202" s="12"/>
      <c r="NJQ202" s="12"/>
      <c r="NJR202" s="12"/>
      <c r="NJS202" s="12"/>
      <c r="NJT202" s="12"/>
      <c r="NJU202" s="12"/>
      <c r="NJV202" s="12"/>
      <c r="NJW202" s="12"/>
      <c r="NJX202" s="12"/>
      <c r="NJY202" s="12"/>
      <c r="NJZ202" s="12"/>
      <c r="NKA202" s="12"/>
      <c r="NKB202" s="12"/>
      <c r="NKC202" s="12"/>
      <c r="NKD202" s="12"/>
      <c r="NKE202" s="12"/>
      <c r="NKF202" s="12"/>
      <c r="NKG202" s="12"/>
      <c r="NKH202" s="12"/>
      <c r="NKI202" s="12"/>
      <c r="NKJ202" s="12"/>
      <c r="NKK202" s="12"/>
      <c r="NKL202" s="12"/>
      <c r="NKM202" s="12"/>
      <c r="NKN202" s="12"/>
      <c r="NKO202" s="12"/>
      <c r="NKP202" s="12"/>
      <c r="NKQ202" s="12"/>
      <c r="NKR202" s="12"/>
      <c r="NKS202" s="12"/>
      <c r="NKT202" s="12"/>
      <c r="NKU202" s="12"/>
      <c r="NKV202" s="12"/>
      <c r="NKW202" s="12"/>
      <c r="NKX202" s="12"/>
      <c r="NKY202" s="12"/>
      <c r="NKZ202" s="12"/>
      <c r="NLA202" s="12"/>
      <c r="NLB202" s="12"/>
      <c r="NLC202" s="12"/>
      <c r="NLD202" s="12"/>
      <c r="NLE202" s="12"/>
      <c r="NLF202" s="12"/>
      <c r="NLG202" s="12"/>
      <c r="NLH202" s="12"/>
      <c r="NLI202" s="12"/>
      <c r="NLJ202" s="12"/>
      <c r="NLK202" s="12"/>
      <c r="NLL202" s="12"/>
      <c r="NLM202" s="12"/>
      <c r="NLN202" s="12"/>
      <c r="NLO202" s="12"/>
      <c r="NLP202" s="12"/>
      <c r="NLQ202" s="12"/>
      <c r="NLR202" s="12"/>
      <c r="NLS202" s="12"/>
      <c r="NLT202" s="12"/>
      <c r="NLU202" s="12"/>
      <c r="NLV202" s="12"/>
      <c r="NLW202" s="12"/>
      <c r="NLX202" s="12"/>
      <c r="NLY202" s="12"/>
      <c r="NLZ202" s="12"/>
      <c r="NMA202" s="12"/>
      <c r="NMB202" s="12"/>
      <c r="NMC202" s="12"/>
      <c r="NMD202" s="12"/>
      <c r="NME202" s="12"/>
      <c r="NMF202" s="12"/>
      <c r="NMG202" s="12"/>
      <c r="NMH202" s="12"/>
      <c r="NMI202" s="12"/>
      <c r="NMJ202" s="12"/>
      <c r="NMK202" s="12"/>
      <c r="NML202" s="12"/>
      <c r="NMM202" s="12"/>
      <c r="NMN202" s="12"/>
      <c r="NMO202" s="12"/>
      <c r="NMP202" s="12"/>
      <c r="NMQ202" s="12"/>
      <c r="NMR202" s="12"/>
      <c r="NMS202" s="12"/>
      <c r="NMT202" s="12"/>
      <c r="NMU202" s="12"/>
      <c r="NMV202" s="12"/>
      <c r="NMW202" s="12"/>
      <c r="NMX202" s="12"/>
      <c r="NMY202" s="12"/>
      <c r="NMZ202" s="12"/>
      <c r="NNA202" s="12"/>
      <c r="NNB202" s="12"/>
      <c r="NNC202" s="12"/>
      <c r="NND202" s="12"/>
      <c r="NNE202" s="12"/>
      <c r="NNF202" s="12"/>
      <c r="NNG202" s="12"/>
      <c r="NNH202" s="12"/>
      <c r="NNI202" s="12"/>
      <c r="NNJ202" s="12"/>
      <c r="NNK202" s="12"/>
      <c r="NNL202" s="12"/>
      <c r="NNM202" s="12"/>
      <c r="NNN202" s="12"/>
      <c r="NNO202" s="12"/>
      <c r="NNP202" s="12"/>
      <c r="NNQ202" s="12"/>
      <c r="NNR202" s="12"/>
      <c r="NNS202" s="12"/>
      <c r="NNT202" s="12"/>
      <c r="NNU202" s="12"/>
      <c r="NNV202" s="12"/>
      <c r="NNW202" s="12"/>
      <c r="NNX202" s="12"/>
      <c r="NNY202" s="12"/>
      <c r="NNZ202" s="12"/>
      <c r="NOA202" s="12"/>
      <c r="NOB202" s="12"/>
      <c r="NOC202" s="12"/>
      <c r="NOD202" s="12"/>
      <c r="NOE202" s="12"/>
      <c r="NOF202" s="12"/>
      <c r="NOG202" s="12"/>
      <c r="NOH202" s="12"/>
      <c r="NOI202" s="12"/>
      <c r="NOJ202" s="12"/>
      <c r="NOK202" s="12"/>
      <c r="NOL202" s="12"/>
      <c r="NOM202" s="12"/>
      <c r="NON202" s="12"/>
      <c r="NOO202" s="12"/>
      <c r="NOP202" s="12"/>
      <c r="NOQ202" s="12"/>
      <c r="NOR202" s="12"/>
      <c r="NOS202" s="12"/>
      <c r="NOT202" s="12"/>
      <c r="NOU202" s="12"/>
      <c r="NOV202" s="12"/>
      <c r="NOW202" s="12"/>
      <c r="NOX202" s="12"/>
      <c r="NOY202" s="12"/>
      <c r="NOZ202" s="12"/>
      <c r="NPA202" s="12"/>
      <c r="NPB202" s="12"/>
      <c r="NPC202" s="12"/>
      <c r="NPD202" s="12"/>
      <c r="NPE202" s="12"/>
      <c r="NPF202" s="12"/>
      <c r="NPG202" s="12"/>
      <c r="NPH202" s="12"/>
      <c r="NPI202" s="12"/>
      <c r="NPJ202" s="12"/>
      <c r="NPK202" s="12"/>
      <c r="NPL202" s="12"/>
      <c r="NPM202" s="12"/>
      <c r="NPN202" s="12"/>
      <c r="NPO202" s="12"/>
      <c r="NPP202" s="12"/>
      <c r="NPQ202" s="12"/>
      <c r="NPR202" s="12"/>
      <c r="NPS202" s="12"/>
      <c r="NPT202" s="12"/>
      <c r="NPU202" s="12"/>
      <c r="NPV202" s="12"/>
      <c r="NPW202" s="12"/>
      <c r="NPX202" s="12"/>
      <c r="NPY202" s="12"/>
      <c r="NPZ202" s="12"/>
      <c r="NQA202" s="12"/>
      <c r="NQB202" s="12"/>
      <c r="NQC202" s="12"/>
      <c r="NQD202" s="12"/>
      <c r="NQE202" s="12"/>
      <c r="NQF202" s="12"/>
      <c r="NQG202" s="12"/>
      <c r="NQH202" s="12"/>
      <c r="NQI202" s="12"/>
      <c r="NQJ202" s="12"/>
      <c r="NQK202" s="12"/>
      <c r="NQL202" s="12"/>
      <c r="NQM202" s="12"/>
      <c r="NQN202" s="12"/>
      <c r="NQO202" s="12"/>
      <c r="NQP202" s="12"/>
      <c r="NQQ202" s="12"/>
      <c r="NQR202" s="12"/>
      <c r="NQS202" s="12"/>
      <c r="NQT202" s="12"/>
      <c r="NQU202" s="12"/>
      <c r="NQV202" s="12"/>
      <c r="NQW202" s="12"/>
      <c r="NQX202" s="12"/>
      <c r="NQY202" s="12"/>
      <c r="NQZ202" s="12"/>
      <c r="NRA202" s="12"/>
      <c r="NRB202" s="12"/>
      <c r="NRC202" s="12"/>
      <c r="NRD202" s="12"/>
      <c r="NRE202" s="12"/>
      <c r="NRF202" s="12"/>
      <c r="NRG202" s="12"/>
      <c r="NRH202" s="12"/>
      <c r="NRI202" s="12"/>
      <c r="NRJ202" s="12"/>
      <c r="NRK202" s="12"/>
      <c r="NRL202" s="12"/>
      <c r="NRM202" s="12"/>
      <c r="NRN202" s="12"/>
      <c r="NRO202" s="12"/>
      <c r="NRP202" s="12"/>
      <c r="NRQ202" s="12"/>
      <c r="NRR202" s="12"/>
      <c r="NRS202" s="12"/>
      <c r="NRT202" s="12"/>
      <c r="NRU202" s="12"/>
      <c r="NRV202" s="12"/>
      <c r="NRW202" s="12"/>
      <c r="NRX202" s="12"/>
      <c r="NRY202" s="12"/>
      <c r="NRZ202" s="12"/>
      <c r="NSA202" s="12"/>
      <c r="NSB202" s="12"/>
      <c r="NSC202" s="12"/>
      <c r="NSD202" s="12"/>
      <c r="NSE202" s="12"/>
      <c r="NSF202" s="12"/>
      <c r="NSG202" s="12"/>
      <c r="NSH202" s="12"/>
      <c r="NSI202" s="12"/>
      <c r="NSJ202" s="12"/>
      <c r="NSK202" s="12"/>
      <c r="NSL202" s="12"/>
      <c r="NSM202" s="12"/>
      <c r="NSN202" s="12"/>
      <c r="NSO202" s="12"/>
      <c r="NSP202" s="12"/>
      <c r="NSQ202" s="12"/>
      <c r="NSR202" s="12"/>
      <c r="NSS202" s="12"/>
      <c r="NST202" s="12"/>
      <c r="NSU202" s="12"/>
      <c r="NSV202" s="12"/>
      <c r="NSW202" s="12"/>
      <c r="NSX202" s="12"/>
      <c r="NSY202" s="12"/>
      <c r="NSZ202" s="12"/>
      <c r="NTA202" s="12"/>
      <c r="NTB202" s="12"/>
      <c r="NTC202" s="12"/>
      <c r="NTD202" s="12"/>
      <c r="NTE202" s="12"/>
      <c r="NTF202" s="12"/>
      <c r="NTG202" s="12"/>
      <c r="NTH202" s="12"/>
      <c r="NTI202" s="12"/>
      <c r="NTJ202" s="12"/>
      <c r="NTK202" s="12"/>
      <c r="NTL202" s="12"/>
      <c r="NTM202" s="12"/>
      <c r="NTN202" s="12"/>
      <c r="NTO202" s="12"/>
      <c r="NTP202" s="12"/>
      <c r="NTQ202" s="12"/>
      <c r="NTR202" s="12"/>
      <c r="NTS202" s="12"/>
      <c r="NTT202" s="12"/>
      <c r="NTU202" s="12"/>
      <c r="NTV202" s="12"/>
      <c r="NTW202" s="12"/>
      <c r="NTX202" s="12"/>
      <c r="NTY202" s="12"/>
      <c r="NTZ202" s="12"/>
      <c r="NUA202" s="12"/>
      <c r="NUB202" s="12"/>
      <c r="NUC202" s="12"/>
      <c r="NUD202" s="12"/>
      <c r="NUE202" s="12"/>
      <c r="NUF202" s="12"/>
      <c r="NUG202" s="12"/>
      <c r="NUH202" s="12"/>
      <c r="NUI202" s="12"/>
      <c r="NUJ202" s="12"/>
      <c r="NUK202" s="12"/>
      <c r="NUL202" s="12"/>
      <c r="NUM202" s="12"/>
      <c r="NUN202" s="12"/>
      <c r="NUO202" s="12"/>
      <c r="NUP202" s="12"/>
      <c r="NUQ202" s="12"/>
      <c r="NUR202" s="12"/>
      <c r="NUS202" s="12"/>
      <c r="NUT202" s="12"/>
      <c r="NUU202" s="12"/>
      <c r="NUV202" s="12"/>
      <c r="NUW202" s="12"/>
      <c r="NUX202" s="12"/>
      <c r="NUY202" s="12"/>
      <c r="NUZ202" s="12"/>
      <c r="NVA202" s="12"/>
      <c r="NVB202" s="12"/>
      <c r="NVC202" s="12"/>
      <c r="NVD202" s="12"/>
      <c r="NVE202" s="12"/>
      <c r="NVF202" s="12"/>
      <c r="NVG202" s="12"/>
      <c r="NVH202" s="12"/>
      <c r="NVI202" s="12"/>
      <c r="NVJ202" s="12"/>
      <c r="NVK202" s="12"/>
      <c r="NVL202" s="12"/>
      <c r="NVM202" s="12"/>
      <c r="NVN202" s="12"/>
      <c r="NVO202" s="12"/>
      <c r="NVP202" s="12"/>
      <c r="NVQ202" s="12"/>
      <c r="NVR202" s="12"/>
      <c r="NVS202" s="12"/>
      <c r="NVT202" s="12"/>
      <c r="NVU202" s="12"/>
      <c r="NVV202" s="12"/>
      <c r="NVW202" s="12"/>
      <c r="NVX202" s="12"/>
      <c r="NVY202" s="12"/>
      <c r="NVZ202" s="12"/>
      <c r="NWA202" s="12"/>
      <c r="NWB202" s="12"/>
      <c r="NWC202" s="12"/>
      <c r="NWD202" s="12"/>
      <c r="NWE202" s="12"/>
      <c r="NWF202" s="12"/>
      <c r="NWG202" s="12"/>
      <c r="NWH202" s="12"/>
      <c r="NWI202" s="12"/>
      <c r="NWJ202" s="12"/>
      <c r="NWK202" s="12"/>
      <c r="NWL202" s="12"/>
      <c r="NWM202" s="12"/>
      <c r="NWN202" s="12"/>
      <c r="NWO202" s="12"/>
      <c r="NWP202" s="12"/>
      <c r="NWQ202" s="12"/>
      <c r="NWR202" s="12"/>
      <c r="NWS202" s="12"/>
      <c r="NWT202" s="12"/>
      <c r="NWU202" s="12"/>
      <c r="NWV202" s="12"/>
      <c r="NWW202" s="12"/>
      <c r="NWX202" s="12"/>
      <c r="NWY202" s="12"/>
      <c r="NWZ202" s="12"/>
      <c r="NXA202" s="12"/>
      <c r="NXB202" s="12"/>
      <c r="NXC202" s="12"/>
      <c r="NXD202" s="12"/>
      <c r="NXE202" s="12"/>
      <c r="NXF202" s="12"/>
      <c r="NXG202" s="12"/>
      <c r="NXH202" s="12"/>
      <c r="NXI202" s="12"/>
      <c r="NXJ202" s="12"/>
      <c r="NXK202" s="12"/>
      <c r="NXL202" s="12"/>
      <c r="NXM202" s="12"/>
      <c r="NXN202" s="12"/>
      <c r="NXO202" s="12"/>
      <c r="NXP202" s="12"/>
      <c r="NXQ202" s="12"/>
      <c r="NXR202" s="12"/>
      <c r="NXS202" s="12"/>
      <c r="NXT202" s="12"/>
      <c r="NXU202" s="12"/>
      <c r="NXV202" s="12"/>
      <c r="NXW202" s="12"/>
      <c r="NXX202" s="12"/>
      <c r="NXY202" s="12"/>
      <c r="NXZ202" s="12"/>
      <c r="NYA202" s="12"/>
      <c r="NYB202" s="12"/>
      <c r="NYC202" s="12"/>
      <c r="NYD202" s="12"/>
      <c r="NYE202" s="12"/>
      <c r="NYF202" s="12"/>
      <c r="NYG202" s="12"/>
      <c r="NYH202" s="12"/>
      <c r="NYI202" s="12"/>
      <c r="NYJ202" s="12"/>
      <c r="NYK202" s="12"/>
      <c r="NYL202" s="12"/>
      <c r="NYM202" s="12"/>
      <c r="NYN202" s="12"/>
      <c r="NYO202" s="12"/>
      <c r="NYP202" s="12"/>
      <c r="NYQ202" s="12"/>
      <c r="NYR202" s="12"/>
      <c r="NYS202" s="12"/>
      <c r="NYT202" s="12"/>
      <c r="NYU202" s="12"/>
      <c r="NYV202" s="12"/>
      <c r="NYW202" s="12"/>
      <c r="NYX202" s="12"/>
      <c r="NYY202" s="12"/>
      <c r="NYZ202" s="12"/>
      <c r="NZA202" s="12"/>
      <c r="NZB202" s="12"/>
      <c r="NZC202" s="12"/>
      <c r="NZD202" s="12"/>
      <c r="NZE202" s="12"/>
      <c r="NZF202" s="12"/>
      <c r="NZG202" s="12"/>
      <c r="NZH202" s="12"/>
      <c r="NZI202" s="12"/>
      <c r="NZJ202" s="12"/>
      <c r="NZK202" s="12"/>
      <c r="NZL202" s="12"/>
      <c r="NZM202" s="12"/>
      <c r="NZN202" s="12"/>
      <c r="NZO202" s="12"/>
      <c r="NZP202" s="12"/>
      <c r="NZQ202" s="12"/>
      <c r="NZR202" s="12"/>
      <c r="NZS202" s="12"/>
      <c r="NZT202" s="12"/>
      <c r="NZU202" s="12"/>
      <c r="NZV202" s="12"/>
      <c r="NZW202" s="12"/>
      <c r="NZX202" s="12"/>
      <c r="NZY202" s="12"/>
      <c r="NZZ202" s="12"/>
      <c r="OAA202" s="12"/>
      <c r="OAB202" s="12"/>
      <c r="OAC202" s="12"/>
      <c r="OAD202" s="12"/>
      <c r="OAE202" s="12"/>
      <c r="OAF202" s="12"/>
      <c r="OAG202" s="12"/>
      <c r="OAH202" s="12"/>
      <c r="OAI202" s="12"/>
      <c r="OAJ202" s="12"/>
      <c r="OAK202" s="12"/>
      <c r="OAL202" s="12"/>
      <c r="OAM202" s="12"/>
      <c r="OAN202" s="12"/>
      <c r="OAO202" s="12"/>
      <c r="OAP202" s="12"/>
      <c r="OAQ202" s="12"/>
      <c r="OAR202" s="12"/>
      <c r="OAS202" s="12"/>
      <c r="OAT202" s="12"/>
      <c r="OAU202" s="12"/>
      <c r="OAV202" s="12"/>
      <c r="OAW202" s="12"/>
      <c r="OAX202" s="12"/>
      <c r="OAY202" s="12"/>
      <c r="OAZ202" s="12"/>
      <c r="OBA202" s="12"/>
      <c r="OBB202" s="12"/>
      <c r="OBC202" s="12"/>
      <c r="OBD202" s="12"/>
      <c r="OBE202" s="12"/>
      <c r="OBF202" s="12"/>
      <c r="OBG202" s="12"/>
      <c r="OBH202" s="12"/>
      <c r="OBI202" s="12"/>
      <c r="OBJ202" s="12"/>
      <c r="OBK202" s="12"/>
      <c r="OBL202" s="12"/>
      <c r="OBM202" s="12"/>
      <c r="OBN202" s="12"/>
      <c r="OBO202" s="12"/>
      <c r="OBP202" s="12"/>
      <c r="OBQ202" s="12"/>
      <c r="OBR202" s="12"/>
      <c r="OBS202" s="12"/>
      <c r="OBT202" s="12"/>
      <c r="OBU202" s="12"/>
      <c r="OBV202" s="12"/>
      <c r="OBW202" s="12"/>
      <c r="OBX202" s="12"/>
      <c r="OBY202" s="12"/>
      <c r="OBZ202" s="12"/>
      <c r="OCA202" s="12"/>
      <c r="OCB202" s="12"/>
      <c r="OCC202" s="12"/>
      <c r="OCD202" s="12"/>
      <c r="OCE202" s="12"/>
      <c r="OCF202" s="12"/>
      <c r="OCG202" s="12"/>
      <c r="OCH202" s="12"/>
      <c r="OCI202" s="12"/>
      <c r="OCJ202" s="12"/>
      <c r="OCK202" s="12"/>
      <c r="OCL202" s="12"/>
      <c r="OCM202" s="12"/>
      <c r="OCN202" s="12"/>
      <c r="OCO202" s="12"/>
      <c r="OCP202" s="12"/>
      <c r="OCQ202" s="12"/>
      <c r="OCR202" s="12"/>
      <c r="OCS202" s="12"/>
      <c r="OCT202" s="12"/>
      <c r="OCU202" s="12"/>
      <c r="OCV202" s="12"/>
      <c r="OCW202" s="12"/>
      <c r="OCX202" s="12"/>
      <c r="OCY202" s="12"/>
      <c r="OCZ202" s="12"/>
      <c r="ODA202" s="12"/>
      <c r="ODB202" s="12"/>
      <c r="ODC202" s="12"/>
      <c r="ODD202" s="12"/>
      <c r="ODE202" s="12"/>
      <c r="ODF202" s="12"/>
      <c r="ODG202" s="12"/>
      <c r="ODH202" s="12"/>
      <c r="ODI202" s="12"/>
      <c r="ODJ202" s="12"/>
      <c r="ODK202" s="12"/>
      <c r="ODL202" s="12"/>
      <c r="ODM202" s="12"/>
      <c r="ODN202" s="12"/>
      <c r="ODO202" s="12"/>
      <c r="ODP202" s="12"/>
      <c r="ODQ202" s="12"/>
      <c r="ODR202" s="12"/>
      <c r="ODS202" s="12"/>
      <c r="ODT202" s="12"/>
      <c r="ODU202" s="12"/>
      <c r="ODV202" s="12"/>
      <c r="ODW202" s="12"/>
      <c r="ODX202" s="12"/>
      <c r="ODY202" s="12"/>
      <c r="ODZ202" s="12"/>
      <c r="OEA202" s="12"/>
      <c r="OEB202" s="12"/>
      <c r="OEC202" s="12"/>
      <c r="OED202" s="12"/>
      <c r="OEE202" s="12"/>
      <c r="OEF202" s="12"/>
      <c r="OEG202" s="12"/>
      <c r="OEH202" s="12"/>
      <c r="OEI202" s="12"/>
      <c r="OEJ202" s="12"/>
      <c r="OEK202" s="12"/>
      <c r="OEL202" s="12"/>
      <c r="OEM202" s="12"/>
      <c r="OEN202" s="12"/>
      <c r="OEO202" s="12"/>
      <c r="OEP202" s="12"/>
      <c r="OEQ202" s="12"/>
      <c r="OER202" s="12"/>
      <c r="OES202" s="12"/>
      <c r="OET202" s="12"/>
      <c r="OEU202" s="12"/>
      <c r="OEV202" s="12"/>
      <c r="OEW202" s="12"/>
      <c r="OEX202" s="12"/>
      <c r="OEY202" s="12"/>
      <c r="OEZ202" s="12"/>
      <c r="OFA202" s="12"/>
      <c r="OFB202" s="12"/>
      <c r="OFC202" s="12"/>
      <c r="OFD202" s="12"/>
      <c r="OFE202" s="12"/>
      <c r="OFF202" s="12"/>
      <c r="OFG202" s="12"/>
      <c r="OFH202" s="12"/>
      <c r="OFI202" s="12"/>
      <c r="OFJ202" s="12"/>
      <c r="OFK202" s="12"/>
      <c r="OFL202" s="12"/>
      <c r="OFM202" s="12"/>
      <c r="OFN202" s="12"/>
      <c r="OFO202" s="12"/>
      <c r="OFP202" s="12"/>
      <c r="OFQ202" s="12"/>
      <c r="OFR202" s="12"/>
      <c r="OFS202" s="12"/>
      <c r="OFT202" s="12"/>
      <c r="OFU202" s="12"/>
      <c r="OFV202" s="12"/>
      <c r="OFW202" s="12"/>
      <c r="OFX202" s="12"/>
      <c r="OFY202" s="12"/>
      <c r="OFZ202" s="12"/>
      <c r="OGA202" s="12"/>
      <c r="OGB202" s="12"/>
      <c r="OGC202" s="12"/>
      <c r="OGD202" s="12"/>
      <c r="OGE202" s="12"/>
      <c r="OGF202" s="12"/>
      <c r="OGG202" s="12"/>
      <c r="OGH202" s="12"/>
      <c r="OGI202" s="12"/>
      <c r="OGJ202" s="12"/>
      <c r="OGK202" s="12"/>
      <c r="OGL202" s="12"/>
      <c r="OGM202" s="12"/>
      <c r="OGN202" s="12"/>
      <c r="OGO202" s="12"/>
      <c r="OGP202" s="12"/>
      <c r="OGQ202" s="12"/>
      <c r="OGR202" s="12"/>
      <c r="OGS202" s="12"/>
      <c r="OGT202" s="12"/>
      <c r="OGU202" s="12"/>
      <c r="OGV202" s="12"/>
      <c r="OGW202" s="12"/>
      <c r="OGX202" s="12"/>
      <c r="OGY202" s="12"/>
      <c r="OGZ202" s="12"/>
      <c r="OHA202" s="12"/>
      <c r="OHB202" s="12"/>
      <c r="OHC202" s="12"/>
      <c r="OHD202" s="12"/>
      <c r="OHE202" s="12"/>
      <c r="OHF202" s="12"/>
      <c r="OHG202" s="12"/>
      <c r="OHH202" s="12"/>
      <c r="OHI202" s="12"/>
      <c r="OHJ202" s="12"/>
      <c r="OHK202" s="12"/>
      <c r="OHL202" s="12"/>
      <c r="OHM202" s="12"/>
      <c r="OHN202" s="12"/>
      <c r="OHO202" s="12"/>
      <c r="OHP202" s="12"/>
      <c r="OHQ202" s="12"/>
      <c r="OHR202" s="12"/>
      <c r="OHS202" s="12"/>
      <c r="OHT202" s="12"/>
      <c r="OHU202" s="12"/>
      <c r="OHV202" s="12"/>
      <c r="OHW202" s="12"/>
      <c r="OHX202" s="12"/>
      <c r="OHY202" s="12"/>
      <c r="OHZ202" s="12"/>
      <c r="OIA202" s="12"/>
      <c r="OIB202" s="12"/>
      <c r="OIC202" s="12"/>
      <c r="OID202" s="12"/>
      <c r="OIE202" s="12"/>
      <c r="OIF202" s="12"/>
      <c r="OIG202" s="12"/>
      <c r="OIH202" s="12"/>
      <c r="OII202" s="12"/>
      <c r="OIJ202" s="12"/>
      <c r="OIK202" s="12"/>
      <c r="OIL202" s="12"/>
      <c r="OIM202" s="12"/>
      <c r="OIN202" s="12"/>
      <c r="OIO202" s="12"/>
      <c r="OIP202" s="12"/>
      <c r="OIQ202" s="12"/>
      <c r="OIR202" s="12"/>
      <c r="OIS202" s="12"/>
      <c r="OIT202" s="12"/>
      <c r="OIU202" s="12"/>
      <c r="OIV202" s="12"/>
      <c r="OIW202" s="12"/>
      <c r="OIX202" s="12"/>
      <c r="OIY202" s="12"/>
      <c r="OIZ202" s="12"/>
      <c r="OJA202" s="12"/>
      <c r="OJB202" s="12"/>
      <c r="OJC202" s="12"/>
      <c r="OJD202" s="12"/>
      <c r="OJE202" s="12"/>
      <c r="OJF202" s="12"/>
      <c r="OJG202" s="12"/>
      <c r="OJH202" s="12"/>
      <c r="OJI202" s="12"/>
      <c r="OJJ202" s="12"/>
      <c r="OJK202" s="12"/>
      <c r="OJL202" s="12"/>
      <c r="OJM202" s="12"/>
      <c r="OJN202" s="12"/>
      <c r="OJO202" s="12"/>
      <c r="OJP202" s="12"/>
      <c r="OJQ202" s="12"/>
      <c r="OJR202" s="12"/>
      <c r="OJS202" s="12"/>
      <c r="OJT202" s="12"/>
      <c r="OJU202" s="12"/>
      <c r="OJV202" s="12"/>
      <c r="OJW202" s="12"/>
      <c r="OJX202" s="12"/>
      <c r="OJY202" s="12"/>
      <c r="OJZ202" s="12"/>
      <c r="OKA202" s="12"/>
      <c r="OKB202" s="12"/>
      <c r="OKC202" s="12"/>
      <c r="OKD202" s="12"/>
      <c r="OKE202" s="12"/>
      <c r="OKF202" s="12"/>
      <c r="OKG202" s="12"/>
      <c r="OKH202" s="12"/>
      <c r="OKI202" s="12"/>
      <c r="OKJ202" s="12"/>
      <c r="OKK202" s="12"/>
      <c r="OKL202" s="12"/>
      <c r="OKM202" s="12"/>
      <c r="OKN202" s="12"/>
      <c r="OKO202" s="12"/>
      <c r="OKP202" s="12"/>
      <c r="OKQ202" s="12"/>
      <c r="OKR202" s="12"/>
      <c r="OKS202" s="12"/>
      <c r="OKT202" s="12"/>
      <c r="OKU202" s="12"/>
      <c r="OKV202" s="12"/>
      <c r="OKW202" s="12"/>
      <c r="OKX202" s="12"/>
      <c r="OKY202" s="12"/>
      <c r="OKZ202" s="12"/>
      <c r="OLA202" s="12"/>
      <c r="OLB202" s="12"/>
      <c r="OLC202" s="12"/>
      <c r="OLD202" s="12"/>
      <c r="OLE202" s="12"/>
      <c r="OLF202" s="12"/>
      <c r="OLG202" s="12"/>
      <c r="OLH202" s="12"/>
      <c r="OLI202" s="12"/>
      <c r="OLJ202" s="12"/>
      <c r="OLK202" s="12"/>
      <c r="OLL202" s="12"/>
      <c r="OLM202" s="12"/>
      <c r="OLN202" s="12"/>
      <c r="OLO202" s="12"/>
      <c r="OLP202" s="12"/>
      <c r="OLQ202" s="12"/>
      <c r="OLR202" s="12"/>
      <c r="OLS202" s="12"/>
      <c r="OLT202" s="12"/>
      <c r="OLU202" s="12"/>
      <c r="OLV202" s="12"/>
      <c r="OLW202" s="12"/>
      <c r="OLX202" s="12"/>
      <c r="OLY202" s="12"/>
      <c r="OLZ202" s="12"/>
      <c r="OMA202" s="12"/>
      <c r="OMB202" s="12"/>
      <c r="OMC202" s="12"/>
      <c r="OMD202" s="12"/>
      <c r="OME202" s="12"/>
      <c r="OMF202" s="12"/>
      <c r="OMG202" s="12"/>
      <c r="OMH202" s="12"/>
      <c r="OMI202" s="12"/>
      <c r="OMJ202" s="12"/>
      <c r="OMK202" s="12"/>
      <c r="OML202" s="12"/>
      <c r="OMM202" s="12"/>
      <c r="OMN202" s="12"/>
      <c r="OMO202" s="12"/>
      <c r="OMP202" s="12"/>
      <c r="OMQ202" s="12"/>
      <c r="OMR202" s="12"/>
      <c r="OMS202" s="12"/>
      <c r="OMT202" s="12"/>
      <c r="OMU202" s="12"/>
      <c r="OMV202" s="12"/>
      <c r="OMW202" s="12"/>
      <c r="OMX202" s="12"/>
      <c r="OMY202" s="12"/>
      <c r="OMZ202" s="12"/>
      <c r="ONA202" s="12"/>
      <c r="ONB202" s="12"/>
      <c r="ONC202" s="12"/>
      <c r="OND202" s="12"/>
      <c r="ONE202" s="12"/>
      <c r="ONF202" s="12"/>
      <c r="ONG202" s="12"/>
      <c r="ONH202" s="12"/>
      <c r="ONI202" s="12"/>
      <c r="ONJ202" s="12"/>
      <c r="ONK202" s="12"/>
      <c r="ONL202" s="12"/>
      <c r="ONM202" s="12"/>
      <c r="ONN202" s="12"/>
      <c r="ONO202" s="12"/>
      <c r="ONP202" s="12"/>
      <c r="ONQ202" s="12"/>
      <c r="ONR202" s="12"/>
      <c r="ONS202" s="12"/>
      <c r="ONT202" s="12"/>
      <c r="ONU202" s="12"/>
      <c r="ONV202" s="12"/>
      <c r="ONW202" s="12"/>
      <c r="ONX202" s="12"/>
      <c r="ONY202" s="12"/>
      <c r="ONZ202" s="12"/>
      <c r="OOA202" s="12"/>
      <c r="OOB202" s="12"/>
      <c r="OOC202" s="12"/>
      <c r="OOD202" s="12"/>
      <c r="OOE202" s="12"/>
      <c r="OOF202" s="12"/>
      <c r="OOG202" s="12"/>
      <c r="OOH202" s="12"/>
      <c r="OOI202" s="12"/>
      <c r="OOJ202" s="12"/>
      <c r="OOK202" s="12"/>
      <c r="OOL202" s="12"/>
      <c r="OOM202" s="12"/>
      <c r="OON202" s="12"/>
      <c r="OOO202" s="12"/>
      <c r="OOP202" s="12"/>
      <c r="OOQ202" s="12"/>
      <c r="OOR202" s="12"/>
      <c r="OOS202" s="12"/>
      <c r="OOT202" s="12"/>
      <c r="OOU202" s="12"/>
      <c r="OOV202" s="12"/>
      <c r="OOW202" s="12"/>
      <c r="OOX202" s="12"/>
      <c r="OOY202" s="12"/>
      <c r="OOZ202" s="12"/>
      <c r="OPA202" s="12"/>
      <c r="OPB202" s="12"/>
      <c r="OPC202" s="12"/>
      <c r="OPD202" s="12"/>
      <c r="OPE202" s="12"/>
      <c r="OPF202" s="12"/>
      <c r="OPG202" s="12"/>
      <c r="OPH202" s="12"/>
      <c r="OPI202" s="12"/>
      <c r="OPJ202" s="12"/>
      <c r="OPK202" s="12"/>
      <c r="OPL202" s="12"/>
      <c r="OPM202" s="12"/>
      <c r="OPN202" s="12"/>
      <c r="OPO202" s="12"/>
      <c r="OPP202" s="12"/>
      <c r="OPQ202" s="12"/>
      <c r="OPR202" s="12"/>
      <c r="OPS202" s="12"/>
      <c r="OPT202" s="12"/>
      <c r="OPU202" s="12"/>
      <c r="OPV202" s="12"/>
      <c r="OPW202" s="12"/>
      <c r="OPX202" s="12"/>
      <c r="OPY202" s="12"/>
      <c r="OPZ202" s="12"/>
      <c r="OQA202" s="12"/>
      <c r="OQB202" s="12"/>
      <c r="OQC202" s="12"/>
      <c r="OQD202" s="12"/>
      <c r="OQE202" s="12"/>
      <c r="OQF202" s="12"/>
      <c r="OQG202" s="12"/>
      <c r="OQH202" s="12"/>
      <c r="OQI202" s="12"/>
      <c r="OQJ202" s="12"/>
      <c r="OQK202" s="12"/>
      <c r="OQL202" s="12"/>
      <c r="OQM202" s="12"/>
      <c r="OQN202" s="12"/>
      <c r="OQO202" s="12"/>
      <c r="OQP202" s="12"/>
      <c r="OQQ202" s="12"/>
      <c r="OQR202" s="12"/>
      <c r="OQS202" s="12"/>
      <c r="OQT202" s="12"/>
      <c r="OQU202" s="12"/>
      <c r="OQV202" s="12"/>
      <c r="OQW202" s="12"/>
      <c r="OQX202" s="12"/>
      <c r="OQY202" s="12"/>
      <c r="OQZ202" s="12"/>
      <c r="ORA202" s="12"/>
      <c r="ORB202" s="12"/>
      <c r="ORC202" s="12"/>
      <c r="ORD202" s="12"/>
      <c r="ORE202" s="12"/>
      <c r="ORF202" s="12"/>
      <c r="ORG202" s="12"/>
      <c r="ORH202" s="12"/>
      <c r="ORI202" s="12"/>
      <c r="ORJ202" s="12"/>
      <c r="ORK202" s="12"/>
      <c r="ORL202" s="12"/>
      <c r="ORM202" s="12"/>
      <c r="ORN202" s="12"/>
      <c r="ORO202" s="12"/>
      <c r="ORP202" s="12"/>
      <c r="ORQ202" s="12"/>
      <c r="ORR202" s="12"/>
      <c r="ORS202" s="12"/>
      <c r="ORT202" s="12"/>
      <c r="ORU202" s="12"/>
      <c r="ORV202" s="12"/>
      <c r="ORW202" s="12"/>
      <c r="ORX202" s="12"/>
      <c r="ORY202" s="12"/>
      <c r="ORZ202" s="12"/>
      <c r="OSA202" s="12"/>
      <c r="OSB202" s="12"/>
      <c r="OSC202" s="12"/>
      <c r="OSD202" s="12"/>
      <c r="OSE202" s="12"/>
      <c r="OSF202" s="12"/>
      <c r="OSG202" s="12"/>
      <c r="OSH202" s="12"/>
      <c r="OSI202" s="12"/>
      <c r="OSJ202" s="12"/>
      <c r="OSK202" s="12"/>
      <c r="OSL202" s="12"/>
      <c r="OSM202" s="12"/>
      <c r="OSN202" s="12"/>
      <c r="OSO202" s="12"/>
      <c r="OSP202" s="12"/>
      <c r="OSQ202" s="12"/>
      <c r="OSR202" s="12"/>
      <c r="OSS202" s="12"/>
      <c r="OST202" s="12"/>
      <c r="OSU202" s="12"/>
      <c r="OSV202" s="12"/>
      <c r="OSW202" s="12"/>
      <c r="OSX202" s="12"/>
      <c r="OSY202" s="12"/>
      <c r="OSZ202" s="12"/>
      <c r="OTA202" s="12"/>
      <c r="OTB202" s="12"/>
      <c r="OTC202" s="12"/>
      <c r="OTD202" s="12"/>
      <c r="OTE202" s="12"/>
      <c r="OTF202" s="12"/>
      <c r="OTG202" s="12"/>
      <c r="OTH202" s="12"/>
      <c r="OTI202" s="12"/>
      <c r="OTJ202" s="12"/>
      <c r="OTK202" s="12"/>
      <c r="OTL202" s="12"/>
      <c r="OTM202" s="12"/>
      <c r="OTN202" s="12"/>
      <c r="OTO202" s="12"/>
      <c r="OTP202" s="12"/>
      <c r="OTQ202" s="12"/>
      <c r="OTR202" s="12"/>
      <c r="OTS202" s="12"/>
      <c r="OTT202" s="12"/>
      <c r="OTU202" s="12"/>
      <c r="OTV202" s="12"/>
      <c r="OTW202" s="12"/>
      <c r="OTX202" s="12"/>
      <c r="OTY202" s="12"/>
      <c r="OTZ202" s="12"/>
      <c r="OUA202" s="12"/>
      <c r="OUB202" s="12"/>
      <c r="OUC202" s="12"/>
      <c r="OUD202" s="12"/>
      <c r="OUE202" s="12"/>
      <c r="OUF202" s="12"/>
      <c r="OUG202" s="12"/>
      <c r="OUH202" s="12"/>
      <c r="OUI202" s="12"/>
      <c r="OUJ202" s="12"/>
      <c r="OUK202" s="12"/>
      <c r="OUL202" s="12"/>
      <c r="OUM202" s="12"/>
      <c r="OUN202" s="12"/>
      <c r="OUO202" s="12"/>
      <c r="OUP202" s="12"/>
      <c r="OUQ202" s="12"/>
      <c r="OUR202" s="12"/>
      <c r="OUS202" s="12"/>
      <c r="OUT202" s="12"/>
      <c r="OUU202" s="12"/>
      <c r="OUV202" s="12"/>
      <c r="OUW202" s="12"/>
      <c r="OUX202" s="12"/>
      <c r="OUY202" s="12"/>
      <c r="OUZ202" s="12"/>
      <c r="OVA202" s="12"/>
      <c r="OVB202" s="12"/>
      <c r="OVC202" s="12"/>
      <c r="OVD202" s="12"/>
      <c r="OVE202" s="12"/>
      <c r="OVF202" s="12"/>
      <c r="OVG202" s="12"/>
      <c r="OVH202" s="12"/>
      <c r="OVI202" s="12"/>
      <c r="OVJ202" s="12"/>
      <c r="OVK202" s="12"/>
      <c r="OVL202" s="12"/>
      <c r="OVM202" s="12"/>
      <c r="OVN202" s="12"/>
      <c r="OVO202" s="12"/>
      <c r="OVP202" s="12"/>
      <c r="OVQ202" s="12"/>
      <c r="OVR202" s="12"/>
      <c r="OVS202" s="12"/>
      <c r="OVT202" s="12"/>
      <c r="OVU202" s="12"/>
      <c r="OVV202" s="12"/>
      <c r="OVW202" s="12"/>
      <c r="OVX202" s="12"/>
      <c r="OVY202" s="12"/>
      <c r="OVZ202" s="12"/>
      <c r="OWA202" s="12"/>
      <c r="OWB202" s="12"/>
      <c r="OWC202" s="12"/>
      <c r="OWD202" s="12"/>
      <c r="OWE202" s="12"/>
      <c r="OWF202" s="12"/>
      <c r="OWG202" s="12"/>
      <c r="OWH202" s="12"/>
      <c r="OWI202" s="12"/>
      <c r="OWJ202" s="12"/>
      <c r="OWK202" s="12"/>
      <c r="OWL202" s="12"/>
      <c r="OWM202" s="12"/>
      <c r="OWN202" s="12"/>
      <c r="OWO202" s="12"/>
      <c r="OWP202" s="12"/>
      <c r="OWQ202" s="12"/>
      <c r="OWR202" s="12"/>
      <c r="OWS202" s="12"/>
      <c r="OWT202" s="12"/>
      <c r="OWU202" s="12"/>
      <c r="OWV202" s="12"/>
      <c r="OWW202" s="12"/>
      <c r="OWX202" s="12"/>
      <c r="OWY202" s="12"/>
      <c r="OWZ202" s="12"/>
      <c r="OXA202" s="12"/>
      <c r="OXB202" s="12"/>
      <c r="OXC202" s="12"/>
      <c r="OXD202" s="12"/>
      <c r="OXE202" s="12"/>
      <c r="OXF202" s="12"/>
      <c r="OXG202" s="12"/>
      <c r="OXH202" s="12"/>
      <c r="OXI202" s="12"/>
      <c r="OXJ202" s="12"/>
      <c r="OXK202" s="12"/>
      <c r="OXL202" s="12"/>
      <c r="OXM202" s="12"/>
      <c r="OXN202" s="12"/>
      <c r="OXO202" s="12"/>
      <c r="OXP202" s="12"/>
      <c r="OXQ202" s="12"/>
      <c r="OXR202" s="12"/>
      <c r="OXS202" s="12"/>
      <c r="OXT202" s="12"/>
      <c r="OXU202" s="12"/>
      <c r="OXV202" s="12"/>
      <c r="OXW202" s="12"/>
      <c r="OXX202" s="12"/>
      <c r="OXY202" s="12"/>
      <c r="OXZ202" s="12"/>
      <c r="OYA202" s="12"/>
      <c r="OYB202" s="12"/>
      <c r="OYC202" s="12"/>
      <c r="OYD202" s="12"/>
      <c r="OYE202" s="12"/>
      <c r="OYF202" s="12"/>
      <c r="OYG202" s="12"/>
      <c r="OYH202" s="12"/>
      <c r="OYI202" s="12"/>
      <c r="OYJ202" s="12"/>
      <c r="OYK202" s="12"/>
      <c r="OYL202" s="12"/>
      <c r="OYM202" s="12"/>
      <c r="OYN202" s="12"/>
      <c r="OYO202" s="12"/>
      <c r="OYP202" s="12"/>
      <c r="OYQ202" s="12"/>
      <c r="OYR202" s="12"/>
      <c r="OYS202" s="12"/>
      <c r="OYT202" s="12"/>
      <c r="OYU202" s="12"/>
      <c r="OYV202" s="12"/>
      <c r="OYW202" s="12"/>
      <c r="OYX202" s="12"/>
      <c r="OYY202" s="12"/>
      <c r="OYZ202" s="12"/>
      <c r="OZA202" s="12"/>
      <c r="OZB202" s="12"/>
      <c r="OZC202" s="12"/>
      <c r="OZD202" s="12"/>
      <c r="OZE202" s="12"/>
      <c r="OZF202" s="12"/>
      <c r="OZG202" s="12"/>
      <c r="OZH202" s="12"/>
      <c r="OZI202" s="12"/>
      <c r="OZJ202" s="12"/>
      <c r="OZK202" s="12"/>
      <c r="OZL202" s="12"/>
      <c r="OZM202" s="12"/>
      <c r="OZN202" s="12"/>
      <c r="OZO202" s="12"/>
      <c r="OZP202" s="12"/>
      <c r="OZQ202" s="12"/>
      <c r="OZR202" s="12"/>
      <c r="OZS202" s="12"/>
      <c r="OZT202" s="12"/>
      <c r="OZU202" s="12"/>
      <c r="OZV202" s="12"/>
      <c r="OZW202" s="12"/>
      <c r="OZX202" s="12"/>
      <c r="OZY202" s="12"/>
      <c r="OZZ202" s="12"/>
      <c r="PAA202" s="12"/>
      <c r="PAB202" s="12"/>
      <c r="PAC202" s="12"/>
      <c r="PAD202" s="12"/>
      <c r="PAE202" s="12"/>
      <c r="PAF202" s="12"/>
      <c r="PAG202" s="12"/>
      <c r="PAH202" s="12"/>
      <c r="PAI202" s="12"/>
      <c r="PAJ202" s="12"/>
      <c r="PAK202" s="12"/>
      <c r="PAL202" s="12"/>
      <c r="PAM202" s="12"/>
      <c r="PAN202" s="12"/>
      <c r="PAO202" s="12"/>
      <c r="PAP202" s="12"/>
      <c r="PAQ202" s="12"/>
      <c r="PAR202" s="12"/>
      <c r="PAS202" s="12"/>
      <c r="PAT202" s="12"/>
      <c r="PAU202" s="12"/>
      <c r="PAV202" s="12"/>
      <c r="PAW202" s="12"/>
      <c r="PAX202" s="12"/>
      <c r="PAY202" s="12"/>
      <c r="PAZ202" s="12"/>
      <c r="PBA202" s="12"/>
      <c r="PBB202" s="12"/>
      <c r="PBC202" s="12"/>
      <c r="PBD202" s="12"/>
      <c r="PBE202" s="12"/>
      <c r="PBF202" s="12"/>
      <c r="PBG202" s="12"/>
      <c r="PBH202" s="12"/>
      <c r="PBI202" s="12"/>
      <c r="PBJ202" s="12"/>
      <c r="PBK202" s="12"/>
      <c r="PBL202" s="12"/>
      <c r="PBM202" s="12"/>
      <c r="PBN202" s="12"/>
      <c r="PBO202" s="12"/>
      <c r="PBP202" s="12"/>
      <c r="PBQ202" s="12"/>
      <c r="PBR202" s="12"/>
      <c r="PBS202" s="12"/>
      <c r="PBT202" s="12"/>
      <c r="PBU202" s="12"/>
      <c r="PBV202" s="12"/>
      <c r="PBW202" s="12"/>
      <c r="PBX202" s="12"/>
      <c r="PBY202" s="12"/>
      <c r="PBZ202" s="12"/>
      <c r="PCA202" s="12"/>
      <c r="PCB202" s="12"/>
      <c r="PCC202" s="12"/>
      <c r="PCD202" s="12"/>
      <c r="PCE202" s="12"/>
      <c r="PCF202" s="12"/>
      <c r="PCG202" s="12"/>
      <c r="PCH202" s="12"/>
      <c r="PCI202" s="12"/>
      <c r="PCJ202" s="12"/>
      <c r="PCK202" s="12"/>
      <c r="PCL202" s="12"/>
      <c r="PCM202" s="12"/>
      <c r="PCN202" s="12"/>
      <c r="PCO202" s="12"/>
      <c r="PCP202" s="12"/>
      <c r="PCQ202" s="12"/>
      <c r="PCR202" s="12"/>
      <c r="PCS202" s="12"/>
      <c r="PCT202" s="12"/>
      <c r="PCU202" s="12"/>
      <c r="PCV202" s="12"/>
      <c r="PCW202" s="12"/>
      <c r="PCX202" s="12"/>
      <c r="PCY202" s="12"/>
      <c r="PCZ202" s="12"/>
      <c r="PDA202" s="12"/>
      <c r="PDB202" s="12"/>
      <c r="PDC202" s="12"/>
      <c r="PDD202" s="12"/>
      <c r="PDE202" s="12"/>
      <c r="PDF202" s="12"/>
      <c r="PDG202" s="12"/>
      <c r="PDH202" s="12"/>
      <c r="PDI202" s="12"/>
      <c r="PDJ202" s="12"/>
      <c r="PDK202" s="12"/>
      <c r="PDL202" s="12"/>
      <c r="PDM202" s="12"/>
      <c r="PDN202" s="12"/>
      <c r="PDO202" s="12"/>
      <c r="PDP202" s="12"/>
      <c r="PDQ202" s="12"/>
      <c r="PDR202" s="12"/>
      <c r="PDS202" s="12"/>
      <c r="PDT202" s="12"/>
      <c r="PDU202" s="12"/>
      <c r="PDV202" s="12"/>
      <c r="PDW202" s="12"/>
      <c r="PDX202" s="12"/>
      <c r="PDY202" s="12"/>
      <c r="PDZ202" s="12"/>
      <c r="PEA202" s="12"/>
      <c r="PEB202" s="12"/>
      <c r="PEC202" s="12"/>
      <c r="PED202" s="12"/>
      <c r="PEE202" s="12"/>
      <c r="PEF202" s="12"/>
      <c r="PEG202" s="12"/>
      <c r="PEH202" s="12"/>
      <c r="PEI202" s="12"/>
      <c r="PEJ202" s="12"/>
      <c r="PEK202" s="12"/>
      <c r="PEL202" s="12"/>
      <c r="PEM202" s="12"/>
      <c r="PEN202" s="12"/>
      <c r="PEO202" s="12"/>
      <c r="PEP202" s="12"/>
      <c r="PEQ202" s="12"/>
      <c r="PER202" s="12"/>
      <c r="PES202" s="12"/>
      <c r="PET202" s="12"/>
      <c r="PEU202" s="12"/>
      <c r="PEV202" s="12"/>
      <c r="PEW202" s="12"/>
      <c r="PEX202" s="12"/>
      <c r="PEY202" s="12"/>
      <c r="PEZ202" s="12"/>
      <c r="PFA202" s="12"/>
      <c r="PFB202" s="12"/>
      <c r="PFC202" s="12"/>
      <c r="PFD202" s="12"/>
      <c r="PFE202" s="12"/>
      <c r="PFF202" s="12"/>
      <c r="PFG202" s="12"/>
      <c r="PFH202" s="12"/>
      <c r="PFI202" s="12"/>
      <c r="PFJ202" s="12"/>
      <c r="PFK202" s="12"/>
      <c r="PFL202" s="12"/>
      <c r="PFM202" s="12"/>
      <c r="PFN202" s="12"/>
      <c r="PFO202" s="12"/>
      <c r="PFP202" s="12"/>
      <c r="PFQ202" s="12"/>
      <c r="PFR202" s="12"/>
      <c r="PFS202" s="12"/>
      <c r="PFT202" s="12"/>
      <c r="PFU202" s="12"/>
      <c r="PFV202" s="12"/>
      <c r="PFW202" s="12"/>
      <c r="PFX202" s="12"/>
      <c r="PFY202" s="12"/>
      <c r="PFZ202" s="12"/>
      <c r="PGA202" s="12"/>
      <c r="PGB202" s="12"/>
      <c r="PGC202" s="12"/>
      <c r="PGD202" s="12"/>
      <c r="PGE202" s="12"/>
      <c r="PGF202" s="12"/>
      <c r="PGG202" s="12"/>
      <c r="PGH202" s="12"/>
      <c r="PGI202" s="12"/>
      <c r="PGJ202" s="12"/>
      <c r="PGK202" s="12"/>
      <c r="PGL202" s="12"/>
      <c r="PGM202" s="12"/>
      <c r="PGN202" s="12"/>
      <c r="PGO202" s="12"/>
      <c r="PGP202" s="12"/>
      <c r="PGQ202" s="12"/>
      <c r="PGR202" s="12"/>
      <c r="PGS202" s="12"/>
      <c r="PGT202" s="12"/>
      <c r="PGU202" s="12"/>
      <c r="PGV202" s="12"/>
      <c r="PGW202" s="12"/>
      <c r="PGX202" s="12"/>
      <c r="PGY202" s="12"/>
      <c r="PGZ202" s="12"/>
      <c r="PHA202" s="12"/>
      <c r="PHB202" s="12"/>
      <c r="PHC202" s="12"/>
      <c r="PHD202" s="12"/>
      <c r="PHE202" s="12"/>
      <c r="PHF202" s="12"/>
      <c r="PHG202" s="12"/>
      <c r="PHH202" s="12"/>
      <c r="PHI202" s="12"/>
      <c r="PHJ202" s="12"/>
      <c r="PHK202" s="12"/>
      <c r="PHL202" s="12"/>
      <c r="PHM202" s="12"/>
      <c r="PHN202" s="12"/>
      <c r="PHO202" s="12"/>
      <c r="PHP202" s="12"/>
      <c r="PHQ202" s="12"/>
      <c r="PHR202" s="12"/>
      <c r="PHS202" s="12"/>
      <c r="PHT202" s="12"/>
      <c r="PHU202" s="12"/>
      <c r="PHV202" s="12"/>
      <c r="PHW202" s="12"/>
      <c r="PHX202" s="12"/>
      <c r="PHY202" s="12"/>
      <c r="PHZ202" s="12"/>
      <c r="PIA202" s="12"/>
      <c r="PIB202" s="12"/>
      <c r="PIC202" s="12"/>
      <c r="PID202" s="12"/>
      <c r="PIE202" s="12"/>
      <c r="PIF202" s="12"/>
      <c r="PIG202" s="12"/>
      <c r="PIH202" s="12"/>
      <c r="PII202" s="12"/>
      <c r="PIJ202" s="12"/>
      <c r="PIK202" s="12"/>
      <c r="PIL202" s="12"/>
      <c r="PIM202" s="12"/>
      <c r="PIN202" s="12"/>
      <c r="PIO202" s="12"/>
      <c r="PIP202" s="12"/>
      <c r="PIQ202" s="12"/>
      <c r="PIR202" s="12"/>
      <c r="PIS202" s="12"/>
      <c r="PIT202" s="12"/>
      <c r="PIU202" s="12"/>
      <c r="PIV202" s="12"/>
      <c r="PIW202" s="12"/>
      <c r="PIX202" s="12"/>
      <c r="PIY202" s="12"/>
      <c r="PIZ202" s="12"/>
      <c r="PJA202" s="12"/>
      <c r="PJB202" s="12"/>
      <c r="PJC202" s="12"/>
      <c r="PJD202" s="12"/>
      <c r="PJE202" s="12"/>
      <c r="PJF202" s="12"/>
      <c r="PJG202" s="12"/>
      <c r="PJH202" s="12"/>
      <c r="PJI202" s="12"/>
      <c r="PJJ202" s="12"/>
      <c r="PJK202" s="12"/>
      <c r="PJL202" s="12"/>
      <c r="PJM202" s="12"/>
      <c r="PJN202" s="12"/>
      <c r="PJO202" s="12"/>
      <c r="PJP202" s="12"/>
      <c r="PJQ202" s="12"/>
      <c r="PJR202" s="12"/>
      <c r="PJS202" s="12"/>
      <c r="PJT202" s="12"/>
      <c r="PJU202" s="12"/>
      <c r="PJV202" s="12"/>
      <c r="PJW202" s="12"/>
      <c r="PJX202" s="12"/>
      <c r="PJY202" s="12"/>
      <c r="PJZ202" s="12"/>
      <c r="PKA202" s="12"/>
      <c r="PKB202" s="12"/>
      <c r="PKC202" s="12"/>
      <c r="PKD202" s="12"/>
      <c r="PKE202" s="12"/>
      <c r="PKF202" s="12"/>
      <c r="PKG202" s="12"/>
      <c r="PKH202" s="12"/>
      <c r="PKI202" s="12"/>
      <c r="PKJ202" s="12"/>
      <c r="PKK202" s="12"/>
      <c r="PKL202" s="12"/>
      <c r="PKM202" s="12"/>
      <c r="PKN202" s="12"/>
      <c r="PKO202" s="12"/>
      <c r="PKP202" s="12"/>
      <c r="PKQ202" s="12"/>
      <c r="PKR202" s="12"/>
      <c r="PKS202" s="12"/>
      <c r="PKT202" s="12"/>
      <c r="PKU202" s="12"/>
      <c r="PKV202" s="12"/>
      <c r="PKW202" s="12"/>
      <c r="PKX202" s="12"/>
      <c r="PKY202" s="12"/>
      <c r="PKZ202" s="12"/>
      <c r="PLA202" s="12"/>
      <c r="PLB202" s="12"/>
      <c r="PLC202" s="12"/>
      <c r="PLD202" s="12"/>
      <c r="PLE202" s="12"/>
      <c r="PLF202" s="12"/>
      <c r="PLG202" s="12"/>
      <c r="PLH202" s="12"/>
      <c r="PLI202" s="12"/>
      <c r="PLJ202" s="12"/>
      <c r="PLK202" s="12"/>
      <c r="PLL202" s="12"/>
      <c r="PLM202" s="12"/>
      <c r="PLN202" s="12"/>
      <c r="PLO202" s="12"/>
      <c r="PLP202" s="12"/>
      <c r="PLQ202" s="12"/>
      <c r="PLR202" s="12"/>
      <c r="PLS202" s="12"/>
      <c r="PLT202" s="12"/>
      <c r="PLU202" s="12"/>
      <c r="PLV202" s="12"/>
      <c r="PLW202" s="12"/>
      <c r="PLX202" s="12"/>
      <c r="PLY202" s="12"/>
      <c r="PLZ202" s="12"/>
      <c r="PMA202" s="12"/>
      <c r="PMB202" s="12"/>
      <c r="PMC202" s="12"/>
      <c r="PMD202" s="12"/>
      <c r="PME202" s="12"/>
      <c r="PMF202" s="12"/>
      <c r="PMG202" s="12"/>
      <c r="PMH202" s="12"/>
      <c r="PMI202" s="12"/>
      <c r="PMJ202" s="12"/>
      <c r="PMK202" s="12"/>
      <c r="PML202" s="12"/>
      <c r="PMM202" s="12"/>
      <c r="PMN202" s="12"/>
      <c r="PMO202" s="12"/>
      <c r="PMP202" s="12"/>
      <c r="PMQ202" s="12"/>
      <c r="PMR202" s="12"/>
      <c r="PMS202" s="12"/>
      <c r="PMT202" s="12"/>
      <c r="PMU202" s="12"/>
      <c r="PMV202" s="12"/>
      <c r="PMW202" s="12"/>
      <c r="PMX202" s="12"/>
      <c r="PMY202" s="12"/>
      <c r="PMZ202" s="12"/>
      <c r="PNA202" s="12"/>
      <c r="PNB202" s="12"/>
      <c r="PNC202" s="12"/>
      <c r="PND202" s="12"/>
      <c r="PNE202" s="12"/>
      <c r="PNF202" s="12"/>
      <c r="PNG202" s="12"/>
      <c r="PNH202" s="12"/>
      <c r="PNI202" s="12"/>
      <c r="PNJ202" s="12"/>
      <c r="PNK202" s="12"/>
      <c r="PNL202" s="12"/>
      <c r="PNM202" s="12"/>
      <c r="PNN202" s="12"/>
      <c r="PNO202" s="12"/>
      <c r="PNP202" s="12"/>
      <c r="PNQ202" s="12"/>
      <c r="PNR202" s="12"/>
      <c r="PNS202" s="12"/>
      <c r="PNT202" s="12"/>
      <c r="PNU202" s="12"/>
      <c r="PNV202" s="12"/>
      <c r="PNW202" s="12"/>
      <c r="PNX202" s="12"/>
      <c r="PNY202" s="12"/>
      <c r="PNZ202" s="12"/>
      <c r="POA202" s="12"/>
      <c r="POB202" s="12"/>
      <c r="POC202" s="12"/>
      <c r="POD202" s="12"/>
      <c r="POE202" s="12"/>
      <c r="POF202" s="12"/>
      <c r="POG202" s="12"/>
      <c r="POH202" s="12"/>
      <c r="POI202" s="12"/>
      <c r="POJ202" s="12"/>
      <c r="POK202" s="12"/>
      <c r="POL202" s="12"/>
      <c r="POM202" s="12"/>
      <c r="PON202" s="12"/>
      <c r="POO202" s="12"/>
      <c r="POP202" s="12"/>
      <c r="POQ202" s="12"/>
      <c r="POR202" s="12"/>
      <c r="POS202" s="12"/>
      <c r="POT202" s="12"/>
      <c r="POU202" s="12"/>
      <c r="POV202" s="12"/>
      <c r="POW202" s="12"/>
      <c r="POX202" s="12"/>
      <c r="POY202" s="12"/>
      <c r="POZ202" s="12"/>
      <c r="PPA202" s="12"/>
      <c r="PPB202" s="12"/>
      <c r="PPC202" s="12"/>
      <c r="PPD202" s="12"/>
      <c r="PPE202" s="12"/>
      <c r="PPF202" s="12"/>
      <c r="PPG202" s="12"/>
      <c r="PPH202" s="12"/>
      <c r="PPI202" s="12"/>
      <c r="PPJ202" s="12"/>
      <c r="PPK202" s="12"/>
      <c r="PPL202" s="12"/>
      <c r="PPM202" s="12"/>
      <c r="PPN202" s="12"/>
      <c r="PPO202" s="12"/>
      <c r="PPP202" s="12"/>
      <c r="PPQ202" s="12"/>
      <c r="PPR202" s="12"/>
      <c r="PPS202" s="12"/>
      <c r="PPT202" s="12"/>
      <c r="PPU202" s="12"/>
      <c r="PPV202" s="12"/>
      <c r="PPW202" s="12"/>
      <c r="PPX202" s="12"/>
      <c r="PPY202" s="12"/>
      <c r="PPZ202" s="12"/>
      <c r="PQA202" s="12"/>
      <c r="PQB202" s="12"/>
      <c r="PQC202" s="12"/>
      <c r="PQD202" s="12"/>
      <c r="PQE202" s="12"/>
      <c r="PQF202" s="12"/>
      <c r="PQG202" s="12"/>
      <c r="PQH202" s="12"/>
      <c r="PQI202" s="12"/>
      <c r="PQJ202" s="12"/>
      <c r="PQK202" s="12"/>
      <c r="PQL202" s="12"/>
      <c r="PQM202" s="12"/>
      <c r="PQN202" s="12"/>
      <c r="PQO202" s="12"/>
      <c r="PQP202" s="12"/>
      <c r="PQQ202" s="12"/>
      <c r="PQR202" s="12"/>
      <c r="PQS202" s="12"/>
      <c r="PQT202" s="12"/>
      <c r="PQU202" s="12"/>
      <c r="PQV202" s="12"/>
      <c r="PQW202" s="12"/>
      <c r="PQX202" s="12"/>
      <c r="PQY202" s="12"/>
      <c r="PQZ202" s="12"/>
      <c r="PRA202" s="12"/>
      <c r="PRB202" s="12"/>
      <c r="PRC202" s="12"/>
      <c r="PRD202" s="12"/>
      <c r="PRE202" s="12"/>
      <c r="PRF202" s="12"/>
      <c r="PRG202" s="12"/>
      <c r="PRH202" s="12"/>
      <c r="PRI202" s="12"/>
      <c r="PRJ202" s="12"/>
      <c r="PRK202" s="12"/>
      <c r="PRL202" s="12"/>
      <c r="PRM202" s="12"/>
      <c r="PRN202" s="12"/>
      <c r="PRO202" s="12"/>
      <c r="PRP202" s="12"/>
      <c r="PRQ202" s="12"/>
      <c r="PRR202" s="12"/>
      <c r="PRS202" s="12"/>
      <c r="PRT202" s="12"/>
      <c r="PRU202" s="12"/>
      <c r="PRV202" s="12"/>
      <c r="PRW202" s="12"/>
      <c r="PRX202" s="12"/>
      <c r="PRY202" s="12"/>
      <c r="PRZ202" s="12"/>
      <c r="PSA202" s="12"/>
      <c r="PSB202" s="12"/>
      <c r="PSC202" s="12"/>
      <c r="PSD202" s="12"/>
      <c r="PSE202" s="12"/>
      <c r="PSF202" s="12"/>
      <c r="PSG202" s="12"/>
      <c r="PSH202" s="12"/>
      <c r="PSI202" s="12"/>
      <c r="PSJ202" s="12"/>
      <c r="PSK202" s="12"/>
      <c r="PSL202" s="12"/>
      <c r="PSM202" s="12"/>
      <c r="PSN202" s="12"/>
      <c r="PSO202" s="12"/>
      <c r="PSP202" s="12"/>
      <c r="PSQ202" s="12"/>
      <c r="PSR202" s="12"/>
      <c r="PSS202" s="12"/>
      <c r="PST202" s="12"/>
      <c r="PSU202" s="12"/>
      <c r="PSV202" s="12"/>
      <c r="PSW202" s="12"/>
      <c r="PSX202" s="12"/>
      <c r="PSY202" s="12"/>
      <c r="PSZ202" s="12"/>
      <c r="PTA202" s="12"/>
      <c r="PTB202" s="12"/>
      <c r="PTC202" s="12"/>
      <c r="PTD202" s="12"/>
      <c r="PTE202" s="12"/>
      <c r="PTF202" s="12"/>
      <c r="PTG202" s="12"/>
      <c r="PTH202" s="12"/>
      <c r="PTI202" s="12"/>
      <c r="PTJ202" s="12"/>
      <c r="PTK202" s="12"/>
      <c r="PTL202" s="12"/>
      <c r="PTM202" s="12"/>
      <c r="PTN202" s="12"/>
      <c r="PTO202" s="12"/>
      <c r="PTP202" s="12"/>
      <c r="PTQ202" s="12"/>
      <c r="PTR202" s="12"/>
      <c r="PTS202" s="12"/>
      <c r="PTT202" s="12"/>
      <c r="PTU202" s="12"/>
      <c r="PTV202" s="12"/>
      <c r="PTW202" s="12"/>
      <c r="PTX202" s="12"/>
      <c r="PTY202" s="12"/>
      <c r="PTZ202" s="12"/>
      <c r="PUA202" s="12"/>
      <c r="PUB202" s="12"/>
      <c r="PUC202" s="12"/>
      <c r="PUD202" s="12"/>
      <c r="PUE202" s="12"/>
      <c r="PUF202" s="12"/>
      <c r="PUG202" s="12"/>
      <c r="PUH202" s="12"/>
      <c r="PUI202" s="12"/>
      <c r="PUJ202" s="12"/>
      <c r="PUK202" s="12"/>
      <c r="PUL202" s="12"/>
      <c r="PUM202" s="12"/>
      <c r="PUN202" s="12"/>
      <c r="PUO202" s="12"/>
      <c r="PUP202" s="12"/>
      <c r="PUQ202" s="12"/>
      <c r="PUR202" s="12"/>
      <c r="PUS202" s="12"/>
      <c r="PUT202" s="12"/>
      <c r="PUU202" s="12"/>
      <c r="PUV202" s="12"/>
      <c r="PUW202" s="12"/>
      <c r="PUX202" s="12"/>
      <c r="PUY202" s="12"/>
      <c r="PUZ202" s="12"/>
      <c r="PVA202" s="12"/>
      <c r="PVB202" s="12"/>
      <c r="PVC202" s="12"/>
      <c r="PVD202" s="12"/>
      <c r="PVE202" s="12"/>
      <c r="PVF202" s="12"/>
      <c r="PVG202" s="12"/>
      <c r="PVH202" s="12"/>
      <c r="PVI202" s="12"/>
      <c r="PVJ202" s="12"/>
      <c r="PVK202" s="12"/>
      <c r="PVL202" s="12"/>
      <c r="PVM202" s="12"/>
      <c r="PVN202" s="12"/>
      <c r="PVO202" s="12"/>
      <c r="PVP202" s="12"/>
      <c r="PVQ202" s="12"/>
      <c r="PVR202" s="12"/>
      <c r="PVS202" s="12"/>
      <c r="PVT202" s="12"/>
      <c r="PVU202" s="12"/>
      <c r="PVV202" s="12"/>
      <c r="PVW202" s="12"/>
      <c r="PVX202" s="12"/>
      <c r="PVY202" s="12"/>
      <c r="PVZ202" s="12"/>
      <c r="PWA202" s="12"/>
      <c r="PWB202" s="12"/>
      <c r="PWC202" s="12"/>
      <c r="PWD202" s="12"/>
      <c r="PWE202" s="12"/>
      <c r="PWF202" s="12"/>
      <c r="PWG202" s="12"/>
      <c r="PWH202" s="12"/>
      <c r="PWI202" s="12"/>
      <c r="PWJ202" s="12"/>
      <c r="PWK202" s="12"/>
      <c r="PWL202" s="12"/>
      <c r="PWM202" s="12"/>
      <c r="PWN202" s="12"/>
      <c r="PWO202" s="12"/>
      <c r="PWP202" s="12"/>
      <c r="PWQ202" s="12"/>
      <c r="PWR202" s="12"/>
      <c r="PWS202" s="12"/>
      <c r="PWT202" s="12"/>
      <c r="PWU202" s="12"/>
      <c r="PWV202" s="12"/>
      <c r="PWW202" s="12"/>
      <c r="PWX202" s="12"/>
      <c r="PWY202" s="12"/>
      <c r="PWZ202" s="12"/>
      <c r="PXA202" s="12"/>
      <c r="PXB202" s="12"/>
      <c r="PXC202" s="12"/>
      <c r="PXD202" s="12"/>
      <c r="PXE202" s="12"/>
      <c r="PXF202" s="12"/>
      <c r="PXG202" s="12"/>
      <c r="PXH202" s="12"/>
      <c r="PXI202" s="12"/>
      <c r="PXJ202" s="12"/>
      <c r="PXK202" s="12"/>
      <c r="PXL202" s="12"/>
      <c r="PXM202" s="12"/>
      <c r="PXN202" s="12"/>
      <c r="PXO202" s="12"/>
      <c r="PXP202" s="12"/>
      <c r="PXQ202" s="12"/>
      <c r="PXR202" s="12"/>
      <c r="PXS202" s="12"/>
      <c r="PXT202" s="12"/>
      <c r="PXU202" s="12"/>
      <c r="PXV202" s="12"/>
      <c r="PXW202" s="12"/>
      <c r="PXX202" s="12"/>
      <c r="PXY202" s="12"/>
      <c r="PXZ202" s="12"/>
      <c r="PYA202" s="12"/>
      <c r="PYB202" s="12"/>
      <c r="PYC202" s="12"/>
      <c r="PYD202" s="12"/>
      <c r="PYE202" s="12"/>
      <c r="PYF202" s="12"/>
      <c r="PYG202" s="12"/>
      <c r="PYH202" s="12"/>
      <c r="PYI202" s="12"/>
      <c r="PYJ202" s="12"/>
      <c r="PYK202" s="12"/>
      <c r="PYL202" s="12"/>
      <c r="PYM202" s="12"/>
      <c r="PYN202" s="12"/>
      <c r="PYO202" s="12"/>
      <c r="PYP202" s="12"/>
      <c r="PYQ202" s="12"/>
      <c r="PYR202" s="12"/>
      <c r="PYS202" s="12"/>
      <c r="PYT202" s="12"/>
      <c r="PYU202" s="12"/>
      <c r="PYV202" s="12"/>
      <c r="PYW202" s="12"/>
      <c r="PYX202" s="12"/>
      <c r="PYY202" s="12"/>
      <c r="PYZ202" s="12"/>
      <c r="PZA202" s="12"/>
      <c r="PZB202" s="12"/>
      <c r="PZC202" s="12"/>
      <c r="PZD202" s="12"/>
      <c r="PZE202" s="12"/>
      <c r="PZF202" s="12"/>
      <c r="PZG202" s="12"/>
      <c r="PZH202" s="12"/>
      <c r="PZI202" s="12"/>
      <c r="PZJ202" s="12"/>
      <c r="PZK202" s="12"/>
      <c r="PZL202" s="12"/>
      <c r="PZM202" s="12"/>
      <c r="PZN202" s="12"/>
      <c r="PZO202" s="12"/>
      <c r="PZP202" s="12"/>
      <c r="PZQ202" s="12"/>
      <c r="PZR202" s="12"/>
      <c r="PZS202" s="12"/>
      <c r="PZT202" s="12"/>
      <c r="PZU202" s="12"/>
      <c r="PZV202" s="12"/>
      <c r="PZW202" s="12"/>
      <c r="PZX202" s="12"/>
      <c r="PZY202" s="12"/>
      <c r="PZZ202" s="12"/>
      <c r="QAA202" s="12"/>
      <c r="QAB202" s="12"/>
      <c r="QAC202" s="12"/>
      <c r="QAD202" s="12"/>
      <c r="QAE202" s="12"/>
      <c r="QAF202" s="12"/>
      <c r="QAG202" s="12"/>
      <c r="QAH202" s="12"/>
      <c r="QAI202" s="12"/>
      <c r="QAJ202" s="12"/>
      <c r="QAK202" s="12"/>
      <c r="QAL202" s="12"/>
      <c r="QAM202" s="12"/>
      <c r="QAN202" s="12"/>
      <c r="QAO202" s="12"/>
      <c r="QAP202" s="12"/>
      <c r="QAQ202" s="12"/>
      <c r="QAR202" s="12"/>
      <c r="QAS202" s="12"/>
      <c r="QAT202" s="12"/>
      <c r="QAU202" s="12"/>
      <c r="QAV202" s="12"/>
      <c r="QAW202" s="12"/>
      <c r="QAX202" s="12"/>
      <c r="QAY202" s="12"/>
      <c r="QAZ202" s="12"/>
      <c r="QBA202" s="12"/>
      <c r="QBB202" s="12"/>
      <c r="QBC202" s="12"/>
      <c r="QBD202" s="12"/>
      <c r="QBE202" s="12"/>
      <c r="QBF202" s="12"/>
      <c r="QBG202" s="12"/>
      <c r="QBH202" s="12"/>
      <c r="QBI202" s="12"/>
      <c r="QBJ202" s="12"/>
      <c r="QBK202" s="12"/>
      <c r="QBL202" s="12"/>
      <c r="QBM202" s="12"/>
      <c r="QBN202" s="12"/>
      <c r="QBO202" s="12"/>
      <c r="QBP202" s="12"/>
      <c r="QBQ202" s="12"/>
      <c r="QBR202" s="12"/>
      <c r="QBS202" s="12"/>
      <c r="QBT202" s="12"/>
      <c r="QBU202" s="12"/>
      <c r="QBV202" s="12"/>
      <c r="QBW202" s="12"/>
      <c r="QBX202" s="12"/>
      <c r="QBY202" s="12"/>
      <c r="QBZ202" s="12"/>
      <c r="QCA202" s="12"/>
      <c r="QCB202" s="12"/>
      <c r="QCC202" s="12"/>
      <c r="QCD202" s="12"/>
      <c r="QCE202" s="12"/>
      <c r="QCF202" s="12"/>
      <c r="QCG202" s="12"/>
      <c r="QCH202" s="12"/>
      <c r="QCI202" s="12"/>
      <c r="QCJ202" s="12"/>
      <c r="QCK202" s="12"/>
      <c r="QCL202" s="12"/>
      <c r="QCM202" s="12"/>
      <c r="QCN202" s="12"/>
      <c r="QCO202" s="12"/>
      <c r="QCP202" s="12"/>
      <c r="QCQ202" s="12"/>
      <c r="QCR202" s="12"/>
      <c r="QCS202" s="12"/>
      <c r="QCT202" s="12"/>
      <c r="QCU202" s="12"/>
      <c r="QCV202" s="12"/>
      <c r="QCW202" s="12"/>
      <c r="QCX202" s="12"/>
      <c r="QCY202" s="12"/>
      <c r="QCZ202" s="12"/>
      <c r="QDA202" s="12"/>
      <c r="QDB202" s="12"/>
      <c r="QDC202" s="12"/>
      <c r="QDD202" s="12"/>
      <c r="QDE202" s="12"/>
      <c r="QDF202" s="12"/>
      <c r="QDG202" s="12"/>
      <c r="QDH202" s="12"/>
      <c r="QDI202" s="12"/>
      <c r="QDJ202" s="12"/>
      <c r="QDK202" s="12"/>
      <c r="QDL202" s="12"/>
      <c r="QDM202" s="12"/>
      <c r="QDN202" s="12"/>
      <c r="QDO202" s="12"/>
      <c r="QDP202" s="12"/>
      <c r="QDQ202" s="12"/>
      <c r="QDR202" s="12"/>
      <c r="QDS202" s="12"/>
      <c r="QDT202" s="12"/>
      <c r="QDU202" s="12"/>
      <c r="QDV202" s="12"/>
      <c r="QDW202" s="12"/>
      <c r="QDX202" s="12"/>
      <c r="QDY202" s="12"/>
      <c r="QDZ202" s="12"/>
      <c r="QEA202" s="12"/>
      <c r="QEB202" s="12"/>
      <c r="QEC202" s="12"/>
      <c r="QED202" s="12"/>
      <c r="QEE202" s="12"/>
      <c r="QEF202" s="12"/>
      <c r="QEG202" s="12"/>
      <c r="QEH202" s="12"/>
      <c r="QEI202" s="12"/>
      <c r="QEJ202" s="12"/>
      <c r="QEK202" s="12"/>
      <c r="QEL202" s="12"/>
      <c r="QEM202" s="12"/>
      <c r="QEN202" s="12"/>
      <c r="QEO202" s="12"/>
      <c r="QEP202" s="12"/>
      <c r="QEQ202" s="12"/>
      <c r="QER202" s="12"/>
      <c r="QES202" s="12"/>
      <c r="QET202" s="12"/>
      <c r="QEU202" s="12"/>
      <c r="QEV202" s="12"/>
      <c r="QEW202" s="12"/>
      <c r="QEX202" s="12"/>
      <c r="QEY202" s="12"/>
      <c r="QEZ202" s="12"/>
      <c r="QFA202" s="12"/>
      <c r="QFB202" s="12"/>
      <c r="QFC202" s="12"/>
      <c r="QFD202" s="12"/>
      <c r="QFE202" s="12"/>
      <c r="QFF202" s="12"/>
      <c r="QFG202" s="12"/>
      <c r="QFH202" s="12"/>
      <c r="QFI202" s="12"/>
      <c r="QFJ202" s="12"/>
      <c r="QFK202" s="12"/>
      <c r="QFL202" s="12"/>
      <c r="QFM202" s="12"/>
      <c r="QFN202" s="12"/>
      <c r="QFO202" s="12"/>
      <c r="QFP202" s="12"/>
      <c r="QFQ202" s="12"/>
      <c r="QFR202" s="12"/>
      <c r="QFS202" s="12"/>
      <c r="QFT202" s="12"/>
      <c r="QFU202" s="12"/>
      <c r="QFV202" s="12"/>
      <c r="QFW202" s="12"/>
      <c r="QFX202" s="12"/>
      <c r="QFY202" s="12"/>
      <c r="QFZ202" s="12"/>
      <c r="QGA202" s="12"/>
      <c r="QGB202" s="12"/>
      <c r="QGC202" s="12"/>
      <c r="QGD202" s="12"/>
      <c r="QGE202" s="12"/>
      <c r="QGF202" s="12"/>
      <c r="QGG202" s="12"/>
      <c r="QGH202" s="12"/>
      <c r="QGI202" s="12"/>
      <c r="QGJ202" s="12"/>
      <c r="QGK202" s="12"/>
      <c r="QGL202" s="12"/>
      <c r="QGM202" s="12"/>
      <c r="QGN202" s="12"/>
      <c r="QGO202" s="12"/>
      <c r="QGP202" s="12"/>
      <c r="QGQ202" s="12"/>
      <c r="QGR202" s="12"/>
      <c r="QGS202" s="12"/>
      <c r="QGT202" s="12"/>
      <c r="QGU202" s="12"/>
      <c r="QGV202" s="12"/>
      <c r="QGW202" s="12"/>
      <c r="QGX202" s="12"/>
      <c r="QGY202" s="12"/>
      <c r="QGZ202" s="12"/>
      <c r="QHA202" s="12"/>
      <c r="QHB202" s="12"/>
      <c r="QHC202" s="12"/>
      <c r="QHD202" s="12"/>
      <c r="QHE202" s="12"/>
      <c r="QHF202" s="12"/>
      <c r="QHG202" s="12"/>
      <c r="QHH202" s="12"/>
      <c r="QHI202" s="12"/>
      <c r="QHJ202" s="12"/>
      <c r="QHK202" s="12"/>
      <c r="QHL202" s="12"/>
      <c r="QHM202" s="12"/>
      <c r="QHN202" s="12"/>
      <c r="QHO202" s="12"/>
      <c r="QHP202" s="12"/>
      <c r="QHQ202" s="12"/>
      <c r="QHR202" s="12"/>
      <c r="QHS202" s="12"/>
      <c r="QHT202" s="12"/>
      <c r="QHU202" s="12"/>
      <c r="QHV202" s="12"/>
      <c r="QHW202" s="12"/>
      <c r="QHX202" s="12"/>
      <c r="QHY202" s="12"/>
      <c r="QHZ202" s="12"/>
      <c r="QIA202" s="12"/>
      <c r="QIB202" s="12"/>
      <c r="QIC202" s="12"/>
      <c r="QID202" s="12"/>
      <c r="QIE202" s="12"/>
      <c r="QIF202" s="12"/>
      <c r="QIG202" s="12"/>
      <c r="QIH202" s="12"/>
      <c r="QII202" s="12"/>
      <c r="QIJ202" s="12"/>
      <c r="QIK202" s="12"/>
      <c r="QIL202" s="12"/>
      <c r="QIM202" s="12"/>
      <c r="QIN202" s="12"/>
      <c r="QIO202" s="12"/>
      <c r="QIP202" s="12"/>
      <c r="QIQ202" s="12"/>
      <c r="QIR202" s="12"/>
      <c r="QIS202" s="12"/>
      <c r="QIT202" s="12"/>
      <c r="QIU202" s="12"/>
      <c r="QIV202" s="12"/>
      <c r="QIW202" s="12"/>
      <c r="QIX202" s="12"/>
      <c r="QIY202" s="12"/>
      <c r="QIZ202" s="12"/>
      <c r="QJA202" s="12"/>
      <c r="QJB202" s="12"/>
      <c r="QJC202" s="12"/>
      <c r="QJD202" s="12"/>
      <c r="QJE202" s="12"/>
      <c r="QJF202" s="12"/>
      <c r="QJG202" s="12"/>
      <c r="QJH202" s="12"/>
      <c r="QJI202" s="12"/>
      <c r="QJJ202" s="12"/>
      <c r="QJK202" s="12"/>
      <c r="QJL202" s="12"/>
      <c r="QJM202" s="12"/>
      <c r="QJN202" s="12"/>
      <c r="QJO202" s="12"/>
      <c r="QJP202" s="12"/>
      <c r="QJQ202" s="12"/>
      <c r="QJR202" s="12"/>
      <c r="QJS202" s="12"/>
      <c r="QJT202" s="12"/>
      <c r="QJU202" s="12"/>
      <c r="QJV202" s="12"/>
      <c r="QJW202" s="12"/>
      <c r="QJX202" s="12"/>
      <c r="QJY202" s="12"/>
      <c r="QJZ202" s="12"/>
      <c r="QKA202" s="12"/>
      <c r="QKB202" s="12"/>
      <c r="QKC202" s="12"/>
      <c r="QKD202" s="12"/>
      <c r="QKE202" s="12"/>
      <c r="QKF202" s="12"/>
      <c r="QKG202" s="12"/>
      <c r="QKH202" s="12"/>
      <c r="QKI202" s="12"/>
      <c r="QKJ202" s="12"/>
      <c r="QKK202" s="12"/>
      <c r="QKL202" s="12"/>
      <c r="QKM202" s="12"/>
      <c r="QKN202" s="12"/>
      <c r="QKO202" s="12"/>
      <c r="QKP202" s="12"/>
      <c r="QKQ202" s="12"/>
      <c r="QKR202" s="12"/>
      <c r="QKS202" s="12"/>
      <c r="QKT202" s="12"/>
      <c r="QKU202" s="12"/>
      <c r="QKV202" s="12"/>
      <c r="QKW202" s="12"/>
      <c r="QKX202" s="12"/>
      <c r="QKY202" s="12"/>
      <c r="QKZ202" s="12"/>
      <c r="QLA202" s="12"/>
      <c r="QLB202" s="12"/>
      <c r="QLC202" s="12"/>
      <c r="QLD202" s="12"/>
      <c r="QLE202" s="12"/>
      <c r="QLF202" s="12"/>
      <c r="QLG202" s="12"/>
      <c r="QLH202" s="12"/>
      <c r="QLI202" s="12"/>
      <c r="QLJ202" s="12"/>
      <c r="QLK202" s="12"/>
      <c r="QLL202" s="12"/>
      <c r="QLM202" s="12"/>
      <c r="QLN202" s="12"/>
      <c r="QLO202" s="12"/>
      <c r="QLP202" s="12"/>
      <c r="QLQ202" s="12"/>
      <c r="QLR202" s="12"/>
      <c r="QLS202" s="12"/>
      <c r="QLT202" s="12"/>
      <c r="QLU202" s="12"/>
      <c r="QLV202" s="12"/>
      <c r="QLW202" s="12"/>
      <c r="QLX202" s="12"/>
      <c r="QLY202" s="12"/>
      <c r="QLZ202" s="12"/>
      <c r="QMA202" s="12"/>
      <c r="QMB202" s="12"/>
      <c r="QMC202" s="12"/>
      <c r="QMD202" s="12"/>
      <c r="QME202" s="12"/>
      <c r="QMF202" s="12"/>
      <c r="QMG202" s="12"/>
      <c r="QMH202" s="12"/>
      <c r="QMI202" s="12"/>
      <c r="QMJ202" s="12"/>
      <c r="QMK202" s="12"/>
      <c r="QML202" s="12"/>
      <c r="QMM202" s="12"/>
      <c r="QMN202" s="12"/>
      <c r="QMO202" s="12"/>
      <c r="QMP202" s="12"/>
      <c r="QMQ202" s="12"/>
      <c r="QMR202" s="12"/>
      <c r="QMS202" s="12"/>
      <c r="QMT202" s="12"/>
      <c r="QMU202" s="12"/>
      <c r="QMV202" s="12"/>
      <c r="QMW202" s="12"/>
      <c r="QMX202" s="12"/>
      <c r="QMY202" s="12"/>
      <c r="QMZ202" s="12"/>
      <c r="QNA202" s="12"/>
      <c r="QNB202" s="12"/>
      <c r="QNC202" s="12"/>
      <c r="QND202" s="12"/>
      <c r="QNE202" s="12"/>
      <c r="QNF202" s="12"/>
      <c r="QNG202" s="12"/>
      <c r="QNH202" s="12"/>
      <c r="QNI202" s="12"/>
      <c r="QNJ202" s="12"/>
      <c r="QNK202" s="12"/>
      <c r="QNL202" s="12"/>
      <c r="QNM202" s="12"/>
      <c r="QNN202" s="12"/>
      <c r="QNO202" s="12"/>
      <c r="QNP202" s="12"/>
      <c r="QNQ202" s="12"/>
      <c r="QNR202" s="12"/>
      <c r="QNS202" s="12"/>
      <c r="QNT202" s="12"/>
      <c r="QNU202" s="12"/>
      <c r="QNV202" s="12"/>
      <c r="QNW202" s="12"/>
      <c r="QNX202" s="12"/>
      <c r="QNY202" s="12"/>
      <c r="QNZ202" s="12"/>
      <c r="QOA202" s="12"/>
      <c r="QOB202" s="12"/>
      <c r="QOC202" s="12"/>
      <c r="QOD202" s="12"/>
      <c r="QOE202" s="12"/>
      <c r="QOF202" s="12"/>
      <c r="QOG202" s="12"/>
      <c r="QOH202" s="12"/>
      <c r="QOI202" s="12"/>
      <c r="QOJ202" s="12"/>
      <c r="QOK202" s="12"/>
      <c r="QOL202" s="12"/>
      <c r="QOM202" s="12"/>
      <c r="QON202" s="12"/>
      <c r="QOO202" s="12"/>
      <c r="QOP202" s="12"/>
      <c r="QOQ202" s="12"/>
      <c r="QOR202" s="12"/>
      <c r="QOS202" s="12"/>
      <c r="QOT202" s="12"/>
      <c r="QOU202" s="12"/>
      <c r="QOV202" s="12"/>
      <c r="QOW202" s="12"/>
      <c r="QOX202" s="12"/>
      <c r="QOY202" s="12"/>
      <c r="QOZ202" s="12"/>
      <c r="QPA202" s="12"/>
      <c r="QPB202" s="12"/>
      <c r="QPC202" s="12"/>
      <c r="QPD202" s="12"/>
      <c r="QPE202" s="12"/>
      <c r="QPF202" s="12"/>
      <c r="QPG202" s="12"/>
      <c r="QPH202" s="12"/>
      <c r="QPI202" s="12"/>
      <c r="QPJ202" s="12"/>
      <c r="QPK202" s="12"/>
      <c r="QPL202" s="12"/>
      <c r="QPM202" s="12"/>
      <c r="QPN202" s="12"/>
      <c r="QPO202" s="12"/>
      <c r="QPP202" s="12"/>
      <c r="QPQ202" s="12"/>
      <c r="QPR202" s="12"/>
      <c r="QPS202" s="12"/>
      <c r="QPT202" s="12"/>
      <c r="QPU202" s="12"/>
      <c r="QPV202" s="12"/>
      <c r="QPW202" s="12"/>
      <c r="QPX202" s="12"/>
      <c r="QPY202" s="12"/>
      <c r="QPZ202" s="12"/>
      <c r="QQA202" s="12"/>
      <c r="QQB202" s="12"/>
      <c r="QQC202" s="12"/>
      <c r="QQD202" s="12"/>
      <c r="QQE202" s="12"/>
      <c r="QQF202" s="12"/>
      <c r="QQG202" s="12"/>
      <c r="QQH202" s="12"/>
      <c r="QQI202" s="12"/>
      <c r="QQJ202" s="12"/>
      <c r="QQK202" s="12"/>
      <c r="QQL202" s="12"/>
      <c r="QQM202" s="12"/>
      <c r="QQN202" s="12"/>
      <c r="QQO202" s="12"/>
      <c r="QQP202" s="12"/>
      <c r="QQQ202" s="12"/>
      <c r="QQR202" s="12"/>
      <c r="QQS202" s="12"/>
      <c r="QQT202" s="12"/>
      <c r="QQU202" s="12"/>
      <c r="QQV202" s="12"/>
      <c r="QQW202" s="12"/>
      <c r="QQX202" s="12"/>
      <c r="QQY202" s="12"/>
      <c r="QQZ202" s="12"/>
      <c r="QRA202" s="12"/>
      <c r="QRB202" s="12"/>
      <c r="QRC202" s="12"/>
      <c r="QRD202" s="12"/>
      <c r="QRE202" s="12"/>
      <c r="QRF202" s="12"/>
      <c r="QRG202" s="12"/>
      <c r="QRH202" s="12"/>
      <c r="QRI202" s="12"/>
      <c r="QRJ202" s="12"/>
      <c r="QRK202" s="12"/>
      <c r="QRL202" s="12"/>
      <c r="QRM202" s="12"/>
      <c r="QRN202" s="12"/>
      <c r="QRO202" s="12"/>
      <c r="QRP202" s="12"/>
      <c r="QRQ202" s="12"/>
      <c r="QRR202" s="12"/>
      <c r="QRS202" s="12"/>
      <c r="QRT202" s="12"/>
      <c r="QRU202" s="12"/>
      <c r="QRV202" s="12"/>
      <c r="QRW202" s="12"/>
      <c r="QRX202" s="12"/>
      <c r="QRY202" s="12"/>
      <c r="QRZ202" s="12"/>
      <c r="QSA202" s="12"/>
      <c r="QSB202" s="12"/>
      <c r="QSC202" s="12"/>
      <c r="QSD202" s="12"/>
      <c r="QSE202" s="12"/>
      <c r="QSF202" s="12"/>
      <c r="QSG202" s="12"/>
      <c r="QSH202" s="12"/>
      <c r="QSI202" s="12"/>
      <c r="QSJ202" s="12"/>
      <c r="QSK202" s="12"/>
      <c r="QSL202" s="12"/>
      <c r="QSM202" s="12"/>
      <c r="QSN202" s="12"/>
      <c r="QSO202" s="12"/>
      <c r="QSP202" s="12"/>
      <c r="QSQ202" s="12"/>
      <c r="QSR202" s="12"/>
      <c r="QSS202" s="12"/>
      <c r="QST202" s="12"/>
      <c r="QSU202" s="12"/>
      <c r="QSV202" s="12"/>
      <c r="QSW202" s="12"/>
      <c r="QSX202" s="12"/>
      <c r="QSY202" s="12"/>
      <c r="QSZ202" s="12"/>
      <c r="QTA202" s="12"/>
      <c r="QTB202" s="12"/>
      <c r="QTC202" s="12"/>
      <c r="QTD202" s="12"/>
      <c r="QTE202" s="12"/>
      <c r="QTF202" s="12"/>
      <c r="QTG202" s="12"/>
      <c r="QTH202" s="12"/>
      <c r="QTI202" s="12"/>
      <c r="QTJ202" s="12"/>
      <c r="QTK202" s="12"/>
      <c r="QTL202" s="12"/>
      <c r="QTM202" s="12"/>
      <c r="QTN202" s="12"/>
      <c r="QTO202" s="12"/>
      <c r="QTP202" s="12"/>
      <c r="QTQ202" s="12"/>
      <c r="QTR202" s="12"/>
      <c r="QTS202" s="12"/>
      <c r="QTT202" s="12"/>
      <c r="QTU202" s="12"/>
      <c r="QTV202" s="12"/>
      <c r="QTW202" s="12"/>
      <c r="QTX202" s="12"/>
      <c r="QTY202" s="12"/>
      <c r="QTZ202" s="12"/>
      <c r="QUA202" s="12"/>
      <c r="QUB202" s="12"/>
      <c r="QUC202" s="12"/>
      <c r="QUD202" s="12"/>
      <c r="QUE202" s="12"/>
      <c r="QUF202" s="12"/>
      <c r="QUG202" s="12"/>
      <c r="QUH202" s="12"/>
      <c r="QUI202" s="12"/>
      <c r="QUJ202" s="12"/>
      <c r="QUK202" s="12"/>
      <c r="QUL202" s="12"/>
      <c r="QUM202" s="12"/>
      <c r="QUN202" s="12"/>
      <c r="QUO202" s="12"/>
      <c r="QUP202" s="12"/>
      <c r="QUQ202" s="12"/>
      <c r="QUR202" s="12"/>
      <c r="QUS202" s="12"/>
      <c r="QUT202" s="12"/>
      <c r="QUU202" s="12"/>
      <c r="QUV202" s="12"/>
      <c r="QUW202" s="12"/>
      <c r="QUX202" s="12"/>
      <c r="QUY202" s="12"/>
      <c r="QUZ202" s="12"/>
      <c r="QVA202" s="12"/>
      <c r="QVB202" s="12"/>
      <c r="QVC202" s="12"/>
      <c r="QVD202" s="12"/>
      <c r="QVE202" s="12"/>
      <c r="QVF202" s="12"/>
      <c r="QVG202" s="12"/>
      <c r="QVH202" s="12"/>
      <c r="QVI202" s="12"/>
      <c r="QVJ202" s="12"/>
      <c r="QVK202" s="12"/>
      <c r="QVL202" s="12"/>
      <c r="QVM202" s="12"/>
      <c r="QVN202" s="12"/>
      <c r="QVO202" s="12"/>
      <c r="QVP202" s="12"/>
      <c r="QVQ202" s="12"/>
      <c r="QVR202" s="12"/>
      <c r="QVS202" s="12"/>
      <c r="QVT202" s="12"/>
      <c r="QVU202" s="12"/>
      <c r="QVV202" s="12"/>
      <c r="QVW202" s="12"/>
      <c r="QVX202" s="12"/>
      <c r="QVY202" s="12"/>
      <c r="QVZ202" s="12"/>
      <c r="QWA202" s="12"/>
      <c r="QWB202" s="12"/>
      <c r="QWC202" s="12"/>
      <c r="QWD202" s="12"/>
      <c r="QWE202" s="12"/>
      <c r="QWF202" s="12"/>
      <c r="QWG202" s="12"/>
      <c r="QWH202" s="12"/>
      <c r="QWI202" s="12"/>
      <c r="QWJ202" s="12"/>
      <c r="QWK202" s="12"/>
      <c r="QWL202" s="12"/>
      <c r="QWM202" s="12"/>
      <c r="QWN202" s="12"/>
      <c r="QWO202" s="12"/>
      <c r="QWP202" s="12"/>
      <c r="QWQ202" s="12"/>
      <c r="QWR202" s="12"/>
      <c r="QWS202" s="12"/>
      <c r="QWT202" s="12"/>
      <c r="QWU202" s="12"/>
      <c r="QWV202" s="12"/>
      <c r="QWW202" s="12"/>
      <c r="QWX202" s="12"/>
      <c r="QWY202" s="12"/>
      <c r="QWZ202" s="12"/>
      <c r="QXA202" s="12"/>
      <c r="QXB202" s="12"/>
      <c r="QXC202" s="12"/>
      <c r="QXD202" s="12"/>
      <c r="QXE202" s="12"/>
      <c r="QXF202" s="12"/>
      <c r="QXG202" s="12"/>
      <c r="QXH202" s="12"/>
      <c r="QXI202" s="12"/>
      <c r="QXJ202" s="12"/>
      <c r="QXK202" s="12"/>
      <c r="QXL202" s="12"/>
      <c r="QXM202" s="12"/>
      <c r="QXN202" s="12"/>
      <c r="QXO202" s="12"/>
      <c r="QXP202" s="12"/>
      <c r="QXQ202" s="12"/>
      <c r="QXR202" s="12"/>
      <c r="QXS202" s="12"/>
      <c r="QXT202" s="12"/>
      <c r="QXU202" s="12"/>
      <c r="QXV202" s="12"/>
      <c r="QXW202" s="12"/>
      <c r="QXX202" s="12"/>
      <c r="QXY202" s="12"/>
      <c r="QXZ202" s="12"/>
      <c r="QYA202" s="12"/>
      <c r="QYB202" s="12"/>
      <c r="QYC202" s="12"/>
      <c r="QYD202" s="12"/>
      <c r="QYE202" s="12"/>
      <c r="QYF202" s="12"/>
      <c r="QYG202" s="12"/>
      <c r="QYH202" s="12"/>
      <c r="QYI202" s="12"/>
      <c r="QYJ202" s="12"/>
      <c r="QYK202" s="12"/>
      <c r="QYL202" s="12"/>
      <c r="QYM202" s="12"/>
      <c r="QYN202" s="12"/>
      <c r="QYO202" s="12"/>
      <c r="QYP202" s="12"/>
      <c r="QYQ202" s="12"/>
      <c r="QYR202" s="12"/>
      <c r="QYS202" s="12"/>
      <c r="QYT202" s="12"/>
      <c r="QYU202" s="12"/>
      <c r="QYV202" s="12"/>
      <c r="QYW202" s="12"/>
      <c r="QYX202" s="12"/>
      <c r="QYY202" s="12"/>
      <c r="QYZ202" s="12"/>
      <c r="QZA202" s="12"/>
      <c r="QZB202" s="12"/>
      <c r="QZC202" s="12"/>
      <c r="QZD202" s="12"/>
      <c r="QZE202" s="12"/>
      <c r="QZF202" s="12"/>
      <c r="QZG202" s="12"/>
      <c r="QZH202" s="12"/>
      <c r="QZI202" s="12"/>
      <c r="QZJ202" s="12"/>
      <c r="QZK202" s="12"/>
      <c r="QZL202" s="12"/>
      <c r="QZM202" s="12"/>
      <c r="QZN202" s="12"/>
      <c r="QZO202" s="12"/>
      <c r="QZP202" s="12"/>
      <c r="QZQ202" s="12"/>
      <c r="QZR202" s="12"/>
      <c r="QZS202" s="12"/>
      <c r="QZT202" s="12"/>
      <c r="QZU202" s="12"/>
      <c r="QZV202" s="12"/>
      <c r="QZW202" s="12"/>
      <c r="QZX202" s="12"/>
      <c r="QZY202" s="12"/>
      <c r="QZZ202" s="12"/>
      <c r="RAA202" s="12"/>
      <c r="RAB202" s="12"/>
      <c r="RAC202" s="12"/>
      <c r="RAD202" s="12"/>
      <c r="RAE202" s="12"/>
      <c r="RAF202" s="12"/>
      <c r="RAG202" s="12"/>
      <c r="RAH202" s="12"/>
      <c r="RAI202" s="12"/>
      <c r="RAJ202" s="12"/>
      <c r="RAK202" s="12"/>
      <c r="RAL202" s="12"/>
      <c r="RAM202" s="12"/>
      <c r="RAN202" s="12"/>
      <c r="RAO202" s="12"/>
      <c r="RAP202" s="12"/>
      <c r="RAQ202" s="12"/>
      <c r="RAR202" s="12"/>
      <c r="RAS202" s="12"/>
      <c r="RAT202" s="12"/>
      <c r="RAU202" s="12"/>
      <c r="RAV202" s="12"/>
      <c r="RAW202" s="12"/>
      <c r="RAX202" s="12"/>
      <c r="RAY202" s="12"/>
      <c r="RAZ202" s="12"/>
      <c r="RBA202" s="12"/>
      <c r="RBB202" s="12"/>
      <c r="RBC202" s="12"/>
      <c r="RBD202" s="12"/>
      <c r="RBE202" s="12"/>
      <c r="RBF202" s="12"/>
      <c r="RBG202" s="12"/>
      <c r="RBH202" s="12"/>
      <c r="RBI202" s="12"/>
      <c r="RBJ202" s="12"/>
      <c r="RBK202" s="12"/>
      <c r="RBL202" s="12"/>
      <c r="RBM202" s="12"/>
      <c r="RBN202" s="12"/>
      <c r="RBO202" s="12"/>
      <c r="RBP202" s="12"/>
      <c r="RBQ202" s="12"/>
      <c r="RBR202" s="12"/>
      <c r="RBS202" s="12"/>
      <c r="RBT202" s="12"/>
      <c r="RBU202" s="12"/>
      <c r="RBV202" s="12"/>
      <c r="RBW202" s="12"/>
      <c r="RBX202" s="12"/>
      <c r="RBY202" s="12"/>
      <c r="RBZ202" s="12"/>
      <c r="RCA202" s="12"/>
      <c r="RCB202" s="12"/>
      <c r="RCC202" s="12"/>
      <c r="RCD202" s="12"/>
      <c r="RCE202" s="12"/>
      <c r="RCF202" s="12"/>
      <c r="RCG202" s="12"/>
      <c r="RCH202" s="12"/>
      <c r="RCI202" s="12"/>
      <c r="RCJ202" s="12"/>
      <c r="RCK202" s="12"/>
      <c r="RCL202" s="12"/>
      <c r="RCM202" s="12"/>
      <c r="RCN202" s="12"/>
      <c r="RCO202" s="12"/>
      <c r="RCP202" s="12"/>
      <c r="RCQ202" s="12"/>
      <c r="RCR202" s="12"/>
      <c r="RCS202" s="12"/>
      <c r="RCT202" s="12"/>
      <c r="RCU202" s="12"/>
      <c r="RCV202" s="12"/>
      <c r="RCW202" s="12"/>
      <c r="RCX202" s="12"/>
      <c r="RCY202" s="12"/>
      <c r="RCZ202" s="12"/>
      <c r="RDA202" s="12"/>
      <c r="RDB202" s="12"/>
      <c r="RDC202" s="12"/>
      <c r="RDD202" s="12"/>
      <c r="RDE202" s="12"/>
      <c r="RDF202" s="12"/>
      <c r="RDG202" s="12"/>
      <c r="RDH202" s="12"/>
      <c r="RDI202" s="12"/>
      <c r="RDJ202" s="12"/>
      <c r="RDK202" s="12"/>
      <c r="RDL202" s="12"/>
      <c r="RDM202" s="12"/>
      <c r="RDN202" s="12"/>
      <c r="RDO202" s="12"/>
      <c r="RDP202" s="12"/>
      <c r="RDQ202" s="12"/>
      <c r="RDR202" s="12"/>
      <c r="RDS202" s="12"/>
      <c r="RDT202" s="12"/>
      <c r="RDU202" s="12"/>
      <c r="RDV202" s="12"/>
      <c r="RDW202" s="12"/>
      <c r="RDX202" s="12"/>
      <c r="RDY202" s="12"/>
      <c r="RDZ202" s="12"/>
      <c r="REA202" s="12"/>
      <c r="REB202" s="12"/>
      <c r="REC202" s="12"/>
      <c r="RED202" s="12"/>
      <c r="REE202" s="12"/>
      <c r="REF202" s="12"/>
      <c r="REG202" s="12"/>
      <c r="REH202" s="12"/>
      <c r="REI202" s="12"/>
      <c r="REJ202" s="12"/>
      <c r="REK202" s="12"/>
      <c r="REL202" s="12"/>
      <c r="REM202" s="12"/>
      <c r="REN202" s="12"/>
      <c r="REO202" s="12"/>
      <c r="REP202" s="12"/>
      <c r="REQ202" s="12"/>
      <c r="RER202" s="12"/>
      <c r="RES202" s="12"/>
      <c r="RET202" s="12"/>
      <c r="REU202" s="12"/>
      <c r="REV202" s="12"/>
      <c r="REW202" s="12"/>
      <c r="REX202" s="12"/>
      <c r="REY202" s="12"/>
      <c r="REZ202" s="12"/>
      <c r="RFA202" s="12"/>
      <c r="RFB202" s="12"/>
      <c r="RFC202" s="12"/>
      <c r="RFD202" s="12"/>
      <c r="RFE202" s="12"/>
      <c r="RFF202" s="12"/>
      <c r="RFG202" s="12"/>
      <c r="RFH202" s="12"/>
      <c r="RFI202" s="12"/>
      <c r="RFJ202" s="12"/>
      <c r="RFK202" s="12"/>
      <c r="RFL202" s="12"/>
      <c r="RFM202" s="12"/>
      <c r="RFN202" s="12"/>
      <c r="RFO202" s="12"/>
      <c r="RFP202" s="12"/>
      <c r="RFQ202" s="12"/>
      <c r="RFR202" s="12"/>
      <c r="RFS202" s="12"/>
      <c r="RFT202" s="12"/>
      <c r="RFU202" s="12"/>
      <c r="RFV202" s="12"/>
      <c r="RFW202" s="12"/>
      <c r="RFX202" s="12"/>
      <c r="RFY202" s="12"/>
      <c r="RFZ202" s="12"/>
      <c r="RGA202" s="12"/>
      <c r="RGB202" s="12"/>
      <c r="RGC202" s="12"/>
      <c r="RGD202" s="12"/>
      <c r="RGE202" s="12"/>
      <c r="RGF202" s="12"/>
      <c r="RGG202" s="12"/>
      <c r="RGH202" s="12"/>
      <c r="RGI202" s="12"/>
      <c r="RGJ202" s="12"/>
      <c r="RGK202" s="12"/>
      <c r="RGL202" s="12"/>
      <c r="RGM202" s="12"/>
      <c r="RGN202" s="12"/>
      <c r="RGO202" s="12"/>
      <c r="RGP202" s="12"/>
      <c r="RGQ202" s="12"/>
      <c r="RGR202" s="12"/>
      <c r="RGS202" s="12"/>
      <c r="RGT202" s="12"/>
      <c r="RGU202" s="12"/>
      <c r="RGV202" s="12"/>
      <c r="RGW202" s="12"/>
      <c r="RGX202" s="12"/>
      <c r="RGY202" s="12"/>
      <c r="RGZ202" s="12"/>
      <c r="RHA202" s="12"/>
      <c r="RHB202" s="12"/>
      <c r="RHC202" s="12"/>
      <c r="RHD202" s="12"/>
      <c r="RHE202" s="12"/>
      <c r="RHF202" s="12"/>
      <c r="RHG202" s="12"/>
      <c r="RHH202" s="12"/>
      <c r="RHI202" s="12"/>
      <c r="RHJ202" s="12"/>
      <c r="RHK202" s="12"/>
      <c r="RHL202" s="12"/>
      <c r="RHM202" s="12"/>
      <c r="RHN202" s="12"/>
      <c r="RHO202" s="12"/>
      <c r="RHP202" s="12"/>
      <c r="RHQ202" s="12"/>
      <c r="RHR202" s="12"/>
      <c r="RHS202" s="12"/>
      <c r="RHT202" s="12"/>
      <c r="RHU202" s="12"/>
      <c r="RHV202" s="12"/>
      <c r="RHW202" s="12"/>
      <c r="RHX202" s="12"/>
      <c r="RHY202" s="12"/>
      <c r="RHZ202" s="12"/>
      <c r="RIA202" s="12"/>
      <c r="RIB202" s="12"/>
      <c r="RIC202" s="12"/>
      <c r="RID202" s="12"/>
      <c r="RIE202" s="12"/>
      <c r="RIF202" s="12"/>
      <c r="RIG202" s="12"/>
      <c r="RIH202" s="12"/>
      <c r="RII202" s="12"/>
      <c r="RIJ202" s="12"/>
      <c r="RIK202" s="12"/>
      <c r="RIL202" s="12"/>
      <c r="RIM202" s="12"/>
      <c r="RIN202" s="12"/>
      <c r="RIO202" s="12"/>
      <c r="RIP202" s="12"/>
      <c r="RIQ202" s="12"/>
      <c r="RIR202" s="12"/>
      <c r="RIS202" s="12"/>
      <c r="RIT202" s="12"/>
      <c r="RIU202" s="12"/>
      <c r="RIV202" s="12"/>
      <c r="RIW202" s="12"/>
      <c r="RIX202" s="12"/>
      <c r="RIY202" s="12"/>
      <c r="RIZ202" s="12"/>
      <c r="RJA202" s="12"/>
      <c r="RJB202" s="12"/>
      <c r="RJC202" s="12"/>
      <c r="RJD202" s="12"/>
      <c r="RJE202" s="12"/>
      <c r="RJF202" s="12"/>
      <c r="RJG202" s="12"/>
      <c r="RJH202" s="12"/>
      <c r="RJI202" s="12"/>
      <c r="RJJ202" s="12"/>
      <c r="RJK202" s="12"/>
      <c r="RJL202" s="12"/>
      <c r="RJM202" s="12"/>
      <c r="RJN202" s="12"/>
      <c r="RJO202" s="12"/>
      <c r="RJP202" s="12"/>
      <c r="RJQ202" s="12"/>
      <c r="RJR202" s="12"/>
      <c r="RJS202" s="12"/>
      <c r="RJT202" s="12"/>
      <c r="RJU202" s="12"/>
      <c r="RJV202" s="12"/>
      <c r="RJW202" s="12"/>
      <c r="RJX202" s="12"/>
      <c r="RJY202" s="12"/>
      <c r="RJZ202" s="12"/>
      <c r="RKA202" s="12"/>
      <c r="RKB202" s="12"/>
      <c r="RKC202" s="12"/>
      <c r="RKD202" s="12"/>
      <c r="RKE202" s="12"/>
      <c r="RKF202" s="12"/>
      <c r="RKG202" s="12"/>
      <c r="RKH202" s="12"/>
      <c r="RKI202" s="12"/>
      <c r="RKJ202" s="12"/>
      <c r="RKK202" s="12"/>
      <c r="RKL202" s="12"/>
      <c r="RKM202" s="12"/>
      <c r="RKN202" s="12"/>
      <c r="RKO202" s="12"/>
      <c r="RKP202" s="12"/>
      <c r="RKQ202" s="12"/>
      <c r="RKR202" s="12"/>
      <c r="RKS202" s="12"/>
      <c r="RKT202" s="12"/>
      <c r="RKU202" s="12"/>
      <c r="RKV202" s="12"/>
      <c r="RKW202" s="12"/>
      <c r="RKX202" s="12"/>
      <c r="RKY202" s="12"/>
      <c r="RKZ202" s="12"/>
      <c r="RLA202" s="12"/>
      <c r="RLB202" s="12"/>
      <c r="RLC202" s="12"/>
      <c r="RLD202" s="12"/>
      <c r="RLE202" s="12"/>
      <c r="RLF202" s="12"/>
      <c r="RLG202" s="12"/>
      <c r="RLH202" s="12"/>
      <c r="RLI202" s="12"/>
      <c r="RLJ202" s="12"/>
      <c r="RLK202" s="12"/>
      <c r="RLL202" s="12"/>
      <c r="RLM202" s="12"/>
      <c r="RLN202" s="12"/>
      <c r="RLO202" s="12"/>
      <c r="RLP202" s="12"/>
      <c r="RLQ202" s="12"/>
      <c r="RLR202" s="12"/>
      <c r="RLS202" s="12"/>
      <c r="RLT202" s="12"/>
      <c r="RLU202" s="12"/>
      <c r="RLV202" s="12"/>
      <c r="RLW202" s="12"/>
      <c r="RLX202" s="12"/>
      <c r="RLY202" s="12"/>
      <c r="RLZ202" s="12"/>
      <c r="RMA202" s="12"/>
      <c r="RMB202" s="12"/>
      <c r="RMC202" s="12"/>
      <c r="RMD202" s="12"/>
      <c r="RME202" s="12"/>
      <c r="RMF202" s="12"/>
      <c r="RMG202" s="12"/>
      <c r="RMH202" s="12"/>
      <c r="RMI202" s="12"/>
      <c r="RMJ202" s="12"/>
      <c r="RMK202" s="12"/>
      <c r="RML202" s="12"/>
      <c r="RMM202" s="12"/>
      <c r="RMN202" s="12"/>
      <c r="RMO202" s="12"/>
      <c r="RMP202" s="12"/>
      <c r="RMQ202" s="12"/>
      <c r="RMR202" s="12"/>
      <c r="RMS202" s="12"/>
      <c r="RMT202" s="12"/>
      <c r="RMU202" s="12"/>
      <c r="RMV202" s="12"/>
      <c r="RMW202" s="12"/>
      <c r="RMX202" s="12"/>
      <c r="RMY202" s="12"/>
      <c r="RMZ202" s="12"/>
      <c r="RNA202" s="12"/>
      <c r="RNB202" s="12"/>
      <c r="RNC202" s="12"/>
      <c r="RND202" s="12"/>
      <c r="RNE202" s="12"/>
      <c r="RNF202" s="12"/>
      <c r="RNG202" s="12"/>
      <c r="RNH202" s="12"/>
      <c r="RNI202" s="12"/>
      <c r="RNJ202" s="12"/>
      <c r="RNK202" s="12"/>
      <c r="RNL202" s="12"/>
      <c r="RNM202" s="12"/>
      <c r="RNN202" s="12"/>
      <c r="RNO202" s="12"/>
      <c r="RNP202" s="12"/>
      <c r="RNQ202" s="12"/>
      <c r="RNR202" s="12"/>
      <c r="RNS202" s="12"/>
      <c r="RNT202" s="12"/>
      <c r="RNU202" s="12"/>
      <c r="RNV202" s="12"/>
      <c r="RNW202" s="12"/>
      <c r="RNX202" s="12"/>
      <c r="RNY202" s="12"/>
      <c r="RNZ202" s="12"/>
      <c r="ROA202" s="12"/>
      <c r="ROB202" s="12"/>
      <c r="ROC202" s="12"/>
      <c r="ROD202" s="12"/>
      <c r="ROE202" s="12"/>
      <c r="ROF202" s="12"/>
      <c r="ROG202" s="12"/>
      <c r="ROH202" s="12"/>
      <c r="ROI202" s="12"/>
      <c r="ROJ202" s="12"/>
      <c r="ROK202" s="12"/>
      <c r="ROL202" s="12"/>
      <c r="ROM202" s="12"/>
      <c r="RON202" s="12"/>
      <c r="ROO202" s="12"/>
      <c r="ROP202" s="12"/>
      <c r="ROQ202" s="12"/>
      <c r="ROR202" s="12"/>
      <c r="ROS202" s="12"/>
      <c r="ROT202" s="12"/>
      <c r="ROU202" s="12"/>
      <c r="ROV202" s="12"/>
      <c r="ROW202" s="12"/>
      <c r="ROX202" s="12"/>
      <c r="ROY202" s="12"/>
      <c r="ROZ202" s="12"/>
      <c r="RPA202" s="12"/>
      <c r="RPB202" s="12"/>
      <c r="RPC202" s="12"/>
      <c r="RPD202" s="12"/>
      <c r="RPE202" s="12"/>
      <c r="RPF202" s="12"/>
      <c r="RPG202" s="12"/>
      <c r="RPH202" s="12"/>
      <c r="RPI202" s="12"/>
      <c r="RPJ202" s="12"/>
      <c r="RPK202" s="12"/>
      <c r="RPL202" s="12"/>
      <c r="RPM202" s="12"/>
      <c r="RPN202" s="12"/>
      <c r="RPO202" s="12"/>
      <c r="RPP202" s="12"/>
      <c r="RPQ202" s="12"/>
      <c r="RPR202" s="12"/>
      <c r="RPS202" s="12"/>
      <c r="RPT202" s="12"/>
      <c r="RPU202" s="12"/>
      <c r="RPV202" s="12"/>
      <c r="RPW202" s="12"/>
      <c r="RPX202" s="12"/>
      <c r="RPY202" s="12"/>
      <c r="RPZ202" s="12"/>
      <c r="RQA202" s="12"/>
      <c r="RQB202" s="12"/>
      <c r="RQC202" s="12"/>
      <c r="RQD202" s="12"/>
      <c r="RQE202" s="12"/>
      <c r="RQF202" s="12"/>
      <c r="RQG202" s="12"/>
      <c r="RQH202" s="12"/>
      <c r="RQI202" s="12"/>
      <c r="RQJ202" s="12"/>
      <c r="RQK202" s="12"/>
      <c r="RQL202" s="12"/>
      <c r="RQM202" s="12"/>
      <c r="RQN202" s="12"/>
      <c r="RQO202" s="12"/>
      <c r="RQP202" s="12"/>
      <c r="RQQ202" s="12"/>
      <c r="RQR202" s="12"/>
      <c r="RQS202" s="12"/>
      <c r="RQT202" s="12"/>
      <c r="RQU202" s="12"/>
      <c r="RQV202" s="12"/>
      <c r="RQW202" s="12"/>
      <c r="RQX202" s="12"/>
      <c r="RQY202" s="12"/>
      <c r="RQZ202" s="12"/>
      <c r="RRA202" s="12"/>
      <c r="RRB202" s="12"/>
      <c r="RRC202" s="12"/>
      <c r="RRD202" s="12"/>
      <c r="RRE202" s="12"/>
      <c r="RRF202" s="12"/>
      <c r="RRG202" s="12"/>
      <c r="RRH202" s="12"/>
      <c r="RRI202" s="12"/>
      <c r="RRJ202" s="12"/>
      <c r="RRK202" s="12"/>
      <c r="RRL202" s="12"/>
      <c r="RRM202" s="12"/>
      <c r="RRN202" s="12"/>
      <c r="RRO202" s="12"/>
      <c r="RRP202" s="12"/>
      <c r="RRQ202" s="12"/>
      <c r="RRR202" s="12"/>
      <c r="RRS202" s="12"/>
      <c r="RRT202" s="12"/>
      <c r="RRU202" s="12"/>
      <c r="RRV202" s="12"/>
      <c r="RRW202" s="12"/>
      <c r="RRX202" s="12"/>
      <c r="RRY202" s="12"/>
      <c r="RRZ202" s="12"/>
      <c r="RSA202" s="12"/>
      <c r="RSB202" s="12"/>
      <c r="RSC202" s="12"/>
      <c r="RSD202" s="12"/>
      <c r="RSE202" s="12"/>
      <c r="RSF202" s="12"/>
      <c r="RSG202" s="12"/>
      <c r="RSH202" s="12"/>
      <c r="RSI202" s="12"/>
      <c r="RSJ202" s="12"/>
      <c r="RSK202" s="12"/>
      <c r="RSL202" s="12"/>
      <c r="RSM202" s="12"/>
      <c r="RSN202" s="12"/>
      <c r="RSO202" s="12"/>
      <c r="RSP202" s="12"/>
      <c r="RSQ202" s="12"/>
      <c r="RSR202" s="12"/>
      <c r="RSS202" s="12"/>
      <c r="RST202" s="12"/>
      <c r="RSU202" s="12"/>
      <c r="RSV202" s="12"/>
      <c r="RSW202" s="12"/>
      <c r="RSX202" s="12"/>
      <c r="RSY202" s="12"/>
      <c r="RSZ202" s="12"/>
      <c r="RTA202" s="12"/>
      <c r="RTB202" s="12"/>
      <c r="RTC202" s="12"/>
      <c r="RTD202" s="12"/>
      <c r="RTE202" s="12"/>
      <c r="RTF202" s="12"/>
      <c r="RTG202" s="12"/>
      <c r="RTH202" s="12"/>
      <c r="RTI202" s="12"/>
      <c r="RTJ202" s="12"/>
      <c r="RTK202" s="12"/>
      <c r="RTL202" s="12"/>
      <c r="RTM202" s="12"/>
      <c r="RTN202" s="12"/>
      <c r="RTO202" s="12"/>
      <c r="RTP202" s="12"/>
      <c r="RTQ202" s="12"/>
      <c r="RTR202" s="12"/>
      <c r="RTS202" s="12"/>
      <c r="RTT202" s="12"/>
      <c r="RTU202" s="12"/>
      <c r="RTV202" s="12"/>
      <c r="RTW202" s="12"/>
      <c r="RTX202" s="12"/>
      <c r="RTY202" s="12"/>
      <c r="RTZ202" s="12"/>
      <c r="RUA202" s="12"/>
      <c r="RUB202" s="12"/>
      <c r="RUC202" s="12"/>
      <c r="RUD202" s="12"/>
      <c r="RUE202" s="12"/>
      <c r="RUF202" s="12"/>
      <c r="RUG202" s="12"/>
      <c r="RUH202" s="12"/>
      <c r="RUI202" s="12"/>
      <c r="RUJ202" s="12"/>
      <c r="RUK202" s="12"/>
      <c r="RUL202" s="12"/>
      <c r="RUM202" s="12"/>
      <c r="RUN202" s="12"/>
      <c r="RUO202" s="12"/>
      <c r="RUP202" s="12"/>
      <c r="RUQ202" s="12"/>
      <c r="RUR202" s="12"/>
      <c r="RUS202" s="12"/>
      <c r="RUT202" s="12"/>
      <c r="RUU202" s="12"/>
      <c r="RUV202" s="12"/>
      <c r="RUW202" s="12"/>
      <c r="RUX202" s="12"/>
      <c r="RUY202" s="12"/>
      <c r="RUZ202" s="12"/>
      <c r="RVA202" s="12"/>
      <c r="RVB202" s="12"/>
      <c r="RVC202" s="12"/>
      <c r="RVD202" s="12"/>
      <c r="RVE202" s="12"/>
      <c r="RVF202" s="12"/>
      <c r="RVG202" s="12"/>
      <c r="RVH202" s="12"/>
      <c r="RVI202" s="12"/>
      <c r="RVJ202" s="12"/>
      <c r="RVK202" s="12"/>
      <c r="RVL202" s="12"/>
      <c r="RVM202" s="12"/>
      <c r="RVN202" s="12"/>
      <c r="RVO202" s="12"/>
      <c r="RVP202" s="12"/>
      <c r="RVQ202" s="12"/>
      <c r="RVR202" s="12"/>
      <c r="RVS202" s="12"/>
      <c r="RVT202" s="12"/>
      <c r="RVU202" s="12"/>
      <c r="RVV202" s="12"/>
      <c r="RVW202" s="12"/>
      <c r="RVX202" s="12"/>
      <c r="RVY202" s="12"/>
      <c r="RVZ202" s="12"/>
      <c r="RWA202" s="12"/>
      <c r="RWB202" s="12"/>
      <c r="RWC202" s="12"/>
      <c r="RWD202" s="12"/>
      <c r="RWE202" s="12"/>
      <c r="RWF202" s="12"/>
      <c r="RWG202" s="12"/>
      <c r="RWH202" s="12"/>
      <c r="RWI202" s="12"/>
      <c r="RWJ202" s="12"/>
      <c r="RWK202" s="12"/>
      <c r="RWL202" s="12"/>
      <c r="RWM202" s="12"/>
      <c r="RWN202" s="12"/>
      <c r="RWO202" s="12"/>
      <c r="RWP202" s="12"/>
      <c r="RWQ202" s="12"/>
      <c r="RWR202" s="12"/>
      <c r="RWS202" s="12"/>
      <c r="RWT202" s="12"/>
      <c r="RWU202" s="12"/>
      <c r="RWV202" s="12"/>
      <c r="RWW202" s="12"/>
      <c r="RWX202" s="12"/>
      <c r="RWY202" s="12"/>
      <c r="RWZ202" s="12"/>
      <c r="RXA202" s="12"/>
      <c r="RXB202" s="12"/>
      <c r="RXC202" s="12"/>
      <c r="RXD202" s="12"/>
      <c r="RXE202" s="12"/>
      <c r="RXF202" s="12"/>
      <c r="RXG202" s="12"/>
      <c r="RXH202" s="12"/>
      <c r="RXI202" s="12"/>
      <c r="RXJ202" s="12"/>
      <c r="RXK202" s="12"/>
      <c r="RXL202" s="12"/>
      <c r="RXM202" s="12"/>
      <c r="RXN202" s="12"/>
      <c r="RXO202" s="12"/>
      <c r="RXP202" s="12"/>
      <c r="RXQ202" s="12"/>
      <c r="RXR202" s="12"/>
      <c r="RXS202" s="12"/>
      <c r="RXT202" s="12"/>
      <c r="RXU202" s="12"/>
      <c r="RXV202" s="12"/>
      <c r="RXW202" s="12"/>
      <c r="RXX202" s="12"/>
      <c r="RXY202" s="12"/>
      <c r="RXZ202" s="12"/>
      <c r="RYA202" s="12"/>
      <c r="RYB202" s="12"/>
      <c r="RYC202" s="12"/>
      <c r="RYD202" s="12"/>
      <c r="RYE202" s="12"/>
      <c r="RYF202" s="12"/>
      <c r="RYG202" s="12"/>
      <c r="RYH202" s="12"/>
      <c r="RYI202" s="12"/>
      <c r="RYJ202" s="12"/>
      <c r="RYK202" s="12"/>
      <c r="RYL202" s="12"/>
      <c r="RYM202" s="12"/>
      <c r="RYN202" s="12"/>
      <c r="RYO202" s="12"/>
      <c r="RYP202" s="12"/>
      <c r="RYQ202" s="12"/>
      <c r="RYR202" s="12"/>
      <c r="RYS202" s="12"/>
      <c r="RYT202" s="12"/>
      <c r="RYU202" s="12"/>
      <c r="RYV202" s="12"/>
      <c r="RYW202" s="12"/>
      <c r="RYX202" s="12"/>
      <c r="RYY202" s="12"/>
      <c r="RYZ202" s="12"/>
      <c r="RZA202" s="12"/>
      <c r="RZB202" s="12"/>
      <c r="RZC202" s="12"/>
      <c r="RZD202" s="12"/>
      <c r="RZE202" s="12"/>
      <c r="RZF202" s="12"/>
      <c r="RZG202" s="12"/>
      <c r="RZH202" s="12"/>
      <c r="RZI202" s="12"/>
      <c r="RZJ202" s="12"/>
      <c r="RZK202" s="12"/>
      <c r="RZL202" s="12"/>
      <c r="RZM202" s="12"/>
      <c r="RZN202" s="12"/>
      <c r="RZO202" s="12"/>
      <c r="RZP202" s="12"/>
      <c r="RZQ202" s="12"/>
      <c r="RZR202" s="12"/>
      <c r="RZS202" s="12"/>
      <c r="RZT202" s="12"/>
      <c r="RZU202" s="12"/>
      <c r="RZV202" s="12"/>
      <c r="RZW202" s="12"/>
      <c r="RZX202" s="12"/>
      <c r="RZY202" s="12"/>
      <c r="RZZ202" s="12"/>
      <c r="SAA202" s="12"/>
      <c r="SAB202" s="12"/>
      <c r="SAC202" s="12"/>
      <c r="SAD202" s="12"/>
      <c r="SAE202" s="12"/>
      <c r="SAF202" s="12"/>
      <c r="SAG202" s="12"/>
      <c r="SAH202" s="12"/>
      <c r="SAI202" s="12"/>
      <c r="SAJ202" s="12"/>
      <c r="SAK202" s="12"/>
      <c r="SAL202" s="12"/>
      <c r="SAM202" s="12"/>
      <c r="SAN202" s="12"/>
      <c r="SAO202" s="12"/>
      <c r="SAP202" s="12"/>
      <c r="SAQ202" s="12"/>
      <c r="SAR202" s="12"/>
      <c r="SAS202" s="12"/>
      <c r="SAT202" s="12"/>
      <c r="SAU202" s="12"/>
      <c r="SAV202" s="12"/>
      <c r="SAW202" s="12"/>
      <c r="SAX202" s="12"/>
      <c r="SAY202" s="12"/>
      <c r="SAZ202" s="12"/>
      <c r="SBA202" s="12"/>
      <c r="SBB202" s="12"/>
      <c r="SBC202" s="12"/>
      <c r="SBD202" s="12"/>
      <c r="SBE202" s="12"/>
      <c r="SBF202" s="12"/>
      <c r="SBG202" s="12"/>
      <c r="SBH202" s="12"/>
      <c r="SBI202" s="12"/>
      <c r="SBJ202" s="12"/>
      <c r="SBK202" s="12"/>
      <c r="SBL202" s="12"/>
      <c r="SBM202" s="12"/>
      <c r="SBN202" s="12"/>
      <c r="SBO202" s="12"/>
      <c r="SBP202" s="12"/>
      <c r="SBQ202" s="12"/>
      <c r="SBR202" s="12"/>
      <c r="SBS202" s="12"/>
      <c r="SBT202" s="12"/>
      <c r="SBU202" s="12"/>
      <c r="SBV202" s="12"/>
      <c r="SBW202" s="12"/>
      <c r="SBX202" s="12"/>
      <c r="SBY202" s="12"/>
      <c r="SBZ202" s="12"/>
      <c r="SCA202" s="12"/>
      <c r="SCB202" s="12"/>
      <c r="SCC202" s="12"/>
      <c r="SCD202" s="12"/>
      <c r="SCE202" s="12"/>
      <c r="SCF202" s="12"/>
      <c r="SCG202" s="12"/>
      <c r="SCH202" s="12"/>
      <c r="SCI202" s="12"/>
      <c r="SCJ202" s="12"/>
      <c r="SCK202" s="12"/>
      <c r="SCL202" s="12"/>
      <c r="SCM202" s="12"/>
      <c r="SCN202" s="12"/>
      <c r="SCO202" s="12"/>
      <c r="SCP202" s="12"/>
      <c r="SCQ202" s="12"/>
      <c r="SCR202" s="12"/>
      <c r="SCS202" s="12"/>
      <c r="SCT202" s="12"/>
      <c r="SCU202" s="12"/>
      <c r="SCV202" s="12"/>
      <c r="SCW202" s="12"/>
      <c r="SCX202" s="12"/>
      <c r="SCY202" s="12"/>
      <c r="SCZ202" s="12"/>
      <c r="SDA202" s="12"/>
      <c r="SDB202" s="12"/>
      <c r="SDC202" s="12"/>
      <c r="SDD202" s="12"/>
      <c r="SDE202" s="12"/>
      <c r="SDF202" s="12"/>
      <c r="SDG202" s="12"/>
      <c r="SDH202" s="12"/>
      <c r="SDI202" s="12"/>
      <c r="SDJ202" s="12"/>
      <c r="SDK202" s="12"/>
      <c r="SDL202" s="12"/>
      <c r="SDM202" s="12"/>
      <c r="SDN202" s="12"/>
      <c r="SDO202" s="12"/>
      <c r="SDP202" s="12"/>
      <c r="SDQ202" s="12"/>
      <c r="SDR202" s="12"/>
      <c r="SDS202" s="12"/>
      <c r="SDT202" s="12"/>
      <c r="SDU202" s="12"/>
      <c r="SDV202" s="12"/>
      <c r="SDW202" s="12"/>
      <c r="SDX202" s="12"/>
      <c r="SDY202" s="12"/>
      <c r="SDZ202" s="12"/>
      <c r="SEA202" s="12"/>
      <c r="SEB202" s="12"/>
      <c r="SEC202" s="12"/>
      <c r="SED202" s="12"/>
      <c r="SEE202" s="12"/>
      <c r="SEF202" s="12"/>
      <c r="SEG202" s="12"/>
      <c r="SEH202" s="12"/>
      <c r="SEI202" s="12"/>
      <c r="SEJ202" s="12"/>
      <c r="SEK202" s="12"/>
      <c r="SEL202" s="12"/>
      <c r="SEM202" s="12"/>
      <c r="SEN202" s="12"/>
      <c r="SEO202" s="12"/>
      <c r="SEP202" s="12"/>
      <c r="SEQ202" s="12"/>
      <c r="SER202" s="12"/>
      <c r="SES202" s="12"/>
      <c r="SET202" s="12"/>
      <c r="SEU202" s="12"/>
      <c r="SEV202" s="12"/>
      <c r="SEW202" s="12"/>
      <c r="SEX202" s="12"/>
      <c r="SEY202" s="12"/>
      <c r="SEZ202" s="12"/>
      <c r="SFA202" s="12"/>
      <c r="SFB202" s="12"/>
      <c r="SFC202" s="12"/>
      <c r="SFD202" s="12"/>
      <c r="SFE202" s="12"/>
      <c r="SFF202" s="12"/>
      <c r="SFG202" s="12"/>
      <c r="SFH202" s="12"/>
      <c r="SFI202" s="12"/>
      <c r="SFJ202" s="12"/>
      <c r="SFK202" s="12"/>
      <c r="SFL202" s="12"/>
      <c r="SFM202" s="12"/>
      <c r="SFN202" s="12"/>
      <c r="SFO202" s="12"/>
      <c r="SFP202" s="12"/>
      <c r="SFQ202" s="12"/>
      <c r="SFR202" s="12"/>
      <c r="SFS202" s="12"/>
      <c r="SFT202" s="12"/>
      <c r="SFU202" s="12"/>
      <c r="SFV202" s="12"/>
      <c r="SFW202" s="12"/>
      <c r="SFX202" s="12"/>
      <c r="SFY202" s="12"/>
      <c r="SFZ202" s="12"/>
      <c r="SGA202" s="12"/>
      <c r="SGB202" s="12"/>
      <c r="SGC202" s="12"/>
      <c r="SGD202" s="12"/>
      <c r="SGE202" s="12"/>
      <c r="SGF202" s="12"/>
      <c r="SGG202" s="12"/>
      <c r="SGH202" s="12"/>
      <c r="SGI202" s="12"/>
      <c r="SGJ202" s="12"/>
      <c r="SGK202" s="12"/>
      <c r="SGL202" s="12"/>
      <c r="SGM202" s="12"/>
      <c r="SGN202" s="12"/>
      <c r="SGO202" s="12"/>
      <c r="SGP202" s="12"/>
      <c r="SGQ202" s="12"/>
      <c r="SGR202" s="12"/>
      <c r="SGS202" s="12"/>
      <c r="SGT202" s="12"/>
      <c r="SGU202" s="12"/>
      <c r="SGV202" s="12"/>
      <c r="SGW202" s="12"/>
      <c r="SGX202" s="12"/>
      <c r="SGY202" s="12"/>
      <c r="SGZ202" s="12"/>
      <c r="SHA202" s="12"/>
      <c r="SHB202" s="12"/>
      <c r="SHC202" s="12"/>
      <c r="SHD202" s="12"/>
      <c r="SHE202" s="12"/>
      <c r="SHF202" s="12"/>
      <c r="SHG202" s="12"/>
      <c r="SHH202" s="12"/>
      <c r="SHI202" s="12"/>
      <c r="SHJ202" s="12"/>
      <c r="SHK202" s="12"/>
      <c r="SHL202" s="12"/>
      <c r="SHM202" s="12"/>
      <c r="SHN202" s="12"/>
      <c r="SHO202" s="12"/>
      <c r="SHP202" s="12"/>
      <c r="SHQ202" s="12"/>
      <c r="SHR202" s="12"/>
      <c r="SHS202" s="12"/>
      <c r="SHT202" s="12"/>
      <c r="SHU202" s="12"/>
      <c r="SHV202" s="12"/>
      <c r="SHW202" s="12"/>
      <c r="SHX202" s="12"/>
      <c r="SHY202" s="12"/>
      <c r="SHZ202" s="12"/>
      <c r="SIA202" s="12"/>
      <c r="SIB202" s="12"/>
      <c r="SIC202" s="12"/>
      <c r="SID202" s="12"/>
      <c r="SIE202" s="12"/>
      <c r="SIF202" s="12"/>
      <c r="SIG202" s="12"/>
      <c r="SIH202" s="12"/>
      <c r="SII202" s="12"/>
      <c r="SIJ202" s="12"/>
      <c r="SIK202" s="12"/>
      <c r="SIL202" s="12"/>
      <c r="SIM202" s="12"/>
      <c r="SIN202" s="12"/>
      <c r="SIO202" s="12"/>
      <c r="SIP202" s="12"/>
      <c r="SIQ202" s="12"/>
      <c r="SIR202" s="12"/>
      <c r="SIS202" s="12"/>
      <c r="SIT202" s="12"/>
      <c r="SIU202" s="12"/>
      <c r="SIV202" s="12"/>
      <c r="SIW202" s="12"/>
      <c r="SIX202" s="12"/>
      <c r="SIY202" s="12"/>
      <c r="SIZ202" s="12"/>
      <c r="SJA202" s="12"/>
      <c r="SJB202" s="12"/>
      <c r="SJC202" s="12"/>
      <c r="SJD202" s="12"/>
      <c r="SJE202" s="12"/>
      <c r="SJF202" s="12"/>
      <c r="SJG202" s="12"/>
      <c r="SJH202" s="12"/>
      <c r="SJI202" s="12"/>
      <c r="SJJ202" s="12"/>
      <c r="SJK202" s="12"/>
      <c r="SJL202" s="12"/>
      <c r="SJM202" s="12"/>
      <c r="SJN202" s="12"/>
      <c r="SJO202" s="12"/>
      <c r="SJP202" s="12"/>
      <c r="SJQ202" s="12"/>
      <c r="SJR202" s="12"/>
      <c r="SJS202" s="12"/>
      <c r="SJT202" s="12"/>
      <c r="SJU202" s="12"/>
      <c r="SJV202" s="12"/>
      <c r="SJW202" s="12"/>
      <c r="SJX202" s="12"/>
      <c r="SJY202" s="12"/>
      <c r="SJZ202" s="12"/>
      <c r="SKA202" s="12"/>
      <c r="SKB202" s="12"/>
      <c r="SKC202" s="12"/>
      <c r="SKD202" s="12"/>
      <c r="SKE202" s="12"/>
      <c r="SKF202" s="12"/>
      <c r="SKG202" s="12"/>
      <c r="SKH202" s="12"/>
      <c r="SKI202" s="12"/>
      <c r="SKJ202" s="12"/>
      <c r="SKK202" s="12"/>
      <c r="SKL202" s="12"/>
      <c r="SKM202" s="12"/>
      <c r="SKN202" s="12"/>
      <c r="SKO202" s="12"/>
      <c r="SKP202" s="12"/>
      <c r="SKQ202" s="12"/>
      <c r="SKR202" s="12"/>
      <c r="SKS202" s="12"/>
      <c r="SKT202" s="12"/>
      <c r="SKU202" s="12"/>
      <c r="SKV202" s="12"/>
      <c r="SKW202" s="12"/>
      <c r="SKX202" s="12"/>
      <c r="SKY202" s="12"/>
      <c r="SKZ202" s="12"/>
      <c r="SLA202" s="12"/>
      <c r="SLB202" s="12"/>
      <c r="SLC202" s="12"/>
      <c r="SLD202" s="12"/>
      <c r="SLE202" s="12"/>
      <c r="SLF202" s="12"/>
      <c r="SLG202" s="12"/>
      <c r="SLH202" s="12"/>
      <c r="SLI202" s="12"/>
      <c r="SLJ202" s="12"/>
      <c r="SLK202" s="12"/>
      <c r="SLL202" s="12"/>
      <c r="SLM202" s="12"/>
      <c r="SLN202" s="12"/>
      <c r="SLO202" s="12"/>
      <c r="SLP202" s="12"/>
      <c r="SLQ202" s="12"/>
      <c r="SLR202" s="12"/>
      <c r="SLS202" s="12"/>
      <c r="SLT202" s="12"/>
      <c r="SLU202" s="12"/>
      <c r="SLV202" s="12"/>
      <c r="SLW202" s="12"/>
      <c r="SLX202" s="12"/>
      <c r="SLY202" s="12"/>
      <c r="SLZ202" s="12"/>
      <c r="SMA202" s="12"/>
      <c r="SMB202" s="12"/>
      <c r="SMC202" s="12"/>
      <c r="SMD202" s="12"/>
      <c r="SME202" s="12"/>
      <c r="SMF202" s="12"/>
      <c r="SMG202" s="12"/>
      <c r="SMH202" s="12"/>
      <c r="SMI202" s="12"/>
      <c r="SMJ202" s="12"/>
      <c r="SMK202" s="12"/>
      <c r="SML202" s="12"/>
      <c r="SMM202" s="12"/>
      <c r="SMN202" s="12"/>
      <c r="SMO202" s="12"/>
      <c r="SMP202" s="12"/>
      <c r="SMQ202" s="12"/>
      <c r="SMR202" s="12"/>
      <c r="SMS202" s="12"/>
      <c r="SMT202" s="12"/>
      <c r="SMU202" s="12"/>
      <c r="SMV202" s="12"/>
      <c r="SMW202" s="12"/>
      <c r="SMX202" s="12"/>
      <c r="SMY202" s="12"/>
      <c r="SMZ202" s="12"/>
      <c r="SNA202" s="12"/>
      <c r="SNB202" s="12"/>
      <c r="SNC202" s="12"/>
      <c r="SND202" s="12"/>
      <c r="SNE202" s="12"/>
      <c r="SNF202" s="12"/>
      <c r="SNG202" s="12"/>
      <c r="SNH202" s="12"/>
      <c r="SNI202" s="12"/>
      <c r="SNJ202" s="12"/>
      <c r="SNK202" s="12"/>
      <c r="SNL202" s="12"/>
      <c r="SNM202" s="12"/>
      <c r="SNN202" s="12"/>
      <c r="SNO202" s="12"/>
      <c r="SNP202" s="12"/>
      <c r="SNQ202" s="12"/>
      <c r="SNR202" s="12"/>
      <c r="SNS202" s="12"/>
      <c r="SNT202" s="12"/>
      <c r="SNU202" s="12"/>
      <c r="SNV202" s="12"/>
      <c r="SNW202" s="12"/>
      <c r="SNX202" s="12"/>
      <c r="SNY202" s="12"/>
      <c r="SNZ202" s="12"/>
      <c r="SOA202" s="12"/>
      <c r="SOB202" s="12"/>
      <c r="SOC202" s="12"/>
      <c r="SOD202" s="12"/>
      <c r="SOE202" s="12"/>
      <c r="SOF202" s="12"/>
      <c r="SOG202" s="12"/>
      <c r="SOH202" s="12"/>
      <c r="SOI202" s="12"/>
      <c r="SOJ202" s="12"/>
      <c r="SOK202" s="12"/>
      <c r="SOL202" s="12"/>
      <c r="SOM202" s="12"/>
      <c r="SON202" s="12"/>
      <c r="SOO202" s="12"/>
      <c r="SOP202" s="12"/>
      <c r="SOQ202" s="12"/>
      <c r="SOR202" s="12"/>
      <c r="SOS202" s="12"/>
      <c r="SOT202" s="12"/>
      <c r="SOU202" s="12"/>
      <c r="SOV202" s="12"/>
      <c r="SOW202" s="12"/>
      <c r="SOX202" s="12"/>
      <c r="SOY202" s="12"/>
      <c r="SOZ202" s="12"/>
      <c r="SPA202" s="12"/>
      <c r="SPB202" s="12"/>
      <c r="SPC202" s="12"/>
      <c r="SPD202" s="12"/>
      <c r="SPE202" s="12"/>
      <c r="SPF202" s="12"/>
      <c r="SPG202" s="12"/>
      <c r="SPH202" s="12"/>
      <c r="SPI202" s="12"/>
      <c r="SPJ202" s="12"/>
      <c r="SPK202" s="12"/>
      <c r="SPL202" s="12"/>
      <c r="SPM202" s="12"/>
      <c r="SPN202" s="12"/>
      <c r="SPO202" s="12"/>
      <c r="SPP202" s="12"/>
      <c r="SPQ202" s="12"/>
      <c r="SPR202" s="12"/>
      <c r="SPS202" s="12"/>
      <c r="SPT202" s="12"/>
      <c r="SPU202" s="12"/>
      <c r="SPV202" s="12"/>
      <c r="SPW202" s="12"/>
      <c r="SPX202" s="12"/>
      <c r="SPY202" s="12"/>
      <c r="SPZ202" s="12"/>
      <c r="SQA202" s="12"/>
      <c r="SQB202" s="12"/>
      <c r="SQC202" s="12"/>
      <c r="SQD202" s="12"/>
      <c r="SQE202" s="12"/>
      <c r="SQF202" s="12"/>
      <c r="SQG202" s="12"/>
      <c r="SQH202" s="12"/>
      <c r="SQI202" s="12"/>
      <c r="SQJ202" s="12"/>
      <c r="SQK202" s="12"/>
      <c r="SQL202" s="12"/>
      <c r="SQM202" s="12"/>
      <c r="SQN202" s="12"/>
      <c r="SQO202" s="12"/>
      <c r="SQP202" s="12"/>
      <c r="SQQ202" s="12"/>
      <c r="SQR202" s="12"/>
      <c r="SQS202" s="12"/>
      <c r="SQT202" s="12"/>
      <c r="SQU202" s="12"/>
      <c r="SQV202" s="12"/>
      <c r="SQW202" s="12"/>
      <c r="SQX202" s="12"/>
      <c r="SQY202" s="12"/>
      <c r="SQZ202" s="12"/>
      <c r="SRA202" s="12"/>
      <c r="SRB202" s="12"/>
      <c r="SRC202" s="12"/>
      <c r="SRD202" s="12"/>
      <c r="SRE202" s="12"/>
      <c r="SRF202" s="12"/>
      <c r="SRG202" s="12"/>
      <c r="SRH202" s="12"/>
      <c r="SRI202" s="12"/>
      <c r="SRJ202" s="12"/>
      <c r="SRK202" s="12"/>
      <c r="SRL202" s="12"/>
      <c r="SRM202" s="12"/>
      <c r="SRN202" s="12"/>
      <c r="SRO202" s="12"/>
      <c r="SRP202" s="12"/>
      <c r="SRQ202" s="12"/>
      <c r="SRR202" s="12"/>
      <c r="SRS202" s="12"/>
      <c r="SRT202" s="12"/>
      <c r="SRU202" s="12"/>
      <c r="SRV202" s="12"/>
      <c r="SRW202" s="12"/>
      <c r="SRX202" s="12"/>
      <c r="SRY202" s="12"/>
      <c r="SRZ202" s="12"/>
      <c r="SSA202" s="12"/>
      <c r="SSB202" s="12"/>
      <c r="SSC202" s="12"/>
      <c r="SSD202" s="12"/>
      <c r="SSE202" s="12"/>
      <c r="SSF202" s="12"/>
      <c r="SSG202" s="12"/>
      <c r="SSH202" s="12"/>
      <c r="SSI202" s="12"/>
      <c r="SSJ202" s="12"/>
      <c r="SSK202" s="12"/>
      <c r="SSL202" s="12"/>
      <c r="SSM202" s="12"/>
      <c r="SSN202" s="12"/>
      <c r="SSO202" s="12"/>
      <c r="SSP202" s="12"/>
      <c r="SSQ202" s="12"/>
      <c r="SSR202" s="12"/>
      <c r="SSS202" s="12"/>
      <c r="SST202" s="12"/>
      <c r="SSU202" s="12"/>
      <c r="SSV202" s="12"/>
      <c r="SSW202" s="12"/>
      <c r="SSX202" s="12"/>
      <c r="SSY202" s="12"/>
      <c r="SSZ202" s="12"/>
      <c r="STA202" s="12"/>
      <c r="STB202" s="12"/>
      <c r="STC202" s="12"/>
      <c r="STD202" s="12"/>
      <c r="STE202" s="12"/>
      <c r="STF202" s="12"/>
      <c r="STG202" s="12"/>
      <c r="STH202" s="12"/>
      <c r="STI202" s="12"/>
      <c r="STJ202" s="12"/>
      <c r="STK202" s="12"/>
      <c r="STL202" s="12"/>
      <c r="STM202" s="12"/>
      <c r="STN202" s="12"/>
      <c r="STO202" s="12"/>
      <c r="STP202" s="12"/>
      <c r="STQ202" s="12"/>
      <c r="STR202" s="12"/>
      <c r="STS202" s="12"/>
      <c r="STT202" s="12"/>
      <c r="STU202" s="12"/>
      <c r="STV202" s="12"/>
      <c r="STW202" s="12"/>
      <c r="STX202" s="12"/>
      <c r="STY202" s="12"/>
      <c r="STZ202" s="12"/>
      <c r="SUA202" s="12"/>
      <c r="SUB202" s="12"/>
      <c r="SUC202" s="12"/>
      <c r="SUD202" s="12"/>
      <c r="SUE202" s="12"/>
      <c r="SUF202" s="12"/>
      <c r="SUG202" s="12"/>
      <c r="SUH202" s="12"/>
      <c r="SUI202" s="12"/>
      <c r="SUJ202" s="12"/>
      <c r="SUK202" s="12"/>
      <c r="SUL202" s="12"/>
      <c r="SUM202" s="12"/>
      <c r="SUN202" s="12"/>
      <c r="SUO202" s="12"/>
      <c r="SUP202" s="12"/>
      <c r="SUQ202" s="12"/>
      <c r="SUR202" s="12"/>
      <c r="SUS202" s="12"/>
      <c r="SUT202" s="12"/>
      <c r="SUU202" s="12"/>
      <c r="SUV202" s="12"/>
      <c r="SUW202" s="12"/>
      <c r="SUX202" s="12"/>
      <c r="SUY202" s="12"/>
      <c r="SUZ202" s="12"/>
      <c r="SVA202" s="12"/>
      <c r="SVB202" s="12"/>
      <c r="SVC202" s="12"/>
      <c r="SVD202" s="12"/>
      <c r="SVE202" s="12"/>
      <c r="SVF202" s="12"/>
      <c r="SVG202" s="12"/>
      <c r="SVH202" s="12"/>
      <c r="SVI202" s="12"/>
      <c r="SVJ202" s="12"/>
      <c r="SVK202" s="12"/>
      <c r="SVL202" s="12"/>
      <c r="SVM202" s="12"/>
      <c r="SVN202" s="12"/>
      <c r="SVO202" s="12"/>
      <c r="SVP202" s="12"/>
      <c r="SVQ202" s="12"/>
      <c r="SVR202" s="12"/>
      <c r="SVS202" s="12"/>
      <c r="SVT202" s="12"/>
      <c r="SVU202" s="12"/>
      <c r="SVV202" s="12"/>
      <c r="SVW202" s="12"/>
      <c r="SVX202" s="12"/>
      <c r="SVY202" s="12"/>
      <c r="SVZ202" s="12"/>
      <c r="SWA202" s="12"/>
      <c r="SWB202" s="12"/>
      <c r="SWC202" s="12"/>
      <c r="SWD202" s="12"/>
      <c r="SWE202" s="12"/>
      <c r="SWF202" s="12"/>
      <c r="SWG202" s="12"/>
      <c r="SWH202" s="12"/>
      <c r="SWI202" s="12"/>
      <c r="SWJ202" s="12"/>
      <c r="SWK202" s="12"/>
      <c r="SWL202" s="12"/>
      <c r="SWM202" s="12"/>
      <c r="SWN202" s="12"/>
      <c r="SWO202" s="12"/>
      <c r="SWP202" s="12"/>
      <c r="SWQ202" s="12"/>
      <c r="SWR202" s="12"/>
      <c r="SWS202" s="12"/>
      <c r="SWT202" s="12"/>
      <c r="SWU202" s="12"/>
      <c r="SWV202" s="12"/>
      <c r="SWW202" s="12"/>
      <c r="SWX202" s="12"/>
      <c r="SWY202" s="12"/>
      <c r="SWZ202" s="12"/>
      <c r="SXA202" s="12"/>
      <c r="SXB202" s="12"/>
      <c r="SXC202" s="12"/>
      <c r="SXD202" s="12"/>
      <c r="SXE202" s="12"/>
      <c r="SXF202" s="12"/>
      <c r="SXG202" s="12"/>
      <c r="SXH202" s="12"/>
      <c r="SXI202" s="12"/>
      <c r="SXJ202" s="12"/>
      <c r="SXK202" s="12"/>
      <c r="SXL202" s="12"/>
      <c r="SXM202" s="12"/>
      <c r="SXN202" s="12"/>
      <c r="SXO202" s="12"/>
      <c r="SXP202" s="12"/>
      <c r="SXQ202" s="12"/>
      <c r="SXR202" s="12"/>
      <c r="SXS202" s="12"/>
      <c r="SXT202" s="12"/>
      <c r="SXU202" s="12"/>
      <c r="SXV202" s="12"/>
      <c r="SXW202" s="12"/>
      <c r="SXX202" s="12"/>
      <c r="SXY202" s="12"/>
      <c r="SXZ202" s="12"/>
      <c r="SYA202" s="12"/>
      <c r="SYB202" s="12"/>
      <c r="SYC202" s="12"/>
      <c r="SYD202" s="12"/>
      <c r="SYE202" s="12"/>
      <c r="SYF202" s="12"/>
      <c r="SYG202" s="12"/>
      <c r="SYH202" s="12"/>
      <c r="SYI202" s="12"/>
      <c r="SYJ202" s="12"/>
      <c r="SYK202" s="12"/>
      <c r="SYL202" s="12"/>
      <c r="SYM202" s="12"/>
      <c r="SYN202" s="12"/>
      <c r="SYO202" s="12"/>
      <c r="SYP202" s="12"/>
      <c r="SYQ202" s="12"/>
      <c r="SYR202" s="12"/>
      <c r="SYS202" s="12"/>
      <c r="SYT202" s="12"/>
      <c r="SYU202" s="12"/>
      <c r="SYV202" s="12"/>
      <c r="SYW202" s="12"/>
      <c r="SYX202" s="12"/>
      <c r="SYY202" s="12"/>
      <c r="SYZ202" s="12"/>
      <c r="SZA202" s="12"/>
      <c r="SZB202" s="12"/>
      <c r="SZC202" s="12"/>
      <c r="SZD202" s="12"/>
      <c r="SZE202" s="12"/>
      <c r="SZF202" s="12"/>
      <c r="SZG202" s="12"/>
      <c r="SZH202" s="12"/>
      <c r="SZI202" s="12"/>
      <c r="SZJ202" s="12"/>
      <c r="SZK202" s="12"/>
      <c r="SZL202" s="12"/>
      <c r="SZM202" s="12"/>
      <c r="SZN202" s="12"/>
      <c r="SZO202" s="12"/>
      <c r="SZP202" s="12"/>
      <c r="SZQ202" s="12"/>
      <c r="SZR202" s="12"/>
      <c r="SZS202" s="12"/>
      <c r="SZT202" s="12"/>
      <c r="SZU202" s="12"/>
      <c r="SZV202" s="12"/>
      <c r="SZW202" s="12"/>
      <c r="SZX202" s="12"/>
      <c r="SZY202" s="12"/>
      <c r="SZZ202" s="12"/>
      <c r="TAA202" s="12"/>
      <c r="TAB202" s="12"/>
      <c r="TAC202" s="12"/>
      <c r="TAD202" s="12"/>
      <c r="TAE202" s="12"/>
      <c r="TAF202" s="12"/>
      <c r="TAG202" s="12"/>
      <c r="TAH202" s="12"/>
      <c r="TAI202" s="12"/>
      <c r="TAJ202" s="12"/>
      <c r="TAK202" s="12"/>
      <c r="TAL202" s="12"/>
      <c r="TAM202" s="12"/>
      <c r="TAN202" s="12"/>
      <c r="TAO202" s="12"/>
      <c r="TAP202" s="12"/>
      <c r="TAQ202" s="12"/>
      <c r="TAR202" s="12"/>
      <c r="TAS202" s="12"/>
      <c r="TAT202" s="12"/>
      <c r="TAU202" s="12"/>
      <c r="TAV202" s="12"/>
      <c r="TAW202" s="12"/>
      <c r="TAX202" s="12"/>
      <c r="TAY202" s="12"/>
      <c r="TAZ202" s="12"/>
      <c r="TBA202" s="12"/>
      <c r="TBB202" s="12"/>
      <c r="TBC202" s="12"/>
      <c r="TBD202" s="12"/>
      <c r="TBE202" s="12"/>
      <c r="TBF202" s="12"/>
      <c r="TBG202" s="12"/>
      <c r="TBH202" s="12"/>
      <c r="TBI202" s="12"/>
      <c r="TBJ202" s="12"/>
      <c r="TBK202" s="12"/>
      <c r="TBL202" s="12"/>
      <c r="TBM202" s="12"/>
      <c r="TBN202" s="12"/>
      <c r="TBO202" s="12"/>
      <c r="TBP202" s="12"/>
      <c r="TBQ202" s="12"/>
      <c r="TBR202" s="12"/>
      <c r="TBS202" s="12"/>
      <c r="TBT202" s="12"/>
      <c r="TBU202" s="12"/>
      <c r="TBV202" s="12"/>
      <c r="TBW202" s="12"/>
      <c r="TBX202" s="12"/>
      <c r="TBY202" s="12"/>
      <c r="TBZ202" s="12"/>
      <c r="TCA202" s="12"/>
      <c r="TCB202" s="12"/>
      <c r="TCC202" s="12"/>
      <c r="TCD202" s="12"/>
      <c r="TCE202" s="12"/>
      <c r="TCF202" s="12"/>
      <c r="TCG202" s="12"/>
      <c r="TCH202" s="12"/>
      <c r="TCI202" s="12"/>
      <c r="TCJ202" s="12"/>
      <c r="TCK202" s="12"/>
      <c r="TCL202" s="12"/>
      <c r="TCM202" s="12"/>
      <c r="TCN202" s="12"/>
      <c r="TCO202" s="12"/>
      <c r="TCP202" s="12"/>
      <c r="TCQ202" s="12"/>
      <c r="TCR202" s="12"/>
      <c r="TCS202" s="12"/>
      <c r="TCT202" s="12"/>
      <c r="TCU202" s="12"/>
      <c r="TCV202" s="12"/>
      <c r="TCW202" s="12"/>
      <c r="TCX202" s="12"/>
      <c r="TCY202" s="12"/>
      <c r="TCZ202" s="12"/>
      <c r="TDA202" s="12"/>
      <c r="TDB202" s="12"/>
      <c r="TDC202" s="12"/>
      <c r="TDD202" s="12"/>
      <c r="TDE202" s="12"/>
      <c r="TDF202" s="12"/>
      <c r="TDG202" s="12"/>
      <c r="TDH202" s="12"/>
      <c r="TDI202" s="12"/>
      <c r="TDJ202" s="12"/>
      <c r="TDK202" s="12"/>
      <c r="TDL202" s="12"/>
      <c r="TDM202" s="12"/>
      <c r="TDN202" s="12"/>
      <c r="TDO202" s="12"/>
      <c r="TDP202" s="12"/>
      <c r="TDQ202" s="12"/>
      <c r="TDR202" s="12"/>
      <c r="TDS202" s="12"/>
      <c r="TDT202" s="12"/>
      <c r="TDU202" s="12"/>
      <c r="TDV202" s="12"/>
      <c r="TDW202" s="12"/>
      <c r="TDX202" s="12"/>
      <c r="TDY202" s="12"/>
      <c r="TDZ202" s="12"/>
      <c r="TEA202" s="12"/>
      <c r="TEB202" s="12"/>
      <c r="TEC202" s="12"/>
      <c r="TED202" s="12"/>
      <c r="TEE202" s="12"/>
      <c r="TEF202" s="12"/>
      <c r="TEG202" s="12"/>
      <c r="TEH202" s="12"/>
      <c r="TEI202" s="12"/>
      <c r="TEJ202" s="12"/>
      <c r="TEK202" s="12"/>
      <c r="TEL202" s="12"/>
      <c r="TEM202" s="12"/>
      <c r="TEN202" s="12"/>
      <c r="TEO202" s="12"/>
      <c r="TEP202" s="12"/>
      <c r="TEQ202" s="12"/>
      <c r="TER202" s="12"/>
      <c r="TES202" s="12"/>
      <c r="TET202" s="12"/>
      <c r="TEU202" s="12"/>
      <c r="TEV202" s="12"/>
      <c r="TEW202" s="12"/>
      <c r="TEX202" s="12"/>
      <c r="TEY202" s="12"/>
      <c r="TEZ202" s="12"/>
      <c r="TFA202" s="12"/>
      <c r="TFB202" s="12"/>
      <c r="TFC202" s="12"/>
      <c r="TFD202" s="12"/>
      <c r="TFE202" s="12"/>
      <c r="TFF202" s="12"/>
      <c r="TFG202" s="12"/>
      <c r="TFH202" s="12"/>
      <c r="TFI202" s="12"/>
      <c r="TFJ202" s="12"/>
      <c r="TFK202" s="12"/>
      <c r="TFL202" s="12"/>
      <c r="TFM202" s="12"/>
      <c r="TFN202" s="12"/>
      <c r="TFO202" s="12"/>
      <c r="TFP202" s="12"/>
      <c r="TFQ202" s="12"/>
      <c r="TFR202" s="12"/>
      <c r="TFS202" s="12"/>
      <c r="TFT202" s="12"/>
      <c r="TFU202" s="12"/>
      <c r="TFV202" s="12"/>
      <c r="TFW202" s="12"/>
      <c r="TFX202" s="12"/>
      <c r="TFY202" s="12"/>
      <c r="TFZ202" s="12"/>
      <c r="TGA202" s="12"/>
      <c r="TGB202" s="12"/>
      <c r="TGC202" s="12"/>
      <c r="TGD202" s="12"/>
      <c r="TGE202" s="12"/>
      <c r="TGF202" s="12"/>
      <c r="TGG202" s="12"/>
      <c r="TGH202" s="12"/>
      <c r="TGI202" s="12"/>
      <c r="TGJ202" s="12"/>
      <c r="TGK202" s="12"/>
      <c r="TGL202" s="12"/>
      <c r="TGM202" s="12"/>
      <c r="TGN202" s="12"/>
      <c r="TGO202" s="12"/>
      <c r="TGP202" s="12"/>
      <c r="TGQ202" s="12"/>
      <c r="TGR202" s="12"/>
      <c r="TGS202" s="12"/>
      <c r="TGT202" s="12"/>
      <c r="TGU202" s="12"/>
      <c r="TGV202" s="12"/>
      <c r="TGW202" s="12"/>
      <c r="TGX202" s="12"/>
      <c r="TGY202" s="12"/>
      <c r="TGZ202" s="12"/>
      <c r="THA202" s="12"/>
      <c r="THB202" s="12"/>
      <c r="THC202" s="12"/>
      <c r="THD202" s="12"/>
      <c r="THE202" s="12"/>
      <c r="THF202" s="12"/>
      <c r="THG202" s="12"/>
      <c r="THH202" s="12"/>
      <c r="THI202" s="12"/>
      <c r="THJ202" s="12"/>
      <c r="THK202" s="12"/>
      <c r="THL202" s="12"/>
      <c r="THM202" s="12"/>
      <c r="THN202" s="12"/>
      <c r="THO202" s="12"/>
      <c r="THP202" s="12"/>
      <c r="THQ202" s="12"/>
      <c r="THR202" s="12"/>
      <c r="THS202" s="12"/>
      <c r="THT202" s="12"/>
      <c r="THU202" s="12"/>
      <c r="THV202" s="12"/>
      <c r="THW202" s="12"/>
      <c r="THX202" s="12"/>
      <c r="THY202" s="12"/>
      <c r="THZ202" s="12"/>
      <c r="TIA202" s="12"/>
      <c r="TIB202" s="12"/>
      <c r="TIC202" s="12"/>
      <c r="TID202" s="12"/>
      <c r="TIE202" s="12"/>
      <c r="TIF202" s="12"/>
      <c r="TIG202" s="12"/>
      <c r="TIH202" s="12"/>
      <c r="TII202" s="12"/>
      <c r="TIJ202" s="12"/>
      <c r="TIK202" s="12"/>
      <c r="TIL202" s="12"/>
      <c r="TIM202" s="12"/>
      <c r="TIN202" s="12"/>
      <c r="TIO202" s="12"/>
      <c r="TIP202" s="12"/>
      <c r="TIQ202" s="12"/>
      <c r="TIR202" s="12"/>
      <c r="TIS202" s="12"/>
      <c r="TIT202" s="12"/>
      <c r="TIU202" s="12"/>
      <c r="TIV202" s="12"/>
      <c r="TIW202" s="12"/>
      <c r="TIX202" s="12"/>
      <c r="TIY202" s="12"/>
      <c r="TIZ202" s="12"/>
      <c r="TJA202" s="12"/>
      <c r="TJB202" s="12"/>
      <c r="TJC202" s="12"/>
      <c r="TJD202" s="12"/>
      <c r="TJE202" s="12"/>
      <c r="TJF202" s="12"/>
      <c r="TJG202" s="12"/>
      <c r="TJH202" s="12"/>
      <c r="TJI202" s="12"/>
      <c r="TJJ202" s="12"/>
      <c r="TJK202" s="12"/>
      <c r="TJL202" s="12"/>
      <c r="TJM202" s="12"/>
      <c r="TJN202" s="12"/>
      <c r="TJO202" s="12"/>
      <c r="TJP202" s="12"/>
      <c r="TJQ202" s="12"/>
      <c r="TJR202" s="12"/>
      <c r="TJS202" s="12"/>
      <c r="TJT202" s="12"/>
      <c r="TJU202" s="12"/>
      <c r="TJV202" s="12"/>
      <c r="TJW202" s="12"/>
      <c r="TJX202" s="12"/>
      <c r="TJY202" s="12"/>
      <c r="TJZ202" s="12"/>
      <c r="TKA202" s="12"/>
      <c r="TKB202" s="12"/>
      <c r="TKC202" s="12"/>
      <c r="TKD202" s="12"/>
      <c r="TKE202" s="12"/>
      <c r="TKF202" s="12"/>
      <c r="TKG202" s="12"/>
      <c r="TKH202" s="12"/>
      <c r="TKI202" s="12"/>
      <c r="TKJ202" s="12"/>
      <c r="TKK202" s="12"/>
      <c r="TKL202" s="12"/>
      <c r="TKM202" s="12"/>
      <c r="TKN202" s="12"/>
      <c r="TKO202" s="12"/>
      <c r="TKP202" s="12"/>
      <c r="TKQ202" s="12"/>
      <c r="TKR202" s="12"/>
      <c r="TKS202" s="12"/>
      <c r="TKT202" s="12"/>
      <c r="TKU202" s="12"/>
      <c r="TKV202" s="12"/>
      <c r="TKW202" s="12"/>
      <c r="TKX202" s="12"/>
      <c r="TKY202" s="12"/>
      <c r="TKZ202" s="12"/>
      <c r="TLA202" s="12"/>
      <c r="TLB202" s="12"/>
      <c r="TLC202" s="12"/>
      <c r="TLD202" s="12"/>
      <c r="TLE202" s="12"/>
      <c r="TLF202" s="12"/>
      <c r="TLG202" s="12"/>
      <c r="TLH202" s="12"/>
      <c r="TLI202" s="12"/>
      <c r="TLJ202" s="12"/>
      <c r="TLK202" s="12"/>
      <c r="TLL202" s="12"/>
      <c r="TLM202" s="12"/>
      <c r="TLN202" s="12"/>
      <c r="TLO202" s="12"/>
      <c r="TLP202" s="12"/>
      <c r="TLQ202" s="12"/>
      <c r="TLR202" s="12"/>
      <c r="TLS202" s="12"/>
      <c r="TLT202" s="12"/>
      <c r="TLU202" s="12"/>
      <c r="TLV202" s="12"/>
      <c r="TLW202" s="12"/>
      <c r="TLX202" s="12"/>
      <c r="TLY202" s="12"/>
      <c r="TLZ202" s="12"/>
      <c r="TMA202" s="12"/>
      <c r="TMB202" s="12"/>
      <c r="TMC202" s="12"/>
      <c r="TMD202" s="12"/>
      <c r="TME202" s="12"/>
      <c r="TMF202" s="12"/>
      <c r="TMG202" s="12"/>
      <c r="TMH202" s="12"/>
      <c r="TMI202" s="12"/>
      <c r="TMJ202" s="12"/>
      <c r="TMK202" s="12"/>
      <c r="TML202" s="12"/>
      <c r="TMM202" s="12"/>
      <c r="TMN202" s="12"/>
      <c r="TMO202" s="12"/>
      <c r="TMP202" s="12"/>
      <c r="TMQ202" s="12"/>
      <c r="TMR202" s="12"/>
      <c r="TMS202" s="12"/>
      <c r="TMT202" s="12"/>
      <c r="TMU202" s="12"/>
      <c r="TMV202" s="12"/>
      <c r="TMW202" s="12"/>
      <c r="TMX202" s="12"/>
      <c r="TMY202" s="12"/>
      <c r="TMZ202" s="12"/>
      <c r="TNA202" s="12"/>
      <c r="TNB202" s="12"/>
      <c r="TNC202" s="12"/>
      <c r="TND202" s="12"/>
      <c r="TNE202" s="12"/>
      <c r="TNF202" s="12"/>
      <c r="TNG202" s="12"/>
      <c r="TNH202" s="12"/>
      <c r="TNI202" s="12"/>
      <c r="TNJ202" s="12"/>
      <c r="TNK202" s="12"/>
      <c r="TNL202" s="12"/>
      <c r="TNM202" s="12"/>
      <c r="TNN202" s="12"/>
      <c r="TNO202" s="12"/>
      <c r="TNP202" s="12"/>
      <c r="TNQ202" s="12"/>
      <c r="TNR202" s="12"/>
      <c r="TNS202" s="12"/>
      <c r="TNT202" s="12"/>
      <c r="TNU202" s="12"/>
      <c r="TNV202" s="12"/>
      <c r="TNW202" s="12"/>
      <c r="TNX202" s="12"/>
      <c r="TNY202" s="12"/>
      <c r="TNZ202" s="12"/>
      <c r="TOA202" s="12"/>
      <c r="TOB202" s="12"/>
      <c r="TOC202" s="12"/>
      <c r="TOD202" s="12"/>
      <c r="TOE202" s="12"/>
      <c r="TOF202" s="12"/>
      <c r="TOG202" s="12"/>
      <c r="TOH202" s="12"/>
      <c r="TOI202" s="12"/>
      <c r="TOJ202" s="12"/>
      <c r="TOK202" s="12"/>
      <c r="TOL202" s="12"/>
      <c r="TOM202" s="12"/>
      <c r="TON202" s="12"/>
      <c r="TOO202" s="12"/>
      <c r="TOP202" s="12"/>
      <c r="TOQ202" s="12"/>
      <c r="TOR202" s="12"/>
      <c r="TOS202" s="12"/>
      <c r="TOT202" s="12"/>
      <c r="TOU202" s="12"/>
      <c r="TOV202" s="12"/>
      <c r="TOW202" s="12"/>
      <c r="TOX202" s="12"/>
      <c r="TOY202" s="12"/>
      <c r="TOZ202" s="12"/>
      <c r="TPA202" s="12"/>
      <c r="TPB202" s="12"/>
      <c r="TPC202" s="12"/>
      <c r="TPD202" s="12"/>
      <c r="TPE202" s="12"/>
      <c r="TPF202" s="12"/>
      <c r="TPG202" s="12"/>
      <c r="TPH202" s="12"/>
      <c r="TPI202" s="12"/>
      <c r="TPJ202" s="12"/>
      <c r="TPK202" s="12"/>
      <c r="TPL202" s="12"/>
      <c r="TPM202" s="12"/>
      <c r="TPN202" s="12"/>
      <c r="TPO202" s="12"/>
      <c r="TPP202" s="12"/>
      <c r="TPQ202" s="12"/>
      <c r="TPR202" s="12"/>
      <c r="TPS202" s="12"/>
      <c r="TPT202" s="12"/>
      <c r="TPU202" s="12"/>
      <c r="TPV202" s="12"/>
      <c r="TPW202" s="12"/>
      <c r="TPX202" s="12"/>
      <c r="TPY202" s="12"/>
      <c r="TPZ202" s="12"/>
      <c r="TQA202" s="12"/>
      <c r="TQB202" s="12"/>
      <c r="TQC202" s="12"/>
      <c r="TQD202" s="12"/>
      <c r="TQE202" s="12"/>
      <c r="TQF202" s="12"/>
      <c r="TQG202" s="12"/>
      <c r="TQH202" s="12"/>
      <c r="TQI202" s="12"/>
      <c r="TQJ202" s="12"/>
      <c r="TQK202" s="12"/>
      <c r="TQL202" s="12"/>
      <c r="TQM202" s="12"/>
      <c r="TQN202" s="12"/>
      <c r="TQO202" s="12"/>
      <c r="TQP202" s="12"/>
      <c r="TQQ202" s="12"/>
      <c r="TQR202" s="12"/>
      <c r="TQS202" s="12"/>
      <c r="TQT202" s="12"/>
      <c r="TQU202" s="12"/>
      <c r="TQV202" s="12"/>
      <c r="TQW202" s="12"/>
      <c r="TQX202" s="12"/>
      <c r="TQY202" s="12"/>
      <c r="TQZ202" s="12"/>
      <c r="TRA202" s="12"/>
      <c r="TRB202" s="12"/>
      <c r="TRC202" s="12"/>
      <c r="TRD202" s="12"/>
      <c r="TRE202" s="12"/>
      <c r="TRF202" s="12"/>
      <c r="TRG202" s="12"/>
      <c r="TRH202" s="12"/>
      <c r="TRI202" s="12"/>
      <c r="TRJ202" s="12"/>
      <c r="TRK202" s="12"/>
      <c r="TRL202" s="12"/>
      <c r="TRM202" s="12"/>
      <c r="TRN202" s="12"/>
      <c r="TRO202" s="12"/>
      <c r="TRP202" s="12"/>
      <c r="TRQ202" s="12"/>
      <c r="TRR202" s="12"/>
      <c r="TRS202" s="12"/>
      <c r="TRT202" s="12"/>
      <c r="TRU202" s="12"/>
      <c r="TRV202" s="12"/>
      <c r="TRW202" s="12"/>
      <c r="TRX202" s="12"/>
      <c r="TRY202" s="12"/>
      <c r="TRZ202" s="12"/>
      <c r="TSA202" s="12"/>
      <c r="TSB202" s="12"/>
      <c r="TSC202" s="12"/>
      <c r="TSD202" s="12"/>
      <c r="TSE202" s="12"/>
      <c r="TSF202" s="12"/>
      <c r="TSG202" s="12"/>
      <c r="TSH202" s="12"/>
      <c r="TSI202" s="12"/>
      <c r="TSJ202" s="12"/>
      <c r="TSK202" s="12"/>
      <c r="TSL202" s="12"/>
      <c r="TSM202" s="12"/>
      <c r="TSN202" s="12"/>
      <c r="TSO202" s="12"/>
      <c r="TSP202" s="12"/>
      <c r="TSQ202" s="12"/>
      <c r="TSR202" s="12"/>
      <c r="TSS202" s="12"/>
      <c r="TST202" s="12"/>
      <c r="TSU202" s="12"/>
      <c r="TSV202" s="12"/>
      <c r="TSW202" s="12"/>
      <c r="TSX202" s="12"/>
      <c r="TSY202" s="12"/>
      <c r="TSZ202" s="12"/>
      <c r="TTA202" s="12"/>
      <c r="TTB202" s="12"/>
      <c r="TTC202" s="12"/>
      <c r="TTD202" s="12"/>
      <c r="TTE202" s="12"/>
      <c r="TTF202" s="12"/>
      <c r="TTG202" s="12"/>
      <c r="TTH202" s="12"/>
      <c r="TTI202" s="12"/>
      <c r="TTJ202" s="12"/>
      <c r="TTK202" s="12"/>
      <c r="TTL202" s="12"/>
      <c r="TTM202" s="12"/>
      <c r="TTN202" s="12"/>
      <c r="TTO202" s="12"/>
      <c r="TTP202" s="12"/>
      <c r="TTQ202" s="12"/>
      <c r="TTR202" s="12"/>
      <c r="TTS202" s="12"/>
      <c r="TTT202" s="12"/>
      <c r="TTU202" s="12"/>
      <c r="TTV202" s="12"/>
      <c r="TTW202" s="12"/>
      <c r="TTX202" s="12"/>
      <c r="TTY202" s="12"/>
      <c r="TTZ202" s="12"/>
      <c r="TUA202" s="12"/>
      <c r="TUB202" s="12"/>
      <c r="TUC202" s="12"/>
      <c r="TUD202" s="12"/>
      <c r="TUE202" s="12"/>
      <c r="TUF202" s="12"/>
      <c r="TUG202" s="12"/>
      <c r="TUH202" s="12"/>
      <c r="TUI202" s="12"/>
      <c r="TUJ202" s="12"/>
      <c r="TUK202" s="12"/>
      <c r="TUL202" s="12"/>
      <c r="TUM202" s="12"/>
      <c r="TUN202" s="12"/>
      <c r="TUO202" s="12"/>
      <c r="TUP202" s="12"/>
      <c r="TUQ202" s="12"/>
      <c r="TUR202" s="12"/>
      <c r="TUS202" s="12"/>
      <c r="TUT202" s="12"/>
      <c r="TUU202" s="12"/>
      <c r="TUV202" s="12"/>
      <c r="TUW202" s="12"/>
      <c r="TUX202" s="12"/>
      <c r="TUY202" s="12"/>
      <c r="TUZ202" s="12"/>
      <c r="TVA202" s="12"/>
      <c r="TVB202" s="12"/>
      <c r="TVC202" s="12"/>
      <c r="TVD202" s="12"/>
      <c r="TVE202" s="12"/>
      <c r="TVF202" s="12"/>
      <c r="TVG202" s="12"/>
      <c r="TVH202" s="12"/>
      <c r="TVI202" s="12"/>
      <c r="TVJ202" s="12"/>
      <c r="TVK202" s="12"/>
      <c r="TVL202" s="12"/>
      <c r="TVM202" s="12"/>
      <c r="TVN202" s="12"/>
      <c r="TVO202" s="12"/>
      <c r="TVP202" s="12"/>
      <c r="TVQ202" s="12"/>
      <c r="TVR202" s="12"/>
      <c r="TVS202" s="12"/>
      <c r="TVT202" s="12"/>
      <c r="TVU202" s="12"/>
      <c r="TVV202" s="12"/>
      <c r="TVW202" s="12"/>
      <c r="TVX202" s="12"/>
      <c r="TVY202" s="12"/>
      <c r="TVZ202" s="12"/>
      <c r="TWA202" s="12"/>
      <c r="TWB202" s="12"/>
      <c r="TWC202" s="12"/>
      <c r="TWD202" s="12"/>
      <c r="TWE202" s="12"/>
      <c r="TWF202" s="12"/>
      <c r="TWG202" s="12"/>
      <c r="TWH202" s="12"/>
      <c r="TWI202" s="12"/>
      <c r="TWJ202" s="12"/>
      <c r="TWK202" s="12"/>
      <c r="TWL202" s="12"/>
      <c r="TWM202" s="12"/>
      <c r="TWN202" s="12"/>
      <c r="TWO202" s="12"/>
      <c r="TWP202" s="12"/>
      <c r="TWQ202" s="12"/>
      <c r="TWR202" s="12"/>
      <c r="TWS202" s="12"/>
      <c r="TWT202" s="12"/>
      <c r="TWU202" s="12"/>
      <c r="TWV202" s="12"/>
      <c r="TWW202" s="12"/>
      <c r="TWX202" s="12"/>
      <c r="TWY202" s="12"/>
      <c r="TWZ202" s="12"/>
      <c r="TXA202" s="12"/>
      <c r="TXB202" s="12"/>
      <c r="TXC202" s="12"/>
      <c r="TXD202" s="12"/>
      <c r="TXE202" s="12"/>
      <c r="TXF202" s="12"/>
      <c r="TXG202" s="12"/>
      <c r="TXH202" s="12"/>
      <c r="TXI202" s="12"/>
      <c r="TXJ202" s="12"/>
      <c r="TXK202" s="12"/>
      <c r="TXL202" s="12"/>
      <c r="TXM202" s="12"/>
      <c r="TXN202" s="12"/>
      <c r="TXO202" s="12"/>
      <c r="TXP202" s="12"/>
      <c r="TXQ202" s="12"/>
      <c r="TXR202" s="12"/>
      <c r="TXS202" s="12"/>
      <c r="TXT202" s="12"/>
      <c r="TXU202" s="12"/>
      <c r="TXV202" s="12"/>
      <c r="TXW202" s="12"/>
      <c r="TXX202" s="12"/>
      <c r="TXY202" s="12"/>
      <c r="TXZ202" s="12"/>
      <c r="TYA202" s="12"/>
      <c r="TYB202" s="12"/>
      <c r="TYC202" s="12"/>
      <c r="TYD202" s="12"/>
      <c r="TYE202" s="12"/>
      <c r="TYF202" s="12"/>
      <c r="TYG202" s="12"/>
      <c r="TYH202" s="12"/>
      <c r="TYI202" s="12"/>
      <c r="TYJ202" s="12"/>
      <c r="TYK202" s="12"/>
      <c r="TYL202" s="12"/>
      <c r="TYM202" s="12"/>
      <c r="TYN202" s="12"/>
      <c r="TYO202" s="12"/>
      <c r="TYP202" s="12"/>
      <c r="TYQ202" s="12"/>
      <c r="TYR202" s="12"/>
      <c r="TYS202" s="12"/>
      <c r="TYT202" s="12"/>
      <c r="TYU202" s="12"/>
      <c r="TYV202" s="12"/>
      <c r="TYW202" s="12"/>
      <c r="TYX202" s="12"/>
      <c r="TYY202" s="12"/>
      <c r="TYZ202" s="12"/>
      <c r="TZA202" s="12"/>
      <c r="TZB202" s="12"/>
      <c r="TZC202" s="12"/>
      <c r="TZD202" s="12"/>
      <c r="TZE202" s="12"/>
      <c r="TZF202" s="12"/>
      <c r="TZG202" s="12"/>
      <c r="TZH202" s="12"/>
      <c r="TZI202" s="12"/>
      <c r="TZJ202" s="12"/>
      <c r="TZK202" s="12"/>
      <c r="TZL202" s="12"/>
      <c r="TZM202" s="12"/>
      <c r="TZN202" s="12"/>
      <c r="TZO202" s="12"/>
      <c r="TZP202" s="12"/>
      <c r="TZQ202" s="12"/>
      <c r="TZR202" s="12"/>
      <c r="TZS202" s="12"/>
      <c r="TZT202" s="12"/>
      <c r="TZU202" s="12"/>
      <c r="TZV202" s="12"/>
      <c r="TZW202" s="12"/>
      <c r="TZX202" s="12"/>
      <c r="TZY202" s="12"/>
      <c r="TZZ202" s="12"/>
      <c r="UAA202" s="12"/>
      <c r="UAB202" s="12"/>
      <c r="UAC202" s="12"/>
      <c r="UAD202" s="12"/>
      <c r="UAE202" s="12"/>
      <c r="UAF202" s="12"/>
      <c r="UAG202" s="12"/>
      <c r="UAH202" s="12"/>
      <c r="UAI202" s="12"/>
      <c r="UAJ202" s="12"/>
      <c r="UAK202" s="12"/>
      <c r="UAL202" s="12"/>
      <c r="UAM202" s="12"/>
      <c r="UAN202" s="12"/>
      <c r="UAO202" s="12"/>
      <c r="UAP202" s="12"/>
      <c r="UAQ202" s="12"/>
      <c r="UAR202" s="12"/>
      <c r="UAS202" s="12"/>
      <c r="UAT202" s="12"/>
      <c r="UAU202" s="12"/>
      <c r="UAV202" s="12"/>
      <c r="UAW202" s="12"/>
      <c r="UAX202" s="12"/>
      <c r="UAY202" s="12"/>
      <c r="UAZ202" s="12"/>
      <c r="UBA202" s="12"/>
      <c r="UBB202" s="12"/>
      <c r="UBC202" s="12"/>
      <c r="UBD202" s="12"/>
      <c r="UBE202" s="12"/>
      <c r="UBF202" s="12"/>
      <c r="UBG202" s="12"/>
      <c r="UBH202" s="12"/>
      <c r="UBI202" s="12"/>
      <c r="UBJ202" s="12"/>
      <c r="UBK202" s="12"/>
      <c r="UBL202" s="12"/>
      <c r="UBM202" s="12"/>
      <c r="UBN202" s="12"/>
      <c r="UBO202" s="12"/>
      <c r="UBP202" s="12"/>
      <c r="UBQ202" s="12"/>
      <c r="UBR202" s="12"/>
      <c r="UBS202" s="12"/>
      <c r="UBT202" s="12"/>
      <c r="UBU202" s="12"/>
      <c r="UBV202" s="12"/>
      <c r="UBW202" s="12"/>
      <c r="UBX202" s="12"/>
      <c r="UBY202" s="12"/>
      <c r="UBZ202" s="12"/>
      <c r="UCA202" s="12"/>
      <c r="UCB202" s="12"/>
      <c r="UCC202" s="12"/>
      <c r="UCD202" s="12"/>
      <c r="UCE202" s="12"/>
      <c r="UCF202" s="12"/>
      <c r="UCG202" s="12"/>
      <c r="UCH202" s="12"/>
      <c r="UCI202" s="12"/>
      <c r="UCJ202" s="12"/>
      <c r="UCK202" s="12"/>
      <c r="UCL202" s="12"/>
      <c r="UCM202" s="12"/>
      <c r="UCN202" s="12"/>
      <c r="UCO202" s="12"/>
      <c r="UCP202" s="12"/>
      <c r="UCQ202" s="12"/>
      <c r="UCR202" s="12"/>
      <c r="UCS202" s="12"/>
      <c r="UCT202" s="12"/>
      <c r="UCU202" s="12"/>
      <c r="UCV202" s="12"/>
      <c r="UCW202" s="12"/>
      <c r="UCX202" s="12"/>
      <c r="UCY202" s="12"/>
      <c r="UCZ202" s="12"/>
      <c r="UDA202" s="12"/>
      <c r="UDB202" s="12"/>
      <c r="UDC202" s="12"/>
      <c r="UDD202" s="12"/>
      <c r="UDE202" s="12"/>
      <c r="UDF202" s="12"/>
      <c r="UDG202" s="12"/>
      <c r="UDH202" s="12"/>
      <c r="UDI202" s="12"/>
      <c r="UDJ202" s="12"/>
      <c r="UDK202" s="12"/>
      <c r="UDL202" s="12"/>
      <c r="UDM202" s="12"/>
      <c r="UDN202" s="12"/>
      <c r="UDO202" s="12"/>
      <c r="UDP202" s="12"/>
      <c r="UDQ202" s="12"/>
      <c r="UDR202" s="12"/>
      <c r="UDS202" s="12"/>
      <c r="UDT202" s="12"/>
      <c r="UDU202" s="12"/>
      <c r="UDV202" s="12"/>
      <c r="UDW202" s="12"/>
      <c r="UDX202" s="12"/>
      <c r="UDY202" s="12"/>
      <c r="UDZ202" s="12"/>
      <c r="UEA202" s="12"/>
      <c r="UEB202" s="12"/>
      <c r="UEC202" s="12"/>
      <c r="UED202" s="12"/>
      <c r="UEE202" s="12"/>
      <c r="UEF202" s="12"/>
      <c r="UEG202" s="12"/>
      <c r="UEH202" s="12"/>
      <c r="UEI202" s="12"/>
      <c r="UEJ202" s="12"/>
      <c r="UEK202" s="12"/>
      <c r="UEL202" s="12"/>
      <c r="UEM202" s="12"/>
      <c r="UEN202" s="12"/>
      <c r="UEO202" s="12"/>
      <c r="UEP202" s="12"/>
      <c r="UEQ202" s="12"/>
      <c r="UER202" s="12"/>
      <c r="UES202" s="12"/>
      <c r="UET202" s="12"/>
      <c r="UEU202" s="12"/>
      <c r="UEV202" s="12"/>
      <c r="UEW202" s="12"/>
      <c r="UEX202" s="12"/>
      <c r="UEY202" s="12"/>
      <c r="UEZ202" s="12"/>
      <c r="UFA202" s="12"/>
      <c r="UFB202" s="12"/>
      <c r="UFC202" s="12"/>
      <c r="UFD202" s="12"/>
      <c r="UFE202" s="12"/>
      <c r="UFF202" s="12"/>
      <c r="UFG202" s="12"/>
      <c r="UFH202" s="12"/>
      <c r="UFI202" s="12"/>
      <c r="UFJ202" s="12"/>
      <c r="UFK202" s="12"/>
      <c r="UFL202" s="12"/>
      <c r="UFM202" s="12"/>
      <c r="UFN202" s="12"/>
      <c r="UFO202" s="12"/>
      <c r="UFP202" s="12"/>
      <c r="UFQ202" s="12"/>
      <c r="UFR202" s="12"/>
      <c r="UFS202" s="12"/>
      <c r="UFT202" s="12"/>
      <c r="UFU202" s="12"/>
      <c r="UFV202" s="12"/>
      <c r="UFW202" s="12"/>
      <c r="UFX202" s="12"/>
      <c r="UFY202" s="12"/>
      <c r="UFZ202" s="12"/>
      <c r="UGA202" s="12"/>
      <c r="UGB202" s="12"/>
      <c r="UGC202" s="12"/>
      <c r="UGD202" s="12"/>
      <c r="UGE202" s="12"/>
      <c r="UGF202" s="12"/>
      <c r="UGG202" s="12"/>
      <c r="UGH202" s="12"/>
      <c r="UGI202" s="12"/>
      <c r="UGJ202" s="12"/>
      <c r="UGK202" s="12"/>
      <c r="UGL202" s="12"/>
      <c r="UGM202" s="12"/>
      <c r="UGN202" s="12"/>
      <c r="UGO202" s="12"/>
      <c r="UGP202" s="12"/>
      <c r="UGQ202" s="12"/>
      <c r="UGR202" s="12"/>
      <c r="UGS202" s="12"/>
      <c r="UGT202" s="12"/>
      <c r="UGU202" s="12"/>
      <c r="UGV202" s="12"/>
      <c r="UGW202" s="12"/>
      <c r="UGX202" s="12"/>
      <c r="UGY202" s="12"/>
      <c r="UGZ202" s="12"/>
      <c r="UHA202" s="12"/>
      <c r="UHB202" s="12"/>
      <c r="UHC202" s="12"/>
      <c r="UHD202" s="12"/>
      <c r="UHE202" s="12"/>
      <c r="UHF202" s="12"/>
      <c r="UHG202" s="12"/>
      <c r="UHH202" s="12"/>
      <c r="UHI202" s="12"/>
      <c r="UHJ202" s="12"/>
      <c r="UHK202" s="12"/>
      <c r="UHL202" s="12"/>
      <c r="UHM202" s="12"/>
      <c r="UHN202" s="12"/>
      <c r="UHO202" s="12"/>
      <c r="UHP202" s="12"/>
      <c r="UHQ202" s="12"/>
      <c r="UHR202" s="12"/>
      <c r="UHS202" s="12"/>
      <c r="UHT202" s="12"/>
      <c r="UHU202" s="12"/>
      <c r="UHV202" s="12"/>
      <c r="UHW202" s="12"/>
      <c r="UHX202" s="12"/>
      <c r="UHY202" s="12"/>
      <c r="UHZ202" s="12"/>
      <c r="UIA202" s="12"/>
      <c r="UIB202" s="12"/>
      <c r="UIC202" s="12"/>
      <c r="UID202" s="12"/>
      <c r="UIE202" s="12"/>
      <c r="UIF202" s="12"/>
      <c r="UIG202" s="12"/>
      <c r="UIH202" s="12"/>
      <c r="UII202" s="12"/>
      <c r="UIJ202" s="12"/>
      <c r="UIK202" s="12"/>
      <c r="UIL202" s="12"/>
      <c r="UIM202" s="12"/>
      <c r="UIN202" s="12"/>
      <c r="UIO202" s="12"/>
      <c r="UIP202" s="12"/>
      <c r="UIQ202" s="12"/>
      <c r="UIR202" s="12"/>
      <c r="UIS202" s="12"/>
      <c r="UIT202" s="12"/>
      <c r="UIU202" s="12"/>
      <c r="UIV202" s="12"/>
      <c r="UIW202" s="12"/>
      <c r="UIX202" s="12"/>
      <c r="UIY202" s="12"/>
      <c r="UIZ202" s="12"/>
      <c r="UJA202" s="12"/>
      <c r="UJB202" s="12"/>
      <c r="UJC202" s="12"/>
      <c r="UJD202" s="12"/>
      <c r="UJE202" s="12"/>
      <c r="UJF202" s="12"/>
      <c r="UJG202" s="12"/>
      <c r="UJH202" s="12"/>
      <c r="UJI202" s="12"/>
      <c r="UJJ202" s="12"/>
      <c r="UJK202" s="12"/>
      <c r="UJL202" s="12"/>
      <c r="UJM202" s="12"/>
      <c r="UJN202" s="12"/>
      <c r="UJO202" s="12"/>
      <c r="UJP202" s="12"/>
      <c r="UJQ202" s="12"/>
      <c r="UJR202" s="12"/>
      <c r="UJS202" s="12"/>
      <c r="UJT202" s="12"/>
      <c r="UJU202" s="12"/>
      <c r="UJV202" s="12"/>
      <c r="UJW202" s="12"/>
      <c r="UJX202" s="12"/>
      <c r="UJY202" s="12"/>
      <c r="UJZ202" s="12"/>
      <c r="UKA202" s="12"/>
      <c r="UKB202" s="12"/>
      <c r="UKC202" s="12"/>
      <c r="UKD202" s="12"/>
      <c r="UKE202" s="12"/>
      <c r="UKF202" s="12"/>
      <c r="UKG202" s="12"/>
      <c r="UKH202" s="12"/>
      <c r="UKI202" s="12"/>
      <c r="UKJ202" s="12"/>
      <c r="UKK202" s="12"/>
      <c r="UKL202" s="12"/>
      <c r="UKM202" s="12"/>
      <c r="UKN202" s="12"/>
      <c r="UKO202" s="12"/>
      <c r="UKP202" s="12"/>
      <c r="UKQ202" s="12"/>
      <c r="UKR202" s="12"/>
      <c r="UKS202" s="12"/>
      <c r="UKT202" s="12"/>
      <c r="UKU202" s="12"/>
      <c r="UKV202" s="12"/>
      <c r="UKW202" s="12"/>
      <c r="UKX202" s="12"/>
      <c r="UKY202" s="12"/>
      <c r="UKZ202" s="12"/>
      <c r="ULA202" s="12"/>
      <c r="ULB202" s="12"/>
      <c r="ULC202" s="12"/>
      <c r="ULD202" s="12"/>
      <c r="ULE202" s="12"/>
      <c r="ULF202" s="12"/>
      <c r="ULG202" s="12"/>
      <c r="ULH202" s="12"/>
      <c r="ULI202" s="12"/>
      <c r="ULJ202" s="12"/>
      <c r="ULK202" s="12"/>
      <c r="ULL202" s="12"/>
      <c r="ULM202" s="12"/>
      <c r="ULN202" s="12"/>
      <c r="ULO202" s="12"/>
      <c r="ULP202" s="12"/>
      <c r="ULQ202" s="12"/>
      <c r="ULR202" s="12"/>
      <c r="ULS202" s="12"/>
      <c r="ULT202" s="12"/>
      <c r="ULU202" s="12"/>
      <c r="ULV202" s="12"/>
      <c r="ULW202" s="12"/>
      <c r="ULX202" s="12"/>
      <c r="ULY202" s="12"/>
      <c r="ULZ202" s="12"/>
      <c r="UMA202" s="12"/>
      <c r="UMB202" s="12"/>
      <c r="UMC202" s="12"/>
      <c r="UMD202" s="12"/>
      <c r="UME202" s="12"/>
      <c r="UMF202" s="12"/>
      <c r="UMG202" s="12"/>
      <c r="UMH202" s="12"/>
      <c r="UMI202" s="12"/>
      <c r="UMJ202" s="12"/>
      <c r="UMK202" s="12"/>
      <c r="UML202" s="12"/>
      <c r="UMM202" s="12"/>
      <c r="UMN202" s="12"/>
      <c r="UMO202" s="12"/>
      <c r="UMP202" s="12"/>
      <c r="UMQ202" s="12"/>
      <c r="UMR202" s="12"/>
      <c r="UMS202" s="12"/>
      <c r="UMT202" s="12"/>
      <c r="UMU202" s="12"/>
      <c r="UMV202" s="12"/>
      <c r="UMW202" s="12"/>
      <c r="UMX202" s="12"/>
      <c r="UMY202" s="12"/>
      <c r="UMZ202" s="12"/>
      <c r="UNA202" s="12"/>
      <c r="UNB202" s="12"/>
      <c r="UNC202" s="12"/>
      <c r="UND202" s="12"/>
      <c r="UNE202" s="12"/>
      <c r="UNF202" s="12"/>
      <c r="UNG202" s="12"/>
      <c r="UNH202" s="12"/>
      <c r="UNI202" s="12"/>
      <c r="UNJ202" s="12"/>
      <c r="UNK202" s="12"/>
      <c r="UNL202" s="12"/>
      <c r="UNM202" s="12"/>
      <c r="UNN202" s="12"/>
      <c r="UNO202" s="12"/>
      <c r="UNP202" s="12"/>
      <c r="UNQ202" s="12"/>
      <c r="UNR202" s="12"/>
      <c r="UNS202" s="12"/>
      <c r="UNT202" s="12"/>
      <c r="UNU202" s="12"/>
      <c r="UNV202" s="12"/>
      <c r="UNW202" s="12"/>
      <c r="UNX202" s="12"/>
      <c r="UNY202" s="12"/>
      <c r="UNZ202" s="12"/>
      <c r="UOA202" s="12"/>
      <c r="UOB202" s="12"/>
      <c r="UOC202" s="12"/>
      <c r="UOD202" s="12"/>
      <c r="UOE202" s="12"/>
      <c r="UOF202" s="12"/>
      <c r="UOG202" s="12"/>
      <c r="UOH202" s="12"/>
      <c r="UOI202" s="12"/>
      <c r="UOJ202" s="12"/>
      <c r="UOK202" s="12"/>
      <c r="UOL202" s="12"/>
      <c r="UOM202" s="12"/>
      <c r="UON202" s="12"/>
      <c r="UOO202" s="12"/>
      <c r="UOP202" s="12"/>
      <c r="UOQ202" s="12"/>
      <c r="UOR202" s="12"/>
      <c r="UOS202" s="12"/>
      <c r="UOT202" s="12"/>
      <c r="UOU202" s="12"/>
      <c r="UOV202" s="12"/>
      <c r="UOW202" s="12"/>
      <c r="UOX202" s="12"/>
      <c r="UOY202" s="12"/>
      <c r="UOZ202" s="12"/>
      <c r="UPA202" s="12"/>
      <c r="UPB202" s="12"/>
      <c r="UPC202" s="12"/>
      <c r="UPD202" s="12"/>
      <c r="UPE202" s="12"/>
      <c r="UPF202" s="12"/>
      <c r="UPG202" s="12"/>
      <c r="UPH202" s="12"/>
      <c r="UPI202" s="12"/>
      <c r="UPJ202" s="12"/>
      <c r="UPK202" s="12"/>
      <c r="UPL202" s="12"/>
      <c r="UPM202" s="12"/>
      <c r="UPN202" s="12"/>
      <c r="UPO202" s="12"/>
      <c r="UPP202" s="12"/>
      <c r="UPQ202" s="12"/>
      <c r="UPR202" s="12"/>
      <c r="UPS202" s="12"/>
      <c r="UPT202" s="12"/>
      <c r="UPU202" s="12"/>
      <c r="UPV202" s="12"/>
      <c r="UPW202" s="12"/>
      <c r="UPX202" s="12"/>
      <c r="UPY202" s="12"/>
      <c r="UPZ202" s="12"/>
      <c r="UQA202" s="12"/>
      <c r="UQB202" s="12"/>
      <c r="UQC202" s="12"/>
      <c r="UQD202" s="12"/>
      <c r="UQE202" s="12"/>
      <c r="UQF202" s="12"/>
      <c r="UQG202" s="12"/>
      <c r="UQH202" s="12"/>
      <c r="UQI202" s="12"/>
      <c r="UQJ202" s="12"/>
      <c r="UQK202" s="12"/>
      <c r="UQL202" s="12"/>
      <c r="UQM202" s="12"/>
      <c r="UQN202" s="12"/>
      <c r="UQO202" s="12"/>
      <c r="UQP202" s="12"/>
      <c r="UQQ202" s="12"/>
      <c r="UQR202" s="12"/>
      <c r="UQS202" s="12"/>
      <c r="UQT202" s="12"/>
      <c r="UQU202" s="12"/>
      <c r="UQV202" s="12"/>
      <c r="UQW202" s="12"/>
      <c r="UQX202" s="12"/>
      <c r="UQY202" s="12"/>
      <c r="UQZ202" s="12"/>
      <c r="URA202" s="12"/>
      <c r="URB202" s="12"/>
      <c r="URC202" s="12"/>
      <c r="URD202" s="12"/>
      <c r="URE202" s="12"/>
      <c r="URF202" s="12"/>
      <c r="URG202" s="12"/>
      <c r="URH202" s="12"/>
      <c r="URI202" s="12"/>
      <c r="URJ202" s="12"/>
      <c r="URK202" s="12"/>
      <c r="URL202" s="12"/>
      <c r="URM202" s="12"/>
      <c r="URN202" s="12"/>
      <c r="URO202" s="12"/>
      <c r="URP202" s="12"/>
      <c r="URQ202" s="12"/>
      <c r="URR202" s="12"/>
      <c r="URS202" s="12"/>
      <c r="URT202" s="12"/>
      <c r="URU202" s="12"/>
      <c r="URV202" s="12"/>
      <c r="URW202" s="12"/>
      <c r="URX202" s="12"/>
      <c r="URY202" s="12"/>
      <c r="URZ202" s="12"/>
      <c r="USA202" s="12"/>
      <c r="USB202" s="12"/>
      <c r="USC202" s="12"/>
      <c r="USD202" s="12"/>
      <c r="USE202" s="12"/>
      <c r="USF202" s="12"/>
      <c r="USG202" s="12"/>
      <c r="USH202" s="12"/>
      <c r="USI202" s="12"/>
      <c r="USJ202" s="12"/>
      <c r="USK202" s="12"/>
      <c r="USL202" s="12"/>
      <c r="USM202" s="12"/>
      <c r="USN202" s="12"/>
      <c r="USO202" s="12"/>
      <c r="USP202" s="12"/>
      <c r="USQ202" s="12"/>
      <c r="USR202" s="12"/>
      <c r="USS202" s="12"/>
      <c r="UST202" s="12"/>
      <c r="USU202" s="12"/>
      <c r="USV202" s="12"/>
      <c r="USW202" s="12"/>
      <c r="USX202" s="12"/>
      <c r="USY202" s="12"/>
      <c r="USZ202" s="12"/>
      <c r="UTA202" s="12"/>
      <c r="UTB202" s="12"/>
      <c r="UTC202" s="12"/>
      <c r="UTD202" s="12"/>
      <c r="UTE202" s="12"/>
      <c r="UTF202" s="12"/>
      <c r="UTG202" s="12"/>
      <c r="UTH202" s="12"/>
      <c r="UTI202" s="12"/>
      <c r="UTJ202" s="12"/>
      <c r="UTK202" s="12"/>
      <c r="UTL202" s="12"/>
      <c r="UTM202" s="12"/>
      <c r="UTN202" s="12"/>
      <c r="UTO202" s="12"/>
      <c r="UTP202" s="12"/>
      <c r="UTQ202" s="12"/>
      <c r="UTR202" s="12"/>
      <c r="UTS202" s="12"/>
      <c r="UTT202" s="12"/>
      <c r="UTU202" s="12"/>
      <c r="UTV202" s="12"/>
      <c r="UTW202" s="12"/>
      <c r="UTX202" s="12"/>
      <c r="UTY202" s="12"/>
      <c r="UTZ202" s="12"/>
      <c r="UUA202" s="12"/>
      <c r="UUB202" s="12"/>
      <c r="UUC202" s="12"/>
      <c r="UUD202" s="12"/>
      <c r="UUE202" s="12"/>
      <c r="UUF202" s="12"/>
      <c r="UUG202" s="12"/>
      <c r="UUH202" s="12"/>
      <c r="UUI202" s="12"/>
      <c r="UUJ202" s="12"/>
      <c r="UUK202" s="12"/>
      <c r="UUL202" s="12"/>
      <c r="UUM202" s="12"/>
      <c r="UUN202" s="12"/>
      <c r="UUO202" s="12"/>
      <c r="UUP202" s="12"/>
      <c r="UUQ202" s="12"/>
      <c r="UUR202" s="12"/>
      <c r="UUS202" s="12"/>
      <c r="UUT202" s="12"/>
      <c r="UUU202" s="12"/>
      <c r="UUV202" s="12"/>
      <c r="UUW202" s="12"/>
      <c r="UUX202" s="12"/>
      <c r="UUY202" s="12"/>
      <c r="UUZ202" s="12"/>
      <c r="UVA202" s="12"/>
      <c r="UVB202" s="12"/>
      <c r="UVC202" s="12"/>
      <c r="UVD202" s="12"/>
      <c r="UVE202" s="12"/>
      <c r="UVF202" s="12"/>
      <c r="UVG202" s="12"/>
      <c r="UVH202" s="12"/>
      <c r="UVI202" s="12"/>
      <c r="UVJ202" s="12"/>
      <c r="UVK202" s="12"/>
      <c r="UVL202" s="12"/>
      <c r="UVM202" s="12"/>
      <c r="UVN202" s="12"/>
      <c r="UVO202" s="12"/>
      <c r="UVP202" s="12"/>
      <c r="UVQ202" s="12"/>
      <c r="UVR202" s="12"/>
      <c r="UVS202" s="12"/>
      <c r="UVT202" s="12"/>
      <c r="UVU202" s="12"/>
      <c r="UVV202" s="12"/>
      <c r="UVW202" s="12"/>
      <c r="UVX202" s="12"/>
      <c r="UVY202" s="12"/>
      <c r="UVZ202" s="12"/>
      <c r="UWA202" s="12"/>
      <c r="UWB202" s="12"/>
      <c r="UWC202" s="12"/>
      <c r="UWD202" s="12"/>
      <c r="UWE202" s="12"/>
      <c r="UWF202" s="12"/>
      <c r="UWG202" s="12"/>
      <c r="UWH202" s="12"/>
      <c r="UWI202" s="12"/>
      <c r="UWJ202" s="12"/>
      <c r="UWK202" s="12"/>
      <c r="UWL202" s="12"/>
      <c r="UWM202" s="12"/>
      <c r="UWN202" s="12"/>
      <c r="UWO202" s="12"/>
      <c r="UWP202" s="12"/>
      <c r="UWQ202" s="12"/>
      <c r="UWR202" s="12"/>
      <c r="UWS202" s="12"/>
      <c r="UWT202" s="12"/>
      <c r="UWU202" s="12"/>
      <c r="UWV202" s="12"/>
      <c r="UWW202" s="12"/>
      <c r="UWX202" s="12"/>
      <c r="UWY202" s="12"/>
      <c r="UWZ202" s="12"/>
      <c r="UXA202" s="12"/>
      <c r="UXB202" s="12"/>
      <c r="UXC202" s="12"/>
      <c r="UXD202" s="12"/>
      <c r="UXE202" s="12"/>
      <c r="UXF202" s="12"/>
      <c r="UXG202" s="12"/>
      <c r="UXH202" s="12"/>
      <c r="UXI202" s="12"/>
      <c r="UXJ202" s="12"/>
      <c r="UXK202" s="12"/>
      <c r="UXL202" s="12"/>
      <c r="UXM202" s="12"/>
      <c r="UXN202" s="12"/>
      <c r="UXO202" s="12"/>
      <c r="UXP202" s="12"/>
      <c r="UXQ202" s="12"/>
      <c r="UXR202" s="12"/>
      <c r="UXS202" s="12"/>
      <c r="UXT202" s="12"/>
      <c r="UXU202" s="12"/>
      <c r="UXV202" s="12"/>
      <c r="UXW202" s="12"/>
      <c r="UXX202" s="12"/>
      <c r="UXY202" s="12"/>
      <c r="UXZ202" s="12"/>
      <c r="UYA202" s="12"/>
      <c r="UYB202" s="12"/>
      <c r="UYC202" s="12"/>
      <c r="UYD202" s="12"/>
      <c r="UYE202" s="12"/>
      <c r="UYF202" s="12"/>
      <c r="UYG202" s="12"/>
      <c r="UYH202" s="12"/>
      <c r="UYI202" s="12"/>
      <c r="UYJ202" s="12"/>
      <c r="UYK202" s="12"/>
      <c r="UYL202" s="12"/>
      <c r="UYM202" s="12"/>
      <c r="UYN202" s="12"/>
      <c r="UYO202" s="12"/>
      <c r="UYP202" s="12"/>
      <c r="UYQ202" s="12"/>
      <c r="UYR202" s="12"/>
      <c r="UYS202" s="12"/>
      <c r="UYT202" s="12"/>
      <c r="UYU202" s="12"/>
      <c r="UYV202" s="12"/>
      <c r="UYW202" s="12"/>
      <c r="UYX202" s="12"/>
      <c r="UYY202" s="12"/>
      <c r="UYZ202" s="12"/>
      <c r="UZA202" s="12"/>
      <c r="UZB202" s="12"/>
      <c r="UZC202" s="12"/>
      <c r="UZD202" s="12"/>
      <c r="UZE202" s="12"/>
      <c r="UZF202" s="12"/>
      <c r="UZG202" s="12"/>
      <c r="UZH202" s="12"/>
      <c r="UZI202" s="12"/>
      <c r="UZJ202" s="12"/>
      <c r="UZK202" s="12"/>
      <c r="UZL202" s="12"/>
      <c r="UZM202" s="12"/>
      <c r="UZN202" s="12"/>
      <c r="UZO202" s="12"/>
      <c r="UZP202" s="12"/>
      <c r="UZQ202" s="12"/>
      <c r="UZR202" s="12"/>
      <c r="UZS202" s="12"/>
      <c r="UZT202" s="12"/>
      <c r="UZU202" s="12"/>
      <c r="UZV202" s="12"/>
      <c r="UZW202" s="12"/>
      <c r="UZX202" s="12"/>
      <c r="UZY202" s="12"/>
      <c r="UZZ202" s="12"/>
      <c r="VAA202" s="12"/>
      <c r="VAB202" s="12"/>
      <c r="VAC202" s="12"/>
      <c r="VAD202" s="12"/>
      <c r="VAE202" s="12"/>
      <c r="VAF202" s="12"/>
      <c r="VAG202" s="12"/>
      <c r="VAH202" s="12"/>
      <c r="VAI202" s="12"/>
      <c r="VAJ202" s="12"/>
      <c r="VAK202" s="12"/>
      <c r="VAL202" s="12"/>
      <c r="VAM202" s="12"/>
      <c r="VAN202" s="12"/>
      <c r="VAO202" s="12"/>
      <c r="VAP202" s="12"/>
      <c r="VAQ202" s="12"/>
      <c r="VAR202" s="12"/>
      <c r="VAS202" s="12"/>
      <c r="VAT202" s="12"/>
      <c r="VAU202" s="12"/>
      <c r="VAV202" s="12"/>
      <c r="VAW202" s="12"/>
      <c r="VAX202" s="12"/>
      <c r="VAY202" s="12"/>
      <c r="VAZ202" s="12"/>
      <c r="VBA202" s="12"/>
      <c r="VBB202" s="12"/>
      <c r="VBC202" s="12"/>
      <c r="VBD202" s="12"/>
      <c r="VBE202" s="12"/>
      <c r="VBF202" s="12"/>
      <c r="VBG202" s="12"/>
      <c r="VBH202" s="12"/>
      <c r="VBI202" s="12"/>
      <c r="VBJ202" s="12"/>
      <c r="VBK202" s="12"/>
      <c r="VBL202" s="12"/>
      <c r="VBM202" s="12"/>
      <c r="VBN202" s="12"/>
      <c r="VBO202" s="12"/>
      <c r="VBP202" s="12"/>
      <c r="VBQ202" s="12"/>
      <c r="VBR202" s="12"/>
      <c r="VBS202" s="12"/>
      <c r="VBT202" s="12"/>
      <c r="VBU202" s="12"/>
      <c r="VBV202" s="12"/>
      <c r="VBW202" s="12"/>
      <c r="VBX202" s="12"/>
      <c r="VBY202" s="12"/>
      <c r="VBZ202" s="12"/>
      <c r="VCA202" s="12"/>
      <c r="VCB202" s="12"/>
      <c r="VCC202" s="12"/>
      <c r="VCD202" s="12"/>
      <c r="VCE202" s="12"/>
      <c r="VCF202" s="12"/>
      <c r="VCG202" s="12"/>
      <c r="VCH202" s="12"/>
      <c r="VCI202" s="12"/>
      <c r="VCJ202" s="12"/>
      <c r="VCK202" s="12"/>
      <c r="VCL202" s="12"/>
      <c r="VCM202" s="12"/>
      <c r="VCN202" s="12"/>
      <c r="VCO202" s="12"/>
      <c r="VCP202" s="12"/>
      <c r="VCQ202" s="12"/>
      <c r="VCR202" s="12"/>
      <c r="VCS202" s="12"/>
      <c r="VCT202" s="12"/>
      <c r="VCU202" s="12"/>
      <c r="VCV202" s="12"/>
      <c r="VCW202" s="12"/>
      <c r="VCX202" s="12"/>
      <c r="VCY202" s="12"/>
      <c r="VCZ202" s="12"/>
      <c r="VDA202" s="12"/>
      <c r="VDB202" s="12"/>
      <c r="VDC202" s="12"/>
      <c r="VDD202" s="12"/>
      <c r="VDE202" s="12"/>
      <c r="VDF202" s="12"/>
      <c r="VDG202" s="12"/>
      <c r="VDH202" s="12"/>
      <c r="VDI202" s="12"/>
      <c r="VDJ202" s="12"/>
      <c r="VDK202" s="12"/>
      <c r="VDL202" s="12"/>
      <c r="VDM202" s="12"/>
      <c r="VDN202" s="12"/>
      <c r="VDO202" s="12"/>
      <c r="VDP202" s="12"/>
      <c r="VDQ202" s="12"/>
      <c r="VDR202" s="12"/>
      <c r="VDS202" s="12"/>
      <c r="VDT202" s="12"/>
      <c r="VDU202" s="12"/>
      <c r="VDV202" s="12"/>
      <c r="VDW202" s="12"/>
      <c r="VDX202" s="12"/>
      <c r="VDY202" s="12"/>
      <c r="VDZ202" s="12"/>
      <c r="VEA202" s="12"/>
      <c r="VEB202" s="12"/>
      <c r="VEC202" s="12"/>
      <c r="VED202" s="12"/>
      <c r="VEE202" s="12"/>
      <c r="VEF202" s="12"/>
      <c r="VEG202" s="12"/>
      <c r="VEH202" s="12"/>
      <c r="VEI202" s="12"/>
      <c r="VEJ202" s="12"/>
      <c r="VEK202" s="12"/>
      <c r="VEL202" s="12"/>
      <c r="VEM202" s="12"/>
      <c r="VEN202" s="12"/>
      <c r="VEO202" s="12"/>
      <c r="VEP202" s="12"/>
      <c r="VEQ202" s="12"/>
      <c r="VER202" s="12"/>
      <c r="VES202" s="12"/>
      <c r="VET202" s="12"/>
      <c r="VEU202" s="12"/>
      <c r="VEV202" s="12"/>
      <c r="VEW202" s="12"/>
      <c r="VEX202" s="12"/>
      <c r="VEY202" s="12"/>
      <c r="VEZ202" s="12"/>
      <c r="VFA202" s="12"/>
      <c r="VFB202" s="12"/>
      <c r="VFC202" s="12"/>
      <c r="VFD202" s="12"/>
      <c r="VFE202" s="12"/>
      <c r="VFF202" s="12"/>
      <c r="VFG202" s="12"/>
      <c r="VFH202" s="12"/>
      <c r="VFI202" s="12"/>
      <c r="VFJ202" s="12"/>
      <c r="VFK202" s="12"/>
      <c r="VFL202" s="12"/>
      <c r="VFM202" s="12"/>
      <c r="VFN202" s="12"/>
      <c r="VFO202" s="12"/>
      <c r="VFP202" s="12"/>
      <c r="VFQ202" s="12"/>
      <c r="VFR202" s="12"/>
      <c r="VFS202" s="12"/>
      <c r="VFT202" s="12"/>
      <c r="VFU202" s="12"/>
      <c r="VFV202" s="12"/>
      <c r="VFW202" s="12"/>
      <c r="VFX202" s="12"/>
      <c r="VFY202" s="12"/>
      <c r="VFZ202" s="12"/>
      <c r="VGA202" s="12"/>
      <c r="VGB202" s="12"/>
      <c r="VGC202" s="12"/>
      <c r="VGD202" s="12"/>
      <c r="VGE202" s="12"/>
      <c r="VGF202" s="12"/>
      <c r="VGG202" s="12"/>
      <c r="VGH202" s="12"/>
      <c r="VGI202" s="12"/>
      <c r="VGJ202" s="12"/>
      <c r="VGK202" s="12"/>
      <c r="VGL202" s="12"/>
      <c r="VGM202" s="12"/>
      <c r="VGN202" s="12"/>
      <c r="VGO202" s="12"/>
      <c r="VGP202" s="12"/>
      <c r="VGQ202" s="12"/>
      <c r="VGR202" s="12"/>
      <c r="VGS202" s="12"/>
      <c r="VGT202" s="12"/>
      <c r="VGU202" s="12"/>
      <c r="VGV202" s="12"/>
      <c r="VGW202" s="12"/>
      <c r="VGX202" s="12"/>
      <c r="VGY202" s="12"/>
      <c r="VGZ202" s="12"/>
      <c r="VHA202" s="12"/>
      <c r="VHB202" s="12"/>
      <c r="VHC202" s="12"/>
      <c r="VHD202" s="12"/>
      <c r="VHE202" s="12"/>
      <c r="VHF202" s="12"/>
      <c r="VHG202" s="12"/>
      <c r="VHH202" s="12"/>
      <c r="VHI202" s="12"/>
      <c r="VHJ202" s="12"/>
      <c r="VHK202" s="12"/>
      <c r="VHL202" s="12"/>
      <c r="VHM202" s="12"/>
      <c r="VHN202" s="12"/>
      <c r="VHO202" s="12"/>
      <c r="VHP202" s="12"/>
      <c r="VHQ202" s="12"/>
      <c r="VHR202" s="12"/>
      <c r="VHS202" s="12"/>
      <c r="VHT202" s="12"/>
      <c r="VHU202" s="12"/>
      <c r="VHV202" s="12"/>
      <c r="VHW202" s="12"/>
      <c r="VHX202" s="12"/>
      <c r="VHY202" s="12"/>
      <c r="VHZ202" s="12"/>
      <c r="VIA202" s="12"/>
      <c r="VIB202" s="12"/>
      <c r="VIC202" s="12"/>
      <c r="VID202" s="12"/>
      <c r="VIE202" s="12"/>
      <c r="VIF202" s="12"/>
      <c r="VIG202" s="12"/>
      <c r="VIH202" s="12"/>
      <c r="VII202" s="12"/>
      <c r="VIJ202" s="12"/>
      <c r="VIK202" s="12"/>
      <c r="VIL202" s="12"/>
      <c r="VIM202" s="12"/>
      <c r="VIN202" s="12"/>
      <c r="VIO202" s="12"/>
      <c r="VIP202" s="12"/>
      <c r="VIQ202" s="12"/>
      <c r="VIR202" s="12"/>
      <c r="VIS202" s="12"/>
      <c r="VIT202" s="12"/>
      <c r="VIU202" s="12"/>
      <c r="VIV202" s="12"/>
      <c r="VIW202" s="12"/>
      <c r="VIX202" s="12"/>
      <c r="VIY202" s="12"/>
      <c r="VIZ202" s="12"/>
      <c r="VJA202" s="12"/>
      <c r="VJB202" s="12"/>
      <c r="VJC202" s="12"/>
      <c r="VJD202" s="12"/>
      <c r="VJE202" s="12"/>
      <c r="VJF202" s="12"/>
      <c r="VJG202" s="12"/>
      <c r="VJH202" s="12"/>
      <c r="VJI202" s="12"/>
      <c r="VJJ202" s="12"/>
      <c r="VJK202" s="12"/>
      <c r="VJL202" s="12"/>
      <c r="VJM202" s="12"/>
      <c r="VJN202" s="12"/>
      <c r="VJO202" s="12"/>
      <c r="VJP202" s="12"/>
      <c r="VJQ202" s="12"/>
      <c r="VJR202" s="12"/>
      <c r="VJS202" s="12"/>
      <c r="VJT202" s="12"/>
      <c r="VJU202" s="12"/>
      <c r="VJV202" s="12"/>
      <c r="VJW202" s="12"/>
      <c r="VJX202" s="12"/>
      <c r="VJY202" s="12"/>
      <c r="VJZ202" s="12"/>
      <c r="VKA202" s="12"/>
      <c r="VKB202" s="12"/>
      <c r="VKC202" s="12"/>
      <c r="VKD202" s="12"/>
      <c r="VKE202" s="12"/>
      <c r="VKF202" s="12"/>
      <c r="VKG202" s="12"/>
      <c r="VKH202" s="12"/>
      <c r="VKI202" s="12"/>
      <c r="VKJ202" s="12"/>
      <c r="VKK202" s="12"/>
      <c r="VKL202" s="12"/>
      <c r="VKM202" s="12"/>
      <c r="VKN202" s="12"/>
      <c r="VKO202" s="12"/>
      <c r="VKP202" s="12"/>
      <c r="VKQ202" s="12"/>
      <c r="VKR202" s="12"/>
      <c r="VKS202" s="12"/>
      <c r="VKT202" s="12"/>
      <c r="VKU202" s="12"/>
      <c r="VKV202" s="12"/>
      <c r="VKW202" s="12"/>
      <c r="VKX202" s="12"/>
      <c r="VKY202" s="12"/>
      <c r="VKZ202" s="12"/>
      <c r="VLA202" s="12"/>
      <c r="VLB202" s="12"/>
      <c r="VLC202" s="12"/>
      <c r="VLD202" s="12"/>
      <c r="VLE202" s="12"/>
      <c r="VLF202" s="12"/>
      <c r="VLG202" s="12"/>
      <c r="VLH202" s="12"/>
      <c r="VLI202" s="12"/>
      <c r="VLJ202" s="12"/>
      <c r="VLK202" s="12"/>
      <c r="VLL202" s="12"/>
      <c r="VLM202" s="12"/>
      <c r="VLN202" s="12"/>
      <c r="VLO202" s="12"/>
      <c r="VLP202" s="12"/>
      <c r="VLQ202" s="12"/>
      <c r="VLR202" s="12"/>
      <c r="VLS202" s="12"/>
      <c r="VLT202" s="12"/>
      <c r="VLU202" s="12"/>
      <c r="VLV202" s="12"/>
      <c r="VLW202" s="12"/>
      <c r="VLX202" s="12"/>
      <c r="VLY202" s="12"/>
      <c r="VLZ202" s="12"/>
      <c r="VMA202" s="12"/>
      <c r="VMB202" s="12"/>
      <c r="VMC202" s="12"/>
      <c r="VMD202" s="12"/>
      <c r="VME202" s="12"/>
      <c r="VMF202" s="12"/>
      <c r="VMG202" s="12"/>
      <c r="VMH202" s="12"/>
      <c r="VMI202" s="12"/>
      <c r="VMJ202" s="12"/>
      <c r="VMK202" s="12"/>
      <c r="VML202" s="12"/>
      <c r="VMM202" s="12"/>
      <c r="VMN202" s="12"/>
      <c r="VMO202" s="12"/>
      <c r="VMP202" s="12"/>
      <c r="VMQ202" s="12"/>
      <c r="VMR202" s="12"/>
      <c r="VMS202" s="12"/>
      <c r="VMT202" s="12"/>
      <c r="VMU202" s="12"/>
      <c r="VMV202" s="12"/>
      <c r="VMW202" s="12"/>
      <c r="VMX202" s="12"/>
      <c r="VMY202" s="12"/>
      <c r="VMZ202" s="12"/>
      <c r="VNA202" s="12"/>
      <c r="VNB202" s="12"/>
      <c r="VNC202" s="12"/>
      <c r="VND202" s="12"/>
      <c r="VNE202" s="12"/>
      <c r="VNF202" s="12"/>
      <c r="VNG202" s="12"/>
      <c r="VNH202" s="12"/>
      <c r="VNI202" s="12"/>
      <c r="VNJ202" s="12"/>
      <c r="VNK202" s="12"/>
      <c r="VNL202" s="12"/>
      <c r="VNM202" s="12"/>
      <c r="VNN202" s="12"/>
      <c r="VNO202" s="12"/>
      <c r="VNP202" s="12"/>
      <c r="VNQ202" s="12"/>
      <c r="VNR202" s="12"/>
      <c r="VNS202" s="12"/>
      <c r="VNT202" s="12"/>
      <c r="VNU202" s="12"/>
      <c r="VNV202" s="12"/>
      <c r="VNW202" s="12"/>
      <c r="VNX202" s="12"/>
      <c r="VNY202" s="12"/>
      <c r="VNZ202" s="12"/>
      <c r="VOA202" s="12"/>
      <c r="VOB202" s="12"/>
      <c r="VOC202" s="12"/>
      <c r="VOD202" s="12"/>
      <c r="VOE202" s="12"/>
      <c r="VOF202" s="12"/>
      <c r="VOG202" s="12"/>
      <c r="VOH202" s="12"/>
      <c r="VOI202" s="12"/>
      <c r="VOJ202" s="12"/>
      <c r="VOK202" s="12"/>
      <c r="VOL202" s="12"/>
      <c r="VOM202" s="12"/>
      <c r="VON202" s="12"/>
      <c r="VOO202" s="12"/>
      <c r="VOP202" s="12"/>
      <c r="VOQ202" s="12"/>
      <c r="VOR202" s="12"/>
      <c r="VOS202" s="12"/>
      <c r="VOT202" s="12"/>
      <c r="VOU202" s="12"/>
      <c r="VOV202" s="12"/>
      <c r="VOW202" s="12"/>
      <c r="VOX202" s="12"/>
      <c r="VOY202" s="12"/>
      <c r="VOZ202" s="12"/>
      <c r="VPA202" s="12"/>
      <c r="VPB202" s="12"/>
      <c r="VPC202" s="12"/>
      <c r="VPD202" s="12"/>
      <c r="VPE202" s="12"/>
      <c r="VPF202" s="12"/>
      <c r="VPG202" s="12"/>
      <c r="VPH202" s="12"/>
      <c r="VPI202" s="12"/>
      <c r="VPJ202" s="12"/>
      <c r="VPK202" s="12"/>
      <c r="VPL202" s="12"/>
      <c r="VPM202" s="12"/>
      <c r="VPN202" s="12"/>
      <c r="VPO202" s="12"/>
      <c r="VPP202" s="12"/>
      <c r="VPQ202" s="12"/>
      <c r="VPR202" s="12"/>
      <c r="VPS202" s="12"/>
      <c r="VPT202" s="12"/>
      <c r="VPU202" s="12"/>
      <c r="VPV202" s="12"/>
      <c r="VPW202" s="12"/>
      <c r="VPX202" s="12"/>
      <c r="VPY202" s="12"/>
      <c r="VPZ202" s="12"/>
      <c r="VQA202" s="12"/>
      <c r="VQB202" s="12"/>
      <c r="VQC202" s="12"/>
      <c r="VQD202" s="12"/>
      <c r="VQE202" s="12"/>
      <c r="VQF202" s="12"/>
      <c r="VQG202" s="12"/>
      <c r="VQH202" s="12"/>
      <c r="VQI202" s="12"/>
      <c r="VQJ202" s="12"/>
      <c r="VQK202" s="12"/>
      <c r="VQL202" s="12"/>
      <c r="VQM202" s="12"/>
      <c r="VQN202" s="12"/>
      <c r="VQO202" s="12"/>
      <c r="VQP202" s="12"/>
      <c r="VQQ202" s="12"/>
      <c r="VQR202" s="12"/>
      <c r="VQS202" s="12"/>
      <c r="VQT202" s="12"/>
      <c r="VQU202" s="12"/>
      <c r="VQV202" s="12"/>
      <c r="VQW202" s="12"/>
      <c r="VQX202" s="12"/>
      <c r="VQY202" s="12"/>
      <c r="VQZ202" s="12"/>
      <c r="VRA202" s="12"/>
      <c r="VRB202" s="12"/>
      <c r="VRC202" s="12"/>
      <c r="VRD202" s="12"/>
      <c r="VRE202" s="12"/>
      <c r="VRF202" s="12"/>
      <c r="VRG202" s="12"/>
      <c r="VRH202" s="12"/>
      <c r="VRI202" s="12"/>
      <c r="VRJ202" s="12"/>
      <c r="VRK202" s="12"/>
      <c r="VRL202" s="12"/>
      <c r="VRM202" s="12"/>
      <c r="VRN202" s="12"/>
      <c r="VRO202" s="12"/>
      <c r="VRP202" s="12"/>
      <c r="VRQ202" s="12"/>
      <c r="VRR202" s="12"/>
      <c r="VRS202" s="12"/>
      <c r="VRT202" s="12"/>
      <c r="VRU202" s="12"/>
      <c r="VRV202" s="12"/>
      <c r="VRW202" s="12"/>
      <c r="VRX202" s="12"/>
      <c r="VRY202" s="12"/>
      <c r="VRZ202" s="12"/>
      <c r="VSA202" s="12"/>
      <c r="VSB202" s="12"/>
      <c r="VSC202" s="12"/>
      <c r="VSD202" s="12"/>
      <c r="VSE202" s="12"/>
      <c r="VSF202" s="12"/>
      <c r="VSG202" s="12"/>
      <c r="VSH202" s="12"/>
      <c r="VSI202" s="12"/>
      <c r="VSJ202" s="12"/>
      <c r="VSK202" s="12"/>
      <c r="VSL202" s="12"/>
      <c r="VSM202" s="12"/>
      <c r="VSN202" s="12"/>
      <c r="VSO202" s="12"/>
      <c r="VSP202" s="12"/>
      <c r="VSQ202" s="12"/>
      <c r="VSR202" s="12"/>
      <c r="VSS202" s="12"/>
      <c r="VST202" s="12"/>
      <c r="VSU202" s="12"/>
      <c r="VSV202" s="12"/>
      <c r="VSW202" s="12"/>
      <c r="VSX202" s="12"/>
      <c r="VSY202" s="12"/>
      <c r="VSZ202" s="12"/>
      <c r="VTA202" s="12"/>
      <c r="VTB202" s="12"/>
      <c r="VTC202" s="12"/>
      <c r="VTD202" s="12"/>
      <c r="VTE202" s="12"/>
      <c r="VTF202" s="12"/>
      <c r="VTG202" s="12"/>
      <c r="VTH202" s="12"/>
      <c r="VTI202" s="12"/>
      <c r="VTJ202" s="12"/>
      <c r="VTK202" s="12"/>
      <c r="VTL202" s="12"/>
      <c r="VTM202" s="12"/>
      <c r="VTN202" s="12"/>
      <c r="VTO202" s="12"/>
      <c r="VTP202" s="12"/>
      <c r="VTQ202" s="12"/>
      <c r="VTR202" s="12"/>
      <c r="VTS202" s="12"/>
      <c r="VTT202" s="12"/>
      <c r="VTU202" s="12"/>
      <c r="VTV202" s="12"/>
      <c r="VTW202" s="12"/>
      <c r="VTX202" s="12"/>
      <c r="VTY202" s="12"/>
      <c r="VTZ202" s="12"/>
      <c r="VUA202" s="12"/>
      <c r="VUB202" s="12"/>
      <c r="VUC202" s="12"/>
      <c r="VUD202" s="12"/>
      <c r="VUE202" s="12"/>
      <c r="VUF202" s="12"/>
      <c r="VUG202" s="12"/>
      <c r="VUH202" s="12"/>
      <c r="VUI202" s="12"/>
      <c r="VUJ202" s="12"/>
      <c r="VUK202" s="12"/>
      <c r="VUL202" s="12"/>
      <c r="VUM202" s="12"/>
      <c r="VUN202" s="12"/>
      <c r="VUO202" s="12"/>
      <c r="VUP202" s="12"/>
      <c r="VUQ202" s="12"/>
      <c r="VUR202" s="12"/>
      <c r="VUS202" s="12"/>
      <c r="VUT202" s="12"/>
      <c r="VUU202" s="12"/>
      <c r="VUV202" s="12"/>
      <c r="VUW202" s="12"/>
      <c r="VUX202" s="12"/>
      <c r="VUY202" s="12"/>
      <c r="VUZ202" s="12"/>
      <c r="VVA202" s="12"/>
      <c r="VVB202" s="12"/>
      <c r="VVC202" s="12"/>
      <c r="VVD202" s="12"/>
      <c r="VVE202" s="12"/>
      <c r="VVF202" s="12"/>
      <c r="VVG202" s="12"/>
      <c r="VVH202" s="12"/>
      <c r="VVI202" s="12"/>
      <c r="VVJ202" s="12"/>
      <c r="VVK202" s="12"/>
      <c r="VVL202" s="12"/>
      <c r="VVM202" s="12"/>
      <c r="VVN202" s="12"/>
      <c r="VVO202" s="12"/>
      <c r="VVP202" s="12"/>
      <c r="VVQ202" s="12"/>
      <c r="VVR202" s="12"/>
      <c r="VVS202" s="12"/>
      <c r="VVT202" s="12"/>
      <c r="VVU202" s="12"/>
      <c r="VVV202" s="12"/>
      <c r="VVW202" s="12"/>
      <c r="VVX202" s="12"/>
      <c r="VVY202" s="12"/>
      <c r="VVZ202" s="12"/>
      <c r="VWA202" s="12"/>
      <c r="VWB202" s="12"/>
      <c r="VWC202" s="12"/>
      <c r="VWD202" s="12"/>
      <c r="VWE202" s="12"/>
      <c r="VWF202" s="12"/>
      <c r="VWG202" s="12"/>
      <c r="VWH202" s="12"/>
      <c r="VWI202" s="12"/>
      <c r="VWJ202" s="12"/>
      <c r="VWK202" s="12"/>
      <c r="VWL202" s="12"/>
      <c r="VWM202" s="12"/>
      <c r="VWN202" s="12"/>
      <c r="VWO202" s="12"/>
      <c r="VWP202" s="12"/>
      <c r="VWQ202" s="12"/>
      <c r="VWR202" s="12"/>
      <c r="VWS202" s="12"/>
      <c r="VWT202" s="12"/>
      <c r="VWU202" s="12"/>
      <c r="VWV202" s="12"/>
      <c r="VWW202" s="12"/>
      <c r="VWX202" s="12"/>
      <c r="VWY202" s="12"/>
      <c r="VWZ202" s="12"/>
      <c r="VXA202" s="12"/>
      <c r="VXB202" s="12"/>
      <c r="VXC202" s="12"/>
      <c r="VXD202" s="12"/>
      <c r="VXE202" s="12"/>
      <c r="VXF202" s="12"/>
      <c r="VXG202" s="12"/>
      <c r="VXH202" s="12"/>
      <c r="VXI202" s="12"/>
      <c r="VXJ202" s="12"/>
      <c r="VXK202" s="12"/>
      <c r="VXL202" s="12"/>
      <c r="VXM202" s="12"/>
      <c r="VXN202" s="12"/>
      <c r="VXO202" s="12"/>
      <c r="VXP202" s="12"/>
      <c r="VXQ202" s="12"/>
      <c r="VXR202" s="12"/>
      <c r="VXS202" s="12"/>
      <c r="VXT202" s="12"/>
      <c r="VXU202" s="12"/>
      <c r="VXV202" s="12"/>
      <c r="VXW202" s="12"/>
      <c r="VXX202" s="12"/>
      <c r="VXY202" s="12"/>
      <c r="VXZ202" s="12"/>
      <c r="VYA202" s="12"/>
      <c r="VYB202" s="12"/>
      <c r="VYC202" s="12"/>
      <c r="VYD202" s="12"/>
      <c r="VYE202" s="12"/>
      <c r="VYF202" s="12"/>
      <c r="VYG202" s="12"/>
      <c r="VYH202" s="12"/>
      <c r="VYI202" s="12"/>
      <c r="VYJ202" s="12"/>
      <c r="VYK202" s="12"/>
      <c r="VYL202" s="12"/>
      <c r="VYM202" s="12"/>
      <c r="VYN202" s="12"/>
      <c r="VYO202" s="12"/>
      <c r="VYP202" s="12"/>
      <c r="VYQ202" s="12"/>
      <c r="VYR202" s="12"/>
      <c r="VYS202" s="12"/>
      <c r="VYT202" s="12"/>
      <c r="VYU202" s="12"/>
      <c r="VYV202" s="12"/>
      <c r="VYW202" s="12"/>
      <c r="VYX202" s="12"/>
      <c r="VYY202" s="12"/>
      <c r="VYZ202" s="12"/>
      <c r="VZA202" s="12"/>
      <c r="VZB202" s="12"/>
      <c r="VZC202" s="12"/>
      <c r="VZD202" s="12"/>
      <c r="VZE202" s="12"/>
      <c r="VZF202" s="12"/>
      <c r="VZG202" s="12"/>
      <c r="VZH202" s="12"/>
      <c r="VZI202" s="12"/>
      <c r="VZJ202" s="12"/>
      <c r="VZK202" s="12"/>
      <c r="VZL202" s="12"/>
      <c r="VZM202" s="12"/>
      <c r="VZN202" s="12"/>
      <c r="VZO202" s="12"/>
      <c r="VZP202" s="12"/>
      <c r="VZQ202" s="12"/>
      <c r="VZR202" s="12"/>
      <c r="VZS202" s="12"/>
      <c r="VZT202" s="12"/>
      <c r="VZU202" s="12"/>
      <c r="VZV202" s="12"/>
      <c r="VZW202" s="12"/>
      <c r="VZX202" s="12"/>
      <c r="VZY202" s="12"/>
      <c r="VZZ202" s="12"/>
      <c r="WAA202" s="12"/>
      <c r="WAB202" s="12"/>
      <c r="WAC202" s="12"/>
      <c r="WAD202" s="12"/>
      <c r="WAE202" s="12"/>
      <c r="WAF202" s="12"/>
      <c r="WAG202" s="12"/>
      <c r="WAH202" s="12"/>
      <c r="WAI202" s="12"/>
      <c r="WAJ202" s="12"/>
      <c r="WAK202" s="12"/>
      <c r="WAL202" s="12"/>
      <c r="WAM202" s="12"/>
      <c r="WAN202" s="12"/>
      <c r="WAO202" s="12"/>
      <c r="WAP202" s="12"/>
      <c r="WAQ202" s="12"/>
      <c r="WAR202" s="12"/>
      <c r="WAS202" s="12"/>
      <c r="WAT202" s="12"/>
      <c r="WAU202" s="12"/>
      <c r="WAV202" s="12"/>
      <c r="WAW202" s="12"/>
      <c r="WAX202" s="12"/>
      <c r="WAY202" s="12"/>
      <c r="WAZ202" s="12"/>
      <c r="WBA202" s="12"/>
      <c r="WBB202" s="12"/>
      <c r="WBC202" s="12"/>
      <c r="WBD202" s="12"/>
      <c r="WBE202" s="12"/>
      <c r="WBF202" s="12"/>
      <c r="WBG202" s="12"/>
      <c r="WBH202" s="12"/>
      <c r="WBI202" s="12"/>
      <c r="WBJ202" s="12"/>
      <c r="WBK202" s="12"/>
      <c r="WBL202" s="12"/>
      <c r="WBM202" s="12"/>
      <c r="WBN202" s="12"/>
      <c r="WBO202" s="12"/>
      <c r="WBP202" s="12"/>
      <c r="WBQ202" s="12"/>
      <c r="WBR202" s="12"/>
      <c r="WBS202" s="12"/>
      <c r="WBT202" s="12"/>
      <c r="WBU202" s="12"/>
      <c r="WBV202" s="12"/>
      <c r="WBW202" s="12"/>
      <c r="WBX202" s="12"/>
      <c r="WBY202" s="12"/>
      <c r="WBZ202" s="12"/>
      <c r="WCA202" s="12"/>
      <c r="WCB202" s="12"/>
      <c r="WCC202" s="12"/>
      <c r="WCD202" s="12"/>
      <c r="WCE202" s="12"/>
      <c r="WCF202" s="12"/>
      <c r="WCG202" s="12"/>
      <c r="WCH202" s="12"/>
      <c r="WCI202" s="12"/>
      <c r="WCJ202" s="12"/>
      <c r="WCK202" s="12"/>
      <c r="WCL202" s="12"/>
      <c r="WCM202" s="12"/>
      <c r="WCN202" s="12"/>
      <c r="WCO202" s="12"/>
      <c r="WCP202" s="12"/>
      <c r="WCQ202" s="12"/>
      <c r="WCR202" s="12"/>
      <c r="WCS202" s="12"/>
      <c r="WCT202" s="12"/>
      <c r="WCU202" s="12"/>
      <c r="WCV202" s="12"/>
      <c r="WCW202" s="12"/>
      <c r="WCX202" s="12"/>
      <c r="WCY202" s="12"/>
      <c r="WCZ202" s="12"/>
      <c r="WDA202" s="12"/>
      <c r="WDB202" s="12"/>
      <c r="WDC202" s="12"/>
      <c r="WDD202" s="12"/>
      <c r="WDE202" s="12"/>
      <c r="WDF202" s="12"/>
      <c r="WDG202" s="12"/>
      <c r="WDH202" s="12"/>
      <c r="WDI202" s="12"/>
      <c r="WDJ202" s="12"/>
      <c r="WDK202" s="12"/>
      <c r="WDL202" s="12"/>
      <c r="WDM202" s="12"/>
      <c r="WDN202" s="12"/>
      <c r="WDO202" s="12"/>
      <c r="WDP202" s="12"/>
      <c r="WDQ202" s="12"/>
      <c r="WDR202" s="12"/>
      <c r="WDS202" s="12"/>
      <c r="WDT202" s="12"/>
      <c r="WDU202" s="12"/>
      <c r="WDV202" s="12"/>
      <c r="WDW202" s="12"/>
      <c r="WDX202" s="12"/>
      <c r="WDY202" s="12"/>
      <c r="WDZ202" s="12"/>
      <c r="WEA202" s="12"/>
      <c r="WEB202" s="12"/>
      <c r="WEC202" s="12"/>
      <c r="WED202" s="12"/>
      <c r="WEE202" s="12"/>
      <c r="WEF202" s="12"/>
      <c r="WEG202" s="12"/>
      <c r="WEH202" s="12"/>
      <c r="WEI202" s="12"/>
      <c r="WEJ202" s="12"/>
      <c r="WEK202" s="12"/>
      <c r="WEL202" s="12"/>
      <c r="WEM202" s="12"/>
      <c r="WEN202" s="12"/>
      <c r="WEO202" s="12"/>
      <c r="WEP202" s="12"/>
      <c r="WEQ202" s="12"/>
      <c r="WER202" s="12"/>
      <c r="WES202" s="12"/>
      <c r="WET202" s="12"/>
      <c r="WEU202" s="12"/>
      <c r="WEV202" s="12"/>
      <c r="WEW202" s="12"/>
      <c r="WEX202" s="12"/>
      <c r="WEY202" s="12"/>
      <c r="WEZ202" s="12"/>
      <c r="WFA202" s="12"/>
      <c r="WFB202" s="12"/>
      <c r="WFC202" s="12"/>
      <c r="WFD202" s="12"/>
      <c r="WFE202" s="12"/>
      <c r="WFF202" s="12"/>
      <c r="WFG202" s="12"/>
      <c r="WFH202" s="12"/>
      <c r="WFI202" s="12"/>
      <c r="WFJ202" s="12"/>
      <c r="WFK202" s="12"/>
      <c r="WFL202" s="12"/>
      <c r="WFM202" s="12"/>
      <c r="WFN202" s="12"/>
      <c r="WFO202" s="12"/>
      <c r="WFP202" s="12"/>
      <c r="WFQ202" s="12"/>
      <c r="WFR202" s="12"/>
      <c r="WFS202" s="12"/>
      <c r="WFT202" s="12"/>
      <c r="WFU202" s="12"/>
      <c r="WFV202" s="12"/>
      <c r="WFW202" s="12"/>
      <c r="WFX202" s="12"/>
      <c r="WFY202" s="12"/>
      <c r="WFZ202" s="12"/>
      <c r="WGA202" s="12"/>
      <c r="WGB202" s="12"/>
      <c r="WGC202" s="12"/>
      <c r="WGD202" s="12"/>
      <c r="WGE202" s="12"/>
      <c r="WGF202" s="12"/>
      <c r="WGG202" s="12"/>
      <c r="WGH202" s="12"/>
      <c r="WGI202" s="12"/>
      <c r="WGJ202" s="12"/>
      <c r="WGK202" s="12"/>
      <c r="WGL202" s="12"/>
      <c r="WGM202" s="12"/>
      <c r="WGN202" s="12"/>
      <c r="WGO202" s="12"/>
      <c r="WGP202" s="12"/>
      <c r="WGQ202" s="12"/>
      <c r="WGR202" s="12"/>
      <c r="WGS202" s="12"/>
      <c r="WGT202" s="12"/>
      <c r="WGU202" s="12"/>
      <c r="WGV202" s="12"/>
      <c r="WGW202" s="12"/>
      <c r="WGX202" s="12"/>
      <c r="WGY202" s="12"/>
      <c r="WGZ202" s="12"/>
      <c r="WHA202" s="12"/>
      <c r="WHB202" s="12"/>
      <c r="WHC202" s="12"/>
      <c r="WHD202" s="12"/>
      <c r="WHE202" s="12"/>
      <c r="WHF202" s="12"/>
      <c r="WHG202" s="12"/>
      <c r="WHH202" s="12"/>
      <c r="WHI202" s="12"/>
      <c r="WHJ202" s="12"/>
      <c r="WHK202" s="12"/>
      <c r="WHL202" s="12"/>
      <c r="WHM202" s="12"/>
      <c r="WHN202" s="12"/>
      <c r="WHO202" s="12"/>
      <c r="WHP202" s="12"/>
      <c r="WHQ202" s="12"/>
      <c r="WHR202" s="12"/>
      <c r="WHS202" s="12"/>
      <c r="WHT202" s="12"/>
      <c r="WHU202" s="12"/>
      <c r="WHV202" s="12"/>
      <c r="WHW202" s="12"/>
      <c r="WHX202" s="12"/>
      <c r="WHY202" s="12"/>
      <c r="WHZ202" s="12"/>
      <c r="WIA202" s="12"/>
      <c r="WIB202" s="12"/>
      <c r="WIC202" s="12"/>
      <c r="WID202" s="12"/>
      <c r="WIE202" s="12"/>
      <c r="WIF202" s="12"/>
      <c r="WIG202" s="12"/>
      <c r="WIH202" s="12"/>
      <c r="WII202" s="12"/>
      <c r="WIJ202" s="12"/>
      <c r="WIK202" s="12"/>
      <c r="WIL202" s="12"/>
      <c r="WIM202" s="12"/>
      <c r="WIN202" s="12"/>
      <c r="WIO202" s="12"/>
      <c r="WIP202" s="12"/>
      <c r="WIQ202" s="12"/>
      <c r="WIR202" s="12"/>
      <c r="WIS202" s="12"/>
      <c r="WIT202" s="12"/>
      <c r="WIU202" s="12"/>
      <c r="WIV202" s="12"/>
      <c r="WIW202" s="12"/>
      <c r="WIX202" s="12"/>
      <c r="WIY202" s="12"/>
      <c r="WIZ202" s="12"/>
      <c r="WJA202" s="12"/>
      <c r="WJB202" s="12"/>
      <c r="WJC202" s="12"/>
      <c r="WJD202" s="12"/>
      <c r="WJE202" s="12"/>
      <c r="WJF202" s="12"/>
      <c r="WJG202" s="12"/>
      <c r="WJH202" s="12"/>
      <c r="WJI202" s="12"/>
      <c r="WJJ202" s="12"/>
      <c r="WJK202" s="12"/>
      <c r="WJL202" s="12"/>
      <c r="WJM202" s="12"/>
      <c r="WJN202" s="12"/>
      <c r="WJO202" s="12"/>
      <c r="WJP202" s="12"/>
      <c r="WJQ202" s="12"/>
      <c r="WJR202" s="12"/>
      <c r="WJS202" s="12"/>
      <c r="WJT202" s="12"/>
      <c r="WJU202" s="12"/>
      <c r="WJV202" s="12"/>
      <c r="WJW202" s="12"/>
      <c r="WJX202" s="12"/>
      <c r="WJY202" s="12"/>
      <c r="WJZ202" s="12"/>
      <c r="WKA202" s="12"/>
      <c r="WKB202" s="12"/>
      <c r="WKC202" s="12"/>
      <c r="WKD202" s="12"/>
      <c r="WKE202" s="12"/>
      <c r="WKF202" s="12"/>
      <c r="WKG202" s="12"/>
      <c r="WKH202" s="12"/>
      <c r="WKI202" s="12"/>
      <c r="WKJ202" s="12"/>
      <c r="WKK202" s="12"/>
      <c r="WKL202" s="12"/>
      <c r="WKM202" s="12"/>
      <c r="WKN202" s="12"/>
      <c r="WKO202" s="12"/>
      <c r="WKP202" s="12"/>
      <c r="WKQ202" s="12"/>
      <c r="WKR202" s="12"/>
      <c r="WKS202" s="12"/>
      <c r="WKT202" s="12"/>
      <c r="WKU202" s="12"/>
      <c r="WKV202" s="12"/>
      <c r="WKW202" s="12"/>
      <c r="WKX202" s="12"/>
      <c r="WKY202" s="12"/>
      <c r="WKZ202" s="12"/>
      <c r="WLA202" s="12"/>
      <c r="WLB202" s="12"/>
      <c r="WLC202" s="12"/>
      <c r="WLD202" s="12"/>
      <c r="WLE202" s="12"/>
      <c r="WLF202" s="12"/>
      <c r="WLG202" s="12"/>
      <c r="WLH202" s="12"/>
      <c r="WLI202" s="12"/>
      <c r="WLJ202" s="12"/>
      <c r="WLK202" s="12"/>
      <c r="WLL202" s="12"/>
      <c r="WLM202" s="12"/>
      <c r="WLN202" s="12"/>
      <c r="WLO202" s="12"/>
      <c r="WLP202" s="12"/>
      <c r="WLQ202" s="12"/>
      <c r="WLR202" s="12"/>
      <c r="WLS202" s="12"/>
      <c r="WLT202" s="12"/>
      <c r="WLU202" s="12"/>
      <c r="WLV202" s="12"/>
      <c r="WLW202" s="12"/>
      <c r="WLX202" s="12"/>
      <c r="WLY202" s="12"/>
      <c r="WLZ202" s="12"/>
      <c r="WMA202" s="12"/>
      <c r="WMB202" s="12"/>
      <c r="WMC202" s="12"/>
      <c r="WMD202" s="12"/>
      <c r="WME202" s="12"/>
      <c r="WMF202" s="12"/>
      <c r="WMG202" s="12"/>
      <c r="WMH202" s="12"/>
      <c r="WMI202" s="12"/>
      <c r="WMJ202" s="12"/>
      <c r="WMK202" s="12"/>
      <c r="WML202" s="12"/>
      <c r="WMM202" s="12"/>
      <c r="WMN202" s="12"/>
      <c r="WMO202" s="12"/>
      <c r="WMP202" s="12"/>
      <c r="WMQ202" s="12"/>
      <c r="WMR202" s="12"/>
      <c r="WMS202" s="12"/>
      <c r="WMT202" s="12"/>
      <c r="WMU202" s="12"/>
      <c r="WMV202" s="12"/>
      <c r="WMW202" s="12"/>
      <c r="WMX202" s="12"/>
      <c r="WMY202" s="12"/>
      <c r="WMZ202" s="12"/>
      <c r="WNA202" s="12"/>
      <c r="WNB202" s="12"/>
      <c r="WNC202" s="12"/>
      <c r="WND202" s="12"/>
      <c r="WNE202" s="12"/>
      <c r="WNF202" s="12"/>
      <c r="WNG202" s="12"/>
      <c r="WNH202" s="12"/>
      <c r="WNI202" s="12"/>
      <c r="WNJ202" s="12"/>
      <c r="WNK202" s="12"/>
      <c r="WNL202" s="12"/>
      <c r="WNM202" s="12"/>
      <c r="WNN202" s="12"/>
      <c r="WNO202" s="12"/>
      <c r="WNP202" s="12"/>
      <c r="WNQ202" s="12"/>
      <c r="WNR202" s="12"/>
      <c r="WNS202" s="12"/>
      <c r="WNT202" s="12"/>
      <c r="WNU202" s="12"/>
      <c r="WNV202" s="12"/>
      <c r="WNW202" s="12"/>
      <c r="WNX202" s="12"/>
      <c r="WNY202" s="12"/>
      <c r="WNZ202" s="12"/>
      <c r="WOA202" s="12"/>
      <c r="WOB202" s="12"/>
      <c r="WOC202" s="12"/>
      <c r="WOD202" s="12"/>
      <c r="WOE202" s="12"/>
      <c r="WOF202" s="12"/>
      <c r="WOG202" s="12"/>
      <c r="WOH202" s="12"/>
      <c r="WOI202" s="12"/>
      <c r="WOJ202" s="12"/>
      <c r="WOK202" s="12"/>
      <c r="WOL202" s="12"/>
      <c r="WOM202" s="12"/>
      <c r="WON202" s="12"/>
      <c r="WOO202" s="12"/>
      <c r="WOP202" s="12"/>
      <c r="WOQ202" s="12"/>
      <c r="WOR202" s="12"/>
      <c r="WOS202" s="12"/>
      <c r="WOT202" s="12"/>
      <c r="WOU202" s="12"/>
      <c r="WOV202" s="12"/>
      <c r="WOW202" s="12"/>
      <c r="WOX202" s="12"/>
      <c r="WOY202" s="12"/>
      <c r="WOZ202" s="12"/>
      <c r="WPA202" s="12"/>
      <c r="WPB202" s="12"/>
      <c r="WPC202" s="12"/>
      <c r="WPD202" s="12"/>
      <c r="WPE202" s="12"/>
      <c r="WPF202" s="12"/>
      <c r="WPG202" s="12"/>
      <c r="WPH202" s="12"/>
      <c r="WPI202" s="12"/>
      <c r="WPJ202" s="12"/>
      <c r="WPK202" s="12"/>
      <c r="WPL202" s="12"/>
      <c r="WPM202" s="12"/>
      <c r="WPN202" s="12"/>
      <c r="WPO202" s="12"/>
      <c r="WPP202" s="12"/>
      <c r="WPQ202" s="12"/>
      <c r="WPR202" s="12"/>
      <c r="WPS202" s="12"/>
      <c r="WPT202" s="12"/>
      <c r="WPU202" s="12"/>
      <c r="WPV202" s="12"/>
      <c r="WPW202" s="12"/>
      <c r="WPX202" s="12"/>
      <c r="WPY202" s="12"/>
      <c r="WPZ202" s="12"/>
      <c r="WQA202" s="12"/>
      <c r="WQB202" s="12"/>
      <c r="WQC202" s="12"/>
      <c r="WQD202" s="12"/>
      <c r="WQE202" s="12"/>
      <c r="WQF202" s="12"/>
      <c r="WQG202" s="12"/>
      <c r="WQH202" s="12"/>
      <c r="WQI202" s="12"/>
      <c r="WQJ202" s="12"/>
      <c r="WQK202" s="12"/>
      <c r="WQL202" s="12"/>
      <c r="WQM202" s="12"/>
      <c r="WQN202" s="12"/>
      <c r="WQO202" s="12"/>
      <c r="WQP202" s="12"/>
      <c r="WQQ202" s="12"/>
      <c r="WQR202" s="12"/>
      <c r="WQS202" s="12"/>
      <c r="WQT202" s="12"/>
      <c r="WQU202" s="12"/>
      <c r="WQV202" s="12"/>
      <c r="WQW202" s="12"/>
      <c r="WQX202" s="12"/>
      <c r="WQY202" s="12"/>
      <c r="WQZ202" s="12"/>
      <c r="WRA202" s="12"/>
      <c r="WRB202" s="12"/>
      <c r="WRC202" s="12"/>
      <c r="WRD202" s="12"/>
      <c r="WRE202" s="12"/>
      <c r="WRF202" s="12"/>
      <c r="WRG202" s="12"/>
      <c r="WRH202" s="12"/>
      <c r="WRI202" s="12"/>
      <c r="WRJ202" s="12"/>
      <c r="WRK202" s="12"/>
      <c r="WRL202" s="12"/>
      <c r="WRM202" s="12"/>
      <c r="WRN202" s="12"/>
      <c r="WRO202" s="12"/>
      <c r="WRP202" s="12"/>
      <c r="WRQ202" s="12"/>
      <c r="WRR202" s="12"/>
      <c r="WRS202" s="12"/>
      <c r="WRT202" s="12"/>
      <c r="WRU202" s="12"/>
      <c r="WRV202" s="12"/>
      <c r="WRW202" s="12"/>
      <c r="WRX202" s="12"/>
      <c r="WRY202" s="12"/>
      <c r="WRZ202" s="12"/>
      <c r="WSA202" s="12"/>
      <c r="WSB202" s="12"/>
      <c r="WSC202" s="12"/>
      <c r="WSD202" s="12"/>
      <c r="WSE202" s="12"/>
      <c r="WSF202" s="12"/>
      <c r="WSG202" s="12"/>
      <c r="WSH202" s="12"/>
      <c r="WSI202" s="12"/>
      <c r="WSJ202" s="12"/>
      <c r="WSK202" s="12"/>
      <c r="WSL202" s="12"/>
      <c r="WSM202" s="12"/>
      <c r="WSN202" s="12"/>
      <c r="WSO202" s="12"/>
      <c r="WSP202" s="12"/>
      <c r="WSQ202" s="12"/>
      <c r="WSR202" s="12"/>
      <c r="WSS202" s="12"/>
      <c r="WST202" s="12"/>
      <c r="WSU202" s="12"/>
      <c r="WSV202" s="12"/>
      <c r="WSW202" s="12"/>
      <c r="WSX202" s="12"/>
      <c r="WSY202" s="12"/>
      <c r="WSZ202" s="12"/>
      <c r="WTA202" s="12"/>
      <c r="WTB202" s="12"/>
      <c r="WTC202" s="12"/>
      <c r="WTD202" s="12"/>
      <c r="WTE202" s="12"/>
      <c r="WTF202" s="12"/>
      <c r="WTG202" s="12"/>
      <c r="WTH202" s="12"/>
      <c r="WTI202" s="12"/>
      <c r="WTJ202" s="12"/>
      <c r="WTK202" s="12"/>
      <c r="WTL202" s="12"/>
      <c r="WTM202" s="12"/>
      <c r="WTN202" s="12"/>
      <c r="WTO202" s="12"/>
      <c r="WTP202" s="12"/>
      <c r="WTQ202" s="12"/>
      <c r="WTR202" s="12"/>
      <c r="WTS202" s="12"/>
      <c r="WTT202" s="12"/>
      <c r="WTU202" s="12"/>
      <c r="WTV202" s="12"/>
      <c r="WTW202" s="12"/>
      <c r="WTX202" s="12"/>
      <c r="WTY202" s="12"/>
      <c r="WTZ202" s="12"/>
      <c r="WUA202" s="12"/>
      <c r="WUB202" s="12"/>
      <c r="WUC202" s="12"/>
      <c r="WUD202" s="12"/>
      <c r="WUE202" s="12"/>
      <c r="WUF202" s="12"/>
      <c r="WUG202" s="12"/>
      <c r="WUH202" s="12"/>
      <c r="WUI202" s="12"/>
      <c r="WUJ202" s="12"/>
      <c r="WUK202" s="12"/>
      <c r="WUL202" s="12"/>
      <c r="WUM202" s="12"/>
      <c r="WUN202" s="12"/>
      <c r="WUO202" s="12"/>
      <c r="WUP202" s="12"/>
      <c r="WUQ202" s="12"/>
      <c r="WUR202" s="12"/>
      <c r="WUS202" s="12"/>
      <c r="WUT202" s="12"/>
      <c r="WUU202" s="12"/>
      <c r="WUV202" s="12"/>
      <c r="WUW202" s="12"/>
      <c r="WUX202" s="12"/>
      <c r="WUY202" s="12"/>
      <c r="WUZ202" s="12"/>
      <c r="WVA202" s="12"/>
      <c r="WVB202" s="12"/>
      <c r="WVC202" s="12"/>
      <c r="WVD202" s="12"/>
      <c r="WVE202" s="12"/>
      <c r="WVF202" s="12"/>
      <c r="WVG202" s="12"/>
      <c r="WVH202" s="12"/>
      <c r="WVI202" s="12"/>
      <c r="WVJ202" s="12"/>
      <c r="WVK202" s="12"/>
      <c r="WVL202" s="12"/>
      <c r="WVM202" s="12"/>
      <c r="WVN202" s="12"/>
      <c r="WVO202" s="12"/>
      <c r="WVP202" s="12"/>
      <c r="WVQ202" s="12"/>
      <c r="WVR202" s="12"/>
      <c r="WVS202" s="12"/>
      <c r="WVT202" s="12"/>
      <c r="WVU202" s="12"/>
      <c r="WVV202" s="12"/>
      <c r="WVW202" s="12"/>
      <c r="WVX202" s="12"/>
      <c r="WVY202" s="12"/>
      <c r="WVZ202" s="12"/>
      <c r="WWA202" s="12"/>
      <c r="WWB202" s="12"/>
      <c r="WWC202" s="12"/>
      <c r="WWD202" s="12"/>
      <c r="WWE202" s="12"/>
      <c r="WWF202" s="12"/>
      <c r="WWG202" s="12"/>
      <c r="WWH202" s="12"/>
      <c r="WWI202" s="12"/>
      <c r="WWJ202" s="12"/>
      <c r="WWK202" s="12"/>
      <c r="WWL202" s="12"/>
      <c r="WWM202" s="12"/>
      <c r="WWN202" s="12"/>
      <c r="WWO202" s="12"/>
      <c r="WWP202" s="12"/>
      <c r="WWQ202" s="12"/>
      <c r="WWR202" s="12"/>
      <c r="WWS202" s="12"/>
      <c r="WWT202" s="12"/>
      <c r="WWU202" s="12"/>
      <c r="WWV202" s="12"/>
      <c r="WWW202" s="12"/>
      <c r="WWX202" s="12"/>
      <c r="WWY202" s="12"/>
      <c r="WWZ202" s="12"/>
      <c r="WXA202" s="12"/>
      <c r="WXB202" s="12"/>
      <c r="WXC202" s="12"/>
      <c r="WXD202" s="12"/>
      <c r="WXE202" s="12"/>
      <c r="WXF202" s="12"/>
      <c r="WXG202" s="12"/>
      <c r="WXH202" s="12"/>
      <c r="WXI202" s="12"/>
      <c r="WXJ202" s="12"/>
      <c r="WXK202" s="12"/>
      <c r="WXL202" s="12"/>
      <c r="WXM202" s="12"/>
      <c r="WXN202" s="12"/>
      <c r="WXO202" s="12"/>
      <c r="WXP202" s="12"/>
      <c r="WXQ202" s="12"/>
      <c r="WXR202" s="12"/>
      <c r="WXS202" s="12"/>
      <c r="WXT202" s="12"/>
      <c r="WXU202" s="12"/>
      <c r="WXV202" s="12"/>
      <c r="WXW202" s="12"/>
      <c r="WXX202" s="12"/>
      <c r="WXY202" s="12"/>
      <c r="WXZ202" s="12"/>
      <c r="WYA202" s="12"/>
      <c r="WYB202" s="12"/>
      <c r="WYC202" s="12"/>
      <c r="WYD202" s="12"/>
      <c r="WYE202" s="12"/>
      <c r="WYF202" s="12"/>
      <c r="WYG202" s="12"/>
      <c r="WYH202" s="12"/>
      <c r="WYI202" s="12"/>
      <c r="WYJ202" s="12"/>
      <c r="WYK202" s="12"/>
      <c r="WYL202" s="12"/>
      <c r="WYM202" s="12"/>
      <c r="WYN202" s="12"/>
      <c r="WYO202" s="12"/>
      <c r="WYP202" s="12"/>
      <c r="WYQ202" s="12"/>
      <c r="WYR202" s="12"/>
      <c r="WYS202" s="12"/>
      <c r="WYT202" s="12"/>
      <c r="WYU202" s="12"/>
      <c r="WYV202" s="12"/>
      <c r="WYW202" s="12"/>
      <c r="WYX202" s="12"/>
      <c r="WYY202" s="12"/>
      <c r="WYZ202" s="12"/>
      <c r="WZA202" s="12"/>
      <c r="WZB202" s="12"/>
      <c r="WZC202" s="12"/>
      <c r="WZD202" s="12"/>
      <c r="WZE202" s="12"/>
      <c r="WZF202" s="12"/>
      <c r="WZG202" s="12"/>
      <c r="WZH202" s="12"/>
      <c r="WZI202" s="12"/>
      <c r="WZJ202" s="12"/>
      <c r="WZK202" s="12"/>
      <c r="WZL202" s="12"/>
      <c r="WZM202" s="12"/>
      <c r="WZN202" s="12"/>
      <c r="WZO202" s="12"/>
      <c r="WZP202" s="12"/>
      <c r="WZQ202" s="12"/>
      <c r="WZR202" s="12"/>
      <c r="WZS202" s="12"/>
      <c r="WZT202" s="12"/>
      <c r="WZU202" s="12"/>
      <c r="WZV202" s="12"/>
      <c r="WZW202" s="12"/>
      <c r="WZX202" s="12"/>
      <c r="WZY202" s="12"/>
      <c r="WZZ202" s="12"/>
      <c r="XAA202" s="12"/>
      <c r="XAB202" s="12"/>
      <c r="XAC202" s="12"/>
      <c r="XAD202" s="12"/>
      <c r="XAE202" s="12"/>
      <c r="XAF202" s="12"/>
      <c r="XAG202" s="12"/>
      <c r="XAH202" s="12"/>
      <c r="XAI202" s="12"/>
      <c r="XAJ202" s="12"/>
      <c r="XAK202" s="12"/>
      <c r="XAL202" s="12"/>
      <c r="XAM202" s="12"/>
      <c r="XAN202" s="12"/>
      <c r="XAO202" s="12"/>
      <c r="XAP202" s="12"/>
      <c r="XAQ202" s="12"/>
      <c r="XAR202" s="12"/>
      <c r="XAS202" s="12"/>
      <c r="XAT202" s="12"/>
      <c r="XAU202" s="12"/>
      <c r="XAV202" s="12"/>
      <c r="XAW202" s="12"/>
      <c r="XAX202" s="12"/>
      <c r="XAY202" s="12"/>
      <c r="XAZ202" s="12"/>
      <c r="XBA202" s="12"/>
      <c r="XBB202" s="12"/>
      <c r="XBC202" s="12"/>
      <c r="XBD202" s="12"/>
      <c r="XBE202" s="12"/>
      <c r="XBF202" s="12"/>
      <c r="XBG202" s="12"/>
      <c r="XBH202" s="12"/>
      <c r="XBI202" s="12"/>
      <c r="XBJ202" s="12"/>
      <c r="XBK202" s="12"/>
      <c r="XBL202" s="12"/>
      <c r="XBM202" s="12"/>
      <c r="XBN202" s="12"/>
      <c r="XBO202" s="12"/>
      <c r="XBP202" s="12"/>
      <c r="XBQ202" s="12"/>
      <c r="XBR202" s="12"/>
      <c r="XBS202" s="12"/>
      <c r="XBT202" s="12"/>
      <c r="XBU202" s="12"/>
      <c r="XBV202" s="12"/>
      <c r="XBW202" s="12"/>
      <c r="XBX202" s="12"/>
      <c r="XBY202" s="12"/>
      <c r="XBZ202" s="12"/>
      <c r="XCA202" s="12"/>
      <c r="XCB202" s="12"/>
      <c r="XCC202" s="12"/>
      <c r="XCD202" s="12"/>
      <c r="XCE202" s="12"/>
      <c r="XCF202" s="12"/>
      <c r="XCG202" s="12"/>
      <c r="XCH202" s="12"/>
      <c r="XCI202" s="12"/>
      <c r="XCJ202" s="12"/>
      <c r="XCK202" s="12"/>
      <c r="XCL202" s="12"/>
      <c r="XCM202" s="12"/>
      <c r="XCN202" s="12"/>
      <c r="XCO202" s="12"/>
      <c r="XCP202" s="12"/>
      <c r="XCQ202" s="12"/>
      <c r="XCR202" s="12"/>
      <c r="XCS202" s="12"/>
      <c r="XCT202" s="12"/>
      <c r="XCU202" s="12"/>
      <c r="XCV202" s="12"/>
      <c r="XCW202" s="12"/>
      <c r="XCX202" s="12"/>
      <c r="XCY202" s="12"/>
      <c r="XCZ202" s="12"/>
      <c r="XDA202" s="12"/>
      <c r="XDB202" s="12"/>
      <c r="XDC202" s="12"/>
      <c r="XDD202" s="12"/>
      <c r="XDE202" s="12"/>
      <c r="XDF202" s="12"/>
      <c r="XDG202" s="12"/>
      <c r="XDH202" s="12"/>
      <c r="XDI202" s="12"/>
      <c r="XDJ202" s="12"/>
      <c r="XDK202" s="12"/>
      <c r="XDL202" s="12"/>
      <c r="XDM202" s="12"/>
      <c r="XDN202" s="12"/>
      <c r="XDO202" s="12"/>
      <c r="XDP202" s="12"/>
      <c r="XDQ202" s="12"/>
      <c r="XDR202" s="12"/>
      <c r="XDS202" s="12"/>
      <c r="XDT202" s="12"/>
      <c r="XDU202" s="12"/>
      <c r="XDV202" s="12"/>
      <c r="XDW202" s="12"/>
      <c r="XDX202" s="12"/>
      <c r="XDY202" s="12"/>
      <c r="XDZ202" s="12"/>
      <c r="XEA202" s="12"/>
      <c r="XEB202" s="12"/>
      <c r="XEC202" s="12"/>
      <c r="XED202" s="12"/>
      <c r="XEE202" s="12"/>
      <c r="XEF202" s="12"/>
      <c r="XEG202" s="12"/>
      <c r="XEH202" s="12"/>
      <c r="XEI202" s="12"/>
      <c r="XEJ202" s="12"/>
      <c r="XEK202" s="12"/>
      <c r="XEL202" s="12"/>
      <c r="XEM202" s="12"/>
      <c r="XEN202" s="12"/>
      <c r="XEO202" s="12"/>
      <c r="XEP202" s="12"/>
      <c r="XEQ202" s="12"/>
      <c r="XER202" s="12"/>
      <c r="XES202" s="12"/>
      <c r="XET202" s="12"/>
      <c r="XEU202" s="12"/>
      <c r="XEV202" s="12"/>
    </row>
    <row r="203" spans="1:16376" s="38" customFormat="1" hidden="1">
      <c r="A203" s="6" t="s">
        <v>20</v>
      </c>
      <c r="B203" s="11" t="s">
        <v>561</v>
      </c>
      <c r="C203" s="7" t="s">
        <v>562</v>
      </c>
      <c r="D203" s="6" t="s">
        <v>563</v>
      </c>
      <c r="E203" s="6" t="s">
        <v>403</v>
      </c>
      <c r="F203" s="7" t="s">
        <v>404</v>
      </c>
      <c r="G203" s="6" t="s">
        <v>24</v>
      </c>
      <c r="H203" s="6" t="s">
        <v>292</v>
      </c>
      <c r="I203" s="6" t="s">
        <v>39</v>
      </c>
      <c r="J203" s="21" t="s">
        <v>567</v>
      </c>
      <c r="K203" s="6" t="s">
        <v>28</v>
      </c>
      <c r="L203" s="6" t="s">
        <v>365</v>
      </c>
      <c r="M203" s="6" t="s">
        <v>565</v>
      </c>
      <c r="N203" s="6" t="s">
        <v>242</v>
      </c>
      <c r="O203" s="10">
        <v>44642</v>
      </c>
      <c r="P203" s="9" t="s">
        <v>32</v>
      </c>
      <c r="Q203" s="11">
        <v>15865</v>
      </c>
      <c r="R203" s="6" t="s">
        <v>33</v>
      </c>
      <c r="S203" s="6" t="s">
        <v>993</v>
      </c>
      <c r="T203" s="12" t="s">
        <v>34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  <c r="VX203" s="12"/>
      <c r="VY203" s="12"/>
      <c r="VZ203" s="12"/>
      <c r="WA203" s="12"/>
      <c r="WB203" s="12"/>
      <c r="WC203" s="12"/>
      <c r="WD203" s="12"/>
      <c r="WE203" s="12"/>
      <c r="WF203" s="12"/>
      <c r="WG203" s="12"/>
      <c r="WH203" s="12"/>
      <c r="WI203" s="12"/>
      <c r="WJ203" s="12"/>
      <c r="WK203" s="12"/>
      <c r="WL203" s="12"/>
      <c r="WM203" s="12"/>
      <c r="WN203" s="12"/>
      <c r="WO203" s="12"/>
      <c r="WP203" s="12"/>
      <c r="WQ203" s="12"/>
      <c r="WR203" s="12"/>
      <c r="WS203" s="12"/>
      <c r="WT203" s="12"/>
      <c r="WU203" s="12"/>
      <c r="WV203" s="12"/>
      <c r="WW203" s="12"/>
      <c r="WX203" s="12"/>
      <c r="WY203" s="12"/>
      <c r="WZ203" s="12"/>
      <c r="XA203" s="12"/>
      <c r="XB203" s="12"/>
      <c r="XC203" s="12"/>
      <c r="XD203" s="12"/>
      <c r="XE203" s="12"/>
      <c r="XF203" s="12"/>
      <c r="XG203" s="12"/>
      <c r="XH203" s="12"/>
      <c r="XI203" s="12"/>
      <c r="XJ203" s="12"/>
      <c r="XK203" s="12"/>
      <c r="XL203" s="12"/>
      <c r="XM203" s="12"/>
      <c r="XN203" s="12"/>
      <c r="XO203" s="12"/>
      <c r="XP203" s="12"/>
      <c r="XQ203" s="12"/>
      <c r="XR203" s="12"/>
      <c r="XS203" s="12"/>
      <c r="XT203" s="12"/>
      <c r="XU203" s="12"/>
      <c r="XV203" s="12"/>
      <c r="XW203" s="12"/>
      <c r="XX203" s="12"/>
      <c r="XY203" s="12"/>
      <c r="XZ203" s="12"/>
      <c r="YA203" s="12"/>
      <c r="YB203" s="12"/>
      <c r="YC203" s="12"/>
      <c r="YD203" s="12"/>
      <c r="YE203" s="12"/>
      <c r="YF203" s="12"/>
      <c r="YG203" s="12"/>
      <c r="YH203" s="12"/>
      <c r="YI203" s="12"/>
      <c r="YJ203" s="12"/>
      <c r="YK203" s="12"/>
      <c r="YL203" s="12"/>
      <c r="YM203" s="12"/>
      <c r="YN203" s="12"/>
      <c r="YO203" s="12"/>
      <c r="YP203" s="12"/>
      <c r="YQ203" s="12"/>
      <c r="YR203" s="12"/>
      <c r="YS203" s="12"/>
      <c r="YT203" s="12"/>
      <c r="YU203" s="12"/>
      <c r="YV203" s="12"/>
      <c r="YW203" s="12"/>
      <c r="YX203" s="12"/>
      <c r="YY203" s="12"/>
      <c r="YZ203" s="12"/>
      <c r="ZA203" s="12"/>
      <c r="ZB203" s="12"/>
      <c r="ZC203" s="12"/>
      <c r="ZD203" s="12"/>
      <c r="ZE203" s="12"/>
      <c r="ZF203" s="12"/>
      <c r="ZG203" s="12"/>
      <c r="ZH203" s="12"/>
      <c r="ZI203" s="12"/>
      <c r="ZJ203" s="12"/>
      <c r="ZK203" s="12"/>
      <c r="ZL203" s="12"/>
      <c r="ZM203" s="12"/>
      <c r="ZN203" s="12"/>
      <c r="ZO203" s="12"/>
      <c r="ZP203" s="12"/>
      <c r="ZQ203" s="12"/>
      <c r="ZR203" s="12"/>
      <c r="ZS203" s="12"/>
      <c r="ZT203" s="12"/>
      <c r="ZU203" s="12"/>
      <c r="ZV203" s="12"/>
      <c r="ZW203" s="12"/>
      <c r="ZX203" s="12"/>
      <c r="ZY203" s="12"/>
      <c r="ZZ203" s="12"/>
      <c r="AAA203" s="12"/>
      <c r="AAB203" s="12"/>
      <c r="AAC203" s="12"/>
      <c r="AAD203" s="12"/>
      <c r="AAE203" s="12"/>
      <c r="AAF203" s="12"/>
      <c r="AAG203" s="12"/>
      <c r="AAH203" s="12"/>
      <c r="AAI203" s="12"/>
      <c r="AAJ203" s="12"/>
      <c r="AAK203" s="12"/>
      <c r="AAL203" s="12"/>
      <c r="AAM203" s="12"/>
      <c r="AAN203" s="12"/>
      <c r="AAO203" s="12"/>
      <c r="AAP203" s="12"/>
      <c r="AAQ203" s="12"/>
      <c r="AAR203" s="12"/>
      <c r="AAS203" s="12"/>
      <c r="AAT203" s="12"/>
      <c r="AAU203" s="12"/>
      <c r="AAV203" s="12"/>
      <c r="AAW203" s="12"/>
      <c r="AAX203" s="12"/>
      <c r="AAY203" s="12"/>
      <c r="AAZ203" s="12"/>
      <c r="ABA203" s="12"/>
      <c r="ABB203" s="12"/>
      <c r="ABC203" s="12"/>
      <c r="ABD203" s="12"/>
      <c r="ABE203" s="12"/>
      <c r="ABF203" s="12"/>
      <c r="ABG203" s="12"/>
      <c r="ABH203" s="12"/>
      <c r="ABI203" s="12"/>
      <c r="ABJ203" s="12"/>
      <c r="ABK203" s="12"/>
      <c r="ABL203" s="12"/>
      <c r="ABM203" s="12"/>
      <c r="ABN203" s="12"/>
      <c r="ABO203" s="12"/>
      <c r="ABP203" s="12"/>
      <c r="ABQ203" s="12"/>
      <c r="ABR203" s="12"/>
      <c r="ABS203" s="12"/>
      <c r="ABT203" s="12"/>
      <c r="ABU203" s="12"/>
      <c r="ABV203" s="12"/>
      <c r="ABW203" s="12"/>
      <c r="ABX203" s="12"/>
      <c r="ABY203" s="12"/>
      <c r="ABZ203" s="12"/>
      <c r="ACA203" s="12"/>
      <c r="ACB203" s="12"/>
      <c r="ACC203" s="12"/>
      <c r="ACD203" s="12"/>
      <c r="ACE203" s="12"/>
      <c r="ACF203" s="12"/>
      <c r="ACG203" s="12"/>
      <c r="ACH203" s="12"/>
      <c r="ACI203" s="12"/>
      <c r="ACJ203" s="12"/>
      <c r="ACK203" s="12"/>
      <c r="ACL203" s="12"/>
      <c r="ACM203" s="12"/>
      <c r="ACN203" s="12"/>
      <c r="ACO203" s="12"/>
      <c r="ACP203" s="12"/>
      <c r="ACQ203" s="12"/>
      <c r="ACR203" s="12"/>
      <c r="ACS203" s="12"/>
      <c r="ACT203" s="12"/>
      <c r="ACU203" s="12"/>
      <c r="ACV203" s="12"/>
      <c r="ACW203" s="12"/>
      <c r="ACX203" s="12"/>
      <c r="ACY203" s="12"/>
      <c r="ACZ203" s="12"/>
      <c r="ADA203" s="12"/>
      <c r="ADB203" s="12"/>
      <c r="ADC203" s="12"/>
      <c r="ADD203" s="12"/>
      <c r="ADE203" s="12"/>
      <c r="ADF203" s="12"/>
      <c r="ADG203" s="12"/>
      <c r="ADH203" s="12"/>
      <c r="ADI203" s="12"/>
      <c r="ADJ203" s="12"/>
      <c r="ADK203" s="12"/>
      <c r="ADL203" s="12"/>
      <c r="ADM203" s="12"/>
      <c r="ADN203" s="12"/>
      <c r="ADO203" s="12"/>
      <c r="ADP203" s="12"/>
      <c r="ADQ203" s="12"/>
      <c r="ADR203" s="12"/>
      <c r="ADS203" s="12"/>
      <c r="ADT203" s="12"/>
      <c r="ADU203" s="12"/>
      <c r="ADV203" s="12"/>
      <c r="ADW203" s="12"/>
      <c r="ADX203" s="12"/>
      <c r="ADY203" s="12"/>
      <c r="ADZ203" s="12"/>
      <c r="AEA203" s="12"/>
      <c r="AEB203" s="12"/>
      <c r="AEC203" s="12"/>
      <c r="AED203" s="12"/>
      <c r="AEE203" s="12"/>
      <c r="AEF203" s="12"/>
      <c r="AEG203" s="12"/>
      <c r="AEH203" s="12"/>
      <c r="AEI203" s="12"/>
      <c r="AEJ203" s="12"/>
      <c r="AEK203" s="12"/>
      <c r="AEL203" s="12"/>
      <c r="AEM203" s="12"/>
      <c r="AEN203" s="12"/>
      <c r="AEO203" s="12"/>
      <c r="AEP203" s="12"/>
      <c r="AEQ203" s="12"/>
      <c r="AER203" s="12"/>
      <c r="AES203" s="12"/>
      <c r="AET203" s="12"/>
      <c r="AEU203" s="12"/>
      <c r="AEV203" s="12"/>
      <c r="AEW203" s="12"/>
      <c r="AEX203" s="12"/>
      <c r="AEY203" s="12"/>
      <c r="AEZ203" s="12"/>
      <c r="AFA203" s="12"/>
      <c r="AFB203" s="12"/>
      <c r="AFC203" s="12"/>
      <c r="AFD203" s="12"/>
      <c r="AFE203" s="12"/>
      <c r="AFF203" s="12"/>
      <c r="AFG203" s="12"/>
      <c r="AFH203" s="12"/>
      <c r="AFI203" s="12"/>
      <c r="AFJ203" s="12"/>
      <c r="AFK203" s="12"/>
      <c r="AFL203" s="12"/>
      <c r="AFM203" s="12"/>
      <c r="AFN203" s="12"/>
      <c r="AFO203" s="12"/>
      <c r="AFP203" s="12"/>
      <c r="AFQ203" s="12"/>
      <c r="AFR203" s="12"/>
      <c r="AFS203" s="12"/>
      <c r="AFT203" s="12"/>
      <c r="AFU203" s="12"/>
      <c r="AFV203" s="12"/>
      <c r="AFW203" s="12"/>
      <c r="AFX203" s="12"/>
      <c r="AFY203" s="12"/>
      <c r="AFZ203" s="12"/>
      <c r="AGA203" s="12"/>
      <c r="AGB203" s="12"/>
      <c r="AGC203" s="12"/>
      <c r="AGD203" s="12"/>
      <c r="AGE203" s="12"/>
      <c r="AGF203" s="12"/>
      <c r="AGG203" s="12"/>
      <c r="AGH203" s="12"/>
      <c r="AGI203" s="12"/>
      <c r="AGJ203" s="12"/>
      <c r="AGK203" s="12"/>
      <c r="AGL203" s="12"/>
      <c r="AGM203" s="12"/>
      <c r="AGN203" s="12"/>
      <c r="AGO203" s="12"/>
      <c r="AGP203" s="12"/>
      <c r="AGQ203" s="12"/>
      <c r="AGR203" s="12"/>
      <c r="AGS203" s="12"/>
      <c r="AGT203" s="12"/>
      <c r="AGU203" s="12"/>
      <c r="AGV203" s="12"/>
      <c r="AGW203" s="12"/>
      <c r="AGX203" s="12"/>
      <c r="AGY203" s="12"/>
      <c r="AGZ203" s="12"/>
      <c r="AHA203" s="12"/>
      <c r="AHB203" s="12"/>
      <c r="AHC203" s="12"/>
      <c r="AHD203" s="12"/>
      <c r="AHE203" s="12"/>
      <c r="AHF203" s="12"/>
      <c r="AHG203" s="12"/>
      <c r="AHH203" s="12"/>
      <c r="AHI203" s="12"/>
      <c r="AHJ203" s="12"/>
      <c r="AHK203" s="12"/>
      <c r="AHL203" s="12"/>
      <c r="AHM203" s="12"/>
      <c r="AHN203" s="12"/>
      <c r="AHO203" s="12"/>
      <c r="AHP203" s="12"/>
      <c r="AHQ203" s="12"/>
      <c r="AHR203" s="12"/>
      <c r="AHS203" s="12"/>
      <c r="AHT203" s="12"/>
      <c r="AHU203" s="12"/>
      <c r="AHV203" s="12"/>
      <c r="AHW203" s="12"/>
      <c r="AHX203" s="12"/>
      <c r="AHY203" s="12"/>
      <c r="AHZ203" s="12"/>
      <c r="AIA203" s="12"/>
      <c r="AIB203" s="12"/>
      <c r="AIC203" s="12"/>
      <c r="AID203" s="12"/>
      <c r="AIE203" s="12"/>
      <c r="AIF203" s="12"/>
      <c r="AIG203" s="12"/>
      <c r="AIH203" s="12"/>
      <c r="AII203" s="12"/>
      <c r="AIJ203" s="12"/>
      <c r="AIK203" s="12"/>
      <c r="AIL203" s="12"/>
      <c r="AIM203" s="12"/>
      <c r="AIN203" s="12"/>
      <c r="AIO203" s="12"/>
      <c r="AIP203" s="12"/>
      <c r="AIQ203" s="12"/>
      <c r="AIR203" s="12"/>
      <c r="AIS203" s="12"/>
      <c r="AIT203" s="12"/>
      <c r="AIU203" s="12"/>
      <c r="AIV203" s="12"/>
      <c r="AIW203" s="12"/>
      <c r="AIX203" s="12"/>
      <c r="AIY203" s="12"/>
      <c r="AIZ203" s="12"/>
      <c r="AJA203" s="12"/>
      <c r="AJB203" s="12"/>
      <c r="AJC203" s="12"/>
      <c r="AJD203" s="12"/>
      <c r="AJE203" s="12"/>
      <c r="AJF203" s="12"/>
      <c r="AJG203" s="12"/>
      <c r="AJH203" s="12"/>
      <c r="AJI203" s="12"/>
      <c r="AJJ203" s="12"/>
      <c r="AJK203" s="12"/>
      <c r="AJL203" s="12"/>
      <c r="AJM203" s="12"/>
      <c r="AJN203" s="12"/>
      <c r="AJO203" s="12"/>
      <c r="AJP203" s="12"/>
      <c r="AJQ203" s="12"/>
      <c r="AJR203" s="12"/>
      <c r="AJS203" s="12"/>
      <c r="AJT203" s="12"/>
      <c r="AJU203" s="12"/>
      <c r="AJV203" s="12"/>
      <c r="AJW203" s="12"/>
      <c r="AJX203" s="12"/>
      <c r="AJY203" s="12"/>
      <c r="AJZ203" s="12"/>
      <c r="AKA203" s="12"/>
      <c r="AKB203" s="12"/>
      <c r="AKC203" s="12"/>
      <c r="AKD203" s="12"/>
      <c r="AKE203" s="12"/>
      <c r="AKF203" s="12"/>
      <c r="AKG203" s="12"/>
      <c r="AKH203" s="12"/>
      <c r="AKI203" s="12"/>
      <c r="AKJ203" s="12"/>
      <c r="AKK203" s="12"/>
      <c r="AKL203" s="12"/>
      <c r="AKM203" s="12"/>
      <c r="AKN203" s="12"/>
      <c r="AKO203" s="12"/>
      <c r="AKP203" s="12"/>
      <c r="AKQ203" s="12"/>
      <c r="AKR203" s="12"/>
      <c r="AKS203" s="12"/>
      <c r="AKT203" s="12"/>
      <c r="AKU203" s="12"/>
      <c r="AKV203" s="12"/>
      <c r="AKW203" s="12"/>
      <c r="AKX203" s="12"/>
      <c r="AKY203" s="12"/>
      <c r="AKZ203" s="12"/>
      <c r="ALA203" s="12"/>
      <c r="ALB203" s="12"/>
      <c r="ALC203" s="12"/>
      <c r="ALD203" s="12"/>
      <c r="ALE203" s="12"/>
      <c r="ALF203" s="12"/>
      <c r="ALG203" s="12"/>
      <c r="ALH203" s="12"/>
      <c r="ALI203" s="12"/>
      <c r="ALJ203" s="12"/>
      <c r="ALK203" s="12"/>
      <c r="ALL203" s="12"/>
      <c r="ALM203" s="12"/>
      <c r="ALN203" s="12"/>
      <c r="ALO203" s="12"/>
      <c r="ALP203" s="12"/>
      <c r="ALQ203" s="12"/>
      <c r="ALR203" s="12"/>
      <c r="ALS203" s="12"/>
      <c r="ALT203" s="12"/>
      <c r="ALU203" s="12"/>
      <c r="ALV203" s="12"/>
      <c r="ALW203" s="12"/>
      <c r="ALX203" s="12"/>
      <c r="ALY203" s="12"/>
      <c r="ALZ203" s="12"/>
      <c r="AMA203" s="12"/>
      <c r="AMB203" s="12"/>
      <c r="AMC203" s="12"/>
      <c r="AMD203" s="12"/>
      <c r="AME203" s="12"/>
      <c r="AMF203" s="12"/>
      <c r="AMG203" s="12"/>
      <c r="AMH203" s="12"/>
      <c r="AMI203" s="12"/>
      <c r="AMJ203" s="12"/>
      <c r="AMK203" s="12"/>
      <c r="AML203" s="12"/>
      <c r="AMM203" s="12"/>
      <c r="AMN203" s="12"/>
      <c r="AMO203" s="12"/>
      <c r="AMP203" s="12"/>
      <c r="AMQ203" s="12"/>
      <c r="AMR203" s="12"/>
      <c r="AMS203" s="12"/>
      <c r="AMT203" s="12"/>
      <c r="AMU203" s="12"/>
      <c r="AMV203" s="12"/>
      <c r="AMW203" s="12"/>
      <c r="AMX203" s="12"/>
      <c r="AMY203" s="12"/>
      <c r="AMZ203" s="12"/>
      <c r="ANA203" s="12"/>
      <c r="ANB203" s="12"/>
      <c r="ANC203" s="12"/>
      <c r="AND203" s="12"/>
      <c r="ANE203" s="12"/>
      <c r="ANF203" s="12"/>
      <c r="ANG203" s="12"/>
      <c r="ANH203" s="12"/>
      <c r="ANI203" s="12"/>
      <c r="ANJ203" s="12"/>
      <c r="ANK203" s="12"/>
      <c r="ANL203" s="12"/>
      <c r="ANM203" s="12"/>
      <c r="ANN203" s="12"/>
      <c r="ANO203" s="12"/>
      <c r="ANP203" s="12"/>
      <c r="ANQ203" s="12"/>
      <c r="ANR203" s="12"/>
      <c r="ANS203" s="12"/>
      <c r="ANT203" s="12"/>
      <c r="ANU203" s="12"/>
      <c r="ANV203" s="12"/>
      <c r="ANW203" s="12"/>
      <c r="ANX203" s="12"/>
      <c r="ANY203" s="12"/>
      <c r="ANZ203" s="12"/>
      <c r="AOA203" s="12"/>
      <c r="AOB203" s="12"/>
      <c r="AOC203" s="12"/>
      <c r="AOD203" s="12"/>
      <c r="AOE203" s="12"/>
      <c r="AOF203" s="12"/>
      <c r="AOG203" s="12"/>
      <c r="AOH203" s="12"/>
      <c r="AOI203" s="12"/>
      <c r="AOJ203" s="12"/>
      <c r="AOK203" s="12"/>
      <c r="AOL203" s="12"/>
      <c r="AOM203" s="12"/>
      <c r="AON203" s="12"/>
      <c r="AOO203" s="12"/>
      <c r="AOP203" s="12"/>
      <c r="AOQ203" s="12"/>
      <c r="AOR203" s="12"/>
      <c r="AOS203" s="12"/>
      <c r="AOT203" s="12"/>
      <c r="AOU203" s="12"/>
      <c r="AOV203" s="12"/>
      <c r="AOW203" s="12"/>
      <c r="AOX203" s="12"/>
      <c r="AOY203" s="12"/>
      <c r="AOZ203" s="12"/>
      <c r="APA203" s="12"/>
      <c r="APB203" s="12"/>
      <c r="APC203" s="12"/>
      <c r="APD203" s="12"/>
      <c r="APE203" s="12"/>
      <c r="APF203" s="12"/>
      <c r="APG203" s="12"/>
      <c r="APH203" s="12"/>
      <c r="API203" s="12"/>
      <c r="APJ203" s="12"/>
      <c r="APK203" s="12"/>
      <c r="APL203" s="12"/>
      <c r="APM203" s="12"/>
      <c r="APN203" s="12"/>
      <c r="APO203" s="12"/>
      <c r="APP203" s="12"/>
      <c r="APQ203" s="12"/>
      <c r="APR203" s="12"/>
      <c r="APS203" s="12"/>
      <c r="APT203" s="12"/>
      <c r="APU203" s="12"/>
      <c r="APV203" s="12"/>
      <c r="APW203" s="12"/>
      <c r="APX203" s="12"/>
      <c r="APY203" s="12"/>
      <c r="APZ203" s="12"/>
      <c r="AQA203" s="12"/>
      <c r="AQB203" s="12"/>
      <c r="AQC203" s="12"/>
      <c r="AQD203" s="12"/>
      <c r="AQE203" s="12"/>
      <c r="AQF203" s="12"/>
      <c r="AQG203" s="12"/>
      <c r="AQH203" s="12"/>
      <c r="AQI203" s="12"/>
      <c r="AQJ203" s="12"/>
      <c r="AQK203" s="12"/>
      <c r="AQL203" s="12"/>
      <c r="AQM203" s="12"/>
      <c r="AQN203" s="12"/>
      <c r="AQO203" s="12"/>
      <c r="AQP203" s="12"/>
      <c r="AQQ203" s="12"/>
      <c r="AQR203" s="12"/>
      <c r="AQS203" s="12"/>
      <c r="AQT203" s="12"/>
      <c r="AQU203" s="12"/>
      <c r="AQV203" s="12"/>
      <c r="AQW203" s="12"/>
      <c r="AQX203" s="12"/>
      <c r="AQY203" s="12"/>
      <c r="AQZ203" s="12"/>
      <c r="ARA203" s="12"/>
      <c r="ARB203" s="12"/>
      <c r="ARC203" s="12"/>
      <c r="ARD203" s="12"/>
      <c r="ARE203" s="12"/>
      <c r="ARF203" s="12"/>
      <c r="ARG203" s="12"/>
      <c r="ARH203" s="12"/>
      <c r="ARI203" s="12"/>
      <c r="ARJ203" s="12"/>
      <c r="ARK203" s="12"/>
      <c r="ARL203" s="12"/>
      <c r="ARM203" s="12"/>
      <c r="ARN203" s="12"/>
      <c r="ARO203" s="12"/>
      <c r="ARP203" s="12"/>
      <c r="ARQ203" s="12"/>
      <c r="ARR203" s="12"/>
      <c r="ARS203" s="12"/>
      <c r="ART203" s="12"/>
      <c r="ARU203" s="12"/>
      <c r="ARV203" s="12"/>
      <c r="ARW203" s="12"/>
      <c r="ARX203" s="12"/>
      <c r="ARY203" s="12"/>
      <c r="ARZ203" s="12"/>
      <c r="ASA203" s="12"/>
      <c r="ASB203" s="12"/>
      <c r="ASC203" s="12"/>
      <c r="ASD203" s="12"/>
      <c r="ASE203" s="12"/>
      <c r="ASF203" s="12"/>
      <c r="ASG203" s="12"/>
      <c r="ASH203" s="12"/>
      <c r="ASI203" s="12"/>
      <c r="ASJ203" s="12"/>
      <c r="ASK203" s="12"/>
      <c r="ASL203" s="12"/>
      <c r="ASM203" s="12"/>
      <c r="ASN203" s="12"/>
      <c r="ASO203" s="12"/>
      <c r="ASP203" s="12"/>
      <c r="ASQ203" s="12"/>
      <c r="ASR203" s="12"/>
      <c r="ASS203" s="12"/>
      <c r="AST203" s="12"/>
      <c r="ASU203" s="12"/>
      <c r="ASV203" s="12"/>
      <c r="ASW203" s="12"/>
      <c r="ASX203" s="12"/>
      <c r="ASY203" s="12"/>
      <c r="ASZ203" s="12"/>
      <c r="ATA203" s="12"/>
      <c r="ATB203" s="12"/>
      <c r="ATC203" s="12"/>
      <c r="ATD203" s="12"/>
      <c r="ATE203" s="12"/>
      <c r="ATF203" s="12"/>
      <c r="ATG203" s="12"/>
      <c r="ATH203" s="12"/>
      <c r="ATI203" s="12"/>
      <c r="ATJ203" s="12"/>
      <c r="ATK203" s="12"/>
      <c r="ATL203" s="12"/>
      <c r="ATM203" s="12"/>
      <c r="ATN203" s="12"/>
      <c r="ATO203" s="12"/>
      <c r="ATP203" s="12"/>
      <c r="ATQ203" s="12"/>
      <c r="ATR203" s="12"/>
      <c r="ATS203" s="12"/>
      <c r="ATT203" s="12"/>
      <c r="ATU203" s="12"/>
      <c r="ATV203" s="12"/>
      <c r="ATW203" s="12"/>
      <c r="ATX203" s="12"/>
      <c r="ATY203" s="12"/>
      <c r="ATZ203" s="12"/>
      <c r="AUA203" s="12"/>
      <c r="AUB203" s="12"/>
      <c r="AUC203" s="12"/>
      <c r="AUD203" s="12"/>
      <c r="AUE203" s="12"/>
      <c r="AUF203" s="12"/>
      <c r="AUG203" s="12"/>
      <c r="AUH203" s="12"/>
      <c r="AUI203" s="12"/>
      <c r="AUJ203" s="12"/>
      <c r="AUK203" s="12"/>
      <c r="AUL203" s="12"/>
      <c r="AUM203" s="12"/>
      <c r="AUN203" s="12"/>
      <c r="AUO203" s="12"/>
      <c r="AUP203" s="12"/>
      <c r="AUQ203" s="12"/>
      <c r="AUR203" s="12"/>
      <c r="AUS203" s="12"/>
      <c r="AUT203" s="12"/>
      <c r="AUU203" s="12"/>
      <c r="AUV203" s="12"/>
      <c r="AUW203" s="12"/>
      <c r="AUX203" s="12"/>
      <c r="AUY203" s="12"/>
      <c r="AUZ203" s="12"/>
      <c r="AVA203" s="12"/>
      <c r="AVB203" s="12"/>
      <c r="AVC203" s="12"/>
      <c r="AVD203" s="12"/>
      <c r="AVE203" s="12"/>
      <c r="AVF203" s="12"/>
      <c r="AVG203" s="12"/>
      <c r="AVH203" s="12"/>
      <c r="AVI203" s="12"/>
      <c r="AVJ203" s="12"/>
      <c r="AVK203" s="12"/>
      <c r="AVL203" s="12"/>
      <c r="AVM203" s="12"/>
      <c r="AVN203" s="12"/>
      <c r="AVO203" s="12"/>
      <c r="AVP203" s="12"/>
      <c r="AVQ203" s="12"/>
      <c r="AVR203" s="12"/>
      <c r="AVS203" s="12"/>
      <c r="AVT203" s="12"/>
      <c r="AVU203" s="12"/>
      <c r="AVV203" s="12"/>
      <c r="AVW203" s="12"/>
      <c r="AVX203" s="12"/>
      <c r="AVY203" s="12"/>
      <c r="AVZ203" s="12"/>
      <c r="AWA203" s="12"/>
      <c r="AWB203" s="12"/>
      <c r="AWC203" s="12"/>
      <c r="AWD203" s="12"/>
      <c r="AWE203" s="12"/>
      <c r="AWF203" s="12"/>
      <c r="AWG203" s="12"/>
      <c r="AWH203" s="12"/>
      <c r="AWI203" s="12"/>
      <c r="AWJ203" s="12"/>
      <c r="AWK203" s="12"/>
      <c r="AWL203" s="12"/>
      <c r="AWM203" s="12"/>
      <c r="AWN203" s="12"/>
      <c r="AWO203" s="12"/>
      <c r="AWP203" s="12"/>
      <c r="AWQ203" s="12"/>
      <c r="AWR203" s="12"/>
      <c r="AWS203" s="12"/>
      <c r="AWT203" s="12"/>
      <c r="AWU203" s="12"/>
      <c r="AWV203" s="12"/>
      <c r="AWW203" s="12"/>
      <c r="AWX203" s="12"/>
      <c r="AWY203" s="12"/>
      <c r="AWZ203" s="12"/>
      <c r="AXA203" s="12"/>
      <c r="AXB203" s="12"/>
      <c r="AXC203" s="12"/>
      <c r="AXD203" s="12"/>
      <c r="AXE203" s="12"/>
      <c r="AXF203" s="12"/>
      <c r="AXG203" s="12"/>
      <c r="AXH203" s="12"/>
      <c r="AXI203" s="12"/>
      <c r="AXJ203" s="12"/>
      <c r="AXK203" s="12"/>
      <c r="AXL203" s="12"/>
      <c r="AXM203" s="12"/>
      <c r="AXN203" s="12"/>
      <c r="AXO203" s="12"/>
      <c r="AXP203" s="12"/>
      <c r="AXQ203" s="12"/>
      <c r="AXR203" s="12"/>
      <c r="AXS203" s="12"/>
      <c r="AXT203" s="12"/>
      <c r="AXU203" s="12"/>
      <c r="AXV203" s="12"/>
      <c r="AXW203" s="12"/>
      <c r="AXX203" s="12"/>
      <c r="AXY203" s="12"/>
      <c r="AXZ203" s="12"/>
      <c r="AYA203" s="12"/>
      <c r="AYB203" s="12"/>
      <c r="AYC203" s="12"/>
      <c r="AYD203" s="12"/>
      <c r="AYE203" s="12"/>
      <c r="AYF203" s="12"/>
      <c r="AYG203" s="12"/>
      <c r="AYH203" s="12"/>
      <c r="AYI203" s="12"/>
      <c r="AYJ203" s="12"/>
      <c r="AYK203" s="12"/>
      <c r="AYL203" s="12"/>
      <c r="AYM203" s="12"/>
      <c r="AYN203" s="12"/>
      <c r="AYO203" s="12"/>
      <c r="AYP203" s="12"/>
      <c r="AYQ203" s="12"/>
      <c r="AYR203" s="12"/>
      <c r="AYS203" s="12"/>
      <c r="AYT203" s="12"/>
      <c r="AYU203" s="12"/>
      <c r="AYV203" s="12"/>
      <c r="AYW203" s="12"/>
      <c r="AYX203" s="12"/>
      <c r="AYY203" s="12"/>
      <c r="AYZ203" s="12"/>
      <c r="AZA203" s="12"/>
      <c r="AZB203" s="12"/>
      <c r="AZC203" s="12"/>
      <c r="AZD203" s="12"/>
      <c r="AZE203" s="12"/>
      <c r="AZF203" s="12"/>
      <c r="AZG203" s="12"/>
      <c r="AZH203" s="12"/>
      <c r="AZI203" s="12"/>
      <c r="AZJ203" s="12"/>
      <c r="AZK203" s="12"/>
      <c r="AZL203" s="12"/>
      <c r="AZM203" s="12"/>
      <c r="AZN203" s="12"/>
      <c r="AZO203" s="12"/>
      <c r="AZP203" s="12"/>
      <c r="AZQ203" s="12"/>
      <c r="AZR203" s="12"/>
      <c r="AZS203" s="12"/>
      <c r="AZT203" s="12"/>
      <c r="AZU203" s="12"/>
      <c r="AZV203" s="12"/>
      <c r="AZW203" s="12"/>
      <c r="AZX203" s="12"/>
      <c r="AZY203" s="12"/>
      <c r="AZZ203" s="12"/>
      <c r="BAA203" s="12"/>
      <c r="BAB203" s="12"/>
      <c r="BAC203" s="12"/>
      <c r="BAD203" s="12"/>
      <c r="BAE203" s="12"/>
      <c r="BAF203" s="12"/>
      <c r="BAG203" s="12"/>
      <c r="BAH203" s="12"/>
      <c r="BAI203" s="12"/>
      <c r="BAJ203" s="12"/>
      <c r="BAK203" s="12"/>
      <c r="BAL203" s="12"/>
      <c r="BAM203" s="12"/>
      <c r="BAN203" s="12"/>
      <c r="BAO203" s="12"/>
      <c r="BAP203" s="12"/>
      <c r="BAQ203" s="12"/>
      <c r="BAR203" s="12"/>
      <c r="BAS203" s="12"/>
      <c r="BAT203" s="12"/>
      <c r="BAU203" s="12"/>
      <c r="BAV203" s="12"/>
      <c r="BAW203" s="12"/>
      <c r="BAX203" s="12"/>
      <c r="BAY203" s="12"/>
      <c r="BAZ203" s="12"/>
      <c r="BBA203" s="12"/>
      <c r="BBB203" s="12"/>
      <c r="BBC203" s="12"/>
      <c r="BBD203" s="12"/>
      <c r="BBE203" s="12"/>
      <c r="BBF203" s="12"/>
      <c r="BBG203" s="12"/>
      <c r="BBH203" s="12"/>
      <c r="BBI203" s="12"/>
      <c r="BBJ203" s="12"/>
      <c r="BBK203" s="12"/>
      <c r="BBL203" s="12"/>
      <c r="BBM203" s="12"/>
      <c r="BBN203" s="12"/>
      <c r="BBO203" s="12"/>
      <c r="BBP203" s="12"/>
      <c r="BBQ203" s="12"/>
      <c r="BBR203" s="12"/>
      <c r="BBS203" s="12"/>
      <c r="BBT203" s="12"/>
      <c r="BBU203" s="12"/>
      <c r="BBV203" s="12"/>
      <c r="BBW203" s="12"/>
      <c r="BBX203" s="12"/>
      <c r="BBY203" s="12"/>
      <c r="BBZ203" s="12"/>
      <c r="BCA203" s="12"/>
      <c r="BCB203" s="12"/>
      <c r="BCC203" s="12"/>
      <c r="BCD203" s="12"/>
      <c r="BCE203" s="12"/>
      <c r="BCF203" s="12"/>
      <c r="BCG203" s="12"/>
      <c r="BCH203" s="12"/>
      <c r="BCI203" s="12"/>
      <c r="BCJ203" s="12"/>
      <c r="BCK203" s="12"/>
      <c r="BCL203" s="12"/>
      <c r="BCM203" s="12"/>
      <c r="BCN203" s="12"/>
      <c r="BCO203" s="12"/>
      <c r="BCP203" s="12"/>
      <c r="BCQ203" s="12"/>
      <c r="BCR203" s="12"/>
      <c r="BCS203" s="12"/>
      <c r="BCT203" s="12"/>
      <c r="BCU203" s="12"/>
      <c r="BCV203" s="12"/>
      <c r="BCW203" s="12"/>
      <c r="BCX203" s="12"/>
      <c r="BCY203" s="12"/>
      <c r="BCZ203" s="12"/>
      <c r="BDA203" s="12"/>
      <c r="BDB203" s="12"/>
      <c r="BDC203" s="12"/>
      <c r="BDD203" s="12"/>
      <c r="BDE203" s="12"/>
      <c r="BDF203" s="12"/>
      <c r="BDG203" s="12"/>
      <c r="BDH203" s="12"/>
      <c r="BDI203" s="12"/>
      <c r="BDJ203" s="12"/>
      <c r="BDK203" s="12"/>
      <c r="BDL203" s="12"/>
      <c r="BDM203" s="12"/>
      <c r="BDN203" s="12"/>
      <c r="BDO203" s="12"/>
      <c r="BDP203" s="12"/>
      <c r="BDQ203" s="12"/>
      <c r="BDR203" s="12"/>
      <c r="BDS203" s="12"/>
      <c r="BDT203" s="12"/>
      <c r="BDU203" s="12"/>
      <c r="BDV203" s="12"/>
      <c r="BDW203" s="12"/>
      <c r="BDX203" s="12"/>
      <c r="BDY203" s="12"/>
      <c r="BDZ203" s="12"/>
      <c r="BEA203" s="12"/>
      <c r="BEB203" s="12"/>
      <c r="BEC203" s="12"/>
      <c r="BED203" s="12"/>
      <c r="BEE203" s="12"/>
      <c r="BEF203" s="12"/>
      <c r="BEG203" s="12"/>
      <c r="BEH203" s="12"/>
      <c r="BEI203" s="12"/>
      <c r="BEJ203" s="12"/>
      <c r="BEK203" s="12"/>
      <c r="BEL203" s="12"/>
      <c r="BEM203" s="12"/>
      <c r="BEN203" s="12"/>
      <c r="BEO203" s="12"/>
      <c r="BEP203" s="12"/>
      <c r="BEQ203" s="12"/>
      <c r="BER203" s="12"/>
      <c r="BES203" s="12"/>
      <c r="BET203" s="12"/>
      <c r="BEU203" s="12"/>
      <c r="BEV203" s="12"/>
      <c r="BEW203" s="12"/>
      <c r="BEX203" s="12"/>
      <c r="BEY203" s="12"/>
      <c r="BEZ203" s="12"/>
      <c r="BFA203" s="12"/>
      <c r="BFB203" s="12"/>
      <c r="BFC203" s="12"/>
      <c r="BFD203" s="12"/>
      <c r="BFE203" s="12"/>
      <c r="BFF203" s="12"/>
      <c r="BFG203" s="12"/>
      <c r="BFH203" s="12"/>
      <c r="BFI203" s="12"/>
      <c r="BFJ203" s="12"/>
      <c r="BFK203" s="12"/>
      <c r="BFL203" s="12"/>
      <c r="BFM203" s="12"/>
      <c r="BFN203" s="12"/>
      <c r="BFO203" s="12"/>
      <c r="BFP203" s="12"/>
      <c r="BFQ203" s="12"/>
      <c r="BFR203" s="12"/>
      <c r="BFS203" s="12"/>
      <c r="BFT203" s="12"/>
      <c r="BFU203" s="12"/>
      <c r="BFV203" s="12"/>
      <c r="BFW203" s="12"/>
      <c r="BFX203" s="12"/>
      <c r="BFY203" s="12"/>
      <c r="BFZ203" s="12"/>
      <c r="BGA203" s="12"/>
      <c r="BGB203" s="12"/>
      <c r="BGC203" s="12"/>
      <c r="BGD203" s="12"/>
      <c r="BGE203" s="12"/>
      <c r="BGF203" s="12"/>
      <c r="BGG203" s="12"/>
      <c r="BGH203" s="12"/>
      <c r="BGI203" s="12"/>
      <c r="BGJ203" s="12"/>
      <c r="BGK203" s="12"/>
      <c r="BGL203" s="12"/>
      <c r="BGM203" s="12"/>
      <c r="BGN203" s="12"/>
      <c r="BGO203" s="12"/>
      <c r="BGP203" s="12"/>
      <c r="BGQ203" s="12"/>
      <c r="BGR203" s="12"/>
      <c r="BGS203" s="12"/>
      <c r="BGT203" s="12"/>
      <c r="BGU203" s="12"/>
      <c r="BGV203" s="12"/>
      <c r="BGW203" s="12"/>
      <c r="BGX203" s="12"/>
      <c r="BGY203" s="12"/>
      <c r="BGZ203" s="12"/>
      <c r="BHA203" s="12"/>
      <c r="BHB203" s="12"/>
      <c r="BHC203" s="12"/>
      <c r="BHD203" s="12"/>
      <c r="BHE203" s="12"/>
      <c r="BHF203" s="12"/>
      <c r="BHG203" s="12"/>
      <c r="BHH203" s="12"/>
      <c r="BHI203" s="12"/>
      <c r="BHJ203" s="12"/>
      <c r="BHK203" s="12"/>
      <c r="BHL203" s="12"/>
      <c r="BHM203" s="12"/>
      <c r="BHN203" s="12"/>
      <c r="BHO203" s="12"/>
      <c r="BHP203" s="12"/>
      <c r="BHQ203" s="12"/>
      <c r="BHR203" s="12"/>
      <c r="BHS203" s="12"/>
      <c r="BHT203" s="12"/>
      <c r="BHU203" s="12"/>
      <c r="BHV203" s="12"/>
      <c r="BHW203" s="12"/>
      <c r="BHX203" s="12"/>
      <c r="BHY203" s="12"/>
      <c r="BHZ203" s="12"/>
      <c r="BIA203" s="12"/>
      <c r="BIB203" s="12"/>
      <c r="BIC203" s="12"/>
      <c r="BID203" s="12"/>
      <c r="BIE203" s="12"/>
      <c r="BIF203" s="12"/>
      <c r="BIG203" s="12"/>
      <c r="BIH203" s="12"/>
      <c r="BII203" s="12"/>
      <c r="BIJ203" s="12"/>
      <c r="BIK203" s="12"/>
      <c r="BIL203" s="12"/>
      <c r="BIM203" s="12"/>
      <c r="BIN203" s="12"/>
      <c r="BIO203" s="12"/>
      <c r="BIP203" s="12"/>
      <c r="BIQ203" s="12"/>
      <c r="BIR203" s="12"/>
      <c r="BIS203" s="12"/>
      <c r="BIT203" s="12"/>
      <c r="BIU203" s="12"/>
      <c r="BIV203" s="12"/>
      <c r="BIW203" s="12"/>
      <c r="BIX203" s="12"/>
      <c r="BIY203" s="12"/>
      <c r="BIZ203" s="12"/>
      <c r="BJA203" s="12"/>
      <c r="BJB203" s="12"/>
      <c r="BJC203" s="12"/>
      <c r="BJD203" s="12"/>
      <c r="BJE203" s="12"/>
      <c r="BJF203" s="12"/>
      <c r="BJG203" s="12"/>
      <c r="BJH203" s="12"/>
      <c r="BJI203" s="12"/>
      <c r="BJJ203" s="12"/>
      <c r="BJK203" s="12"/>
      <c r="BJL203" s="12"/>
      <c r="BJM203" s="12"/>
      <c r="BJN203" s="12"/>
      <c r="BJO203" s="12"/>
      <c r="BJP203" s="12"/>
      <c r="BJQ203" s="12"/>
      <c r="BJR203" s="12"/>
      <c r="BJS203" s="12"/>
      <c r="BJT203" s="12"/>
      <c r="BJU203" s="12"/>
      <c r="BJV203" s="12"/>
      <c r="BJW203" s="12"/>
      <c r="BJX203" s="12"/>
      <c r="BJY203" s="12"/>
      <c r="BJZ203" s="12"/>
      <c r="BKA203" s="12"/>
      <c r="BKB203" s="12"/>
      <c r="BKC203" s="12"/>
      <c r="BKD203" s="12"/>
      <c r="BKE203" s="12"/>
      <c r="BKF203" s="12"/>
      <c r="BKG203" s="12"/>
      <c r="BKH203" s="12"/>
      <c r="BKI203" s="12"/>
      <c r="BKJ203" s="12"/>
      <c r="BKK203" s="12"/>
      <c r="BKL203" s="12"/>
      <c r="BKM203" s="12"/>
      <c r="BKN203" s="12"/>
      <c r="BKO203" s="12"/>
      <c r="BKP203" s="12"/>
      <c r="BKQ203" s="12"/>
      <c r="BKR203" s="12"/>
      <c r="BKS203" s="12"/>
      <c r="BKT203" s="12"/>
      <c r="BKU203" s="12"/>
      <c r="BKV203" s="12"/>
      <c r="BKW203" s="12"/>
      <c r="BKX203" s="12"/>
      <c r="BKY203" s="12"/>
      <c r="BKZ203" s="12"/>
      <c r="BLA203" s="12"/>
      <c r="BLB203" s="12"/>
      <c r="BLC203" s="12"/>
      <c r="BLD203" s="12"/>
      <c r="BLE203" s="12"/>
      <c r="BLF203" s="12"/>
      <c r="BLG203" s="12"/>
      <c r="BLH203" s="12"/>
      <c r="BLI203" s="12"/>
      <c r="BLJ203" s="12"/>
      <c r="BLK203" s="12"/>
      <c r="BLL203" s="12"/>
      <c r="BLM203" s="12"/>
      <c r="BLN203" s="12"/>
      <c r="BLO203" s="12"/>
      <c r="BLP203" s="12"/>
      <c r="BLQ203" s="12"/>
      <c r="BLR203" s="12"/>
      <c r="BLS203" s="12"/>
      <c r="BLT203" s="12"/>
      <c r="BLU203" s="12"/>
      <c r="BLV203" s="12"/>
      <c r="BLW203" s="12"/>
      <c r="BLX203" s="12"/>
      <c r="BLY203" s="12"/>
      <c r="BLZ203" s="12"/>
      <c r="BMA203" s="12"/>
      <c r="BMB203" s="12"/>
      <c r="BMC203" s="12"/>
      <c r="BMD203" s="12"/>
      <c r="BME203" s="12"/>
      <c r="BMF203" s="12"/>
      <c r="BMG203" s="12"/>
      <c r="BMH203" s="12"/>
      <c r="BMI203" s="12"/>
      <c r="BMJ203" s="12"/>
      <c r="BMK203" s="12"/>
      <c r="BML203" s="12"/>
      <c r="BMM203" s="12"/>
      <c r="BMN203" s="12"/>
      <c r="BMO203" s="12"/>
      <c r="BMP203" s="12"/>
      <c r="BMQ203" s="12"/>
      <c r="BMR203" s="12"/>
      <c r="BMS203" s="12"/>
      <c r="BMT203" s="12"/>
      <c r="BMU203" s="12"/>
      <c r="BMV203" s="12"/>
      <c r="BMW203" s="12"/>
      <c r="BMX203" s="12"/>
      <c r="BMY203" s="12"/>
      <c r="BMZ203" s="12"/>
      <c r="BNA203" s="12"/>
      <c r="BNB203" s="12"/>
      <c r="BNC203" s="12"/>
      <c r="BND203" s="12"/>
      <c r="BNE203" s="12"/>
      <c r="BNF203" s="12"/>
      <c r="BNG203" s="12"/>
      <c r="BNH203" s="12"/>
      <c r="BNI203" s="12"/>
      <c r="BNJ203" s="12"/>
      <c r="BNK203" s="12"/>
      <c r="BNL203" s="12"/>
      <c r="BNM203" s="12"/>
      <c r="BNN203" s="12"/>
      <c r="BNO203" s="12"/>
      <c r="BNP203" s="12"/>
      <c r="BNQ203" s="12"/>
      <c r="BNR203" s="12"/>
      <c r="BNS203" s="12"/>
      <c r="BNT203" s="12"/>
      <c r="BNU203" s="12"/>
      <c r="BNV203" s="12"/>
      <c r="BNW203" s="12"/>
      <c r="BNX203" s="12"/>
      <c r="BNY203" s="12"/>
      <c r="BNZ203" s="12"/>
      <c r="BOA203" s="12"/>
      <c r="BOB203" s="12"/>
      <c r="BOC203" s="12"/>
      <c r="BOD203" s="12"/>
      <c r="BOE203" s="12"/>
      <c r="BOF203" s="12"/>
      <c r="BOG203" s="12"/>
      <c r="BOH203" s="12"/>
      <c r="BOI203" s="12"/>
      <c r="BOJ203" s="12"/>
      <c r="BOK203" s="12"/>
      <c r="BOL203" s="12"/>
      <c r="BOM203" s="12"/>
      <c r="BON203" s="12"/>
      <c r="BOO203" s="12"/>
      <c r="BOP203" s="12"/>
      <c r="BOQ203" s="12"/>
      <c r="BOR203" s="12"/>
      <c r="BOS203" s="12"/>
      <c r="BOT203" s="12"/>
      <c r="BOU203" s="12"/>
      <c r="BOV203" s="12"/>
      <c r="BOW203" s="12"/>
      <c r="BOX203" s="12"/>
      <c r="BOY203" s="12"/>
      <c r="BOZ203" s="12"/>
      <c r="BPA203" s="12"/>
      <c r="BPB203" s="12"/>
      <c r="BPC203" s="12"/>
      <c r="BPD203" s="12"/>
      <c r="BPE203" s="12"/>
      <c r="BPF203" s="12"/>
      <c r="BPG203" s="12"/>
      <c r="BPH203" s="12"/>
      <c r="BPI203" s="12"/>
      <c r="BPJ203" s="12"/>
      <c r="BPK203" s="12"/>
      <c r="BPL203" s="12"/>
      <c r="BPM203" s="12"/>
      <c r="BPN203" s="12"/>
      <c r="BPO203" s="12"/>
      <c r="BPP203" s="12"/>
      <c r="BPQ203" s="12"/>
      <c r="BPR203" s="12"/>
      <c r="BPS203" s="12"/>
      <c r="BPT203" s="12"/>
      <c r="BPU203" s="12"/>
      <c r="BPV203" s="12"/>
      <c r="BPW203" s="12"/>
      <c r="BPX203" s="12"/>
      <c r="BPY203" s="12"/>
      <c r="BPZ203" s="12"/>
      <c r="BQA203" s="12"/>
      <c r="BQB203" s="12"/>
      <c r="BQC203" s="12"/>
      <c r="BQD203" s="12"/>
      <c r="BQE203" s="12"/>
      <c r="BQF203" s="12"/>
      <c r="BQG203" s="12"/>
      <c r="BQH203" s="12"/>
      <c r="BQI203" s="12"/>
      <c r="BQJ203" s="12"/>
      <c r="BQK203" s="12"/>
      <c r="BQL203" s="12"/>
      <c r="BQM203" s="12"/>
      <c r="BQN203" s="12"/>
      <c r="BQO203" s="12"/>
      <c r="BQP203" s="12"/>
      <c r="BQQ203" s="12"/>
      <c r="BQR203" s="12"/>
      <c r="BQS203" s="12"/>
      <c r="BQT203" s="12"/>
      <c r="BQU203" s="12"/>
      <c r="BQV203" s="12"/>
      <c r="BQW203" s="12"/>
      <c r="BQX203" s="12"/>
      <c r="BQY203" s="12"/>
      <c r="BQZ203" s="12"/>
      <c r="BRA203" s="12"/>
      <c r="BRB203" s="12"/>
      <c r="BRC203" s="12"/>
      <c r="BRD203" s="12"/>
      <c r="BRE203" s="12"/>
      <c r="BRF203" s="12"/>
      <c r="BRG203" s="12"/>
      <c r="BRH203" s="12"/>
      <c r="BRI203" s="12"/>
      <c r="BRJ203" s="12"/>
      <c r="BRK203" s="12"/>
      <c r="BRL203" s="12"/>
      <c r="BRM203" s="12"/>
      <c r="BRN203" s="12"/>
      <c r="BRO203" s="12"/>
      <c r="BRP203" s="12"/>
      <c r="BRQ203" s="12"/>
      <c r="BRR203" s="12"/>
      <c r="BRS203" s="12"/>
      <c r="BRT203" s="12"/>
      <c r="BRU203" s="12"/>
      <c r="BRV203" s="12"/>
      <c r="BRW203" s="12"/>
      <c r="BRX203" s="12"/>
      <c r="BRY203" s="12"/>
      <c r="BRZ203" s="12"/>
      <c r="BSA203" s="12"/>
      <c r="BSB203" s="12"/>
      <c r="BSC203" s="12"/>
      <c r="BSD203" s="12"/>
      <c r="BSE203" s="12"/>
      <c r="BSF203" s="12"/>
      <c r="BSG203" s="12"/>
      <c r="BSH203" s="12"/>
      <c r="BSI203" s="12"/>
      <c r="BSJ203" s="12"/>
      <c r="BSK203" s="12"/>
      <c r="BSL203" s="12"/>
      <c r="BSM203" s="12"/>
      <c r="BSN203" s="12"/>
      <c r="BSO203" s="12"/>
      <c r="BSP203" s="12"/>
      <c r="BSQ203" s="12"/>
      <c r="BSR203" s="12"/>
      <c r="BSS203" s="12"/>
      <c r="BST203" s="12"/>
      <c r="BSU203" s="12"/>
      <c r="BSV203" s="12"/>
      <c r="BSW203" s="12"/>
      <c r="BSX203" s="12"/>
      <c r="BSY203" s="12"/>
      <c r="BSZ203" s="12"/>
      <c r="BTA203" s="12"/>
      <c r="BTB203" s="12"/>
      <c r="BTC203" s="12"/>
      <c r="BTD203" s="12"/>
      <c r="BTE203" s="12"/>
      <c r="BTF203" s="12"/>
      <c r="BTG203" s="12"/>
      <c r="BTH203" s="12"/>
      <c r="BTI203" s="12"/>
      <c r="BTJ203" s="12"/>
      <c r="BTK203" s="12"/>
      <c r="BTL203" s="12"/>
      <c r="BTM203" s="12"/>
      <c r="BTN203" s="12"/>
      <c r="BTO203" s="12"/>
      <c r="BTP203" s="12"/>
      <c r="BTQ203" s="12"/>
      <c r="BTR203" s="12"/>
      <c r="BTS203" s="12"/>
      <c r="BTT203" s="12"/>
      <c r="BTU203" s="12"/>
      <c r="BTV203" s="12"/>
      <c r="BTW203" s="12"/>
      <c r="BTX203" s="12"/>
      <c r="BTY203" s="12"/>
      <c r="BTZ203" s="12"/>
      <c r="BUA203" s="12"/>
      <c r="BUB203" s="12"/>
      <c r="BUC203" s="12"/>
      <c r="BUD203" s="12"/>
      <c r="BUE203" s="12"/>
      <c r="BUF203" s="12"/>
      <c r="BUG203" s="12"/>
      <c r="BUH203" s="12"/>
      <c r="BUI203" s="12"/>
      <c r="BUJ203" s="12"/>
      <c r="BUK203" s="12"/>
      <c r="BUL203" s="12"/>
      <c r="BUM203" s="12"/>
      <c r="BUN203" s="12"/>
      <c r="BUO203" s="12"/>
      <c r="BUP203" s="12"/>
      <c r="BUQ203" s="12"/>
      <c r="BUR203" s="12"/>
      <c r="BUS203" s="12"/>
      <c r="BUT203" s="12"/>
      <c r="BUU203" s="12"/>
      <c r="BUV203" s="12"/>
      <c r="BUW203" s="12"/>
      <c r="BUX203" s="12"/>
      <c r="BUY203" s="12"/>
      <c r="BUZ203" s="12"/>
      <c r="BVA203" s="12"/>
      <c r="BVB203" s="12"/>
      <c r="BVC203" s="12"/>
      <c r="BVD203" s="12"/>
      <c r="BVE203" s="12"/>
      <c r="BVF203" s="12"/>
      <c r="BVG203" s="12"/>
      <c r="BVH203" s="12"/>
      <c r="BVI203" s="12"/>
      <c r="BVJ203" s="12"/>
      <c r="BVK203" s="12"/>
      <c r="BVL203" s="12"/>
      <c r="BVM203" s="12"/>
      <c r="BVN203" s="12"/>
      <c r="BVO203" s="12"/>
      <c r="BVP203" s="12"/>
      <c r="BVQ203" s="12"/>
      <c r="BVR203" s="12"/>
      <c r="BVS203" s="12"/>
      <c r="BVT203" s="12"/>
      <c r="BVU203" s="12"/>
      <c r="BVV203" s="12"/>
      <c r="BVW203" s="12"/>
      <c r="BVX203" s="12"/>
      <c r="BVY203" s="12"/>
      <c r="BVZ203" s="12"/>
      <c r="BWA203" s="12"/>
      <c r="BWB203" s="12"/>
      <c r="BWC203" s="12"/>
      <c r="BWD203" s="12"/>
      <c r="BWE203" s="12"/>
      <c r="BWF203" s="12"/>
      <c r="BWG203" s="12"/>
      <c r="BWH203" s="12"/>
      <c r="BWI203" s="12"/>
      <c r="BWJ203" s="12"/>
      <c r="BWK203" s="12"/>
      <c r="BWL203" s="12"/>
      <c r="BWM203" s="12"/>
      <c r="BWN203" s="12"/>
      <c r="BWO203" s="12"/>
      <c r="BWP203" s="12"/>
      <c r="BWQ203" s="12"/>
      <c r="BWR203" s="12"/>
      <c r="BWS203" s="12"/>
      <c r="BWT203" s="12"/>
      <c r="BWU203" s="12"/>
      <c r="BWV203" s="12"/>
      <c r="BWW203" s="12"/>
      <c r="BWX203" s="12"/>
      <c r="BWY203" s="12"/>
      <c r="BWZ203" s="12"/>
      <c r="BXA203" s="12"/>
      <c r="BXB203" s="12"/>
      <c r="BXC203" s="12"/>
      <c r="BXD203" s="12"/>
      <c r="BXE203" s="12"/>
      <c r="BXF203" s="12"/>
      <c r="BXG203" s="12"/>
      <c r="BXH203" s="12"/>
      <c r="BXI203" s="12"/>
      <c r="BXJ203" s="12"/>
      <c r="BXK203" s="12"/>
      <c r="BXL203" s="12"/>
      <c r="BXM203" s="12"/>
      <c r="BXN203" s="12"/>
      <c r="BXO203" s="12"/>
      <c r="BXP203" s="12"/>
      <c r="BXQ203" s="12"/>
      <c r="BXR203" s="12"/>
      <c r="BXS203" s="12"/>
      <c r="BXT203" s="12"/>
      <c r="BXU203" s="12"/>
      <c r="BXV203" s="12"/>
      <c r="BXW203" s="12"/>
      <c r="BXX203" s="12"/>
      <c r="BXY203" s="12"/>
      <c r="BXZ203" s="12"/>
      <c r="BYA203" s="12"/>
      <c r="BYB203" s="12"/>
      <c r="BYC203" s="12"/>
      <c r="BYD203" s="12"/>
      <c r="BYE203" s="12"/>
      <c r="BYF203" s="12"/>
      <c r="BYG203" s="12"/>
      <c r="BYH203" s="12"/>
      <c r="BYI203" s="12"/>
      <c r="BYJ203" s="12"/>
      <c r="BYK203" s="12"/>
      <c r="BYL203" s="12"/>
      <c r="BYM203" s="12"/>
      <c r="BYN203" s="12"/>
      <c r="BYO203" s="12"/>
      <c r="BYP203" s="12"/>
      <c r="BYQ203" s="12"/>
      <c r="BYR203" s="12"/>
      <c r="BYS203" s="12"/>
      <c r="BYT203" s="12"/>
      <c r="BYU203" s="12"/>
      <c r="BYV203" s="12"/>
      <c r="BYW203" s="12"/>
      <c r="BYX203" s="12"/>
      <c r="BYY203" s="12"/>
      <c r="BYZ203" s="12"/>
      <c r="BZA203" s="12"/>
      <c r="BZB203" s="12"/>
      <c r="BZC203" s="12"/>
      <c r="BZD203" s="12"/>
      <c r="BZE203" s="12"/>
      <c r="BZF203" s="12"/>
      <c r="BZG203" s="12"/>
      <c r="BZH203" s="12"/>
      <c r="BZI203" s="12"/>
      <c r="BZJ203" s="12"/>
      <c r="BZK203" s="12"/>
      <c r="BZL203" s="12"/>
      <c r="BZM203" s="12"/>
      <c r="BZN203" s="12"/>
      <c r="BZO203" s="12"/>
      <c r="BZP203" s="12"/>
      <c r="BZQ203" s="12"/>
      <c r="BZR203" s="12"/>
      <c r="BZS203" s="12"/>
      <c r="BZT203" s="12"/>
      <c r="BZU203" s="12"/>
      <c r="BZV203" s="12"/>
      <c r="BZW203" s="12"/>
      <c r="BZX203" s="12"/>
      <c r="BZY203" s="12"/>
      <c r="BZZ203" s="12"/>
      <c r="CAA203" s="12"/>
      <c r="CAB203" s="12"/>
      <c r="CAC203" s="12"/>
      <c r="CAD203" s="12"/>
      <c r="CAE203" s="12"/>
      <c r="CAF203" s="12"/>
      <c r="CAG203" s="12"/>
      <c r="CAH203" s="12"/>
      <c r="CAI203" s="12"/>
      <c r="CAJ203" s="12"/>
      <c r="CAK203" s="12"/>
      <c r="CAL203" s="12"/>
      <c r="CAM203" s="12"/>
      <c r="CAN203" s="12"/>
      <c r="CAO203" s="12"/>
      <c r="CAP203" s="12"/>
      <c r="CAQ203" s="12"/>
      <c r="CAR203" s="12"/>
      <c r="CAS203" s="12"/>
      <c r="CAT203" s="12"/>
      <c r="CAU203" s="12"/>
      <c r="CAV203" s="12"/>
      <c r="CAW203" s="12"/>
      <c r="CAX203" s="12"/>
      <c r="CAY203" s="12"/>
      <c r="CAZ203" s="12"/>
      <c r="CBA203" s="12"/>
      <c r="CBB203" s="12"/>
      <c r="CBC203" s="12"/>
      <c r="CBD203" s="12"/>
      <c r="CBE203" s="12"/>
      <c r="CBF203" s="12"/>
      <c r="CBG203" s="12"/>
      <c r="CBH203" s="12"/>
      <c r="CBI203" s="12"/>
      <c r="CBJ203" s="12"/>
      <c r="CBK203" s="12"/>
      <c r="CBL203" s="12"/>
      <c r="CBM203" s="12"/>
      <c r="CBN203" s="12"/>
      <c r="CBO203" s="12"/>
      <c r="CBP203" s="12"/>
      <c r="CBQ203" s="12"/>
      <c r="CBR203" s="12"/>
      <c r="CBS203" s="12"/>
      <c r="CBT203" s="12"/>
      <c r="CBU203" s="12"/>
      <c r="CBV203" s="12"/>
      <c r="CBW203" s="12"/>
      <c r="CBX203" s="12"/>
      <c r="CBY203" s="12"/>
      <c r="CBZ203" s="12"/>
      <c r="CCA203" s="12"/>
      <c r="CCB203" s="12"/>
      <c r="CCC203" s="12"/>
      <c r="CCD203" s="12"/>
      <c r="CCE203" s="12"/>
      <c r="CCF203" s="12"/>
      <c r="CCG203" s="12"/>
      <c r="CCH203" s="12"/>
      <c r="CCI203" s="12"/>
      <c r="CCJ203" s="12"/>
      <c r="CCK203" s="12"/>
      <c r="CCL203" s="12"/>
      <c r="CCM203" s="12"/>
      <c r="CCN203" s="12"/>
      <c r="CCO203" s="12"/>
      <c r="CCP203" s="12"/>
      <c r="CCQ203" s="12"/>
      <c r="CCR203" s="12"/>
      <c r="CCS203" s="12"/>
      <c r="CCT203" s="12"/>
      <c r="CCU203" s="12"/>
      <c r="CCV203" s="12"/>
      <c r="CCW203" s="12"/>
      <c r="CCX203" s="12"/>
      <c r="CCY203" s="12"/>
      <c r="CCZ203" s="12"/>
      <c r="CDA203" s="12"/>
      <c r="CDB203" s="12"/>
      <c r="CDC203" s="12"/>
      <c r="CDD203" s="12"/>
      <c r="CDE203" s="12"/>
      <c r="CDF203" s="12"/>
      <c r="CDG203" s="12"/>
      <c r="CDH203" s="12"/>
      <c r="CDI203" s="12"/>
      <c r="CDJ203" s="12"/>
      <c r="CDK203" s="12"/>
      <c r="CDL203" s="12"/>
      <c r="CDM203" s="12"/>
      <c r="CDN203" s="12"/>
      <c r="CDO203" s="12"/>
      <c r="CDP203" s="12"/>
      <c r="CDQ203" s="12"/>
      <c r="CDR203" s="12"/>
      <c r="CDS203" s="12"/>
      <c r="CDT203" s="12"/>
      <c r="CDU203" s="12"/>
      <c r="CDV203" s="12"/>
      <c r="CDW203" s="12"/>
      <c r="CDX203" s="12"/>
      <c r="CDY203" s="12"/>
      <c r="CDZ203" s="12"/>
      <c r="CEA203" s="12"/>
      <c r="CEB203" s="12"/>
      <c r="CEC203" s="12"/>
      <c r="CED203" s="12"/>
      <c r="CEE203" s="12"/>
      <c r="CEF203" s="12"/>
      <c r="CEG203" s="12"/>
      <c r="CEH203" s="12"/>
      <c r="CEI203" s="12"/>
      <c r="CEJ203" s="12"/>
      <c r="CEK203" s="12"/>
      <c r="CEL203" s="12"/>
      <c r="CEM203" s="12"/>
      <c r="CEN203" s="12"/>
      <c r="CEO203" s="12"/>
      <c r="CEP203" s="12"/>
      <c r="CEQ203" s="12"/>
      <c r="CER203" s="12"/>
      <c r="CES203" s="12"/>
      <c r="CET203" s="12"/>
      <c r="CEU203" s="12"/>
      <c r="CEV203" s="12"/>
      <c r="CEW203" s="12"/>
      <c r="CEX203" s="12"/>
      <c r="CEY203" s="12"/>
      <c r="CEZ203" s="12"/>
      <c r="CFA203" s="12"/>
      <c r="CFB203" s="12"/>
      <c r="CFC203" s="12"/>
      <c r="CFD203" s="12"/>
      <c r="CFE203" s="12"/>
      <c r="CFF203" s="12"/>
      <c r="CFG203" s="12"/>
      <c r="CFH203" s="12"/>
      <c r="CFI203" s="12"/>
      <c r="CFJ203" s="12"/>
      <c r="CFK203" s="12"/>
      <c r="CFL203" s="12"/>
      <c r="CFM203" s="12"/>
      <c r="CFN203" s="12"/>
      <c r="CFO203" s="12"/>
      <c r="CFP203" s="12"/>
      <c r="CFQ203" s="12"/>
      <c r="CFR203" s="12"/>
      <c r="CFS203" s="12"/>
      <c r="CFT203" s="12"/>
      <c r="CFU203" s="12"/>
      <c r="CFV203" s="12"/>
      <c r="CFW203" s="12"/>
      <c r="CFX203" s="12"/>
      <c r="CFY203" s="12"/>
      <c r="CFZ203" s="12"/>
      <c r="CGA203" s="12"/>
      <c r="CGB203" s="12"/>
      <c r="CGC203" s="12"/>
      <c r="CGD203" s="12"/>
      <c r="CGE203" s="12"/>
      <c r="CGF203" s="12"/>
      <c r="CGG203" s="12"/>
      <c r="CGH203" s="12"/>
      <c r="CGI203" s="12"/>
      <c r="CGJ203" s="12"/>
      <c r="CGK203" s="12"/>
      <c r="CGL203" s="12"/>
      <c r="CGM203" s="12"/>
      <c r="CGN203" s="12"/>
      <c r="CGO203" s="12"/>
      <c r="CGP203" s="12"/>
      <c r="CGQ203" s="12"/>
      <c r="CGR203" s="12"/>
      <c r="CGS203" s="12"/>
      <c r="CGT203" s="12"/>
      <c r="CGU203" s="12"/>
      <c r="CGV203" s="12"/>
      <c r="CGW203" s="12"/>
      <c r="CGX203" s="12"/>
      <c r="CGY203" s="12"/>
      <c r="CGZ203" s="12"/>
      <c r="CHA203" s="12"/>
      <c r="CHB203" s="12"/>
      <c r="CHC203" s="12"/>
      <c r="CHD203" s="12"/>
      <c r="CHE203" s="12"/>
      <c r="CHF203" s="12"/>
      <c r="CHG203" s="12"/>
      <c r="CHH203" s="12"/>
      <c r="CHI203" s="12"/>
      <c r="CHJ203" s="12"/>
      <c r="CHK203" s="12"/>
      <c r="CHL203" s="12"/>
      <c r="CHM203" s="12"/>
      <c r="CHN203" s="12"/>
      <c r="CHO203" s="12"/>
      <c r="CHP203" s="12"/>
      <c r="CHQ203" s="12"/>
      <c r="CHR203" s="12"/>
      <c r="CHS203" s="12"/>
      <c r="CHT203" s="12"/>
      <c r="CHU203" s="12"/>
      <c r="CHV203" s="12"/>
      <c r="CHW203" s="12"/>
      <c r="CHX203" s="12"/>
      <c r="CHY203" s="12"/>
      <c r="CHZ203" s="12"/>
      <c r="CIA203" s="12"/>
      <c r="CIB203" s="12"/>
      <c r="CIC203" s="12"/>
      <c r="CID203" s="12"/>
      <c r="CIE203" s="12"/>
      <c r="CIF203" s="12"/>
      <c r="CIG203" s="12"/>
      <c r="CIH203" s="12"/>
      <c r="CII203" s="12"/>
      <c r="CIJ203" s="12"/>
      <c r="CIK203" s="12"/>
      <c r="CIL203" s="12"/>
      <c r="CIM203" s="12"/>
      <c r="CIN203" s="12"/>
      <c r="CIO203" s="12"/>
      <c r="CIP203" s="12"/>
      <c r="CIQ203" s="12"/>
      <c r="CIR203" s="12"/>
      <c r="CIS203" s="12"/>
      <c r="CIT203" s="12"/>
      <c r="CIU203" s="12"/>
      <c r="CIV203" s="12"/>
      <c r="CIW203" s="12"/>
      <c r="CIX203" s="12"/>
      <c r="CIY203" s="12"/>
      <c r="CIZ203" s="12"/>
      <c r="CJA203" s="12"/>
      <c r="CJB203" s="12"/>
      <c r="CJC203" s="12"/>
      <c r="CJD203" s="12"/>
      <c r="CJE203" s="12"/>
      <c r="CJF203" s="12"/>
      <c r="CJG203" s="12"/>
      <c r="CJH203" s="12"/>
      <c r="CJI203" s="12"/>
      <c r="CJJ203" s="12"/>
      <c r="CJK203" s="12"/>
      <c r="CJL203" s="12"/>
      <c r="CJM203" s="12"/>
      <c r="CJN203" s="12"/>
      <c r="CJO203" s="12"/>
      <c r="CJP203" s="12"/>
      <c r="CJQ203" s="12"/>
      <c r="CJR203" s="12"/>
      <c r="CJS203" s="12"/>
      <c r="CJT203" s="12"/>
      <c r="CJU203" s="12"/>
      <c r="CJV203" s="12"/>
      <c r="CJW203" s="12"/>
      <c r="CJX203" s="12"/>
      <c r="CJY203" s="12"/>
      <c r="CJZ203" s="12"/>
      <c r="CKA203" s="12"/>
      <c r="CKB203" s="12"/>
      <c r="CKC203" s="12"/>
      <c r="CKD203" s="12"/>
      <c r="CKE203" s="12"/>
      <c r="CKF203" s="12"/>
      <c r="CKG203" s="12"/>
      <c r="CKH203" s="12"/>
      <c r="CKI203" s="12"/>
      <c r="CKJ203" s="12"/>
      <c r="CKK203" s="12"/>
      <c r="CKL203" s="12"/>
      <c r="CKM203" s="12"/>
      <c r="CKN203" s="12"/>
      <c r="CKO203" s="12"/>
      <c r="CKP203" s="12"/>
      <c r="CKQ203" s="12"/>
      <c r="CKR203" s="12"/>
      <c r="CKS203" s="12"/>
      <c r="CKT203" s="12"/>
      <c r="CKU203" s="12"/>
      <c r="CKV203" s="12"/>
      <c r="CKW203" s="12"/>
      <c r="CKX203" s="12"/>
      <c r="CKY203" s="12"/>
      <c r="CKZ203" s="12"/>
      <c r="CLA203" s="12"/>
      <c r="CLB203" s="12"/>
      <c r="CLC203" s="12"/>
      <c r="CLD203" s="12"/>
      <c r="CLE203" s="12"/>
      <c r="CLF203" s="12"/>
      <c r="CLG203" s="12"/>
      <c r="CLH203" s="12"/>
      <c r="CLI203" s="12"/>
      <c r="CLJ203" s="12"/>
      <c r="CLK203" s="12"/>
      <c r="CLL203" s="12"/>
      <c r="CLM203" s="12"/>
      <c r="CLN203" s="12"/>
      <c r="CLO203" s="12"/>
      <c r="CLP203" s="12"/>
      <c r="CLQ203" s="12"/>
      <c r="CLR203" s="12"/>
      <c r="CLS203" s="12"/>
      <c r="CLT203" s="12"/>
      <c r="CLU203" s="12"/>
      <c r="CLV203" s="12"/>
      <c r="CLW203" s="12"/>
      <c r="CLX203" s="12"/>
      <c r="CLY203" s="12"/>
      <c r="CLZ203" s="12"/>
      <c r="CMA203" s="12"/>
      <c r="CMB203" s="12"/>
      <c r="CMC203" s="12"/>
      <c r="CMD203" s="12"/>
      <c r="CME203" s="12"/>
      <c r="CMF203" s="12"/>
      <c r="CMG203" s="12"/>
      <c r="CMH203" s="12"/>
      <c r="CMI203" s="12"/>
      <c r="CMJ203" s="12"/>
      <c r="CMK203" s="12"/>
      <c r="CML203" s="12"/>
      <c r="CMM203" s="12"/>
      <c r="CMN203" s="12"/>
      <c r="CMO203" s="12"/>
      <c r="CMP203" s="12"/>
      <c r="CMQ203" s="12"/>
      <c r="CMR203" s="12"/>
      <c r="CMS203" s="12"/>
      <c r="CMT203" s="12"/>
      <c r="CMU203" s="12"/>
      <c r="CMV203" s="12"/>
      <c r="CMW203" s="12"/>
      <c r="CMX203" s="12"/>
      <c r="CMY203" s="12"/>
      <c r="CMZ203" s="12"/>
      <c r="CNA203" s="12"/>
      <c r="CNB203" s="12"/>
      <c r="CNC203" s="12"/>
      <c r="CND203" s="12"/>
      <c r="CNE203" s="12"/>
      <c r="CNF203" s="12"/>
      <c r="CNG203" s="12"/>
      <c r="CNH203" s="12"/>
      <c r="CNI203" s="12"/>
      <c r="CNJ203" s="12"/>
      <c r="CNK203" s="12"/>
      <c r="CNL203" s="12"/>
      <c r="CNM203" s="12"/>
      <c r="CNN203" s="12"/>
      <c r="CNO203" s="12"/>
      <c r="CNP203" s="12"/>
      <c r="CNQ203" s="12"/>
      <c r="CNR203" s="12"/>
      <c r="CNS203" s="12"/>
      <c r="CNT203" s="12"/>
      <c r="CNU203" s="12"/>
      <c r="CNV203" s="12"/>
      <c r="CNW203" s="12"/>
      <c r="CNX203" s="12"/>
      <c r="CNY203" s="12"/>
      <c r="CNZ203" s="12"/>
      <c r="COA203" s="12"/>
      <c r="COB203" s="12"/>
      <c r="COC203" s="12"/>
      <c r="COD203" s="12"/>
      <c r="COE203" s="12"/>
      <c r="COF203" s="12"/>
      <c r="COG203" s="12"/>
      <c r="COH203" s="12"/>
      <c r="COI203" s="12"/>
      <c r="COJ203" s="12"/>
      <c r="COK203" s="12"/>
      <c r="COL203" s="12"/>
      <c r="COM203" s="12"/>
      <c r="CON203" s="12"/>
      <c r="COO203" s="12"/>
      <c r="COP203" s="12"/>
      <c r="COQ203" s="12"/>
      <c r="COR203" s="12"/>
      <c r="COS203" s="12"/>
      <c r="COT203" s="12"/>
      <c r="COU203" s="12"/>
      <c r="COV203" s="12"/>
      <c r="COW203" s="12"/>
      <c r="COX203" s="12"/>
      <c r="COY203" s="12"/>
      <c r="COZ203" s="12"/>
      <c r="CPA203" s="12"/>
      <c r="CPB203" s="12"/>
      <c r="CPC203" s="12"/>
      <c r="CPD203" s="12"/>
      <c r="CPE203" s="12"/>
      <c r="CPF203" s="12"/>
      <c r="CPG203" s="12"/>
      <c r="CPH203" s="12"/>
      <c r="CPI203" s="12"/>
      <c r="CPJ203" s="12"/>
      <c r="CPK203" s="12"/>
      <c r="CPL203" s="12"/>
      <c r="CPM203" s="12"/>
      <c r="CPN203" s="12"/>
      <c r="CPO203" s="12"/>
      <c r="CPP203" s="12"/>
      <c r="CPQ203" s="12"/>
      <c r="CPR203" s="12"/>
      <c r="CPS203" s="12"/>
      <c r="CPT203" s="12"/>
      <c r="CPU203" s="12"/>
      <c r="CPV203" s="12"/>
      <c r="CPW203" s="12"/>
      <c r="CPX203" s="12"/>
      <c r="CPY203" s="12"/>
      <c r="CPZ203" s="12"/>
      <c r="CQA203" s="12"/>
      <c r="CQB203" s="12"/>
      <c r="CQC203" s="12"/>
      <c r="CQD203" s="12"/>
      <c r="CQE203" s="12"/>
      <c r="CQF203" s="12"/>
      <c r="CQG203" s="12"/>
      <c r="CQH203" s="12"/>
      <c r="CQI203" s="12"/>
      <c r="CQJ203" s="12"/>
      <c r="CQK203" s="12"/>
      <c r="CQL203" s="12"/>
      <c r="CQM203" s="12"/>
      <c r="CQN203" s="12"/>
      <c r="CQO203" s="12"/>
      <c r="CQP203" s="12"/>
      <c r="CQQ203" s="12"/>
      <c r="CQR203" s="12"/>
      <c r="CQS203" s="12"/>
      <c r="CQT203" s="12"/>
      <c r="CQU203" s="12"/>
      <c r="CQV203" s="12"/>
      <c r="CQW203" s="12"/>
      <c r="CQX203" s="12"/>
      <c r="CQY203" s="12"/>
      <c r="CQZ203" s="12"/>
      <c r="CRA203" s="12"/>
      <c r="CRB203" s="12"/>
      <c r="CRC203" s="12"/>
      <c r="CRD203" s="12"/>
      <c r="CRE203" s="12"/>
      <c r="CRF203" s="12"/>
      <c r="CRG203" s="12"/>
      <c r="CRH203" s="12"/>
      <c r="CRI203" s="12"/>
      <c r="CRJ203" s="12"/>
      <c r="CRK203" s="12"/>
      <c r="CRL203" s="12"/>
      <c r="CRM203" s="12"/>
      <c r="CRN203" s="12"/>
      <c r="CRO203" s="12"/>
      <c r="CRP203" s="12"/>
      <c r="CRQ203" s="12"/>
      <c r="CRR203" s="12"/>
      <c r="CRS203" s="12"/>
      <c r="CRT203" s="12"/>
      <c r="CRU203" s="12"/>
      <c r="CRV203" s="12"/>
      <c r="CRW203" s="12"/>
      <c r="CRX203" s="12"/>
      <c r="CRY203" s="12"/>
      <c r="CRZ203" s="12"/>
      <c r="CSA203" s="12"/>
      <c r="CSB203" s="12"/>
      <c r="CSC203" s="12"/>
      <c r="CSD203" s="12"/>
      <c r="CSE203" s="12"/>
      <c r="CSF203" s="12"/>
      <c r="CSG203" s="12"/>
      <c r="CSH203" s="12"/>
      <c r="CSI203" s="12"/>
      <c r="CSJ203" s="12"/>
      <c r="CSK203" s="12"/>
      <c r="CSL203" s="12"/>
      <c r="CSM203" s="12"/>
      <c r="CSN203" s="12"/>
      <c r="CSO203" s="12"/>
      <c r="CSP203" s="12"/>
      <c r="CSQ203" s="12"/>
      <c r="CSR203" s="12"/>
      <c r="CSS203" s="12"/>
      <c r="CST203" s="12"/>
      <c r="CSU203" s="12"/>
      <c r="CSV203" s="12"/>
      <c r="CSW203" s="12"/>
      <c r="CSX203" s="12"/>
      <c r="CSY203" s="12"/>
      <c r="CSZ203" s="12"/>
      <c r="CTA203" s="12"/>
      <c r="CTB203" s="12"/>
      <c r="CTC203" s="12"/>
      <c r="CTD203" s="12"/>
      <c r="CTE203" s="12"/>
      <c r="CTF203" s="12"/>
      <c r="CTG203" s="12"/>
      <c r="CTH203" s="12"/>
      <c r="CTI203" s="12"/>
      <c r="CTJ203" s="12"/>
      <c r="CTK203" s="12"/>
      <c r="CTL203" s="12"/>
      <c r="CTM203" s="12"/>
      <c r="CTN203" s="12"/>
      <c r="CTO203" s="12"/>
      <c r="CTP203" s="12"/>
      <c r="CTQ203" s="12"/>
      <c r="CTR203" s="12"/>
      <c r="CTS203" s="12"/>
      <c r="CTT203" s="12"/>
      <c r="CTU203" s="12"/>
      <c r="CTV203" s="12"/>
      <c r="CTW203" s="12"/>
      <c r="CTX203" s="12"/>
      <c r="CTY203" s="12"/>
      <c r="CTZ203" s="12"/>
      <c r="CUA203" s="12"/>
      <c r="CUB203" s="12"/>
      <c r="CUC203" s="12"/>
      <c r="CUD203" s="12"/>
      <c r="CUE203" s="12"/>
      <c r="CUF203" s="12"/>
      <c r="CUG203" s="12"/>
      <c r="CUH203" s="12"/>
      <c r="CUI203" s="12"/>
      <c r="CUJ203" s="12"/>
      <c r="CUK203" s="12"/>
      <c r="CUL203" s="12"/>
      <c r="CUM203" s="12"/>
      <c r="CUN203" s="12"/>
      <c r="CUO203" s="12"/>
      <c r="CUP203" s="12"/>
      <c r="CUQ203" s="12"/>
      <c r="CUR203" s="12"/>
      <c r="CUS203" s="12"/>
      <c r="CUT203" s="12"/>
      <c r="CUU203" s="12"/>
      <c r="CUV203" s="12"/>
      <c r="CUW203" s="12"/>
      <c r="CUX203" s="12"/>
      <c r="CUY203" s="12"/>
      <c r="CUZ203" s="12"/>
      <c r="CVA203" s="12"/>
      <c r="CVB203" s="12"/>
      <c r="CVC203" s="12"/>
      <c r="CVD203" s="12"/>
      <c r="CVE203" s="12"/>
      <c r="CVF203" s="12"/>
      <c r="CVG203" s="12"/>
      <c r="CVH203" s="12"/>
      <c r="CVI203" s="12"/>
      <c r="CVJ203" s="12"/>
      <c r="CVK203" s="12"/>
      <c r="CVL203" s="12"/>
      <c r="CVM203" s="12"/>
      <c r="CVN203" s="12"/>
      <c r="CVO203" s="12"/>
      <c r="CVP203" s="12"/>
      <c r="CVQ203" s="12"/>
      <c r="CVR203" s="12"/>
      <c r="CVS203" s="12"/>
      <c r="CVT203" s="12"/>
      <c r="CVU203" s="12"/>
      <c r="CVV203" s="12"/>
      <c r="CVW203" s="12"/>
      <c r="CVX203" s="12"/>
      <c r="CVY203" s="12"/>
      <c r="CVZ203" s="12"/>
      <c r="CWA203" s="12"/>
      <c r="CWB203" s="12"/>
      <c r="CWC203" s="12"/>
      <c r="CWD203" s="12"/>
      <c r="CWE203" s="12"/>
      <c r="CWF203" s="12"/>
      <c r="CWG203" s="12"/>
      <c r="CWH203" s="12"/>
      <c r="CWI203" s="12"/>
      <c r="CWJ203" s="12"/>
      <c r="CWK203" s="12"/>
      <c r="CWL203" s="12"/>
      <c r="CWM203" s="12"/>
      <c r="CWN203" s="12"/>
      <c r="CWO203" s="12"/>
      <c r="CWP203" s="12"/>
      <c r="CWQ203" s="12"/>
      <c r="CWR203" s="12"/>
      <c r="CWS203" s="12"/>
      <c r="CWT203" s="12"/>
      <c r="CWU203" s="12"/>
      <c r="CWV203" s="12"/>
      <c r="CWW203" s="12"/>
      <c r="CWX203" s="12"/>
      <c r="CWY203" s="12"/>
      <c r="CWZ203" s="12"/>
      <c r="CXA203" s="12"/>
      <c r="CXB203" s="12"/>
      <c r="CXC203" s="12"/>
      <c r="CXD203" s="12"/>
      <c r="CXE203" s="12"/>
      <c r="CXF203" s="12"/>
      <c r="CXG203" s="12"/>
      <c r="CXH203" s="12"/>
      <c r="CXI203" s="12"/>
      <c r="CXJ203" s="12"/>
      <c r="CXK203" s="12"/>
      <c r="CXL203" s="12"/>
      <c r="CXM203" s="12"/>
      <c r="CXN203" s="12"/>
      <c r="CXO203" s="12"/>
      <c r="CXP203" s="12"/>
      <c r="CXQ203" s="12"/>
      <c r="CXR203" s="12"/>
      <c r="CXS203" s="12"/>
      <c r="CXT203" s="12"/>
      <c r="CXU203" s="12"/>
      <c r="CXV203" s="12"/>
      <c r="CXW203" s="12"/>
      <c r="CXX203" s="12"/>
      <c r="CXY203" s="12"/>
      <c r="CXZ203" s="12"/>
      <c r="CYA203" s="12"/>
      <c r="CYB203" s="12"/>
      <c r="CYC203" s="12"/>
      <c r="CYD203" s="12"/>
      <c r="CYE203" s="12"/>
      <c r="CYF203" s="12"/>
      <c r="CYG203" s="12"/>
      <c r="CYH203" s="12"/>
      <c r="CYI203" s="12"/>
      <c r="CYJ203" s="12"/>
      <c r="CYK203" s="12"/>
      <c r="CYL203" s="12"/>
      <c r="CYM203" s="12"/>
      <c r="CYN203" s="12"/>
      <c r="CYO203" s="12"/>
      <c r="CYP203" s="12"/>
      <c r="CYQ203" s="12"/>
      <c r="CYR203" s="12"/>
      <c r="CYS203" s="12"/>
      <c r="CYT203" s="12"/>
      <c r="CYU203" s="12"/>
      <c r="CYV203" s="12"/>
      <c r="CYW203" s="12"/>
      <c r="CYX203" s="12"/>
      <c r="CYY203" s="12"/>
      <c r="CYZ203" s="12"/>
      <c r="CZA203" s="12"/>
      <c r="CZB203" s="12"/>
      <c r="CZC203" s="12"/>
      <c r="CZD203" s="12"/>
      <c r="CZE203" s="12"/>
      <c r="CZF203" s="12"/>
      <c r="CZG203" s="12"/>
      <c r="CZH203" s="12"/>
      <c r="CZI203" s="12"/>
      <c r="CZJ203" s="12"/>
      <c r="CZK203" s="12"/>
      <c r="CZL203" s="12"/>
      <c r="CZM203" s="12"/>
      <c r="CZN203" s="12"/>
      <c r="CZO203" s="12"/>
      <c r="CZP203" s="12"/>
      <c r="CZQ203" s="12"/>
      <c r="CZR203" s="12"/>
      <c r="CZS203" s="12"/>
      <c r="CZT203" s="12"/>
      <c r="CZU203" s="12"/>
      <c r="CZV203" s="12"/>
      <c r="CZW203" s="12"/>
      <c r="CZX203" s="12"/>
      <c r="CZY203" s="12"/>
      <c r="CZZ203" s="12"/>
      <c r="DAA203" s="12"/>
      <c r="DAB203" s="12"/>
      <c r="DAC203" s="12"/>
      <c r="DAD203" s="12"/>
      <c r="DAE203" s="12"/>
      <c r="DAF203" s="12"/>
      <c r="DAG203" s="12"/>
      <c r="DAH203" s="12"/>
      <c r="DAI203" s="12"/>
      <c r="DAJ203" s="12"/>
      <c r="DAK203" s="12"/>
      <c r="DAL203" s="12"/>
      <c r="DAM203" s="12"/>
      <c r="DAN203" s="12"/>
      <c r="DAO203" s="12"/>
      <c r="DAP203" s="12"/>
      <c r="DAQ203" s="12"/>
      <c r="DAR203" s="12"/>
      <c r="DAS203" s="12"/>
      <c r="DAT203" s="12"/>
      <c r="DAU203" s="12"/>
      <c r="DAV203" s="12"/>
      <c r="DAW203" s="12"/>
      <c r="DAX203" s="12"/>
      <c r="DAY203" s="12"/>
      <c r="DAZ203" s="12"/>
      <c r="DBA203" s="12"/>
      <c r="DBB203" s="12"/>
      <c r="DBC203" s="12"/>
      <c r="DBD203" s="12"/>
      <c r="DBE203" s="12"/>
      <c r="DBF203" s="12"/>
      <c r="DBG203" s="12"/>
      <c r="DBH203" s="12"/>
      <c r="DBI203" s="12"/>
      <c r="DBJ203" s="12"/>
      <c r="DBK203" s="12"/>
      <c r="DBL203" s="12"/>
      <c r="DBM203" s="12"/>
      <c r="DBN203" s="12"/>
      <c r="DBO203" s="12"/>
      <c r="DBP203" s="12"/>
      <c r="DBQ203" s="12"/>
      <c r="DBR203" s="12"/>
      <c r="DBS203" s="12"/>
      <c r="DBT203" s="12"/>
      <c r="DBU203" s="12"/>
      <c r="DBV203" s="12"/>
      <c r="DBW203" s="12"/>
      <c r="DBX203" s="12"/>
      <c r="DBY203" s="12"/>
      <c r="DBZ203" s="12"/>
      <c r="DCA203" s="12"/>
      <c r="DCB203" s="12"/>
      <c r="DCC203" s="12"/>
      <c r="DCD203" s="12"/>
      <c r="DCE203" s="12"/>
      <c r="DCF203" s="12"/>
      <c r="DCG203" s="12"/>
      <c r="DCH203" s="12"/>
      <c r="DCI203" s="12"/>
      <c r="DCJ203" s="12"/>
      <c r="DCK203" s="12"/>
      <c r="DCL203" s="12"/>
      <c r="DCM203" s="12"/>
      <c r="DCN203" s="12"/>
      <c r="DCO203" s="12"/>
      <c r="DCP203" s="12"/>
      <c r="DCQ203" s="12"/>
      <c r="DCR203" s="12"/>
      <c r="DCS203" s="12"/>
      <c r="DCT203" s="12"/>
      <c r="DCU203" s="12"/>
      <c r="DCV203" s="12"/>
      <c r="DCW203" s="12"/>
      <c r="DCX203" s="12"/>
      <c r="DCY203" s="12"/>
      <c r="DCZ203" s="12"/>
      <c r="DDA203" s="12"/>
      <c r="DDB203" s="12"/>
      <c r="DDC203" s="12"/>
      <c r="DDD203" s="12"/>
      <c r="DDE203" s="12"/>
      <c r="DDF203" s="12"/>
      <c r="DDG203" s="12"/>
      <c r="DDH203" s="12"/>
      <c r="DDI203" s="12"/>
      <c r="DDJ203" s="12"/>
      <c r="DDK203" s="12"/>
      <c r="DDL203" s="12"/>
      <c r="DDM203" s="12"/>
      <c r="DDN203" s="12"/>
      <c r="DDO203" s="12"/>
      <c r="DDP203" s="12"/>
      <c r="DDQ203" s="12"/>
      <c r="DDR203" s="12"/>
      <c r="DDS203" s="12"/>
      <c r="DDT203" s="12"/>
      <c r="DDU203" s="12"/>
      <c r="DDV203" s="12"/>
      <c r="DDW203" s="12"/>
      <c r="DDX203" s="12"/>
      <c r="DDY203" s="12"/>
      <c r="DDZ203" s="12"/>
      <c r="DEA203" s="12"/>
      <c r="DEB203" s="12"/>
      <c r="DEC203" s="12"/>
      <c r="DED203" s="12"/>
      <c r="DEE203" s="12"/>
      <c r="DEF203" s="12"/>
      <c r="DEG203" s="12"/>
      <c r="DEH203" s="12"/>
      <c r="DEI203" s="12"/>
      <c r="DEJ203" s="12"/>
      <c r="DEK203" s="12"/>
      <c r="DEL203" s="12"/>
      <c r="DEM203" s="12"/>
      <c r="DEN203" s="12"/>
      <c r="DEO203" s="12"/>
      <c r="DEP203" s="12"/>
      <c r="DEQ203" s="12"/>
      <c r="DER203" s="12"/>
      <c r="DES203" s="12"/>
      <c r="DET203" s="12"/>
      <c r="DEU203" s="12"/>
      <c r="DEV203" s="12"/>
      <c r="DEW203" s="12"/>
      <c r="DEX203" s="12"/>
      <c r="DEY203" s="12"/>
      <c r="DEZ203" s="12"/>
      <c r="DFA203" s="12"/>
      <c r="DFB203" s="12"/>
      <c r="DFC203" s="12"/>
      <c r="DFD203" s="12"/>
      <c r="DFE203" s="12"/>
      <c r="DFF203" s="12"/>
      <c r="DFG203" s="12"/>
      <c r="DFH203" s="12"/>
      <c r="DFI203" s="12"/>
      <c r="DFJ203" s="12"/>
      <c r="DFK203" s="12"/>
      <c r="DFL203" s="12"/>
      <c r="DFM203" s="12"/>
      <c r="DFN203" s="12"/>
      <c r="DFO203" s="12"/>
      <c r="DFP203" s="12"/>
      <c r="DFQ203" s="12"/>
      <c r="DFR203" s="12"/>
      <c r="DFS203" s="12"/>
      <c r="DFT203" s="12"/>
      <c r="DFU203" s="12"/>
      <c r="DFV203" s="12"/>
      <c r="DFW203" s="12"/>
      <c r="DFX203" s="12"/>
      <c r="DFY203" s="12"/>
      <c r="DFZ203" s="12"/>
      <c r="DGA203" s="12"/>
      <c r="DGB203" s="12"/>
      <c r="DGC203" s="12"/>
      <c r="DGD203" s="12"/>
      <c r="DGE203" s="12"/>
      <c r="DGF203" s="12"/>
      <c r="DGG203" s="12"/>
      <c r="DGH203" s="12"/>
      <c r="DGI203" s="12"/>
      <c r="DGJ203" s="12"/>
      <c r="DGK203" s="12"/>
      <c r="DGL203" s="12"/>
      <c r="DGM203" s="12"/>
      <c r="DGN203" s="12"/>
      <c r="DGO203" s="12"/>
      <c r="DGP203" s="12"/>
      <c r="DGQ203" s="12"/>
      <c r="DGR203" s="12"/>
      <c r="DGS203" s="12"/>
      <c r="DGT203" s="12"/>
      <c r="DGU203" s="12"/>
      <c r="DGV203" s="12"/>
      <c r="DGW203" s="12"/>
      <c r="DGX203" s="12"/>
      <c r="DGY203" s="12"/>
      <c r="DGZ203" s="12"/>
      <c r="DHA203" s="12"/>
      <c r="DHB203" s="12"/>
      <c r="DHC203" s="12"/>
      <c r="DHD203" s="12"/>
      <c r="DHE203" s="12"/>
      <c r="DHF203" s="12"/>
      <c r="DHG203" s="12"/>
      <c r="DHH203" s="12"/>
      <c r="DHI203" s="12"/>
      <c r="DHJ203" s="12"/>
      <c r="DHK203" s="12"/>
      <c r="DHL203" s="12"/>
      <c r="DHM203" s="12"/>
      <c r="DHN203" s="12"/>
      <c r="DHO203" s="12"/>
      <c r="DHP203" s="12"/>
      <c r="DHQ203" s="12"/>
      <c r="DHR203" s="12"/>
      <c r="DHS203" s="12"/>
      <c r="DHT203" s="12"/>
      <c r="DHU203" s="12"/>
      <c r="DHV203" s="12"/>
      <c r="DHW203" s="12"/>
      <c r="DHX203" s="12"/>
      <c r="DHY203" s="12"/>
      <c r="DHZ203" s="12"/>
      <c r="DIA203" s="12"/>
      <c r="DIB203" s="12"/>
      <c r="DIC203" s="12"/>
      <c r="DID203" s="12"/>
      <c r="DIE203" s="12"/>
      <c r="DIF203" s="12"/>
      <c r="DIG203" s="12"/>
      <c r="DIH203" s="12"/>
      <c r="DII203" s="12"/>
      <c r="DIJ203" s="12"/>
      <c r="DIK203" s="12"/>
      <c r="DIL203" s="12"/>
      <c r="DIM203" s="12"/>
      <c r="DIN203" s="12"/>
      <c r="DIO203" s="12"/>
      <c r="DIP203" s="12"/>
      <c r="DIQ203" s="12"/>
      <c r="DIR203" s="12"/>
      <c r="DIS203" s="12"/>
      <c r="DIT203" s="12"/>
      <c r="DIU203" s="12"/>
      <c r="DIV203" s="12"/>
      <c r="DIW203" s="12"/>
      <c r="DIX203" s="12"/>
      <c r="DIY203" s="12"/>
      <c r="DIZ203" s="12"/>
      <c r="DJA203" s="12"/>
      <c r="DJB203" s="12"/>
      <c r="DJC203" s="12"/>
      <c r="DJD203" s="12"/>
      <c r="DJE203" s="12"/>
      <c r="DJF203" s="12"/>
      <c r="DJG203" s="12"/>
      <c r="DJH203" s="12"/>
      <c r="DJI203" s="12"/>
      <c r="DJJ203" s="12"/>
      <c r="DJK203" s="12"/>
      <c r="DJL203" s="12"/>
      <c r="DJM203" s="12"/>
      <c r="DJN203" s="12"/>
      <c r="DJO203" s="12"/>
      <c r="DJP203" s="12"/>
      <c r="DJQ203" s="12"/>
      <c r="DJR203" s="12"/>
      <c r="DJS203" s="12"/>
      <c r="DJT203" s="12"/>
      <c r="DJU203" s="12"/>
      <c r="DJV203" s="12"/>
      <c r="DJW203" s="12"/>
      <c r="DJX203" s="12"/>
      <c r="DJY203" s="12"/>
      <c r="DJZ203" s="12"/>
      <c r="DKA203" s="12"/>
      <c r="DKB203" s="12"/>
      <c r="DKC203" s="12"/>
      <c r="DKD203" s="12"/>
      <c r="DKE203" s="12"/>
      <c r="DKF203" s="12"/>
      <c r="DKG203" s="12"/>
      <c r="DKH203" s="12"/>
      <c r="DKI203" s="12"/>
      <c r="DKJ203" s="12"/>
      <c r="DKK203" s="12"/>
      <c r="DKL203" s="12"/>
      <c r="DKM203" s="12"/>
      <c r="DKN203" s="12"/>
      <c r="DKO203" s="12"/>
      <c r="DKP203" s="12"/>
      <c r="DKQ203" s="12"/>
      <c r="DKR203" s="12"/>
      <c r="DKS203" s="12"/>
      <c r="DKT203" s="12"/>
      <c r="DKU203" s="12"/>
      <c r="DKV203" s="12"/>
      <c r="DKW203" s="12"/>
      <c r="DKX203" s="12"/>
      <c r="DKY203" s="12"/>
      <c r="DKZ203" s="12"/>
      <c r="DLA203" s="12"/>
      <c r="DLB203" s="12"/>
      <c r="DLC203" s="12"/>
      <c r="DLD203" s="12"/>
      <c r="DLE203" s="12"/>
      <c r="DLF203" s="12"/>
      <c r="DLG203" s="12"/>
      <c r="DLH203" s="12"/>
      <c r="DLI203" s="12"/>
      <c r="DLJ203" s="12"/>
      <c r="DLK203" s="12"/>
      <c r="DLL203" s="12"/>
      <c r="DLM203" s="12"/>
      <c r="DLN203" s="12"/>
      <c r="DLO203" s="12"/>
      <c r="DLP203" s="12"/>
      <c r="DLQ203" s="12"/>
      <c r="DLR203" s="12"/>
      <c r="DLS203" s="12"/>
      <c r="DLT203" s="12"/>
      <c r="DLU203" s="12"/>
      <c r="DLV203" s="12"/>
      <c r="DLW203" s="12"/>
      <c r="DLX203" s="12"/>
      <c r="DLY203" s="12"/>
      <c r="DLZ203" s="12"/>
      <c r="DMA203" s="12"/>
      <c r="DMB203" s="12"/>
      <c r="DMC203" s="12"/>
      <c r="DMD203" s="12"/>
      <c r="DME203" s="12"/>
      <c r="DMF203" s="12"/>
      <c r="DMG203" s="12"/>
      <c r="DMH203" s="12"/>
      <c r="DMI203" s="12"/>
      <c r="DMJ203" s="12"/>
      <c r="DMK203" s="12"/>
      <c r="DML203" s="12"/>
      <c r="DMM203" s="12"/>
      <c r="DMN203" s="12"/>
      <c r="DMO203" s="12"/>
      <c r="DMP203" s="12"/>
      <c r="DMQ203" s="12"/>
      <c r="DMR203" s="12"/>
      <c r="DMS203" s="12"/>
      <c r="DMT203" s="12"/>
      <c r="DMU203" s="12"/>
      <c r="DMV203" s="12"/>
      <c r="DMW203" s="12"/>
      <c r="DMX203" s="12"/>
      <c r="DMY203" s="12"/>
      <c r="DMZ203" s="12"/>
      <c r="DNA203" s="12"/>
      <c r="DNB203" s="12"/>
      <c r="DNC203" s="12"/>
      <c r="DND203" s="12"/>
      <c r="DNE203" s="12"/>
      <c r="DNF203" s="12"/>
      <c r="DNG203" s="12"/>
      <c r="DNH203" s="12"/>
      <c r="DNI203" s="12"/>
      <c r="DNJ203" s="12"/>
      <c r="DNK203" s="12"/>
      <c r="DNL203" s="12"/>
      <c r="DNM203" s="12"/>
      <c r="DNN203" s="12"/>
      <c r="DNO203" s="12"/>
      <c r="DNP203" s="12"/>
      <c r="DNQ203" s="12"/>
      <c r="DNR203" s="12"/>
      <c r="DNS203" s="12"/>
      <c r="DNT203" s="12"/>
      <c r="DNU203" s="12"/>
      <c r="DNV203" s="12"/>
      <c r="DNW203" s="12"/>
      <c r="DNX203" s="12"/>
      <c r="DNY203" s="12"/>
      <c r="DNZ203" s="12"/>
      <c r="DOA203" s="12"/>
      <c r="DOB203" s="12"/>
      <c r="DOC203" s="12"/>
      <c r="DOD203" s="12"/>
      <c r="DOE203" s="12"/>
      <c r="DOF203" s="12"/>
      <c r="DOG203" s="12"/>
      <c r="DOH203" s="12"/>
      <c r="DOI203" s="12"/>
      <c r="DOJ203" s="12"/>
      <c r="DOK203" s="12"/>
      <c r="DOL203" s="12"/>
      <c r="DOM203" s="12"/>
      <c r="DON203" s="12"/>
      <c r="DOO203" s="12"/>
      <c r="DOP203" s="12"/>
      <c r="DOQ203" s="12"/>
      <c r="DOR203" s="12"/>
      <c r="DOS203" s="12"/>
      <c r="DOT203" s="12"/>
      <c r="DOU203" s="12"/>
      <c r="DOV203" s="12"/>
      <c r="DOW203" s="12"/>
      <c r="DOX203" s="12"/>
      <c r="DOY203" s="12"/>
      <c r="DOZ203" s="12"/>
      <c r="DPA203" s="12"/>
      <c r="DPB203" s="12"/>
      <c r="DPC203" s="12"/>
      <c r="DPD203" s="12"/>
      <c r="DPE203" s="12"/>
      <c r="DPF203" s="12"/>
      <c r="DPG203" s="12"/>
      <c r="DPH203" s="12"/>
      <c r="DPI203" s="12"/>
      <c r="DPJ203" s="12"/>
      <c r="DPK203" s="12"/>
      <c r="DPL203" s="12"/>
      <c r="DPM203" s="12"/>
      <c r="DPN203" s="12"/>
      <c r="DPO203" s="12"/>
      <c r="DPP203" s="12"/>
      <c r="DPQ203" s="12"/>
      <c r="DPR203" s="12"/>
      <c r="DPS203" s="12"/>
      <c r="DPT203" s="12"/>
      <c r="DPU203" s="12"/>
      <c r="DPV203" s="12"/>
      <c r="DPW203" s="12"/>
      <c r="DPX203" s="12"/>
      <c r="DPY203" s="12"/>
      <c r="DPZ203" s="12"/>
      <c r="DQA203" s="12"/>
      <c r="DQB203" s="12"/>
      <c r="DQC203" s="12"/>
      <c r="DQD203" s="12"/>
      <c r="DQE203" s="12"/>
      <c r="DQF203" s="12"/>
      <c r="DQG203" s="12"/>
      <c r="DQH203" s="12"/>
      <c r="DQI203" s="12"/>
      <c r="DQJ203" s="12"/>
      <c r="DQK203" s="12"/>
      <c r="DQL203" s="12"/>
      <c r="DQM203" s="12"/>
      <c r="DQN203" s="12"/>
      <c r="DQO203" s="12"/>
      <c r="DQP203" s="12"/>
      <c r="DQQ203" s="12"/>
      <c r="DQR203" s="12"/>
      <c r="DQS203" s="12"/>
      <c r="DQT203" s="12"/>
      <c r="DQU203" s="12"/>
      <c r="DQV203" s="12"/>
      <c r="DQW203" s="12"/>
      <c r="DQX203" s="12"/>
      <c r="DQY203" s="12"/>
      <c r="DQZ203" s="12"/>
      <c r="DRA203" s="12"/>
      <c r="DRB203" s="12"/>
      <c r="DRC203" s="12"/>
      <c r="DRD203" s="12"/>
      <c r="DRE203" s="12"/>
      <c r="DRF203" s="12"/>
      <c r="DRG203" s="12"/>
      <c r="DRH203" s="12"/>
      <c r="DRI203" s="12"/>
      <c r="DRJ203" s="12"/>
      <c r="DRK203" s="12"/>
      <c r="DRL203" s="12"/>
      <c r="DRM203" s="12"/>
      <c r="DRN203" s="12"/>
      <c r="DRO203" s="12"/>
      <c r="DRP203" s="12"/>
      <c r="DRQ203" s="12"/>
      <c r="DRR203" s="12"/>
      <c r="DRS203" s="12"/>
      <c r="DRT203" s="12"/>
      <c r="DRU203" s="12"/>
      <c r="DRV203" s="12"/>
      <c r="DRW203" s="12"/>
      <c r="DRX203" s="12"/>
      <c r="DRY203" s="12"/>
      <c r="DRZ203" s="12"/>
      <c r="DSA203" s="12"/>
      <c r="DSB203" s="12"/>
      <c r="DSC203" s="12"/>
      <c r="DSD203" s="12"/>
      <c r="DSE203" s="12"/>
      <c r="DSF203" s="12"/>
      <c r="DSG203" s="12"/>
      <c r="DSH203" s="12"/>
      <c r="DSI203" s="12"/>
      <c r="DSJ203" s="12"/>
      <c r="DSK203" s="12"/>
      <c r="DSL203" s="12"/>
      <c r="DSM203" s="12"/>
      <c r="DSN203" s="12"/>
      <c r="DSO203" s="12"/>
      <c r="DSP203" s="12"/>
      <c r="DSQ203" s="12"/>
      <c r="DSR203" s="12"/>
      <c r="DSS203" s="12"/>
      <c r="DST203" s="12"/>
      <c r="DSU203" s="12"/>
      <c r="DSV203" s="12"/>
      <c r="DSW203" s="12"/>
      <c r="DSX203" s="12"/>
      <c r="DSY203" s="12"/>
      <c r="DSZ203" s="12"/>
      <c r="DTA203" s="12"/>
      <c r="DTB203" s="12"/>
      <c r="DTC203" s="12"/>
      <c r="DTD203" s="12"/>
      <c r="DTE203" s="12"/>
      <c r="DTF203" s="12"/>
      <c r="DTG203" s="12"/>
      <c r="DTH203" s="12"/>
      <c r="DTI203" s="12"/>
      <c r="DTJ203" s="12"/>
      <c r="DTK203" s="12"/>
      <c r="DTL203" s="12"/>
      <c r="DTM203" s="12"/>
      <c r="DTN203" s="12"/>
      <c r="DTO203" s="12"/>
      <c r="DTP203" s="12"/>
      <c r="DTQ203" s="12"/>
      <c r="DTR203" s="12"/>
      <c r="DTS203" s="12"/>
      <c r="DTT203" s="12"/>
      <c r="DTU203" s="12"/>
      <c r="DTV203" s="12"/>
      <c r="DTW203" s="12"/>
      <c r="DTX203" s="12"/>
      <c r="DTY203" s="12"/>
      <c r="DTZ203" s="12"/>
      <c r="DUA203" s="12"/>
      <c r="DUB203" s="12"/>
      <c r="DUC203" s="12"/>
      <c r="DUD203" s="12"/>
      <c r="DUE203" s="12"/>
      <c r="DUF203" s="12"/>
      <c r="DUG203" s="12"/>
      <c r="DUH203" s="12"/>
      <c r="DUI203" s="12"/>
      <c r="DUJ203" s="12"/>
      <c r="DUK203" s="12"/>
      <c r="DUL203" s="12"/>
      <c r="DUM203" s="12"/>
      <c r="DUN203" s="12"/>
      <c r="DUO203" s="12"/>
      <c r="DUP203" s="12"/>
      <c r="DUQ203" s="12"/>
      <c r="DUR203" s="12"/>
      <c r="DUS203" s="12"/>
      <c r="DUT203" s="12"/>
      <c r="DUU203" s="12"/>
      <c r="DUV203" s="12"/>
      <c r="DUW203" s="12"/>
      <c r="DUX203" s="12"/>
      <c r="DUY203" s="12"/>
      <c r="DUZ203" s="12"/>
      <c r="DVA203" s="12"/>
      <c r="DVB203" s="12"/>
      <c r="DVC203" s="12"/>
      <c r="DVD203" s="12"/>
      <c r="DVE203" s="12"/>
      <c r="DVF203" s="12"/>
      <c r="DVG203" s="12"/>
      <c r="DVH203" s="12"/>
      <c r="DVI203" s="12"/>
      <c r="DVJ203" s="12"/>
      <c r="DVK203" s="12"/>
      <c r="DVL203" s="12"/>
      <c r="DVM203" s="12"/>
      <c r="DVN203" s="12"/>
      <c r="DVO203" s="12"/>
      <c r="DVP203" s="12"/>
      <c r="DVQ203" s="12"/>
      <c r="DVR203" s="12"/>
      <c r="DVS203" s="12"/>
      <c r="DVT203" s="12"/>
      <c r="DVU203" s="12"/>
      <c r="DVV203" s="12"/>
      <c r="DVW203" s="12"/>
      <c r="DVX203" s="12"/>
      <c r="DVY203" s="12"/>
      <c r="DVZ203" s="12"/>
      <c r="DWA203" s="12"/>
      <c r="DWB203" s="12"/>
      <c r="DWC203" s="12"/>
      <c r="DWD203" s="12"/>
      <c r="DWE203" s="12"/>
      <c r="DWF203" s="12"/>
      <c r="DWG203" s="12"/>
      <c r="DWH203" s="12"/>
      <c r="DWI203" s="12"/>
      <c r="DWJ203" s="12"/>
      <c r="DWK203" s="12"/>
      <c r="DWL203" s="12"/>
      <c r="DWM203" s="12"/>
      <c r="DWN203" s="12"/>
      <c r="DWO203" s="12"/>
      <c r="DWP203" s="12"/>
      <c r="DWQ203" s="12"/>
      <c r="DWR203" s="12"/>
      <c r="DWS203" s="12"/>
      <c r="DWT203" s="12"/>
      <c r="DWU203" s="12"/>
      <c r="DWV203" s="12"/>
      <c r="DWW203" s="12"/>
      <c r="DWX203" s="12"/>
      <c r="DWY203" s="12"/>
      <c r="DWZ203" s="12"/>
      <c r="DXA203" s="12"/>
      <c r="DXB203" s="12"/>
      <c r="DXC203" s="12"/>
      <c r="DXD203" s="12"/>
      <c r="DXE203" s="12"/>
      <c r="DXF203" s="12"/>
      <c r="DXG203" s="12"/>
      <c r="DXH203" s="12"/>
      <c r="DXI203" s="12"/>
      <c r="DXJ203" s="12"/>
      <c r="DXK203" s="12"/>
      <c r="DXL203" s="12"/>
      <c r="DXM203" s="12"/>
      <c r="DXN203" s="12"/>
      <c r="DXO203" s="12"/>
      <c r="DXP203" s="12"/>
      <c r="DXQ203" s="12"/>
      <c r="DXR203" s="12"/>
      <c r="DXS203" s="12"/>
      <c r="DXT203" s="12"/>
      <c r="DXU203" s="12"/>
      <c r="DXV203" s="12"/>
      <c r="DXW203" s="12"/>
      <c r="DXX203" s="12"/>
      <c r="DXY203" s="12"/>
      <c r="DXZ203" s="12"/>
      <c r="DYA203" s="12"/>
      <c r="DYB203" s="12"/>
      <c r="DYC203" s="12"/>
      <c r="DYD203" s="12"/>
      <c r="DYE203" s="12"/>
      <c r="DYF203" s="12"/>
      <c r="DYG203" s="12"/>
      <c r="DYH203" s="12"/>
      <c r="DYI203" s="12"/>
      <c r="DYJ203" s="12"/>
      <c r="DYK203" s="12"/>
      <c r="DYL203" s="12"/>
      <c r="DYM203" s="12"/>
      <c r="DYN203" s="12"/>
      <c r="DYO203" s="12"/>
      <c r="DYP203" s="12"/>
      <c r="DYQ203" s="12"/>
      <c r="DYR203" s="12"/>
      <c r="DYS203" s="12"/>
      <c r="DYT203" s="12"/>
      <c r="DYU203" s="12"/>
      <c r="DYV203" s="12"/>
      <c r="DYW203" s="12"/>
      <c r="DYX203" s="12"/>
      <c r="DYY203" s="12"/>
      <c r="DYZ203" s="12"/>
      <c r="DZA203" s="12"/>
      <c r="DZB203" s="12"/>
      <c r="DZC203" s="12"/>
      <c r="DZD203" s="12"/>
      <c r="DZE203" s="12"/>
      <c r="DZF203" s="12"/>
      <c r="DZG203" s="12"/>
      <c r="DZH203" s="12"/>
      <c r="DZI203" s="12"/>
      <c r="DZJ203" s="12"/>
      <c r="DZK203" s="12"/>
      <c r="DZL203" s="12"/>
      <c r="DZM203" s="12"/>
      <c r="DZN203" s="12"/>
      <c r="DZO203" s="12"/>
      <c r="DZP203" s="12"/>
      <c r="DZQ203" s="12"/>
      <c r="DZR203" s="12"/>
      <c r="DZS203" s="12"/>
      <c r="DZT203" s="12"/>
      <c r="DZU203" s="12"/>
      <c r="DZV203" s="12"/>
      <c r="DZW203" s="12"/>
      <c r="DZX203" s="12"/>
      <c r="DZY203" s="12"/>
      <c r="DZZ203" s="12"/>
      <c r="EAA203" s="12"/>
      <c r="EAB203" s="12"/>
      <c r="EAC203" s="12"/>
      <c r="EAD203" s="12"/>
      <c r="EAE203" s="12"/>
      <c r="EAF203" s="12"/>
      <c r="EAG203" s="12"/>
      <c r="EAH203" s="12"/>
      <c r="EAI203" s="12"/>
      <c r="EAJ203" s="12"/>
      <c r="EAK203" s="12"/>
      <c r="EAL203" s="12"/>
      <c r="EAM203" s="12"/>
      <c r="EAN203" s="12"/>
      <c r="EAO203" s="12"/>
      <c r="EAP203" s="12"/>
      <c r="EAQ203" s="12"/>
      <c r="EAR203" s="12"/>
      <c r="EAS203" s="12"/>
      <c r="EAT203" s="12"/>
      <c r="EAU203" s="12"/>
      <c r="EAV203" s="12"/>
      <c r="EAW203" s="12"/>
      <c r="EAX203" s="12"/>
      <c r="EAY203" s="12"/>
      <c r="EAZ203" s="12"/>
      <c r="EBA203" s="12"/>
      <c r="EBB203" s="12"/>
      <c r="EBC203" s="12"/>
      <c r="EBD203" s="12"/>
      <c r="EBE203" s="12"/>
      <c r="EBF203" s="12"/>
      <c r="EBG203" s="12"/>
      <c r="EBH203" s="12"/>
      <c r="EBI203" s="12"/>
      <c r="EBJ203" s="12"/>
      <c r="EBK203" s="12"/>
      <c r="EBL203" s="12"/>
      <c r="EBM203" s="12"/>
      <c r="EBN203" s="12"/>
      <c r="EBO203" s="12"/>
      <c r="EBP203" s="12"/>
      <c r="EBQ203" s="12"/>
      <c r="EBR203" s="12"/>
      <c r="EBS203" s="12"/>
      <c r="EBT203" s="12"/>
      <c r="EBU203" s="12"/>
      <c r="EBV203" s="12"/>
      <c r="EBW203" s="12"/>
      <c r="EBX203" s="12"/>
      <c r="EBY203" s="12"/>
      <c r="EBZ203" s="12"/>
      <c r="ECA203" s="12"/>
      <c r="ECB203" s="12"/>
      <c r="ECC203" s="12"/>
      <c r="ECD203" s="12"/>
      <c r="ECE203" s="12"/>
      <c r="ECF203" s="12"/>
      <c r="ECG203" s="12"/>
      <c r="ECH203" s="12"/>
      <c r="ECI203" s="12"/>
      <c r="ECJ203" s="12"/>
      <c r="ECK203" s="12"/>
      <c r="ECL203" s="12"/>
      <c r="ECM203" s="12"/>
      <c r="ECN203" s="12"/>
      <c r="ECO203" s="12"/>
      <c r="ECP203" s="12"/>
      <c r="ECQ203" s="12"/>
      <c r="ECR203" s="12"/>
      <c r="ECS203" s="12"/>
      <c r="ECT203" s="12"/>
      <c r="ECU203" s="12"/>
      <c r="ECV203" s="12"/>
      <c r="ECW203" s="12"/>
      <c r="ECX203" s="12"/>
      <c r="ECY203" s="12"/>
      <c r="ECZ203" s="12"/>
      <c r="EDA203" s="12"/>
      <c r="EDB203" s="12"/>
      <c r="EDC203" s="12"/>
      <c r="EDD203" s="12"/>
      <c r="EDE203" s="12"/>
      <c r="EDF203" s="12"/>
      <c r="EDG203" s="12"/>
      <c r="EDH203" s="12"/>
      <c r="EDI203" s="12"/>
      <c r="EDJ203" s="12"/>
      <c r="EDK203" s="12"/>
      <c r="EDL203" s="12"/>
      <c r="EDM203" s="12"/>
      <c r="EDN203" s="12"/>
      <c r="EDO203" s="12"/>
      <c r="EDP203" s="12"/>
      <c r="EDQ203" s="12"/>
      <c r="EDR203" s="12"/>
      <c r="EDS203" s="12"/>
      <c r="EDT203" s="12"/>
      <c r="EDU203" s="12"/>
      <c r="EDV203" s="12"/>
      <c r="EDW203" s="12"/>
      <c r="EDX203" s="12"/>
      <c r="EDY203" s="12"/>
      <c r="EDZ203" s="12"/>
      <c r="EEA203" s="12"/>
      <c r="EEB203" s="12"/>
      <c r="EEC203" s="12"/>
      <c r="EED203" s="12"/>
      <c r="EEE203" s="12"/>
      <c r="EEF203" s="12"/>
      <c r="EEG203" s="12"/>
      <c r="EEH203" s="12"/>
      <c r="EEI203" s="12"/>
      <c r="EEJ203" s="12"/>
      <c r="EEK203" s="12"/>
      <c r="EEL203" s="12"/>
      <c r="EEM203" s="12"/>
      <c r="EEN203" s="12"/>
      <c r="EEO203" s="12"/>
      <c r="EEP203" s="12"/>
      <c r="EEQ203" s="12"/>
      <c r="EER203" s="12"/>
      <c r="EES203" s="12"/>
      <c r="EET203" s="12"/>
      <c r="EEU203" s="12"/>
      <c r="EEV203" s="12"/>
      <c r="EEW203" s="12"/>
      <c r="EEX203" s="12"/>
      <c r="EEY203" s="12"/>
      <c r="EEZ203" s="12"/>
      <c r="EFA203" s="12"/>
      <c r="EFB203" s="12"/>
      <c r="EFC203" s="12"/>
      <c r="EFD203" s="12"/>
      <c r="EFE203" s="12"/>
      <c r="EFF203" s="12"/>
      <c r="EFG203" s="12"/>
      <c r="EFH203" s="12"/>
      <c r="EFI203" s="12"/>
      <c r="EFJ203" s="12"/>
      <c r="EFK203" s="12"/>
      <c r="EFL203" s="12"/>
      <c r="EFM203" s="12"/>
      <c r="EFN203" s="12"/>
      <c r="EFO203" s="12"/>
      <c r="EFP203" s="12"/>
      <c r="EFQ203" s="12"/>
      <c r="EFR203" s="12"/>
      <c r="EFS203" s="12"/>
      <c r="EFT203" s="12"/>
      <c r="EFU203" s="12"/>
      <c r="EFV203" s="12"/>
      <c r="EFW203" s="12"/>
      <c r="EFX203" s="12"/>
      <c r="EFY203" s="12"/>
      <c r="EFZ203" s="12"/>
      <c r="EGA203" s="12"/>
      <c r="EGB203" s="12"/>
      <c r="EGC203" s="12"/>
      <c r="EGD203" s="12"/>
      <c r="EGE203" s="12"/>
      <c r="EGF203" s="12"/>
      <c r="EGG203" s="12"/>
      <c r="EGH203" s="12"/>
      <c r="EGI203" s="12"/>
      <c r="EGJ203" s="12"/>
      <c r="EGK203" s="12"/>
      <c r="EGL203" s="12"/>
      <c r="EGM203" s="12"/>
      <c r="EGN203" s="12"/>
      <c r="EGO203" s="12"/>
      <c r="EGP203" s="12"/>
      <c r="EGQ203" s="12"/>
      <c r="EGR203" s="12"/>
      <c r="EGS203" s="12"/>
      <c r="EGT203" s="12"/>
      <c r="EGU203" s="12"/>
      <c r="EGV203" s="12"/>
      <c r="EGW203" s="12"/>
      <c r="EGX203" s="12"/>
      <c r="EGY203" s="12"/>
      <c r="EGZ203" s="12"/>
      <c r="EHA203" s="12"/>
      <c r="EHB203" s="12"/>
      <c r="EHC203" s="12"/>
      <c r="EHD203" s="12"/>
      <c r="EHE203" s="12"/>
      <c r="EHF203" s="12"/>
      <c r="EHG203" s="12"/>
      <c r="EHH203" s="12"/>
      <c r="EHI203" s="12"/>
      <c r="EHJ203" s="12"/>
      <c r="EHK203" s="12"/>
      <c r="EHL203" s="12"/>
      <c r="EHM203" s="12"/>
      <c r="EHN203" s="12"/>
      <c r="EHO203" s="12"/>
      <c r="EHP203" s="12"/>
      <c r="EHQ203" s="12"/>
      <c r="EHR203" s="12"/>
      <c r="EHS203" s="12"/>
      <c r="EHT203" s="12"/>
      <c r="EHU203" s="12"/>
      <c r="EHV203" s="12"/>
      <c r="EHW203" s="12"/>
      <c r="EHX203" s="12"/>
      <c r="EHY203" s="12"/>
      <c r="EHZ203" s="12"/>
      <c r="EIA203" s="12"/>
      <c r="EIB203" s="12"/>
      <c r="EIC203" s="12"/>
      <c r="EID203" s="12"/>
      <c r="EIE203" s="12"/>
      <c r="EIF203" s="12"/>
      <c r="EIG203" s="12"/>
      <c r="EIH203" s="12"/>
      <c r="EII203" s="12"/>
      <c r="EIJ203" s="12"/>
      <c r="EIK203" s="12"/>
      <c r="EIL203" s="12"/>
      <c r="EIM203" s="12"/>
      <c r="EIN203" s="12"/>
      <c r="EIO203" s="12"/>
      <c r="EIP203" s="12"/>
      <c r="EIQ203" s="12"/>
      <c r="EIR203" s="12"/>
      <c r="EIS203" s="12"/>
      <c r="EIT203" s="12"/>
      <c r="EIU203" s="12"/>
      <c r="EIV203" s="12"/>
      <c r="EIW203" s="12"/>
      <c r="EIX203" s="12"/>
      <c r="EIY203" s="12"/>
      <c r="EIZ203" s="12"/>
      <c r="EJA203" s="12"/>
      <c r="EJB203" s="12"/>
      <c r="EJC203" s="12"/>
      <c r="EJD203" s="12"/>
      <c r="EJE203" s="12"/>
      <c r="EJF203" s="12"/>
      <c r="EJG203" s="12"/>
      <c r="EJH203" s="12"/>
      <c r="EJI203" s="12"/>
      <c r="EJJ203" s="12"/>
      <c r="EJK203" s="12"/>
      <c r="EJL203" s="12"/>
      <c r="EJM203" s="12"/>
      <c r="EJN203" s="12"/>
      <c r="EJO203" s="12"/>
      <c r="EJP203" s="12"/>
      <c r="EJQ203" s="12"/>
      <c r="EJR203" s="12"/>
      <c r="EJS203" s="12"/>
      <c r="EJT203" s="12"/>
      <c r="EJU203" s="12"/>
      <c r="EJV203" s="12"/>
      <c r="EJW203" s="12"/>
      <c r="EJX203" s="12"/>
      <c r="EJY203" s="12"/>
      <c r="EJZ203" s="12"/>
      <c r="EKA203" s="12"/>
      <c r="EKB203" s="12"/>
      <c r="EKC203" s="12"/>
      <c r="EKD203" s="12"/>
      <c r="EKE203" s="12"/>
      <c r="EKF203" s="12"/>
      <c r="EKG203" s="12"/>
      <c r="EKH203" s="12"/>
      <c r="EKI203" s="12"/>
      <c r="EKJ203" s="12"/>
      <c r="EKK203" s="12"/>
      <c r="EKL203" s="12"/>
      <c r="EKM203" s="12"/>
      <c r="EKN203" s="12"/>
      <c r="EKO203" s="12"/>
      <c r="EKP203" s="12"/>
      <c r="EKQ203" s="12"/>
      <c r="EKR203" s="12"/>
      <c r="EKS203" s="12"/>
      <c r="EKT203" s="12"/>
      <c r="EKU203" s="12"/>
      <c r="EKV203" s="12"/>
      <c r="EKW203" s="12"/>
      <c r="EKX203" s="12"/>
      <c r="EKY203" s="12"/>
      <c r="EKZ203" s="12"/>
      <c r="ELA203" s="12"/>
      <c r="ELB203" s="12"/>
      <c r="ELC203" s="12"/>
      <c r="ELD203" s="12"/>
      <c r="ELE203" s="12"/>
      <c r="ELF203" s="12"/>
      <c r="ELG203" s="12"/>
      <c r="ELH203" s="12"/>
      <c r="ELI203" s="12"/>
      <c r="ELJ203" s="12"/>
      <c r="ELK203" s="12"/>
      <c r="ELL203" s="12"/>
      <c r="ELM203" s="12"/>
      <c r="ELN203" s="12"/>
      <c r="ELO203" s="12"/>
      <c r="ELP203" s="12"/>
      <c r="ELQ203" s="12"/>
      <c r="ELR203" s="12"/>
      <c r="ELS203" s="12"/>
      <c r="ELT203" s="12"/>
      <c r="ELU203" s="12"/>
      <c r="ELV203" s="12"/>
      <c r="ELW203" s="12"/>
      <c r="ELX203" s="12"/>
      <c r="ELY203" s="12"/>
      <c r="ELZ203" s="12"/>
      <c r="EMA203" s="12"/>
      <c r="EMB203" s="12"/>
      <c r="EMC203" s="12"/>
      <c r="EMD203" s="12"/>
      <c r="EME203" s="12"/>
      <c r="EMF203" s="12"/>
      <c r="EMG203" s="12"/>
      <c r="EMH203" s="12"/>
      <c r="EMI203" s="12"/>
      <c r="EMJ203" s="12"/>
      <c r="EMK203" s="12"/>
      <c r="EML203" s="12"/>
      <c r="EMM203" s="12"/>
      <c r="EMN203" s="12"/>
      <c r="EMO203" s="12"/>
      <c r="EMP203" s="12"/>
      <c r="EMQ203" s="12"/>
      <c r="EMR203" s="12"/>
      <c r="EMS203" s="12"/>
      <c r="EMT203" s="12"/>
      <c r="EMU203" s="12"/>
      <c r="EMV203" s="12"/>
      <c r="EMW203" s="12"/>
      <c r="EMX203" s="12"/>
      <c r="EMY203" s="12"/>
      <c r="EMZ203" s="12"/>
      <c r="ENA203" s="12"/>
      <c r="ENB203" s="12"/>
      <c r="ENC203" s="12"/>
      <c r="END203" s="12"/>
      <c r="ENE203" s="12"/>
      <c r="ENF203" s="12"/>
      <c r="ENG203" s="12"/>
      <c r="ENH203" s="12"/>
      <c r="ENI203" s="12"/>
      <c r="ENJ203" s="12"/>
      <c r="ENK203" s="12"/>
      <c r="ENL203" s="12"/>
      <c r="ENM203" s="12"/>
      <c r="ENN203" s="12"/>
      <c r="ENO203" s="12"/>
      <c r="ENP203" s="12"/>
      <c r="ENQ203" s="12"/>
      <c r="ENR203" s="12"/>
      <c r="ENS203" s="12"/>
      <c r="ENT203" s="12"/>
      <c r="ENU203" s="12"/>
      <c r="ENV203" s="12"/>
      <c r="ENW203" s="12"/>
      <c r="ENX203" s="12"/>
      <c r="ENY203" s="12"/>
      <c r="ENZ203" s="12"/>
      <c r="EOA203" s="12"/>
      <c r="EOB203" s="12"/>
      <c r="EOC203" s="12"/>
      <c r="EOD203" s="12"/>
      <c r="EOE203" s="12"/>
      <c r="EOF203" s="12"/>
      <c r="EOG203" s="12"/>
      <c r="EOH203" s="12"/>
      <c r="EOI203" s="12"/>
      <c r="EOJ203" s="12"/>
      <c r="EOK203" s="12"/>
      <c r="EOL203" s="12"/>
      <c r="EOM203" s="12"/>
      <c r="EON203" s="12"/>
      <c r="EOO203" s="12"/>
      <c r="EOP203" s="12"/>
      <c r="EOQ203" s="12"/>
      <c r="EOR203" s="12"/>
      <c r="EOS203" s="12"/>
      <c r="EOT203" s="12"/>
      <c r="EOU203" s="12"/>
      <c r="EOV203" s="12"/>
      <c r="EOW203" s="12"/>
      <c r="EOX203" s="12"/>
      <c r="EOY203" s="12"/>
      <c r="EOZ203" s="12"/>
      <c r="EPA203" s="12"/>
      <c r="EPB203" s="12"/>
      <c r="EPC203" s="12"/>
      <c r="EPD203" s="12"/>
      <c r="EPE203" s="12"/>
      <c r="EPF203" s="12"/>
      <c r="EPG203" s="12"/>
      <c r="EPH203" s="12"/>
      <c r="EPI203" s="12"/>
      <c r="EPJ203" s="12"/>
      <c r="EPK203" s="12"/>
      <c r="EPL203" s="12"/>
      <c r="EPM203" s="12"/>
      <c r="EPN203" s="12"/>
      <c r="EPO203" s="12"/>
      <c r="EPP203" s="12"/>
      <c r="EPQ203" s="12"/>
      <c r="EPR203" s="12"/>
      <c r="EPS203" s="12"/>
      <c r="EPT203" s="12"/>
      <c r="EPU203" s="12"/>
      <c r="EPV203" s="12"/>
      <c r="EPW203" s="12"/>
      <c r="EPX203" s="12"/>
      <c r="EPY203" s="12"/>
      <c r="EPZ203" s="12"/>
      <c r="EQA203" s="12"/>
      <c r="EQB203" s="12"/>
      <c r="EQC203" s="12"/>
      <c r="EQD203" s="12"/>
      <c r="EQE203" s="12"/>
      <c r="EQF203" s="12"/>
      <c r="EQG203" s="12"/>
      <c r="EQH203" s="12"/>
      <c r="EQI203" s="12"/>
      <c r="EQJ203" s="12"/>
      <c r="EQK203" s="12"/>
      <c r="EQL203" s="12"/>
      <c r="EQM203" s="12"/>
      <c r="EQN203" s="12"/>
      <c r="EQO203" s="12"/>
      <c r="EQP203" s="12"/>
      <c r="EQQ203" s="12"/>
      <c r="EQR203" s="12"/>
      <c r="EQS203" s="12"/>
      <c r="EQT203" s="12"/>
      <c r="EQU203" s="12"/>
      <c r="EQV203" s="12"/>
      <c r="EQW203" s="12"/>
      <c r="EQX203" s="12"/>
      <c r="EQY203" s="12"/>
      <c r="EQZ203" s="12"/>
      <c r="ERA203" s="12"/>
      <c r="ERB203" s="12"/>
      <c r="ERC203" s="12"/>
      <c r="ERD203" s="12"/>
      <c r="ERE203" s="12"/>
      <c r="ERF203" s="12"/>
      <c r="ERG203" s="12"/>
      <c r="ERH203" s="12"/>
      <c r="ERI203" s="12"/>
      <c r="ERJ203" s="12"/>
      <c r="ERK203" s="12"/>
      <c r="ERL203" s="12"/>
      <c r="ERM203" s="12"/>
      <c r="ERN203" s="12"/>
      <c r="ERO203" s="12"/>
      <c r="ERP203" s="12"/>
      <c r="ERQ203" s="12"/>
      <c r="ERR203" s="12"/>
      <c r="ERS203" s="12"/>
      <c r="ERT203" s="12"/>
      <c r="ERU203" s="12"/>
      <c r="ERV203" s="12"/>
      <c r="ERW203" s="12"/>
      <c r="ERX203" s="12"/>
      <c r="ERY203" s="12"/>
      <c r="ERZ203" s="12"/>
      <c r="ESA203" s="12"/>
      <c r="ESB203" s="12"/>
      <c r="ESC203" s="12"/>
      <c r="ESD203" s="12"/>
      <c r="ESE203" s="12"/>
      <c r="ESF203" s="12"/>
      <c r="ESG203" s="12"/>
      <c r="ESH203" s="12"/>
      <c r="ESI203" s="12"/>
      <c r="ESJ203" s="12"/>
      <c r="ESK203" s="12"/>
      <c r="ESL203" s="12"/>
      <c r="ESM203" s="12"/>
      <c r="ESN203" s="12"/>
      <c r="ESO203" s="12"/>
      <c r="ESP203" s="12"/>
      <c r="ESQ203" s="12"/>
      <c r="ESR203" s="12"/>
      <c r="ESS203" s="12"/>
      <c r="EST203" s="12"/>
      <c r="ESU203" s="12"/>
      <c r="ESV203" s="12"/>
      <c r="ESW203" s="12"/>
      <c r="ESX203" s="12"/>
      <c r="ESY203" s="12"/>
      <c r="ESZ203" s="12"/>
      <c r="ETA203" s="12"/>
      <c r="ETB203" s="12"/>
      <c r="ETC203" s="12"/>
      <c r="ETD203" s="12"/>
      <c r="ETE203" s="12"/>
      <c r="ETF203" s="12"/>
      <c r="ETG203" s="12"/>
      <c r="ETH203" s="12"/>
      <c r="ETI203" s="12"/>
      <c r="ETJ203" s="12"/>
      <c r="ETK203" s="12"/>
      <c r="ETL203" s="12"/>
      <c r="ETM203" s="12"/>
      <c r="ETN203" s="12"/>
      <c r="ETO203" s="12"/>
      <c r="ETP203" s="12"/>
      <c r="ETQ203" s="12"/>
      <c r="ETR203" s="12"/>
      <c r="ETS203" s="12"/>
      <c r="ETT203" s="12"/>
      <c r="ETU203" s="12"/>
      <c r="ETV203" s="12"/>
      <c r="ETW203" s="12"/>
      <c r="ETX203" s="12"/>
      <c r="ETY203" s="12"/>
      <c r="ETZ203" s="12"/>
      <c r="EUA203" s="12"/>
      <c r="EUB203" s="12"/>
      <c r="EUC203" s="12"/>
      <c r="EUD203" s="12"/>
      <c r="EUE203" s="12"/>
      <c r="EUF203" s="12"/>
      <c r="EUG203" s="12"/>
      <c r="EUH203" s="12"/>
      <c r="EUI203" s="12"/>
      <c r="EUJ203" s="12"/>
      <c r="EUK203" s="12"/>
      <c r="EUL203" s="12"/>
      <c r="EUM203" s="12"/>
      <c r="EUN203" s="12"/>
      <c r="EUO203" s="12"/>
      <c r="EUP203" s="12"/>
      <c r="EUQ203" s="12"/>
      <c r="EUR203" s="12"/>
      <c r="EUS203" s="12"/>
      <c r="EUT203" s="12"/>
      <c r="EUU203" s="12"/>
      <c r="EUV203" s="12"/>
      <c r="EUW203" s="12"/>
      <c r="EUX203" s="12"/>
      <c r="EUY203" s="12"/>
      <c r="EUZ203" s="12"/>
      <c r="EVA203" s="12"/>
      <c r="EVB203" s="12"/>
      <c r="EVC203" s="12"/>
      <c r="EVD203" s="12"/>
      <c r="EVE203" s="12"/>
      <c r="EVF203" s="12"/>
      <c r="EVG203" s="12"/>
      <c r="EVH203" s="12"/>
      <c r="EVI203" s="12"/>
      <c r="EVJ203" s="12"/>
      <c r="EVK203" s="12"/>
      <c r="EVL203" s="12"/>
      <c r="EVM203" s="12"/>
      <c r="EVN203" s="12"/>
      <c r="EVO203" s="12"/>
      <c r="EVP203" s="12"/>
      <c r="EVQ203" s="12"/>
      <c r="EVR203" s="12"/>
      <c r="EVS203" s="12"/>
      <c r="EVT203" s="12"/>
      <c r="EVU203" s="12"/>
      <c r="EVV203" s="12"/>
      <c r="EVW203" s="12"/>
      <c r="EVX203" s="12"/>
      <c r="EVY203" s="12"/>
      <c r="EVZ203" s="12"/>
      <c r="EWA203" s="12"/>
      <c r="EWB203" s="12"/>
      <c r="EWC203" s="12"/>
      <c r="EWD203" s="12"/>
      <c r="EWE203" s="12"/>
      <c r="EWF203" s="12"/>
      <c r="EWG203" s="12"/>
      <c r="EWH203" s="12"/>
      <c r="EWI203" s="12"/>
      <c r="EWJ203" s="12"/>
      <c r="EWK203" s="12"/>
      <c r="EWL203" s="12"/>
      <c r="EWM203" s="12"/>
      <c r="EWN203" s="12"/>
      <c r="EWO203" s="12"/>
      <c r="EWP203" s="12"/>
      <c r="EWQ203" s="12"/>
      <c r="EWR203" s="12"/>
      <c r="EWS203" s="12"/>
      <c r="EWT203" s="12"/>
      <c r="EWU203" s="12"/>
      <c r="EWV203" s="12"/>
      <c r="EWW203" s="12"/>
      <c r="EWX203" s="12"/>
      <c r="EWY203" s="12"/>
      <c r="EWZ203" s="12"/>
      <c r="EXA203" s="12"/>
      <c r="EXB203" s="12"/>
      <c r="EXC203" s="12"/>
      <c r="EXD203" s="12"/>
      <c r="EXE203" s="12"/>
      <c r="EXF203" s="12"/>
      <c r="EXG203" s="12"/>
      <c r="EXH203" s="12"/>
      <c r="EXI203" s="12"/>
      <c r="EXJ203" s="12"/>
      <c r="EXK203" s="12"/>
      <c r="EXL203" s="12"/>
      <c r="EXM203" s="12"/>
      <c r="EXN203" s="12"/>
      <c r="EXO203" s="12"/>
      <c r="EXP203" s="12"/>
      <c r="EXQ203" s="12"/>
      <c r="EXR203" s="12"/>
      <c r="EXS203" s="12"/>
      <c r="EXT203" s="12"/>
      <c r="EXU203" s="12"/>
      <c r="EXV203" s="12"/>
      <c r="EXW203" s="12"/>
      <c r="EXX203" s="12"/>
      <c r="EXY203" s="12"/>
      <c r="EXZ203" s="12"/>
      <c r="EYA203" s="12"/>
      <c r="EYB203" s="12"/>
      <c r="EYC203" s="12"/>
      <c r="EYD203" s="12"/>
      <c r="EYE203" s="12"/>
      <c r="EYF203" s="12"/>
      <c r="EYG203" s="12"/>
      <c r="EYH203" s="12"/>
      <c r="EYI203" s="12"/>
      <c r="EYJ203" s="12"/>
      <c r="EYK203" s="12"/>
      <c r="EYL203" s="12"/>
      <c r="EYM203" s="12"/>
      <c r="EYN203" s="12"/>
      <c r="EYO203" s="12"/>
      <c r="EYP203" s="12"/>
      <c r="EYQ203" s="12"/>
      <c r="EYR203" s="12"/>
      <c r="EYS203" s="12"/>
      <c r="EYT203" s="12"/>
      <c r="EYU203" s="12"/>
      <c r="EYV203" s="12"/>
      <c r="EYW203" s="12"/>
      <c r="EYX203" s="12"/>
      <c r="EYY203" s="12"/>
      <c r="EYZ203" s="12"/>
      <c r="EZA203" s="12"/>
      <c r="EZB203" s="12"/>
      <c r="EZC203" s="12"/>
      <c r="EZD203" s="12"/>
      <c r="EZE203" s="12"/>
      <c r="EZF203" s="12"/>
      <c r="EZG203" s="12"/>
      <c r="EZH203" s="12"/>
      <c r="EZI203" s="12"/>
      <c r="EZJ203" s="12"/>
      <c r="EZK203" s="12"/>
      <c r="EZL203" s="12"/>
      <c r="EZM203" s="12"/>
      <c r="EZN203" s="12"/>
      <c r="EZO203" s="12"/>
      <c r="EZP203" s="12"/>
      <c r="EZQ203" s="12"/>
      <c r="EZR203" s="12"/>
      <c r="EZS203" s="12"/>
      <c r="EZT203" s="12"/>
      <c r="EZU203" s="12"/>
      <c r="EZV203" s="12"/>
      <c r="EZW203" s="12"/>
      <c r="EZX203" s="12"/>
      <c r="EZY203" s="12"/>
      <c r="EZZ203" s="12"/>
      <c r="FAA203" s="12"/>
      <c r="FAB203" s="12"/>
      <c r="FAC203" s="12"/>
      <c r="FAD203" s="12"/>
      <c r="FAE203" s="12"/>
      <c r="FAF203" s="12"/>
      <c r="FAG203" s="12"/>
      <c r="FAH203" s="12"/>
      <c r="FAI203" s="12"/>
      <c r="FAJ203" s="12"/>
      <c r="FAK203" s="12"/>
      <c r="FAL203" s="12"/>
      <c r="FAM203" s="12"/>
      <c r="FAN203" s="12"/>
      <c r="FAO203" s="12"/>
      <c r="FAP203" s="12"/>
      <c r="FAQ203" s="12"/>
      <c r="FAR203" s="12"/>
      <c r="FAS203" s="12"/>
      <c r="FAT203" s="12"/>
      <c r="FAU203" s="12"/>
      <c r="FAV203" s="12"/>
      <c r="FAW203" s="12"/>
      <c r="FAX203" s="12"/>
      <c r="FAY203" s="12"/>
      <c r="FAZ203" s="12"/>
      <c r="FBA203" s="12"/>
      <c r="FBB203" s="12"/>
      <c r="FBC203" s="12"/>
      <c r="FBD203" s="12"/>
      <c r="FBE203" s="12"/>
      <c r="FBF203" s="12"/>
      <c r="FBG203" s="12"/>
      <c r="FBH203" s="12"/>
      <c r="FBI203" s="12"/>
      <c r="FBJ203" s="12"/>
      <c r="FBK203" s="12"/>
      <c r="FBL203" s="12"/>
      <c r="FBM203" s="12"/>
      <c r="FBN203" s="12"/>
      <c r="FBO203" s="12"/>
      <c r="FBP203" s="12"/>
      <c r="FBQ203" s="12"/>
      <c r="FBR203" s="12"/>
      <c r="FBS203" s="12"/>
      <c r="FBT203" s="12"/>
      <c r="FBU203" s="12"/>
      <c r="FBV203" s="12"/>
      <c r="FBW203" s="12"/>
      <c r="FBX203" s="12"/>
      <c r="FBY203" s="12"/>
      <c r="FBZ203" s="12"/>
      <c r="FCA203" s="12"/>
      <c r="FCB203" s="12"/>
      <c r="FCC203" s="12"/>
      <c r="FCD203" s="12"/>
      <c r="FCE203" s="12"/>
      <c r="FCF203" s="12"/>
      <c r="FCG203" s="12"/>
      <c r="FCH203" s="12"/>
      <c r="FCI203" s="12"/>
      <c r="FCJ203" s="12"/>
      <c r="FCK203" s="12"/>
      <c r="FCL203" s="12"/>
      <c r="FCM203" s="12"/>
      <c r="FCN203" s="12"/>
      <c r="FCO203" s="12"/>
      <c r="FCP203" s="12"/>
      <c r="FCQ203" s="12"/>
      <c r="FCR203" s="12"/>
      <c r="FCS203" s="12"/>
      <c r="FCT203" s="12"/>
      <c r="FCU203" s="12"/>
      <c r="FCV203" s="12"/>
      <c r="FCW203" s="12"/>
      <c r="FCX203" s="12"/>
      <c r="FCY203" s="12"/>
      <c r="FCZ203" s="12"/>
      <c r="FDA203" s="12"/>
      <c r="FDB203" s="12"/>
      <c r="FDC203" s="12"/>
      <c r="FDD203" s="12"/>
      <c r="FDE203" s="12"/>
      <c r="FDF203" s="12"/>
      <c r="FDG203" s="12"/>
      <c r="FDH203" s="12"/>
      <c r="FDI203" s="12"/>
      <c r="FDJ203" s="12"/>
      <c r="FDK203" s="12"/>
      <c r="FDL203" s="12"/>
      <c r="FDM203" s="12"/>
      <c r="FDN203" s="12"/>
      <c r="FDO203" s="12"/>
      <c r="FDP203" s="12"/>
      <c r="FDQ203" s="12"/>
      <c r="FDR203" s="12"/>
      <c r="FDS203" s="12"/>
      <c r="FDT203" s="12"/>
      <c r="FDU203" s="12"/>
      <c r="FDV203" s="12"/>
      <c r="FDW203" s="12"/>
      <c r="FDX203" s="12"/>
      <c r="FDY203" s="12"/>
      <c r="FDZ203" s="12"/>
      <c r="FEA203" s="12"/>
      <c r="FEB203" s="12"/>
      <c r="FEC203" s="12"/>
      <c r="FED203" s="12"/>
      <c r="FEE203" s="12"/>
      <c r="FEF203" s="12"/>
      <c r="FEG203" s="12"/>
      <c r="FEH203" s="12"/>
      <c r="FEI203" s="12"/>
      <c r="FEJ203" s="12"/>
      <c r="FEK203" s="12"/>
      <c r="FEL203" s="12"/>
      <c r="FEM203" s="12"/>
      <c r="FEN203" s="12"/>
      <c r="FEO203" s="12"/>
      <c r="FEP203" s="12"/>
      <c r="FEQ203" s="12"/>
      <c r="FER203" s="12"/>
      <c r="FES203" s="12"/>
      <c r="FET203" s="12"/>
      <c r="FEU203" s="12"/>
      <c r="FEV203" s="12"/>
      <c r="FEW203" s="12"/>
      <c r="FEX203" s="12"/>
      <c r="FEY203" s="12"/>
      <c r="FEZ203" s="12"/>
      <c r="FFA203" s="12"/>
      <c r="FFB203" s="12"/>
      <c r="FFC203" s="12"/>
      <c r="FFD203" s="12"/>
      <c r="FFE203" s="12"/>
      <c r="FFF203" s="12"/>
      <c r="FFG203" s="12"/>
      <c r="FFH203" s="12"/>
      <c r="FFI203" s="12"/>
      <c r="FFJ203" s="12"/>
      <c r="FFK203" s="12"/>
      <c r="FFL203" s="12"/>
      <c r="FFM203" s="12"/>
      <c r="FFN203" s="12"/>
      <c r="FFO203" s="12"/>
      <c r="FFP203" s="12"/>
      <c r="FFQ203" s="12"/>
      <c r="FFR203" s="12"/>
      <c r="FFS203" s="12"/>
      <c r="FFT203" s="12"/>
      <c r="FFU203" s="12"/>
      <c r="FFV203" s="12"/>
      <c r="FFW203" s="12"/>
      <c r="FFX203" s="12"/>
      <c r="FFY203" s="12"/>
      <c r="FFZ203" s="12"/>
      <c r="FGA203" s="12"/>
      <c r="FGB203" s="12"/>
      <c r="FGC203" s="12"/>
      <c r="FGD203" s="12"/>
      <c r="FGE203" s="12"/>
      <c r="FGF203" s="12"/>
      <c r="FGG203" s="12"/>
      <c r="FGH203" s="12"/>
      <c r="FGI203" s="12"/>
      <c r="FGJ203" s="12"/>
      <c r="FGK203" s="12"/>
      <c r="FGL203" s="12"/>
      <c r="FGM203" s="12"/>
      <c r="FGN203" s="12"/>
      <c r="FGO203" s="12"/>
      <c r="FGP203" s="12"/>
      <c r="FGQ203" s="12"/>
      <c r="FGR203" s="12"/>
      <c r="FGS203" s="12"/>
      <c r="FGT203" s="12"/>
      <c r="FGU203" s="12"/>
      <c r="FGV203" s="12"/>
      <c r="FGW203" s="12"/>
      <c r="FGX203" s="12"/>
      <c r="FGY203" s="12"/>
      <c r="FGZ203" s="12"/>
      <c r="FHA203" s="12"/>
      <c r="FHB203" s="12"/>
      <c r="FHC203" s="12"/>
      <c r="FHD203" s="12"/>
      <c r="FHE203" s="12"/>
      <c r="FHF203" s="12"/>
      <c r="FHG203" s="12"/>
      <c r="FHH203" s="12"/>
      <c r="FHI203" s="12"/>
      <c r="FHJ203" s="12"/>
      <c r="FHK203" s="12"/>
      <c r="FHL203" s="12"/>
      <c r="FHM203" s="12"/>
      <c r="FHN203" s="12"/>
      <c r="FHO203" s="12"/>
      <c r="FHP203" s="12"/>
      <c r="FHQ203" s="12"/>
      <c r="FHR203" s="12"/>
      <c r="FHS203" s="12"/>
      <c r="FHT203" s="12"/>
      <c r="FHU203" s="12"/>
      <c r="FHV203" s="12"/>
      <c r="FHW203" s="12"/>
      <c r="FHX203" s="12"/>
      <c r="FHY203" s="12"/>
      <c r="FHZ203" s="12"/>
      <c r="FIA203" s="12"/>
      <c r="FIB203" s="12"/>
      <c r="FIC203" s="12"/>
      <c r="FID203" s="12"/>
      <c r="FIE203" s="12"/>
      <c r="FIF203" s="12"/>
      <c r="FIG203" s="12"/>
      <c r="FIH203" s="12"/>
      <c r="FII203" s="12"/>
      <c r="FIJ203" s="12"/>
      <c r="FIK203" s="12"/>
      <c r="FIL203" s="12"/>
      <c r="FIM203" s="12"/>
      <c r="FIN203" s="12"/>
      <c r="FIO203" s="12"/>
      <c r="FIP203" s="12"/>
      <c r="FIQ203" s="12"/>
      <c r="FIR203" s="12"/>
      <c r="FIS203" s="12"/>
      <c r="FIT203" s="12"/>
      <c r="FIU203" s="12"/>
      <c r="FIV203" s="12"/>
      <c r="FIW203" s="12"/>
      <c r="FIX203" s="12"/>
      <c r="FIY203" s="12"/>
      <c r="FIZ203" s="12"/>
      <c r="FJA203" s="12"/>
      <c r="FJB203" s="12"/>
      <c r="FJC203" s="12"/>
      <c r="FJD203" s="12"/>
      <c r="FJE203" s="12"/>
      <c r="FJF203" s="12"/>
      <c r="FJG203" s="12"/>
      <c r="FJH203" s="12"/>
      <c r="FJI203" s="12"/>
      <c r="FJJ203" s="12"/>
      <c r="FJK203" s="12"/>
      <c r="FJL203" s="12"/>
      <c r="FJM203" s="12"/>
      <c r="FJN203" s="12"/>
      <c r="FJO203" s="12"/>
      <c r="FJP203" s="12"/>
      <c r="FJQ203" s="12"/>
      <c r="FJR203" s="12"/>
      <c r="FJS203" s="12"/>
      <c r="FJT203" s="12"/>
      <c r="FJU203" s="12"/>
      <c r="FJV203" s="12"/>
      <c r="FJW203" s="12"/>
      <c r="FJX203" s="12"/>
      <c r="FJY203" s="12"/>
      <c r="FJZ203" s="12"/>
      <c r="FKA203" s="12"/>
      <c r="FKB203" s="12"/>
      <c r="FKC203" s="12"/>
      <c r="FKD203" s="12"/>
      <c r="FKE203" s="12"/>
      <c r="FKF203" s="12"/>
      <c r="FKG203" s="12"/>
      <c r="FKH203" s="12"/>
      <c r="FKI203" s="12"/>
      <c r="FKJ203" s="12"/>
      <c r="FKK203" s="12"/>
      <c r="FKL203" s="12"/>
      <c r="FKM203" s="12"/>
      <c r="FKN203" s="12"/>
      <c r="FKO203" s="12"/>
      <c r="FKP203" s="12"/>
      <c r="FKQ203" s="12"/>
      <c r="FKR203" s="12"/>
      <c r="FKS203" s="12"/>
      <c r="FKT203" s="12"/>
      <c r="FKU203" s="12"/>
      <c r="FKV203" s="12"/>
      <c r="FKW203" s="12"/>
      <c r="FKX203" s="12"/>
      <c r="FKY203" s="12"/>
      <c r="FKZ203" s="12"/>
      <c r="FLA203" s="12"/>
      <c r="FLB203" s="12"/>
      <c r="FLC203" s="12"/>
      <c r="FLD203" s="12"/>
      <c r="FLE203" s="12"/>
      <c r="FLF203" s="12"/>
      <c r="FLG203" s="12"/>
      <c r="FLH203" s="12"/>
      <c r="FLI203" s="12"/>
      <c r="FLJ203" s="12"/>
      <c r="FLK203" s="12"/>
      <c r="FLL203" s="12"/>
      <c r="FLM203" s="12"/>
      <c r="FLN203" s="12"/>
      <c r="FLO203" s="12"/>
      <c r="FLP203" s="12"/>
      <c r="FLQ203" s="12"/>
      <c r="FLR203" s="12"/>
      <c r="FLS203" s="12"/>
      <c r="FLT203" s="12"/>
      <c r="FLU203" s="12"/>
      <c r="FLV203" s="12"/>
      <c r="FLW203" s="12"/>
      <c r="FLX203" s="12"/>
      <c r="FLY203" s="12"/>
      <c r="FLZ203" s="12"/>
      <c r="FMA203" s="12"/>
      <c r="FMB203" s="12"/>
      <c r="FMC203" s="12"/>
      <c r="FMD203" s="12"/>
      <c r="FME203" s="12"/>
      <c r="FMF203" s="12"/>
      <c r="FMG203" s="12"/>
      <c r="FMH203" s="12"/>
      <c r="FMI203" s="12"/>
      <c r="FMJ203" s="12"/>
      <c r="FMK203" s="12"/>
      <c r="FML203" s="12"/>
      <c r="FMM203" s="12"/>
      <c r="FMN203" s="12"/>
      <c r="FMO203" s="12"/>
      <c r="FMP203" s="12"/>
      <c r="FMQ203" s="12"/>
      <c r="FMR203" s="12"/>
      <c r="FMS203" s="12"/>
      <c r="FMT203" s="12"/>
      <c r="FMU203" s="12"/>
      <c r="FMV203" s="12"/>
      <c r="FMW203" s="12"/>
      <c r="FMX203" s="12"/>
      <c r="FMY203" s="12"/>
      <c r="FMZ203" s="12"/>
      <c r="FNA203" s="12"/>
      <c r="FNB203" s="12"/>
      <c r="FNC203" s="12"/>
      <c r="FND203" s="12"/>
      <c r="FNE203" s="12"/>
      <c r="FNF203" s="12"/>
      <c r="FNG203" s="12"/>
      <c r="FNH203" s="12"/>
      <c r="FNI203" s="12"/>
      <c r="FNJ203" s="12"/>
      <c r="FNK203" s="12"/>
      <c r="FNL203" s="12"/>
      <c r="FNM203" s="12"/>
      <c r="FNN203" s="12"/>
      <c r="FNO203" s="12"/>
      <c r="FNP203" s="12"/>
      <c r="FNQ203" s="12"/>
      <c r="FNR203" s="12"/>
      <c r="FNS203" s="12"/>
      <c r="FNT203" s="12"/>
      <c r="FNU203" s="12"/>
      <c r="FNV203" s="12"/>
      <c r="FNW203" s="12"/>
      <c r="FNX203" s="12"/>
      <c r="FNY203" s="12"/>
      <c r="FNZ203" s="12"/>
      <c r="FOA203" s="12"/>
      <c r="FOB203" s="12"/>
      <c r="FOC203" s="12"/>
      <c r="FOD203" s="12"/>
      <c r="FOE203" s="12"/>
      <c r="FOF203" s="12"/>
      <c r="FOG203" s="12"/>
      <c r="FOH203" s="12"/>
      <c r="FOI203" s="12"/>
      <c r="FOJ203" s="12"/>
      <c r="FOK203" s="12"/>
      <c r="FOL203" s="12"/>
      <c r="FOM203" s="12"/>
      <c r="FON203" s="12"/>
      <c r="FOO203" s="12"/>
      <c r="FOP203" s="12"/>
      <c r="FOQ203" s="12"/>
      <c r="FOR203" s="12"/>
      <c r="FOS203" s="12"/>
      <c r="FOT203" s="12"/>
      <c r="FOU203" s="12"/>
      <c r="FOV203" s="12"/>
      <c r="FOW203" s="12"/>
      <c r="FOX203" s="12"/>
      <c r="FOY203" s="12"/>
      <c r="FOZ203" s="12"/>
      <c r="FPA203" s="12"/>
      <c r="FPB203" s="12"/>
      <c r="FPC203" s="12"/>
      <c r="FPD203" s="12"/>
      <c r="FPE203" s="12"/>
      <c r="FPF203" s="12"/>
      <c r="FPG203" s="12"/>
      <c r="FPH203" s="12"/>
      <c r="FPI203" s="12"/>
      <c r="FPJ203" s="12"/>
      <c r="FPK203" s="12"/>
      <c r="FPL203" s="12"/>
      <c r="FPM203" s="12"/>
      <c r="FPN203" s="12"/>
      <c r="FPO203" s="12"/>
      <c r="FPP203" s="12"/>
      <c r="FPQ203" s="12"/>
      <c r="FPR203" s="12"/>
      <c r="FPS203" s="12"/>
      <c r="FPT203" s="12"/>
      <c r="FPU203" s="12"/>
      <c r="FPV203" s="12"/>
      <c r="FPW203" s="12"/>
      <c r="FPX203" s="12"/>
      <c r="FPY203" s="12"/>
      <c r="FPZ203" s="12"/>
      <c r="FQA203" s="12"/>
      <c r="FQB203" s="12"/>
      <c r="FQC203" s="12"/>
      <c r="FQD203" s="12"/>
      <c r="FQE203" s="12"/>
      <c r="FQF203" s="12"/>
      <c r="FQG203" s="12"/>
      <c r="FQH203" s="12"/>
      <c r="FQI203" s="12"/>
      <c r="FQJ203" s="12"/>
      <c r="FQK203" s="12"/>
      <c r="FQL203" s="12"/>
      <c r="FQM203" s="12"/>
      <c r="FQN203" s="12"/>
      <c r="FQO203" s="12"/>
      <c r="FQP203" s="12"/>
      <c r="FQQ203" s="12"/>
      <c r="FQR203" s="12"/>
      <c r="FQS203" s="12"/>
      <c r="FQT203" s="12"/>
      <c r="FQU203" s="12"/>
      <c r="FQV203" s="12"/>
      <c r="FQW203" s="12"/>
      <c r="FQX203" s="12"/>
      <c r="FQY203" s="12"/>
      <c r="FQZ203" s="12"/>
      <c r="FRA203" s="12"/>
      <c r="FRB203" s="12"/>
      <c r="FRC203" s="12"/>
      <c r="FRD203" s="12"/>
      <c r="FRE203" s="12"/>
      <c r="FRF203" s="12"/>
      <c r="FRG203" s="12"/>
      <c r="FRH203" s="12"/>
      <c r="FRI203" s="12"/>
      <c r="FRJ203" s="12"/>
      <c r="FRK203" s="12"/>
      <c r="FRL203" s="12"/>
      <c r="FRM203" s="12"/>
      <c r="FRN203" s="12"/>
      <c r="FRO203" s="12"/>
      <c r="FRP203" s="12"/>
      <c r="FRQ203" s="12"/>
      <c r="FRR203" s="12"/>
      <c r="FRS203" s="12"/>
      <c r="FRT203" s="12"/>
      <c r="FRU203" s="12"/>
      <c r="FRV203" s="12"/>
      <c r="FRW203" s="12"/>
      <c r="FRX203" s="12"/>
      <c r="FRY203" s="12"/>
      <c r="FRZ203" s="12"/>
      <c r="FSA203" s="12"/>
      <c r="FSB203" s="12"/>
      <c r="FSC203" s="12"/>
      <c r="FSD203" s="12"/>
      <c r="FSE203" s="12"/>
      <c r="FSF203" s="12"/>
      <c r="FSG203" s="12"/>
      <c r="FSH203" s="12"/>
      <c r="FSI203" s="12"/>
      <c r="FSJ203" s="12"/>
      <c r="FSK203" s="12"/>
      <c r="FSL203" s="12"/>
      <c r="FSM203" s="12"/>
      <c r="FSN203" s="12"/>
      <c r="FSO203" s="12"/>
      <c r="FSP203" s="12"/>
      <c r="FSQ203" s="12"/>
      <c r="FSR203" s="12"/>
      <c r="FSS203" s="12"/>
      <c r="FST203" s="12"/>
      <c r="FSU203" s="12"/>
      <c r="FSV203" s="12"/>
      <c r="FSW203" s="12"/>
      <c r="FSX203" s="12"/>
      <c r="FSY203" s="12"/>
      <c r="FSZ203" s="12"/>
      <c r="FTA203" s="12"/>
      <c r="FTB203" s="12"/>
      <c r="FTC203" s="12"/>
      <c r="FTD203" s="12"/>
      <c r="FTE203" s="12"/>
      <c r="FTF203" s="12"/>
      <c r="FTG203" s="12"/>
      <c r="FTH203" s="12"/>
      <c r="FTI203" s="12"/>
      <c r="FTJ203" s="12"/>
      <c r="FTK203" s="12"/>
      <c r="FTL203" s="12"/>
      <c r="FTM203" s="12"/>
      <c r="FTN203" s="12"/>
      <c r="FTO203" s="12"/>
      <c r="FTP203" s="12"/>
      <c r="FTQ203" s="12"/>
      <c r="FTR203" s="12"/>
      <c r="FTS203" s="12"/>
      <c r="FTT203" s="12"/>
      <c r="FTU203" s="12"/>
      <c r="FTV203" s="12"/>
      <c r="FTW203" s="12"/>
      <c r="FTX203" s="12"/>
      <c r="FTY203" s="12"/>
      <c r="FTZ203" s="12"/>
      <c r="FUA203" s="12"/>
      <c r="FUB203" s="12"/>
      <c r="FUC203" s="12"/>
      <c r="FUD203" s="12"/>
      <c r="FUE203" s="12"/>
      <c r="FUF203" s="12"/>
      <c r="FUG203" s="12"/>
      <c r="FUH203" s="12"/>
      <c r="FUI203" s="12"/>
      <c r="FUJ203" s="12"/>
      <c r="FUK203" s="12"/>
      <c r="FUL203" s="12"/>
      <c r="FUM203" s="12"/>
      <c r="FUN203" s="12"/>
      <c r="FUO203" s="12"/>
      <c r="FUP203" s="12"/>
      <c r="FUQ203" s="12"/>
      <c r="FUR203" s="12"/>
      <c r="FUS203" s="12"/>
      <c r="FUT203" s="12"/>
      <c r="FUU203" s="12"/>
      <c r="FUV203" s="12"/>
      <c r="FUW203" s="12"/>
      <c r="FUX203" s="12"/>
      <c r="FUY203" s="12"/>
      <c r="FUZ203" s="12"/>
      <c r="FVA203" s="12"/>
      <c r="FVB203" s="12"/>
      <c r="FVC203" s="12"/>
      <c r="FVD203" s="12"/>
      <c r="FVE203" s="12"/>
      <c r="FVF203" s="12"/>
      <c r="FVG203" s="12"/>
      <c r="FVH203" s="12"/>
      <c r="FVI203" s="12"/>
      <c r="FVJ203" s="12"/>
      <c r="FVK203" s="12"/>
      <c r="FVL203" s="12"/>
      <c r="FVM203" s="12"/>
      <c r="FVN203" s="12"/>
      <c r="FVO203" s="12"/>
      <c r="FVP203" s="12"/>
      <c r="FVQ203" s="12"/>
      <c r="FVR203" s="12"/>
      <c r="FVS203" s="12"/>
      <c r="FVT203" s="12"/>
      <c r="FVU203" s="12"/>
      <c r="FVV203" s="12"/>
      <c r="FVW203" s="12"/>
      <c r="FVX203" s="12"/>
      <c r="FVY203" s="12"/>
      <c r="FVZ203" s="12"/>
      <c r="FWA203" s="12"/>
      <c r="FWB203" s="12"/>
      <c r="FWC203" s="12"/>
      <c r="FWD203" s="12"/>
      <c r="FWE203" s="12"/>
      <c r="FWF203" s="12"/>
      <c r="FWG203" s="12"/>
      <c r="FWH203" s="12"/>
      <c r="FWI203" s="12"/>
      <c r="FWJ203" s="12"/>
      <c r="FWK203" s="12"/>
      <c r="FWL203" s="12"/>
      <c r="FWM203" s="12"/>
      <c r="FWN203" s="12"/>
      <c r="FWO203" s="12"/>
      <c r="FWP203" s="12"/>
      <c r="FWQ203" s="12"/>
      <c r="FWR203" s="12"/>
      <c r="FWS203" s="12"/>
      <c r="FWT203" s="12"/>
      <c r="FWU203" s="12"/>
      <c r="FWV203" s="12"/>
      <c r="FWW203" s="12"/>
      <c r="FWX203" s="12"/>
      <c r="FWY203" s="12"/>
      <c r="FWZ203" s="12"/>
      <c r="FXA203" s="12"/>
      <c r="FXB203" s="12"/>
      <c r="FXC203" s="12"/>
      <c r="FXD203" s="12"/>
      <c r="FXE203" s="12"/>
      <c r="FXF203" s="12"/>
      <c r="FXG203" s="12"/>
      <c r="FXH203" s="12"/>
      <c r="FXI203" s="12"/>
      <c r="FXJ203" s="12"/>
      <c r="FXK203" s="12"/>
      <c r="FXL203" s="12"/>
      <c r="FXM203" s="12"/>
      <c r="FXN203" s="12"/>
      <c r="FXO203" s="12"/>
      <c r="FXP203" s="12"/>
      <c r="FXQ203" s="12"/>
      <c r="FXR203" s="12"/>
      <c r="FXS203" s="12"/>
      <c r="FXT203" s="12"/>
      <c r="FXU203" s="12"/>
      <c r="FXV203" s="12"/>
      <c r="FXW203" s="12"/>
      <c r="FXX203" s="12"/>
      <c r="FXY203" s="12"/>
      <c r="FXZ203" s="12"/>
      <c r="FYA203" s="12"/>
      <c r="FYB203" s="12"/>
      <c r="FYC203" s="12"/>
      <c r="FYD203" s="12"/>
      <c r="FYE203" s="12"/>
      <c r="FYF203" s="12"/>
      <c r="FYG203" s="12"/>
      <c r="FYH203" s="12"/>
      <c r="FYI203" s="12"/>
      <c r="FYJ203" s="12"/>
      <c r="FYK203" s="12"/>
      <c r="FYL203" s="12"/>
      <c r="FYM203" s="12"/>
      <c r="FYN203" s="12"/>
      <c r="FYO203" s="12"/>
      <c r="FYP203" s="12"/>
      <c r="FYQ203" s="12"/>
      <c r="FYR203" s="12"/>
      <c r="FYS203" s="12"/>
      <c r="FYT203" s="12"/>
      <c r="FYU203" s="12"/>
      <c r="FYV203" s="12"/>
      <c r="FYW203" s="12"/>
      <c r="FYX203" s="12"/>
      <c r="FYY203" s="12"/>
      <c r="FYZ203" s="12"/>
      <c r="FZA203" s="12"/>
      <c r="FZB203" s="12"/>
      <c r="FZC203" s="12"/>
      <c r="FZD203" s="12"/>
      <c r="FZE203" s="12"/>
      <c r="FZF203" s="12"/>
      <c r="FZG203" s="12"/>
      <c r="FZH203" s="12"/>
      <c r="FZI203" s="12"/>
      <c r="FZJ203" s="12"/>
      <c r="FZK203" s="12"/>
      <c r="FZL203" s="12"/>
      <c r="FZM203" s="12"/>
      <c r="FZN203" s="12"/>
      <c r="FZO203" s="12"/>
      <c r="FZP203" s="12"/>
      <c r="FZQ203" s="12"/>
      <c r="FZR203" s="12"/>
      <c r="FZS203" s="12"/>
      <c r="FZT203" s="12"/>
      <c r="FZU203" s="12"/>
      <c r="FZV203" s="12"/>
      <c r="FZW203" s="12"/>
      <c r="FZX203" s="12"/>
      <c r="FZY203" s="12"/>
      <c r="FZZ203" s="12"/>
      <c r="GAA203" s="12"/>
      <c r="GAB203" s="12"/>
      <c r="GAC203" s="12"/>
      <c r="GAD203" s="12"/>
      <c r="GAE203" s="12"/>
      <c r="GAF203" s="12"/>
      <c r="GAG203" s="12"/>
      <c r="GAH203" s="12"/>
      <c r="GAI203" s="12"/>
      <c r="GAJ203" s="12"/>
      <c r="GAK203" s="12"/>
      <c r="GAL203" s="12"/>
      <c r="GAM203" s="12"/>
      <c r="GAN203" s="12"/>
      <c r="GAO203" s="12"/>
      <c r="GAP203" s="12"/>
      <c r="GAQ203" s="12"/>
      <c r="GAR203" s="12"/>
      <c r="GAS203" s="12"/>
      <c r="GAT203" s="12"/>
      <c r="GAU203" s="12"/>
      <c r="GAV203" s="12"/>
      <c r="GAW203" s="12"/>
      <c r="GAX203" s="12"/>
      <c r="GAY203" s="12"/>
      <c r="GAZ203" s="12"/>
      <c r="GBA203" s="12"/>
      <c r="GBB203" s="12"/>
      <c r="GBC203" s="12"/>
      <c r="GBD203" s="12"/>
      <c r="GBE203" s="12"/>
      <c r="GBF203" s="12"/>
      <c r="GBG203" s="12"/>
      <c r="GBH203" s="12"/>
      <c r="GBI203" s="12"/>
      <c r="GBJ203" s="12"/>
      <c r="GBK203" s="12"/>
      <c r="GBL203" s="12"/>
      <c r="GBM203" s="12"/>
      <c r="GBN203" s="12"/>
      <c r="GBO203" s="12"/>
      <c r="GBP203" s="12"/>
      <c r="GBQ203" s="12"/>
      <c r="GBR203" s="12"/>
      <c r="GBS203" s="12"/>
      <c r="GBT203" s="12"/>
      <c r="GBU203" s="12"/>
      <c r="GBV203" s="12"/>
      <c r="GBW203" s="12"/>
      <c r="GBX203" s="12"/>
      <c r="GBY203" s="12"/>
      <c r="GBZ203" s="12"/>
      <c r="GCA203" s="12"/>
      <c r="GCB203" s="12"/>
      <c r="GCC203" s="12"/>
      <c r="GCD203" s="12"/>
      <c r="GCE203" s="12"/>
      <c r="GCF203" s="12"/>
      <c r="GCG203" s="12"/>
      <c r="GCH203" s="12"/>
      <c r="GCI203" s="12"/>
      <c r="GCJ203" s="12"/>
      <c r="GCK203" s="12"/>
      <c r="GCL203" s="12"/>
      <c r="GCM203" s="12"/>
      <c r="GCN203" s="12"/>
      <c r="GCO203" s="12"/>
      <c r="GCP203" s="12"/>
      <c r="GCQ203" s="12"/>
      <c r="GCR203" s="12"/>
      <c r="GCS203" s="12"/>
      <c r="GCT203" s="12"/>
      <c r="GCU203" s="12"/>
      <c r="GCV203" s="12"/>
      <c r="GCW203" s="12"/>
      <c r="GCX203" s="12"/>
      <c r="GCY203" s="12"/>
      <c r="GCZ203" s="12"/>
      <c r="GDA203" s="12"/>
      <c r="GDB203" s="12"/>
      <c r="GDC203" s="12"/>
      <c r="GDD203" s="12"/>
      <c r="GDE203" s="12"/>
      <c r="GDF203" s="12"/>
      <c r="GDG203" s="12"/>
      <c r="GDH203" s="12"/>
      <c r="GDI203" s="12"/>
      <c r="GDJ203" s="12"/>
      <c r="GDK203" s="12"/>
      <c r="GDL203" s="12"/>
      <c r="GDM203" s="12"/>
      <c r="GDN203" s="12"/>
      <c r="GDO203" s="12"/>
      <c r="GDP203" s="12"/>
      <c r="GDQ203" s="12"/>
      <c r="GDR203" s="12"/>
      <c r="GDS203" s="12"/>
      <c r="GDT203" s="12"/>
      <c r="GDU203" s="12"/>
      <c r="GDV203" s="12"/>
      <c r="GDW203" s="12"/>
      <c r="GDX203" s="12"/>
      <c r="GDY203" s="12"/>
      <c r="GDZ203" s="12"/>
      <c r="GEA203" s="12"/>
      <c r="GEB203" s="12"/>
      <c r="GEC203" s="12"/>
      <c r="GED203" s="12"/>
      <c r="GEE203" s="12"/>
      <c r="GEF203" s="12"/>
      <c r="GEG203" s="12"/>
      <c r="GEH203" s="12"/>
      <c r="GEI203" s="12"/>
      <c r="GEJ203" s="12"/>
      <c r="GEK203" s="12"/>
      <c r="GEL203" s="12"/>
      <c r="GEM203" s="12"/>
      <c r="GEN203" s="12"/>
      <c r="GEO203" s="12"/>
      <c r="GEP203" s="12"/>
      <c r="GEQ203" s="12"/>
      <c r="GER203" s="12"/>
      <c r="GES203" s="12"/>
      <c r="GET203" s="12"/>
      <c r="GEU203" s="12"/>
      <c r="GEV203" s="12"/>
      <c r="GEW203" s="12"/>
      <c r="GEX203" s="12"/>
      <c r="GEY203" s="12"/>
      <c r="GEZ203" s="12"/>
      <c r="GFA203" s="12"/>
      <c r="GFB203" s="12"/>
      <c r="GFC203" s="12"/>
      <c r="GFD203" s="12"/>
      <c r="GFE203" s="12"/>
      <c r="GFF203" s="12"/>
      <c r="GFG203" s="12"/>
      <c r="GFH203" s="12"/>
      <c r="GFI203" s="12"/>
      <c r="GFJ203" s="12"/>
      <c r="GFK203" s="12"/>
      <c r="GFL203" s="12"/>
      <c r="GFM203" s="12"/>
      <c r="GFN203" s="12"/>
      <c r="GFO203" s="12"/>
      <c r="GFP203" s="12"/>
      <c r="GFQ203" s="12"/>
      <c r="GFR203" s="12"/>
      <c r="GFS203" s="12"/>
      <c r="GFT203" s="12"/>
      <c r="GFU203" s="12"/>
      <c r="GFV203" s="12"/>
      <c r="GFW203" s="12"/>
      <c r="GFX203" s="12"/>
      <c r="GFY203" s="12"/>
      <c r="GFZ203" s="12"/>
      <c r="GGA203" s="12"/>
      <c r="GGB203" s="12"/>
      <c r="GGC203" s="12"/>
      <c r="GGD203" s="12"/>
      <c r="GGE203" s="12"/>
      <c r="GGF203" s="12"/>
      <c r="GGG203" s="12"/>
      <c r="GGH203" s="12"/>
      <c r="GGI203" s="12"/>
      <c r="GGJ203" s="12"/>
      <c r="GGK203" s="12"/>
      <c r="GGL203" s="12"/>
      <c r="GGM203" s="12"/>
      <c r="GGN203" s="12"/>
      <c r="GGO203" s="12"/>
      <c r="GGP203" s="12"/>
      <c r="GGQ203" s="12"/>
      <c r="GGR203" s="12"/>
      <c r="GGS203" s="12"/>
      <c r="GGT203" s="12"/>
      <c r="GGU203" s="12"/>
      <c r="GGV203" s="12"/>
      <c r="GGW203" s="12"/>
      <c r="GGX203" s="12"/>
      <c r="GGY203" s="12"/>
      <c r="GGZ203" s="12"/>
      <c r="GHA203" s="12"/>
      <c r="GHB203" s="12"/>
      <c r="GHC203" s="12"/>
      <c r="GHD203" s="12"/>
      <c r="GHE203" s="12"/>
      <c r="GHF203" s="12"/>
      <c r="GHG203" s="12"/>
      <c r="GHH203" s="12"/>
      <c r="GHI203" s="12"/>
      <c r="GHJ203" s="12"/>
      <c r="GHK203" s="12"/>
      <c r="GHL203" s="12"/>
      <c r="GHM203" s="12"/>
      <c r="GHN203" s="12"/>
      <c r="GHO203" s="12"/>
      <c r="GHP203" s="12"/>
      <c r="GHQ203" s="12"/>
      <c r="GHR203" s="12"/>
      <c r="GHS203" s="12"/>
      <c r="GHT203" s="12"/>
      <c r="GHU203" s="12"/>
      <c r="GHV203" s="12"/>
      <c r="GHW203" s="12"/>
      <c r="GHX203" s="12"/>
      <c r="GHY203" s="12"/>
      <c r="GHZ203" s="12"/>
      <c r="GIA203" s="12"/>
      <c r="GIB203" s="12"/>
      <c r="GIC203" s="12"/>
      <c r="GID203" s="12"/>
      <c r="GIE203" s="12"/>
      <c r="GIF203" s="12"/>
      <c r="GIG203" s="12"/>
      <c r="GIH203" s="12"/>
      <c r="GII203" s="12"/>
      <c r="GIJ203" s="12"/>
      <c r="GIK203" s="12"/>
      <c r="GIL203" s="12"/>
      <c r="GIM203" s="12"/>
      <c r="GIN203" s="12"/>
      <c r="GIO203" s="12"/>
      <c r="GIP203" s="12"/>
      <c r="GIQ203" s="12"/>
      <c r="GIR203" s="12"/>
      <c r="GIS203" s="12"/>
      <c r="GIT203" s="12"/>
      <c r="GIU203" s="12"/>
      <c r="GIV203" s="12"/>
      <c r="GIW203" s="12"/>
      <c r="GIX203" s="12"/>
      <c r="GIY203" s="12"/>
      <c r="GIZ203" s="12"/>
      <c r="GJA203" s="12"/>
      <c r="GJB203" s="12"/>
      <c r="GJC203" s="12"/>
      <c r="GJD203" s="12"/>
      <c r="GJE203" s="12"/>
      <c r="GJF203" s="12"/>
      <c r="GJG203" s="12"/>
      <c r="GJH203" s="12"/>
      <c r="GJI203" s="12"/>
      <c r="GJJ203" s="12"/>
      <c r="GJK203" s="12"/>
      <c r="GJL203" s="12"/>
      <c r="GJM203" s="12"/>
      <c r="GJN203" s="12"/>
      <c r="GJO203" s="12"/>
      <c r="GJP203" s="12"/>
      <c r="GJQ203" s="12"/>
      <c r="GJR203" s="12"/>
      <c r="GJS203" s="12"/>
      <c r="GJT203" s="12"/>
      <c r="GJU203" s="12"/>
      <c r="GJV203" s="12"/>
      <c r="GJW203" s="12"/>
      <c r="GJX203" s="12"/>
      <c r="GJY203" s="12"/>
      <c r="GJZ203" s="12"/>
      <c r="GKA203" s="12"/>
      <c r="GKB203" s="12"/>
      <c r="GKC203" s="12"/>
      <c r="GKD203" s="12"/>
      <c r="GKE203" s="12"/>
      <c r="GKF203" s="12"/>
      <c r="GKG203" s="12"/>
      <c r="GKH203" s="12"/>
      <c r="GKI203" s="12"/>
      <c r="GKJ203" s="12"/>
      <c r="GKK203" s="12"/>
      <c r="GKL203" s="12"/>
      <c r="GKM203" s="12"/>
      <c r="GKN203" s="12"/>
      <c r="GKO203" s="12"/>
      <c r="GKP203" s="12"/>
      <c r="GKQ203" s="12"/>
      <c r="GKR203" s="12"/>
      <c r="GKS203" s="12"/>
      <c r="GKT203" s="12"/>
      <c r="GKU203" s="12"/>
      <c r="GKV203" s="12"/>
      <c r="GKW203" s="12"/>
      <c r="GKX203" s="12"/>
      <c r="GKY203" s="12"/>
      <c r="GKZ203" s="12"/>
      <c r="GLA203" s="12"/>
      <c r="GLB203" s="12"/>
      <c r="GLC203" s="12"/>
      <c r="GLD203" s="12"/>
      <c r="GLE203" s="12"/>
      <c r="GLF203" s="12"/>
      <c r="GLG203" s="12"/>
      <c r="GLH203" s="12"/>
      <c r="GLI203" s="12"/>
      <c r="GLJ203" s="12"/>
      <c r="GLK203" s="12"/>
      <c r="GLL203" s="12"/>
      <c r="GLM203" s="12"/>
      <c r="GLN203" s="12"/>
      <c r="GLO203" s="12"/>
      <c r="GLP203" s="12"/>
      <c r="GLQ203" s="12"/>
      <c r="GLR203" s="12"/>
      <c r="GLS203" s="12"/>
      <c r="GLT203" s="12"/>
      <c r="GLU203" s="12"/>
      <c r="GLV203" s="12"/>
      <c r="GLW203" s="12"/>
      <c r="GLX203" s="12"/>
      <c r="GLY203" s="12"/>
      <c r="GLZ203" s="12"/>
      <c r="GMA203" s="12"/>
      <c r="GMB203" s="12"/>
      <c r="GMC203" s="12"/>
      <c r="GMD203" s="12"/>
      <c r="GME203" s="12"/>
      <c r="GMF203" s="12"/>
      <c r="GMG203" s="12"/>
      <c r="GMH203" s="12"/>
      <c r="GMI203" s="12"/>
      <c r="GMJ203" s="12"/>
      <c r="GMK203" s="12"/>
      <c r="GML203" s="12"/>
      <c r="GMM203" s="12"/>
      <c r="GMN203" s="12"/>
      <c r="GMO203" s="12"/>
      <c r="GMP203" s="12"/>
      <c r="GMQ203" s="12"/>
      <c r="GMR203" s="12"/>
      <c r="GMS203" s="12"/>
      <c r="GMT203" s="12"/>
      <c r="GMU203" s="12"/>
      <c r="GMV203" s="12"/>
      <c r="GMW203" s="12"/>
      <c r="GMX203" s="12"/>
      <c r="GMY203" s="12"/>
      <c r="GMZ203" s="12"/>
      <c r="GNA203" s="12"/>
      <c r="GNB203" s="12"/>
      <c r="GNC203" s="12"/>
      <c r="GND203" s="12"/>
      <c r="GNE203" s="12"/>
      <c r="GNF203" s="12"/>
      <c r="GNG203" s="12"/>
      <c r="GNH203" s="12"/>
      <c r="GNI203" s="12"/>
      <c r="GNJ203" s="12"/>
      <c r="GNK203" s="12"/>
      <c r="GNL203" s="12"/>
      <c r="GNM203" s="12"/>
      <c r="GNN203" s="12"/>
      <c r="GNO203" s="12"/>
      <c r="GNP203" s="12"/>
      <c r="GNQ203" s="12"/>
      <c r="GNR203" s="12"/>
      <c r="GNS203" s="12"/>
      <c r="GNT203" s="12"/>
      <c r="GNU203" s="12"/>
      <c r="GNV203" s="12"/>
      <c r="GNW203" s="12"/>
      <c r="GNX203" s="12"/>
      <c r="GNY203" s="12"/>
      <c r="GNZ203" s="12"/>
      <c r="GOA203" s="12"/>
      <c r="GOB203" s="12"/>
      <c r="GOC203" s="12"/>
      <c r="GOD203" s="12"/>
      <c r="GOE203" s="12"/>
      <c r="GOF203" s="12"/>
      <c r="GOG203" s="12"/>
      <c r="GOH203" s="12"/>
      <c r="GOI203" s="12"/>
      <c r="GOJ203" s="12"/>
      <c r="GOK203" s="12"/>
      <c r="GOL203" s="12"/>
      <c r="GOM203" s="12"/>
      <c r="GON203" s="12"/>
      <c r="GOO203" s="12"/>
      <c r="GOP203" s="12"/>
      <c r="GOQ203" s="12"/>
      <c r="GOR203" s="12"/>
      <c r="GOS203" s="12"/>
      <c r="GOT203" s="12"/>
      <c r="GOU203" s="12"/>
      <c r="GOV203" s="12"/>
      <c r="GOW203" s="12"/>
      <c r="GOX203" s="12"/>
      <c r="GOY203" s="12"/>
      <c r="GOZ203" s="12"/>
      <c r="GPA203" s="12"/>
      <c r="GPB203" s="12"/>
      <c r="GPC203" s="12"/>
      <c r="GPD203" s="12"/>
      <c r="GPE203" s="12"/>
      <c r="GPF203" s="12"/>
      <c r="GPG203" s="12"/>
      <c r="GPH203" s="12"/>
      <c r="GPI203" s="12"/>
      <c r="GPJ203" s="12"/>
      <c r="GPK203" s="12"/>
      <c r="GPL203" s="12"/>
      <c r="GPM203" s="12"/>
      <c r="GPN203" s="12"/>
      <c r="GPO203" s="12"/>
      <c r="GPP203" s="12"/>
      <c r="GPQ203" s="12"/>
      <c r="GPR203" s="12"/>
      <c r="GPS203" s="12"/>
      <c r="GPT203" s="12"/>
      <c r="GPU203" s="12"/>
      <c r="GPV203" s="12"/>
      <c r="GPW203" s="12"/>
      <c r="GPX203" s="12"/>
      <c r="GPY203" s="12"/>
      <c r="GPZ203" s="12"/>
      <c r="GQA203" s="12"/>
      <c r="GQB203" s="12"/>
      <c r="GQC203" s="12"/>
      <c r="GQD203" s="12"/>
      <c r="GQE203" s="12"/>
      <c r="GQF203" s="12"/>
      <c r="GQG203" s="12"/>
      <c r="GQH203" s="12"/>
      <c r="GQI203" s="12"/>
      <c r="GQJ203" s="12"/>
      <c r="GQK203" s="12"/>
      <c r="GQL203" s="12"/>
      <c r="GQM203" s="12"/>
      <c r="GQN203" s="12"/>
      <c r="GQO203" s="12"/>
      <c r="GQP203" s="12"/>
      <c r="GQQ203" s="12"/>
      <c r="GQR203" s="12"/>
      <c r="GQS203" s="12"/>
      <c r="GQT203" s="12"/>
      <c r="GQU203" s="12"/>
      <c r="GQV203" s="12"/>
      <c r="GQW203" s="12"/>
      <c r="GQX203" s="12"/>
      <c r="GQY203" s="12"/>
      <c r="GQZ203" s="12"/>
      <c r="GRA203" s="12"/>
      <c r="GRB203" s="12"/>
      <c r="GRC203" s="12"/>
      <c r="GRD203" s="12"/>
      <c r="GRE203" s="12"/>
      <c r="GRF203" s="12"/>
      <c r="GRG203" s="12"/>
      <c r="GRH203" s="12"/>
      <c r="GRI203" s="12"/>
      <c r="GRJ203" s="12"/>
      <c r="GRK203" s="12"/>
      <c r="GRL203" s="12"/>
      <c r="GRM203" s="12"/>
      <c r="GRN203" s="12"/>
      <c r="GRO203" s="12"/>
      <c r="GRP203" s="12"/>
      <c r="GRQ203" s="12"/>
      <c r="GRR203" s="12"/>
      <c r="GRS203" s="12"/>
      <c r="GRT203" s="12"/>
      <c r="GRU203" s="12"/>
      <c r="GRV203" s="12"/>
      <c r="GRW203" s="12"/>
      <c r="GRX203" s="12"/>
      <c r="GRY203" s="12"/>
      <c r="GRZ203" s="12"/>
      <c r="GSA203" s="12"/>
      <c r="GSB203" s="12"/>
      <c r="GSC203" s="12"/>
      <c r="GSD203" s="12"/>
      <c r="GSE203" s="12"/>
      <c r="GSF203" s="12"/>
      <c r="GSG203" s="12"/>
      <c r="GSH203" s="12"/>
      <c r="GSI203" s="12"/>
      <c r="GSJ203" s="12"/>
      <c r="GSK203" s="12"/>
      <c r="GSL203" s="12"/>
      <c r="GSM203" s="12"/>
      <c r="GSN203" s="12"/>
      <c r="GSO203" s="12"/>
      <c r="GSP203" s="12"/>
      <c r="GSQ203" s="12"/>
      <c r="GSR203" s="12"/>
      <c r="GSS203" s="12"/>
      <c r="GST203" s="12"/>
      <c r="GSU203" s="12"/>
      <c r="GSV203" s="12"/>
      <c r="GSW203" s="12"/>
      <c r="GSX203" s="12"/>
      <c r="GSY203" s="12"/>
      <c r="GSZ203" s="12"/>
      <c r="GTA203" s="12"/>
      <c r="GTB203" s="12"/>
      <c r="GTC203" s="12"/>
      <c r="GTD203" s="12"/>
      <c r="GTE203" s="12"/>
      <c r="GTF203" s="12"/>
      <c r="GTG203" s="12"/>
      <c r="GTH203" s="12"/>
      <c r="GTI203" s="12"/>
      <c r="GTJ203" s="12"/>
      <c r="GTK203" s="12"/>
      <c r="GTL203" s="12"/>
      <c r="GTM203" s="12"/>
      <c r="GTN203" s="12"/>
      <c r="GTO203" s="12"/>
      <c r="GTP203" s="12"/>
      <c r="GTQ203" s="12"/>
      <c r="GTR203" s="12"/>
      <c r="GTS203" s="12"/>
      <c r="GTT203" s="12"/>
      <c r="GTU203" s="12"/>
      <c r="GTV203" s="12"/>
      <c r="GTW203" s="12"/>
      <c r="GTX203" s="12"/>
      <c r="GTY203" s="12"/>
      <c r="GTZ203" s="12"/>
      <c r="GUA203" s="12"/>
      <c r="GUB203" s="12"/>
      <c r="GUC203" s="12"/>
      <c r="GUD203" s="12"/>
      <c r="GUE203" s="12"/>
      <c r="GUF203" s="12"/>
      <c r="GUG203" s="12"/>
      <c r="GUH203" s="12"/>
      <c r="GUI203" s="12"/>
      <c r="GUJ203" s="12"/>
      <c r="GUK203" s="12"/>
      <c r="GUL203" s="12"/>
      <c r="GUM203" s="12"/>
      <c r="GUN203" s="12"/>
      <c r="GUO203" s="12"/>
      <c r="GUP203" s="12"/>
      <c r="GUQ203" s="12"/>
      <c r="GUR203" s="12"/>
      <c r="GUS203" s="12"/>
      <c r="GUT203" s="12"/>
      <c r="GUU203" s="12"/>
      <c r="GUV203" s="12"/>
      <c r="GUW203" s="12"/>
      <c r="GUX203" s="12"/>
      <c r="GUY203" s="12"/>
      <c r="GUZ203" s="12"/>
      <c r="GVA203" s="12"/>
      <c r="GVB203" s="12"/>
      <c r="GVC203" s="12"/>
      <c r="GVD203" s="12"/>
      <c r="GVE203" s="12"/>
      <c r="GVF203" s="12"/>
      <c r="GVG203" s="12"/>
      <c r="GVH203" s="12"/>
      <c r="GVI203" s="12"/>
      <c r="GVJ203" s="12"/>
      <c r="GVK203" s="12"/>
      <c r="GVL203" s="12"/>
      <c r="GVM203" s="12"/>
      <c r="GVN203" s="12"/>
      <c r="GVO203" s="12"/>
      <c r="GVP203" s="12"/>
      <c r="GVQ203" s="12"/>
      <c r="GVR203" s="12"/>
      <c r="GVS203" s="12"/>
      <c r="GVT203" s="12"/>
      <c r="GVU203" s="12"/>
      <c r="GVV203" s="12"/>
      <c r="GVW203" s="12"/>
      <c r="GVX203" s="12"/>
      <c r="GVY203" s="12"/>
      <c r="GVZ203" s="12"/>
      <c r="GWA203" s="12"/>
      <c r="GWB203" s="12"/>
      <c r="GWC203" s="12"/>
      <c r="GWD203" s="12"/>
      <c r="GWE203" s="12"/>
      <c r="GWF203" s="12"/>
      <c r="GWG203" s="12"/>
      <c r="GWH203" s="12"/>
      <c r="GWI203" s="12"/>
      <c r="GWJ203" s="12"/>
      <c r="GWK203" s="12"/>
      <c r="GWL203" s="12"/>
      <c r="GWM203" s="12"/>
      <c r="GWN203" s="12"/>
      <c r="GWO203" s="12"/>
      <c r="GWP203" s="12"/>
      <c r="GWQ203" s="12"/>
      <c r="GWR203" s="12"/>
      <c r="GWS203" s="12"/>
      <c r="GWT203" s="12"/>
      <c r="GWU203" s="12"/>
      <c r="GWV203" s="12"/>
      <c r="GWW203" s="12"/>
      <c r="GWX203" s="12"/>
      <c r="GWY203" s="12"/>
      <c r="GWZ203" s="12"/>
      <c r="GXA203" s="12"/>
      <c r="GXB203" s="12"/>
      <c r="GXC203" s="12"/>
      <c r="GXD203" s="12"/>
      <c r="GXE203" s="12"/>
      <c r="GXF203" s="12"/>
      <c r="GXG203" s="12"/>
      <c r="GXH203" s="12"/>
      <c r="GXI203" s="12"/>
      <c r="GXJ203" s="12"/>
      <c r="GXK203" s="12"/>
      <c r="GXL203" s="12"/>
      <c r="GXM203" s="12"/>
      <c r="GXN203" s="12"/>
      <c r="GXO203" s="12"/>
      <c r="GXP203" s="12"/>
      <c r="GXQ203" s="12"/>
      <c r="GXR203" s="12"/>
      <c r="GXS203" s="12"/>
      <c r="GXT203" s="12"/>
      <c r="GXU203" s="12"/>
      <c r="GXV203" s="12"/>
      <c r="GXW203" s="12"/>
      <c r="GXX203" s="12"/>
      <c r="GXY203" s="12"/>
      <c r="GXZ203" s="12"/>
      <c r="GYA203" s="12"/>
      <c r="GYB203" s="12"/>
      <c r="GYC203" s="12"/>
      <c r="GYD203" s="12"/>
      <c r="GYE203" s="12"/>
      <c r="GYF203" s="12"/>
      <c r="GYG203" s="12"/>
      <c r="GYH203" s="12"/>
      <c r="GYI203" s="12"/>
      <c r="GYJ203" s="12"/>
      <c r="GYK203" s="12"/>
      <c r="GYL203" s="12"/>
      <c r="GYM203" s="12"/>
      <c r="GYN203" s="12"/>
      <c r="GYO203" s="12"/>
      <c r="GYP203" s="12"/>
      <c r="GYQ203" s="12"/>
      <c r="GYR203" s="12"/>
      <c r="GYS203" s="12"/>
      <c r="GYT203" s="12"/>
      <c r="GYU203" s="12"/>
      <c r="GYV203" s="12"/>
      <c r="GYW203" s="12"/>
      <c r="GYX203" s="12"/>
      <c r="GYY203" s="12"/>
      <c r="GYZ203" s="12"/>
      <c r="GZA203" s="12"/>
      <c r="GZB203" s="12"/>
      <c r="GZC203" s="12"/>
      <c r="GZD203" s="12"/>
      <c r="GZE203" s="12"/>
      <c r="GZF203" s="12"/>
      <c r="GZG203" s="12"/>
      <c r="GZH203" s="12"/>
      <c r="GZI203" s="12"/>
      <c r="GZJ203" s="12"/>
      <c r="GZK203" s="12"/>
      <c r="GZL203" s="12"/>
      <c r="GZM203" s="12"/>
      <c r="GZN203" s="12"/>
      <c r="GZO203" s="12"/>
      <c r="GZP203" s="12"/>
      <c r="GZQ203" s="12"/>
      <c r="GZR203" s="12"/>
      <c r="GZS203" s="12"/>
      <c r="GZT203" s="12"/>
      <c r="GZU203" s="12"/>
      <c r="GZV203" s="12"/>
      <c r="GZW203" s="12"/>
      <c r="GZX203" s="12"/>
      <c r="GZY203" s="12"/>
      <c r="GZZ203" s="12"/>
      <c r="HAA203" s="12"/>
      <c r="HAB203" s="12"/>
      <c r="HAC203" s="12"/>
      <c r="HAD203" s="12"/>
      <c r="HAE203" s="12"/>
      <c r="HAF203" s="12"/>
      <c r="HAG203" s="12"/>
      <c r="HAH203" s="12"/>
      <c r="HAI203" s="12"/>
      <c r="HAJ203" s="12"/>
      <c r="HAK203" s="12"/>
      <c r="HAL203" s="12"/>
      <c r="HAM203" s="12"/>
      <c r="HAN203" s="12"/>
      <c r="HAO203" s="12"/>
      <c r="HAP203" s="12"/>
      <c r="HAQ203" s="12"/>
      <c r="HAR203" s="12"/>
      <c r="HAS203" s="12"/>
      <c r="HAT203" s="12"/>
      <c r="HAU203" s="12"/>
      <c r="HAV203" s="12"/>
      <c r="HAW203" s="12"/>
      <c r="HAX203" s="12"/>
      <c r="HAY203" s="12"/>
      <c r="HAZ203" s="12"/>
      <c r="HBA203" s="12"/>
      <c r="HBB203" s="12"/>
      <c r="HBC203" s="12"/>
      <c r="HBD203" s="12"/>
      <c r="HBE203" s="12"/>
      <c r="HBF203" s="12"/>
      <c r="HBG203" s="12"/>
      <c r="HBH203" s="12"/>
      <c r="HBI203" s="12"/>
      <c r="HBJ203" s="12"/>
      <c r="HBK203" s="12"/>
      <c r="HBL203" s="12"/>
      <c r="HBM203" s="12"/>
      <c r="HBN203" s="12"/>
      <c r="HBO203" s="12"/>
      <c r="HBP203" s="12"/>
      <c r="HBQ203" s="12"/>
      <c r="HBR203" s="12"/>
      <c r="HBS203" s="12"/>
      <c r="HBT203" s="12"/>
      <c r="HBU203" s="12"/>
      <c r="HBV203" s="12"/>
      <c r="HBW203" s="12"/>
      <c r="HBX203" s="12"/>
      <c r="HBY203" s="12"/>
      <c r="HBZ203" s="12"/>
      <c r="HCA203" s="12"/>
      <c r="HCB203" s="12"/>
      <c r="HCC203" s="12"/>
      <c r="HCD203" s="12"/>
      <c r="HCE203" s="12"/>
      <c r="HCF203" s="12"/>
      <c r="HCG203" s="12"/>
      <c r="HCH203" s="12"/>
      <c r="HCI203" s="12"/>
      <c r="HCJ203" s="12"/>
      <c r="HCK203" s="12"/>
      <c r="HCL203" s="12"/>
      <c r="HCM203" s="12"/>
      <c r="HCN203" s="12"/>
      <c r="HCO203" s="12"/>
      <c r="HCP203" s="12"/>
      <c r="HCQ203" s="12"/>
      <c r="HCR203" s="12"/>
      <c r="HCS203" s="12"/>
      <c r="HCT203" s="12"/>
      <c r="HCU203" s="12"/>
      <c r="HCV203" s="12"/>
      <c r="HCW203" s="12"/>
      <c r="HCX203" s="12"/>
      <c r="HCY203" s="12"/>
      <c r="HCZ203" s="12"/>
      <c r="HDA203" s="12"/>
      <c r="HDB203" s="12"/>
      <c r="HDC203" s="12"/>
      <c r="HDD203" s="12"/>
      <c r="HDE203" s="12"/>
      <c r="HDF203" s="12"/>
      <c r="HDG203" s="12"/>
      <c r="HDH203" s="12"/>
      <c r="HDI203" s="12"/>
      <c r="HDJ203" s="12"/>
      <c r="HDK203" s="12"/>
      <c r="HDL203" s="12"/>
      <c r="HDM203" s="12"/>
      <c r="HDN203" s="12"/>
      <c r="HDO203" s="12"/>
      <c r="HDP203" s="12"/>
      <c r="HDQ203" s="12"/>
      <c r="HDR203" s="12"/>
      <c r="HDS203" s="12"/>
      <c r="HDT203" s="12"/>
      <c r="HDU203" s="12"/>
      <c r="HDV203" s="12"/>
      <c r="HDW203" s="12"/>
      <c r="HDX203" s="12"/>
      <c r="HDY203" s="12"/>
      <c r="HDZ203" s="12"/>
      <c r="HEA203" s="12"/>
      <c r="HEB203" s="12"/>
      <c r="HEC203" s="12"/>
      <c r="HED203" s="12"/>
      <c r="HEE203" s="12"/>
      <c r="HEF203" s="12"/>
      <c r="HEG203" s="12"/>
      <c r="HEH203" s="12"/>
      <c r="HEI203" s="12"/>
      <c r="HEJ203" s="12"/>
      <c r="HEK203" s="12"/>
      <c r="HEL203" s="12"/>
      <c r="HEM203" s="12"/>
      <c r="HEN203" s="12"/>
      <c r="HEO203" s="12"/>
      <c r="HEP203" s="12"/>
      <c r="HEQ203" s="12"/>
      <c r="HER203" s="12"/>
      <c r="HES203" s="12"/>
      <c r="HET203" s="12"/>
      <c r="HEU203" s="12"/>
      <c r="HEV203" s="12"/>
      <c r="HEW203" s="12"/>
      <c r="HEX203" s="12"/>
      <c r="HEY203" s="12"/>
      <c r="HEZ203" s="12"/>
      <c r="HFA203" s="12"/>
      <c r="HFB203" s="12"/>
      <c r="HFC203" s="12"/>
      <c r="HFD203" s="12"/>
      <c r="HFE203" s="12"/>
      <c r="HFF203" s="12"/>
      <c r="HFG203" s="12"/>
      <c r="HFH203" s="12"/>
      <c r="HFI203" s="12"/>
      <c r="HFJ203" s="12"/>
      <c r="HFK203" s="12"/>
      <c r="HFL203" s="12"/>
      <c r="HFM203" s="12"/>
      <c r="HFN203" s="12"/>
      <c r="HFO203" s="12"/>
      <c r="HFP203" s="12"/>
      <c r="HFQ203" s="12"/>
      <c r="HFR203" s="12"/>
      <c r="HFS203" s="12"/>
      <c r="HFT203" s="12"/>
      <c r="HFU203" s="12"/>
      <c r="HFV203" s="12"/>
      <c r="HFW203" s="12"/>
      <c r="HFX203" s="12"/>
      <c r="HFY203" s="12"/>
      <c r="HFZ203" s="12"/>
      <c r="HGA203" s="12"/>
      <c r="HGB203" s="12"/>
      <c r="HGC203" s="12"/>
      <c r="HGD203" s="12"/>
      <c r="HGE203" s="12"/>
      <c r="HGF203" s="12"/>
      <c r="HGG203" s="12"/>
      <c r="HGH203" s="12"/>
      <c r="HGI203" s="12"/>
      <c r="HGJ203" s="12"/>
      <c r="HGK203" s="12"/>
      <c r="HGL203" s="12"/>
      <c r="HGM203" s="12"/>
      <c r="HGN203" s="12"/>
      <c r="HGO203" s="12"/>
      <c r="HGP203" s="12"/>
      <c r="HGQ203" s="12"/>
      <c r="HGR203" s="12"/>
      <c r="HGS203" s="12"/>
      <c r="HGT203" s="12"/>
      <c r="HGU203" s="12"/>
      <c r="HGV203" s="12"/>
      <c r="HGW203" s="12"/>
      <c r="HGX203" s="12"/>
      <c r="HGY203" s="12"/>
      <c r="HGZ203" s="12"/>
      <c r="HHA203" s="12"/>
      <c r="HHB203" s="12"/>
      <c r="HHC203" s="12"/>
      <c r="HHD203" s="12"/>
      <c r="HHE203" s="12"/>
      <c r="HHF203" s="12"/>
      <c r="HHG203" s="12"/>
      <c r="HHH203" s="12"/>
      <c r="HHI203" s="12"/>
      <c r="HHJ203" s="12"/>
      <c r="HHK203" s="12"/>
      <c r="HHL203" s="12"/>
      <c r="HHM203" s="12"/>
      <c r="HHN203" s="12"/>
      <c r="HHO203" s="12"/>
      <c r="HHP203" s="12"/>
      <c r="HHQ203" s="12"/>
      <c r="HHR203" s="12"/>
      <c r="HHS203" s="12"/>
      <c r="HHT203" s="12"/>
      <c r="HHU203" s="12"/>
      <c r="HHV203" s="12"/>
      <c r="HHW203" s="12"/>
      <c r="HHX203" s="12"/>
      <c r="HHY203" s="12"/>
      <c r="HHZ203" s="12"/>
      <c r="HIA203" s="12"/>
      <c r="HIB203" s="12"/>
      <c r="HIC203" s="12"/>
      <c r="HID203" s="12"/>
      <c r="HIE203" s="12"/>
      <c r="HIF203" s="12"/>
      <c r="HIG203" s="12"/>
      <c r="HIH203" s="12"/>
      <c r="HII203" s="12"/>
      <c r="HIJ203" s="12"/>
      <c r="HIK203" s="12"/>
      <c r="HIL203" s="12"/>
      <c r="HIM203" s="12"/>
      <c r="HIN203" s="12"/>
      <c r="HIO203" s="12"/>
      <c r="HIP203" s="12"/>
      <c r="HIQ203" s="12"/>
      <c r="HIR203" s="12"/>
      <c r="HIS203" s="12"/>
      <c r="HIT203" s="12"/>
      <c r="HIU203" s="12"/>
      <c r="HIV203" s="12"/>
      <c r="HIW203" s="12"/>
      <c r="HIX203" s="12"/>
      <c r="HIY203" s="12"/>
      <c r="HIZ203" s="12"/>
      <c r="HJA203" s="12"/>
      <c r="HJB203" s="12"/>
      <c r="HJC203" s="12"/>
      <c r="HJD203" s="12"/>
      <c r="HJE203" s="12"/>
      <c r="HJF203" s="12"/>
      <c r="HJG203" s="12"/>
      <c r="HJH203" s="12"/>
      <c r="HJI203" s="12"/>
      <c r="HJJ203" s="12"/>
      <c r="HJK203" s="12"/>
      <c r="HJL203" s="12"/>
      <c r="HJM203" s="12"/>
      <c r="HJN203" s="12"/>
      <c r="HJO203" s="12"/>
      <c r="HJP203" s="12"/>
      <c r="HJQ203" s="12"/>
      <c r="HJR203" s="12"/>
      <c r="HJS203" s="12"/>
      <c r="HJT203" s="12"/>
      <c r="HJU203" s="12"/>
      <c r="HJV203" s="12"/>
      <c r="HJW203" s="12"/>
      <c r="HJX203" s="12"/>
      <c r="HJY203" s="12"/>
      <c r="HJZ203" s="12"/>
      <c r="HKA203" s="12"/>
      <c r="HKB203" s="12"/>
      <c r="HKC203" s="12"/>
      <c r="HKD203" s="12"/>
      <c r="HKE203" s="12"/>
      <c r="HKF203" s="12"/>
      <c r="HKG203" s="12"/>
      <c r="HKH203" s="12"/>
      <c r="HKI203" s="12"/>
      <c r="HKJ203" s="12"/>
      <c r="HKK203" s="12"/>
      <c r="HKL203" s="12"/>
      <c r="HKM203" s="12"/>
      <c r="HKN203" s="12"/>
      <c r="HKO203" s="12"/>
      <c r="HKP203" s="12"/>
      <c r="HKQ203" s="12"/>
      <c r="HKR203" s="12"/>
      <c r="HKS203" s="12"/>
      <c r="HKT203" s="12"/>
      <c r="HKU203" s="12"/>
      <c r="HKV203" s="12"/>
      <c r="HKW203" s="12"/>
      <c r="HKX203" s="12"/>
      <c r="HKY203" s="12"/>
      <c r="HKZ203" s="12"/>
      <c r="HLA203" s="12"/>
      <c r="HLB203" s="12"/>
      <c r="HLC203" s="12"/>
      <c r="HLD203" s="12"/>
      <c r="HLE203" s="12"/>
      <c r="HLF203" s="12"/>
      <c r="HLG203" s="12"/>
      <c r="HLH203" s="12"/>
      <c r="HLI203" s="12"/>
      <c r="HLJ203" s="12"/>
      <c r="HLK203" s="12"/>
      <c r="HLL203" s="12"/>
      <c r="HLM203" s="12"/>
      <c r="HLN203" s="12"/>
      <c r="HLO203" s="12"/>
      <c r="HLP203" s="12"/>
      <c r="HLQ203" s="12"/>
      <c r="HLR203" s="12"/>
      <c r="HLS203" s="12"/>
      <c r="HLT203" s="12"/>
      <c r="HLU203" s="12"/>
      <c r="HLV203" s="12"/>
      <c r="HLW203" s="12"/>
      <c r="HLX203" s="12"/>
      <c r="HLY203" s="12"/>
      <c r="HLZ203" s="12"/>
      <c r="HMA203" s="12"/>
      <c r="HMB203" s="12"/>
      <c r="HMC203" s="12"/>
      <c r="HMD203" s="12"/>
      <c r="HME203" s="12"/>
      <c r="HMF203" s="12"/>
      <c r="HMG203" s="12"/>
      <c r="HMH203" s="12"/>
      <c r="HMI203" s="12"/>
      <c r="HMJ203" s="12"/>
      <c r="HMK203" s="12"/>
      <c r="HML203" s="12"/>
      <c r="HMM203" s="12"/>
      <c r="HMN203" s="12"/>
      <c r="HMO203" s="12"/>
      <c r="HMP203" s="12"/>
      <c r="HMQ203" s="12"/>
      <c r="HMR203" s="12"/>
      <c r="HMS203" s="12"/>
      <c r="HMT203" s="12"/>
      <c r="HMU203" s="12"/>
      <c r="HMV203" s="12"/>
      <c r="HMW203" s="12"/>
      <c r="HMX203" s="12"/>
      <c r="HMY203" s="12"/>
      <c r="HMZ203" s="12"/>
      <c r="HNA203" s="12"/>
      <c r="HNB203" s="12"/>
      <c r="HNC203" s="12"/>
      <c r="HND203" s="12"/>
      <c r="HNE203" s="12"/>
      <c r="HNF203" s="12"/>
      <c r="HNG203" s="12"/>
      <c r="HNH203" s="12"/>
      <c r="HNI203" s="12"/>
      <c r="HNJ203" s="12"/>
      <c r="HNK203" s="12"/>
      <c r="HNL203" s="12"/>
      <c r="HNM203" s="12"/>
      <c r="HNN203" s="12"/>
      <c r="HNO203" s="12"/>
      <c r="HNP203" s="12"/>
      <c r="HNQ203" s="12"/>
      <c r="HNR203" s="12"/>
      <c r="HNS203" s="12"/>
      <c r="HNT203" s="12"/>
      <c r="HNU203" s="12"/>
      <c r="HNV203" s="12"/>
      <c r="HNW203" s="12"/>
      <c r="HNX203" s="12"/>
      <c r="HNY203" s="12"/>
      <c r="HNZ203" s="12"/>
      <c r="HOA203" s="12"/>
      <c r="HOB203" s="12"/>
      <c r="HOC203" s="12"/>
      <c r="HOD203" s="12"/>
      <c r="HOE203" s="12"/>
      <c r="HOF203" s="12"/>
      <c r="HOG203" s="12"/>
      <c r="HOH203" s="12"/>
      <c r="HOI203" s="12"/>
      <c r="HOJ203" s="12"/>
      <c r="HOK203" s="12"/>
      <c r="HOL203" s="12"/>
      <c r="HOM203" s="12"/>
      <c r="HON203" s="12"/>
      <c r="HOO203" s="12"/>
      <c r="HOP203" s="12"/>
      <c r="HOQ203" s="12"/>
      <c r="HOR203" s="12"/>
      <c r="HOS203" s="12"/>
      <c r="HOT203" s="12"/>
      <c r="HOU203" s="12"/>
      <c r="HOV203" s="12"/>
      <c r="HOW203" s="12"/>
      <c r="HOX203" s="12"/>
      <c r="HOY203" s="12"/>
      <c r="HOZ203" s="12"/>
      <c r="HPA203" s="12"/>
      <c r="HPB203" s="12"/>
      <c r="HPC203" s="12"/>
      <c r="HPD203" s="12"/>
      <c r="HPE203" s="12"/>
      <c r="HPF203" s="12"/>
      <c r="HPG203" s="12"/>
      <c r="HPH203" s="12"/>
      <c r="HPI203" s="12"/>
      <c r="HPJ203" s="12"/>
      <c r="HPK203" s="12"/>
      <c r="HPL203" s="12"/>
      <c r="HPM203" s="12"/>
      <c r="HPN203" s="12"/>
      <c r="HPO203" s="12"/>
      <c r="HPP203" s="12"/>
      <c r="HPQ203" s="12"/>
      <c r="HPR203" s="12"/>
      <c r="HPS203" s="12"/>
      <c r="HPT203" s="12"/>
      <c r="HPU203" s="12"/>
      <c r="HPV203" s="12"/>
      <c r="HPW203" s="12"/>
      <c r="HPX203" s="12"/>
      <c r="HPY203" s="12"/>
      <c r="HPZ203" s="12"/>
      <c r="HQA203" s="12"/>
      <c r="HQB203" s="12"/>
      <c r="HQC203" s="12"/>
      <c r="HQD203" s="12"/>
      <c r="HQE203" s="12"/>
      <c r="HQF203" s="12"/>
      <c r="HQG203" s="12"/>
      <c r="HQH203" s="12"/>
      <c r="HQI203" s="12"/>
      <c r="HQJ203" s="12"/>
      <c r="HQK203" s="12"/>
      <c r="HQL203" s="12"/>
      <c r="HQM203" s="12"/>
      <c r="HQN203" s="12"/>
      <c r="HQO203" s="12"/>
      <c r="HQP203" s="12"/>
      <c r="HQQ203" s="12"/>
      <c r="HQR203" s="12"/>
      <c r="HQS203" s="12"/>
      <c r="HQT203" s="12"/>
      <c r="HQU203" s="12"/>
      <c r="HQV203" s="12"/>
      <c r="HQW203" s="12"/>
      <c r="HQX203" s="12"/>
      <c r="HQY203" s="12"/>
      <c r="HQZ203" s="12"/>
      <c r="HRA203" s="12"/>
      <c r="HRB203" s="12"/>
      <c r="HRC203" s="12"/>
      <c r="HRD203" s="12"/>
      <c r="HRE203" s="12"/>
      <c r="HRF203" s="12"/>
      <c r="HRG203" s="12"/>
      <c r="HRH203" s="12"/>
      <c r="HRI203" s="12"/>
      <c r="HRJ203" s="12"/>
      <c r="HRK203" s="12"/>
      <c r="HRL203" s="12"/>
      <c r="HRM203" s="12"/>
      <c r="HRN203" s="12"/>
      <c r="HRO203" s="12"/>
      <c r="HRP203" s="12"/>
      <c r="HRQ203" s="12"/>
      <c r="HRR203" s="12"/>
      <c r="HRS203" s="12"/>
      <c r="HRT203" s="12"/>
      <c r="HRU203" s="12"/>
      <c r="HRV203" s="12"/>
      <c r="HRW203" s="12"/>
      <c r="HRX203" s="12"/>
      <c r="HRY203" s="12"/>
      <c r="HRZ203" s="12"/>
      <c r="HSA203" s="12"/>
      <c r="HSB203" s="12"/>
      <c r="HSC203" s="12"/>
      <c r="HSD203" s="12"/>
      <c r="HSE203" s="12"/>
      <c r="HSF203" s="12"/>
      <c r="HSG203" s="12"/>
      <c r="HSH203" s="12"/>
      <c r="HSI203" s="12"/>
      <c r="HSJ203" s="12"/>
      <c r="HSK203" s="12"/>
      <c r="HSL203" s="12"/>
      <c r="HSM203" s="12"/>
      <c r="HSN203" s="12"/>
      <c r="HSO203" s="12"/>
      <c r="HSP203" s="12"/>
      <c r="HSQ203" s="12"/>
      <c r="HSR203" s="12"/>
      <c r="HSS203" s="12"/>
      <c r="HST203" s="12"/>
      <c r="HSU203" s="12"/>
      <c r="HSV203" s="12"/>
      <c r="HSW203" s="12"/>
      <c r="HSX203" s="12"/>
      <c r="HSY203" s="12"/>
      <c r="HSZ203" s="12"/>
      <c r="HTA203" s="12"/>
      <c r="HTB203" s="12"/>
      <c r="HTC203" s="12"/>
      <c r="HTD203" s="12"/>
      <c r="HTE203" s="12"/>
      <c r="HTF203" s="12"/>
      <c r="HTG203" s="12"/>
      <c r="HTH203" s="12"/>
      <c r="HTI203" s="12"/>
      <c r="HTJ203" s="12"/>
      <c r="HTK203" s="12"/>
      <c r="HTL203" s="12"/>
      <c r="HTM203" s="12"/>
      <c r="HTN203" s="12"/>
      <c r="HTO203" s="12"/>
      <c r="HTP203" s="12"/>
      <c r="HTQ203" s="12"/>
      <c r="HTR203" s="12"/>
      <c r="HTS203" s="12"/>
      <c r="HTT203" s="12"/>
      <c r="HTU203" s="12"/>
      <c r="HTV203" s="12"/>
      <c r="HTW203" s="12"/>
      <c r="HTX203" s="12"/>
      <c r="HTY203" s="12"/>
      <c r="HTZ203" s="12"/>
      <c r="HUA203" s="12"/>
      <c r="HUB203" s="12"/>
      <c r="HUC203" s="12"/>
      <c r="HUD203" s="12"/>
      <c r="HUE203" s="12"/>
      <c r="HUF203" s="12"/>
      <c r="HUG203" s="12"/>
      <c r="HUH203" s="12"/>
      <c r="HUI203" s="12"/>
      <c r="HUJ203" s="12"/>
      <c r="HUK203" s="12"/>
      <c r="HUL203" s="12"/>
      <c r="HUM203" s="12"/>
      <c r="HUN203" s="12"/>
      <c r="HUO203" s="12"/>
      <c r="HUP203" s="12"/>
      <c r="HUQ203" s="12"/>
      <c r="HUR203" s="12"/>
      <c r="HUS203" s="12"/>
      <c r="HUT203" s="12"/>
      <c r="HUU203" s="12"/>
      <c r="HUV203" s="12"/>
      <c r="HUW203" s="12"/>
      <c r="HUX203" s="12"/>
      <c r="HUY203" s="12"/>
      <c r="HUZ203" s="12"/>
      <c r="HVA203" s="12"/>
      <c r="HVB203" s="12"/>
      <c r="HVC203" s="12"/>
      <c r="HVD203" s="12"/>
      <c r="HVE203" s="12"/>
      <c r="HVF203" s="12"/>
      <c r="HVG203" s="12"/>
      <c r="HVH203" s="12"/>
      <c r="HVI203" s="12"/>
      <c r="HVJ203" s="12"/>
      <c r="HVK203" s="12"/>
      <c r="HVL203" s="12"/>
      <c r="HVM203" s="12"/>
      <c r="HVN203" s="12"/>
      <c r="HVO203" s="12"/>
      <c r="HVP203" s="12"/>
      <c r="HVQ203" s="12"/>
      <c r="HVR203" s="12"/>
      <c r="HVS203" s="12"/>
      <c r="HVT203" s="12"/>
      <c r="HVU203" s="12"/>
      <c r="HVV203" s="12"/>
      <c r="HVW203" s="12"/>
      <c r="HVX203" s="12"/>
      <c r="HVY203" s="12"/>
      <c r="HVZ203" s="12"/>
      <c r="HWA203" s="12"/>
      <c r="HWB203" s="12"/>
      <c r="HWC203" s="12"/>
      <c r="HWD203" s="12"/>
      <c r="HWE203" s="12"/>
      <c r="HWF203" s="12"/>
      <c r="HWG203" s="12"/>
      <c r="HWH203" s="12"/>
      <c r="HWI203" s="12"/>
      <c r="HWJ203" s="12"/>
      <c r="HWK203" s="12"/>
      <c r="HWL203" s="12"/>
      <c r="HWM203" s="12"/>
      <c r="HWN203" s="12"/>
      <c r="HWO203" s="12"/>
      <c r="HWP203" s="12"/>
      <c r="HWQ203" s="12"/>
      <c r="HWR203" s="12"/>
      <c r="HWS203" s="12"/>
      <c r="HWT203" s="12"/>
      <c r="HWU203" s="12"/>
      <c r="HWV203" s="12"/>
      <c r="HWW203" s="12"/>
      <c r="HWX203" s="12"/>
      <c r="HWY203" s="12"/>
      <c r="HWZ203" s="12"/>
      <c r="HXA203" s="12"/>
      <c r="HXB203" s="12"/>
      <c r="HXC203" s="12"/>
      <c r="HXD203" s="12"/>
      <c r="HXE203" s="12"/>
      <c r="HXF203" s="12"/>
      <c r="HXG203" s="12"/>
      <c r="HXH203" s="12"/>
      <c r="HXI203" s="12"/>
      <c r="HXJ203" s="12"/>
      <c r="HXK203" s="12"/>
      <c r="HXL203" s="12"/>
      <c r="HXM203" s="12"/>
      <c r="HXN203" s="12"/>
      <c r="HXO203" s="12"/>
      <c r="HXP203" s="12"/>
      <c r="HXQ203" s="12"/>
      <c r="HXR203" s="12"/>
      <c r="HXS203" s="12"/>
      <c r="HXT203" s="12"/>
      <c r="HXU203" s="12"/>
      <c r="HXV203" s="12"/>
      <c r="HXW203" s="12"/>
      <c r="HXX203" s="12"/>
      <c r="HXY203" s="12"/>
      <c r="HXZ203" s="12"/>
      <c r="HYA203" s="12"/>
      <c r="HYB203" s="12"/>
      <c r="HYC203" s="12"/>
      <c r="HYD203" s="12"/>
      <c r="HYE203" s="12"/>
      <c r="HYF203" s="12"/>
      <c r="HYG203" s="12"/>
      <c r="HYH203" s="12"/>
      <c r="HYI203" s="12"/>
      <c r="HYJ203" s="12"/>
      <c r="HYK203" s="12"/>
      <c r="HYL203" s="12"/>
      <c r="HYM203" s="12"/>
      <c r="HYN203" s="12"/>
      <c r="HYO203" s="12"/>
      <c r="HYP203" s="12"/>
      <c r="HYQ203" s="12"/>
      <c r="HYR203" s="12"/>
      <c r="HYS203" s="12"/>
      <c r="HYT203" s="12"/>
      <c r="HYU203" s="12"/>
      <c r="HYV203" s="12"/>
      <c r="HYW203" s="12"/>
      <c r="HYX203" s="12"/>
      <c r="HYY203" s="12"/>
      <c r="HYZ203" s="12"/>
      <c r="HZA203" s="12"/>
      <c r="HZB203" s="12"/>
      <c r="HZC203" s="12"/>
      <c r="HZD203" s="12"/>
      <c r="HZE203" s="12"/>
      <c r="HZF203" s="12"/>
      <c r="HZG203" s="12"/>
      <c r="HZH203" s="12"/>
      <c r="HZI203" s="12"/>
      <c r="HZJ203" s="12"/>
      <c r="HZK203" s="12"/>
      <c r="HZL203" s="12"/>
      <c r="HZM203" s="12"/>
      <c r="HZN203" s="12"/>
      <c r="HZO203" s="12"/>
      <c r="HZP203" s="12"/>
      <c r="HZQ203" s="12"/>
      <c r="HZR203" s="12"/>
      <c r="HZS203" s="12"/>
      <c r="HZT203" s="12"/>
      <c r="HZU203" s="12"/>
      <c r="HZV203" s="12"/>
      <c r="HZW203" s="12"/>
      <c r="HZX203" s="12"/>
      <c r="HZY203" s="12"/>
      <c r="HZZ203" s="12"/>
      <c r="IAA203" s="12"/>
      <c r="IAB203" s="12"/>
      <c r="IAC203" s="12"/>
      <c r="IAD203" s="12"/>
      <c r="IAE203" s="12"/>
      <c r="IAF203" s="12"/>
      <c r="IAG203" s="12"/>
      <c r="IAH203" s="12"/>
      <c r="IAI203" s="12"/>
      <c r="IAJ203" s="12"/>
      <c r="IAK203" s="12"/>
      <c r="IAL203" s="12"/>
      <c r="IAM203" s="12"/>
      <c r="IAN203" s="12"/>
      <c r="IAO203" s="12"/>
      <c r="IAP203" s="12"/>
      <c r="IAQ203" s="12"/>
      <c r="IAR203" s="12"/>
      <c r="IAS203" s="12"/>
      <c r="IAT203" s="12"/>
      <c r="IAU203" s="12"/>
      <c r="IAV203" s="12"/>
      <c r="IAW203" s="12"/>
      <c r="IAX203" s="12"/>
      <c r="IAY203" s="12"/>
      <c r="IAZ203" s="12"/>
      <c r="IBA203" s="12"/>
      <c r="IBB203" s="12"/>
      <c r="IBC203" s="12"/>
      <c r="IBD203" s="12"/>
      <c r="IBE203" s="12"/>
      <c r="IBF203" s="12"/>
      <c r="IBG203" s="12"/>
      <c r="IBH203" s="12"/>
      <c r="IBI203" s="12"/>
      <c r="IBJ203" s="12"/>
      <c r="IBK203" s="12"/>
      <c r="IBL203" s="12"/>
      <c r="IBM203" s="12"/>
      <c r="IBN203" s="12"/>
      <c r="IBO203" s="12"/>
      <c r="IBP203" s="12"/>
      <c r="IBQ203" s="12"/>
      <c r="IBR203" s="12"/>
      <c r="IBS203" s="12"/>
      <c r="IBT203" s="12"/>
      <c r="IBU203" s="12"/>
      <c r="IBV203" s="12"/>
      <c r="IBW203" s="12"/>
      <c r="IBX203" s="12"/>
      <c r="IBY203" s="12"/>
      <c r="IBZ203" s="12"/>
      <c r="ICA203" s="12"/>
      <c r="ICB203" s="12"/>
      <c r="ICC203" s="12"/>
      <c r="ICD203" s="12"/>
      <c r="ICE203" s="12"/>
      <c r="ICF203" s="12"/>
      <c r="ICG203" s="12"/>
      <c r="ICH203" s="12"/>
      <c r="ICI203" s="12"/>
      <c r="ICJ203" s="12"/>
      <c r="ICK203" s="12"/>
      <c r="ICL203" s="12"/>
      <c r="ICM203" s="12"/>
      <c r="ICN203" s="12"/>
      <c r="ICO203" s="12"/>
      <c r="ICP203" s="12"/>
      <c r="ICQ203" s="12"/>
      <c r="ICR203" s="12"/>
      <c r="ICS203" s="12"/>
      <c r="ICT203" s="12"/>
      <c r="ICU203" s="12"/>
      <c r="ICV203" s="12"/>
      <c r="ICW203" s="12"/>
      <c r="ICX203" s="12"/>
      <c r="ICY203" s="12"/>
      <c r="ICZ203" s="12"/>
      <c r="IDA203" s="12"/>
      <c r="IDB203" s="12"/>
      <c r="IDC203" s="12"/>
      <c r="IDD203" s="12"/>
      <c r="IDE203" s="12"/>
      <c r="IDF203" s="12"/>
      <c r="IDG203" s="12"/>
      <c r="IDH203" s="12"/>
      <c r="IDI203" s="12"/>
      <c r="IDJ203" s="12"/>
      <c r="IDK203" s="12"/>
      <c r="IDL203" s="12"/>
      <c r="IDM203" s="12"/>
      <c r="IDN203" s="12"/>
      <c r="IDO203" s="12"/>
      <c r="IDP203" s="12"/>
      <c r="IDQ203" s="12"/>
      <c r="IDR203" s="12"/>
      <c r="IDS203" s="12"/>
      <c r="IDT203" s="12"/>
      <c r="IDU203" s="12"/>
      <c r="IDV203" s="12"/>
      <c r="IDW203" s="12"/>
      <c r="IDX203" s="12"/>
      <c r="IDY203" s="12"/>
      <c r="IDZ203" s="12"/>
      <c r="IEA203" s="12"/>
      <c r="IEB203" s="12"/>
      <c r="IEC203" s="12"/>
      <c r="IED203" s="12"/>
      <c r="IEE203" s="12"/>
      <c r="IEF203" s="12"/>
      <c r="IEG203" s="12"/>
      <c r="IEH203" s="12"/>
      <c r="IEI203" s="12"/>
      <c r="IEJ203" s="12"/>
      <c r="IEK203" s="12"/>
      <c r="IEL203" s="12"/>
      <c r="IEM203" s="12"/>
      <c r="IEN203" s="12"/>
      <c r="IEO203" s="12"/>
      <c r="IEP203" s="12"/>
      <c r="IEQ203" s="12"/>
      <c r="IER203" s="12"/>
      <c r="IES203" s="12"/>
      <c r="IET203" s="12"/>
      <c r="IEU203" s="12"/>
      <c r="IEV203" s="12"/>
      <c r="IEW203" s="12"/>
      <c r="IEX203" s="12"/>
      <c r="IEY203" s="12"/>
      <c r="IEZ203" s="12"/>
      <c r="IFA203" s="12"/>
      <c r="IFB203" s="12"/>
      <c r="IFC203" s="12"/>
      <c r="IFD203" s="12"/>
      <c r="IFE203" s="12"/>
      <c r="IFF203" s="12"/>
      <c r="IFG203" s="12"/>
      <c r="IFH203" s="12"/>
      <c r="IFI203" s="12"/>
      <c r="IFJ203" s="12"/>
      <c r="IFK203" s="12"/>
      <c r="IFL203" s="12"/>
      <c r="IFM203" s="12"/>
      <c r="IFN203" s="12"/>
      <c r="IFO203" s="12"/>
      <c r="IFP203" s="12"/>
      <c r="IFQ203" s="12"/>
      <c r="IFR203" s="12"/>
      <c r="IFS203" s="12"/>
      <c r="IFT203" s="12"/>
      <c r="IFU203" s="12"/>
      <c r="IFV203" s="12"/>
      <c r="IFW203" s="12"/>
      <c r="IFX203" s="12"/>
      <c r="IFY203" s="12"/>
      <c r="IFZ203" s="12"/>
      <c r="IGA203" s="12"/>
      <c r="IGB203" s="12"/>
      <c r="IGC203" s="12"/>
      <c r="IGD203" s="12"/>
      <c r="IGE203" s="12"/>
      <c r="IGF203" s="12"/>
      <c r="IGG203" s="12"/>
      <c r="IGH203" s="12"/>
      <c r="IGI203" s="12"/>
      <c r="IGJ203" s="12"/>
      <c r="IGK203" s="12"/>
      <c r="IGL203" s="12"/>
      <c r="IGM203" s="12"/>
      <c r="IGN203" s="12"/>
      <c r="IGO203" s="12"/>
      <c r="IGP203" s="12"/>
      <c r="IGQ203" s="12"/>
      <c r="IGR203" s="12"/>
      <c r="IGS203" s="12"/>
      <c r="IGT203" s="12"/>
      <c r="IGU203" s="12"/>
      <c r="IGV203" s="12"/>
      <c r="IGW203" s="12"/>
      <c r="IGX203" s="12"/>
      <c r="IGY203" s="12"/>
      <c r="IGZ203" s="12"/>
      <c r="IHA203" s="12"/>
      <c r="IHB203" s="12"/>
      <c r="IHC203" s="12"/>
      <c r="IHD203" s="12"/>
      <c r="IHE203" s="12"/>
      <c r="IHF203" s="12"/>
      <c r="IHG203" s="12"/>
      <c r="IHH203" s="12"/>
      <c r="IHI203" s="12"/>
      <c r="IHJ203" s="12"/>
      <c r="IHK203" s="12"/>
      <c r="IHL203" s="12"/>
      <c r="IHM203" s="12"/>
      <c r="IHN203" s="12"/>
      <c r="IHO203" s="12"/>
      <c r="IHP203" s="12"/>
      <c r="IHQ203" s="12"/>
      <c r="IHR203" s="12"/>
      <c r="IHS203" s="12"/>
      <c r="IHT203" s="12"/>
      <c r="IHU203" s="12"/>
      <c r="IHV203" s="12"/>
      <c r="IHW203" s="12"/>
      <c r="IHX203" s="12"/>
      <c r="IHY203" s="12"/>
      <c r="IHZ203" s="12"/>
      <c r="IIA203" s="12"/>
      <c r="IIB203" s="12"/>
      <c r="IIC203" s="12"/>
      <c r="IID203" s="12"/>
      <c r="IIE203" s="12"/>
      <c r="IIF203" s="12"/>
      <c r="IIG203" s="12"/>
      <c r="IIH203" s="12"/>
      <c r="III203" s="12"/>
      <c r="IIJ203" s="12"/>
      <c r="IIK203" s="12"/>
      <c r="IIL203" s="12"/>
      <c r="IIM203" s="12"/>
      <c r="IIN203" s="12"/>
      <c r="IIO203" s="12"/>
      <c r="IIP203" s="12"/>
      <c r="IIQ203" s="12"/>
      <c r="IIR203" s="12"/>
      <c r="IIS203" s="12"/>
      <c r="IIT203" s="12"/>
      <c r="IIU203" s="12"/>
      <c r="IIV203" s="12"/>
      <c r="IIW203" s="12"/>
      <c r="IIX203" s="12"/>
      <c r="IIY203" s="12"/>
      <c r="IIZ203" s="12"/>
      <c r="IJA203" s="12"/>
      <c r="IJB203" s="12"/>
      <c r="IJC203" s="12"/>
      <c r="IJD203" s="12"/>
      <c r="IJE203" s="12"/>
      <c r="IJF203" s="12"/>
      <c r="IJG203" s="12"/>
      <c r="IJH203" s="12"/>
      <c r="IJI203" s="12"/>
      <c r="IJJ203" s="12"/>
      <c r="IJK203" s="12"/>
      <c r="IJL203" s="12"/>
      <c r="IJM203" s="12"/>
      <c r="IJN203" s="12"/>
      <c r="IJO203" s="12"/>
      <c r="IJP203" s="12"/>
      <c r="IJQ203" s="12"/>
      <c r="IJR203" s="12"/>
      <c r="IJS203" s="12"/>
      <c r="IJT203" s="12"/>
      <c r="IJU203" s="12"/>
      <c r="IJV203" s="12"/>
      <c r="IJW203" s="12"/>
      <c r="IJX203" s="12"/>
      <c r="IJY203" s="12"/>
      <c r="IJZ203" s="12"/>
      <c r="IKA203" s="12"/>
      <c r="IKB203" s="12"/>
      <c r="IKC203" s="12"/>
      <c r="IKD203" s="12"/>
      <c r="IKE203" s="12"/>
      <c r="IKF203" s="12"/>
      <c r="IKG203" s="12"/>
      <c r="IKH203" s="12"/>
      <c r="IKI203" s="12"/>
      <c r="IKJ203" s="12"/>
      <c r="IKK203" s="12"/>
      <c r="IKL203" s="12"/>
      <c r="IKM203" s="12"/>
      <c r="IKN203" s="12"/>
      <c r="IKO203" s="12"/>
      <c r="IKP203" s="12"/>
      <c r="IKQ203" s="12"/>
      <c r="IKR203" s="12"/>
      <c r="IKS203" s="12"/>
      <c r="IKT203" s="12"/>
      <c r="IKU203" s="12"/>
      <c r="IKV203" s="12"/>
      <c r="IKW203" s="12"/>
      <c r="IKX203" s="12"/>
      <c r="IKY203" s="12"/>
      <c r="IKZ203" s="12"/>
      <c r="ILA203" s="12"/>
      <c r="ILB203" s="12"/>
      <c r="ILC203" s="12"/>
      <c r="ILD203" s="12"/>
      <c r="ILE203" s="12"/>
      <c r="ILF203" s="12"/>
      <c r="ILG203" s="12"/>
      <c r="ILH203" s="12"/>
      <c r="ILI203" s="12"/>
      <c r="ILJ203" s="12"/>
      <c r="ILK203" s="12"/>
      <c r="ILL203" s="12"/>
      <c r="ILM203" s="12"/>
      <c r="ILN203" s="12"/>
      <c r="ILO203" s="12"/>
      <c r="ILP203" s="12"/>
      <c r="ILQ203" s="12"/>
      <c r="ILR203" s="12"/>
      <c r="ILS203" s="12"/>
      <c r="ILT203" s="12"/>
      <c r="ILU203" s="12"/>
      <c r="ILV203" s="12"/>
      <c r="ILW203" s="12"/>
      <c r="ILX203" s="12"/>
      <c r="ILY203" s="12"/>
      <c r="ILZ203" s="12"/>
      <c r="IMA203" s="12"/>
      <c r="IMB203" s="12"/>
      <c r="IMC203" s="12"/>
      <c r="IMD203" s="12"/>
      <c r="IME203" s="12"/>
      <c r="IMF203" s="12"/>
      <c r="IMG203" s="12"/>
      <c r="IMH203" s="12"/>
      <c r="IMI203" s="12"/>
      <c r="IMJ203" s="12"/>
      <c r="IMK203" s="12"/>
      <c r="IML203" s="12"/>
      <c r="IMM203" s="12"/>
      <c r="IMN203" s="12"/>
      <c r="IMO203" s="12"/>
      <c r="IMP203" s="12"/>
      <c r="IMQ203" s="12"/>
      <c r="IMR203" s="12"/>
      <c r="IMS203" s="12"/>
      <c r="IMT203" s="12"/>
      <c r="IMU203" s="12"/>
      <c r="IMV203" s="12"/>
      <c r="IMW203" s="12"/>
      <c r="IMX203" s="12"/>
      <c r="IMY203" s="12"/>
      <c r="IMZ203" s="12"/>
      <c r="INA203" s="12"/>
      <c r="INB203" s="12"/>
      <c r="INC203" s="12"/>
      <c r="IND203" s="12"/>
      <c r="INE203" s="12"/>
      <c r="INF203" s="12"/>
      <c r="ING203" s="12"/>
      <c r="INH203" s="12"/>
      <c r="INI203" s="12"/>
      <c r="INJ203" s="12"/>
      <c r="INK203" s="12"/>
      <c r="INL203" s="12"/>
      <c r="INM203" s="12"/>
      <c r="INN203" s="12"/>
      <c r="INO203" s="12"/>
      <c r="INP203" s="12"/>
      <c r="INQ203" s="12"/>
      <c r="INR203" s="12"/>
      <c r="INS203" s="12"/>
      <c r="INT203" s="12"/>
      <c r="INU203" s="12"/>
      <c r="INV203" s="12"/>
      <c r="INW203" s="12"/>
      <c r="INX203" s="12"/>
      <c r="INY203" s="12"/>
      <c r="INZ203" s="12"/>
      <c r="IOA203" s="12"/>
      <c r="IOB203" s="12"/>
      <c r="IOC203" s="12"/>
      <c r="IOD203" s="12"/>
      <c r="IOE203" s="12"/>
      <c r="IOF203" s="12"/>
      <c r="IOG203" s="12"/>
      <c r="IOH203" s="12"/>
      <c r="IOI203" s="12"/>
      <c r="IOJ203" s="12"/>
      <c r="IOK203" s="12"/>
      <c r="IOL203" s="12"/>
      <c r="IOM203" s="12"/>
      <c r="ION203" s="12"/>
      <c r="IOO203" s="12"/>
      <c r="IOP203" s="12"/>
      <c r="IOQ203" s="12"/>
      <c r="IOR203" s="12"/>
      <c r="IOS203" s="12"/>
      <c r="IOT203" s="12"/>
      <c r="IOU203" s="12"/>
      <c r="IOV203" s="12"/>
      <c r="IOW203" s="12"/>
      <c r="IOX203" s="12"/>
      <c r="IOY203" s="12"/>
      <c r="IOZ203" s="12"/>
      <c r="IPA203" s="12"/>
      <c r="IPB203" s="12"/>
      <c r="IPC203" s="12"/>
      <c r="IPD203" s="12"/>
      <c r="IPE203" s="12"/>
      <c r="IPF203" s="12"/>
      <c r="IPG203" s="12"/>
      <c r="IPH203" s="12"/>
      <c r="IPI203" s="12"/>
      <c r="IPJ203" s="12"/>
      <c r="IPK203" s="12"/>
      <c r="IPL203" s="12"/>
      <c r="IPM203" s="12"/>
      <c r="IPN203" s="12"/>
      <c r="IPO203" s="12"/>
      <c r="IPP203" s="12"/>
      <c r="IPQ203" s="12"/>
      <c r="IPR203" s="12"/>
      <c r="IPS203" s="12"/>
      <c r="IPT203" s="12"/>
      <c r="IPU203" s="12"/>
      <c r="IPV203" s="12"/>
      <c r="IPW203" s="12"/>
      <c r="IPX203" s="12"/>
      <c r="IPY203" s="12"/>
      <c r="IPZ203" s="12"/>
      <c r="IQA203" s="12"/>
      <c r="IQB203" s="12"/>
      <c r="IQC203" s="12"/>
      <c r="IQD203" s="12"/>
      <c r="IQE203" s="12"/>
      <c r="IQF203" s="12"/>
      <c r="IQG203" s="12"/>
      <c r="IQH203" s="12"/>
      <c r="IQI203" s="12"/>
      <c r="IQJ203" s="12"/>
      <c r="IQK203" s="12"/>
      <c r="IQL203" s="12"/>
      <c r="IQM203" s="12"/>
      <c r="IQN203" s="12"/>
      <c r="IQO203" s="12"/>
      <c r="IQP203" s="12"/>
      <c r="IQQ203" s="12"/>
      <c r="IQR203" s="12"/>
      <c r="IQS203" s="12"/>
      <c r="IQT203" s="12"/>
      <c r="IQU203" s="12"/>
      <c r="IQV203" s="12"/>
      <c r="IQW203" s="12"/>
      <c r="IQX203" s="12"/>
      <c r="IQY203" s="12"/>
      <c r="IQZ203" s="12"/>
      <c r="IRA203" s="12"/>
      <c r="IRB203" s="12"/>
      <c r="IRC203" s="12"/>
      <c r="IRD203" s="12"/>
      <c r="IRE203" s="12"/>
      <c r="IRF203" s="12"/>
      <c r="IRG203" s="12"/>
      <c r="IRH203" s="12"/>
      <c r="IRI203" s="12"/>
      <c r="IRJ203" s="12"/>
      <c r="IRK203" s="12"/>
      <c r="IRL203" s="12"/>
      <c r="IRM203" s="12"/>
      <c r="IRN203" s="12"/>
      <c r="IRO203" s="12"/>
      <c r="IRP203" s="12"/>
      <c r="IRQ203" s="12"/>
      <c r="IRR203" s="12"/>
      <c r="IRS203" s="12"/>
      <c r="IRT203" s="12"/>
      <c r="IRU203" s="12"/>
      <c r="IRV203" s="12"/>
      <c r="IRW203" s="12"/>
      <c r="IRX203" s="12"/>
      <c r="IRY203" s="12"/>
      <c r="IRZ203" s="12"/>
      <c r="ISA203" s="12"/>
      <c r="ISB203" s="12"/>
      <c r="ISC203" s="12"/>
      <c r="ISD203" s="12"/>
      <c r="ISE203" s="12"/>
      <c r="ISF203" s="12"/>
      <c r="ISG203" s="12"/>
      <c r="ISH203" s="12"/>
      <c r="ISI203" s="12"/>
      <c r="ISJ203" s="12"/>
      <c r="ISK203" s="12"/>
      <c r="ISL203" s="12"/>
      <c r="ISM203" s="12"/>
      <c r="ISN203" s="12"/>
      <c r="ISO203" s="12"/>
      <c r="ISP203" s="12"/>
      <c r="ISQ203" s="12"/>
      <c r="ISR203" s="12"/>
      <c r="ISS203" s="12"/>
      <c r="IST203" s="12"/>
      <c r="ISU203" s="12"/>
      <c r="ISV203" s="12"/>
      <c r="ISW203" s="12"/>
      <c r="ISX203" s="12"/>
      <c r="ISY203" s="12"/>
      <c r="ISZ203" s="12"/>
      <c r="ITA203" s="12"/>
      <c r="ITB203" s="12"/>
      <c r="ITC203" s="12"/>
      <c r="ITD203" s="12"/>
      <c r="ITE203" s="12"/>
      <c r="ITF203" s="12"/>
      <c r="ITG203" s="12"/>
      <c r="ITH203" s="12"/>
      <c r="ITI203" s="12"/>
      <c r="ITJ203" s="12"/>
      <c r="ITK203" s="12"/>
      <c r="ITL203" s="12"/>
      <c r="ITM203" s="12"/>
      <c r="ITN203" s="12"/>
      <c r="ITO203" s="12"/>
      <c r="ITP203" s="12"/>
      <c r="ITQ203" s="12"/>
      <c r="ITR203" s="12"/>
      <c r="ITS203" s="12"/>
      <c r="ITT203" s="12"/>
      <c r="ITU203" s="12"/>
      <c r="ITV203" s="12"/>
      <c r="ITW203" s="12"/>
      <c r="ITX203" s="12"/>
      <c r="ITY203" s="12"/>
      <c r="ITZ203" s="12"/>
      <c r="IUA203" s="12"/>
      <c r="IUB203" s="12"/>
      <c r="IUC203" s="12"/>
      <c r="IUD203" s="12"/>
      <c r="IUE203" s="12"/>
      <c r="IUF203" s="12"/>
      <c r="IUG203" s="12"/>
      <c r="IUH203" s="12"/>
      <c r="IUI203" s="12"/>
      <c r="IUJ203" s="12"/>
      <c r="IUK203" s="12"/>
      <c r="IUL203" s="12"/>
      <c r="IUM203" s="12"/>
      <c r="IUN203" s="12"/>
      <c r="IUO203" s="12"/>
      <c r="IUP203" s="12"/>
      <c r="IUQ203" s="12"/>
      <c r="IUR203" s="12"/>
      <c r="IUS203" s="12"/>
      <c r="IUT203" s="12"/>
      <c r="IUU203" s="12"/>
      <c r="IUV203" s="12"/>
      <c r="IUW203" s="12"/>
      <c r="IUX203" s="12"/>
      <c r="IUY203" s="12"/>
      <c r="IUZ203" s="12"/>
      <c r="IVA203" s="12"/>
      <c r="IVB203" s="12"/>
      <c r="IVC203" s="12"/>
      <c r="IVD203" s="12"/>
      <c r="IVE203" s="12"/>
      <c r="IVF203" s="12"/>
      <c r="IVG203" s="12"/>
      <c r="IVH203" s="12"/>
      <c r="IVI203" s="12"/>
      <c r="IVJ203" s="12"/>
      <c r="IVK203" s="12"/>
      <c r="IVL203" s="12"/>
      <c r="IVM203" s="12"/>
      <c r="IVN203" s="12"/>
      <c r="IVO203" s="12"/>
      <c r="IVP203" s="12"/>
      <c r="IVQ203" s="12"/>
      <c r="IVR203" s="12"/>
      <c r="IVS203" s="12"/>
      <c r="IVT203" s="12"/>
      <c r="IVU203" s="12"/>
      <c r="IVV203" s="12"/>
      <c r="IVW203" s="12"/>
      <c r="IVX203" s="12"/>
      <c r="IVY203" s="12"/>
      <c r="IVZ203" s="12"/>
      <c r="IWA203" s="12"/>
      <c r="IWB203" s="12"/>
      <c r="IWC203" s="12"/>
      <c r="IWD203" s="12"/>
      <c r="IWE203" s="12"/>
      <c r="IWF203" s="12"/>
      <c r="IWG203" s="12"/>
      <c r="IWH203" s="12"/>
      <c r="IWI203" s="12"/>
      <c r="IWJ203" s="12"/>
      <c r="IWK203" s="12"/>
      <c r="IWL203" s="12"/>
      <c r="IWM203" s="12"/>
      <c r="IWN203" s="12"/>
      <c r="IWO203" s="12"/>
      <c r="IWP203" s="12"/>
      <c r="IWQ203" s="12"/>
      <c r="IWR203" s="12"/>
      <c r="IWS203" s="12"/>
      <c r="IWT203" s="12"/>
      <c r="IWU203" s="12"/>
      <c r="IWV203" s="12"/>
      <c r="IWW203" s="12"/>
      <c r="IWX203" s="12"/>
      <c r="IWY203" s="12"/>
      <c r="IWZ203" s="12"/>
      <c r="IXA203" s="12"/>
      <c r="IXB203" s="12"/>
      <c r="IXC203" s="12"/>
      <c r="IXD203" s="12"/>
      <c r="IXE203" s="12"/>
      <c r="IXF203" s="12"/>
      <c r="IXG203" s="12"/>
      <c r="IXH203" s="12"/>
      <c r="IXI203" s="12"/>
      <c r="IXJ203" s="12"/>
      <c r="IXK203" s="12"/>
      <c r="IXL203" s="12"/>
      <c r="IXM203" s="12"/>
      <c r="IXN203" s="12"/>
      <c r="IXO203" s="12"/>
      <c r="IXP203" s="12"/>
      <c r="IXQ203" s="12"/>
      <c r="IXR203" s="12"/>
      <c r="IXS203" s="12"/>
      <c r="IXT203" s="12"/>
      <c r="IXU203" s="12"/>
      <c r="IXV203" s="12"/>
      <c r="IXW203" s="12"/>
      <c r="IXX203" s="12"/>
      <c r="IXY203" s="12"/>
      <c r="IXZ203" s="12"/>
      <c r="IYA203" s="12"/>
      <c r="IYB203" s="12"/>
      <c r="IYC203" s="12"/>
      <c r="IYD203" s="12"/>
      <c r="IYE203" s="12"/>
      <c r="IYF203" s="12"/>
      <c r="IYG203" s="12"/>
      <c r="IYH203" s="12"/>
      <c r="IYI203" s="12"/>
      <c r="IYJ203" s="12"/>
      <c r="IYK203" s="12"/>
      <c r="IYL203" s="12"/>
      <c r="IYM203" s="12"/>
      <c r="IYN203" s="12"/>
      <c r="IYO203" s="12"/>
      <c r="IYP203" s="12"/>
      <c r="IYQ203" s="12"/>
      <c r="IYR203" s="12"/>
      <c r="IYS203" s="12"/>
      <c r="IYT203" s="12"/>
      <c r="IYU203" s="12"/>
      <c r="IYV203" s="12"/>
      <c r="IYW203" s="12"/>
      <c r="IYX203" s="12"/>
      <c r="IYY203" s="12"/>
      <c r="IYZ203" s="12"/>
      <c r="IZA203" s="12"/>
      <c r="IZB203" s="12"/>
      <c r="IZC203" s="12"/>
      <c r="IZD203" s="12"/>
      <c r="IZE203" s="12"/>
      <c r="IZF203" s="12"/>
      <c r="IZG203" s="12"/>
      <c r="IZH203" s="12"/>
      <c r="IZI203" s="12"/>
      <c r="IZJ203" s="12"/>
      <c r="IZK203" s="12"/>
      <c r="IZL203" s="12"/>
      <c r="IZM203" s="12"/>
      <c r="IZN203" s="12"/>
      <c r="IZO203" s="12"/>
      <c r="IZP203" s="12"/>
      <c r="IZQ203" s="12"/>
      <c r="IZR203" s="12"/>
      <c r="IZS203" s="12"/>
      <c r="IZT203" s="12"/>
      <c r="IZU203" s="12"/>
      <c r="IZV203" s="12"/>
      <c r="IZW203" s="12"/>
      <c r="IZX203" s="12"/>
      <c r="IZY203" s="12"/>
      <c r="IZZ203" s="12"/>
      <c r="JAA203" s="12"/>
      <c r="JAB203" s="12"/>
      <c r="JAC203" s="12"/>
      <c r="JAD203" s="12"/>
      <c r="JAE203" s="12"/>
      <c r="JAF203" s="12"/>
      <c r="JAG203" s="12"/>
      <c r="JAH203" s="12"/>
      <c r="JAI203" s="12"/>
      <c r="JAJ203" s="12"/>
      <c r="JAK203" s="12"/>
      <c r="JAL203" s="12"/>
      <c r="JAM203" s="12"/>
      <c r="JAN203" s="12"/>
      <c r="JAO203" s="12"/>
      <c r="JAP203" s="12"/>
      <c r="JAQ203" s="12"/>
      <c r="JAR203" s="12"/>
      <c r="JAS203" s="12"/>
      <c r="JAT203" s="12"/>
      <c r="JAU203" s="12"/>
      <c r="JAV203" s="12"/>
      <c r="JAW203" s="12"/>
      <c r="JAX203" s="12"/>
      <c r="JAY203" s="12"/>
      <c r="JAZ203" s="12"/>
      <c r="JBA203" s="12"/>
      <c r="JBB203" s="12"/>
      <c r="JBC203" s="12"/>
      <c r="JBD203" s="12"/>
      <c r="JBE203" s="12"/>
      <c r="JBF203" s="12"/>
      <c r="JBG203" s="12"/>
      <c r="JBH203" s="12"/>
      <c r="JBI203" s="12"/>
      <c r="JBJ203" s="12"/>
      <c r="JBK203" s="12"/>
      <c r="JBL203" s="12"/>
      <c r="JBM203" s="12"/>
      <c r="JBN203" s="12"/>
      <c r="JBO203" s="12"/>
      <c r="JBP203" s="12"/>
      <c r="JBQ203" s="12"/>
      <c r="JBR203" s="12"/>
      <c r="JBS203" s="12"/>
      <c r="JBT203" s="12"/>
      <c r="JBU203" s="12"/>
      <c r="JBV203" s="12"/>
      <c r="JBW203" s="12"/>
      <c r="JBX203" s="12"/>
      <c r="JBY203" s="12"/>
      <c r="JBZ203" s="12"/>
      <c r="JCA203" s="12"/>
      <c r="JCB203" s="12"/>
      <c r="JCC203" s="12"/>
      <c r="JCD203" s="12"/>
      <c r="JCE203" s="12"/>
      <c r="JCF203" s="12"/>
      <c r="JCG203" s="12"/>
      <c r="JCH203" s="12"/>
      <c r="JCI203" s="12"/>
      <c r="JCJ203" s="12"/>
      <c r="JCK203" s="12"/>
      <c r="JCL203" s="12"/>
      <c r="JCM203" s="12"/>
      <c r="JCN203" s="12"/>
      <c r="JCO203" s="12"/>
      <c r="JCP203" s="12"/>
      <c r="JCQ203" s="12"/>
      <c r="JCR203" s="12"/>
      <c r="JCS203" s="12"/>
      <c r="JCT203" s="12"/>
      <c r="JCU203" s="12"/>
      <c r="JCV203" s="12"/>
      <c r="JCW203" s="12"/>
      <c r="JCX203" s="12"/>
      <c r="JCY203" s="12"/>
      <c r="JCZ203" s="12"/>
      <c r="JDA203" s="12"/>
      <c r="JDB203" s="12"/>
      <c r="JDC203" s="12"/>
      <c r="JDD203" s="12"/>
      <c r="JDE203" s="12"/>
      <c r="JDF203" s="12"/>
      <c r="JDG203" s="12"/>
      <c r="JDH203" s="12"/>
      <c r="JDI203" s="12"/>
      <c r="JDJ203" s="12"/>
      <c r="JDK203" s="12"/>
      <c r="JDL203" s="12"/>
      <c r="JDM203" s="12"/>
      <c r="JDN203" s="12"/>
      <c r="JDO203" s="12"/>
      <c r="JDP203" s="12"/>
      <c r="JDQ203" s="12"/>
      <c r="JDR203" s="12"/>
      <c r="JDS203" s="12"/>
      <c r="JDT203" s="12"/>
      <c r="JDU203" s="12"/>
      <c r="JDV203" s="12"/>
      <c r="JDW203" s="12"/>
      <c r="JDX203" s="12"/>
      <c r="JDY203" s="12"/>
      <c r="JDZ203" s="12"/>
      <c r="JEA203" s="12"/>
      <c r="JEB203" s="12"/>
      <c r="JEC203" s="12"/>
      <c r="JED203" s="12"/>
      <c r="JEE203" s="12"/>
      <c r="JEF203" s="12"/>
      <c r="JEG203" s="12"/>
      <c r="JEH203" s="12"/>
      <c r="JEI203" s="12"/>
      <c r="JEJ203" s="12"/>
      <c r="JEK203" s="12"/>
      <c r="JEL203" s="12"/>
      <c r="JEM203" s="12"/>
      <c r="JEN203" s="12"/>
      <c r="JEO203" s="12"/>
      <c r="JEP203" s="12"/>
      <c r="JEQ203" s="12"/>
      <c r="JER203" s="12"/>
      <c r="JES203" s="12"/>
      <c r="JET203" s="12"/>
      <c r="JEU203" s="12"/>
      <c r="JEV203" s="12"/>
      <c r="JEW203" s="12"/>
      <c r="JEX203" s="12"/>
      <c r="JEY203" s="12"/>
      <c r="JEZ203" s="12"/>
      <c r="JFA203" s="12"/>
      <c r="JFB203" s="12"/>
      <c r="JFC203" s="12"/>
      <c r="JFD203" s="12"/>
      <c r="JFE203" s="12"/>
      <c r="JFF203" s="12"/>
      <c r="JFG203" s="12"/>
      <c r="JFH203" s="12"/>
      <c r="JFI203" s="12"/>
      <c r="JFJ203" s="12"/>
      <c r="JFK203" s="12"/>
      <c r="JFL203" s="12"/>
      <c r="JFM203" s="12"/>
      <c r="JFN203" s="12"/>
      <c r="JFO203" s="12"/>
      <c r="JFP203" s="12"/>
      <c r="JFQ203" s="12"/>
      <c r="JFR203" s="12"/>
      <c r="JFS203" s="12"/>
      <c r="JFT203" s="12"/>
      <c r="JFU203" s="12"/>
      <c r="JFV203" s="12"/>
      <c r="JFW203" s="12"/>
      <c r="JFX203" s="12"/>
      <c r="JFY203" s="12"/>
      <c r="JFZ203" s="12"/>
      <c r="JGA203" s="12"/>
      <c r="JGB203" s="12"/>
      <c r="JGC203" s="12"/>
      <c r="JGD203" s="12"/>
      <c r="JGE203" s="12"/>
      <c r="JGF203" s="12"/>
      <c r="JGG203" s="12"/>
      <c r="JGH203" s="12"/>
      <c r="JGI203" s="12"/>
      <c r="JGJ203" s="12"/>
      <c r="JGK203" s="12"/>
      <c r="JGL203" s="12"/>
      <c r="JGM203" s="12"/>
      <c r="JGN203" s="12"/>
      <c r="JGO203" s="12"/>
      <c r="JGP203" s="12"/>
      <c r="JGQ203" s="12"/>
      <c r="JGR203" s="12"/>
      <c r="JGS203" s="12"/>
      <c r="JGT203" s="12"/>
      <c r="JGU203" s="12"/>
      <c r="JGV203" s="12"/>
      <c r="JGW203" s="12"/>
      <c r="JGX203" s="12"/>
      <c r="JGY203" s="12"/>
      <c r="JGZ203" s="12"/>
      <c r="JHA203" s="12"/>
      <c r="JHB203" s="12"/>
      <c r="JHC203" s="12"/>
      <c r="JHD203" s="12"/>
      <c r="JHE203" s="12"/>
      <c r="JHF203" s="12"/>
      <c r="JHG203" s="12"/>
      <c r="JHH203" s="12"/>
      <c r="JHI203" s="12"/>
      <c r="JHJ203" s="12"/>
      <c r="JHK203" s="12"/>
      <c r="JHL203" s="12"/>
      <c r="JHM203" s="12"/>
      <c r="JHN203" s="12"/>
      <c r="JHO203" s="12"/>
      <c r="JHP203" s="12"/>
      <c r="JHQ203" s="12"/>
      <c r="JHR203" s="12"/>
      <c r="JHS203" s="12"/>
      <c r="JHT203" s="12"/>
      <c r="JHU203" s="12"/>
      <c r="JHV203" s="12"/>
      <c r="JHW203" s="12"/>
      <c r="JHX203" s="12"/>
      <c r="JHY203" s="12"/>
      <c r="JHZ203" s="12"/>
      <c r="JIA203" s="12"/>
      <c r="JIB203" s="12"/>
      <c r="JIC203" s="12"/>
      <c r="JID203" s="12"/>
      <c r="JIE203" s="12"/>
      <c r="JIF203" s="12"/>
      <c r="JIG203" s="12"/>
      <c r="JIH203" s="12"/>
      <c r="JII203" s="12"/>
      <c r="JIJ203" s="12"/>
      <c r="JIK203" s="12"/>
      <c r="JIL203" s="12"/>
      <c r="JIM203" s="12"/>
      <c r="JIN203" s="12"/>
      <c r="JIO203" s="12"/>
      <c r="JIP203" s="12"/>
      <c r="JIQ203" s="12"/>
      <c r="JIR203" s="12"/>
      <c r="JIS203" s="12"/>
      <c r="JIT203" s="12"/>
      <c r="JIU203" s="12"/>
      <c r="JIV203" s="12"/>
      <c r="JIW203" s="12"/>
      <c r="JIX203" s="12"/>
      <c r="JIY203" s="12"/>
      <c r="JIZ203" s="12"/>
      <c r="JJA203" s="12"/>
      <c r="JJB203" s="12"/>
      <c r="JJC203" s="12"/>
      <c r="JJD203" s="12"/>
      <c r="JJE203" s="12"/>
      <c r="JJF203" s="12"/>
      <c r="JJG203" s="12"/>
      <c r="JJH203" s="12"/>
      <c r="JJI203" s="12"/>
      <c r="JJJ203" s="12"/>
      <c r="JJK203" s="12"/>
      <c r="JJL203" s="12"/>
      <c r="JJM203" s="12"/>
      <c r="JJN203" s="12"/>
      <c r="JJO203" s="12"/>
      <c r="JJP203" s="12"/>
      <c r="JJQ203" s="12"/>
      <c r="JJR203" s="12"/>
      <c r="JJS203" s="12"/>
      <c r="JJT203" s="12"/>
      <c r="JJU203" s="12"/>
      <c r="JJV203" s="12"/>
      <c r="JJW203" s="12"/>
      <c r="JJX203" s="12"/>
      <c r="JJY203" s="12"/>
      <c r="JJZ203" s="12"/>
      <c r="JKA203" s="12"/>
      <c r="JKB203" s="12"/>
      <c r="JKC203" s="12"/>
      <c r="JKD203" s="12"/>
      <c r="JKE203" s="12"/>
      <c r="JKF203" s="12"/>
      <c r="JKG203" s="12"/>
      <c r="JKH203" s="12"/>
      <c r="JKI203" s="12"/>
      <c r="JKJ203" s="12"/>
      <c r="JKK203" s="12"/>
      <c r="JKL203" s="12"/>
      <c r="JKM203" s="12"/>
      <c r="JKN203" s="12"/>
      <c r="JKO203" s="12"/>
      <c r="JKP203" s="12"/>
      <c r="JKQ203" s="12"/>
      <c r="JKR203" s="12"/>
      <c r="JKS203" s="12"/>
      <c r="JKT203" s="12"/>
      <c r="JKU203" s="12"/>
      <c r="JKV203" s="12"/>
      <c r="JKW203" s="12"/>
      <c r="JKX203" s="12"/>
      <c r="JKY203" s="12"/>
      <c r="JKZ203" s="12"/>
      <c r="JLA203" s="12"/>
      <c r="JLB203" s="12"/>
      <c r="JLC203" s="12"/>
      <c r="JLD203" s="12"/>
      <c r="JLE203" s="12"/>
      <c r="JLF203" s="12"/>
      <c r="JLG203" s="12"/>
      <c r="JLH203" s="12"/>
      <c r="JLI203" s="12"/>
      <c r="JLJ203" s="12"/>
      <c r="JLK203" s="12"/>
      <c r="JLL203" s="12"/>
      <c r="JLM203" s="12"/>
      <c r="JLN203" s="12"/>
      <c r="JLO203" s="12"/>
      <c r="JLP203" s="12"/>
      <c r="JLQ203" s="12"/>
      <c r="JLR203" s="12"/>
      <c r="JLS203" s="12"/>
      <c r="JLT203" s="12"/>
      <c r="JLU203" s="12"/>
      <c r="JLV203" s="12"/>
      <c r="JLW203" s="12"/>
      <c r="JLX203" s="12"/>
      <c r="JLY203" s="12"/>
      <c r="JLZ203" s="12"/>
      <c r="JMA203" s="12"/>
      <c r="JMB203" s="12"/>
      <c r="JMC203" s="12"/>
      <c r="JMD203" s="12"/>
      <c r="JME203" s="12"/>
      <c r="JMF203" s="12"/>
      <c r="JMG203" s="12"/>
      <c r="JMH203" s="12"/>
      <c r="JMI203" s="12"/>
      <c r="JMJ203" s="12"/>
      <c r="JMK203" s="12"/>
      <c r="JML203" s="12"/>
      <c r="JMM203" s="12"/>
      <c r="JMN203" s="12"/>
      <c r="JMO203" s="12"/>
      <c r="JMP203" s="12"/>
      <c r="JMQ203" s="12"/>
      <c r="JMR203" s="12"/>
      <c r="JMS203" s="12"/>
      <c r="JMT203" s="12"/>
      <c r="JMU203" s="12"/>
      <c r="JMV203" s="12"/>
      <c r="JMW203" s="12"/>
      <c r="JMX203" s="12"/>
      <c r="JMY203" s="12"/>
      <c r="JMZ203" s="12"/>
      <c r="JNA203" s="12"/>
      <c r="JNB203" s="12"/>
      <c r="JNC203" s="12"/>
      <c r="JND203" s="12"/>
      <c r="JNE203" s="12"/>
      <c r="JNF203" s="12"/>
      <c r="JNG203" s="12"/>
      <c r="JNH203" s="12"/>
      <c r="JNI203" s="12"/>
      <c r="JNJ203" s="12"/>
      <c r="JNK203" s="12"/>
      <c r="JNL203" s="12"/>
      <c r="JNM203" s="12"/>
      <c r="JNN203" s="12"/>
      <c r="JNO203" s="12"/>
      <c r="JNP203" s="12"/>
      <c r="JNQ203" s="12"/>
      <c r="JNR203" s="12"/>
      <c r="JNS203" s="12"/>
      <c r="JNT203" s="12"/>
      <c r="JNU203" s="12"/>
      <c r="JNV203" s="12"/>
      <c r="JNW203" s="12"/>
      <c r="JNX203" s="12"/>
      <c r="JNY203" s="12"/>
      <c r="JNZ203" s="12"/>
      <c r="JOA203" s="12"/>
      <c r="JOB203" s="12"/>
      <c r="JOC203" s="12"/>
      <c r="JOD203" s="12"/>
      <c r="JOE203" s="12"/>
      <c r="JOF203" s="12"/>
      <c r="JOG203" s="12"/>
      <c r="JOH203" s="12"/>
      <c r="JOI203" s="12"/>
      <c r="JOJ203" s="12"/>
      <c r="JOK203" s="12"/>
      <c r="JOL203" s="12"/>
      <c r="JOM203" s="12"/>
      <c r="JON203" s="12"/>
      <c r="JOO203" s="12"/>
      <c r="JOP203" s="12"/>
      <c r="JOQ203" s="12"/>
      <c r="JOR203" s="12"/>
      <c r="JOS203" s="12"/>
      <c r="JOT203" s="12"/>
      <c r="JOU203" s="12"/>
      <c r="JOV203" s="12"/>
      <c r="JOW203" s="12"/>
      <c r="JOX203" s="12"/>
      <c r="JOY203" s="12"/>
      <c r="JOZ203" s="12"/>
      <c r="JPA203" s="12"/>
      <c r="JPB203" s="12"/>
      <c r="JPC203" s="12"/>
      <c r="JPD203" s="12"/>
      <c r="JPE203" s="12"/>
      <c r="JPF203" s="12"/>
      <c r="JPG203" s="12"/>
      <c r="JPH203" s="12"/>
      <c r="JPI203" s="12"/>
      <c r="JPJ203" s="12"/>
      <c r="JPK203" s="12"/>
      <c r="JPL203" s="12"/>
      <c r="JPM203" s="12"/>
      <c r="JPN203" s="12"/>
      <c r="JPO203" s="12"/>
      <c r="JPP203" s="12"/>
      <c r="JPQ203" s="12"/>
      <c r="JPR203" s="12"/>
      <c r="JPS203" s="12"/>
      <c r="JPT203" s="12"/>
      <c r="JPU203" s="12"/>
      <c r="JPV203" s="12"/>
      <c r="JPW203" s="12"/>
      <c r="JPX203" s="12"/>
      <c r="JPY203" s="12"/>
      <c r="JPZ203" s="12"/>
      <c r="JQA203" s="12"/>
      <c r="JQB203" s="12"/>
      <c r="JQC203" s="12"/>
      <c r="JQD203" s="12"/>
      <c r="JQE203" s="12"/>
      <c r="JQF203" s="12"/>
      <c r="JQG203" s="12"/>
      <c r="JQH203" s="12"/>
      <c r="JQI203" s="12"/>
      <c r="JQJ203" s="12"/>
      <c r="JQK203" s="12"/>
      <c r="JQL203" s="12"/>
      <c r="JQM203" s="12"/>
      <c r="JQN203" s="12"/>
      <c r="JQO203" s="12"/>
      <c r="JQP203" s="12"/>
      <c r="JQQ203" s="12"/>
      <c r="JQR203" s="12"/>
      <c r="JQS203" s="12"/>
      <c r="JQT203" s="12"/>
      <c r="JQU203" s="12"/>
      <c r="JQV203" s="12"/>
      <c r="JQW203" s="12"/>
      <c r="JQX203" s="12"/>
      <c r="JQY203" s="12"/>
      <c r="JQZ203" s="12"/>
      <c r="JRA203" s="12"/>
      <c r="JRB203" s="12"/>
      <c r="JRC203" s="12"/>
      <c r="JRD203" s="12"/>
      <c r="JRE203" s="12"/>
      <c r="JRF203" s="12"/>
      <c r="JRG203" s="12"/>
      <c r="JRH203" s="12"/>
      <c r="JRI203" s="12"/>
      <c r="JRJ203" s="12"/>
      <c r="JRK203" s="12"/>
      <c r="JRL203" s="12"/>
      <c r="JRM203" s="12"/>
      <c r="JRN203" s="12"/>
      <c r="JRO203" s="12"/>
      <c r="JRP203" s="12"/>
      <c r="JRQ203" s="12"/>
      <c r="JRR203" s="12"/>
      <c r="JRS203" s="12"/>
      <c r="JRT203" s="12"/>
      <c r="JRU203" s="12"/>
      <c r="JRV203" s="12"/>
      <c r="JRW203" s="12"/>
      <c r="JRX203" s="12"/>
      <c r="JRY203" s="12"/>
      <c r="JRZ203" s="12"/>
      <c r="JSA203" s="12"/>
      <c r="JSB203" s="12"/>
      <c r="JSC203" s="12"/>
      <c r="JSD203" s="12"/>
      <c r="JSE203" s="12"/>
      <c r="JSF203" s="12"/>
      <c r="JSG203" s="12"/>
      <c r="JSH203" s="12"/>
      <c r="JSI203" s="12"/>
      <c r="JSJ203" s="12"/>
      <c r="JSK203" s="12"/>
      <c r="JSL203" s="12"/>
      <c r="JSM203" s="12"/>
      <c r="JSN203" s="12"/>
      <c r="JSO203" s="12"/>
      <c r="JSP203" s="12"/>
      <c r="JSQ203" s="12"/>
      <c r="JSR203" s="12"/>
      <c r="JSS203" s="12"/>
      <c r="JST203" s="12"/>
      <c r="JSU203" s="12"/>
      <c r="JSV203" s="12"/>
      <c r="JSW203" s="12"/>
      <c r="JSX203" s="12"/>
      <c r="JSY203" s="12"/>
      <c r="JSZ203" s="12"/>
      <c r="JTA203" s="12"/>
      <c r="JTB203" s="12"/>
      <c r="JTC203" s="12"/>
      <c r="JTD203" s="12"/>
      <c r="JTE203" s="12"/>
      <c r="JTF203" s="12"/>
      <c r="JTG203" s="12"/>
      <c r="JTH203" s="12"/>
      <c r="JTI203" s="12"/>
      <c r="JTJ203" s="12"/>
      <c r="JTK203" s="12"/>
      <c r="JTL203" s="12"/>
      <c r="JTM203" s="12"/>
      <c r="JTN203" s="12"/>
      <c r="JTO203" s="12"/>
      <c r="JTP203" s="12"/>
      <c r="JTQ203" s="12"/>
      <c r="JTR203" s="12"/>
      <c r="JTS203" s="12"/>
      <c r="JTT203" s="12"/>
      <c r="JTU203" s="12"/>
      <c r="JTV203" s="12"/>
      <c r="JTW203" s="12"/>
      <c r="JTX203" s="12"/>
      <c r="JTY203" s="12"/>
      <c r="JTZ203" s="12"/>
      <c r="JUA203" s="12"/>
      <c r="JUB203" s="12"/>
      <c r="JUC203" s="12"/>
      <c r="JUD203" s="12"/>
      <c r="JUE203" s="12"/>
      <c r="JUF203" s="12"/>
      <c r="JUG203" s="12"/>
      <c r="JUH203" s="12"/>
      <c r="JUI203" s="12"/>
      <c r="JUJ203" s="12"/>
      <c r="JUK203" s="12"/>
      <c r="JUL203" s="12"/>
      <c r="JUM203" s="12"/>
      <c r="JUN203" s="12"/>
      <c r="JUO203" s="12"/>
      <c r="JUP203" s="12"/>
      <c r="JUQ203" s="12"/>
      <c r="JUR203" s="12"/>
      <c r="JUS203" s="12"/>
      <c r="JUT203" s="12"/>
      <c r="JUU203" s="12"/>
      <c r="JUV203" s="12"/>
      <c r="JUW203" s="12"/>
      <c r="JUX203" s="12"/>
      <c r="JUY203" s="12"/>
      <c r="JUZ203" s="12"/>
      <c r="JVA203" s="12"/>
      <c r="JVB203" s="12"/>
      <c r="JVC203" s="12"/>
      <c r="JVD203" s="12"/>
      <c r="JVE203" s="12"/>
      <c r="JVF203" s="12"/>
      <c r="JVG203" s="12"/>
      <c r="JVH203" s="12"/>
      <c r="JVI203" s="12"/>
      <c r="JVJ203" s="12"/>
      <c r="JVK203" s="12"/>
      <c r="JVL203" s="12"/>
      <c r="JVM203" s="12"/>
      <c r="JVN203" s="12"/>
      <c r="JVO203" s="12"/>
      <c r="JVP203" s="12"/>
      <c r="JVQ203" s="12"/>
      <c r="JVR203" s="12"/>
      <c r="JVS203" s="12"/>
      <c r="JVT203" s="12"/>
      <c r="JVU203" s="12"/>
      <c r="JVV203" s="12"/>
      <c r="JVW203" s="12"/>
      <c r="JVX203" s="12"/>
      <c r="JVY203" s="12"/>
      <c r="JVZ203" s="12"/>
      <c r="JWA203" s="12"/>
      <c r="JWB203" s="12"/>
      <c r="JWC203" s="12"/>
      <c r="JWD203" s="12"/>
      <c r="JWE203" s="12"/>
      <c r="JWF203" s="12"/>
      <c r="JWG203" s="12"/>
      <c r="JWH203" s="12"/>
      <c r="JWI203" s="12"/>
      <c r="JWJ203" s="12"/>
      <c r="JWK203" s="12"/>
      <c r="JWL203" s="12"/>
      <c r="JWM203" s="12"/>
      <c r="JWN203" s="12"/>
      <c r="JWO203" s="12"/>
      <c r="JWP203" s="12"/>
      <c r="JWQ203" s="12"/>
      <c r="JWR203" s="12"/>
      <c r="JWS203" s="12"/>
      <c r="JWT203" s="12"/>
      <c r="JWU203" s="12"/>
      <c r="JWV203" s="12"/>
      <c r="JWW203" s="12"/>
      <c r="JWX203" s="12"/>
      <c r="JWY203" s="12"/>
      <c r="JWZ203" s="12"/>
      <c r="JXA203" s="12"/>
      <c r="JXB203" s="12"/>
      <c r="JXC203" s="12"/>
      <c r="JXD203" s="12"/>
      <c r="JXE203" s="12"/>
      <c r="JXF203" s="12"/>
      <c r="JXG203" s="12"/>
      <c r="JXH203" s="12"/>
      <c r="JXI203" s="12"/>
      <c r="JXJ203" s="12"/>
      <c r="JXK203" s="12"/>
      <c r="JXL203" s="12"/>
      <c r="JXM203" s="12"/>
      <c r="JXN203" s="12"/>
      <c r="JXO203" s="12"/>
      <c r="JXP203" s="12"/>
      <c r="JXQ203" s="12"/>
      <c r="JXR203" s="12"/>
      <c r="JXS203" s="12"/>
      <c r="JXT203" s="12"/>
      <c r="JXU203" s="12"/>
      <c r="JXV203" s="12"/>
      <c r="JXW203" s="12"/>
      <c r="JXX203" s="12"/>
      <c r="JXY203" s="12"/>
      <c r="JXZ203" s="12"/>
      <c r="JYA203" s="12"/>
      <c r="JYB203" s="12"/>
      <c r="JYC203" s="12"/>
      <c r="JYD203" s="12"/>
      <c r="JYE203" s="12"/>
      <c r="JYF203" s="12"/>
      <c r="JYG203" s="12"/>
      <c r="JYH203" s="12"/>
      <c r="JYI203" s="12"/>
      <c r="JYJ203" s="12"/>
      <c r="JYK203" s="12"/>
      <c r="JYL203" s="12"/>
      <c r="JYM203" s="12"/>
      <c r="JYN203" s="12"/>
      <c r="JYO203" s="12"/>
      <c r="JYP203" s="12"/>
      <c r="JYQ203" s="12"/>
      <c r="JYR203" s="12"/>
      <c r="JYS203" s="12"/>
      <c r="JYT203" s="12"/>
      <c r="JYU203" s="12"/>
      <c r="JYV203" s="12"/>
      <c r="JYW203" s="12"/>
      <c r="JYX203" s="12"/>
      <c r="JYY203" s="12"/>
      <c r="JYZ203" s="12"/>
      <c r="JZA203" s="12"/>
      <c r="JZB203" s="12"/>
      <c r="JZC203" s="12"/>
      <c r="JZD203" s="12"/>
      <c r="JZE203" s="12"/>
      <c r="JZF203" s="12"/>
      <c r="JZG203" s="12"/>
      <c r="JZH203" s="12"/>
      <c r="JZI203" s="12"/>
      <c r="JZJ203" s="12"/>
      <c r="JZK203" s="12"/>
      <c r="JZL203" s="12"/>
      <c r="JZM203" s="12"/>
      <c r="JZN203" s="12"/>
      <c r="JZO203" s="12"/>
      <c r="JZP203" s="12"/>
      <c r="JZQ203" s="12"/>
      <c r="JZR203" s="12"/>
      <c r="JZS203" s="12"/>
      <c r="JZT203" s="12"/>
      <c r="JZU203" s="12"/>
      <c r="JZV203" s="12"/>
      <c r="JZW203" s="12"/>
      <c r="JZX203" s="12"/>
      <c r="JZY203" s="12"/>
      <c r="JZZ203" s="12"/>
      <c r="KAA203" s="12"/>
      <c r="KAB203" s="12"/>
      <c r="KAC203" s="12"/>
      <c r="KAD203" s="12"/>
      <c r="KAE203" s="12"/>
      <c r="KAF203" s="12"/>
      <c r="KAG203" s="12"/>
      <c r="KAH203" s="12"/>
      <c r="KAI203" s="12"/>
      <c r="KAJ203" s="12"/>
      <c r="KAK203" s="12"/>
      <c r="KAL203" s="12"/>
      <c r="KAM203" s="12"/>
      <c r="KAN203" s="12"/>
      <c r="KAO203" s="12"/>
      <c r="KAP203" s="12"/>
      <c r="KAQ203" s="12"/>
      <c r="KAR203" s="12"/>
      <c r="KAS203" s="12"/>
      <c r="KAT203" s="12"/>
      <c r="KAU203" s="12"/>
      <c r="KAV203" s="12"/>
      <c r="KAW203" s="12"/>
      <c r="KAX203" s="12"/>
      <c r="KAY203" s="12"/>
      <c r="KAZ203" s="12"/>
      <c r="KBA203" s="12"/>
      <c r="KBB203" s="12"/>
      <c r="KBC203" s="12"/>
      <c r="KBD203" s="12"/>
      <c r="KBE203" s="12"/>
      <c r="KBF203" s="12"/>
      <c r="KBG203" s="12"/>
      <c r="KBH203" s="12"/>
      <c r="KBI203" s="12"/>
      <c r="KBJ203" s="12"/>
      <c r="KBK203" s="12"/>
      <c r="KBL203" s="12"/>
      <c r="KBM203" s="12"/>
      <c r="KBN203" s="12"/>
      <c r="KBO203" s="12"/>
      <c r="KBP203" s="12"/>
      <c r="KBQ203" s="12"/>
      <c r="KBR203" s="12"/>
      <c r="KBS203" s="12"/>
      <c r="KBT203" s="12"/>
      <c r="KBU203" s="12"/>
      <c r="KBV203" s="12"/>
      <c r="KBW203" s="12"/>
      <c r="KBX203" s="12"/>
      <c r="KBY203" s="12"/>
      <c r="KBZ203" s="12"/>
      <c r="KCA203" s="12"/>
      <c r="KCB203" s="12"/>
      <c r="KCC203" s="12"/>
      <c r="KCD203" s="12"/>
      <c r="KCE203" s="12"/>
      <c r="KCF203" s="12"/>
      <c r="KCG203" s="12"/>
      <c r="KCH203" s="12"/>
      <c r="KCI203" s="12"/>
      <c r="KCJ203" s="12"/>
      <c r="KCK203" s="12"/>
      <c r="KCL203" s="12"/>
      <c r="KCM203" s="12"/>
      <c r="KCN203" s="12"/>
      <c r="KCO203" s="12"/>
      <c r="KCP203" s="12"/>
      <c r="KCQ203" s="12"/>
      <c r="KCR203" s="12"/>
      <c r="KCS203" s="12"/>
      <c r="KCT203" s="12"/>
      <c r="KCU203" s="12"/>
      <c r="KCV203" s="12"/>
      <c r="KCW203" s="12"/>
      <c r="KCX203" s="12"/>
      <c r="KCY203" s="12"/>
      <c r="KCZ203" s="12"/>
      <c r="KDA203" s="12"/>
      <c r="KDB203" s="12"/>
      <c r="KDC203" s="12"/>
      <c r="KDD203" s="12"/>
      <c r="KDE203" s="12"/>
      <c r="KDF203" s="12"/>
      <c r="KDG203" s="12"/>
      <c r="KDH203" s="12"/>
      <c r="KDI203" s="12"/>
      <c r="KDJ203" s="12"/>
      <c r="KDK203" s="12"/>
      <c r="KDL203" s="12"/>
      <c r="KDM203" s="12"/>
      <c r="KDN203" s="12"/>
      <c r="KDO203" s="12"/>
      <c r="KDP203" s="12"/>
      <c r="KDQ203" s="12"/>
      <c r="KDR203" s="12"/>
      <c r="KDS203" s="12"/>
      <c r="KDT203" s="12"/>
      <c r="KDU203" s="12"/>
      <c r="KDV203" s="12"/>
      <c r="KDW203" s="12"/>
      <c r="KDX203" s="12"/>
      <c r="KDY203" s="12"/>
      <c r="KDZ203" s="12"/>
      <c r="KEA203" s="12"/>
      <c r="KEB203" s="12"/>
      <c r="KEC203" s="12"/>
      <c r="KED203" s="12"/>
      <c r="KEE203" s="12"/>
      <c r="KEF203" s="12"/>
      <c r="KEG203" s="12"/>
      <c r="KEH203" s="12"/>
      <c r="KEI203" s="12"/>
      <c r="KEJ203" s="12"/>
      <c r="KEK203" s="12"/>
      <c r="KEL203" s="12"/>
      <c r="KEM203" s="12"/>
      <c r="KEN203" s="12"/>
      <c r="KEO203" s="12"/>
      <c r="KEP203" s="12"/>
      <c r="KEQ203" s="12"/>
      <c r="KER203" s="12"/>
      <c r="KES203" s="12"/>
      <c r="KET203" s="12"/>
      <c r="KEU203" s="12"/>
      <c r="KEV203" s="12"/>
      <c r="KEW203" s="12"/>
      <c r="KEX203" s="12"/>
      <c r="KEY203" s="12"/>
      <c r="KEZ203" s="12"/>
      <c r="KFA203" s="12"/>
      <c r="KFB203" s="12"/>
      <c r="KFC203" s="12"/>
      <c r="KFD203" s="12"/>
      <c r="KFE203" s="12"/>
      <c r="KFF203" s="12"/>
      <c r="KFG203" s="12"/>
      <c r="KFH203" s="12"/>
      <c r="KFI203" s="12"/>
      <c r="KFJ203" s="12"/>
      <c r="KFK203" s="12"/>
      <c r="KFL203" s="12"/>
      <c r="KFM203" s="12"/>
      <c r="KFN203" s="12"/>
      <c r="KFO203" s="12"/>
      <c r="KFP203" s="12"/>
      <c r="KFQ203" s="12"/>
      <c r="KFR203" s="12"/>
      <c r="KFS203" s="12"/>
      <c r="KFT203" s="12"/>
      <c r="KFU203" s="12"/>
      <c r="KFV203" s="12"/>
      <c r="KFW203" s="12"/>
      <c r="KFX203" s="12"/>
      <c r="KFY203" s="12"/>
      <c r="KFZ203" s="12"/>
      <c r="KGA203" s="12"/>
      <c r="KGB203" s="12"/>
      <c r="KGC203" s="12"/>
      <c r="KGD203" s="12"/>
      <c r="KGE203" s="12"/>
      <c r="KGF203" s="12"/>
      <c r="KGG203" s="12"/>
      <c r="KGH203" s="12"/>
      <c r="KGI203" s="12"/>
      <c r="KGJ203" s="12"/>
      <c r="KGK203" s="12"/>
      <c r="KGL203" s="12"/>
      <c r="KGM203" s="12"/>
      <c r="KGN203" s="12"/>
      <c r="KGO203" s="12"/>
      <c r="KGP203" s="12"/>
      <c r="KGQ203" s="12"/>
      <c r="KGR203" s="12"/>
      <c r="KGS203" s="12"/>
      <c r="KGT203" s="12"/>
      <c r="KGU203" s="12"/>
      <c r="KGV203" s="12"/>
      <c r="KGW203" s="12"/>
      <c r="KGX203" s="12"/>
      <c r="KGY203" s="12"/>
      <c r="KGZ203" s="12"/>
      <c r="KHA203" s="12"/>
      <c r="KHB203" s="12"/>
      <c r="KHC203" s="12"/>
      <c r="KHD203" s="12"/>
      <c r="KHE203" s="12"/>
      <c r="KHF203" s="12"/>
      <c r="KHG203" s="12"/>
      <c r="KHH203" s="12"/>
      <c r="KHI203" s="12"/>
      <c r="KHJ203" s="12"/>
      <c r="KHK203" s="12"/>
      <c r="KHL203" s="12"/>
      <c r="KHM203" s="12"/>
      <c r="KHN203" s="12"/>
      <c r="KHO203" s="12"/>
      <c r="KHP203" s="12"/>
      <c r="KHQ203" s="12"/>
      <c r="KHR203" s="12"/>
      <c r="KHS203" s="12"/>
      <c r="KHT203" s="12"/>
      <c r="KHU203" s="12"/>
      <c r="KHV203" s="12"/>
      <c r="KHW203" s="12"/>
      <c r="KHX203" s="12"/>
      <c r="KHY203" s="12"/>
      <c r="KHZ203" s="12"/>
      <c r="KIA203" s="12"/>
      <c r="KIB203" s="12"/>
      <c r="KIC203" s="12"/>
      <c r="KID203" s="12"/>
      <c r="KIE203" s="12"/>
      <c r="KIF203" s="12"/>
      <c r="KIG203" s="12"/>
      <c r="KIH203" s="12"/>
      <c r="KII203" s="12"/>
      <c r="KIJ203" s="12"/>
      <c r="KIK203" s="12"/>
      <c r="KIL203" s="12"/>
      <c r="KIM203" s="12"/>
      <c r="KIN203" s="12"/>
      <c r="KIO203" s="12"/>
      <c r="KIP203" s="12"/>
      <c r="KIQ203" s="12"/>
      <c r="KIR203" s="12"/>
      <c r="KIS203" s="12"/>
      <c r="KIT203" s="12"/>
      <c r="KIU203" s="12"/>
      <c r="KIV203" s="12"/>
      <c r="KIW203" s="12"/>
      <c r="KIX203" s="12"/>
      <c r="KIY203" s="12"/>
      <c r="KIZ203" s="12"/>
      <c r="KJA203" s="12"/>
      <c r="KJB203" s="12"/>
      <c r="KJC203" s="12"/>
      <c r="KJD203" s="12"/>
      <c r="KJE203" s="12"/>
      <c r="KJF203" s="12"/>
      <c r="KJG203" s="12"/>
      <c r="KJH203" s="12"/>
      <c r="KJI203" s="12"/>
      <c r="KJJ203" s="12"/>
      <c r="KJK203" s="12"/>
      <c r="KJL203" s="12"/>
      <c r="KJM203" s="12"/>
      <c r="KJN203" s="12"/>
      <c r="KJO203" s="12"/>
      <c r="KJP203" s="12"/>
      <c r="KJQ203" s="12"/>
      <c r="KJR203" s="12"/>
      <c r="KJS203" s="12"/>
      <c r="KJT203" s="12"/>
      <c r="KJU203" s="12"/>
      <c r="KJV203" s="12"/>
      <c r="KJW203" s="12"/>
      <c r="KJX203" s="12"/>
      <c r="KJY203" s="12"/>
      <c r="KJZ203" s="12"/>
      <c r="KKA203" s="12"/>
      <c r="KKB203" s="12"/>
      <c r="KKC203" s="12"/>
      <c r="KKD203" s="12"/>
      <c r="KKE203" s="12"/>
      <c r="KKF203" s="12"/>
      <c r="KKG203" s="12"/>
      <c r="KKH203" s="12"/>
      <c r="KKI203" s="12"/>
      <c r="KKJ203" s="12"/>
      <c r="KKK203" s="12"/>
      <c r="KKL203" s="12"/>
      <c r="KKM203" s="12"/>
      <c r="KKN203" s="12"/>
      <c r="KKO203" s="12"/>
      <c r="KKP203" s="12"/>
      <c r="KKQ203" s="12"/>
      <c r="KKR203" s="12"/>
      <c r="KKS203" s="12"/>
      <c r="KKT203" s="12"/>
      <c r="KKU203" s="12"/>
      <c r="KKV203" s="12"/>
      <c r="KKW203" s="12"/>
      <c r="KKX203" s="12"/>
      <c r="KKY203" s="12"/>
      <c r="KKZ203" s="12"/>
      <c r="KLA203" s="12"/>
      <c r="KLB203" s="12"/>
      <c r="KLC203" s="12"/>
      <c r="KLD203" s="12"/>
      <c r="KLE203" s="12"/>
      <c r="KLF203" s="12"/>
      <c r="KLG203" s="12"/>
      <c r="KLH203" s="12"/>
      <c r="KLI203" s="12"/>
      <c r="KLJ203" s="12"/>
      <c r="KLK203" s="12"/>
      <c r="KLL203" s="12"/>
      <c r="KLM203" s="12"/>
      <c r="KLN203" s="12"/>
      <c r="KLO203" s="12"/>
      <c r="KLP203" s="12"/>
      <c r="KLQ203" s="12"/>
      <c r="KLR203" s="12"/>
      <c r="KLS203" s="12"/>
      <c r="KLT203" s="12"/>
      <c r="KLU203" s="12"/>
      <c r="KLV203" s="12"/>
      <c r="KLW203" s="12"/>
      <c r="KLX203" s="12"/>
      <c r="KLY203" s="12"/>
      <c r="KLZ203" s="12"/>
      <c r="KMA203" s="12"/>
      <c r="KMB203" s="12"/>
      <c r="KMC203" s="12"/>
      <c r="KMD203" s="12"/>
      <c r="KME203" s="12"/>
      <c r="KMF203" s="12"/>
      <c r="KMG203" s="12"/>
      <c r="KMH203" s="12"/>
      <c r="KMI203" s="12"/>
      <c r="KMJ203" s="12"/>
      <c r="KMK203" s="12"/>
      <c r="KML203" s="12"/>
      <c r="KMM203" s="12"/>
      <c r="KMN203" s="12"/>
      <c r="KMO203" s="12"/>
      <c r="KMP203" s="12"/>
      <c r="KMQ203" s="12"/>
      <c r="KMR203" s="12"/>
      <c r="KMS203" s="12"/>
      <c r="KMT203" s="12"/>
      <c r="KMU203" s="12"/>
      <c r="KMV203" s="12"/>
      <c r="KMW203" s="12"/>
      <c r="KMX203" s="12"/>
      <c r="KMY203" s="12"/>
      <c r="KMZ203" s="12"/>
      <c r="KNA203" s="12"/>
      <c r="KNB203" s="12"/>
      <c r="KNC203" s="12"/>
      <c r="KND203" s="12"/>
      <c r="KNE203" s="12"/>
      <c r="KNF203" s="12"/>
      <c r="KNG203" s="12"/>
      <c r="KNH203" s="12"/>
      <c r="KNI203" s="12"/>
      <c r="KNJ203" s="12"/>
      <c r="KNK203" s="12"/>
      <c r="KNL203" s="12"/>
      <c r="KNM203" s="12"/>
      <c r="KNN203" s="12"/>
      <c r="KNO203" s="12"/>
      <c r="KNP203" s="12"/>
      <c r="KNQ203" s="12"/>
      <c r="KNR203" s="12"/>
      <c r="KNS203" s="12"/>
      <c r="KNT203" s="12"/>
      <c r="KNU203" s="12"/>
      <c r="KNV203" s="12"/>
      <c r="KNW203" s="12"/>
      <c r="KNX203" s="12"/>
      <c r="KNY203" s="12"/>
      <c r="KNZ203" s="12"/>
      <c r="KOA203" s="12"/>
      <c r="KOB203" s="12"/>
      <c r="KOC203" s="12"/>
      <c r="KOD203" s="12"/>
      <c r="KOE203" s="12"/>
      <c r="KOF203" s="12"/>
      <c r="KOG203" s="12"/>
      <c r="KOH203" s="12"/>
      <c r="KOI203" s="12"/>
      <c r="KOJ203" s="12"/>
      <c r="KOK203" s="12"/>
      <c r="KOL203" s="12"/>
      <c r="KOM203" s="12"/>
      <c r="KON203" s="12"/>
      <c r="KOO203" s="12"/>
      <c r="KOP203" s="12"/>
      <c r="KOQ203" s="12"/>
      <c r="KOR203" s="12"/>
      <c r="KOS203" s="12"/>
      <c r="KOT203" s="12"/>
      <c r="KOU203" s="12"/>
      <c r="KOV203" s="12"/>
      <c r="KOW203" s="12"/>
      <c r="KOX203" s="12"/>
      <c r="KOY203" s="12"/>
      <c r="KOZ203" s="12"/>
      <c r="KPA203" s="12"/>
      <c r="KPB203" s="12"/>
      <c r="KPC203" s="12"/>
      <c r="KPD203" s="12"/>
      <c r="KPE203" s="12"/>
      <c r="KPF203" s="12"/>
      <c r="KPG203" s="12"/>
      <c r="KPH203" s="12"/>
      <c r="KPI203" s="12"/>
      <c r="KPJ203" s="12"/>
      <c r="KPK203" s="12"/>
      <c r="KPL203" s="12"/>
      <c r="KPM203" s="12"/>
      <c r="KPN203" s="12"/>
      <c r="KPO203" s="12"/>
      <c r="KPP203" s="12"/>
      <c r="KPQ203" s="12"/>
      <c r="KPR203" s="12"/>
      <c r="KPS203" s="12"/>
      <c r="KPT203" s="12"/>
      <c r="KPU203" s="12"/>
      <c r="KPV203" s="12"/>
      <c r="KPW203" s="12"/>
      <c r="KPX203" s="12"/>
      <c r="KPY203" s="12"/>
      <c r="KPZ203" s="12"/>
      <c r="KQA203" s="12"/>
      <c r="KQB203" s="12"/>
      <c r="KQC203" s="12"/>
      <c r="KQD203" s="12"/>
      <c r="KQE203" s="12"/>
      <c r="KQF203" s="12"/>
      <c r="KQG203" s="12"/>
      <c r="KQH203" s="12"/>
      <c r="KQI203" s="12"/>
      <c r="KQJ203" s="12"/>
      <c r="KQK203" s="12"/>
      <c r="KQL203" s="12"/>
      <c r="KQM203" s="12"/>
      <c r="KQN203" s="12"/>
      <c r="KQO203" s="12"/>
      <c r="KQP203" s="12"/>
      <c r="KQQ203" s="12"/>
      <c r="KQR203" s="12"/>
      <c r="KQS203" s="12"/>
      <c r="KQT203" s="12"/>
      <c r="KQU203" s="12"/>
      <c r="KQV203" s="12"/>
      <c r="KQW203" s="12"/>
      <c r="KQX203" s="12"/>
      <c r="KQY203" s="12"/>
      <c r="KQZ203" s="12"/>
      <c r="KRA203" s="12"/>
      <c r="KRB203" s="12"/>
      <c r="KRC203" s="12"/>
      <c r="KRD203" s="12"/>
      <c r="KRE203" s="12"/>
      <c r="KRF203" s="12"/>
      <c r="KRG203" s="12"/>
      <c r="KRH203" s="12"/>
      <c r="KRI203" s="12"/>
      <c r="KRJ203" s="12"/>
      <c r="KRK203" s="12"/>
      <c r="KRL203" s="12"/>
      <c r="KRM203" s="12"/>
      <c r="KRN203" s="12"/>
      <c r="KRO203" s="12"/>
      <c r="KRP203" s="12"/>
      <c r="KRQ203" s="12"/>
      <c r="KRR203" s="12"/>
      <c r="KRS203" s="12"/>
      <c r="KRT203" s="12"/>
      <c r="KRU203" s="12"/>
      <c r="KRV203" s="12"/>
      <c r="KRW203" s="12"/>
      <c r="KRX203" s="12"/>
      <c r="KRY203" s="12"/>
      <c r="KRZ203" s="12"/>
      <c r="KSA203" s="12"/>
      <c r="KSB203" s="12"/>
      <c r="KSC203" s="12"/>
      <c r="KSD203" s="12"/>
      <c r="KSE203" s="12"/>
      <c r="KSF203" s="12"/>
      <c r="KSG203" s="12"/>
      <c r="KSH203" s="12"/>
      <c r="KSI203" s="12"/>
      <c r="KSJ203" s="12"/>
      <c r="KSK203" s="12"/>
      <c r="KSL203" s="12"/>
      <c r="KSM203" s="12"/>
      <c r="KSN203" s="12"/>
      <c r="KSO203" s="12"/>
      <c r="KSP203" s="12"/>
      <c r="KSQ203" s="12"/>
      <c r="KSR203" s="12"/>
      <c r="KSS203" s="12"/>
      <c r="KST203" s="12"/>
      <c r="KSU203" s="12"/>
      <c r="KSV203" s="12"/>
      <c r="KSW203" s="12"/>
      <c r="KSX203" s="12"/>
      <c r="KSY203" s="12"/>
      <c r="KSZ203" s="12"/>
      <c r="KTA203" s="12"/>
      <c r="KTB203" s="12"/>
      <c r="KTC203" s="12"/>
      <c r="KTD203" s="12"/>
      <c r="KTE203" s="12"/>
      <c r="KTF203" s="12"/>
      <c r="KTG203" s="12"/>
      <c r="KTH203" s="12"/>
      <c r="KTI203" s="12"/>
      <c r="KTJ203" s="12"/>
      <c r="KTK203" s="12"/>
      <c r="KTL203" s="12"/>
      <c r="KTM203" s="12"/>
      <c r="KTN203" s="12"/>
      <c r="KTO203" s="12"/>
      <c r="KTP203" s="12"/>
      <c r="KTQ203" s="12"/>
      <c r="KTR203" s="12"/>
      <c r="KTS203" s="12"/>
      <c r="KTT203" s="12"/>
      <c r="KTU203" s="12"/>
      <c r="KTV203" s="12"/>
      <c r="KTW203" s="12"/>
      <c r="KTX203" s="12"/>
      <c r="KTY203" s="12"/>
      <c r="KTZ203" s="12"/>
      <c r="KUA203" s="12"/>
      <c r="KUB203" s="12"/>
      <c r="KUC203" s="12"/>
      <c r="KUD203" s="12"/>
      <c r="KUE203" s="12"/>
      <c r="KUF203" s="12"/>
      <c r="KUG203" s="12"/>
      <c r="KUH203" s="12"/>
      <c r="KUI203" s="12"/>
      <c r="KUJ203" s="12"/>
      <c r="KUK203" s="12"/>
      <c r="KUL203" s="12"/>
      <c r="KUM203" s="12"/>
      <c r="KUN203" s="12"/>
      <c r="KUO203" s="12"/>
      <c r="KUP203" s="12"/>
      <c r="KUQ203" s="12"/>
      <c r="KUR203" s="12"/>
      <c r="KUS203" s="12"/>
      <c r="KUT203" s="12"/>
      <c r="KUU203" s="12"/>
      <c r="KUV203" s="12"/>
      <c r="KUW203" s="12"/>
      <c r="KUX203" s="12"/>
      <c r="KUY203" s="12"/>
      <c r="KUZ203" s="12"/>
      <c r="KVA203" s="12"/>
      <c r="KVB203" s="12"/>
      <c r="KVC203" s="12"/>
      <c r="KVD203" s="12"/>
      <c r="KVE203" s="12"/>
      <c r="KVF203" s="12"/>
      <c r="KVG203" s="12"/>
      <c r="KVH203" s="12"/>
      <c r="KVI203" s="12"/>
      <c r="KVJ203" s="12"/>
      <c r="KVK203" s="12"/>
      <c r="KVL203" s="12"/>
      <c r="KVM203" s="12"/>
      <c r="KVN203" s="12"/>
      <c r="KVO203" s="12"/>
      <c r="KVP203" s="12"/>
      <c r="KVQ203" s="12"/>
      <c r="KVR203" s="12"/>
      <c r="KVS203" s="12"/>
      <c r="KVT203" s="12"/>
      <c r="KVU203" s="12"/>
      <c r="KVV203" s="12"/>
      <c r="KVW203" s="12"/>
      <c r="KVX203" s="12"/>
      <c r="KVY203" s="12"/>
      <c r="KVZ203" s="12"/>
      <c r="KWA203" s="12"/>
      <c r="KWB203" s="12"/>
      <c r="KWC203" s="12"/>
      <c r="KWD203" s="12"/>
      <c r="KWE203" s="12"/>
      <c r="KWF203" s="12"/>
      <c r="KWG203" s="12"/>
      <c r="KWH203" s="12"/>
      <c r="KWI203" s="12"/>
      <c r="KWJ203" s="12"/>
      <c r="KWK203" s="12"/>
      <c r="KWL203" s="12"/>
      <c r="KWM203" s="12"/>
      <c r="KWN203" s="12"/>
      <c r="KWO203" s="12"/>
      <c r="KWP203" s="12"/>
      <c r="KWQ203" s="12"/>
      <c r="KWR203" s="12"/>
      <c r="KWS203" s="12"/>
      <c r="KWT203" s="12"/>
      <c r="KWU203" s="12"/>
      <c r="KWV203" s="12"/>
      <c r="KWW203" s="12"/>
      <c r="KWX203" s="12"/>
      <c r="KWY203" s="12"/>
      <c r="KWZ203" s="12"/>
      <c r="KXA203" s="12"/>
      <c r="KXB203" s="12"/>
      <c r="KXC203" s="12"/>
      <c r="KXD203" s="12"/>
      <c r="KXE203" s="12"/>
      <c r="KXF203" s="12"/>
      <c r="KXG203" s="12"/>
      <c r="KXH203" s="12"/>
      <c r="KXI203" s="12"/>
      <c r="KXJ203" s="12"/>
      <c r="KXK203" s="12"/>
      <c r="KXL203" s="12"/>
      <c r="KXM203" s="12"/>
      <c r="KXN203" s="12"/>
      <c r="KXO203" s="12"/>
      <c r="KXP203" s="12"/>
      <c r="KXQ203" s="12"/>
      <c r="KXR203" s="12"/>
      <c r="KXS203" s="12"/>
      <c r="KXT203" s="12"/>
      <c r="KXU203" s="12"/>
      <c r="KXV203" s="12"/>
      <c r="KXW203" s="12"/>
      <c r="KXX203" s="12"/>
      <c r="KXY203" s="12"/>
      <c r="KXZ203" s="12"/>
      <c r="KYA203" s="12"/>
      <c r="KYB203" s="12"/>
      <c r="KYC203" s="12"/>
      <c r="KYD203" s="12"/>
      <c r="KYE203" s="12"/>
      <c r="KYF203" s="12"/>
      <c r="KYG203" s="12"/>
      <c r="KYH203" s="12"/>
      <c r="KYI203" s="12"/>
      <c r="KYJ203" s="12"/>
      <c r="KYK203" s="12"/>
      <c r="KYL203" s="12"/>
      <c r="KYM203" s="12"/>
      <c r="KYN203" s="12"/>
      <c r="KYO203" s="12"/>
      <c r="KYP203" s="12"/>
      <c r="KYQ203" s="12"/>
      <c r="KYR203" s="12"/>
      <c r="KYS203" s="12"/>
      <c r="KYT203" s="12"/>
      <c r="KYU203" s="12"/>
      <c r="KYV203" s="12"/>
      <c r="KYW203" s="12"/>
      <c r="KYX203" s="12"/>
      <c r="KYY203" s="12"/>
      <c r="KYZ203" s="12"/>
      <c r="KZA203" s="12"/>
      <c r="KZB203" s="12"/>
      <c r="KZC203" s="12"/>
      <c r="KZD203" s="12"/>
      <c r="KZE203" s="12"/>
      <c r="KZF203" s="12"/>
      <c r="KZG203" s="12"/>
      <c r="KZH203" s="12"/>
      <c r="KZI203" s="12"/>
      <c r="KZJ203" s="12"/>
      <c r="KZK203" s="12"/>
      <c r="KZL203" s="12"/>
      <c r="KZM203" s="12"/>
      <c r="KZN203" s="12"/>
      <c r="KZO203" s="12"/>
      <c r="KZP203" s="12"/>
      <c r="KZQ203" s="12"/>
      <c r="KZR203" s="12"/>
      <c r="KZS203" s="12"/>
      <c r="KZT203" s="12"/>
      <c r="KZU203" s="12"/>
      <c r="KZV203" s="12"/>
      <c r="KZW203" s="12"/>
      <c r="KZX203" s="12"/>
      <c r="KZY203" s="12"/>
      <c r="KZZ203" s="12"/>
      <c r="LAA203" s="12"/>
      <c r="LAB203" s="12"/>
      <c r="LAC203" s="12"/>
      <c r="LAD203" s="12"/>
      <c r="LAE203" s="12"/>
      <c r="LAF203" s="12"/>
      <c r="LAG203" s="12"/>
      <c r="LAH203" s="12"/>
      <c r="LAI203" s="12"/>
      <c r="LAJ203" s="12"/>
      <c r="LAK203" s="12"/>
      <c r="LAL203" s="12"/>
      <c r="LAM203" s="12"/>
      <c r="LAN203" s="12"/>
      <c r="LAO203" s="12"/>
      <c r="LAP203" s="12"/>
      <c r="LAQ203" s="12"/>
      <c r="LAR203" s="12"/>
      <c r="LAS203" s="12"/>
      <c r="LAT203" s="12"/>
      <c r="LAU203" s="12"/>
      <c r="LAV203" s="12"/>
      <c r="LAW203" s="12"/>
      <c r="LAX203" s="12"/>
      <c r="LAY203" s="12"/>
      <c r="LAZ203" s="12"/>
      <c r="LBA203" s="12"/>
      <c r="LBB203" s="12"/>
      <c r="LBC203" s="12"/>
      <c r="LBD203" s="12"/>
      <c r="LBE203" s="12"/>
      <c r="LBF203" s="12"/>
      <c r="LBG203" s="12"/>
      <c r="LBH203" s="12"/>
      <c r="LBI203" s="12"/>
      <c r="LBJ203" s="12"/>
      <c r="LBK203" s="12"/>
      <c r="LBL203" s="12"/>
      <c r="LBM203" s="12"/>
      <c r="LBN203" s="12"/>
      <c r="LBO203" s="12"/>
      <c r="LBP203" s="12"/>
      <c r="LBQ203" s="12"/>
      <c r="LBR203" s="12"/>
      <c r="LBS203" s="12"/>
      <c r="LBT203" s="12"/>
      <c r="LBU203" s="12"/>
      <c r="LBV203" s="12"/>
      <c r="LBW203" s="12"/>
      <c r="LBX203" s="12"/>
      <c r="LBY203" s="12"/>
      <c r="LBZ203" s="12"/>
      <c r="LCA203" s="12"/>
      <c r="LCB203" s="12"/>
      <c r="LCC203" s="12"/>
      <c r="LCD203" s="12"/>
      <c r="LCE203" s="12"/>
      <c r="LCF203" s="12"/>
      <c r="LCG203" s="12"/>
      <c r="LCH203" s="12"/>
      <c r="LCI203" s="12"/>
      <c r="LCJ203" s="12"/>
      <c r="LCK203" s="12"/>
      <c r="LCL203" s="12"/>
      <c r="LCM203" s="12"/>
      <c r="LCN203" s="12"/>
      <c r="LCO203" s="12"/>
      <c r="LCP203" s="12"/>
      <c r="LCQ203" s="12"/>
      <c r="LCR203" s="12"/>
      <c r="LCS203" s="12"/>
      <c r="LCT203" s="12"/>
      <c r="LCU203" s="12"/>
      <c r="LCV203" s="12"/>
      <c r="LCW203" s="12"/>
      <c r="LCX203" s="12"/>
      <c r="LCY203" s="12"/>
      <c r="LCZ203" s="12"/>
      <c r="LDA203" s="12"/>
      <c r="LDB203" s="12"/>
      <c r="LDC203" s="12"/>
      <c r="LDD203" s="12"/>
      <c r="LDE203" s="12"/>
      <c r="LDF203" s="12"/>
      <c r="LDG203" s="12"/>
      <c r="LDH203" s="12"/>
      <c r="LDI203" s="12"/>
      <c r="LDJ203" s="12"/>
      <c r="LDK203" s="12"/>
      <c r="LDL203" s="12"/>
      <c r="LDM203" s="12"/>
      <c r="LDN203" s="12"/>
      <c r="LDO203" s="12"/>
      <c r="LDP203" s="12"/>
      <c r="LDQ203" s="12"/>
      <c r="LDR203" s="12"/>
      <c r="LDS203" s="12"/>
      <c r="LDT203" s="12"/>
      <c r="LDU203" s="12"/>
      <c r="LDV203" s="12"/>
      <c r="LDW203" s="12"/>
      <c r="LDX203" s="12"/>
      <c r="LDY203" s="12"/>
      <c r="LDZ203" s="12"/>
      <c r="LEA203" s="12"/>
      <c r="LEB203" s="12"/>
      <c r="LEC203" s="12"/>
      <c r="LED203" s="12"/>
      <c r="LEE203" s="12"/>
      <c r="LEF203" s="12"/>
      <c r="LEG203" s="12"/>
      <c r="LEH203" s="12"/>
      <c r="LEI203" s="12"/>
      <c r="LEJ203" s="12"/>
      <c r="LEK203" s="12"/>
      <c r="LEL203" s="12"/>
      <c r="LEM203" s="12"/>
      <c r="LEN203" s="12"/>
      <c r="LEO203" s="12"/>
      <c r="LEP203" s="12"/>
      <c r="LEQ203" s="12"/>
      <c r="LER203" s="12"/>
      <c r="LES203" s="12"/>
      <c r="LET203" s="12"/>
      <c r="LEU203" s="12"/>
      <c r="LEV203" s="12"/>
      <c r="LEW203" s="12"/>
      <c r="LEX203" s="12"/>
      <c r="LEY203" s="12"/>
      <c r="LEZ203" s="12"/>
      <c r="LFA203" s="12"/>
      <c r="LFB203" s="12"/>
      <c r="LFC203" s="12"/>
      <c r="LFD203" s="12"/>
      <c r="LFE203" s="12"/>
      <c r="LFF203" s="12"/>
      <c r="LFG203" s="12"/>
      <c r="LFH203" s="12"/>
      <c r="LFI203" s="12"/>
      <c r="LFJ203" s="12"/>
      <c r="LFK203" s="12"/>
      <c r="LFL203" s="12"/>
      <c r="LFM203" s="12"/>
      <c r="LFN203" s="12"/>
      <c r="LFO203" s="12"/>
      <c r="LFP203" s="12"/>
      <c r="LFQ203" s="12"/>
      <c r="LFR203" s="12"/>
      <c r="LFS203" s="12"/>
      <c r="LFT203" s="12"/>
      <c r="LFU203" s="12"/>
      <c r="LFV203" s="12"/>
      <c r="LFW203" s="12"/>
      <c r="LFX203" s="12"/>
      <c r="LFY203" s="12"/>
      <c r="LFZ203" s="12"/>
      <c r="LGA203" s="12"/>
      <c r="LGB203" s="12"/>
      <c r="LGC203" s="12"/>
      <c r="LGD203" s="12"/>
      <c r="LGE203" s="12"/>
      <c r="LGF203" s="12"/>
      <c r="LGG203" s="12"/>
      <c r="LGH203" s="12"/>
      <c r="LGI203" s="12"/>
      <c r="LGJ203" s="12"/>
      <c r="LGK203" s="12"/>
      <c r="LGL203" s="12"/>
      <c r="LGM203" s="12"/>
      <c r="LGN203" s="12"/>
      <c r="LGO203" s="12"/>
      <c r="LGP203" s="12"/>
      <c r="LGQ203" s="12"/>
      <c r="LGR203" s="12"/>
      <c r="LGS203" s="12"/>
      <c r="LGT203" s="12"/>
      <c r="LGU203" s="12"/>
      <c r="LGV203" s="12"/>
      <c r="LGW203" s="12"/>
      <c r="LGX203" s="12"/>
      <c r="LGY203" s="12"/>
      <c r="LGZ203" s="12"/>
      <c r="LHA203" s="12"/>
      <c r="LHB203" s="12"/>
      <c r="LHC203" s="12"/>
      <c r="LHD203" s="12"/>
      <c r="LHE203" s="12"/>
      <c r="LHF203" s="12"/>
      <c r="LHG203" s="12"/>
      <c r="LHH203" s="12"/>
      <c r="LHI203" s="12"/>
      <c r="LHJ203" s="12"/>
      <c r="LHK203" s="12"/>
      <c r="LHL203" s="12"/>
      <c r="LHM203" s="12"/>
      <c r="LHN203" s="12"/>
      <c r="LHO203" s="12"/>
      <c r="LHP203" s="12"/>
      <c r="LHQ203" s="12"/>
      <c r="LHR203" s="12"/>
      <c r="LHS203" s="12"/>
      <c r="LHT203" s="12"/>
      <c r="LHU203" s="12"/>
      <c r="LHV203" s="12"/>
      <c r="LHW203" s="12"/>
      <c r="LHX203" s="12"/>
      <c r="LHY203" s="12"/>
      <c r="LHZ203" s="12"/>
      <c r="LIA203" s="12"/>
      <c r="LIB203" s="12"/>
      <c r="LIC203" s="12"/>
      <c r="LID203" s="12"/>
      <c r="LIE203" s="12"/>
      <c r="LIF203" s="12"/>
      <c r="LIG203" s="12"/>
      <c r="LIH203" s="12"/>
      <c r="LII203" s="12"/>
      <c r="LIJ203" s="12"/>
      <c r="LIK203" s="12"/>
      <c r="LIL203" s="12"/>
      <c r="LIM203" s="12"/>
      <c r="LIN203" s="12"/>
      <c r="LIO203" s="12"/>
      <c r="LIP203" s="12"/>
      <c r="LIQ203" s="12"/>
      <c r="LIR203" s="12"/>
      <c r="LIS203" s="12"/>
      <c r="LIT203" s="12"/>
      <c r="LIU203" s="12"/>
      <c r="LIV203" s="12"/>
      <c r="LIW203" s="12"/>
      <c r="LIX203" s="12"/>
      <c r="LIY203" s="12"/>
      <c r="LIZ203" s="12"/>
      <c r="LJA203" s="12"/>
      <c r="LJB203" s="12"/>
      <c r="LJC203" s="12"/>
      <c r="LJD203" s="12"/>
      <c r="LJE203" s="12"/>
      <c r="LJF203" s="12"/>
      <c r="LJG203" s="12"/>
      <c r="LJH203" s="12"/>
      <c r="LJI203" s="12"/>
      <c r="LJJ203" s="12"/>
      <c r="LJK203" s="12"/>
      <c r="LJL203" s="12"/>
      <c r="LJM203" s="12"/>
      <c r="LJN203" s="12"/>
      <c r="LJO203" s="12"/>
      <c r="LJP203" s="12"/>
      <c r="LJQ203" s="12"/>
      <c r="LJR203" s="12"/>
      <c r="LJS203" s="12"/>
      <c r="LJT203" s="12"/>
      <c r="LJU203" s="12"/>
      <c r="LJV203" s="12"/>
      <c r="LJW203" s="12"/>
      <c r="LJX203" s="12"/>
      <c r="LJY203" s="12"/>
      <c r="LJZ203" s="12"/>
      <c r="LKA203" s="12"/>
      <c r="LKB203" s="12"/>
      <c r="LKC203" s="12"/>
      <c r="LKD203" s="12"/>
      <c r="LKE203" s="12"/>
      <c r="LKF203" s="12"/>
      <c r="LKG203" s="12"/>
      <c r="LKH203" s="12"/>
      <c r="LKI203" s="12"/>
      <c r="LKJ203" s="12"/>
      <c r="LKK203" s="12"/>
      <c r="LKL203" s="12"/>
      <c r="LKM203" s="12"/>
      <c r="LKN203" s="12"/>
      <c r="LKO203" s="12"/>
      <c r="LKP203" s="12"/>
      <c r="LKQ203" s="12"/>
      <c r="LKR203" s="12"/>
      <c r="LKS203" s="12"/>
      <c r="LKT203" s="12"/>
      <c r="LKU203" s="12"/>
      <c r="LKV203" s="12"/>
      <c r="LKW203" s="12"/>
      <c r="LKX203" s="12"/>
      <c r="LKY203" s="12"/>
      <c r="LKZ203" s="12"/>
      <c r="LLA203" s="12"/>
      <c r="LLB203" s="12"/>
      <c r="LLC203" s="12"/>
      <c r="LLD203" s="12"/>
      <c r="LLE203" s="12"/>
      <c r="LLF203" s="12"/>
      <c r="LLG203" s="12"/>
      <c r="LLH203" s="12"/>
      <c r="LLI203" s="12"/>
      <c r="LLJ203" s="12"/>
      <c r="LLK203" s="12"/>
      <c r="LLL203" s="12"/>
      <c r="LLM203" s="12"/>
      <c r="LLN203" s="12"/>
      <c r="LLO203" s="12"/>
      <c r="LLP203" s="12"/>
      <c r="LLQ203" s="12"/>
      <c r="LLR203" s="12"/>
      <c r="LLS203" s="12"/>
      <c r="LLT203" s="12"/>
      <c r="LLU203" s="12"/>
      <c r="LLV203" s="12"/>
      <c r="LLW203" s="12"/>
      <c r="LLX203" s="12"/>
      <c r="LLY203" s="12"/>
      <c r="LLZ203" s="12"/>
      <c r="LMA203" s="12"/>
      <c r="LMB203" s="12"/>
      <c r="LMC203" s="12"/>
      <c r="LMD203" s="12"/>
      <c r="LME203" s="12"/>
      <c r="LMF203" s="12"/>
      <c r="LMG203" s="12"/>
      <c r="LMH203" s="12"/>
      <c r="LMI203" s="12"/>
      <c r="LMJ203" s="12"/>
      <c r="LMK203" s="12"/>
      <c r="LML203" s="12"/>
      <c r="LMM203" s="12"/>
      <c r="LMN203" s="12"/>
      <c r="LMO203" s="12"/>
      <c r="LMP203" s="12"/>
      <c r="LMQ203" s="12"/>
      <c r="LMR203" s="12"/>
      <c r="LMS203" s="12"/>
      <c r="LMT203" s="12"/>
      <c r="LMU203" s="12"/>
      <c r="LMV203" s="12"/>
      <c r="LMW203" s="12"/>
      <c r="LMX203" s="12"/>
      <c r="LMY203" s="12"/>
      <c r="LMZ203" s="12"/>
      <c r="LNA203" s="12"/>
      <c r="LNB203" s="12"/>
      <c r="LNC203" s="12"/>
      <c r="LND203" s="12"/>
      <c r="LNE203" s="12"/>
      <c r="LNF203" s="12"/>
      <c r="LNG203" s="12"/>
      <c r="LNH203" s="12"/>
      <c r="LNI203" s="12"/>
      <c r="LNJ203" s="12"/>
      <c r="LNK203" s="12"/>
      <c r="LNL203" s="12"/>
      <c r="LNM203" s="12"/>
      <c r="LNN203" s="12"/>
      <c r="LNO203" s="12"/>
      <c r="LNP203" s="12"/>
      <c r="LNQ203" s="12"/>
      <c r="LNR203" s="12"/>
      <c r="LNS203" s="12"/>
      <c r="LNT203" s="12"/>
      <c r="LNU203" s="12"/>
      <c r="LNV203" s="12"/>
      <c r="LNW203" s="12"/>
      <c r="LNX203" s="12"/>
      <c r="LNY203" s="12"/>
      <c r="LNZ203" s="12"/>
      <c r="LOA203" s="12"/>
      <c r="LOB203" s="12"/>
      <c r="LOC203" s="12"/>
      <c r="LOD203" s="12"/>
      <c r="LOE203" s="12"/>
      <c r="LOF203" s="12"/>
      <c r="LOG203" s="12"/>
      <c r="LOH203" s="12"/>
      <c r="LOI203" s="12"/>
      <c r="LOJ203" s="12"/>
      <c r="LOK203" s="12"/>
      <c r="LOL203" s="12"/>
      <c r="LOM203" s="12"/>
      <c r="LON203" s="12"/>
      <c r="LOO203" s="12"/>
      <c r="LOP203" s="12"/>
      <c r="LOQ203" s="12"/>
      <c r="LOR203" s="12"/>
      <c r="LOS203" s="12"/>
      <c r="LOT203" s="12"/>
      <c r="LOU203" s="12"/>
      <c r="LOV203" s="12"/>
      <c r="LOW203" s="12"/>
      <c r="LOX203" s="12"/>
      <c r="LOY203" s="12"/>
      <c r="LOZ203" s="12"/>
      <c r="LPA203" s="12"/>
      <c r="LPB203" s="12"/>
      <c r="LPC203" s="12"/>
      <c r="LPD203" s="12"/>
      <c r="LPE203" s="12"/>
      <c r="LPF203" s="12"/>
      <c r="LPG203" s="12"/>
      <c r="LPH203" s="12"/>
      <c r="LPI203" s="12"/>
      <c r="LPJ203" s="12"/>
      <c r="LPK203" s="12"/>
      <c r="LPL203" s="12"/>
      <c r="LPM203" s="12"/>
      <c r="LPN203" s="12"/>
      <c r="LPO203" s="12"/>
      <c r="LPP203" s="12"/>
      <c r="LPQ203" s="12"/>
      <c r="LPR203" s="12"/>
      <c r="LPS203" s="12"/>
      <c r="LPT203" s="12"/>
      <c r="LPU203" s="12"/>
      <c r="LPV203" s="12"/>
      <c r="LPW203" s="12"/>
      <c r="LPX203" s="12"/>
      <c r="LPY203" s="12"/>
      <c r="LPZ203" s="12"/>
      <c r="LQA203" s="12"/>
      <c r="LQB203" s="12"/>
      <c r="LQC203" s="12"/>
      <c r="LQD203" s="12"/>
      <c r="LQE203" s="12"/>
      <c r="LQF203" s="12"/>
      <c r="LQG203" s="12"/>
      <c r="LQH203" s="12"/>
      <c r="LQI203" s="12"/>
      <c r="LQJ203" s="12"/>
      <c r="LQK203" s="12"/>
      <c r="LQL203" s="12"/>
      <c r="LQM203" s="12"/>
      <c r="LQN203" s="12"/>
      <c r="LQO203" s="12"/>
      <c r="LQP203" s="12"/>
      <c r="LQQ203" s="12"/>
      <c r="LQR203" s="12"/>
      <c r="LQS203" s="12"/>
      <c r="LQT203" s="12"/>
      <c r="LQU203" s="12"/>
      <c r="LQV203" s="12"/>
      <c r="LQW203" s="12"/>
      <c r="LQX203" s="12"/>
      <c r="LQY203" s="12"/>
      <c r="LQZ203" s="12"/>
      <c r="LRA203" s="12"/>
      <c r="LRB203" s="12"/>
      <c r="LRC203" s="12"/>
      <c r="LRD203" s="12"/>
      <c r="LRE203" s="12"/>
      <c r="LRF203" s="12"/>
      <c r="LRG203" s="12"/>
      <c r="LRH203" s="12"/>
      <c r="LRI203" s="12"/>
      <c r="LRJ203" s="12"/>
      <c r="LRK203" s="12"/>
      <c r="LRL203" s="12"/>
      <c r="LRM203" s="12"/>
      <c r="LRN203" s="12"/>
      <c r="LRO203" s="12"/>
      <c r="LRP203" s="12"/>
      <c r="LRQ203" s="12"/>
      <c r="LRR203" s="12"/>
      <c r="LRS203" s="12"/>
      <c r="LRT203" s="12"/>
      <c r="LRU203" s="12"/>
      <c r="LRV203" s="12"/>
      <c r="LRW203" s="12"/>
      <c r="LRX203" s="12"/>
      <c r="LRY203" s="12"/>
      <c r="LRZ203" s="12"/>
      <c r="LSA203" s="12"/>
      <c r="LSB203" s="12"/>
      <c r="LSC203" s="12"/>
      <c r="LSD203" s="12"/>
      <c r="LSE203" s="12"/>
      <c r="LSF203" s="12"/>
      <c r="LSG203" s="12"/>
      <c r="LSH203" s="12"/>
      <c r="LSI203" s="12"/>
      <c r="LSJ203" s="12"/>
      <c r="LSK203" s="12"/>
      <c r="LSL203" s="12"/>
      <c r="LSM203" s="12"/>
      <c r="LSN203" s="12"/>
      <c r="LSO203" s="12"/>
      <c r="LSP203" s="12"/>
      <c r="LSQ203" s="12"/>
      <c r="LSR203" s="12"/>
      <c r="LSS203" s="12"/>
      <c r="LST203" s="12"/>
      <c r="LSU203" s="12"/>
      <c r="LSV203" s="12"/>
      <c r="LSW203" s="12"/>
      <c r="LSX203" s="12"/>
      <c r="LSY203" s="12"/>
      <c r="LSZ203" s="12"/>
      <c r="LTA203" s="12"/>
      <c r="LTB203" s="12"/>
      <c r="LTC203" s="12"/>
      <c r="LTD203" s="12"/>
      <c r="LTE203" s="12"/>
      <c r="LTF203" s="12"/>
      <c r="LTG203" s="12"/>
      <c r="LTH203" s="12"/>
      <c r="LTI203" s="12"/>
      <c r="LTJ203" s="12"/>
      <c r="LTK203" s="12"/>
      <c r="LTL203" s="12"/>
      <c r="LTM203" s="12"/>
      <c r="LTN203" s="12"/>
      <c r="LTO203" s="12"/>
      <c r="LTP203" s="12"/>
      <c r="LTQ203" s="12"/>
      <c r="LTR203" s="12"/>
      <c r="LTS203" s="12"/>
      <c r="LTT203" s="12"/>
      <c r="LTU203" s="12"/>
      <c r="LTV203" s="12"/>
      <c r="LTW203" s="12"/>
      <c r="LTX203" s="12"/>
      <c r="LTY203" s="12"/>
      <c r="LTZ203" s="12"/>
      <c r="LUA203" s="12"/>
      <c r="LUB203" s="12"/>
      <c r="LUC203" s="12"/>
      <c r="LUD203" s="12"/>
      <c r="LUE203" s="12"/>
      <c r="LUF203" s="12"/>
      <c r="LUG203" s="12"/>
      <c r="LUH203" s="12"/>
      <c r="LUI203" s="12"/>
      <c r="LUJ203" s="12"/>
      <c r="LUK203" s="12"/>
      <c r="LUL203" s="12"/>
      <c r="LUM203" s="12"/>
      <c r="LUN203" s="12"/>
      <c r="LUO203" s="12"/>
      <c r="LUP203" s="12"/>
      <c r="LUQ203" s="12"/>
      <c r="LUR203" s="12"/>
      <c r="LUS203" s="12"/>
      <c r="LUT203" s="12"/>
      <c r="LUU203" s="12"/>
      <c r="LUV203" s="12"/>
      <c r="LUW203" s="12"/>
      <c r="LUX203" s="12"/>
      <c r="LUY203" s="12"/>
      <c r="LUZ203" s="12"/>
      <c r="LVA203" s="12"/>
      <c r="LVB203" s="12"/>
      <c r="LVC203" s="12"/>
      <c r="LVD203" s="12"/>
      <c r="LVE203" s="12"/>
      <c r="LVF203" s="12"/>
      <c r="LVG203" s="12"/>
      <c r="LVH203" s="12"/>
      <c r="LVI203" s="12"/>
      <c r="LVJ203" s="12"/>
      <c r="LVK203" s="12"/>
      <c r="LVL203" s="12"/>
      <c r="LVM203" s="12"/>
      <c r="LVN203" s="12"/>
      <c r="LVO203" s="12"/>
      <c r="LVP203" s="12"/>
      <c r="LVQ203" s="12"/>
      <c r="LVR203" s="12"/>
      <c r="LVS203" s="12"/>
      <c r="LVT203" s="12"/>
      <c r="LVU203" s="12"/>
      <c r="LVV203" s="12"/>
      <c r="LVW203" s="12"/>
      <c r="LVX203" s="12"/>
      <c r="LVY203" s="12"/>
      <c r="LVZ203" s="12"/>
      <c r="LWA203" s="12"/>
      <c r="LWB203" s="12"/>
      <c r="LWC203" s="12"/>
      <c r="LWD203" s="12"/>
      <c r="LWE203" s="12"/>
      <c r="LWF203" s="12"/>
      <c r="LWG203" s="12"/>
      <c r="LWH203" s="12"/>
      <c r="LWI203" s="12"/>
      <c r="LWJ203" s="12"/>
      <c r="LWK203" s="12"/>
      <c r="LWL203" s="12"/>
      <c r="LWM203" s="12"/>
      <c r="LWN203" s="12"/>
      <c r="LWO203" s="12"/>
      <c r="LWP203" s="12"/>
      <c r="LWQ203" s="12"/>
      <c r="LWR203" s="12"/>
      <c r="LWS203" s="12"/>
      <c r="LWT203" s="12"/>
      <c r="LWU203" s="12"/>
      <c r="LWV203" s="12"/>
      <c r="LWW203" s="12"/>
      <c r="LWX203" s="12"/>
      <c r="LWY203" s="12"/>
      <c r="LWZ203" s="12"/>
      <c r="LXA203" s="12"/>
      <c r="LXB203" s="12"/>
      <c r="LXC203" s="12"/>
      <c r="LXD203" s="12"/>
      <c r="LXE203" s="12"/>
      <c r="LXF203" s="12"/>
      <c r="LXG203" s="12"/>
      <c r="LXH203" s="12"/>
      <c r="LXI203" s="12"/>
      <c r="LXJ203" s="12"/>
      <c r="LXK203" s="12"/>
      <c r="LXL203" s="12"/>
      <c r="LXM203" s="12"/>
      <c r="LXN203" s="12"/>
      <c r="LXO203" s="12"/>
      <c r="LXP203" s="12"/>
      <c r="LXQ203" s="12"/>
      <c r="LXR203" s="12"/>
      <c r="LXS203" s="12"/>
      <c r="LXT203" s="12"/>
      <c r="LXU203" s="12"/>
      <c r="LXV203" s="12"/>
      <c r="LXW203" s="12"/>
      <c r="LXX203" s="12"/>
      <c r="LXY203" s="12"/>
      <c r="LXZ203" s="12"/>
      <c r="LYA203" s="12"/>
      <c r="LYB203" s="12"/>
      <c r="LYC203" s="12"/>
      <c r="LYD203" s="12"/>
      <c r="LYE203" s="12"/>
      <c r="LYF203" s="12"/>
      <c r="LYG203" s="12"/>
      <c r="LYH203" s="12"/>
      <c r="LYI203" s="12"/>
      <c r="LYJ203" s="12"/>
      <c r="LYK203" s="12"/>
      <c r="LYL203" s="12"/>
      <c r="LYM203" s="12"/>
      <c r="LYN203" s="12"/>
      <c r="LYO203" s="12"/>
      <c r="LYP203" s="12"/>
      <c r="LYQ203" s="12"/>
      <c r="LYR203" s="12"/>
      <c r="LYS203" s="12"/>
      <c r="LYT203" s="12"/>
      <c r="LYU203" s="12"/>
      <c r="LYV203" s="12"/>
      <c r="LYW203" s="12"/>
      <c r="LYX203" s="12"/>
      <c r="LYY203" s="12"/>
      <c r="LYZ203" s="12"/>
      <c r="LZA203" s="12"/>
      <c r="LZB203" s="12"/>
      <c r="LZC203" s="12"/>
      <c r="LZD203" s="12"/>
      <c r="LZE203" s="12"/>
      <c r="LZF203" s="12"/>
      <c r="LZG203" s="12"/>
      <c r="LZH203" s="12"/>
      <c r="LZI203" s="12"/>
      <c r="LZJ203" s="12"/>
      <c r="LZK203" s="12"/>
      <c r="LZL203" s="12"/>
      <c r="LZM203" s="12"/>
      <c r="LZN203" s="12"/>
      <c r="LZO203" s="12"/>
      <c r="LZP203" s="12"/>
      <c r="LZQ203" s="12"/>
      <c r="LZR203" s="12"/>
      <c r="LZS203" s="12"/>
      <c r="LZT203" s="12"/>
      <c r="LZU203" s="12"/>
      <c r="LZV203" s="12"/>
      <c r="LZW203" s="12"/>
      <c r="LZX203" s="12"/>
      <c r="LZY203" s="12"/>
      <c r="LZZ203" s="12"/>
      <c r="MAA203" s="12"/>
      <c r="MAB203" s="12"/>
      <c r="MAC203" s="12"/>
      <c r="MAD203" s="12"/>
      <c r="MAE203" s="12"/>
      <c r="MAF203" s="12"/>
      <c r="MAG203" s="12"/>
      <c r="MAH203" s="12"/>
      <c r="MAI203" s="12"/>
      <c r="MAJ203" s="12"/>
      <c r="MAK203" s="12"/>
      <c r="MAL203" s="12"/>
      <c r="MAM203" s="12"/>
      <c r="MAN203" s="12"/>
      <c r="MAO203" s="12"/>
      <c r="MAP203" s="12"/>
      <c r="MAQ203" s="12"/>
      <c r="MAR203" s="12"/>
      <c r="MAS203" s="12"/>
      <c r="MAT203" s="12"/>
      <c r="MAU203" s="12"/>
      <c r="MAV203" s="12"/>
      <c r="MAW203" s="12"/>
      <c r="MAX203" s="12"/>
      <c r="MAY203" s="12"/>
      <c r="MAZ203" s="12"/>
      <c r="MBA203" s="12"/>
      <c r="MBB203" s="12"/>
      <c r="MBC203" s="12"/>
      <c r="MBD203" s="12"/>
      <c r="MBE203" s="12"/>
      <c r="MBF203" s="12"/>
      <c r="MBG203" s="12"/>
      <c r="MBH203" s="12"/>
      <c r="MBI203" s="12"/>
      <c r="MBJ203" s="12"/>
      <c r="MBK203" s="12"/>
      <c r="MBL203" s="12"/>
      <c r="MBM203" s="12"/>
      <c r="MBN203" s="12"/>
      <c r="MBO203" s="12"/>
      <c r="MBP203" s="12"/>
      <c r="MBQ203" s="12"/>
      <c r="MBR203" s="12"/>
      <c r="MBS203" s="12"/>
      <c r="MBT203" s="12"/>
      <c r="MBU203" s="12"/>
      <c r="MBV203" s="12"/>
      <c r="MBW203" s="12"/>
      <c r="MBX203" s="12"/>
      <c r="MBY203" s="12"/>
      <c r="MBZ203" s="12"/>
      <c r="MCA203" s="12"/>
      <c r="MCB203" s="12"/>
      <c r="MCC203" s="12"/>
      <c r="MCD203" s="12"/>
      <c r="MCE203" s="12"/>
      <c r="MCF203" s="12"/>
      <c r="MCG203" s="12"/>
      <c r="MCH203" s="12"/>
      <c r="MCI203" s="12"/>
      <c r="MCJ203" s="12"/>
      <c r="MCK203" s="12"/>
      <c r="MCL203" s="12"/>
      <c r="MCM203" s="12"/>
      <c r="MCN203" s="12"/>
      <c r="MCO203" s="12"/>
      <c r="MCP203" s="12"/>
      <c r="MCQ203" s="12"/>
      <c r="MCR203" s="12"/>
      <c r="MCS203" s="12"/>
      <c r="MCT203" s="12"/>
      <c r="MCU203" s="12"/>
      <c r="MCV203" s="12"/>
      <c r="MCW203" s="12"/>
      <c r="MCX203" s="12"/>
      <c r="MCY203" s="12"/>
      <c r="MCZ203" s="12"/>
      <c r="MDA203" s="12"/>
      <c r="MDB203" s="12"/>
      <c r="MDC203" s="12"/>
      <c r="MDD203" s="12"/>
      <c r="MDE203" s="12"/>
      <c r="MDF203" s="12"/>
      <c r="MDG203" s="12"/>
      <c r="MDH203" s="12"/>
      <c r="MDI203" s="12"/>
      <c r="MDJ203" s="12"/>
      <c r="MDK203" s="12"/>
      <c r="MDL203" s="12"/>
      <c r="MDM203" s="12"/>
      <c r="MDN203" s="12"/>
      <c r="MDO203" s="12"/>
      <c r="MDP203" s="12"/>
      <c r="MDQ203" s="12"/>
      <c r="MDR203" s="12"/>
      <c r="MDS203" s="12"/>
      <c r="MDT203" s="12"/>
      <c r="MDU203" s="12"/>
      <c r="MDV203" s="12"/>
      <c r="MDW203" s="12"/>
      <c r="MDX203" s="12"/>
      <c r="MDY203" s="12"/>
      <c r="MDZ203" s="12"/>
      <c r="MEA203" s="12"/>
      <c r="MEB203" s="12"/>
      <c r="MEC203" s="12"/>
      <c r="MED203" s="12"/>
      <c r="MEE203" s="12"/>
      <c r="MEF203" s="12"/>
      <c r="MEG203" s="12"/>
      <c r="MEH203" s="12"/>
      <c r="MEI203" s="12"/>
      <c r="MEJ203" s="12"/>
      <c r="MEK203" s="12"/>
      <c r="MEL203" s="12"/>
      <c r="MEM203" s="12"/>
      <c r="MEN203" s="12"/>
      <c r="MEO203" s="12"/>
      <c r="MEP203" s="12"/>
      <c r="MEQ203" s="12"/>
      <c r="MER203" s="12"/>
      <c r="MES203" s="12"/>
      <c r="MET203" s="12"/>
      <c r="MEU203" s="12"/>
      <c r="MEV203" s="12"/>
      <c r="MEW203" s="12"/>
      <c r="MEX203" s="12"/>
      <c r="MEY203" s="12"/>
      <c r="MEZ203" s="12"/>
      <c r="MFA203" s="12"/>
      <c r="MFB203" s="12"/>
      <c r="MFC203" s="12"/>
      <c r="MFD203" s="12"/>
      <c r="MFE203" s="12"/>
      <c r="MFF203" s="12"/>
      <c r="MFG203" s="12"/>
      <c r="MFH203" s="12"/>
      <c r="MFI203" s="12"/>
      <c r="MFJ203" s="12"/>
      <c r="MFK203" s="12"/>
      <c r="MFL203" s="12"/>
      <c r="MFM203" s="12"/>
      <c r="MFN203" s="12"/>
      <c r="MFO203" s="12"/>
      <c r="MFP203" s="12"/>
      <c r="MFQ203" s="12"/>
      <c r="MFR203" s="12"/>
      <c r="MFS203" s="12"/>
      <c r="MFT203" s="12"/>
      <c r="MFU203" s="12"/>
      <c r="MFV203" s="12"/>
      <c r="MFW203" s="12"/>
      <c r="MFX203" s="12"/>
      <c r="MFY203" s="12"/>
      <c r="MFZ203" s="12"/>
      <c r="MGA203" s="12"/>
      <c r="MGB203" s="12"/>
      <c r="MGC203" s="12"/>
      <c r="MGD203" s="12"/>
      <c r="MGE203" s="12"/>
      <c r="MGF203" s="12"/>
      <c r="MGG203" s="12"/>
      <c r="MGH203" s="12"/>
      <c r="MGI203" s="12"/>
      <c r="MGJ203" s="12"/>
      <c r="MGK203" s="12"/>
      <c r="MGL203" s="12"/>
      <c r="MGM203" s="12"/>
      <c r="MGN203" s="12"/>
      <c r="MGO203" s="12"/>
      <c r="MGP203" s="12"/>
      <c r="MGQ203" s="12"/>
      <c r="MGR203" s="12"/>
      <c r="MGS203" s="12"/>
      <c r="MGT203" s="12"/>
      <c r="MGU203" s="12"/>
      <c r="MGV203" s="12"/>
      <c r="MGW203" s="12"/>
      <c r="MGX203" s="12"/>
      <c r="MGY203" s="12"/>
      <c r="MGZ203" s="12"/>
      <c r="MHA203" s="12"/>
      <c r="MHB203" s="12"/>
      <c r="MHC203" s="12"/>
      <c r="MHD203" s="12"/>
      <c r="MHE203" s="12"/>
      <c r="MHF203" s="12"/>
      <c r="MHG203" s="12"/>
      <c r="MHH203" s="12"/>
      <c r="MHI203" s="12"/>
      <c r="MHJ203" s="12"/>
      <c r="MHK203" s="12"/>
      <c r="MHL203" s="12"/>
      <c r="MHM203" s="12"/>
      <c r="MHN203" s="12"/>
      <c r="MHO203" s="12"/>
      <c r="MHP203" s="12"/>
      <c r="MHQ203" s="12"/>
      <c r="MHR203" s="12"/>
      <c r="MHS203" s="12"/>
      <c r="MHT203" s="12"/>
      <c r="MHU203" s="12"/>
      <c r="MHV203" s="12"/>
      <c r="MHW203" s="12"/>
      <c r="MHX203" s="12"/>
      <c r="MHY203" s="12"/>
      <c r="MHZ203" s="12"/>
      <c r="MIA203" s="12"/>
      <c r="MIB203" s="12"/>
      <c r="MIC203" s="12"/>
      <c r="MID203" s="12"/>
      <c r="MIE203" s="12"/>
      <c r="MIF203" s="12"/>
      <c r="MIG203" s="12"/>
      <c r="MIH203" s="12"/>
      <c r="MII203" s="12"/>
      <c r="MIJ203" s="12"/>
      <c r="MIK203" s="12"/>
      <c r="MIL203" s="12"/>
      <c r="MIM203" s="12"/>
      <c r="MIN203" s="12"/>
      <c r="MIO203" s="12"/>
      <c r="MIP203" s="12"/>
      <c r="MIQ203" s="12"/>
      <c r="MIR203" s="12"/>
      <c r="MIS203" s="12"/>
      <c r="MIT203" s="12"/>
      <c r="MIU203" s="12"/>
      <c r="MIV203" s="12"/>
      <c r="MIW203" s="12"/>
      <c r="MIX203" s="12"/>
      <c r="MIY203" s="12"/>
      <c r="MIZ203" s="12"/>
      <c r="MJA203" s="12"/>
      <c r="MJB203" s="12"/>
      <c r="MJC203" s="12"/>
      <c r="MJD203" s="12"/>
      <c r="MJE203" s="12"/>
      <c r="MJF203" s="12"/>
      <c r="MJG203" s="12"/>
      <c r="MJH203" s="12"/>
      <c r="MJI203" s="12"/>
      <c r="MJJ203" s="12"/>
      <c r="MJK203" s="12"/>
      <c r="MJL203" s="12"/>
      <c r="MJM203" s="12"/>
      <c r="MJN203" s="12"/>
      <c r="MJO203" s="12"/>
      <c r="MJP203" s="12"/>
      <c r="MJQ203" s="12"/>
      <c r="MJR203" s="12"/>
      <c r="MJS203" s="12"/>
      <c r="MJT203" s="12"/>
      <c r="MJU203" s="12"/>
      <c r="MJV203" s="12"/>
      <c r="MJW203" s="12"/>
      <c r="MJX203" s="12"/>
      <c r="MJY203" s="12"/>
      <c r="MJZ203" s="12"/>
      <c r="MKA203" s="12"/>
      <c r="MKB203" s="12"/>
      <c r="MKC203" s="12"/>
      <c r="MKD203" s="12"/>
      <c r="MKE203" s="12"/>
      <c r="MKF203" s="12"/>
      <c r="MKG203" s="12"/>
      <c r="MKH203" s="12"/>
      <c r="MKI203" s="12"/>
      <c r="MKJ203" s="12"/>
      <c r="MKK203" s="12"/>
      <c r="MKL203" s="12"/>
      <c r="MKM203" s="12"/>
      <c r="MKN203" s="12"/>
      <c r="MKO203" s="12"/>
      <c r="MKP203" s="12"/>
      <c r="MKQ203" s="12"/>
      <c r="MKR203" s="12"/>
      <c r="MKS203" s="12"/>
      <c r="MKT203" s="12"/>
      <c r="MKU203" s="12"/>
      <c r="MKV203" s="12"/>
      <c r="MKW203" s="12"/>
      <c r="MKX203" s="12"/>
      <c r="MKY203" s="12"/>
      <c r="MKZ203" s="12"/>
      <c r="MLA203" s="12"/>
      <c r="MLB203" s="12"/>
      <c r="MLC203" s="12"/>
      <c r="MLD203" s="12"/>
      <c r="MLE203" s="12"/>
      <c r="MLF203" s="12"/>
      <c r="MLG203" s="12"/>
      <c r="MLH203" s="12"/>
      <c r="MLI203" s="12"/>
      <c r="MLJ203" s="12"/>
      <c r="MLK203" s="12"/>
      <c r="MLL203" s="12"/>
      <c r="MLM203" s="12"/>
      <c r="MLN203" s="12"/>
      <c r="MLO203" s="12"/>
      <c r="MLP203" s="12"/>
      <c r="MLQ203" s="12"/>
      <c r="MLR203" s="12"/>
      <c r="MLS203" s="12"/>
      <c r="MLT203" s="12"/>
      <c r="MLU203" s="12"/>
      <c r="MLV203" s="12"/>
      <c r="MLW203" s="12"/>
      <c r="MLX203" s="12"/>
      <c r="MLY203" s="12"/>
      <c r="MLZ203" s="12"/>
      <c r="MMA203" s="12"/>
      <c r="MMB203" s="12"/>
      <c r="MMC203" s="12"/>
      <c r="MMD203" s="12"/>
      <c r="MME203" s="12"/>
      <c r="MMF203" s="12"/>
      <c r="MMG203" s="12"/>
      <c r="MMH203" s="12"/>
      <c r="MMI203" s="12"/>
      <c r="MMJ203" s="12"/>
      <c r="MMK203" s="12"/>
      <c r="MML203" s="12"/>
      <c r="MMM203" s="12"/>
      <c r="MMN203" s="12"/>
      <c r="MMO203" s="12"/>
      <c r="MMP203" s="12"/>
      <c r="MMQ203" s="12"/>
      <c r="MMR203" s="12"/>
      <c r="MMS203" s="12"/>
      <c r="MMT203" s="12"/>
      <c r="MMU203" s="12"/>
      <c r="MMV203" s="12"/>
      <c r="MMW203" s="12"/>
      <c r="MMX203" s="12"/>
      <c r="MMY203" s="12"/>
      <c r="MMZ203" s="12"/>
      <c r="MNA203" s="12"/>
      <c r="MNB203" s="12"/>
      <c r="MNC203" s="12"/>
      <c r="MND203" s="12"/>
      <c r="MNE203" s="12"/>
      <c r="MNF203" s="12"/>
      <c r="MNG203" s="12"/>
      <c r="MNH203" s="12"/>
      <c r="MNI203" s="12"/>
      <c r="MNJ203" s="12"/>
      <c r="MNK203" s="12"/>
      <c r="MNL203" s="12"/>
      <c r="MNM203" s="12"/>
      <c r="MNN203" s="12"/>
      <c r="MNO203" s="12"/>
      <c r="MNP203" s="12"/>
      <c r="MNQ203" s="12"/>
      <c r="MNR203" s="12"/>
      <c r="MNS203" s="12"/>
      <c r="MNT203" s="12"/>
      <c r="MNU203" s="12"/>
      <c r="MNV203" s="12"/>
      <c r="MNW203" s="12"/>
      <c r="MNX203" s="12"/>
      <c r="MNY203" s="12"/>
      <c r="MNZ203" s="12"/>
      <c r="MOA203" s="12"/>
      <c r="MOB203" s="12"/>
      <c r="MOC203" s="12"/>
      <c r="MOD203" s="12"/>
      <c r="MOE203" s="12"/>
      <c r="MOF203" s="12"/>
      <c r="MOG203" s="12"/>
      <c r="MOH203" s="12"/>
      <c r="MOI203" s="12"/>
      <c r="MOJ203" s="12"/>
      <c r="MOK203" s="12"/>
      <c r="MOL203" s="12"/>
      <c r="MOM203" s="12"/>
      <c r="MON203" s="12"/>
      <c r="MOO203" s="12"/>
      <c r="MOP203" s="12"/>
      <c r="MOQ203" s="12"/>
      <c r="MOR203" s="12"/>
      <c r="MOS203" s="12"/>
      <c r="MOT203" s="12"/>
      <c r="MOU203" s="12"/>
      <c r="MOV203" s="12"/>
      <c r="MOW203" s="12"/>
      <c r="MOX203" s="12"/>
      <c r="MOY203" s="12"/>
      <c r="MOZ203" s="12"/>
      <c r="MPA203" s="12"/>
      <c r="MPB203" s="12"/>
      <c r="MPC203" s="12"/>
      <c r="MPD203" s="12"/>
      <c r="MPE203" s="12"/>
      <c r="MPF203" s="12"/>
      <c r="MPG203" s="12"/>
      <c r="MPH203" s="12"/>
      <c r="MPI203" s="12"/>
      <c r="MPJ203" s="12"/>
      <c r="MPK203" s="12"/>
      <c r="MPL203" s="12"/>
      <c r="MPM203" s="12"/>
      <c r="MPN203" s="12"/>
      <c r="MPO203" s="12"/>
      <c r="MPP203" s="12"/>
      <c r="MPQ203" s="12"/>
      <c r="MPR203" s="12"/>
      <c r="MPS203" s="12"/>
      <c r="MPT203" s="12"/>
      <c r="MPU203" s="12"/>
      <c r="MPV203" s="12"/>
      <c r="MPW203" s="12"/>
      <c r="MPX203" s="12"/>
      <c r="MPY203" s="12"/>
      <c r="MPZ203" s="12"/>
      <c r="MQA203" s="12"/>
      <c r="MQB203" s="12"/>
      <c r="MQC203" s="12"/>
      <c r="MQD203" s="12"/>
      <c r="MQE203" s="12"/>
      <c r="MQF203" s="12"/>
      <c r="MQG203" s="12"/>
      <c r="MQH203" s="12"/>
      <c r="MQI203" s="12"/>
      <c r="MQJ203" s="12"/>
      <c r="MQK203" s="12"/>
      <c r="MQL203" s="12"/>
      <c r="MQM203" s="12"/>
      <c r="MQN203" s="12"/>
      <c r="MQO203" s="12"/>
      <c r="MQP203" s="12"/>
      <c r="MQQ203" s="12"/>
      <c r="MQR203" s="12"/>
      <c r="MQS203" s="12"/>
      <c r="MQT203" s="12"/>
      <c r="MQU203" s="12"/>
      <c r="MQV203" s="12"/>
      <c r="MQW203" s="12"/>
      <c r="MQX203" s="12"/>
      <c r="MQY203" s="12"/>
      <c r="MQZ203" s="12"/>
      <c r="MRA203" s="12"/>
      <c r="MRB203" s="12"/>
      <c r="MRC203" s="12"/>
      <c r="MRD203" s="12"/>
      <c r="MRE203" s="12"/>
      <c r="MRF203" s="12"/>
      <c r="MRG203" s="12"/>
      <c r="MRH203" s="12"/>
      <c r="MRI203" s="12"/>
      <c r="MRJ203" s="12"/>
      <c r="MRK203" s="12"/>
      <c r="MRL203" s="12"/>
      <c r="MRM203" s="12"/>
      <c r="MRN203" s="12"/>
      <c r="MRO203" s="12"/>
      <c r="MRP203" s="12"/>
      <c r="MRQ203" s="12"/>
      <c r="MRR203" s="12"/>
      <c r="MRS203" s="12"/>
      <c r="MRT203" s="12"/>
      <c r="MRU203" s="12"/>
      <c r="MRV203" s="12"/>
      <c r="MRW203" s="12"/>
      <c r="MRX203" s="12"/>
      <c r="MRY203" s="12"/>
      <c r="MRZ203" s="12"/>
      <c r="MSA203" s="12"/>
      <c r="MSB203" s="12"/>
      <c r="MSC203" s="12"/>
      <c r="MSD203" s="12"/>
      <c r="MSE203" s="12"/>
      <c r="MSF203" s="12"/>
      <c r="MSG203" s="12"/>
      <c r="MSH203" s="12"/>
      <c r="MSI203" s="12"/>
      <c r="MSJ203" s="12"/>
      <c r="MSK203" s="12"/>
      <c r="MSL203" s="12"/>
      <c r="MSM203" s="12"/>
      <c r="MSN203" s="12"/>
      <c r="MSO203" s="12"/>
      <c r="MSP203" s="12"/>
      <c r="MSQ203" s="12"/>
      <c r="MSR203" s="12"/>
      <c r="MSS203" s="12"/>
      <c r="MST203" s="12"/>
      <c r="MSU203" s="12"/>
      <c r="MSV203" s="12"/>
      <c r="MSW203" s="12"/>
      <c r="MSX203" s="12"/>
      <c r="MSY203" s="12"/>
      <c r="MSZ203" s="12"/>
      <c r="MTA203" s="12"/>
      <c r="MTB203" s="12"/>
      <c r="MTC203" s="12"/>
      <c r="MTD203" s="12"/>
      <c r="MTE203" s="12"/>
      <c r="MTF203" s="12"/>
      <c r="MTG203" s="12"/>
      <c r="MTH203" s="12"/>
      <c r="MTI203" s="12"/>
      <c r="MTJ203" s="12"/>
      <c r="MTK203" s="12"/>
      <c r="MTL203" s="12"/>
      <c r="MTM203" s="12"/>
      <c r="MTN203" s="12"/>
      <c r="MTO203" s="12"/>
      <c r="MTP203" s="12"/>
      <c r="MTQ203" s="12"/>
      <c r="MTR203" s="12"/>
      <c r="MTS203" s="12"/>
      <c r="MTT203" s="12"/>
      <c r="MTU203" s="12"/>
      <c r="MTV203" s="12"/>
      <c r="MTW203" s="12"/>
      <c r="MTX203" s="12"/>
      <c r="MTY203" s="12"/>
      <c r="MTZ203" s="12"/>
      <c r="MUA203" s="12"/>
      <c r="MUB203" s="12"/>
      <c r="MUC203" s="12"/>
      <c r="MUD203" s="12"/>
      <c r="MUE203" s="12"/>
      <c r="MUF203" s="12"/>
      <c r="MUG203" s="12"/>
      <c r="MUH203" s="12"/>
      <c r="MUI203" s="12"/>
      <c r="MUJ203" s="12"/>
      <c r="MUK203" s="12"/>
      <c r="MUL203" s="12"/>
      <c r="MUM203" s="12"/>
      <c r="MUN203" s="12"/>
      <c r="MUO203" s="12"/>
      <c r="MUP203" s="12"/>
      <c r="MUQ203" s="12"/>
      <c r="MUR203" s="12"/>
      <c r="MUS203" s="12"/>
      <c r="MUT203" s="12"/>
      <c r="MUU203" s="12"/>
      <c r="MUV203" s="12"/>
      <c r="MUW203" s="12"/>
      <c r="MUX203" s="12"/>
      <c r="MUY203" s="12"/>
      <c r="MUZ203" s="12"/>
      <c r="MVA203" s="12"/>
      <c r="MVB203" s="12"/>
      <c r="MVC203" s="12"/>
      <c r="MVD203" s="12"/>
      <c r="MVE203" s="12"/>
      <c r="MVF203" s="12"/>
      <c r="MVG203" s="12"/>
      <c r="MVH203" s="12"/>
      <c r="MVI203" s="12"/>
      <c r="MVJ203" s="12"/>
      <c r="MVK203" s="12"/>
      <c r="MVL203" s="12"/>
      <c r="MVM203" s="12"/>
      <c r="MVN203" s="12"/>
      <c r="MVO203" s="12"/>
      <c r="MVP203" s="12"/>
      <c r="MVQ203" s="12"/>
      <c r="MVR203" s="12"/>
      <c r="MVS203" s="12"/>
      <c r="MVT203" s="12"/>
      <c r="MVU203" s="12"/>
      <c r="MVV203" s="12"/>
      <c r="MVW203" s="12"/>
      <c r="MVX203" s="12"/>
      <c r="MVY203" s="12"/>
      <c r="MVZ203" s="12"/>
      <c r="MWA203" s="12"/>
      <c r="MWB203" s="12"/>
      <c r="MWC203" s="12"/>
      <c r="MWD203" s="12"/>
      <c r="MWE203" s="12"/>
      <c r="MWF203" s="12"/>
      <c r="MWG203" s="12"/>
      <c r="MWH203" s="12"/>
      <c r="MWI203" s="12"/>
      <c r="MWJ203" s="12"/>
      <c r="MWK203" s="12"/>
      <c r="MWL203" s="12"/>
      <c r="MWM203" s="12"/>
      <c r="MWN203" s="12"/>
      <c r="MWO203" s="12"/>
      <c r="MWP203" s="12"/>
      <c r="MWQ203" s="12"/>
      <c r="MWR203" s="12"/>
      <c r="MWS203" s="12"/>
      <c r="MWT203" s="12"/>
      <c r="MWU203" s="12"/>
      <c r="MWV203" s="12"/>
      <c r="MWW203" s="12"/>
      <c r="MWX203" s="12"/>
      <c r="MWY203" s="12"/>
      <c r="MWZ203" s="12"/>
      <c r="MXA203" s="12"/>
      <c r="MXB203" s="12"/>
      <c r="MXC203" s="12"/>
      <c r="MXD203" s="12"/>
      <c r="MXE203" s="12"/>
      <c r="MXF203" s="12"/>
      <c r="MXG203" s="12"/>
      <c r="MXH203" s="12"/>
      <c r="MXI203" s="12"/>
      <c r="MXJ203" s="12"/>
      <c r="MXK203" s="12"/>
      <c r="MXL203" s="12"/>
      <c r="MXM203" s="12"/>
      <c r="MXN203" s="12"/>
      <c r="MXO203" s="12"/>
      <c r="MXP203" s="12"/>
      <c r="MXQ203" s="12"/>
      <c r="MXR203" s="12"/>
      <c r="MXS203" s="12"/>
      <c r="MXT203" s="12"/>
      <c r="MXU203" s="12"/>
      <c r="MXV203" s="12"/>
      <c r="MXW203" s="12"/>
      <c r="MXX203" s="12"/>
      <c r="MXY203" s="12"/>
      <c r="MXZ203" s="12"/>
      <c r="MYA203" s="12"/>
      <c r="MYB203" s="12"/>
      <c r="MYC203" s="12"/>
      <c r="MYD203" s="12"/>
      <c r="MYE203" s="12"/>
      <c r="MYF203" s="12"/>
      <c r="MYG203" s="12"/>
      <c r="MYH203" s="12"/>
      <c r="MYI203" s="12"/>
      <c r="MYJ203" s="12"/>
      <c r="MYK203" s="12"/>
      <c r="MYL203" s="12"/>
      <c r="MYM203" s="12"/>
      <c r="MYN203" s="12"/>
      <c r="MYO203" s="12"/>
      <c r="MYP203" s="12"/>
      <c r="MYQ203" s="12"/>
      <c r="MYR203" s="12"/>
      <c r="MYS203" s="12"/>
      <c r="MYT203" s="12"/>
      <c r="MYU203" s="12"/>
      <c r="MYV203" s="12"/>
      <c r="MYW203" s="12"/>
      <c r="MYX203" s="12"/>
      <c r="MYY203" s="12"/>
      <c r="MYZ203" s="12"/>
      <c r="MZA203" s="12"/>
      <c r="MZB203" s="12"/>
      <c r="MZC203" s="12"/>
      <c r="MZD203" s="12"/>
      <c r="MZE203" s="12"/>
      <c r="MZF203" s="12"/>
      <c r="MZG203" s="12"/>
      <c r="MZH203" s="12"/>
      <c r="MZI203" s="12"/>
      <c r="MZJ203" s="12"/>
      <c r="MZK203" s="12"/>
      <c r="MZL203" s="12"/>
      <c r="MZM203" s="12"/>
      <c r="MZN203" s="12"/>
      <c r="MZO203" s="12"/>
      <c r="MZP203" s="12"/>
      <c r="MZQ203" s="12"/>
      <c r="MZR203" s="12"/>
      <c r="MZS203" s="12"/>
      <c r="MZT203" s="12"/>
      <c r="MZU203" s="12"/>
      <c r="MZV203" s="12"/>
      <c r="MZW203" s="12"/>
      <c r="MZX203" s="12"/>
      <c r="MZY203" s="12"/>
      <c r="MZZ203" s="12"/>
      <c r="NAA203" s="12"/>
      <c r="NAB203" s="12"/>
      <c r="NAC203" s="12"/>
      <c r="NAD203" s="12"/>
      <c r="NAE203" s="12"/>
      <c r="NAF203" s="12"/>
      <c r="NAG203" s="12"/>
      <c r="NAH203" s="12"/>
      <c r="NAI203" s="12"/>
      <c r="NAJ203" s="12"/>
      <c r="NAK203" s="12"/>
      <c r="NAL203" s="12"/>
      <c r="NAM203" s="12"/>
      <c r="NAN203" s="12"/>
      <c r="NAO203" s="12"/>
      <c r="NAP203" s="12"/>
      <c r="NAQ203" s="12"/>
      <c r="NAR203" s="12"/>
      <c r="NAS203" s="12"/>
      <c r="NAT203" s="12"/>
      <c r="NAU203" s="12"/>
      <c r="NAV203" s="12"/>
      <c r="NAW203" s="12"/>
      <c r="NAX203" s="12"/>
      <c r="NAY203" s="12"/>
      <c r="NAZ203" s="12"/>
      <c r="NBA203" s="12"/>
      <c r="NBB203" s="12"/>
      <c r="NBC203" s="12"/>
      <c r="NBD203" s="12"/>
      <c r="NBE203" s="12"/>
      <c r="NBF203" s="12"/>
      <c r="NBG203" s="12"/>
      <c r="NBH203" s="12"/>
      <c r="NBI203" s="12"/>
      <c r="NBJ203" s="12"/>
      <c r="NBK203" s="12"/>
      <c r="NBL203" s="12"/>
      <c r="NBM203" s="12"/>
      <c r="NBN203" s="12"/>
      <c r="NBO203" s="12"/>
      <c r="NBP203" s="12"/>
      <c r="NBQ203" s="12"/>
      <c r="NBR203" s="12"/>
      <c r="NBS203" s="12"/>
      <c r="NBT203" s="12"/>
      <c r="NBU203" s="12"/>
      <c r="NBV203" s="12"/>
      <c r="NBW203" s="12"/>
      <c r="NBX203" s="12"/>
      <c r="NBY203" s="12"/>
      <c r="NBZ203" s="12"/>
      <c r="NCA203" s="12"/>
      <c r="NCB203" s="12"/>
      <c r="NCC203" s="12"/>
      <c r="NCD203" s="12"/>
      <c r="NCE203" s="12"/>
      <c r="NCF203" s="12"/>
      <c r="NCG203" s="12"/>
      <c r="NCH203" s="12"/>
      <c r="NCI203" s="12"/>
      <c r="NCJ203" s="12"/>
      <c r="NCK203" s="12"/>
      <c r="NCL203" s="12"/>
      <c r="NCM203" s="12"/>
      <c r="NCN203" s="12"/>
      <c r="NCO203" s="12"/>
      <c r="NCP203" s="12"/>
      <c r="NCQ203" s="12"/>
      <c r="NCR203" s="12"/>
      <c r="NCS203" s="12"/>
      <c r="NCT203" s="12"/>
      <c r="NCU203" s="12"/>
      <c r="NCV203" s="12"/>
      <c r="NCW203" s="12"/>
      <c r="NCX203" s="12"/>
      <c r="NCY203" s="12"/>
      <c r="NCZ203" s="12"/>
      <c r="NDA203" s="12"/>
      <c r="NDB203" s="12"/>
      <c r="NDC203" s="12"/>
      <c r="NDD203" s="12"/>
      <c r="NDE203" s="12"/>
      <c r="NDF203" s="12"/>
      <c r="NDG203" s="12"/>
      <c r="NDH203" s="12"/>
      <c r="NDI203" s="12"/>
      <c r="NDJ203" s="12"/>
      <c r="NDK203" s="12"/>
      <c r="NDL203" s="12"/>
      <c r="NDM203" s="12"/>
      <c r="NDN203" s="12"/>
      <c r="NDO203" s="12"/>
      <c r="NDP203" s="12"/>
      <c r="NDQ203" s="12"/>
      <c r="NDR203" s="12"/>
      <c r="NDS203" s="12"/>
      <c r="NDT203" s="12"/>
      <c r="NDU203" s="12"/>
      <c r="NDV203" s="12"/>
      <c r="NDW203" s="12"/>
      <c r="NDX203" s="12"/>
      <c r="NDY203" s="12"/>
      <c r="NDZ203" s="12"/>
      <c r="NEA203" s="12"/>
      <c r="NEB203" s="12"/>
      <c r="NEC203" s="12"/>
      <c r="NED203" s="12"/>
      <c r="NEE203" s="12"/>
      <c r="NEF203" s="12"/>
      <c r="NEG203" s="12"/>
      <c r="NEH203" s="12"/>
      <c r="NEI203" s="12"/>
      <c r="NEJ203" s="12"/>
      <c r="NEK203" s="12"/>
      <c r="NEL203" s="12"/>
      <c r="NEM203" s="12"/>
      <c r="NEN203" s="12"/>
      <c r="NEO203" s="12"/>
      <c r="NEP203" s="12"/>
      <c r="NEQ203" s="12"/>
      <c r="NER203" s="12"/>
      <c r="NES203" s="12"/>
      <c r="NET203" s="12"/>
      <c r="NEU203" s="12"/>
      <c r="NEV203" s="12"/>
      <c r="NEW203" s="12"/>
      <c r="NEX203" s="12"/>
      <c r="NEY203" s="12"/>
      <c r="NEZ203" s="12"/>
      <c r="NFA203" s="12"/>
      <c r="NFB203" s="12"/>
      <c r="NFC203" s="12"/>
      <c r="NFD203" s="12"/>
      <c r="NFE203" s="12"/>
      <c r="NFF203" s="12"/>
      <c r="NFG203" s="12"/>
      <c r="NFH203" s="12"/>
      <c r="NFI203" s="12"/>
      <c r="NFJ203" s="12"/>
      <c r="NFK203" s="12"/>
      <c r="NFL203" s="12"/>
      <c r="NFM203" s="12"/>
      <c r="NFN203" s="12"/>
      <c r="NFO203" s="12"/>
      <c r="NFP203" s="12"/>
      <c r="NFQ203" s="12"/>
      <c r="NFR203" s="12"/>
      <c r="NFS203" s="12"/>
      <c r="NFT203" s="12"/>
      <c r="NFU203" s="12"/>
      <c r="NFV203" s="12"/>
      <c r="NFW203" s="12"/>
      <c r="NFX203" s="12"/>
      <c r="NFY203" s="12"/>
      <c r="NFZ203" s="12"/>
      <c r="NGA203" s="12"/>
      <c r="NGB203" s="12"/>
      <c r="NGC203" s="12"/>
      <c r="NGD203" s="12"/>
      <c r="NGE203" s="12"/>
      <c r="NGF203" s="12"/>
      <c r="NGG203" s="12"/>
      <c r="NGH203" s="12"/>
      <c r="NGI203" s="12"/>
      <c r="NGJ203" s="12"/>
      <c r="NGK203" s="12"/>
      <c r="NGL203" s="12"/>
      <c r="NGM203" s="12"/>
      <c r="NGN203" s="12"/>
      <c r="NGO203" s="12"/>
      <c r="NGP203" s="12"/>
      <c r="NGQ203" s="12"/>
      <c r="NGR203" s="12"/>
      <c r="NGS203" s="12"/>
      <c r="NGT203" s="12"/>
      <c r="NGU203" s="12"/>
      <c r="NGV203" s="12"/>
      <c r="NGW203" s="12"/>
      <c r="NGX203" s="12"/>
      <c r="NGY203" s="12"/>
      <c r="NGZ203" s="12"/>
      <c r="NHA203" s="12"/>
      <c r="NHB203" s="12"/>
      <c r="NHC203" s="12"/>
      <c r="NHD203" s="12"/>
      <c r="NHE203" s="12"/>
      <c r="NHF203" s="12"/>
      <c r="NHG203" s="12"/>
      <c r="NHH203" s="12"/>
      <c r="NHI203" s="12"/>
      <c r="NHJ203" s="12"/>
      <c r="NHK203" s="12"/>
      <c r="NHL203" s="12"/>
      <c r="NHM203" s="12"/>
      <c r="NHN203" s="12"/>
      <c r="NHO203" s="12"/>
      <c r="NHP203" s="12"/>
      <c r="NHQ203" s="12"/>
      <c r="NHR203" s="12"/>
      <c r="NHS203" s="12"/>
      <c r="NHT203" s="12"/>
      <c r="NHU203" s="12"/>
      <c r="NHV203" s="12"/>
      <c r="NHW203" s="12"/>
      <c r="NHX203" s="12"/>
      <c r="NHY203" s="12"/>
      <c r="NHZ203" s="12"/>
      <c r="NIA203" s="12"/>
      <c r="NIB203" s="12"/>
      <c r="NIC203" s="12"/>
      <c r="NID203" s="12"/>
      <c r="NIE203" s="12"/>
      <c r="NIF203" s="12"/>
      <c r="NIG203" s="12"/>
      <c r="NIH203" s="12"/>
      <c r="NII203" s="12"/>
      <c r="NIJ203" s="12"/>
      <c r="NIK203" s="12"/>
      <c r="NIL203" s="12"/>
      <c r="NIM203" s="12"/>
      <c r="NIN203" s="12"/>
      <c r="NIO203" s="12"/>
      <c r="NIP203" s="12"/>
      <c r="NIQ203" s="12"/>
      <c r="NIR203" s="12"/>
      <c r="NIS203" s="12"/>
      <c r="NIT203" s="12"/>
      <c r="NIU203" s="12"/>
      <c r="NIV203" s="12"/>
      <c r="NIW203" s="12"/>
      <c r="NIX203" s="12"/>
      <c r="NIY203" s="12"/>
      <c r="NIZ203" s="12"/>
      <c r="NJA203" s="12"/>
      <c r="NJB203" s="12"/>
      <c r="NJC203" s="12"/>
      <c r="NJD203" s="12"/>
      <c r="NJE203" s="12"/>
      <c r="NJF203" s="12"/>
      <c r="NJG203" s="12"/>
      <c r="NJH203" s="12"/>
      <c r="NJI203" s="12"/>
      <c r="NJJ203" s="12"/>
      <c r="NJK203" s="12"/>
      <c r="NJL203" s="12"/>
      <c r="NJM203" s="12"/>
      <c r="NJN203" s="12"/>
      <c r="NJO203" s="12"/>
      <c r="NJP203" s="12"/>
      <c r="NJQ203" s="12"/>
      <c r="NJR203" s="12"/>
      <c r="NJS203" s="12"/>
      <c r="NJT203" s="12"/>
      <c r="NJU203" s="12"/>
      <c r="NJV203" s="12"/>
      <c r="NJW203" s="12"/>
      <c r="NJX203" s="12"/>
      <c r="NJY203" s="12"/>
      <c r="NJZ203" s="12"/>
      <c r="NKA203" s="12"/>
      <c r="NKB203" s="12"/>
      <c r="NKC203" s="12"/>
      <c r="NKD203" s="12"/>
      <c r="NKE203" s="12"/>
      <c r="NKF203" s="12"/>
      <c r="NKG203" s="12"/>
      <c r="NKH203" s="12"/>
      <c r="NKI203" s="12"/>
      <c r="NKJ203" s="12"/>
      <c r="NKK203" s="12"/>
      <c r="NKL203" s="12"/>
      <c r="NKM203" s="12"/>
      <c r="NKN203" s="12"/>
      <c r="NKO203" s="12"/>
      <c r="NKP203" s="12"/>
      <c r="NKQ203" s="12"/>
      <c r="NKR203" s="12"/>
      <c r="NKS203" s="12"/>
      <c r="NKT203" s="12"/>
      <c r="NKU203" s="12"/>
      <c r="NKV203" s="12"/>
      <c r="NKW203" s="12"/>
      <c r="NKX203" s="12"/>
      <c r="NKY203" s="12"/>
      <c r="NKZ203" s="12"/>
      <c r="NLA203" s="12"/>
      <c r="NLB203" s="12"/>
      <c r="NLC203" s="12"/>
      <c r="NLD203" s="12"/>
      <c r="NLE203" s="12"/>
      <c r="NLF203" s="12"/>
      <c r="NLG203" s="12"/>
      <c r="NLH203" s="12"/>
      <c r="NLI203" s="12"/>
      <c r="NLJ203" s="12"/>
      <c r="NLK203" s="12"/>
      <c r="NLL203" s="12"/>
      <c r="NLM203" s="12"/>
      <c r="NLN203" s="12"/>
      <c r="NLO203" s="12"/>
      <c r="NLP203" s="12"/>
      <c r="NLQ203" s="12"/>
      <c r="NLR203" s="12"/>
      <c r="NLS203" s="12"/>
      <c r="NLT203" s="12"/>
      <c r="NLU203" s="12"/>
      <c r="NLV203" s="12"/>
      <c r="NLW203" s="12"/>
      <c r="NLX203" s="12"/>
      <c r="NLY203" s="12"/>
      <c r="NLZ203" s="12"/>
      <c r="NMA203" s="12"/>
      <c r="NMB203" s="12"/>
      <c r="NMC203" s="12"/>
      <c r="NMD203" s="12"/>
      <c r="NME203" s="12"/>
      <c r="NMF203" s="12"/>
      <c r="NMG203" s="12"/>
      <c r="NMH203" s="12"/>
      <c r="NMI203" s="12"/>
      <c r="NMJ203" s="12"/>
      <c r="NMK203" s="12"/>
      <c r="NML203" s="12"/>
      <c r="NMM203" s="12"/>
      <c r="NMN203" s="12"/>
      <c r="NMO203" s="12"/>
      <c r="NMP203" s="12"/>
      <c r="NMQ203" s="12"/>
      <c r="NMR203" s="12"/>
      <c r="NMS203" s="12"/>
      <c r="NMT203" s="12"/>
      <c r="NMU203" s="12"/>
      <c r="NMV203" s="12"/>
      <c r="NMW203" s="12"/>
      <c r="NMX203" s="12"/>
      <c r="NMY203" s="12"/>
      <c r="NMZ203" s="12"/>
      <c r="NNA203" s="12"/>
      <c r="NNB203" s="12"/>
      <c r="NNC203" s="12"/>
      <c r="NND203" s="12"/>
      <c r="NNE203" s="12"/>
      <c r="NNF203" s="12"/>
      <c r="NNG203" s="12"/>
      <c r="NNH203" s="12"/>
      <c r="NNI203" s="12"/>
      <c r="NNJ203" s="12"/>
      <c r="NNK203" s="12"/>
      <c r="NNL203" s="12"/>
      <c r="NNM203" s="12"/>
      <c r="NNN203" s="12"/>
      <c r="NNO203" s="12"/>
      <c r="NNP203" s="12"/>
      <c r="NNQ203" s="12"/>
      <c r="NNR203" s="12"/>
      <c r="NNS203" s="12"/>
      <c r="NNT203" s="12"/>
      <c r="NNU203" s="12"/>
      <c r="NNV203" s="12"/>
      <c r="NNW203" s="12"/>
      <c r="NNX203" s="12"/>
      <c r="NNY203" s="12"/>
      <c r="NNZ203" s="12"/>
      <c r="NOA203" s="12"/>
      <c r="NOB203" s="12"/>
      <c r="NOC203" s="12"/>
      <c r="NOD203" s="12"/>
      <c r="NOE203" s="12"/>
      <c r="NOF203" s="12"/>
      <c r="NOG203" s="12"/>
      <c r="NOH203" s="12"/>
      <c r="NOI203" s="12"/>
      <c r="NOJ203" s="12"/>
      <c r="NOK203" s="12"/>
      <c r="NOL203" s="12"/>
      <c r="NOM203" s="12"/>
      <c r="NON203" s="12"/>
      <c r="NOO203" s="12"/>
      <c r="NOP203" s="12"/>
      <c r="NOQ203" s="12"/>
      <c r="NOR203" s="12"/>
      <c r="NOS203" s="12"/>
      <c r="NOT203" s="12"/>
      <c r="NOU203" s="12"/>
      <c r="NOV203" s="12"/>
      <c r="NOW203" s="12"/>
      <c r="NOX203" s="12"/>
      <c r="NOY203" s="12"/>
      <c r="NOZ203" s="12"/>
      <c r="NPA203" s="12"/>
      <c r="NPB203" s="12"/>
      <c r="NPC203" s="12"/>
      <c r="NPD203" s="12"/>
      <c r="NPE203" s="12"/>
      <c r="NPF203" s="12"/>
      <c r="NPG203" s="12"/>
      <c r="NPH203" s="12"/>
      <c r="NPI203" s="12"/>
      <c r="NPJ203" s="12"/>
      <c r="NPK203" s="12"/>
      <c r="NPL203" s="12"/>
      <c r="NPM203" s="12"/>
      <c r="NPN203" s="12"/>
      <c r="NPO203" s="12"/>
      <c r="NPP203" s="12"/>
      <c r="NPQ203" s="12"/>
      <c r="NPR203" s="12"/>
      <c r="NPS203" s="12"/>
      <c r="NPT203" s="12"/>
      <c r="NPU203" s="12"/>
      <c r="NPV203" s="12"/>
      <c r="NPW203" s="12"/>
      <c r="NPX203" s="12"/>
      <c r="NPY203" s="12"/>
      <c r="NPZ203" s="12"/>
      <c r="NQA203" s="12"/>
      <c r="NQB203" s="12"/>
      <c r="NQC203" s="12"/>
      <c r="NQD203" s="12"/>
      <c r="NQE203" s="12"/>
      <c r="NQF203" s="12"/>
      <c r="NQG203" s="12"/>
      <c r="NQH203" s="12"/>
      <c r="NQI203" s="12"/>
      <c r="NQJ203" s="12"/>
      <c r="NQK203" s="12"/>
      <c r="NQL203" s="12"/>
      <c r="NQM203" s="12"/>
      <c r="NQN203" s="12"/>
      <c r="NQO203" s="12"/>
      <c r="NQP203" s="12"/>
      <c r="NQQ203" s="12"/>
      <c r="NQR203" s="12"/>
      <c r="NQS203" s="12"/>
      <c r="NQT203" s="12"/>
      <c r="NQU203" s="12"/>
      <c r="NQV203" s="12"/>
      <c r="NQW203" s="12"/>
      <c r="NQX203" s="12"/>
      <c r="NQY203" s="12"/>
      <c r="NQZ203" s="12"/>
      <c r="NRA203" s="12"/>
      <c r="NRB203" s="12"/>
      <c r="NRC203" s="12"/>
      <c r="NRD203" s="12"/>
      <c r="NRE203" s="12"/>
      <c r="NRF203" s="12"/>
      <c r="NRG203" s="12"/>
      <c r="NRH203" s="12"/>
      <c r="NRI203" s="12"/>
      <c r="NRJ203" s="12"/>
      <c r="NRK203" s="12"/>
      <c r="NRL203" s="12"/>
      <c r="NRM203" s="12"/>
      <c r="NRN203" s="12"/>
      <c r="NRO203" s="12"/>
      <c r="NRP203" s="12"/>
      <c r="NRQ203" s="12"/>
      <c r="NRR203" s="12"/>
      <c r="NRS203" s="12"/>
      <c r="NRT203" s="12"/>
      <c r="NRU203" s="12"/>
      <c r="NRV203" s="12"/>
      <c r="NRW203" s="12"/>
      <c r="NRX203" s="12"/>
      <c r="NRY203" s="12"/>
      <c r="NRZ203" s="12"/>
      <c r="NSA203" s="12"/>
      <c r="NSB203" s="12"/>
      <c r="NSC203" s="12"/>
      <c r="NSD203" s="12"/>
      <c r="NSE203" s="12"/>
      <c r="NSF203" s="12"/>
      <c r="NSG203" s="12"/>
      <c r="NSH203" s="12"/>
      <c r="NSI203" s="12"/>
      <c r="NSJ203" s="12"/>
      <c r="NSK203" s="12"/>
      <c r="NSL203" s="12"/>
      <c r="NSM203" s="12"/>
      <c r="NSN203" s="12"/>
      <c r="NSO203" s="12"/>
      <c r="NSP203" s="12"/>
      <c r="NSQ203" s="12"/>
      <c r="NSR203" s="12"/>
      <c r="NSS203" s="12"/>
      <c r="NST203" s="12"/>
      <c r="NSU203" s="12"/>
      <c r="NSV203" s="12"/>
      <c r="NSW203" s="12"/>
      <c r="NSX203" s="12"/>
      <c r="NSY203" s="12"/>
      <c r="NSZ203" s="12"/>
      <c r="NTA203" s="12"/>
      <c r="NTB203" s="12"/>
      <c r="NTC203" s="12"/>
      <c r="NTD203" s="12"/>
      <c r="NTE203" s="12"/>
      <c r="NTF203" s="12"/>
      <c r="NTG203" s="12"/>
      <c r="NTH203" s="12"/>
      <c r="NTI203" s="12"/>
      <c r="NTJ203" s="12"/>
      <c r="NTK203" s="12"/>
      <c r="NTL203" s="12"/>
      <c r="NTM203" s="12"/>
      <c r="NTN203" s="12"/>
      <c r="NTO203" s="12"/>
      <c r="NTP203" s="12"/>
      <c r="NTQ203" s="12"/>
      <c r="NTR203" s="12"/>
      <c r="NTS203" s="12"/>
      <c r="NTT203" s="12"/>
      <c r="NTU203" s="12"/>
      <c r="NTV203" s="12"/>
      <c r="NTW203" s="12"/>
      <c r="NTX203" s="12"/>
      <c r="NTY203" s="12"/>
      <c r="NTZ203" s="12"/>
      <c r="NUA203" s="12"/>
      <c r="NUB203" s="12"/>
      <c r="NUC203" s="12"/>
      <c r="NUD203" s="12"/>
      <c r="NUE203" s="12"/>
      <c r="NUF203" s="12"/>
      <c r="NUG203" s="12"/>
      <c r="NUH203" s="12"/>
      <c r="NUI203" s="12"/>
      <c r="NUJ203" s="12"/>
      <c r="NUK203" s="12"/>
      <c r="NUL203" s="12"/>
      <c r="NUM203" s="12"/>
      <c r="NUN203" s="12"/>
      <c r="NUO203" s="12"/>
      <c r="NUP203" s="12"/>
      <c r="NUQ203" s="12"/>
      <c r="NUR203" s="12"/>
      <c r="NUS203" s="12"/>
      <c r="NUT203" s="12"/>
      <c r="NUU203" s="12"/>
      <c r="NUV203" s="12"/>
      <c r="NUW203" s="12"/>
      <c r="NUX203" s="12"/>
      <c r="NUY203" s="12"/>
      <c r="NUZ203" s="12"/>
      <c r="NVA203" s="12"/>
      <c r="NVB203" s="12"/>
      <c r="NVC203" s="12"/>
      <c r="NVD203" s="12"/>
      <c r="NVE203" s="12"/>
      <c r="NVF203" s="12"/>
      <c r="NVG203" s="12"/>
      <c r="NVH203" s="12"/>
      <c r="NVI203" s="12"/>
      <c r="NVJ203" s="12"/>
      <c r="NVK203" s="12"/>
      <c r="NVL203" s="12"/>
      <c r="NVM203" s="12"/>
      <c r="NVN203" s="12"/>
      <c r="NVO203" s="12"/>
      <c r="NVP203" s="12"/>
      <c r="NVQ203" s="12"/>
      <c r="NVR203" s="12"/>
      <c r="NVS203" s="12"/>
      <c r="NVT203" s="12"/>
      <c r="NVU203" s="12"/>
      <c r="NVV203" s="12"/>
      <c r="NVW203" s="12"/>
      <c r="NVX203" s="12"/>
      <c r="NVY203" s="12"/>
      <c r="NVZ203" s="12"/>
      <c r="NWA203" s="12"/>
      <c r="NWB203" s="12"/>
      <c r="NWC203" s="12"/>
      <c r="NWD203" s="12"/>
      <c r="NWE203" s="12"/>
      <c r="NWF203" s="12"/>
      <c r="NWG203" s="12"/>
      <c r="NWH203" s="12"/>
      <c r="NWI203" s="12"/>
      <c r="NWJ203" s="12"/>
      <c r="NWK203" s="12"/>
      <c r="NWL203" s="12"/>
      <c r="NWM203" s="12"/>
      <c r="NWN203" s="12"/>
      <c r="NWO203" s="12"/>
      <c r="NWP203" s="12"/>
      <c r="NWQ203" s="12"/>
      <c r="NWR203" s="12"/>
      <c r="NWS203" s="12"/>
      <c r="NWT203" s="12"/>
      <c r="NWU203" s="12"/>
      <c r="NWV203" s="12"/>
      <c r="NWW203" s="12"/>
      <c r="NWX203" s="12"/>
      <c r="NWY203" s="12"/>
      <c r="NWZ203" s="12"/>
      <c r="NXA203" s="12"/>
      <c r="NXB203" s="12"/>
      <c r="NXC203" s="12"/>
      <c r="NXD203" s="12"/>
      <c r="NXE203" s="12"/>
      <c r="NXF203" s="12"/>
      <c r="NXG203" s="12"/>
      <c r="NXH203" s="12"/>
      <c r="NXI203" s="12"/>
      <c r="NXJ203" s="12"/>
      <c r="NXK203" s="12"/>
      <c r="NXL203" s="12"/>
      <c r="NXM203" s="12"/>
      <c r="NXN203" s="12"/>
      <c r="NXO203" s="12"/>
      <c r="NXP203" s="12"/>
      <c r="NXQ203" s="12"/>
      <c r="NXR203" s="12"/>
      <c r="NXS203" s="12"/>
      <c r="NXT203" s="12"/>
      <c r="NXU203" s="12"/>
      <c r="NXV203" s="12"/>
      <c r="NXW203" s="12"/>
      <c r="NXX203" s="12"/>
      <c r="NXY203" s="12"/>
      <c r="NXZ203" s="12"/>
      <c r="NYA203" s="12"/>
      <c r="NYB203" s="12"/>
      <c r="NYC203" s="12"/>
      <c r="NYD203" s="12"/>
      <c r="NYE203" s="12"/>
      <c r="NYF203" s="12"/>
      <c r="NYG203" s="12"/>
      <c r="NYH203" s="12"/>
      <c r="NYI203" s="12"/>
      <c r="NYJ203" s="12"/>
      <c r="NYK203" s="12"/>
      <c r="NYL203" s="12"/>
      <c r="NYM203" s="12"/>
      <c r="NYN203" s="12"/>
      <c r="NYO203" s="12"/>
      <c r="NYP203" s="12"/>
      <c r="NYQ203" s="12"/>
      <c r="NYR203" s="12"/>
      <c r="NYS203" s="12"/>
      <c r="NYT203" s="12"/>
      <c r="NYU203" s="12"/>
      <c r="NYV203" s="12"/>
      <c r="NYW203" s="12"/>
      <c r="NYX203" s="12"/>
      <c r="NYY203" s="12"/>
      <c r="NYZ203" s="12"/>
      <c r="NZA203" s="12"/>
      <c r="NZB203" s="12"/>
      <c r="NZC203" s="12"/>
      <c r="NZD203" s="12"/>
      <c r="NZE203" s="12"/>
      <c r="NZF203" s="12"/>
      <c r="NZG203" s="12"/>
      <c r="NZH203" s="12"/>
      <c r="NZI203" s="12"/>
      <c r="NZJ203" s="12"/>
      <c r="NZK203" s="12"/>
      <c r="NZL203" s="12"/>
      <c r="NZM203" s="12"/>
      <c r="NZN203" s="12"/>
      <c r="NZO203" s="12"/>
      <c r="NZP203" s="12"/>
      <c r="NZQ203" s="12"/>
      <c r="NZR203" s="12"/>
      <c r="NZS203" s="12"/>
      <c r="NZT203" s="12"/>
      <c r="NZU203" s="12"/>
      <c r="NZV203" s="12"/>
      <c r="NZW203" s="12"/>
      <c r="NZX203" s="12"/>
      <c r="NZY203" s="12"/>
      <c r="NZZ203" s="12"/>
      <c r="OAA203" s="12"/>
      <c r="OAB203" s="12"/>
      <c r="OAC203" s="12"/>
      <c r="OAD203" s="12"/>
      <c r="OAE203" s="12"/>
      <c r="OAF203" s="12"/>
      <c r="OAG203" s="12"/>
      <c r="OAH203" s="12"/>
      <c r="OAI203" s="12"/>
      <c r="OAJ203" s="12"/>
      <c r="OAK203" s="12"/>
      <c r="OAL203" s="12"/>
      <c r="OAM203" s="12"/>
      <c r="OAN203" s="12"/>
      <c r="OAO203" s="12"/>
      <c r="OAP203" s="12"/>
      <c r="OAQ203" s="12"/>
      <c r="OAR203" s="12"/>
      <c r="OAS203" s="12"/>
      <c r="OAT203" s="12"/>
      <c r="OAU203" s="12"/>
      <c r="OAV203" s="12"/>
      <c r="OAW203" s="12"/>
      <c r="OAX203" s="12"/>
      <c r="OAY203" s="12"/>
      <c r="OAZ203" s="12"/>
      <c r="OBA203" s="12"/>
      <c r="OBB203" s="12"/>
      <c r="OBC203" s="12"/>
      <c r="OBD203" s="12"/>
      <c r="OBE203" s="12"/>
      <c r="OBF203" s="12"/>
      <c r="OBG203" s="12"/>
      <c r="OBH203" s="12"/>
      <c r="OBI203" s="12"/>
      <c r="OBJ203" s="12"/>
      <c r="OBK203" s="12"/>
      <c r="OBL203" s="12"/>
      <c r="OBM203" s="12"/>
      <c r="OBN203" s="12"/>
      <c r="OBO203" s="12"/>
      <c r="OBP203" s="12"/>
      <c r="OBQ203" s="12"/>
      <c r="OBR203" s="12"/>
      <c r="OBS203" s="12"/>
      <c r="OBT203" s="12"/>
      <c r="OBU203" s="12"/>
      <c r="OBV203" s="12"/>
      <c r="OBW203" s="12"/>
      <c r="OBX203" s="12"/>
      <c r="OBY203" s="12"/>
      <c r="OBZ203" s="12"/>
      <c r="OCA203" s="12"/>
      <c r="OCB203" s="12"/>
      <c r="OCC203" s="12"/>
      <c r="OCD203" s="12"/>
      <c r="OCE203" s="12"/>
      <c r="OCF203" s="12"/>
      <c r="OCG203" s="12"/>
      <c r="OCH203" s="12"/>
      <c r="OCI203" s="12"/>
      <c r="OCJ203" s="12"/>
      <c r="OCK203" s="12"/>
      <c r="OCL203" s="12"/>
      <c r="OCM203" s="12"/>
      <c r="OCN203" s="12"/>
      <c r="OCO203" s="12"/>
      <c r="OCP203" s="12"/>
      <c r="OCQ203" s="12"/>
      <c r="OCR203" s="12"/>
      <c r="OCS203" s="12"/>
      <c r="OCT203" s="12"/>
      <c r="OCU203" s="12"/>
      <c r="OCV203" s="12"/>
      <c r="OCW203" s="12"/>
      <c r="OCX203" s="12"/>
      <c r="OCY203" s="12"/>
      <c r="OCZ203" s="12"/>
      <c r="ODA203" s="12"/>
      <c r="ODB203" s="12"/>
      <c r="ODC203" s="12"/>
      <c r="ODD203" s="12"/>
      <c r="ODE203" s="12"/>
      <c r="ODF203" s="12"/>
      <c r="ODG203" s="12"/>
      <c r="ODH203" s="12"/>
      <c r="ODI203" s="12"/>
      <c r="ODJ203" s="12"/>
      <c r="ODK203" s="12"/>
      <c r="ODL203" s="12"/>
      <c r="ODM203" s="12"/>
      <c r="ODN203" s="12"/>
      <c r="ODO203" s="12"/>
      <c r="ODP203" s="12"/>
      <c r="ODQ203" s="12"/>
      <c r="ODR203" s="12"/>
      <c r="ODS203" s="12"/>
      <c r="ODT203" s="12"/>
      <c r="ODU203" s="12"/>
      <c r="ODV203" s="12"/>
      <c r="ODW203" s="12"/>
      <c r="ODX203" s="12"/>
      <c r="ODY203" s="12"/>
      <c r="ODZ203" s="12"/>
      <c r="OEA203" s="12"/>
      <c r="OEB203" s="12"/>
      <c r="OEC203" s="12"/>
      <c r="OED203" s="12"/>
      <c r="OEE203" s="12"/>
      <c r="OEF203" s="12"/>
      <c r="OEG203" s="12"/>
      <c r="OEH203" s="12"/>
      <c r="OEI203" s="12"/>
      <c r="OEJ203" s="12"/>
      <c r="OEK203" s="12"/>
      <c r="OEL203" s="12"/>
      <c r="OEM203" s="12"/>
      <c r="OEN203" s="12"/>
      <c r="OEO203" s="12"/>
      <c r="OEP203" s="12"/>
      <c r="OEQ203" s="12"/>
      <c r="OER203" s="12"/>
      <c r="OES203" s="12"/>
      <c r="OET203" s="12"/>
      <c r="OEU203" s="12"/>
      <c r="OEV203" s="12"/>
      <c r="OEW203" s="12"/>
      <c r="OEX203" s="12"/>
      <c r="OEY203" s="12"/>
      <c r="OEZ203" s="12"/>
      <c r="OFA203" s="12"/>
      <c r="OFB203" s="12"/>
      <c r="OFC203" s="12"/>
      <c r="OFD203" s="12"/>
      <c r="OFE203" s="12"/>
      <c r="OFF203" s="12"/>
      <c r="OFG203" s="12"/>
      <c r="OFH203" s="12"/>
      <c r="OFI203" s="12"/>
      <c r="OFJ203" s="12"/>
      <c r="OFK203" s="12"/>
      <c r="OFL203" s="12"/>
      <c r="OFM203" s="12"/>
      <c r="OFN203" s="12"/>
      <c r="OFO203" s="12"/>
      <c r="OFP203" s="12"/>
      <c r="OFQ203" s="12"/>
      <c r="OFR203" s="12"/>
      <c r="OFS203" s="12"/>
      <c r="OFT203" s="12"/>
      <c r="OFU203" s="12"/>
      <c r="OFV203" s="12"/>
      <c r="OFW203" s="12"/>
      <c r="OFX203" s="12"/>
      <c r="OFY203" s="12"/>
      <c r="OFZ203" s="12"/>
      <c r="OGA203" s="12"/>
      <c r="OGB203" s="12"/>
      <c r="OGC203" s="12"/>
      <c r="OGD203" s="12"/>
      <c r="OGE203" s="12"/>
      <c r="OGF203" s="12"/>
      <c r="OGG203" s="12"/>
      <c r="OGH203" s="12"/>
      <c r="OGI203" s="12"/>
      <c r="OGJ203" s="12"/>
      <c r="OGK203" s="12"/>
      <c r="OGL203" s="12"/>
      <c r="OGM203" s="12"/>
      <c r="OGN203" s="12"/>
      <c r="OGO203" s="12"/>
      <c r="OGP203" s="12"/>
      <c r="OGQ203" s="12"/>
      <c r="OGR203" s="12"/>
      <c r="OGS203" s="12"/>
      <c r="OGT203" s="12"/>
      <c r="OGU203" s="12"/>
      <c r="OGV203" s="12"/>
      <c r="OGW203" s="12"/>
      <c r="OGX203" s="12"/>
      <c r="OGY203" s="12"/>
      <c r="OGZ203" s="12"/>
      <c r="OHA203" s="12"/>
      <c r="OHB203" s="12"/>
      <c r="OHC203" s="12"/>
      <c r="OHD203" s="12"/>
      <c r="OHE203" s="12"/>
      <c r="OHF203" s="12"/>
      <c r="OHG203" s="12"/>
      <c r="OHH203" s="12"/>
      <c r="OHI203" s="12"/>
      <c r="OHJ203" s="12"/>
      <c r="OHK203" s="12"/>
      <c r="OHL203" s="12"/>
      <c r="OHM203" s="12"/>
      <c r="OHN203" s="12"/>
      <c r="OHO203" s="12"/>
      <c r="OHP203" s="12"/>
      <c r="OHQ203" s="12"/>
      <c r="OHR203" s="12"/>
      <c r="OHS203" s="12"/>
      <c r="OHT203" s="12"/>
      <c r="OHU203" s="12"/>
      <c r="OHV203" s="12"/>
      <c r="OHW203" s="12"/>
      <c r="OHX203" s="12"/>
      <c r="OHY203" s="12"/>
      <c r="OHZ203" s="12"/>
      <c r="OIA203" s="12"/>
      <c r="OIB203" s="12"/>
      <c r="OIC203" s="12"/>
      <c r="OID203" s="12"/>
      <c r="OIE203" s="12"/>
      <c r="OIF203" s="12"/>
      <c r="OIG203" s="12"/>
      <c r="OIH203" s="12"/>
      <c r="OII203" s="12"/>
      <c r="OIJ203" s="12"/>
      <c r="OIK203" s="12"/>
      <c r="OIL203" s="12"/>
      <c r="OIM203" s="12"/>
      <c r="OIN203" s="12"/>
      <c r="OIO203" s="12"/>
      <c r="OIP203" s="12"/>
      <c r="OIQ203" s="12"/>
      <c r="OIR203" s="12"/>
      <c r="OIS203" s="12"/>
      <c r="OIT203" s="12"/>
      <c r="OIU203" s="12"/>
      <c r="OIV203" s="12"/>
      <c r="OIW203" s="12"/>
      <c r="OIX203" s="12"/>
      <c r="OIY203" s="12"/>
      <c r="OIZ203" s="12"/>
      <c r="OJA203" s="12"/>
      <c r="OJB203" s="12"/>
      <c r="OJC203" s="12"/>
      <c r="OJD203" s="12"/>
      <c r="OJE203" s="12"/>
      <c r="OJF203" s="12"/>
      <c r="OJG203" s="12"/>
      <c r="OJH203" s="12"/>
      <c r="OJI203" s="12"/>
      <c r="OJJ203" s="12"/>
      <c r="OJK203" s="12"/>
      <c r="OJL203" s="12"/>
      <c r="OJM203" s="12"/>
      <c r="OJN203" s="12"/>
      <c r="OJO203" s="12"/>
      <c r="OJP203" s="12"/>
      <c r="OJQ203" s="12"/>
      <c r="OJR203" s="12"/>
      <c r="OJS203" s="12"/>
      <c r="OJT203" s="12"/>
      <c r="OJU203" s="12"/>
      <c r="OJV203" s="12"/>
      <c r="OJW203" s="12"/>
      <c r="OJX203" s="12"/>
      <c r="OJY203" s="12"/>
      <c r="OJZ203" s="12"/>
      <c r="OKA203" s="12"/>
      <c r="OKB203" s="12"/>
      <c r="OKC203" s="12"/>
      <c r="OKD203" s="12"/>
      <c r="OKE203" s="12"/>
      <c r="OKF203" s="12"/>
      <c r="OKG203" s="12"/>
      <c r="OKH203" s="12"/>
      <c r="OKI203" s="12"/>
      <c r="OKJ203" s="12"/>
      <c r="OKK203" s="12"/>
      <c r="OKL203" s="12"/>
      <c r="OKM203" s="12"/>
      <c r="OKN203" s="12"/>
      <c r="OKO203" s="12"/>
      <c r="OKP203" s="12"/>
      <c r="OKQ203" s="12"/>
      <c r="OKR203" s="12"/>
      <c r="OKS203" s="12"/>
      <c r="OKT203" s="12"/>
      <c r="OKU203" s="12"/>
      <c r="OKV203" s="12"/>
      <c r="OKW203" s="12"/>
      <c r="OKX203" s="12"/>
      <c r="OKY203" s="12"/>
      <c r="OKZ203" s="12"/>
      <c r="OLA203" s="12"/>
      <c r="OLB203" s="12"/>
      <c r="OLC203" s="12"/>
      <c r="OLD203" s="12"/>
      <c r="OLE203" s="12"/>
      <c r="OLF203" s="12"/>
      <c r="OLG203" s="12"/>
      <c r="OLH203" s="12"/>
      <c r="OLI203" s="12"/>
      <c r="OLJ203" s="12"/>
      <c r="OLK203" s="12"/>
      <c r="OLL203" s="12"/>
      <c r="OLM203" s="12"/>
      <c r="OLN203" s="12"/>
      <c r="OLO203" s="12"/>
      <c r="OLP203" s="12"/>
      <c r="OLQ203" s="12"/>
      <c r="OLR203" s="12"/>
      <c r="OLS203" s="12"/>
      <c r="OLT203" s="12"/>
      <c r="OLU203" s="12"/>
      <c r="OLV203" s="12"/>
      <c r="OLW203" s="12"/>
      <c r="OLX203" s="12"/>
      <c r="OLY203" s="12"/>
      <c r="OLZ203" s="12"/>
      <c r="OMA203" s="12"/>
      <c r="OMB203" s="12"/>
      <c r="OMC203" s="12"/>
      <c r="OMD203" s="12"/>
      <c r="OME203" s="12"/>
      <c r="OMF203" s="12"/>
      <c r="OMG203" s="12"/>
      <c r="OMH203" s="12"/>
      <c r="OMI203" s="12"/>
      <c r="OMJ203" s="12"/>
      <c r="OMK203" s="12"/>
      <c r="OML203" s="12"/>
      <c r="OMM203" s="12"/>
      <c r="OMN203" s="12"/>
      <c r="OMO203" s="12"/>
      <c r="OMP203" s="12"/>
      <c r="OMQ203" s="12"/>
      <c r="OMR203" s="12"/>
      <c r="OMS203" s="12"/>
      <c r="OMT203" s="12"/>
      <c r="OMU203" s="12"/>
      <c r="OMV203" s="12"/>
      <c r="OMW203" s="12"/>
      <c r="OMX203" s="12"/>
      <c r="OMY203" s="12"/>
      <c r="OMZ203" s="12"/>
      <c r="ONA203" s="12"/>
      <c r="ONB203" s="12"/>
      <c r="ONC203" s="12"/>
      <c r="OND203" s="12"/>
      <c r="ONE203" s="12"/>
      <c r="ONF203" s="12"/>
      <c r="ONG203" s="12"/>
      <c r="ONH203" s="12"/>
      <c r="ONI203" s="12"/>
      <c r="ONJ203" s="12"/>
      <c r="ONK203" s="12"/>
      <c r="ONL203" s="12"/>
      <c r="ONM203" s="12"/>
      <c r="ONN203" s="12"/>
      <c r="ONO203" s="12"/>
      <c r="ONP203" s="12"/>
      <c r="ONQ203" s="12"/>
      <c r="ONR203" s="12"/>
      <c r="ONS203" s="12"/>
      <c r="ONT203" s="12"/>
      <c r="ONU203" s="12"/>
      <c r="ONV203" s="12"/>
      <c r="ONW203" s="12"/>
      <c r="ONX203" s="12"/>
      <c r="ONY203" s="12"/>
      <c r="ONZ203" s="12"/>
      <c r="OOA203" s="12"/>
      <c r="OOB203" s="12"/>
      <c r="OOC203" s="12"/>
      <c r="OOD203" s="12"/>
      <c r="OOE203" s="12"/>
      <c r="OOF203" s="12"/>
      <c r="OOG203" s="12"/>
      <c r="OOH203" s="12"/>
      <c r="OOI203" s="12"/>
      <c r="OOJ203" s="12"/>
      <c r="OOK203" s="12"/>
      <c r="OOL203" s="12"/>
      <c r="OOM203" s="12"/>
      <c r="OON203" s="12"/>
      <c r="OOO203" s="12"/>
      <c r="OOP203" s="12"/>
      <c r="OOQ203" s="12"/>
      <c r="OOR203" s="12"/>
      <c r="OOS203" s="12"/>
      <c r="OOT203" s="12"/>
      <c r="OOU203" s="12"/>
      <c r="OOV203" s="12"/>
      <c r="OOW203" s="12"/>
      <c r="OOX203" s="12"/>
      <c r="OOY203" s="12"/>
      <c r="OOZ203" s="12"/>
      <c r="OPA203" s="12"/>
      <c r="OPB203" s="12"/>
      <c r="OPC203" s="12"/>
      <c r="OPD203" s="12"/>
      <c r="OPE203" s="12"/>
      <c r="OPF203" s="12"/>
      <c r="OPG203" s="12"/>
      <c r="OPH203" s="12"/>
      <c r="OPI203" s="12"/>
      <c r="OPJ203" s="12"/>
      <c r="OPK203" s="12"/>
      <c r="OPL203" s="12"/>
      <c r="OPM203" s="12"/>
      <c r="OPN203" s="12"/>
      <c r="OPO203" s="12"/>
      <c r="OPP203" s="12"/>
      <c r="OPQ203" s="12"/>
      <c r="OPR203" s="12"/>
      <c r="OPS203" s="12"/>
      <c r="OPT203" s="12"/>
      <c r="OPU203" s="12"/>
      <c r="OPV203" s="12"/>
      <c r="OPW203" s="12"/>
      <c r="OPX203" s="12"/>
      <c r="OPY203" s="12"/>
      <c r="OPZ203" s="12"/>
      <c r="OQA203" s="12"/>
      <c r="OQB203" s="12"/>
      <c r="OQC203" s="12"/>
      <c r="OQD203" s="12"/>
      <c r="OQE203" s="12"/>
      <c r="OQF203" s="12"/>
      <c r="OQG203" s="12"/>
      <c r="OQH203" s="12"/>
      <c r="OQI203" s="12"/>
      <c r="OQJ203" s="12"/>
      <c r="OQK203" s="12"/>
      <c r="OQL203" s="12"/>
      <c r="OQM203" s="12"/>
      <c r="OQN203" s="12"/>
      <c r="OQO203" s="12"/>
      <c r="OQP203" s="12"/>
      <c r="OQQ203" s="12"/>
      <c r="OQR203" s="12"/>
      <c r="OQS203" s="12"/>
      <c r="OQT203" s="12"/>
      <c r="OQU203" s="12"/>
      <c r="OQV203" s="12"/>
      <c r="OQW203" s="12"/>
      <c r="OQX203" s="12"/>
      <c r="OQY203" s="12"/>
      <c r="OQZ203" s="12"/>
      <c r="ORA203" s="12"/>
      <c r="ORB203" s="12"/>
      <c r="ORC203" s="12"/>
      <c r="ORD203" s="12"/>
      <c r="ORE203" s="12"/>
      <c r="ORF203" s="12"/>
      <c r="ORG203" s="12"/>
      <c r="ORH203" s="12"/>
      <c r="ORI203" s="12"/>
      <c r="ORJ203" s="12"/>
      <c r="ORK203" s="12"/>
      <c r="ORL203" s="12"/>
      <c r="ORM203" s="12"/>
      <c r="ORN203" s="12"/>
      <c r="ORO203" s="12"/>
      <c r="ORP203" s="12"/>
      <c r="ORQ203" s="12"/>
      <c r="ORR203" s="12"/>
      <c r="ORS203" s="12"/>
      <c r="ORT203" s="12"/>
      <c r="ORU203" s="12"/>
      <c r="ORV203" s="12"/>
      <c r="ORW203" s="12"/>
      <c r="ORX203" s="12"/>
      <c r="ORY203" s="12"/>
      <c r="ORZ203" s="12"/>
      <c r="OSA203" s="12"/>
      <c r="OSB203" s="12"/>
      <c r="OSC203" s="12"/>
      <c r="OSD203" s="12"/>
      <c r="OSE203" s="12"/>
      <c r="OSF203" s="12"/>
      <c r="OSG203" s="12"/>
      <c r="OSH203" s="12"/>
      <c r="OSI203" s="12"/>
      <c r="OSJ203" s="12"/>
      <c r="OSK203" s="12"/>
      <c r="OSL203" s="12"/>
      <c r="OSM203" s="12"/>
      <c r="OSN203" s="12"/>
      <c r="OSO203" s="12"/>
      <c r="OSP203" s="12"/>
      <c r="OSQ203" s="12"/>
      <c r="OSR203" s="12"/>
      <c r="OSS203" s="12"/>
      <c r="OST203" s="12"/>
      <c r="OSU203" s="12"/>
      <c r="OSV203" s="12"/>
      <c r="OSW203" s="12"/>
      <c r="OSX203" s="12"/>
      <c r="OSY203" s="12"/>
      <c r="OSZ203" s="12"/>
      <c r="OTA203" s="12"/>
      <c r="OTB203" s="12"/>
      <c r="OTC203" s="12"/>
      <c r="OTD203" s="12"/>
      <c r="OTE203" s="12"/>
      <c r="OTF203" s="12"/>
      <c r="OTG203" s="12"/>
      <c r="OTH203" s="12"/>
      <c r="OTI203" s="12"/>
      <c r="OTJ203" s="12"/>
      <c r="OTK203" s="12"/>
      <c r="OTL203" s="12"/>
      <c r="OTM203" s="12"/>
      <c r="OTN203" s="12"/>
      <c r="OTO203" s="12"/>
      <c r="OTP203" s="12"/>
      <c r="OTQ203" s="12"/>
      <c r="OTR203" s="12"/>
      <c r="OTS203" s="12"/>
      <c r="OTT203" s="12"/>
      <c r="OTU203" s="12"/>
      <c r="OTV203" s="12"/>
      <c r="OTW203" s="12"/>
      <c r="OTX203" s="12"/>
      <c r="OTY203" s="12"/>
      <c r="OTZ203" s="12"/>
      <c r="OUA203" s="12"/>
      <c r="OUB203" s="12"/>
      <c r="OUC203" s="12"/>
      <c r="OUD203" s="12"/>
      <c r="OUE203" s="12"/>
      <c r="OUF203" s="12"/>
      <c r="OUG203" s="12"/>
      <c r="OUH203" s="12"/>
      <c r="OUI203" s="12"/>
      <c r="OUJ203" s="12"/>
      <c r="OUK203" s="12"/>
      <c r="OUL203" s="12"/>
      <c r="OUM203" s="12"/>
      <c r="OUN203" s="12"/>
      <c r="OUO203" s="12"/>
      <c r="OUP203" s="12"/>
      <c r="OUQ203" s="12"/>
      <c r="OUR203" s="12"/>
      <c r="OUS203" s="12"/>
      <c r="OUT203" s="12"/>
      <c r="OUU203" s="12"/>
      <c r="OUV203" s="12"/>
      <c r="OUW203" s="12"/>
      <c r="OUX203" s="12"/>
      <c r="OUY203" s="12"/>
      <c r="OUZ203" s="12"/>
      <c r="OVA203" s="12"/>
      <c r="OVB203" s="12"/>
      <c r="OVC203" s="12"/>
      <c r="OVD203" s="12"/>
      <c r="OVE203" s="12"/>
      <c r="OVF203" s="12"/>
      <c r="OVG203" s="12"/>
      <c r="OVH203" s="12"/>
      <c r="OVI203" s="12"/>
      <c r="OVJ203" s="12"/>
      <c r="OVK203" s="12"/>
      <c r="OVL203" s="12"/>
      <c r="OVM203" s="12"/>
      <c r="OVN203" s="12"/>
      <c r="OVO203" s="12"/>
      <c r="OVP203" s="12"/>
      <c r="OVQ203" s="12"/>
      <c r="OVR203" s="12"/>
      <c r="OVS203" s="12"/>
      <c r="OVT203" s="12"/>
      <c r="OVU203" s="12"/>
      <c r="OVV203" s="12"/>
      <c r="OVW203" s="12"/>
      <c r="OVX203" s="12"/>
      <c r="OVY203" s="12"/>
      <c r="OVZ203" s="12"/>
      <c r="OWA203" s="12"/>
      <c r="OWB203" s="12"/>
      <c r="OWC203" s="12"/>
      <c r="OWD203" s="12"/>
      <c r="OWE203" s="12"/>
      <c r="OWF203" s="12"/>
      <c r="OWG203" s="12"/>
      <c r="OWH203" s="12"/>
      <c r="OWI203" s="12"/>
      <c r="OWJ203" s="12"/>
      <c r="OWK203" s="12"/>
      <c r="OWL203" s="12"/>
      <c r="OWM203" s="12"/>
      <c r="OWN203" s="12"/>
      <c r="OWO203" s="12"/>
      <c r="OWP203" s="12"/>
      <c r="OWQ203" s="12"/>
      <c r="OWR203" s="12"/>
      <c r="OWS203" s="12"/>
      <c r="OWT203" s="12"/>
      <c r="OWU203" s="12"/>
      <c r="OWV203" s="12"/>
      <c r="OWW203" s="12"/>
      <c r="OWX203" s="12"/>
      <c r="OWY203" s="12"/>
      <c r="OWZ203" s="12"/>
      <c r="OXA203" s="12"/>
      <c r="OXB203" s="12"/>
      <c r="OXC203" s="12"/>
      <c r="OXD203" s="12"/>
      <c r="OXE203" s="12"/>
      <c r="OXF203" s="12"/>
      <c r="OXG203" s="12"/>
      <c r="OXH203" s="12"/>
      <c r="OXI203" s="12"/>
      <c r="OXJ203" s="12"/>
      <c r="OXK203" s="12"/>
      <c r="OXL203" s="12"/>
      <c r="OXM203" s="12"/>
      <c r="OXN203" s="12"/>
      <c r="OXO203" s="12"/>
      <c r="OXP203" s="12"/>
      <c r="OXQ203" s="12"/>
      <c r="OXR203" s="12"/>
      <c r="OXS203" s="12"/>
      <c r="OXT203" s="12"/>
      <c r="OXU203" s="12"/>
      <c r="OXV203" s="12"/>
      <c r="OXW203" s="12"/>
      <c r="OXX203" s="12"/>
      <c r="OXY203" s="12"/>
      <c r="OXZ203" s="12"/>
      <c r="OYA203" s="12"/>
      <c r="OYB203" s="12"/>
      <c r="OYC203" s="12"/>
      <c r="OYD203" s="12"/>
      <c r="OYE203" s="12"/>
      <c r="OYF203" s="12"/>
      <c r="OYG203" s="12"/>
      <c r="OYH203" s="12"/>
      <c r="OYI203" s="12"/>
      <c r="OYJ203" s="12"/>
      <c r="OYK203" s="12"/>
      <c r="OYL203" s="12"/>
      <c r="OYM203" s="12"/>
      <c r="OYN203" s="12"/>
      <c r="OYO203" s="12"/>
      <c r="OYP203" s="12"/>
      <c r="OYQ203" s="12"/>
      <c r="OYR203" s="12"/>
      <c r="OYS203" s="12"/>
      <c r="OYT203" s="12"/>
      <c r="OYU203" s="12"/>
      <c r="OYV203" s="12"/>
      <c r="OYW203" s="12"/>
      <c r="OYX203" s="12"/>
      <c r="OYY203" s="12"/>
      <c r="OYZ203" s="12"/>
      <c r="OZA203" s="12"/>
      <c r="OZB203" s="12"/>
      <c r="OZC203" s="12"/>
      <c r="OZD203" s="12"/>
      <c r="OZE203" s="12"/>
      <c r="OZF203" s="12"/>
      <c r="OZG203" s="12"/>
      <c r="OZH203" s="12"/>
      <c r="OZI203" s="12"/>
      <c r="OZJ203" s="12"/>
      <c r="OZK203" s="12"/>
      <c r="OZL203" s="12"/>
      <c r="OZM203" s="12"/>
      <c r="OZN203" s="12"/>
      <c r="OZO203" s="12"/>
      <c r="OZP203" s="12"/>
      <c r="OZQ203" s="12"/>
      <c r="OZR203" s="12"/>
      <c r="OZS203" s="12"/>
      <c r="OZT203" s="12"/>
      <c r="OZU203" s="12"/>
      <c r="OZV203" s="12"/>
      <c r="OZW203" s="12"/>
      <c r="OZX203" s="12"/>
      <c r="OZY203" s="12"/>
      <c r="OZZ203" s="12"/>
      <c r="PAA203" s="12"/>
      <c r="PAB203" s="12"/>
      <c r="PAC203" s="12"/>
      <c r="PAD203" s="12"/>
      <c r="PAE203" s="12"/>
      <c r="PAF203" s="12"/>
      <c r="PAG203" s="12"/>
      <c r="PAH203" s="12"/>
      <c r="PAI203" s="12"/>
      <c r="PAJ203" s="12"/>
      <c r="PAK203" s="12"/>
      <c r="PAL203" s="12"/>
      <c r="PAM203" s="12"/>
      <c r="PAN203" s="12"/>
      <c r="PAO203" s="12"/>
      <c r="PAP203" s="12"/>
      <c r="PAQ203" s="12"/>
      <c r="PAR203" s="12"/>
      <c r="PAS203" s="12"/>
      <c r="PAT203" s="12"/>
      <c r="PAU203" s="12"/>
      <c r="PAV203" s="12"/>
      <c r="PAW203" s="12"/>
      <c r="PAX203" s="12"/>
      <c r="PAY203" s="12"/>
      <c r="PAZ203" s="12"/>
      <c r="PBA203" s="12"/>
      <c r="PBB203" s="12"/>
      <c r="PBC203" s="12"/>
      <c r="PBD203" s="12"/>
      <c r="PBE203" s="12"/>
      <c r="PBF203" s="12"/>
      <c r="PBG203" s="12"/>
      <c r="PBH203" s="12"/>
      <c r="PBI203" s="12"/>
      <c r="PBJ203" s="12"/>
      <c r="PBK203" s="12"/>
      <c r="PBL203" s="12"/>
      <c r="PBM203" s="12"/>
      <c r="PBN203" s="12"/>
      <c r="PBO203" s="12"/>
      <c r="PBP203" s="12"/>
      <c r="PBQ203" s="12"/>
      <c r="PBR203" s="12"/>
      <c r="PBS203" s="12"/>
      <c r="PBT203" s="12"/>
      <c r="PBU203" s="12"/>
      <c r="PBV203" s="12"/>
      <c r="PBW203" s="12"/>
      <c r="PBX203" s="12"/>
      <c r="PBY203" s="12"/>
      <c r="PBZ203" s="12"/>
      <c r="PCA203" s="12"/>
      <c r="PCB203" s="12"/>
      <c r="PCC203" s="12"/>
      <c r="PCD203" s="12"/>
      <c r="PCE203" s="12"/>
      <c r="PCF203" s="12"/>
      <c r="PCG203" s="12"/>
      <c r="PCH203" s="12"/>
      <c r="PCI203" s="12"/>
      <c r="PCJ203" s="12"/>
      <c r="PCK203" s="12"/>
      <c r="PCL203" s="12"/>
      <c r="PCM203" s="12"/>
      <c r="PCN203" s="12"/>
      <c r="PCO203" s="12"/>
      <c r="PCP203" s="12"/>
      <c r="PCQ203" s="12"/>
      <c r="PCR203" s="12"/>
      <c r="PCS203" s="12"/>
      <c r="PCT203" s="12"/>
      <c r="PCU203" s="12"/>
      <c r="PCV203" s="12"/>
      <c r="PCW203" s="12"/>
      <c r="PCX203" s="12"/>
      <c r="PCY203" s="12"/>
      <c r="PCZ203" s="12"/>
      <c r="PDA203" s="12"/>
      <c r="PDB203" s="12"/>
      <c r="PDC203" s="12"/>
      <c r="PDD203" s="12"/>
      <c r="PDE203" s="12"/>
      <c r="PDF203" s="12"/>
      <c r="PDG203" s="12"/>
      <c r="PDH203" s="12"/>
      <c r="PDI203" s="12"/>
      <c r="PDJ203" s="12"/>
      <c r="PDK203" s="12"/>
      <c r="PDL203" s="12"/>
      <c r="PDM203" s="12"/>
      <c r="PDN203" s="12"/>
      <c r="PDO203" s="12"/>
      <c r="PDP203" s="12"/>
      <c r="PDQ203" s="12"/>
      <c r="PDR203" s="12"/>
      <c r="PDS203" s="12"/>
      <c r="PDT203" s="12"/>
      <c r="PDU203" s="12"/>
      <c r="PDV203" s="12"/>
      <c r="PDW203" s="12"/>
      <c r="PDX203" s="12"/>
      <c r="PDY203" s="12"/>
      <c r="PDZ203" s="12"/>
      <c r="PEA203" s="12"/>
      <c r="PEB203" s="12"/>
      <c r="PEC203" s="12"/>
      <c r="PED203" s="12"/>
      <c r="PEE203" s="12"/>
      <c r="PEF203" s="12"/>
      <c r="PEG203" s="12"/>
      <c r="PEH203" s="12"/>
      <c r="PEI203" s="12"/>
      <c r="PEJ203" s="12"/>
      <c r="PEK203" s="12"/>
      <c r="PEL203" s="12"/>
      <c r="PEM203" s="12"/>
      <c r="PEN203" s="12"/>
      <c r="PEO203" s="12"/>
      <c r="PEP203" s="12"/>
      <c r="PEQ203" s="12"/>
      <c r="PER203" s="12"/>
      <c r="PES203" s="12"/>
      <c r="PET203" s="12"/>
      <c r="PEU203" s="12"/>
      <c r="PEV203" s="12"/>
      <c r="PEW203" s="12"/>
      <c r="PEX203" s="12"/>
      <c r="PEY203" s="12"/>
      <c r="PEZ203" s="12"/>
      <c r="PFA203" s="12"/>
      <c r="PFB203" s="12"/>
      <c r="PFC203" s="12"/>
      <c r="PFD203" s="12"/>
      <c r="PFE203" s="12"/>
      <c r="PFF203" s="12"/>
      <c r="PFG203" s="12"/>
      <c r="PFH203" s="12"/>
      <c r="PFI203" s="12"/>
      <c r="PFJ203" s="12"/>
      <c r="PFK203" s="12"/>
      <c r="PFL203" s="12"/>
      <c r="PFM203" s="12"/>
      <c r="PFN203" s="12"/>
      <c r="PFO203" s="12"/>
      <c r="PFP203" s="12"/>
      <c r="PFQ203" s="12"/>
      <c r="PFR203" s="12"/>
      <c r="PFS203" s="12"/>
      <c r="PFT203" s="12"/>
      <c r="PFU203" s="12"/>
      <c r="PFV203" s="12"/>
      <c r="PFW203" s="12"/>
      <c r="PFX203" s="12"/>
      <c r="PFY203" s="12"/>
      <c r="PFZ203" s="12"/>
      <c r="PGA203" s="12"/>
      <c r="PGB203" s="12"/>
      <c r="PGC203" s="12"/>
      <c r="PGD203" s="12"/>
      <c r="PGE203" s="12"/>
      <c r="PGF203" s="12"/>
      <c r="PGG203" s="12"/>
      <c r="PGH203" s="12"/>
      <c r="PGI203" s="12"/>
      <c r="PGJ203" s="12"/>
      <c r="PGK203" s="12"/>
      <c r="PGL203" s="12"/>
      <c r="PGM203" s="12"/>
      <c r="PGN203" s="12"/>
      <c r="PGO203" s="12"/>
      <c r="PGP203" s="12"/>
      <c r="PGQ203" s="12"/>
      <c r="PGR203" s="12"/>
      <c r="PGS203" s="12"/>
      <c r="PGT203" s="12"/>
      <c r="PGU203" s="12"/>
      <c r="PGV203" s="12"/>
      <c r="PGW203" s="12"/>
      <c r="PGX203" s="12"/>
      <c r="PGY203" s="12"/>
      <c r="PGZ203" s="12"/>
      <c r="PHA203" s="12"/>
      <c r="PHB203" s="12"/>
      <c r="PHC203" s="12"/>
      <c r="PHD203" s="12"/>
      <c r="PHE203" s="12"/>
      <c r="PHF203" s="12"/>
      <c r="PHG203" s="12"/>
      <c r="PHH203" s="12"/>
      <c r="PHI203" s="12"/>
      <c r="PHJ203" s="12"/>
      <c r="PHK203" s="12"/>
      <c r="PHL203" s="12"/>
      <c r="PHM203" s="12"/>
      <c r="PHN203" s="12"/>
      <c r="PHO203" s="12"/>
      <c r="PHP203" s="12"/>
      <c r="PHQ203" s="12"/>
      <c r="PHR203" s="12"/>
      <c r="PHS203" s="12"/>
      <c r="PHT203" s="12"/>
      <c r="PHU203" s="12"/>
      <c r="PHV203" s="12"/>
      <c r="PHW203" s="12"/>
      <c r="PHX203" s="12"/>
      <c r="PHY203" s="12"/>
      <c r="PHZ203" s="12"/>
      <c r="PIA203" s="12"/>
      <c r="PIB203" s="12"/>
      <c r="PIC203" s="12"/>
      <c r="PID203" s="12"/>
      <c r="PIE203" s="12"/>
      <c r="PIF203" s="12"/>
      <c r="PIG203" s="12"/>
      <c r="PIH203" s="12"/>
      <c r="PII203" s="12"/>
      <c r="PIJ203" s="12"/>
      <c r="PIK203" s="12"/>
      <c r="PIL203" s="12"/>
      <c r="PIM203" s="12"/>
      <c r="PIN203" s="12"/>
      <c r="PIO203" s="12"/>
      <c r="PIP203" s="12"/>
      <c r="PIQ203" s="12"/>
      <c r="PIR203" s="12"/>
      <c r="PIS203" s="12"/>
      <c r="PIT203" s="12"/>
      <c r="PIU203" s="12"/>
      <c r="PIV203" s="12"/>
      <c r="PIW203" s="12"/>
      <c r="PIX203" s="12"/>
      <c r="PIY203" s="12"/>
      <c r="PIZ203" s="12"/>
      <c r="PJA203" s="12"/>
      <c r="PJB203" s="12"/>
      <c r="PJC203" s="12"/>
      <c r="PJD203" s="12"/>
      <c r="PJE203" s="12"/>
      <c r="PJF203" s="12"/>
      <c r="PJG203" s="12"/>
      <c r="PJH203" s="12"/>
      <c r="PJI203" s="12"/>
      <c r="PJJ203" s="12"/>
      <c r="PJK203" s="12"/>
      <c r="PJL203" s="12"/>
      <c r="PJM203" s="12"/>
      <c r="PJN203" s="12"/>
      <c r="PJO203" s="12"/>
      <c r="PJP203" s="12"/>
      <c r="PJQ203" s="12"/>
      <c r="PJR203" s="12"/>
      <c r="PJS203" s="12"/>
      <c r="PJT203" s="12"/>
      <c r="PJU203" s="12"/>
      <c r="PJV203" s="12"/>
      <c r="PJW203" s="12"/>
      <c r="PJX203" s="12"/>
      <c r="PJY203" s="12"/>
      <c r="PJZ203" s="12"/>
      <c r="PKA203" s="12"/>
      <c r="PKB203" s="12"/>
      <c r="PKC203" s="12"/>
      <c r="PKD203" s="12"/>
      <c r="PKE203" s="12"/>
      <c r="PKF203" s="12"/>
      <c r="PKG203" s="12"/>
      <c r="PKH203" s="12"/>
      <c r="PKI203" s="12"/>
      <c r="PKJ203" s="12"/>
      <c r="PKK203" s="12"/>
      <c r="PKL203" s="12"/>
      <c r="PKM203" s="12"/>
      <c r="PKN203" s="12"/>
      <c r="PKO203" s="12"/>
      <c r="PKP203" s="12"/>
      <c r="PKQ203" s="12"/>
      <c r="PKR203" s="12"/>
      <c r="PKS203" s="12"/>
      <c r="PKT203" s="12"/>
      <c r="PKU203" s="12"/>
      <c r="PKV203" s="12"/>
      <c r="PKW203" s="12"/>
      <c r="PKX203" s="12"/>
      <c r="PKY203" s="12"/>
      <c r="PKZ203" s="12"/>
      <c r="PLA203" s="12"/>
      <c r="PLB203" s="12"/>
      <c r="PLC203" s="12"/>
      <c r="PLD203" s="12"/>
      <c r="PLE203" s="12"/>
      <c r="PLF203" s="12"/>
      <c r="PLG203" s="12"/>
      <c r="PLH203" s="12"/>
      <c r="PLI203" s="12"/>
      <c r="PLJ203" s="12"/>
      <c r="PLK203" s="12"/>
      <c r="PLL203" s="12"/>
      <c r="PLM203" s="12"/>
      <c r="PLN203" s="12"/>
      <c r="PLO203" s="12"/>
      <c r="PLP203" s="12"/>
      <c r="PLQ203" s="12"/>
      <c r="PLR203" s="12"/>
      <c r="PLS203" s="12"/>
      <c r="PLT203" s="12"/>
      <c r="PLU203" s="12"/>
      <c r="PLV203" s="12"/>
      <c r="PLW203" s="12"/>
      <c r="PLX203" s="12"/>
      <c r="PLY203" s="12"/>
      <c r="PLZ203" s="12"/>
      <c r="PMA203" s="12"/>
      <c r="PMB203" s="12"/>
      <c r="PMC203" s="12"/>
      <c r="PMD203" s="12"/>
      <c r="PME203" s="12"/>
      <c r="PMF203" s="12"/>
      <c r="PMG203" s="12"/>
      <c r="PMH203" s="12"/>
      <c r="PMI203" s="12"/>
      <c r="PMJ203" s="12"/>
      <c r="PMK203" s="12"/>
      <c r="PML203" s="12"/>
      <c r="PMM203" s="12"/>
      <c r="PMN203" s="12"/>
      <c r="PMO203" s="12"/>
      <c r="PMP203" s="12"/>
      <c r="PMQ203" s="12"/>
      <c r="PMR203" s="12"/>
      <c r="PMS203" s="12"/>
      <c r="PMT203" s="12"/>
      <c r="PMU203" s="12"/>
      <c r="PMV203" s="12"/>
      <c r="PMW203" s="12"/>
      <c r="PMX203" s="12"/>
      <c r="PMY203" s="12"/>
      <c r="PMZ203" s="12"/>
      <c r="PNA203" s="12"/>
      <c r="PNB203" s="12"/>
      <c r="PNC203" s="12"/>
      <c r="PND203" s="12"/>
      <c r="PNE203" s="12"/>
      <c r="PNF203" s="12"/>
      <c r="PNG203" s="12"/>
      <c r="PNH203" s="12"/>
      <c r="PNI203" s="12"/>
      <c r="PNJ203" s="12"/>
      <c r="PNK203" s="12"/>
      <c r="PNL203" s="12"/>
      <c r="PNM203" s="12"/>
      <c r="PNN203" s="12"/>
      <c r="PNO203" s="12"/>
      <c r="PNP203" s="12"/>
      <c r="PNQ203" s="12"/>
      <c r="PNR203" s="12"/>
      <c r="PNS203" s="12"/>
      <c r="PNT203" s="12"/>
      <c r="PNU203" s="12"/>
      <c r="PNV203" s="12"/>
      <c r="PNW203" s="12"/>
      <c r="PNX203" s="12"/>
      <c r="PNY203" s="12"/>
      <c r="PNZ203" s="12"/>
      <c r="POA203" s="12"/>
      <c r="POB203" s="12"/>
      <c r="POC203" s="12"/>
      <c r="POD203" s="12"/>
      <c r="POE203" s="12"/>
      <c r="POF203" s="12"/>
      <c r="POG203" s="12"/>
      <c r="POH203" s="12"/>
      <c r="POI203" s="12"/>
      <c r="POJ203" s="12"/>
      <c r="POK203" s="12"/>
      <c r="POL203" s="12"/>
      <c r="POM203" s="12"/>
      <c r="PON203" s="12"/>
      <c r="POO203" s="12"/>
      <c r="POP203" s="12"/>
      <c r="POQ203" s="12"/>
      <c r="POR203" s="12"/>
      <c r="POS203" s="12"/>
      <c r="POT203" s="12"/>
      <c r="POU203" s="12"/>
      <c r="POV203" s="12"/>
      <c r="POW203" s="12"/>
      <c r="POX203" s="12"/>
      <c r="POY203" s="12"/>
      <c r="POZ203" s="12"/>
      <c r="PPA203" s="12"/>
      <c r="PPB203" s="12"/>
      <c r="PPC203" s="12"/>
      <c r="PPD203" s="12"/>
      <c r="PPE203" s="12"/>
      <c r="PPF203" s="12"/>
      <c r="PPG203" s="12"/>
      <c r="PPH203" s="12"/>
      <c r="PPI203" s="12"/>
      <c r="PPJ203" s="12"/>
      <c r="PPK203" s="12"/>
      <c r="PPL203" s="12"/>
      <c r="PPM203" s="12"/>
      <c r="PPN203" s="12"/>
      <c r="PPO203" s="12"/>
      <c r="PPP203" s="12"/>
      <c r="PPQ203" s="12"/>
      <c r="PPR203" s="12"/>
      <c r="PPS203" s="12"/>
      <c r="PPT203" s="12"/>
      <c r="PPU203" s="12"/>
      <c r="PPV203" s="12"/>
      <c r="PPW203" s="12"/>
      <c r="PPX203" s="12"/>
      <c r="PPY203" s="12"/>
      <c r="PPZ203" s="12"/>
      <c r="PQA203" s="12"/>
      <c r="PQB203" s="12"/>
      <c r="PQC203" s="12"/>
      <c r="PQD203" s="12"/>
      <c r="PQE203" s="12"/>
      <c r="PQF203" s="12"/>
      <c r="PQG203" s="12"/>
      <c r="PQH203" s="12"/>
      <c r="PQI203" s="12"/>
      <c r="PQJ203" s="12"/>
      <c r="PQK203" s="12"/>
      <c r="PQL203" s="12"/>
      <c r="PQM203" s="12"/>
      <c r="PQN203" s="12"/>
      <c r="PQO203" s="12"/>
      <c r="PQP203" s="12"/>
      <c r="PQQ203" s="12"/>
      <c r="PQR203" s="12"/>
      <c r="PQS203" s="12"/>
      <c r="PQT203" s="12"/>
      <c r="PQU203" s="12"/>
      <c r="PQV203" s="12"/>
      <c r="PQW203" s="12"/>
      <c r="PQX203" s="12"/>
      <c r="PQY203" s="12"/>
      <c r="PQZ203" s="12"/>
      <c r="PRA203" s="12"/>
      <c r="PRB203" s="12"/>
      <c r="PRC203" s="12"/>
      <c r="PRD203" s="12"/>
      <c r="PRE203" s="12"/>
      <c r="PRF203" s="12"/>
      <c r="PRG203" s="12"/>
      <c r="PRH203" s="12"/>
      <c r="PRI203" s="12"/>
      <c r="PRJ203" s="12"/>
      <c r="PRK203" s="12"/>
      <c r="PRL203" s="12"/>
      <c r="PRM203" s="12"/>
      <c r="PRN203" s="12"/>
      <c r="PRO203" s="12"/>
      <c r="PRP203" s="12"/>
      <c r="PRQ203" s="12"/>
      <c r="PRR203" s="12"/>
      <c r="PRS203" s="12"/>
      <c r="PRT203" s="12"/>
      <c r="PRU203" s="12"/>
      <c r="PRV203" s="12"/>
      <c r="PRW203" s="12"/>
      <c r="PRX203" s="12"/>
      <c r="PRY203" s="12"/>
      <c r="PRZ203" s="12"/>
      <c r="PSA203" s="12"/>
      <c r="PSB203" s="12"/>
      <c r="PSC203" s="12"/>
      <c r="PSD203" s="12"/>
      <c r="PSE203" s="12"/>
      <c r="PSF203" s="12"/>
      <c r="PSG203" s="12"/>
      <c r="PSH203" s="12"/>
      <c r="PSI203" s="12"/>
      <c r="PSJ203" s="12"/>
      <c r="PSK203" s="12"/>
      <c r="PSL203" s="12"/>
      <c r="PSM203" s="12"/>
      <c r="PSN203" s="12"/>
      <c r="PSO203" s="12"/>
      <c r="PSP203" s="12"/>
      <c r="PSQ203" s="12"/>
      <c r="PSR203" s="12"/>
      <c r="PSS203" s="12"/>
      <c r="PST203" s="12"/>
      <c r="PSU203" s="12"/>
      <c r="PSV203" s="12"/>
      <c r="PSW203" s="12"/>
      <c r="PSX203" s="12"/>
      <c r="PSY203" s="12"/>
      <c r="PSZ203" s="12"/>
      <c r="PTA203" s="12"/>
      <c r="PTB203" s="12"/>
      <c r="PTC203" s="12"/>
      <c r="PTD203" s="12"/>
      <c r="PTE203" s="12"/>
      <c r="PTF203" s="12"/>
      <c r="PTG203" s="12"/>
      <c r="PTH203" s="12"/>
      <c r="PTI203" s="12"/>
      <c r="PTJ203" s="12"/>
      <c r="PTK203" s="12"/>
      <c r="PTL203" s="12"/>
      <c r="PTM203" s="12"/>
      <c r="PTN203" s="12"/>
      <c r="PTO203" s="12"/>
      <c r="PTP203" s="12"/>
      <c r="PTQ203" s="12"/>
      <c r="PTR203" s="12"/>
      <c r="PTS203" s="12"/>
      <c r="PTT203" s="12"/>
      <c r="PTU203" s="12"/>
      <c r="PTV203" s="12"/>
      <c r="PTW203" s="12"/>
      <c r="PTX203" s="12"/>
      <c r="PTY203" s="12"/>
      <c r="PTZ203" s="12"/>
      <c r="PUA203" s="12"/>
      <c r="PUB203" s="12"/>
      <c r="PUC203" s="12"/>
      <c r="PUD203" s="12"/>
      <c r="PUE203" s="12"/>
      <c r="PUF203" s="12"/>
      <c r="PUG203" s="12"/>
      <c r="PUH203" s="12"/>
      <c r="PUI203" s="12"/>
      <c r="PUJ203" s="12"/>
      <c r="PUK203" s="12"/>
      <c r="PUL203" s="12"/>
      <c r="PUM203" s="12"/>
      <c r="PUN203" s="12"/>
      <c r="PUO203" s="12"/>
      <c r="PUP203" s="12"/>
      <c r="PUQ203" s="12"/>
      <c r="PUR203" s="12"/>
      <c r="PUS203" s="12"/>
      <c r="PUT203" s="12"/>
      <c r="PUU203" s="12"/>
      <c r="PUV203" s="12"/>
      <c r="PUW203" s="12"/>
      <c r="PUX203" s="12"/>
      <c r="PUY203" s="12"/>
      <c r="PUZ203" s="12"/>
      <c r="PVA203" s="12"/>
      <c r="PVB203" s="12"/>
      <c r="PVC203" s="12"/>
      <c r="PVD203" s="12"/>
      <c r="PVE203" s="12"/>
      <c r="PVF203" s="12"/>
      <c r="PVG203" s="12"/>
      <c r="PVH203" s="12"/>
      <c r="PVI203" s="12"/>
      <c r="PVJ203" s="12"/>
      <c r="PVK203" s="12"/>
      <c r="PVL203" s="12"/>
      <c r="PVM203" s="12"/>
      <c r="PVN203" s="12"/>
      <c r="PVO203" s="12"/>
      <c r="PVP203" s="12"/>
      <c r="PVQ203" s="12"/>
      <c r="PVR203" s="12"/>
      <c r="PVS203" s="12"/>
      <c r="PVT203" s="12"/>
      <c r="PVU203" s="12"/>
      <c r="PVV203" s="12"/>
      <c r="PVW203" s="12"/>
      <c r="PVX203" s="12"/>
      <c r="PVY203" s="12"/>
      <c r="PVZ203" s="12"/>
      <c r="PWA203" s="12"/>
      <c r="PWB203" s="12"/>
      <c r="PWC203" s="12"/>
      <c r="PWD203" s="12"/>
      <c r="PWE203" s="12"/>
      <c r="PWF203" s="12"/>
      <c r="PWG203" s="12"/>
      <c r="PWH203" s="12"/>
      <c r="PWI203" s="12"/>
      <c r="PWJ203" s="12"/>
      <c r="PWK203" s="12"/>
      <c r="PWL203" s="12"/>
      <c r="PWM203" s="12"/>
      <c r="PWN203" s="12"/>
      <c r="PWO203" s="12"/>
      <c r="PWP203" s="12"/>
      <c r="PWQ203" s="12"/>
      <c r="PWR203" s="12"/>
      <c r="PWS203" s="12"/>
      <c r="PWT203" s="12"/>
      <c r="PWU203" s="12"/>
      <c r="PWV203" s="12"/>
      <c r="PWW203" s="12"/>
      <c r="PWX203" s="12"/>
      <c r="PWY203" s="12"/>
      <c r="PWZ203" s="12"/>
      <c r="PXA203" s="12"/>
      <c r="PXB203" s="12"/>
      <c r="PXC203" s="12"/>
      <c r="PXD203" s="12"/>
      <c r="PXE203" s="12"/>
      <c r="PXF203" s="12"/>
      <c r="PXG203" s="12"/>
      <c r="PXH203" s="12"/>
      <c r="PXI203" s="12"/>
      <c r="PXJ203" s="12"/>
      <c r="PXK203" s="12"/>
      <c r="PXL203" s="12"/>
      <c r="PXM203" s="12"/>
      <c r="PXN203" s="12"/>
      <c r="PXO203" s="12"/>
      <c r="PXP203" s="12"/>
      <c r="PXQ203" s="12"/>
      <c r="PXR203" s="12"/>
      <c r="PXS203" s="12"/>
      <c r="PXT203" s="12"/>
      <c r="PXU203" s="12"/>
      <c r="PXV203" s="12"/>
      <c r="PXW203" s="12"/>
      <c r="PXX203" s="12"/>
      <c r="PXY203" s="12"/>
      <c r="PXZ203" s="12"/>
      <c r="PYA203" s="12"/>
      <c r="PYB203" s="12"/>
      <c r="PYC203" s="12"/>
      <c r="PYD203" s="12"/>
      <c r="PYE203" s="12"/>
      <c r="PYF203" s="12"/>
      <c r="PYG203" s="12"/>
      <c r="PYH203" s="12"/>
      <c r="PYI203" s="12"/>
      <c r="PYJ203" s="12"/>
      <c r="PYK203" s="12"/>
      <c r="PYL203" s="12"/>
      <c r="PYM203" s="12"/>
      <c r="PYN203" s="12"/>
      <c r="PYO203" s="12"/>
      <c r="PYP203" s="12"/>
      <c r="PYQ203" s="12"/>
      <c r="PYR203" s="12"/>
      <c r="PYS203" s="12"/>
      <c r="PYT203" s="12"/>
      <c r="PYU203" s="12"/>
      <c r="PYV203" s="12"/>
      <c r="PYW203" s="12"/>
      <c r="PYX203" s="12"/>
      <c r="PYY203" s="12"/>
      <c r="PYZ203" s="12"/>
      <c r="PZA203" s="12"/>
      <c r="PZB203" s="12"/>
      <c r="PZC203" s="12"/>
      <c r="PZD203" s="12"/>
      <c r="PZE203" s="12"/>
      <c r="PZF203" s="12"/>
      <c r="PZG203" s="12"/>
      <c r="PZH203" s="12"/>
      <c r="PZI203" s="12"/>
      <c r="PZJ203" s="12"/>
      <c r="PZK203" s="12"/>
      <c r="PZL203" s="12"/>
      <c r="PZM203" s="12"/>
      <c r="PZN203" s="12"/>
      <c r="PZO203" s="12"/>
      <c r="PZP203" s="12"/>
      <c r="PZQ203" s="12"/>
      <c r="PZR203" s="12"/>
      <c r="PZS203" s="12"/>
      <c r="PZT203" s="12"/>
      <c r="PZU203" s="12"/>
      <c r="PZV203" s="12"/>
      <c r="PZW203" s="12"/>
      <c r="PZX203" s="12"/>
      <c r="PZY203" s="12"/>
      <c r="PZZ203" s="12"/>
      <c r="QAA203" s="12"/>
      <c r="QAB203" s="12"/>
      <c r="QAC203" s="12"/>
      <c r="QAD203" s="12"/>
      <c r="QAE203" s="12"/>
      <c r="QAF203" s="12"/>
      <c r="QAG203" s="12"/>
      <c r="QAH203" s="12"/>
      <c r="QAI203" s="12"/>
      <c r="QAJ203" s="12"/>
      <c r="QAK203" s="12"/>
      <c r="QAL203" s="12"/>
      <c r="QAM203" s="12"/>
      <c r="QAN203" s="12"/>
      <c r="QAO203" s="12"/>
      <c r="QAP203" s="12"/>
      <c r="QAQ203" s="12"/>
      <c r="QAR203" s="12"/>
      <c r="QAS203" s="12"/>
      <c r="QAT203" s="12"/>
      <c r="QAU203" s="12"/>
      <c r="QAV203" s="12"/>
      <c r="QAW203" s="12"/>
      <c r="QAX203" s="12"/>
      <c r="QAY203" s="12"/>
      <c r="QAZ203" s="12"/>
      <c r="QBA203" s="12"/>
      <c r="QBB203" s="12"/>
      <c r="QBC203" s="12"/>
      <c r="QBD203" s="12"/>
      <c r="QBE203" s="12"/>
      <c r="QBF203" s="12"/>
      <c r="QBG203" s="12"/>
      <c r="QBH203" s="12"/>
      <c r="QBI203" s="12"/>
      <c r="QBJ203" s="12"/>
      <c r="QBK203" s="12"/>
      <c r="QBL203" s="12"/>
      <c r="QBM203" s="12"/>
      <c r="QBN203" s="12"/>
      <c r="QBO203" s="12"/>
      <c r="QBP203" s="12"/>
      <c r="QBQ203" s="12"/>
      <c r="QBR203" s="12"/>
      <c r="QBS203" s="12"/>
      <c r="QBT203" s="12"/>
      <c r="QBU203" s="12"/>
      <c r="QBV203" s="12"/>
      <c r="QBW203" s="12"/>
      <c r="QBX203" s="12"/>
      <c r="QBY203" s="12"/>
      <c r="QBZ203" s="12"/>
      <c r="QCA203" s="12"/>
      <c r="QCB203" s="12"/>
      <c r="QCC203" s="12"/>
      <c r="QCD203" s="12"/>
      <c r="QCE203" s="12"/>
      <c r="QCF203" s="12"/>
      <c r="QCG203" s="12"/>
      <c r="QCH203" s="12"/>
      <c r="QCI203" s="12"/>
      <c r="QCJ203" s="12"/>
      <c r="QCK203" s="12"/>
      <c r="QCL203" s="12"/>
      <c r="QCM203" s="12"/>
      <c r="QCN203" s="12"/>
      <c r="QCO203" s="12"/>
      <c r="QCP203" s="12"/>
      <c r="QCQ203" s="12"/>
      <c r="QCR203" s="12"/>
      <c r="QCS203" s="12"/>
      <c r="QCT203" s="12"/>
      <c r="QCU203" s="12"/>
      <c r="QCV203" s="12"/>
      <c r="QCW203" s="12"/>
      <c r="QCX203" s="12"/>
      <c r="QCY203" s="12"/>
      <c r="QCZ203" s="12"/>
      <c r="QDA203" s="12"/>
      <c r="QDB203" s="12"/>
      <c r="QDC203" s="12"/>
      <c r="QDD203" s="12"/>
      <c r="QDE203" s="12"/>
      <c r="QDF203" s="12"/>
      <c r="QDG203" s="12"/>
      <c r="QDH203" s="12"/>
      <c r="QDI203" s="12"/>
      <c r="QDJ203" s="12"/>
      <c r="QDK203" s="12"/>
      <c r="QDL203" s="12"/>
      <c r="QDM203" s="12"/>
      <c r="QDN203" s="12"/>
      <c r="QDO203" s="12"/>
      <c r="QDP203" s="12"/>
      <c r="QDQ203" s="12"/>
      <c r="QDR203" s="12"/>
      <c r="QDS203" s="12"/>
      <c r="QDT203" s="12"/>
      <c r="QDU203" s="12"/>
      <c r="QDV203" s="12"/>
      <c r="QDW203" s="12"/>
      <c r="QDX203" s="12"/>
      <c r="QDY203" s="12"/>
      <c r="QDZ203" s="12"/>
      <c r="QEA203" s="12"/>
      <c r="QEB203" s="12"/>
      <c r="QEC203" s="12"/>
      <c r="QED203" s="12"/>
      <c r="QEE203" s="12"/>
      <c r="QEF203" s="12"/>
      <c r="QEG203" s="12"/>
      <c r="QEH203" s="12"/>
      <c r="QEI203" s="12"/>
      <c r="QEJ203" s="12"/>
      <c r="QEK203" s="12"/>
      <c r="QEL203" s="12"/>
      <c r="QEM203" s="12"/>
      <c r="QEN203" s="12"/>
      <c r="QEO203" s="12"/>
      <c r="QEP203" s="12"/>
      <c r="QEQ203" s="12"/>
      <c r="QER203" s="12"/>
      <c r="QES203" s="12"/>
      <c r="QET203" s="12"/>
      <c r="QEU203" s="12"/>
      <c r="QEV203" s="12"/>
      <c r="QEW203" s="12"/>
      <c r="QEX203" s="12"/>
      <c r="QEY203" s="12"/>
      <c r="QEZ203" s="12"/>
      <c r="QFA203" s="12"/>
      <c r="QFB203" s="12"/>
      <c r="QFC203" s="12"/>
      <c r="QFD203" s="12"/>
      <c r="QFE203" s="12"/>
      <c r="QFF203" s="12"/>
      <c r="QFG203" s="12"/>
      <c r="QFH203" s="12"/>
      <c r="QFI203" s="12"/>
      <c r="QFJ203" s="12"/>
      <c r="QFK203" s="12"/>
      <c r="QFL203" s="12"/>
      <c r="QFM203" s="12"/>
      <c r="QFN203" s="12"/>
      <c r="QFO203" s="12"/>
      <c r="QFP203" s="12"/>
      <c r="QFQ203" s="12"/>
      <c r="QFR203" s="12"/>
      <c r="QFS203" s="12"/>
      <c r="QFT203" s="12"/>
      <c r="QFU203" s="12"/>
      <c r="QFV203" s="12"/>
      <c r="QFW203" s="12"/>
      <c r="QFX203" s="12"/>
      <c r="QFY203" s="12"/>
      <c r="QFZ203" s="12"/>
      <c r="QGA203" s="12"/>
      <c r="QGB203" s="12"/>
      <c r="QGC203" s="12"/>
      <c r="QGD203" s="12"/>
      <c r="QGE203" s="12"/>
      <c r="QGF203" s="12"/>
      <c r="QGG203" s="12"/>
      <c r="QGH203" s="12"/>
      <c r="QGI203" s="12"/>
      <c r="QGJ203" s="12"/>
      <c r="QGK203" s="12"/>
      <c r="QGL203" s="12"/>
      <c r="QGM203" s="12"/>
      <c r="QGN203" s="12"/>
      <c r="QGO203" s="12"/>
      <c r="QGP203" s="12"/>
      <c r="QGQ203" s="12"/>
      <c r="QGR203" s="12"/>
      <c r="QGS203" s="12"/>
      <c r="QGT203" s="12"/>
      <c r="QGU203" s="12"/>
      <c r="QGV203" s="12"/>
      <c r="QGW203" s="12"/>
      <c r="QGX203" s="12"/>
      <c r="QGY203" s="12"/>
      <c r="QGZ203" s="12"/>
      <c r="QHA203" s="12"/>
      <c r="QHB203" s="12"/>
      <c r="QHC203" s="12"/>
      <c r="QHD203" s="12"/>
      <c r="QHE203" s="12"/>
      <c r="QHF203" s="12"/>
      <c r="QHG203" s="12"/>
      <c r="QHH203" s="12"/>
      <c r="QHI203" s="12"/>
      <c r="QHJ203" s="12"/>
      <c r="QHK203" s="12"/>
      <c r="QHL203" s="12"/>
      <c r="QHM203" s="12"/>
      <c r="QHN203" s="12"/>
      <c r="QHO203" s="12"/>
      <c r="QHP203" s="12"/>
      <c r="QHQ203" s="12"/>
      <c r="QHR203" s="12"/>
      <c r="QHS203" s="12"/>
      <c r="QHT203" s="12"/>
      <c r="QHU203" s="12"/>
      <c r="QHV203" s="12"/>
      <c r="QHW203" s="12"/>
      <c r="QHX203" s="12"/>
      <c r="QHY203" s="12"/>
      <c r="QHZ203" s="12"/>
      <c r="QIA203" s="12"/>
      <c r="QIB203" s="12"/>
      <c r="QIC203" s="12"/>
      <c r="QID203" s="12"/>
      <c r="QIE203" s="12"/>
      <c r="QIF203" s="12"/>
      <c r="QIG203" s="12"/>
      <c r="QIH203" s="12"/>
      <c r="QII203" s="12"/>
      <c r="QIJ203" s="12"/>
      <c r="QIK203" s="12"/>
      <c r="QIL203" s="12"/>
      <c r="QIM203" s="12"/>
      <c r="QIN203" s="12"/>
      <c r="QIO203" s="12"/>
      <c r="QIP203" s="12"/>
      <c r="QIQ203" s="12"/>
      <c r="QIR203" s="12"/>
      <c r="QIS203" s="12"/>
      <c r="QIT203" s="12"/>
      <c r="QIU203" s="12"/>
      <c r="QIV203" s="12"/>
      <c r="QIW203" s="12"/>
      <c r="QIX203" s="12"/>
      <c r="QIY203" s="12"/>
      <c r="QIZ203" s="12"/>
      <c r="QJA203" s="12"/>
      <c r="QJB203" s="12"/>
      <c r="QJC203" s="12"/>
      <c r="QJD203" s="12"/>
      <c r="QJE203" s="12"/>
      <c r="QJF203" s="12"/>
      <c r="QJG203" s="12"/>
      <c r="QJH203" s="12"/>
      <c r="QJI203" s="12"/>
      <c r="QJJ203" s="12"/>
      <c r="QJK203" s="12"/>
      <c r="QJL203" s="12"/>
      <c r="QJM203" s="12"/>
      <c r="QJN203" s="12"/>
      <c r="QJO203" s="12"/>
      <c r="QJP203" s="12"/>
      <c r="QJQ203" s="12"/>
      <c r="QJR203" s="12"/>
      <c r="QJS203" s="12"/>
      <c r="QJT203" s="12"/>
      <c r="QJU203" s="12"/>
      <c r="QJV203" s="12"/>
      <c r="QJW203" s="12"/>
      <c r="QJX203" s="12"/>
      <c r="QJY203" s="12"/>
      <c r="QJZ203" s="12"/>
      <c r="QKA203" s="12"/>
      <c r="QKB203" s="12"/>
      <c r="QKC203" s="12"/>
      <c r="QKD203" s="12"/>
      <c r="QKE203" s="12"/>
      <c r="QKF203" s="12"/>
      <c r="QKG203" s="12"/>
      <c r="QKH203" s="12"/>
      <c r="QKI203" s="12"/>
      <c r="QKJ203" s="12"/>
      <c r="QKK203" s="12"/>
      <c r="QKL203" s="12"/>
      <c r="QKM203" s="12"/>
      <c r="QKN203" s="12"/>
      <c r="QKO203" s="12"/>
      <c r="QKP203" s="12"/>
      <c r="QKQ203" s="12"/>
      <c r="QKR203" s="12"/>
      <c r="QKS203" s="12"/>
      <c r="QKT203" s="12"/>
      <c r="QKU203" s="12"/>
      <c r="QKV203" s="12"/>
      <c r="QKW203" s="12"/>
      <c r="QKX203" s="12"/>
      <c r="QKY203" s="12"/>
      <c r="QKZ203" s="12"/>
      <c r="QLA203" s="12"/>
      <c r="QLB203" s="12"/>
      <c r="QLC203" s="12"/>
      <c r="QLD203" s="12"/>
      <c r="QLE203" s="12"/>
      <c r="QLF203" s="12"/>
      <c r="QLG203" s="12"/>
      <c r="QLH203" s="12"/>
      <c r="QLI203" s="12"/>
      <c r="QLJ203" s="12"/>
      <c r="QLK203" s="12"/>
      <c r="QLL203" s="12"/>
      <c r="QLM203" s="12"/>
      <c r="QLN203" s="12"/>
      <c r="QLO203" s="12"/>
      <c r="QLP203" s="12"/>
      <c r="QLQ203" s="12"/>
      <c r="QLR203" s="12"/>
      <c r="QLS203" s="12"/>
      <c r="QLT203" s="12"/>
      <c r="QLU203" s="12"/>
      <c r="QLV203" s="12"/>
      <c r="QLW203" s="12"/>
      <c r="QLX203" s="12"/>
      <c r="QLY203" s="12"/>
      <c r="QLZ203" s="12"/>
      <c r="QMA203" s="12"/>
      <c r="QMB203" s="12"/>
      <c r="QMC203" s="12"/>
      <c r="QMD203" s="12"/>
      <c r="QME203" s="12"/>
      <c r="QMF203" s="12"/>
      <c r="QMG203" s="12"/>
      <c r="QMH203" s="12"/>
      <c r="QMI203" s="12"/>
      <c r="QMJ203" s="12"/>
      <c r="QMK203" s="12"/>
      <c r="QML203" s="12"/>
      <c r="QMM203" s="12"/>
      <c r="QMN203" s="12"/>
      <c r="QMO203" s="12"/>
      <c r="QMP203" s="12"/>
      <c r="QMQ203" s="12"/>
      <c r="QMR203" s="12"/>
      <c r="QMS203" s="12"/>
      <c r="QMT203" s="12"/>
      <c r="QMU203" s="12"/>
      <c r="QMV203" s="12"/>
      <c r="QMW203" s="12"/>
      <c r="QMX203" s="12"/>
      <c r="QMY203" s="12"/>
      <c r="QMZ203" s="12"/>
      <c r="QNA203" s="12"/>
      <c r="QNB203" s="12"/>
      <c r="QNC203" s="12"/>
      <c r="QND203" s="12"/>
      <c r="QNE203" s="12"/>
      <c r="QNF203" s="12"/>
      <c r="QNG203" s="12"/>
      <c r="QNH203" s="12"/>
      <c r="QNI203" s="12"/>
      <c r="QNJ203" s="12"/>
      <c r="QNK203" s="12"/>
      <c r="QNL203" s="12"/>
      <c r="QNM203" s="12"/>
      <c r="QNN203" s="12"/>
      <c r="QNO203" s="12"/>
      <c r="QNP203" s="12"/>
      <c r="QNQ203" s="12"/>
      <c r="QNR203" s="12"/>
      <c r="QNS203" s="12"/>
      <c r="QNT203" s="12"/>
      <c r="QNU203" s="12"/>
      <c r="QNV203" s="12"/>
      <c r="QNW203" s="12"/>
      <c r="QNX203" s="12"/>
      <c r="QNY203" s="12"/>
      <c r="QNZ203" s="12"/>
      <c r="QOA203" s="12"/>
      <c r="QOB203" s="12"/>
      <c r="QOC203" s="12"/>
      <c r="QOD203" s="12"/>
      <c r="QOE203" s="12"/>
      <c r="QOF203" s="12"/>
      <c r="QOG203" s="12"/>
      <c r="QOH203" s="12"/>
      <c r="QOI203" s="12"/>
      <c r="QOJ203" s="12"/>
      <c r="QOK203" s="12"/>
      <c r="QOL203" s="12"/>
      <c r="QOM203" s="12"/>
      <c r="QON203" s="12"/>
      <c r="QOO203" s="12"/>
      <c r="QOP203" s="12"/>
      <c r="QOQ203" s="12"/>
      <c r="QOR203" s="12"/>
      <c r="QOS203" s="12"/>
      <c r="QOT203" s="12"/>
      <c r="QOU203" s="12"/>
      <c r="QOV203" s="12"/>
      <c r="QOW203" s="12"/>
      <c r="QOX203" s="12"/>
      <c r="QOY203" s="12"/>
      <c r="QOZ203" s="12"/>
      <c r="QPA203" s="12"/>
      <c r="QPB203" s="12"/>
      <c r="QPC203" s="12"/>
      <c r="QPD203" s="12"/>
      <c r="QPE203" s="12"/>
      <c r="QPF203" s="12"/>
      <c r="QPG203" s="12"/>
      <c r="QPH203" s="12"/>
      <c r="QPI203" s="12"/>
      <c r="QPJ203" s="12"/>
      <c r="QPK203" s="12"/>
      <c r="QPL203" s="12"/>
      <c r="QPM203" s="12"/>
      <c r="QPN203" s="12"/>
      <c r="QPO203" s="12"/>
      <c r="QPP203" s="12"/>
      <c r="QPQ203" s="12"/>
      <c r="QPR203" s="12"/>
      <c r="QPS203" s="12"/>
      <c r="QPT203" s="12"/>
      <c r="QPU203" s="12"/>
      <c r="QPV203" s="12"/>
      <c r="QPW203" s="12"/>
      <c r="QPX203" s="12"/>
      <c r="QPY203" s="12"/>
      <c r="QPZ203" s="12"/>
      <c r="QQA203" s="12"/>
      <c r="QQB203" s="12"/>
      <c r="QQC203" s="12"/>
      <c r="QQD203" s="12"/>
      <c r="QQE203" s="12"/>
      <c r="QQF203" s="12"/>
      <c r="QQG203" s="12"/>
      <c r="QQH203" s="12"/>
      <c r="QQI203" s="12"/>
      <c r="QQJ203" s="12"/>
      <c r="QQK203" s="12"/>
      <c r="QQL203" s="12"/>
      <c r="QQM203" s="12"/>
      <c r="QQN203" s="12"/>
      <c r="QQO203" s="12"/>
      <c r="QQP203" s="12"/>
      <c r="QQQ203" s="12"/>
      <c r="QQR203" s="12"/>
      <c r="QQS203" s="12"/>
      <c r="QQT203" s="12"/>
      <c r="QQU203" s="12"/>
      <c r="QQV203" s="12"/>
      <c r="QQW203" s="12"/>
      <c r="QQX203" s="12"/>
      <c r="QQY203" s="12"/>
      <c r="QQZ203" s="12"/>
      <c r="QRA203" s="12"/>
      <c r="QRB203" s="12"/>
      <c r="QRC203" s="12"/>
      <c r="QRD203" s="12"/>
      <c r="QRE203" s="12"/>
      <c r="QRF203" s="12"/>
      <c r="QRG203" s="12"/>
      <c r="QRH203" s="12"/>
      <c r="QRI203" s="12"/>
      <c r="QRJ203" s="12"/>
      <c r="QRK203" s="12"/>
      <c r="QRL203" s="12"/>
      <c r="QRM203" s="12"/>
      <c r="QRN203" s="12"/>
      <c r="QRO203" s="12"/>
      <c r="QRP203" s="12"/>
      <c r="QRQ203" s="12"/>
      <c r="QRR203" s="12"/>
      <c r="QRS203" s="12"/>
      <c r="QRT203" s="12"/>
      <c r="QRU203" s="12"/>
      <c r="QRV203" s="12"/>
      <c r="QRW203" s="12"/>
      <c r="QRX203" s="12"/>
      <c r="QRY203" s="12"/>
      <c r="QRZ203" s="12"/>
      <c r="QSA203" s="12"/>
      <c r="QSB203" s="12"/>
      <c r="QSC203" s="12"/>
      <c r="QSD203" s="12"/>
      <c r="QSE203" s="12"/>
      <c r="QSF203" s="12"/>
      <c r="QSG203" s="12"/>
      <c r="QSH203" s="12"/>
      <c r="QSI203" s="12"/>
      <c r="QSJ203" s="12"/>
      <c r="QSK203" s="12"/>
      <c r="QSL203" s="12"/>
      <c r="QSM203" s="12"/>
      <c r="QSN203" s="12"/>
      <c r="QSO203" s="12"/>
      <c r="QSP203" s="12"/>
      <c r="QSQ203" s="12"/>
      <c r="QSR203" s="12"/>
      <c r="QSS203" s="12"/>
      <c r="QST203" s="12"/>
      <c r="QSU203" s="12"/>
      <c r="QSV203" s="12"/>
      <c r="QSW203" s="12"/>
      <c r="QSX203" s="12"/>
      <c r="QSY203" s="12"/>
      <c r="QSZ203" s="12"/>
      <c r="QTA203" s="12"/>
      <c r="QTB203" s="12"/>
      <c r="QTC203" s="12"/>
      <c r="QTD203" s="12"/>
      <c r="QTE203" s="12"/>
      <c r="QTF203" s="12"/>
      <c r="QTG203" s="12"/>
      <c r="QTH203" s="12"/>
      <c r="QTI203" s="12"/>
      <c r="QTJ203" s="12"/>
      <c r="QTK203" s="12"/>
      <c r="QTL203" s="12"/>
      <c r="QTM203" s="12"/>
      <c r="QTN203" s="12"/>
      <c r="QTO203" s="12"/>
      <c r="QTP203" s="12"/>
      <c r="QTQ203" s="12"/>
      <c r="QTR203" s="12"/>
      <c r="QTS203" s="12"/>
      <c r="QTT203" s="12"/>
      <c r="QTU203" s="12"/>
      <c r="QTV203" s="12"/>
      <c r="QTW203" s="12"/>
      <c r="QTX203" s="12"/>
      <c r="QTY203" s="12"/>
      <c r="QTZ203" s="12"/>
      <c r="QUA203" s="12"/>
      <c r="QUB203" s="12"/>
      <c r="QUC203" s="12"/>
      <c r="QUD203" s="12"/>
      <c r="QUE203" s="12"/>
      <c r="QUF203" s="12"/>
      <c r="QUG203" s="12"/>
      <c r="QUH203" s="12"/>
      <c r="QUI203" s="12"/>
      <c r="QUJ203" s="12"/>
      <c r="QUK203" s="12"/>
      <c r="QUL203" s="12"/>
      <c r="QUM203" s="12"/>
      <c r="QUN203" s="12"/>
      <c r="QUO203" s="12"/>
      <c r="QUP203" s="12"/>
      <c r="QUQ203" s="12"/>
      <c r="QUR203" s="12"/>
      <c r="QUS203" s="12"/>
      <c r="QUT203" s="12"/>
      <c r="QUU203" s="12"/>
      <c r="QUV203" s="12"/>
      <c r="QUW203" s="12"/>
      <c r="QUX203" s="12"/>
      <c r="QUY203" s="12"/>
      <c r="QUZ203" s="12"/>
      <c r="QVA203" s="12"/>
      <c r="QVB203" s="12"/>
      <c r="QVC203" s="12"/>
      <c r="QVD203" s="12"/>
      <c r="QVE203" s="12"/>
      <c r="QVF203" s="12"/>
      <c r="QVG203" s="12"/>
      <c r="QVH203" s="12"/>
      <c r="QVI203" s="12"/>
      <c r="QVJ203" s="12"/>
      <c r="QVK203" s="12"/>
      <c r="QVL203" s="12"/>
      <c r="QVM203" s="12"/>
      <c r="QVN203" s="12"/>
      <c r="QVO203" s="12"/>
      <c r="QVP203" s="12"/>
      <c r="QVQ203" s="12"/>
      <c r="QVR203" s="12"/>
      <c r="QVS203" s="12"/>
      <c r="QVT203" s="12"/>
      <c r="QVU203" s="12"/>
      <c r="QVV203" s="12"/>
      <c r="QVW203" s="12"/>
      <c r="QVX203" s="12"/>
      <c r="QVY203" s="12"/>
      <c r="QVZ203" s="12"/>
      <c r="QWA203" s="12"/>
      <c r="QWB203" s="12"/>
      <c r="QWC203" s="12"/>
      <c r="QWD203" s="12"/>
      <c r="QWE203" s="12"/>
      <c r="QWF203" s="12"/>
      <c r="QWG203" s="12"/>
      <c r="QWH203" s="12"/>
      <c r="QWI203" s="12"/>
      <c r="QWJ203" s="12"/>
      <c r="QWK203" s="12"/>
      <c r="QWL203" s="12"/>
      <c r="QWM203" s="12"/>
      <c r="QWN203" s="12"/>
      <c r="QWO203" s="12"/>
      <c r="QWP203" s="12"/>
      <c r="QWQ203" s="12"/>
      <c r="QWR203" s="12"/>
      <c r="QWS203" s="12"/>
      <c r="QWT203" s="12"/>
      <c r="QWU203" s="12"/>
      <c r="QWV203" s="12"/>
      <c r="QWW203" s="12"/>
      <c r="QWX203" s="12"/>
      <c r="QWY203" s="12"/>
      <c r="QWZ203" s="12"/>
      <c r="QXA203" s="12"/>
      <c r="QXB203" s="12"/>
      <c r="QXC203" s="12"/>
      <c r="QXD203" s="12"/>
      <c r="QXE203" s="12"/>
      <c r="QXF203" s="12"/>
      <c r="QXG203" s="12"/>
      <c r="QXH203" s="12"/>
      <c r="QXI203" s="12"/>
      <c r="QXJ203" s="12"/>
      <c r="QXK203" s="12"/>
      <c r="QXL203" s="12"/>
      <c r="QXM203" s="12"/>
      <c r="QXN203" s="12"/>
      <c r="QXO203" s="12"/>
      <c r="QXP203" s="12"/>
      <c r="QXQ203" s="12"/>
      <c r="QXR203" s="12"/>
      <c r="QXS203" s="12"/>
      <c r="QXT203" s="12"/>
      <c r="QXU203" s="12"/>
      <c r="QXV203" s="12"/>
      <c r="QXW203" s="12"/>
      <c r="QXX203" s="12"/>
      <c r="QXY203" s="12"/>
      <c r="QXZ203" s="12"/>
      <c r="QYA203" s="12"/>
      <c r="QYB203" s="12"/>
      <c r="QYC203" s="12"/>
      <c r="QYD203" s="12"/>
      <c r="QYE203" s="12"/>
      <c r="QYF203" s="12"/>
      <c r="QYG203" s="12"/>
      <c r="QYH203" s="12"/>
      <c r="QYI203" s="12"/>
      <c r="QYJ203" s="12"/>
      <c r="QYK203" s="12"/>
      <c r="QYL203" s="12"/>
      <c r="QYM203" s="12"/>
      <c r="QYN203" s="12"/>
      <c r="QYO203" s="12"/>
      <c r="QYP203" s="12"/>
      <c r="QYQ203" s="12"/>
      <c r="QYR203" s="12"/>
      <c r="QYS203" s="12"/>
      <c r="QYT203" s="12"/>
      <c r="QYU203" s="12"/>
      <c r="QYV203" s="12"/>
      <c r="QYW203" s="12"/>
      <c r="QYX203" s="12"/>
      <c r="QYY203" s="12"/>
      <c r="QYZ203" s="12"/>
      <c r="QZA203" s="12"/>
      <c r="QZB203" s="12"/>
      <c r="QZC203" s="12"/>
      <c r="QZD203" s="12"/>
      <c r="QZE203" s="12"/>
      <c r="QZF203" s="12"/>
      <c r="QZG203" s="12"/>
      <c r="QZH203" s="12"/>
      <c r="QZI203" s="12"/>
      <c r="QZJ203" s="12"/>
      <c r="QZK203" s="12"/>
      <c r="QZL203" s="12"/>
      <c r="QZM203" s="12"/>
      <c r="QZN203" s="12"/>
      <c r="QZO203" s="12"/>
      <c r="QZP203" s="12"/>
      <c r="QZQ203" s="12"/>
      <c r="QZR203" s="12"/>
      <c r="QZS203" s="12"/>
      <c r="QZT203" s="12"/>
      <c r="QZU203" s="12"/>
      <c r="QZV203" s="12"/>
      <c r="QZW203" s="12"/>
      <c r="QZX203" s="12"/>
      <c r="QZY203" s="12"/>
      <c r="QZZ203" s="12"/>
      <c r="RAA203" s="12"/>
      <c r="RAB203" s="12"/>
      <c r="RAC203" s="12"/>
      <c r="RAD203" s="12"/>
      <c r="RAE203" s="12"/>
      <c r="RAF203" s="12"/>
      <c r="RAG203" s="12"/>
      <c r="RAH203" s="12"/>
      <c r="RAI203" s="12"/>
      <c r="RAJ203" s="12"/>
      <c r="RAK203" s="12"/>
      <c r="RAL203" s="12"/>
      <c r="RAM203" s="12"/>
      <c r="RAN203" s="12"/>
      <c r="RAO203" s="12"/>
      <c r="RAP203" s="12"/>
      <c r="RAQ203" s="12"/>
      <c r="RAR203" s="12"/>
      <c r="RAS203" s="12"/>
      <c r="RAT203" s="12"/>
      <c r="RAU203" s="12"/>
      <c r="RAV203" s="12"/>
      <c r="RAW203" s="12"/>
      <c r="RAX203" s="12"/>
      <c r="RAY203" s="12"/>
      <c r="RAZ203" s="12"/>
      <c r="RBA203" s="12"/>
      <c r="RBB203" s="12"/>
      <c r="RBC203" s="12"/>
      <c r="RBD203" s="12"/>
      <c r="RBE203" s="12"/>
      <c r="RBF203" s="12"/>
      <c r="RBG203" s="12"/>
      <c r="RBH203" s="12"/>
      <c r="RBI203" s="12"/>
      <c r="RBJ203" s="12"/>
      <c r="RBK203" s="12"/>
      <c r="RBL203" s="12"/>
      <c r="RBM203" s="12"/>
      <c r="RBN203" s="12"/>
      <c r="RBO203" s="12"/>
      <c r="RBP203" s="12"/>
      <c r="RBQ203" s="12"/>
      <c r="RBR203" s="12"/>
      <c r="RBS203" s="12"/>
      <c r="RBT203" s="12"/>
      <c r="RBU203" s="12"/>
      <c r="RBV203" s="12"/>
      <c r="RBW203" s="12"/>
      <c r="RBX203" s="12"/>
      <c r="RBY203" s="12"/>
      <c r="RBZ203" s="12"/>
      <c r="RCA203" s="12"/>
      <c r="RCB203" s="12"/>
      <c r="RCC203" s="12"/>
      <c r="RCD203" s="12"/>
      <c r="RCE203" s="12"/>
      <c r="RCF203" s="12"/>
      <c r="RCG203" s="12"/>
      <c r="RCH203" s="12"/>
      <c r="RCI203" s="12"/>
      <c r="RCJ203" s="12"/>
      <c r="RCK203" s="12"/>
      <c r="RCL203" s="12"/>
      <c r="RCM203" s="12"/>
      <c r="RCN203" s="12"/>
      <c r="RCO203" s="12"/>
      <c r="RCP203" s="12"/>
      <c r="RCQ203" s="12"/>
      <c r="RCR203" s="12"/>
      <c r="RCS203" s="12"/>
      <c r="RCT203" s="12"/>
      <c r="RCU203" s="12"/>
      <c r="RCV203" s="12"/>
      <c r="RCW203" s="12"/>
      <c r="RCX203" s="12"/>
      <c r="RCY203" s="12"/>
      <c r="RCZ203" s="12"/>
      <c r="RDA203" s="12"/>
      <c r="RDB203" s="12"/>
      <c r="RDC203" s="12"/>
      <c r="RDD203" s="12"/>
      <c r="RDE203" s="12"/>
      <c r="RDF203" s="12"/>
      <c r="RDG203" s="12"/>
      <c r="RDH203" s="12"/>
      <c r="RDI203" s="12"/>
      <c r="RDJ203" s="12"/>
      <c r="RDK203" s="12"/>
      <c r="RDL203" s="12"/>
      <c r="RDM203" s="12"/>
      <c r="RDN203" s="12"/>
      <c r="RDO203" s="12"/>
      <c r="RDP203" s="12"/>
      <c r="RDQ203" s="12"/>
      <c r="RDR203" s="12"/>
      <c r="RDS203" s="12"/>
      <c r="RDT203" s="12"/>
      <c r="RDU203" s="12"/>
      <c r="RDV203" s="12"/>
      <c r="RDW203" s="12"/>
      <c r="RDX203" s="12"/>
      <c r="RDY203" s="12"/>
      <c r="RDZ203" s="12"/>
      <c r="REA203" s="12"/>
      <c r="REB203" s="12"/>
      <c r="REC203" s="12"/>
      <c r="RED203" s="12"/>
      <c r="REE203" s="12"/>
      <c r="REF203" s="12"/>
      <c r="REG203" s="12"/>
      <c r="REH203" s="12"/>
      <c r="REI203" s="12"/>
      <c r="REJ203" s="12"/>
      <c r="REK203" s="12"/>
      <c r="REL203" s="12"/>
      <c r="REM203" s="12"/>
      <c r="REN203" s="12"/>
      <c r="REO203" s="12"/>
      <c r="REP203" s="12"/>
      <c r="REQ203" s="12"/>
      <c r="RER203" s="12"/>
      <c r="RES203" s="12"/>
      <c r="RET203" s="12"/>
      <c r="REU203" s="12"/>
      <c r="REV203" s="12"/>
      <c r="REW203" s="12"/>
      <c r="REX203" s="12"/>
      <c r="REY203" s="12"/>
      <c r="REZ203" s="12"/>
      <c r="RFA203" s="12"/>
      <c r="RFB203" s="12"/>
      <c r="RFC203" s="12"/>
      <c r="RFD203" s="12"/>
      <c r="RFE203" s="12"/>
      <c r="RFF203" s="12"/>
      <c r="RFG203" s="12"/>
      <c r="RFH203" s="12"/>
      <c r="RFI203" s="12"/>
      <c r="RFJ203" s="12"/>
      <c r="RFK203" s="12"/>
      <c r="RFL203" s="12"/>
      <c r="RFM203" s="12"/>
      <c r="RFN203" s="12"/>
      <c r="RFO203" s="12"/>
      <c r="RFP203" s="12"/>
      <c r="RFQ203" s="12"/>
      <c r="RFR203" s="12"/>
      <c r="RFS203" s="12"/>
      <c r="RFT203" s="12"/>
      <c r="RFU203" s="12"/>
      <c r="RFV203" s="12"/>
      <c r="RFW203" s="12"/>
      <c r="RFX203" s="12"/>
      <c r="RFY203" s="12"/>
      <c r="RFZ203" s="12"/>
      <c r="RGA203" s="12"/>
      <c r="RGB203" s="12"/>
      <c r="RGC203" s="12"/>
      <c r="RGD203" s="12"/>
      <c r="RGE203" s="12"/>
      <c r="RGF203" s="12"/>
      <c r="RGG203" s="12"/>
      <c r="RGH203" s="12"/>
      <c r="RGI203" s="12"/>
      <c r="RGJ203" s="12"/>
      <c r="RGK203" s="12"/>
      <c r="RGL203" s="12"/>
      <c r="RGM203" s="12"/>
      <c r="RGN203" s="12"/>
      <c r="RGO203" s="12"/>
      <c r="RGP203" s="12"/>
      <c r="RGQ203" s="12"/>
      <c r="RGR203" s="12"/>
      <c r="RGS203" s="12"/>
      <c r="RGT203" s="12"/>
      <c r="RGU203" s="12"/>
      <c r="RGV203" s="12"/>
      <c r="RGW203" s="12"/>
      <c r="RGX203" s="12"/>
      <c r="RGY203" s="12"/>
      <c r="RGZ203" s="12"/>
      <c r="RHA203" s="12"/>
      <c r="RHB203" s="12"/>
      <c r="RHC203" s="12"/>
      <c r="RHD203" s="12"/>
      <c r="RHE203" s="12"/>
      <c r="RHF203" s="12"/>
      <c r="RHG203" s="12"/>
      <c r="RHH203" s="12"/>
      <c r="RHI203" s="12"/>
      <c r="RHJ203" s="12"/>
      <c r="RHK203" s="12"/>
      <c r="RHL203" s="12"/>
      <c r="RHM203" s="12"/>
      <c r="RHN203" s="12"/>
      <c r="RHO203" s="12"/>
      <c r="RHP203" s="12"/>
      <c r="RHQ203" s="12"/>
      <c r="RHR203" s="12"/>
      <c r="RHS203" s="12"/>
      <c r="RHT203" s="12"/>
      <c r="RHU203" s="12"/>
      <c r="RHV203" s="12"/>
      <c r="RHW203" s="12"/>
      <c r="RHX203" s="12"/>
      <c r="RHY203" s="12"/>
      <c r="RHZ203" s="12"/>
      <c r="RIA203" s="12"/>
      <c r="RIB203" s="12"/>
      <c r="RIC203" s="12"/>
      <c r="RID203" s="12"/>
      <c r="RIE203" s="12"/>
      <c r="RIF203" s="12"/>
      <c r="RIG203" s="12"/>
      <c r="RIH203" s="12"/>
      <c r="RII203" s="12"/>
      <c r="RIJ203" s="12"/>
      <c r="RIK203" s="12"/>
      <c r="RIL203" s="12"/>
      <c r="RIM203" s="12"/>
      <c r="RIN203" s="12"/>
      <c r="RIO203" s="12"/>
      <c r="RIP203" s="12"/>
      <c r="RIQ203" s="12"/>
      <c r="RIR203" s="12"/>
      <c r="RIS203" s="12"/>
      <c r="RIT203" s="12"/>
      <c r="RIU203" s="12"/>
      <c r="RIV203" s="12"/>
      <c r="RIW203" s="12"/>
      <c r="RIX203" s="12"/>
      <c r="RIY203" s="12"/>
      <c r="RIZ203" s="12"/>
      <c r="RJA203" s="12"/>
      <c r="RJB203" s="12"/>
      <c r="RJC203" s="12"/>
      <c r="RJD203" s="12"/>
      <c r="RJE203" s="12"/>
      <c r="RJF203" s="12"/>
      <c r="RJG203" s="12"/>
      <c r="RJH203" s="12"/>
      <c r="RJI203" s="12"/>
      <c r="RJJ203" s="12"/>
      <c r="RJK203" s="12"/>
      <c r="RJL203" s="12"/>
      <c r="RJM203" s="12"/>
      <c r="RJN203" s="12"/>
      <c r="RJO203" s="12"/>
      <c r="RJP203" s="12"/>
      <c r="RJQ203" s="12"/>
      <c r="RJR203" s="12"/>
      <c r="RJS203" s="12"/>
      <c r="RJT203" s="12"/>
      <c r="RJU203" s="12"/>
      <c r="RJV203" s="12"/>
      <c r="RJW203" s="12"/>
      <c r="RJX203" s="12"/>
      <c r="RJY203" s="12"/>
      <c r="RJZ203" s="12"/>
      <c r="RKA203" s="12"/>
      <c r="RKB203" s="12"/>
      <c r="RKC203" s="12"/>
      <c r="RKD203" s="12"/>
      <c r="RKE203" s="12"/>
      <c r="RKF203" s="12"/>
      <c r="RKG203" s="12"/>
      <c r="RKH203" s="12"/>
      <c r="RKI203" s="12"/>
      <c r="RKJ203" s="12"/>
      <c r="RKK203" s="12"/>
      <c r="RKL203" s="12"/>
      <c r="RKM203" s="12"/>
      <c r="RKN203" s="12"/>
      <c r="RKO203" s="12"/>
      <c r="RKP203" s="12"/>
      <c r="RKQ203" s="12"/>
      <c r="RKR203" s="12"/>
      <c r="RKS203" s="12"/>
      <c r="RKT203" s="12"/>
      <c r="RKU203" s="12"/>
      <c r="RKV203" s="12"/>
      <c r="RKW203" s="12"/>
      <c r="RKX203" s="12"/>
      <c r="RKY203" s="12"/>
      <c r="RKZ203" s="12"/>
      <c r="RLA203" s="12"/>
      <c r="RLB203" s="12"/>
      <c r="RLC203" s="12"/>
      <c r="RLD203" s="12"/>
      <c r="RLE203" s="12"/>
      <c r="RLF203" s="12"/>
      <c r="RLG203" s="12"/>
      <c r="RLH203" s="12"/>
      <c r="RLI203" s="12"/>
      <c r="RLJ203" s="12"/>
      <c r="RLK203" s="12"/>
      <c r="RLL203" s="12"/>
      <c r="RLM203" s="12"/>
      <c r="RLN203" s="12"/>
      <c r="RLO203" s="12"/>
      <c r="RLP203" s="12"/>
      <c r="RLQ203" s="12"/>
      <c r="RLR203" s="12"/>
      <c r="RLS203" s="12"/>
      <c r="RLT203" s="12"/>
      <c r="RLU203" s="12"/>
      <c r="RLV203" s="12"/>
      <c r="RLW203" s="12"/>
      <c r="RLX203" s="12"/>
      <c r="RLY203" s="12"/>
      <c r="RLZ203" s="12"/>
      <c r="RMA203" s="12"/>
      <c r="RMB203" s="12"/>
      <c r="RMC203" s="12"/>
      <c r="RMD203" s="12"/>
      <c r="RME203" s="12"/>
      <c r="RMF203" s="12"/>
      <c r="RMG203" s="12"/>
      <c r="RMH203" s="12"/>
      <c r="RMI203" s="12"/>
      <c r="RMJ203" s="12"/>
      <c r="RMK203" s="12"/>
      <c r="RML203" s="12"/>
      <c r="RMM203" s="12"/>
      <c r="RMN203" s="12"/>
      <c r="RMO203" s="12"/>
      <c r="RMP203" s="12"/>
      <c r="RMQ203" s="12"/>
      <c r="RMR203" s="12"/>
      <c r="RMS203" s="12"/>
      <c r="RMT203" s="12"/>
      <c r="RMU203" s="12"/>
      <c r="RMV203" s="12"/>
      <c r="RMW203" s="12"/>
      <c r="RMX203" s="12"/>
      <c r="RMY203" s="12"/>
      <c r="RMZ203" s="12"/>
      <c r="RNA203" s="12"/>
      <c r="RNB203" s="12"/>
      <c r="RNC203" s="12"/>
      <c r="RND203" s="12"/>
      <c r="RNE203" s="12"/>
      <c r="RNF203" s="12"/>
      <c r="RNG203" s="12"/>
      <c r="RNH203" s="12"/>
      <c r="RNI203" s="12"/>
      <c r="RNJ203" s="12"/>
      <c r="RNK203" s="12"/>
      <c r="RNL203" s="12"/>
      <c r="RNM203" s="12"/>
      <c r="RNN203" s="12"/>
      <c r="RNO203" s="12"/>
      <c r="RNP203" s="12"/>
      <c r="RNQ203" s="12"/>
      <c r="RNR203" s="12"/>
      <c r="RNS203" s="12"/>
      <c r="RNT203" s="12"/>
      <c r="RNU203" s="12"/>
      <c r="RNV203" s="12"/>
      <c r="RNW203" s="12"/>
      <c r="RNX203" s="12"/>
      <c r="RNY203" s="12"/>
      <c r="RNZ203" s="12"/>
      <c r="ROA203" s="12"/>
      <c r="ROB203" s="12"/>
      <c r="ROC203" s="12"/>
      <c r="ROD203" s="12"/>
      <c r="ROE203" s="12"/>
      <c r="ROF203" s="12"/>
      <c r="ROG203" s="12"/>
      <c r="ROH203" s="12"/>
      <c r="ROI203" s="12"/>
      <c r="ROJ203" s="12"/>
      <c r="ROK203" s="12"/>
      <c r="ROL203" s="12"/>
      <c r="ROM203" s="12"/>
      <c r="RON203" s="12"/>
      <c r="ROO203" s="12"/>
      <c r="ROP203" s="12"/>
      <c r="ROQ203" s="12"/>
      <c r="ROR203" s="12"/>
      <c r="ROS203" s="12"/>
      <c r="ROT203" s="12"/>
      <c r="ROU203" s="12"/>
      <c r="ROV203" s="12"/>
      <c r="ROW203" s="12"/>
      <c r="ROX203" s="12"/>
      <c r="ROY203" s="12"/>
      <c r="ROZ203" s="12"/>
      <c r="RPA203" s="12"/>
      <c r="RPB203" s="12"/>
      <c r="RPC203" s="12"/>
      <c r="RPD203" s="12"/>
      <c r="RPE203" s="12"/>
      <c r="RPF203" s="12"/>
      <c r="RPG203" s="12"/>
      <c r="RPH203" s="12"/>
      <c r="RPI203" s="12"/>
      <c r="RPJ203" s="12"/>
      <c r="RPK203" s="12"/>
      <c r="RPL203" s="12"/>
      <c r="RPM203" s="12"/>
      <c r="RPN203" s="12"/>
      <c r="RPO203" s="12"/>
      <c r="RPP203" s="12"/>
      <c r="RPQ203" s="12"/>
      <c r="RPR203" s="12"/>
      <c r="RPS203" s="12"/>
      <c r="RPT203" s="12"/>
      <c r="RPU203" s="12"/>
      <c r="RPV203" s="12"/>
      <c r="RPW203" s="12"/>
      <c r="RPX203" s="12"/>
      <c r="RPY203" s="12"/>
      <c r="RPZ203" s="12"/>
      <c r="RQA203" s="12"/>
      <c r="RQB203" s="12"/>
      <c r="RQC203" s="12"/>
      <c r="RQD203" s="12"/>
      <c r="RQE203" s="12"/>
      <c r="RQF203" s="12"/>
      <c r="RQG203" s="12"/>
      <c r="RQH203" s="12"/>
      <c r="RQI203" s="12"/>
      <c r="RQJ203" s="12"/>
      <c r="RQK203" s="12"/>
      <c r="RQL203" s="12"/>
      <c r="RQM203" s="12"/>
      <c r="RQN203" s="12"/>
      <c r="RQO203" s="12"/>
      <c r="RQP203" s="12"/>
      <c r="RQQ203" s="12"/>
      <c r="RQR203" s="12"/>
      <c r="RQS203" s="12"/>
      <c r="RQT203" s="12"/>
      <c r="RQU203" s="12"/>
      <c r="RQV203" s="12"/>
      <c r="RQW203" s="12"/>
      <c r="RQX203" s="12"/>
      <c r="RQY203" s="12"/>
      <c r="RQZ203" s="12"/>
      <c r="RRA203" s="12"/>
      <c r="RRB203" s="12"/>
      <c r="RRC203" s="12"/>
      <c r="RRD203" s="12"/>
      <c r="RRE203" s="12"/>
      <c r="RRF203" s="12"/>
      <c r="RRG203" s="12"/>
      <c r="RRH203" s="12"/>
      <c r="RRI203" s="12"/>
      <c r="RRJ203" s="12"/>
      <c r="RRK203" s="12"/>
      <c r="RRL203" s="12"/>
      <c r="RRM203" s="12"/>
      <c r="RRN203" s="12"/>
      <c r="RRO203" s="12"/>
      <c r="RRP203" s="12"/>
      <c r="RRQ203" s="12"/>
      <c r="RRR203" s="12"/>
      <c r="RRS203" s="12"/>
      <c r="RRT203" s="12"/>
      <c r="RRU203" s="12"/>
      <c r="RRV203" s="12"/>
      <c r="RRW203" s="12"/>
      <c r="RRX203" s="12"/>
      <c r="RRY203" s="12"/>
      <c r="RRZ203" s="12"/>
      <c r="RSA203" s="12"/>
      <c r="RSB203" s="12"/>
      <c r="RSC203" s="12"/>
      <c r="RSD203" s="12"/>
      <c r="RSE203" s="12"/>
      <c r="RSF203" s="12"/>
      <c r="RSG203" s="12"/>
      <c r="RSH203" s="12"/>
      <c r="RSI203" s="12"/>
      <c r="RSJ203" s="12"/>
      <c r="RSK203" s="12"/>
      <c r="RSL203" s="12"/>
      <c r="RSM203" s="12"/>
      <c r="RSN203" s="12"/>
      <c r="RSO203" s="12"/>
      <c r="RSP203" s="12"/>
      <c r="RSQ203" s="12"/>
      <c r="RSR203" s="12"/>
      <c r="RSS203" s="12"/>
      <c r="RST203" s="12"/>
      <c r="RSU203" s="12"/>
      <c r="RSV203" s="12"/>
      <c r="RSW203" s="12"/>
      <c r="RSX203" s="12"/>
      <c r="RSY203" s="12"/>
      <c r="RSZ203" s="12"/>
      <c r="RTA203" s="12"/>
      <c r="RTB203" s="12"/>
      <c r="RTC203" s="12"/>
      <c r="RTD203" s="12"/>
      <c r="RTE203" s="12"/>
      <c r="RTF203" s="12"/>
      <c r="RTG203" s="12"/>
      <c r="RTH203" s="12"/>
      <c r="RTI203" s="12"/>
      <c r="RTJ203" s="12"/>
      <c r="RTK203" s="12"/>
      <c r="RTL203" s="12"/>
      <c r="RTM203" s="12"/>
      <c r="RTN203" s="12"/>
      <c r="RTO203" s="12"/>
      <c r="RTP203" s="12"/>
      <c r="RTQ203" s="12"/>
      <c r="RTR203" s="12"/>
      <c r="RTS203" s="12"/>
      <c r="RTT203" s="12"/>
      <c r="RTU203" s="12"/>
      <c r="RTV203" s="12"/>
      <c r="RTW203" s="12"/>
      <c r="RTX203" s="12"/>
      <c r="RTY203" s="12"/>
      <c r="RTZ203" s="12"/>
      <c r="RUA203" s="12"/>
      <c r="RUB203" s="12"/>
      <c r="RUC203" s="12"/>
      <c r="RUD203" s="12"/>
      <c r="RUE203" s="12"/>
      <c r="RUF203" s="12"/>
      <c r="RUG203" s="12"/>
      <c r="RUH203" s="12"/>
      <c r="RUI203" s="12"/>
      <c r="RUJ203" s="12"/>
      <c r="RUK203" s="12"/>
      <c r="RUL203" s="12"/>
      <c r="RUM203" s="12"/>
      <c r="RUN203" s="12"/>
      <c r="RUO203" s="12"/>
      <c r="RUP203" s="12"/>
      <c r="RUQ203" s="12"/>
      <c r="RUR203" s="12"/>
      <c r="RUS203" s="12"/>
      <c r="RUT203" s="12"/>
      <c r="RUU203" s="12"/>
      <c r="RUV203" s="12"/>
      <c r="RUW203" s="12"/>
      <c r="RUX203" s="12"/>
      <c r="RUY203" s="12"/>
      <c r="RUZ203" s="12"/>
      <c r="RVA203" s="12"/>
      <c r="RVB203" s="12"/>
      <c r="RVC203" s="12"/>
      <c r="RVD203" s="12"/>
      <c r="RVE203" s="12"/>
      <c r="RVF203" s="12"/>
      <c r="RVG203" s="12"/>
      <c r="RVH203" s="12"/>
      <c r="RVI203" s="12"/>
      <c r="RVJ203" s="12"/>
      <c r="RVK203" s="12"/>
      <c r="RVL203" s="12"/>
      <c r="RVM203" s="12"/>
      <c r="RVN203" s="12"/>
      <c r="RVO203" s="12"/>
      <c r="RVP203" s="12"/>
      <c r="RVQ203" s="12"/>
      <c r="RVR203" s="12"/>
      <c r="RVS203" s="12"/>
      <c r="RVT203" s="12"/>
      <c r="RVU203" s="12"/>
      <c r="RVV203" s="12"/>
      <c r="RVW203" s="12"/>
      <c r="RVX203" s="12"/>
      <c r="RVY203" s="12"/>
      <c r="RVZ203" s="12"/>
      <c r="RWA203" s="12"/>
      <c r="RWB203" s="12"/>
      <c r="RWC203" s="12"/>
      <c r="RWD203" s="12"/>
      <c r="RWE203" s="12"/>
      <c r="RWF203" s="12"/>
      <c r="RWG203" s="12"/>
      <c r="RWH203" s="12"/>
      <c r="RWI203" s="12"/>
      <c r="RWJ203" s="12"/>
      <c r="RWK203" s="12"/>
      <c r="RWL203" s="12"/>
      <c r="RWM203" s="12"/>
      <c r="RWN203" s="12"/>
      <c r="RWO203" s="12"/>
      <c r="RWP203" s="12"/>
      <c r="RWQ203" s="12"/>
      <c r="RWR203" s="12"/>
      <c r="RWS203" s="12"/>
      <c r="RWT203" s="12"/>
      <c r="RWU203" s="12"/>
      <c r="RWV203" s="12"/>
      <c r="RWW203" s="12"/>
      <c r="RWX203" s="12"/>
      <c r="RWY203" s="12"/>
      <c r="RWZ203" s="12"/>
      <c r="RXA203" s="12"/>
      <c r="RXB203" s="12"/>
      <c r="RXC203" s="12"/>
      <c r="RXD203" s="12"/>
      <c r="RXE203" s="12"/>
      <c r="RXF203" s="12"/>
      <c r="RXG203" s="12"/>
      <c r="RXH203" s="12"/>
      <c r="RXI203" s="12"/>
      <c r="RXJ203" s="12"/>
      <c r="RXK203" s="12"/>
      <c r="RXL203" s="12"/>
      <c r="RXM203" s="12"/>
      <c r="RXN203" s="12"/>
      <c r="RXO203" s="12"/>
      <c r="RXP203" s="12"/>
      <c r="RXQ203" s="12"/>
      <c r="RXR203" s="12"/>
      <c r="RXS203" s="12"/>
      <c r="RXT203" s="12"/>
      <c r="RXU203" s="12"/>
      <c r="RXV203" s="12"/>
      <c r="RXW203" s="12"/>
      <c r="RXX203" s="12"/>
      <c r="RXY203" s="12"/>
      <c r="RXZ203" s="12"/>
      <c r="RYA203" s="12"/>
      <c r="RYB203" s="12"/>
      <c r="RYC203" s="12"/>
      <c r="RYD203" s="12"/>
      <c r="RYE203" s="12"/>
      <c r="RYF203" s="12"/>
      <c r="RYG203" s="12"/>
      <c r="RYH203" s="12"/>
      <c r="RYI203" s="12"/>
      <c r="RYJ203" s="12"/>
      <c r="RYK203" s="12"/>
      <c r="RYL203" s="12"/>
      <c r="RYM203" s="12"/>
      <c r="RYN203" s="12"/>
      <c r="RYO203" s="12"/>
      <c r="RYP203" s="12"/>
      <c r="RYQ203" s="12"/>
      <c r="RYR203" s="12"/>
      <c r="RYS203" s="12"/>
      <c r="RYT203" s="12"/>
      <c r="RYU203" s="12"/>
      <c r="RYV203" s="12"/>
      <c r="RYW203" s="12"/>
      <c r="RYX203" s="12"/>
      <c r="RYY203" s="12"/>
      <c r="RYZ203" s="12"/>
      <c r="RZA203" s="12"/>
      <c r="RZB203" s="12"/>
      <c r="RZC203" s="12"/>
      <c r="RZD203" s="12"/>
      <c r="RZE203" s="12"/>
      <c r="RZF203" s="12"/>
      <c r="RZG203" s="12"/>
      <c r="RZH203" s="12"/>
      <c r="RZI203" s="12"/>
      <c r="RZJ203" s="12"/>
      <c r="RZK203" s="12"/>
      <c r="RZL203" s="12"/>
      <c r="RZM203" s="12"/>
      <c r="RZN203" s="12"/>
      <c r="RZO203" s="12"/>
      <c r="RZP203" s="12"/>
      <c r="RZQ203" s="12"/>
      <c r="RZR203" s="12"/>
      <c r="RZS203" s="12"/>
      <c r="RZT203" s="12"/>
      <c r="RZU203" s="12"/>
      <c r="RZV203" s="12"/>
      <c r="RZW203" s="12"/>
      <c r="RZX203" s="12"/>
      <c r="RZY203" s="12"/>
      <c r="RZZ203" s="12"/>
      <c r="SAA203" s="12"/>
      <c r="SAB203" s="12"/>
      <c r="SAC203" s="12"/>
      <c r="SAD203" s="12"/>
      <c r="SAE203" s="12"/>
      <c r="SAF203" s="12"/>
      <c r="SAG203" s="12"/>
      <c r="SAH203" s="12"/>
      <c r="SAI203" s="12"/>
      <c r="SAJ203" s="12"/>
      <c r="SAK203" s="12"/>
      <c r="SAL203" s="12"/>
      <c r="SAM203" s="12"/>
      <c r="SAN203" s="12"/>
      <c r="SAO203" s="12"/>
      <c r="SAP203" s="12"/>
      <c r="SAQ203" s="12"/>
      <c r="SAR203" s="12"/>
      <c r="SAS203" s="12"/>
      <c r="SAT203" s="12"/>
      <c r="SAU203" s="12"/>
      <c r="SAV203" s="12"/>
      <c r="SAW203" s="12"/>
      <c r="SAX203" s="12"/>
      <c r="SAY203" s="12"/>
      <c r="SAZ203" s="12"/>
      <c r="SBA203" s="12"/>
      <c r="SBB203" s="12"/>
      <c r="SBC203" s="12"/>
      <c r="SBD203" s="12"/>
      <c r="SBE203" s="12"/>
      <c r="SBF203" s="12"/>
      <c r="SBG203" s="12"/>
      <c r="SBH203" s="12"/>
      <c r="SBI203" s="12"/>
      <c r="SBJ203" s="12"/>
      <c r="SBK203" s="12"/>
      <c r="SBL203" s="12"/>
      <c r="SBM203" s="12"/>
      <c r="SBN203" s="12"/>
      <c r="SBO203" s="12"/>
      <c r="SBP203" s="12"/>
      <c r="SBQ203" s="12"/>
      <c r="SBR203" s="12"/>
      <c r="SBS203" s="12"/>
      <c r="SBT203" s="12"/>
      <c r="SBU203" s="12"/>
      <c r="SBV203" s="12"/>
      <c r="SBW203" s="12"/>
      <c r="SBX203" s="12"/>
      <c r="SBY203" s="12"/>
      <c r="SBZ203" s="12"/>
      <c r="SCA203" s="12"/>
      <c r="SCB203" s="12"/>
      <c r="SCC203" s="12"/>
      <c r="SCD203" s="12"/>
      <c r="SCE203" s="12"/>
      <c r="SCF203" s="12"/>
      <c r="SCG203" s="12"/>
      <c r="SCH203" s="12"/>
      <c r="SCI203" s="12"/>
      <c r="SCJ203" s="12"/>
      <c r="SCK203" s="12"/>
      <c r="SCL203" s="12"/>
      <c r="SCM203" s="12"/>
      <c r="SCN203" s="12"/>
      <c r="SCO203" s="12"/>
      <c r="SCP203" s="12"/>
      <c r="SCQ203" s="12"/>
      <c r="SCR203" s="12"/>
      <c r="SCS203" s="12"/>
      <c r="SCT203" s="12"/>
      <c r="SCU203" s="12"/>
      <c r="SCV203" s="12"/>
      <c r="SCW203" s="12"/>
      <c r="SCX203" s="12"/>
      <c r="SCY203" s="12"/>
      <c r="SCZ203" s="12"/>
      <c r="SDA203" s="12"/>
      <c r="SDB203" s="12"/>
      <c r="SDC203" s="12"/>
      <c r="SDD203" s="12"/>
      <c r="SDE203" s="12"/>
      <c r="SDF203" s="12"/>
      <c r="SDG203" s="12"/>
      <c r="SDH203" s="12"/>
      <c r="SDI203" s="12"/>
      <c r="SDJ203" s="12"/>
      <c r="SDK203" s="12"/>
      <c r="SDL203" s="12"/>
      <c r="SDM203" s="12"/>
      <c r="SDN203" s="12"/>
      <c r="SDO203" s="12"/>
      <c r="SDP203" s="12"/>
      <c r="SDQ203" s="12"/>
      <c r="SDR203" s="12"/>
      <c r="SDS203" s="12"/>
      <c r="SDT203" s="12"/>
      <c r="SDU203" s="12"/>
      <c r="SDV203" s="12"/>
      <c r="SDW203" s="12"/>
      <c r="SDX203" s="12"/>
      <c r="SDY203" s="12"/>
      <c r="SDZ203" s="12"/>
      <c r="SEA203" s="12"/>
      <c r="SEB203" s="12"/>
      <c r="SEC203" s="12"/>
      <c r="SED203" s="12"/>
      <c r="SEE203" s="12"/>
      <c r="SEF203" s="12"/>
      <c r="SEG203" s="12"/>
      <c r="SEH203" s="12"/>
      <c r="SEI203" s="12"/>
      <c r="SEJ203" s="12"/>
      <c r="SEK203" s="12"/>
      <c r="SEL203" s="12"/>
      <c r="SEM203" s="12"/>
      <c r="SEN203" s="12"/>
      <c r="SEO203" s="12"/>
      <c r="SEP203" s="12"/>
      <c r="SEQ203" s="12"/>
      <c r="SER203" s="12"/>
      <c r="SES203" s="12"/>
      <c r="SET203" s="12"/>
      <c r="SEU203" s="12"/>
      <c r="SEV203" s="12"/>
      <c r="SEW203" s="12"/>
      <c r="SEX203" s="12"/>
      <c r="SEY203" s="12"/>
      <c r="SEZ203" s="12"/>
      <c r="SFA203" s="12"/>
      <c r="SFB203" s="12"/>
      <c r="SFC203" s="12"/>
      <c r="SFD203" s="12"/>
      <c r="SFE203" s="12"/>
      <c r="SFF203" s="12"/>
      <c r="SFG203" s="12"/>
      <c r="SFH203" s="12"/>
      <c r="SFI203" s="12"/>
      <c r="SFJ203" s="12"/>
      <c r="SFK203" s="12"/>
      <c r="SFL203" s="12"/>
      <c r="SFM203" s="12"/>
      <c r="SFN203" s="12"/>
      <c r="SFO203" s="12"/>
      <c r="SFP203" s="12"/>
      <c r="SFQ203" s="12"/>
      <c r="SFR203" s="12"/>
      <c r="SFS203" s="12"/>
      <c r="SFT203" s="12"/>
      <c r="SFU203" s="12"/>
      <c r="SFV203" s="12"/>
      <c r="SFW203" s="12"/>
      <c r="SFX203" s="12"/>
      <c r="SFY203" s="12"/>
      <c r="SFZ203" s="12"/>
      <c r="SGA203" s="12"/>
      <c r="SGB203" s="12"/>
      <c r="SGC203" s="12"/>
      <c r="SGD203" s="12"/>
      <c r="SGE203" s="12"/>
      <c r="SGF203" s="12"/>
      <c r="SGG203" s="12"/>
      <c r="SGH203" s="12"/>
      <c r="SGI203" s="12"/>
      <c r="SGJ203" s="12"/>
      <c r="SGK203" s="12"/>
      <c r="SGL203" s="12"/>
      <c r="SGM203" s="12"/>
      <c r="SGN203" s="12"/>
      <c r="SGO203" s="12"/>
      <c r="SGP203" s="12"/>
      <c r="SGQ203" s="12"/>
      <c r="SGR203" s="12"/>
      <c r="SGS203" s="12"/>
      <c r="SGT203" s="12"/>
      <c r="SGU203" s="12"/>
      <c r="SGV203" s="12"/>
      <c r="SGW203" s="12"/>
      <c r="SGX203" s="12"/>
      <c r="SGY203" s="12"/>
      <c r="SGZ203" s="12"/>
      <c r="SHA203" s="12"/>
      <c r="SHB203" s="12"/>
      <c r="SHC203" s="12"/>
      <c r="SHD203" s="12"/>
      <c r="SHE203" s="12"/>
      <c r="SHF203" s="12"/>
      <c r="SHG203" s="12"/>
      <c r="SHH203" s="12"/>
      <c r="SHI203" s="12"/>
      <c r="SHJ203" s="12"/>
      <c r="SHK203" s="12"/>
      <c r="SHL203" s="12"/>
      <c r="SHM203" s="12"/>
      <c r="SHN203" s="12"/>
      <c r="SHO203" s="12"/>
      <c r="SHP203" s="12"/>
      <c r="SHQ203" s="12"/>
      <c r="SHR203" s="12"/>
      <c r="SHS203" s="12"/>
      <c r="SHT203" s="12"/>
      <c r="SHU203" s="12"/>
      <c r="SHV203" s="12"/>
      <c r="SHW203" s="12"/>
      <c r="SHX203" s="12"/>
      <c r="SHY203" s="12"/>
      <c r="SHZ203" s="12"/>
      <c r="SIA203" s="12"/>
      <c r="SIB203" s="12"/>
      <c r="SIC203" s="12"/>
      <c r="SID203" s="12"/>
      <c r="SIE203" s="12"/>
      <c r="SIF203" s="12"/>
      <c r="SIG203" s="12"/>
      <c r="SIH203" s="12"/>
      <c r="SII203" s="12"/>
      <c r="SIJ203" s="12"/>
      <c r="SIK203" s="12"/>
      <c r="SIL203" s="12"/>
      <c r="SIM203" s="12"/>
      <c r="SIN203" s="12"/>
      <c r="SIO203" s="12"/>
      <c r="SIP203" s="12"/>
      <c r="SIQ203" s="12"/>
      <c r="SIR203" s="12"/>
      <c r="SIS203" s="12"/>
      <c r="SIT203" s="12"/>
      <c r="SIU203" s="12"/>
      <c r="SIV203" s="12"/>
      <c r="SIW203" s="12"/>
      <c r="SIX203" s="12"/>
      <c r="SIY203" s="12"/>
      <c r="SIZ203" s="12"/>
      <c r="SJA203" s="12"/>
      <c r="SJB203" s="12"/>
      <c r="SJC203" s="12"/>
      <c r="SJD203" s="12"/>
      <c r="SJE203" s="12"/>
      <c r="SJF203" s="12"/>
      <c r="SJG203" s="12"/>
      <c r="SJH203" s="12"/>
      <c r="SJI203" s="12"/>
      <c r="SJJ203" s="12"/>
      <c r="SJK203" s="12"/>
      <c r="SJL203" s="12"/>
      <c r="SJM203" s="12"/>
      <c r="SJN203" s="12"/>
      <c r="SJO203" s="12"/>
      <c r="SJP203" s="12"/>
      <c r="SJQ203" s="12"/>
      <c r="SJR203" s="12"/>
      <c r="SJS203" s="12"/>
      <c r="SJT203" s="12"/>
      <c r="SJU203" s="12"/>
      <c r="SJV203" s="12"/>
      <c r="SJW203" s="12"/>
      <c r="SJX203" s="12"/>
      <c r="SJY203" s="12"/>
      <c r="SJZ203" s="12"/>
      <c r="SKA203" s="12"/>
      <c r="SKB203" s="12"/>
      <c r="SKC203" s="12"/>
      <c r="SKD203" s="12"/>
      <c r="SKE203" s="12"/>
      <c r="SKF203" s="12"/>
      <c r="SKG203" s="12"/>
      <c r="SKH203" s="12"/>
      <c r="SKI203" s="12"/>
      <c r="SKJ203" s="12"/>
      <c r="SKK203" s="12"/>
      <c r="SKL203" s="12"/>
      <c r="SKM203" s="12"/>
      <c r="SKN203" s="12"/>
      <c r="SKO203" s="12"/>
      <c r="SKP203" s="12"/>
      <c r="SKQ203" s="12"/>
      <c r="SKR203" s="12"/>
      <c r="SKS203" s="12"/>
      <c r="SKT203" s="12"/>
      <c r="SKU203" s="12"/>
      <c r="SKV203" s="12"/>
      <c r="SKW203" s="12"/>
      <c r="SKX203" s="12"/>
      <c r="SKY203" s="12"/>
      <c r="SKZ203" s="12"/>
      <c r="SLA203" s="12"/>
      <c r="SLB203" s="12"/>
      <c r="SLC203" s="12"/>
      <c r="SLD203" s="12"/>
      <c r="SLE203" s="12"/>
      <c r="SLF203" s="12"/>
      <c r="SLG203" s="12"/>
      <c r="SLH203" s="12"/>
      <c r="SLI203" s="12"/>
      <c r="SLJ203" s="12"/>
      <c r="SLK203" s="12"/>
      <c r="SLL203" s="12"/>
      <c r="SLM203" s="12"/>
      <c r="SLN203" s="12"/>
      <c r="SLO203" s="12"/>
      <c r="SLP203" s="12"/>
      <c r="SLQ203" s="12"/>
      <c r="SLR203" s="12"/>
      <c r="SLS203" s="12"/>
      <c r="SLT203" s="12"/>
      <c r="SLU203" s="12"/>
      <c r="SLV203" s="12"/>
      <c r="SLW203" s="12"/>
      <c r="SLX203" s="12"/>
      <c r="SLY203" s="12"/>
      <c r="SLZ203" s="12"/>
      <c r="SMA203" s="12"/>
      <c r="SMB203" s="12"/>
      <c r="SMC203" s="12"/>
      <c r="SMD203" s="12"/>
      <c r="SME203" s="12"/>
      <c r="SMF203" s="12"/>
      <c r="SMG203" s="12"/>
      <c r="SMH203" s="12"/>
      <c r="SMI203" s="12"/>
      <c r="SMJ203" s="12"/>
      <c r="SMK203" s="12"/>
      <c r="SML203" s="12"/>
      <c r="SMM203" s="12"/>
      <c r="SMN203" s="12"/>
      <c r="SMO203" s="12"/>
      <c r="SMP203" s="12"/>
      <c r="SMQ203" s="12"/>
      <c r="SMR203" s="12"/>
      <c r="SMS203" s="12"/>
      <c r="SMT203" s="12"/>
      <c r="SMU203" s="12"/>
      <c r="SMV203" s="12"/>
      <c r="SMW203" s="12"/>
      <c r="SMX203" s="12"/>
      <c r="SMY203" s="12"/>
      <c r="SMZ203" s="12"/>
      <c r="SNA203" s="12"/>
      <c r="SNB203" s="12"/>
      <c r="SNC203" s="12"/>
      <c r="SND203" s="12"/>
      <c r="SNE203" s="12"/>
      <c r="SNF203" s="12"/>
      <c r="SNG203" s="12"/>
      <c r="SNH203" s="12"/>
      <c r="SNI203" s="12"/>
      <c r="SNJ203" s="12"/>
      <c r="SNK203" s="12"/>
      <c r="SNL203" s="12"/>
      <c r="SNM203" s="12"/>
      <c r="SNN203" s="12"/>
      <c r="SNO203" s="12"/>
      <c r="SNP203" s="12"/>
      <c r="SNQ203" s="12"/>
      <c r="SNR203" s="12"/>
      <c r="SNS203" s="12"/>
      <c r="SNT203" s="12"/>
      <c r="SNU203" s="12"/>
      <c r="SNV203" s="12"/>
      <c r="SNW203" s="12"/>
      <c r="SNX203" s="12"/>
      <c r="SNY203" s="12"/>
      <c r="SNZ203" s="12"/>
      <c r="SOA203" s="12"/>
      <c r="SOB203" s="12"/>
      <c r="SOC203" s="12"/>
      <c r="SOD203" s="12"/>
      <c r="SOE203" s="12"/>
      <c r="SOF203" s="12"/>
      <c r="SOG203" s="12"/>
      <c r="SOH203" s="12"/>
      <c r="SOI203" s="12"/>
      <c r="SOJ203" s="12"/>
      <c r="SOK203" s="12"/>
      <c r="SOL203" s="12"/>
      <c r="SOM203" s="12"/>
      <c r="SON203" s="12"/>
      <c r="SOO203" s="12"/>
      <c r="SOP203" s="12"/>
      <c r="SOQ203" s="12"/>
      <c r="SOR203" s="12"/>
      <c r="SOS203" s="12"/>
      <c r="SOT203" s="12"/>
      <c r="SOU203" s="12"/>
      <c r="SOV203" s="12"/>
      <c r="SOW203" s="12"/>
      <c r="SOX203" s="12"/>
      <c r="SOY203" s="12"/>
      <c r="SOZ203" s="12"/>
      <c r="SPA203" s="12"/>
      <c r="SPB203" s="12"/>
      <c r="SPC203" s="12"/>
      <c r="SPD203" s="12"/>
      <c r="SPE203" s="12"/>
      <c r="SPF203" s="12"/>
      <c r="SPG203" s="12"/>
      <c r="SPH203" s="12"/>
      <c r="SPI203" s="12"/>
      <c r="SPJ203" s="12"/>
      <c r="SPK203" s="12"/>
      <c r="SPL203" s="12"/>
      <c r="SPM203" s="12"/>
      <c r="SPN203" s="12"/>
      <c r="SPO203" s="12"/>
      <c r="SPP203" s="12"/>
      <c r="SPQ203" s="12"/>
      <c r="SPR203" s="12"/>
      <c r="SPS203" s="12"/>
      <c r="SPT203" s="12"/>
      <c r="SPU203" s="12"/>
      <c r="SPV203" s="12"/>
      <c r="SPW203" s="12"/>
      <c r="SPX203" s="12"/>
      <c r="SPY203" s="12"/>
      <c r="SPZ203" s="12"/>
      <c r="SQA203" s="12"/>
      <c r="SQB203" s="12"/>
      <c r="SQC203" s="12"/>
      <c r="SQD203" s="12"/>
      <c r="SQE203" s="12"/>
      <c r="SQF203" s="12"/>
      <c r="SQG203" s="12"/>
      <c r="SQH203" s="12"/>
      <c r="SQI203" s="12"/>
      <c r="SQJ203" s="12"/>
      <c r="SQK203" s="12"/>
      <c r="SQL203" s="12"/>
      <c r="SQM203" s="12"/>
      <c r="SQN203" s="12"/>
      <c r="SQO203" s="12"/>
      <c r="SQP203" s="12"/>
      <c r="SQQ203" s="12"/>
      <c r="SQR203" s="12"/>
      <c r="SQS203" s="12"/>
      <c r="SQT203" s="12"/>
      <c r="SQU203" s="12"/>
      <c r="SQV203" s="12"/>
      <c r="SQW203" s="12"/>
      <c r="SQX203" s="12"/>
      <c r="SQY203" s="12"/>
      <c r="SQZ203" s="12"/>
      <c r="SRA203" s="12"/>
      <c r="SRB203" s="12"/>
      <c r="SRC203" s="12"/>
      <c r="SRD203" s="12"/>
      <c r="SRE203" s="12"/>
      <c r="SRF203" s="12"/>
      <c r="SRG203" s="12"/>
      <c r="SRH203" s="12"/>
      <c r="SRI203" s="12"/>
      <c r="SRJ203" s="12"/>
      <c r="SRK203" s="12"/>
      <c r="SRL203" s="12"/>
      <c r="SRM203" s="12"/>
      <c r="SRN203" s="12"/>
      <c r="SRO203" s="12"/>
      <c r="SRP203" s="12"/>
      <c r="SRQ203" s="12"/>
      <c r="SRR203" s="12"/>
      <c r="SRS203" s="12"/>
      <c r="SRT203" s="12"/>
      <c r="SRU203" s="12"/>
      <c r="SRV203" s="12"/>
      <c r="SRW203" s="12"/>
      <c r="SRX203" s="12"/>
      <c r="SRY203" s="12"/>
      <c r="SRZ203" s="12"/>
      <c r="SSA203" s="12"/>
      <c r="SSB203" s="12"/>
      <c r="SSC203" s="12"/>
      <c r="SSD203" s="12"/>
      <c r="SSE203" s="12"/>
      <c r="SSF203" s="12"/>
      <c r="SSG203" s="12"/>
      <c r="SSH203" s="12"/>
      <c r="SSI203" s="12"/>
      <c r="SSJ203" s="12"/>
      <c r="SSK203" s="12"/>
      <c r="SSL203" s="12"/>
      <c r="SSM203" s="12"/>
      <c r="SSN203" s="12"/>
      <c r="SSO203" s="12"/>
      <c r="SSP203" s="12"/>
      <c r="SSQ203" s="12"/>
      <c r="SSR203" s="12"/>
      <c r="SSS203" s="12"/>
      <c r="SST203" s="12"/>
      <c r="SSU203" s="12"/>
      <c r="SSV203" s="12"/>
      <c r="SSW203" s="12"/>
      <c r="SSX203" s="12"/>
      <c r="SSY203" s="12"/>
      <c r="SSZ203" s="12"/>
      <c r="STA203" s="12"/>
      <c r="STB203" s="12"/>
      <c r="STC203" s="12"/>
      <c r="STD203" s="12"/>
      <c r="STE203" s="12"/>
      <c r="STF203" s="12"/>
      <c r="STG203" s="12"/>
      <c r="STH203" s="12"/>
      <c r="STI203" s="12"/>
      <c r="STJ203" s="12"/>
      <c r="STK203" s="12"/>
      <c r="STL203" s="12"/>
      <c r="STM203" s="12"/>
      <c r="STN203" s="12"/>
      <c r="STO203" s="12"/>
      <c r="STP203" s="12"/>
      <c r="STQ203" s="12"/>
      <c r="STR203" s="12"/>
      <c r="STS203" s="12"/>
      <c r="STT203" s="12"/>
      <c r="STU203" s="12"/>
      <c r="STV203" s="12"/>
      <c r="STW203" s="12"/>
      <c r="STX203" s="12"/>
      <c r="STY203" s="12"/>
      <c r="STZ203" s="12"/>
      <c r="SUA203" s="12"/>
      <c r="SUB203" s="12"/>
      <c r="SUC203" s="12"/>
      <c r="SUD203" s="12"/>
      <c r="SUE203" s="12"/>
      <c r="SUF203" s="12"/>
      <c r="SUG203" s="12"/>
      <c r="SUH203" s="12"/>
      <c r="SUI203" s="12"/>
      <c r="SUJ203" s="12"/>
      <c r="SUK203" s="12"/>
      <c r="SUL203" s="12"/>
      <c r="SUM203" s="12"/>
      <c r="SUN203" s="12"/>
      <c r="SUO203" s="12"/>
      <c r="SUP203" s="12"/>
      <c r="SUQ203" s="12"/>
      <c r="SUR203" s="12"/>
      <c r="SUS203" s="12"/>
      <c r="SUT203" s="12"/>
      <c r="SUU203" s="12"/>
      <c r="SUV203" s="12"/>
      <c r="SUW203" s="12"/>
      <c r="SUX203" s="12"/>
      <c r="SUY203" s="12"/>
      <c r="SUZ203" s="12"/>
      <c r="SVA203" s="12"/>
      <c r="SVB203" s="12"/>
      <c r="SVC203" s="12"/>
      <c r="SVD203" s="12"/>
      <c r="SVE203" s="12"/>
      <c r="SVF203" s="12"/>
      <c r="SVG203" s="12"/>
      <c r="SVH203" s="12"/>
      <c r="SVI203" s="12"/>
      <c r="SVJ203" s="12"/>
      <c r="SVK203" s="12"/>
      <c r="SVL203" s="12"/>
      <c r="SVM203" s="12"/>
      <c r="SVN203" s="12"/>
      <c r="SVO203" s="12"/>
      <c r="SVP203" s="12"/>
      <c r="SVQ203" s="12"/>
      <c r="SVR203" s="12"/>
      <c r="SVS203" s="12"/>
      <c r="SVT203" s="12"/>
      <c r="SVU203" s="12"/>
      <c r="SVV203" s="12"/>
      <c r="SVW203" s="12"/>
      <c r="SVX203" s="12"/>
      <c r="SVY203" s="12"/>
      <c r="SVZ203" s="12"/>
      <c r="SWA203" s="12"/>
      <c r="SWB203" s="12"/>
      <c r="SWC203" s="12"/>
      <c r="SWD203" s="12"/>
      <c r="SWE203" s="12"/>
      <c r="SWF203" s="12"/>
      <c r="SWG203" s="12"/>
      <c r="SWH203" s="12"/>
      <c r="SWI203" s="12"/>
      <c r="SWJ203" s="12"/>
      <c r="SWK203" s="12"/>
      <c r="SWL203" s="12"/>
      <c r="SWM203" s="12"/>
      <c r="SWN203" s="12"/>
      <c r="SWO203" s="12"/>
      <c r="SWP203" s="12"/>
      <c r="SWQ203" s="12"/>
      <c r="SWR203" s="12"/>
      <c r="SWS203" s="12"/>
      <c r="SWT203" s="12"/>
      <c r="SWU203" s="12"/>
      <c r="SWV203" s="12"/>
      <c r="SWW203" s="12"/>
      <c r="SWX203" s="12"/>
      <c r="SWY203" s="12"/>
      <c r="SWZ203" s="12"/>
      <c r="SXA203" s="12"/>
      <c r="SXB203" s="12"/>
      <c r="SXC203" s="12"/>
      <c r="SXD203" s="12"/>
      <c r="SXE203" s="12"/>
      <c r="SXF203" s="12"/>
      <c r="SXG203" s="12"/>
      <c r="SXH203" s="12"/>
      <c r="SXI203" s="12"/>
      <c r="SXJ203" s="12"/>
      <c r="SXK203" s="12"/>
      <c r="SXL203" s="12"/>
      <c r="SXM203" s="12"/>
      <c r="SXN203" s="12"/>
      <c r="SXO203" s="12"/>
      <c r="SXP203" s="12"/>
      <c r="SXQ203" s="12"/>
      <c r="SXR203" s="12"/>
      <c r="SXS203" s="12"/>
      <c r="SXT203" s="12"/>
      <c r="SXU203" s="12"/>
      <c r="SXV203" s="12"/>
      <c r="SXW203" s="12"/>
      <c r="SXX203" s="12"/>
      <c r="SXY203" s="12"/>
      <c r="SXZ203" s="12"/>
      <c r="SYA203" s="12"/>
      <c r="SYB203" s="12"/>
      <c r="SYC203" s="12"/>
      <c r="SYD203" s="12"/>
      <c r="SYE203" s="12"/>
      <c r="SYF203" s="12"/>
      <c r="SYG203" s="12"/>
      <c r="SYH203" s="12"/>
      <c r="SYI203" s="12"/>
      <c r="SYJ203" s="12"/>
      <c r="SYK203" s="12"/>
      <c r="SYL203" s="12"/>
      <c r="SYM203" s="12"/>
      <c r="SYN203" s="12"/>
      <c r="SYO203" s="12"/>
      <c r="SYP203" s="12"/>
      <c r="SYQ203" s="12"/>
      <c r="SYR203" s="12"/>
      <c r="SYS203" s="12"/>
      <c r="SYT203" s="12"/>
      <c r="SYU203" s="12"/>
      <c r="SYV203" s="12"/>
      <c r="SYW203" s="12"/>
      <c r="SYX203" s="12"/>
      <c r="SYY203" s="12"/>
      <c r="SYZ203" s="12"/>
      <c r="SZA203" s="12"/>
      <c r="SZB203" s="12"/>
      <c r="SZC203" s="12"/>
      <c r="SZD203" s="12"/>
      <c r="SZE203" s="12"/>
      <c r="SZF203" s="12"/>
      <c r="SZG203" s="12"/>
      <c r="SZH203" s="12"/>
      <c r="SZI203" s="12"/>
      <c r="SZJ203" s="12"/>
      <c r="SZK203" s="12"/>
      <c r="SZL203" s="12"/>
      <c r="SZM203" s="12"/>
      <c r="SZN203" s="12"/>
      <c r="SZO203" s="12"/>
      <c r="SZP203" s="12"/>
      <c r="SZQ203" s="12"/>
      <c r="SZR203" s="12"/>
      <c r="SZS203" s="12"/>
      <c r="SZT203" s="12"/>
      <c r="SZU203" s="12"/>
      <c r="SZV203" s="12"/>
      <c r="SZW203" s="12"/>
      <c r="SZX203" s="12"/>
      <c r="SZY203" s="12"/>
      <c r="SZZ203" s="12"/>
      <c r="TAA203" s="12"/>
      <c r="TAB203" s="12"/>
      <c r="TAC203" s="12"/>
      <c r="TAD203" s="12"/>
      <c r="TAE203" s="12"/>
      <c r="TAF203" s="12"/>
      <c r="TAG203" s="12"/>
      <c r="TAH203" s="12"/>
      <c r="TAI203" s="12"/>
      <c r="TAJ203" s="12"/>
      <c r="TAK203" s="12"/>
      <c r="TAL203" s="12"/>
      <c r="TAM203" s="12"/>
      <c r="TAN203" s="12"/>
      <c r="TAO203" s="12"/>
      <c r="TAP203" s="12"/>
      <c r="TAQ203" s="12"/>
      <c r="TAR203" s="12"/>
      <c r="TAS203" s="12"/>
      <c r="TAT203" s="12"/>
      <c r="TAU203" s="12"/>
      <c r="TAV203" s="12"/>
      <c r="TAW203" s="12"/>
      <c r="TAX203" s="12"/>
      <c r="TAY203" s="12"/>
      <c r="TAZ203" s="12"/>
      <c r="TBA203" s="12"/>
      <c r="TBB203" s="12"/>
      <c r="TBC203" s="12"/>
      <c r="TBD203" s="12"/>
      <c r="TBE203" s="12"/>
      <c r="TBF203" s="12"/>
      <c r="TBG203" s="12"/>
      <c r="TBH203" s="12"/>
      <c r="TBI203" s="12"/>
      <c r="TBJ203" s="12"/>
      <c r="TBK203" s="12"/>
      <c r="TBL203" s="12"/>
      <c r="TBM203" s="12"/>
      <c r="TBN203" s="12"/>
      <c r="TBO203" s="12"/>
      <c r="TBP203" s="12"/>
      <c r="TBQ203" s="12"/>
      <c r="TBR203" s="12"/>
      <c r="TBS203" s="12"/>
      <c r="TBT203" s="12"/>
      <c r="TBU203" s="12"/>
      <c r="TBV203" s="12"/>
      <c r="TBW203" s="12"/>
      <c r="TBX203" s="12"/>
      <c r="TBY203" s="12"/>
      <c r="TBZ203" s="12"/>
      <c r="TCA203" s="12"/>
      <c r="TCB203" s="12"/>
      <c r="TCC203" s="12"/>
      <c r="TCD203" s="12"/>
      <c r="TCE203" s="12"/>
      <c r="TCF203" s="12"/>
      <c r="TCG203" s="12"/>
      <c r="TCH203" s="12"/>
      <c r="TCI203" s="12"/>
      <c r="TCJ203" s="12"/>
      <c r="TCK203" s="12"/>
      <c r="TCL203" s="12"/>
      <c r="TCM203" s="12"/>
      <c r="TCN203" s="12"/>
      <c r="TCO203" s="12"/>
      <c r="TCP203" s="12"/>
      <c r="TCQ203" s="12"/>
      <c r="TCR203" s="12"/>
      <c r="TCS203" s="12"/>
      <c r="TCT203" s="12"/>
      <c r="TCU203" s="12"/>
      <c r="TCV203" s="12"/>
      <c r="TCW203" s="12"/>
      <c r="TCX203" s="12"/>
      <c r="TCY203" s="12"/>
      <c r="TCZ203" s="12"/>
      <c r="TDA203" s="12"/>
      <c r="TDB203" s="12"/>
      <c r="TDC203" s="12"/>
      <c r="TDD203" s="12"/>
      <c r="TDE203" s="12"/>
      <c r="TDF203" s="12"/>
      <c r="TDG203" s="12"/>
      <c r="TDH203" s="12"/>
      <c r="TDI203" s="12"/>
      <c r="TDJ203" s="12"/>
      <c r="TDK203" s="12"/>
      <c r="TDL203" s="12"/>
      <c r="TDM203" s="12"/>
      <c r="TDN203" s="12"/>
      <c r="TDO203" s="12"/>
      <c r="TDP203" s="12"/>
      <c r="TDQ203" s="12"/>
      <c r="TDR203" s="12"/>
      <c r="TDS203" s="12"/>
      <c r="TDT203" s="12"/>
      <c r="TDU203" s="12"/>
      <c r="TDV203" s="12"/>
      <c r="TDW203" s="12"/>
      <c r="TDX203" s="12"/>
      <c r="TDY203" s="12"/>
      <c r="TDZ203" s="12"/>
      <c r="TEA203" s="12"/>
      <c r="TEB203" s="12"/>
      <c r="TEC203" s="12"/>
      <c r="TED203" s="12"/>
      <c r="TEE203" s="12"/>
      <c r="TEF203" s="12"/>
      <c r="TEG203" s="12"/>
      <c r="TEH203" s="12"/>
      <c r="TEI203" s="12"/>
      <c r="TEJ203" s="12"/>
      <c r="TEK203" s="12"/>
      <c r="TEL203" s="12"/>
      <c r="TEM203" s="12"/>
      <c r="TEN203" s="12"/>
      <c r="TEO203" s="12"/>
      <c r="TEP203" s="12"/>
      <c r="TEQ203" s="12"/>
      <c r="TER203" s="12"/>
      <c r="TES203" s="12"/>
      <c r="TET203" s="12"/>
      <c r="TEU203" s="12"/>
      <c r="TEV203" s="12"/>
      <c r="TEW203" s="12"/>
      <c r="TEX203" s="12"/>
      <c r="TEY203" s="12"/>
      <c r="TEZ203" s="12"/>
      <c r="TFA203" s="12"/>
      <c r="TFB203" s="12"/>
      <c r="TFC203" s="12"/>
      <c r="TFD203" s="12"/>
      <c r="TFE203" s="12"/>
      <c r="TFF203" s="12"/>
      <c r="TFG203" s="12"/>
      <c r="TFH203" s="12"/>
      <c r="TFI203" s="12"/>
      <c r="TFJ203" s="12"/>
      <c r="TFK203" s="12"/>
      <c r="TFL203" s="12"/>
      <c r="TFM203" s="12"/>
      <c r="TFN203" s="12"/>
      <c r="TFO203" s="12"/>
      <c r="TFP203" s="12"/>
      <c r="TFQ203" s="12"/>
      <c r="TFR203" s="12"/>
      <c r="TFS203" s="12"/>
      <c r="TFT203" s="12"/>
      <c r="TFU203" s="12"/>
      <c r="TFV203" s="12"/>
      <c r="TFW203" s="12"/>
      <c r="TFX203" s="12"/>
      <c r="TFY203" s="12"/>
      <c r="TFZ203" s="12"/>
      <c r="TGA203" s="12"/>
      <c r="TGB203" s="12"/>
      <c r="TGC203" s="12"/>
      <c r="TGD203" s="12"/>
      <c r="TGE203" s="12"/>
      <c r="TGF203" s="12"/>
      <c r="TGG203" s="12"/>
      <c r="TGH203" s="12"/>
      <c r="TGI203" s="12"/>
      <c r="TGJ203" s="12"/>
      <c r="TGK203" s="12"/>
      <c r="TGL203" s="12"/>
      <c r="TGM203" s="12"/>
      <c r="TGN203" s="12"/>
      <c r="TGO203" s="12"/>
      <c r="TGP203" s="12"/>
      <c r="TGQ203" s="12"/>
      <c r="TGR203" s="12"/>
      <c r="TGS203" s="12"/>
      <c r="TGT203" s="12"/>
      <c r="TGU203" s="12"/>
      <c r="TGV203" s="12"/>
      <c r="TGW203" s="12"/>
      <c r="TGX203" s="12"/>
      <c r="TGY203" s="12"/>
      <c r="TGZ203" s="12"/>
      <c r="THA203" s="12"/>
      <c r="THB203" s="12"/>
      <c r="THC203" s="12"/>
      <c r="THD203" s="12"/>
      <c r="THE203" s="12"/>
      <c r="THF203" s="12"/>
      <c r="THG203" s="12"/>
      <c r="THH203" s="12"/>
      <c r="THI203" s="12"/>
      <c r="THJ203" s="12"/>
      <c r="THK203" s="12"/>
      <c r="THL203" s="12"/>
      <c r="THM203" s="12"/>
      <c r="THN203" s="12"/>
      <c r="THO203" s="12"/>
      <c r="THP203" s="12"/>
      <c r="THQ203" s="12"/>
      <c r="THR203" s="12"/>
      <c r="THS203" s="12"/>
      <c r="THT203" s="12"/>
      <c r="THU203" s="12"/>
      <c r="THV203" s="12"/>
      <c r="THW203" s="12"/>
      <c r="THX203" s="12"/>
      <c r="THY203" s="12"/>
      <c r="THZ203" s="12"/>
      <c r="TIA203" s="12"/>
      <c r="TIB203" s="12"/>
      <c r="TIC203" s="12"/>
      <c r="TID203" s="12"/>
      <c r="TIE203" s="12"/>
      <c r="TIF203" s="12"/>
      <c r="TIG203" s="12"/>
      <c r="TIH203" s="12"/>
      <c r="TII203" s="12"/>
      <c r="TIJ203" s="12"/>
      <c r="TIK203" s="12"/>
      <c r="TIL203" s="12"/>
      <c r="TIM203" s="12"/>
      <c r="TIN203" s="12"/>
      <c r="TIO203" s="12"/>
      <c r="TIP203" s="12"/>
      <c r="TIQ203" s="12"/>
      <c r="TIR203" s="12"/>
      <c r="TIS203" s="12"/>
      <c r="TIT203" s="12"/>
      <c r="TIU203" s="12"/>
      <c r="TIV203" s="12"/>
      <c r="TIW203" s="12"/>
      <c r="TIX203" s="12"/>
      <c r="TIY203" s="12"/>
      <c r="TIZ203" s="12"/>
      <c r="TJA203" s="12"/>
      <c r="TJB203" s="12"/>
      <c r="TJC203" s="12"/>
      <c r="TJD203" s="12"/>
      <c r="TJE203" s="12"/>
      <c r="TJF203" s="12"/>
      <c r="TJG203" s="12"/>
      <c r="TJH203" s="12"/>
      <c r="TJI203" s="12"/>
      <c r="TJJ203" s="12"/>
      <c r="TJK203" s="12"/>
      <c r="TJL203" s="12"/>
      <c r="TJM203" s="12"/>
      <c r="TJN203" s="12"/>
      <c r="TJO203" s="12"/>
      <c r="TJP203" s="12"/>
      <c r="TJQ203" s="12"/>
      <c r="TJR203" s="12"/>
      <c r="TJS203" s="12"/>
      <c r="TJT203" s="12"/>
      <c r="TJU203" s="12"/>
      <c r="TJV203" s="12"/>
      <c r="TJW203" s="12"/>
      <c r="TJX203" s="12"/>
      <c r="TJY203" s="12"/>
      <c r="TJZ203" s="12"/>
      <c r="TKA203" s="12"/>
      <c r="TKB203" s="12"/>
      <c r="TKC203" s="12"/>
      <c r="TKD203" s="12"/>
      <c r="TKE203" s="12"/>
      <c r="TKF203" s="12"/>
      <c r="TKG203" s="12"/>
      <c r="TKH203" s="12"/>
      <c r="TKI203" s="12"/>
      <c r="TKJ203" s="12"/>
      <c r="TKK203" s="12"/>
      <c r="TKL203" s="12"/>
      <c r="TKM203" s="12"/>
      <c r="TKN203" s="12"/>
      <c r="TKO203" s="12"/>
      <c r="TKP203" s="12"/>
      <c r="TKQ203" s="12"/>
      <c r="TKR203" s="12"/>
      <c r="TKS203" s="12"/>
      <c r="TKT203" s="12"/>
      <c r="TKU203" s="12"/>
      <c r="TKV203" s="12"/>
      <c r="TKW203" s="12"/>
      <c r="TKX203" s="12"/>
      <c r="TKY203" s="12"/>
      <c r="TKZ203" s="12"/>
      <c r="TLA203" s="12"/>
      <c r="TLB203" s="12"/>
      <c r="TLC203" s="12"/>
      <c r="TLD203" s="12"/>
      <c r="TLE203" s="12"/>
      <c r="TLF203" s="12"/>
      <c r="TLG203" s="12"/>
      <c r="TLH203" s="12"/>
      <c r="TLI203" s="12"/>
      <c r="TLJ203" s="12"/>
      <c r="TLK203" s="12"/>
      <c r="TLL203" s="12"/>
      <c r="TLM203" s="12"/>
      <c r="TLN203" s="12"/>
      <c r="TLO203" s="12"/>
      <c r="TLP203" s="12"/>
      <c r="TLQ203" s="12"/>
      <c r="TLR203" s="12"/>
      <c r="TLS203" s="12"/>
      <c r="TLT203" s="12"/>
      <c r="TLU203" s="12"/>
      <c r="TLV203" s="12"/>
      <c r="TLW203" s="12"/>
      <c r="TLX203" s="12"/>
      <c r="TLY203" s="12"/>
      <c r="TLZ203" s="12"/>
      <c r="TMA203" s="12"/>
      <c r="TMB203" s="12"/>
      <c r="TMC203" s="12"/>
      <c r="TMD203" s="12"/>
      <c r="TME203" s="12"/>
      <c r="TMF203" s="12"/>
      <c r="TMG203" s="12"/>
      <c r="TMH203" s="12"/>
      <c r="TMI203" s="12"/>
      <c r="TMJ203" s="12"/>
      <c r="TMK203" s="12"/>
      <c r="TML203" s="12"/>
      <c r="TMM203" s="12"/>
      <c r="TMN203" s="12"/>
      <c r="TMO203" s="12"/>
      <c r="TMP203" s="12"/>
      <c r="TMQ203" s="12"/>
      <c r="TMR203" s="12"/>
      <c r="TMS203" s="12"/>
      <c r="TMT203" s="12"/>
      <c r="TMU203" s="12"/>
      <c r="TMV203" s="12"/>
      <c r="TMW203" s="12"/>
      <c r="TMX203" s="12"/>
      <c r="TMY203" s="12"/>
      <c r="TMZ203" s="12"/>
      <c r="TNA203" s="12"/>
      <c r="TNB203" s="12"/>
      <c r="TNC203" s="12"/>
      <c r="TND203" s="12"/>
      <c r="TNE203" s="12"/>
      <c r="TNF203" s="12"/>
      <c r="TNG203" s="12"/>
      <c r="TNH203" s="12"/>
      <c r="TNI203" s="12"/>
      <c r="TNJ203" s="12"/>
      <c r="TNK203" s="12"/>
      <c r="TNL203" s="12"/>
      <c r="TNM203" s="12"/>
      <c r="TNN203" s="12"/>
      <c r="TNO203" s="12"/>
      <c r="TNP203" s="12"/>
      <c r="TNQ203" s="12"/>
      <c r="TNR203" s="12"/>
      <c r="TNS203" s="12"/>
      <c r="TNT203" s="12"/>
      <c r="TNU203" s="12"/>
      <c r="TNV203" s="12"/>
      <c r="TNW203" s="12"/>
      <c r="TNX203" s="12"/>
      <c r="TNY203" s="12"/>
      <c r="TNZ203" s="12"/>
      <c r="TOA203" s="12"/>
      <c r="TOB203" s="12"/>
      <c r="TOC203" s="12"/>
      <c r="TOD203" s="12"/>
      <c r="TOE203" s="12"/>
      <c r="TOF203" s="12"/>
      <c r="TOG203" s="12"/>
      <c r="TOH203" s="12"/>
      <c r="TOI203" s="12"/>
      <c r="TOJ203" s="12"/>
      <c r="TOK203" s="12"/>
      <c r="TOL203" s="12"/>
      <c r="TOM203" s="12"/>
      <c r="TON203" s="12"/>
      <c r="TOO203" s="12"/>
      <c r="TOP203" s="12"/>
      <c r="TOQ203" s="12"/>
      <c r="TOR203" s="12"/>
      <c r="TOS203" s="12"/>
      <c r="TOT203" s="12"/>
      <c r="TOU203" s="12"/>
      <c r="TOV203" s="12"/>
      <c r="TOW203" s="12"/>
      <c r="TOX203" s="12"/>
      <c r="TOY203" s="12"/>
      <c r="TOZ203" s="12"/>
      <c r="TPA203" s="12"/>
      <c r="TPB203" s="12"/>
      <c r="TPC203" s="12"/>
      <c r="TPD203" s="12"/>
      <c r="TPE203" s="12"/>
      <c r="TPF203" s="12"/>
      <c r="TPG203" s="12"/>
      <c r="TPH203" s="12"/>
      <c r="TPI203" s="12"/>
      <c r="TPJ203" s="12"/>
      <c r="TPK203" s="12"/>
      <c r="TPL203" s="12"/>
      <c r="TPM203" s="12"/>
      <c r="TPN203" s="12"/>
      <c r="TPO203" s="12"/>
      <c r="TPP203" s="12"/>
      <c r="TPQ203" s="12"/>
      <c r="TPR203" s="12"/>
      <c r="TPS203" s="12"/>
      <c r="TPT203" s="12"/>
      <c r="TPU203" s="12"/>
      <c r="TPV203" s="12"/>
      <c r="TPW203" s="12"/>
      <c r="TPX203" s="12"/>
      <c r="TPY203" s="12"/>
      <c r="TPZ203" s="12"/>
      <c r="TQA203" s="12"/>
      <c r="TQB203" s="12"/>
      <c r="TQC203" s="12"/>
      <c r="TQD203" s="12"/>
      <c r="TQE203" s="12"/>
      <c r="TQF203" s="12"/>
      <c r="TQG203" s="12"/>
      <c r="TQH203" s="12"/>
      <c r="TQI203" s="12"/>
      <c r="TQJ203" s="12"/>
      <c r="TQK203" s="12"/>
      <c r="TQL203" s="12"/>
      <c r="TQM203" s="12"/>
      <c r="TQN203" s="12"/>
      <c r="TQO203" s="12"/>
      <c r="TQP203" s="12"/>
      <c r="TQQ203" s="12"/>
      <c r="TQR203" s="12"/>
      <c r="TQS203" s="12"/>
      <c r="TQT203" s="12"/>
      <c r="TQU203" s="12"/>
      <c r="TQV203" s="12"/>
      <c r="TQW203" s="12"/>
      <c r="TQX203" s="12"/>
      <c r="TQY203" s="12"/>
      <c r="TQZ203" s="12"/>
      <c r="TRA203" s="12"/>
      <c r="TRB203" s="12"/>
      <c r="TRC203" s="12"/>
      <c r="TRD203" s="12"/>
      <c r="TRE203" s="12"/>
      <c r="TRF203" s="12"/>
      <c r="TRG203" s="12"/>
      <c r="TRH203" s="12"/>
      <c r="TRI203" s="12"/>
      <c r="TRJ203" s="12"/>
      <c r="TRK203" s="12"/>
      <c r="TRL203" s="12"/>
      <c r="TRM203" s="12"/>
      <c r="TRN203" s="12"/>
      <c r="TRO203" s="12"/>
      <c r="TRP203" s="12"/>
      <c r="TRQ203" s="12"/>
      <c r="TRR203" s="12"/>
      <c r="TRS203" s="12"/>
      <c r="TRT203" s="12"/>
      <c r="TRU203" s="12"/>
      <c r="TRV203" s="12"/>
      <c r="TRW203" s="12"/>
      <c r="TRX203" s="12"/>
      <c r="TRY203" s="12"/>
      <c r="TRZ203" s="12"/>
      <c r="TSA203" s="12"/>
      <c r="TSB203" s="12"/>
      <c r="TSC203" s="12"/>
      <c r="TSD203" s="12"/>
      <c r="TSE203" s="12"/>
      <c r="TSF203" s="12"/>
      <c r="TSG203" s="12"/>
      <c r="TSH203" s="12"/>
      <c r="TSI203" s="12"/>
      <c r="TSJ203" s="12"/>
      <c r="TSK203" s="12"/>
      <c r="TSL203" s="12"/>
      <c r="TSM203" s="12"/>
      <c r="TSN203" s="12"/>
      <c r="TSO203" s="12"/>
      <c r="TSP203" s="12"/>
      <c r="TSQ203" s="12"/>
      <c r="TSR203" s="12"/>
      <c r="TSS203" s="12"/>
      <c r="TST203" s="12"/>
      <c r="TSU203" s="12"/>
      <c r="TSV203" s="12"/>
      <c r="TSW203" s="12"/>
      <c r="TSX203" s="12"/>
      <c r="TSY203" s="12"/>
      <c r="TSZ203" s="12"/>
      <c r="TTA203" s="12"/>
      <c r="TTB203" s="12"/>
      <c r="TTC203" s="12"/>
      <c r="TTD203" s="12"/>
      <c r="TTE203" s="12"/>
      <c r="TTF203" s="12"/>
      <c r="TTG203" s="12"/>
      <c r="TTH203" s="12"/>
      <c r="TTI203" s="12"/>
      <c r="TTJ203" s="12"/>
      <c r="TTK203" s="12"/>
      <c r="TTL203" s="12"/>
      <c r="TTM203" s="12"/>
      <c r="TTN203" s="12"/>
      <c r="TTO203" s="12"/>
      <c r="TTP203" s="12"/>
      <c r="TTQ203" s="12"/>
      <c r="TTR203" s="12"/>
      <c r="TTS203" s="12"/>
      <c r="TTT203" s="12"/>
      <c r="TTU203" s="12"/>
      <c r="TTV203" s="12"/>
      <c r="TTW203" s="12"/>
      <c r="TTX203" s="12"/>
      <c r="TTY203" s="12"/>
      <c r="TTZ203" s="12"/>
      <c r="TUA203" s="12"/>
      <c r="TUB203" s="12"/>
      <c r="TUC203" s="12"/>
      <c r="TUD203" s="12"/>
      <c r="TUE203" s="12"/>
      <c r="TUF203" s="12"/>
      <c r="TUG203" s="12"/>
      <c r="TUH203" s="12"/>
      <c r="TUI203" s="12"/>
      <c r="TUJ203" s="12"/>
      <c r="TUK203" s="12"/>
      <c r="TUL203" s="12"/>
      <c r="TUM203" s="12"/>
      <c r="TUN203" s="12"/>
      <c r="TUO203" s="12"/>
      <c r="TUP203" s="12"/>
      <c r="TUQ203" s="12"/>
      <c r="TUR203" s="12"/>
      <c r="TUS203" s="12"/>
      <c r="TUT203" s="12"/>
      <c r="TUU203" s="12"/>
      <c r="TUV203" s="12"/>
      <c r="TUW203" s="12"/>
      <c r="TUX203" s="12"/>
      <c r="TUY203" s="12"/>
      <c r="TUZ203" s="12"/>
      <c r="TVA203" s="12"/>
      <c r="TVB203" s="12"/>
      <c r="TVC203" s="12"/>
      <c r="TVD203" s="12"/>
      <c r="TVE203" s="12"/>
      <c r="TVF203" s="12"/>
      <c r="TVG203" s="12"/>
      <c r="TVH203" s="12"/>
      <c r="TVI203" s="12"/>
      <c r="TVJ203" s="12"/>
      <c r="TVK203" s="12"/>
      <c r="TVL203" s="12"/>
      <c r="TVM203" s="12"/>
      <c r="TVN203" s="12"/>
      <c r="TVO203" s="12"/>
      <c r="TVP203" s="12"/>
      <c r="TVQ203" s="12"/>
      <c r="TVR203" s="12"/>
      <c r="TVS203" s="12"/>
      <c r="TVT203" s="12"/>
      <c r="TVU203" s="12"/>
      <c r="TVV203" s="12"/>
      <c r="TVW203" s="12"/>
      <c r="TVX203" s="12"/>
      <c r="TVY203" s="12"/>
      <c r="TVZ203" s="12"/>
      <c r="TWA203" s="12"/>
      <c r="TWB203" s="12"/>
      <c r="TWC203" s="12"/>
      <c r="TWD203" s="12"/>
      <c r="TWE203" s="12"/>
      <c r="TWF203" s="12"/>
      <c r="TWG203" s="12"/>
      <c r="TWH203" s="12"/>
      <c r="TWI203" s="12"/>
      <c r="TWJ203" s="12"/>
      <c r="TWK203" s="12"/>
      <c r="TWL203" s="12"/>
      <c r="TWM203" s="12"/>
      <c r="TWN203" s="12"/>
      <c r="TWO203" s="12"/>
      <c r="TWP203" s="12"/>
      <c r="TWQ203" s="12"/>
      <c r="TWR203" s="12"/>
      <c r="TWS203" s="12"/>
      <c r="TWT203" s="12"/>
      <c r="TWU203" s="12"/>
      <c r="TWV203" s="12"/>
      <c r="TWW203" s="12"/>
      <c r="TWX203" s="12"/>
      <c r="TWY203" s="12"/>
      <c r="TWZ203" s="12"/>
      <c r="TXA203" s="12"/>
      <c r="TXB203" s="12"/>
      <c r="TXC203" s="12"/>
      <c r="TXD203" s="12"/>
      <c r="TXE203" s="12"/>
      <c r="TXF203" s="12"/>
      <c r="TXG203" s="12"/>
      <c r="TXH203" s="12"/>
      <c r="TXI203" s="12"/>
      <c r="TXJ203" s="12"/>
      <c r="TXK203" s="12"/>
      <c r="TXL203" s="12"/>
      <c r="TXM203" s="12"/>
      <c r="TXN203" s="12"/>
      <c r="TXO203" s="12"/>
      <c r="TXP203" s="12"/>
      <c r="TXQ203" s="12"/>
      <c r="TXR203" s="12"/>
      <c r="TXS203" s="12"/>
      <c r="TXT203" s="12"/>
      <c r="TXU203" s="12"/>
      <c r="TXV203" s="12"/>
      <c r="TXW203" s="12"/>
      <c r="TXX203" s="12"/>
      <c r="TXY203" s="12"/>
      <c r="TXZ203" s="12"/>
      <c r="TYA203" s="12"/>
      <c r="TYB203" s="12"/>
      <c r="TYC203" s="12"/>
      <c r="TYD203" s="12"/>
      <c r="TYE203" s="12"/>
      <c r="TYF203" s="12"/>
      <c r="TYG203" s="12"/>
      <c r="TYH203" s="12"/>
      <c r="TYI203" s="12"/>
      <c r="TYJ203" s="12"/>
      <c r="TYK203" s="12"/>
      <c r="TYL203" s="12"/>
      <c r="TYM203" s="12"/>
      <c r="TYN203" s="12"/>
      <c r="TYO203" s="12"/>
      <c r="TYP203" s="12"/>
      <c r="TYQ203" s="12"/>
      <c r="TYR203" s="12"/>
      <c r="TYS203" s="12"/>
      <c r="TYT203" s="12"/>
      <c r="TYU203" s="12"/>
      <c r="TYV203" s="12"/>
      <c r="TYW203" s="12"/>
      <c r="TYX203" s="12"/>
      <c r="TYY203" s="12"/>
      <c r="TYZ203" s="12"/>
      <c r="TZA203" s="12"/>
      <c r="TZB203" s="12"/>
      <c r="TZC203" s="12"/>
      <c r="TZD203" s="12"/>
      <c r="TZE203" s="12"/>
      <c r="TZF203" s="12"/>
      <c r="TZG203" s="12"/>
      <c r="TZH203" s="12"/>
      <c r="TZI203" s="12"/>
      <c r="TZJ203" s="12"/>
      <c r="TZK203" s="12"/>
      <c r="TZL203" s="12"/>
      <c r="TZM203" s="12"/>
      <c r="TZN203" s="12"/>
      <c r="TZO203" s="12"/>
      <c r="TZP203" s="12"/>
      <c r="TZQ203" s="12"/>
      <c r="TZR203" s="12"/>
      <c r="TZS203" s="12"/>
      <c r="TZT203" s="12"/>
      <c r="TZU203" s="12"/>
      <c r="TZV203" s="12"/>
      <c r="TZW203" s="12"/>
      <c r="TZX203" s="12"/>
      <c r="TZY203" s="12"/>
      <c r="TZZ203" s="12"/>
      <c r="UAA203" s="12"/>
      <c r="UAB203" s="12"/>
      <c r="UAC203" s="12"/>
      <c r="UAD203" s="12"/>
      <c r="UAE203" s="12"/>
      <c r="UAF203" s="12"/>
      <c r="UAG203" s="12"/>
      <c r="UAH203" s="12"/>
      <c r="UAI203" s="12"/>
      <c r="UAJ203" s="12"/>
      <c r="UAK203" s="12"/>
      <c r="UAL203" s="12"/>
      <c r="UAM203" s="12"/>
      <c r="UAN203" s="12"/>
      <c r="UAO203" s="12"/>
      <c r="UAP203" s="12"/>
      <c r="UAQ203" s="12"/>
      <c r="UAR203" s="12"/>
      <c r="UAS203" s="12"/>
      <c r="UAT203" s="12"/>
      <c r="UAU203" s="12"/>
      <c r="UAV203" s="12"/>
      <c r="UAW203" s="12"/>
      <c r="UAX203" s="12"/>
      <c r="UAY203" s="12"/>
      <c r="UAZ203" s="12"/>
      <c r="UBA203" s="12"/>
      <c r="UBB203" s="12"/>
      <c r="UBC203" s="12"/>
      <c r="UBD203" s="12"/>
      <c r="UBE203" s="12"/>
      <c r="UBF203" s="12"/>
      <c r="UBG203" s="12"/>
      <c r="UBH203" s="12"/>
      <c r="UBI203" s="12"/>
      <c r="UBJ203" s="12"/>
      <c r="UBK203" s="12"/>
      <c r="UBL203" s="12"/>
      <c r="UBM203" s="12"/>
      <c r="UBN203" s="12"/>
      <c r="UBO203" s="12"/>
      <c r="UBP203" s="12"/>
      <c r="UBQ203" s="12"/>
      <c r="UBR203" s="12"/>
      <c r="UBS203" s="12"/>
      <c r="UBT203" s="12"/>
      <c r="UBU203" s="12"/>
      <c r="UBV203" s="12"/>
      <c r="UBW203" s="12"/>
      <c r="UBX203" s="12"/>
      <c r="UBY203" s="12"/>
      <c r="UBZ203" s="12"/>
      <c r="UCA203" s="12"/>
      <c r="UCB203" s="12"/>
      <c r="UCC203" s="12"/>
      <c r="UCD203" s="12"/>
      <c r="UCE203" s="12"/>
      <c r="UCF203" s="12"/>
      <c r="UCG203" s="12"/>
      <c r="UCH203" s="12"/>
      <c r="UCI203" s="12"/>
      <c r="UCJ203" s="12"/>
      <c r="UCK203" s="12"/>
      <c r="UCL203" s="12"/>
      <c r="UCM203" s="12"/>
      <c r="UCN203" s="12"/>
      <c r="UCO203" s="12"/>
      <c r="UCP203" s="12"/>
      <c r="UCQ203" s="12"/>
      <c r="UCR203" s="12"/>
      <c r="UCS203" s="12"/>
      <c r="UCT203" s="12"/>
      <c r="UCU203" s="12"/>
      <c r="UCV203" s="12"/>
      <c r="UCW203" s="12"/>
      <c r="UCX203" s="12"/>
      <c r="UCY203" s="12"/>
      <c r="UCZ203" s="12"/>
      <c r="UDA203" s="12"/>
      <c r="UDB203" s="12"/>
      <c r="UDC203" s="12"/>
      <c r="UDD203" s="12"/>
      <c r="UDE203" s="12"/>
      <c r="UDF203" s="12"/>
      <c r="UDG203" s="12"/>
      <c r="UDH203" s="12"/>
      <c r="UDI203" s="12"/>
      <c r="UDJ203" s="12"/>
      <c r="UDK203" s="12"/>
      <c r="UDL203" s="12"/>
      <c r="UDM203" s="12"/>
      <c r="UDN203" s="12"/>
      <c r="UDO203" s="12"/>
      <c r="UDP203" s="12"/>
      <c r="UDQ203" s="12"/>
      <c r="UDR203" s="12"/>
      <c r="UDS203" s="12"/>
      <c r="UDT203" s="12"/>
      <c r="UDU203" s="12"/>
      <c r="UDV203" s="12"/>
      <c r="UDW203" s="12"/>
      <c r="UDX203" s="12"/>
      <c r="UDY203" s="12"/>
      <c r="UDZ203" s="12"/>
      <c r="UEA203" s="12"/>
      <c r="UEB203" s="12"/>
      <c r="UEC203" s="12"/>
      <c r="UED203" s="12"/>
      <c r="UEE203" s="12"/>
      <c r="UEF203" s="12"/>
      <c r="UEG203" s="12"/>
      <c r="UEH203" s="12"/>
      <c r="UEI203" s="12"/>
      <c r="UEJ203" s="12"/>
      <c r="UEK203" s="12"/>
      <c r="UEL203" s="12"/>
      <c r="UEM203" s="12"/>
      <c r="UEN203" s="12"/>
      <c r="UEO203" s="12"/>
      <c r="UEP203" s="12"/>
      <c r="UEQ203" s="12"/>
      <c r="UER203" s="12"/>
      <c r="UES203" s="12"/>
      <c r="UET203" s="12"/>
      <c r="UEU203" s="12"/>
      <c r="UEV203" s="12"/>
      <c r="UEW203" s="12"/>
      <c r="UEX203" s="12"/>
      <c r="UEY203" s="12"/>
      <c r="UEZ203" s="12"/>
      <c r="UFA203" s="12"/>
      <c r="UFB203" s="12"/>
      <c r="UFC203" s="12"/>
      <c r="UFD203" s="12"/>
      <c r="UFE203" s="12"/>
      <c r="UFF203" s="12"/>
      <c r="UFG203" s="12"/>
      <c r="UFH203" s="12"/>
      <c r="UFI203" s="12"/>
      <c r="UFJ203" s="12"/>
      <c r="UFK203" s="12"/>
      <c r="UFL203" s="12"/>
      <c r="UFM203" s="12"/>
      <c r="UFN203" s="12"/>
      <c r="UFO203" s="12"/>
      <c r="UFP203" s="12"/>
      <c r="UFQ203" s="12"/>
      <c r="UFR203" s="12"/>
      <c r="UFS203" s="12"/>
      <c r="UFT203" s="12"/>
      <c r="UFU203" s="12"/>
      <c r="UFV203" s="12"/>
      <c r="UFW203" s="12"/>
      <c r="UFX203" s="12"/>
      <c r="UFY203" s="12"/>
      <c r="UFZ203" s="12"/>
      <c r="UGA203" s="12"/>
      <c r="UGB203" s="12"/>
      <c r="UGC203" s="12"/>
      <c r="UGD203" s="12"/>
      <c r="UGE203" s="12"/>
      <c r="UGF203" s="12"/>
      <c r="UGG203" s="12"/>
      <c r="UGH203" s="12"/>
      <c r="UGI203" s="12"/>
      <c r="UGJ203" s="12"/>
      <c r="UGK203" s="12"/>
      <c r="UGL203" s="12"/>
      <c r="UGM203" s="12"/>
      <c r="UGN203" s="12"/>
      <c r="UGO203" s="12"/>
      <c r="UGP203" s="12"/>
      <c r="UGQ203" s="12"/>
      <c r="UGR203" s="12"/>
      <c r="UGS203" s="12"/>
      <c r="UGT203" s="12"/>
      <c r="UGU203" s="12"/>
      <c r="UGV203" s="12"/>
      <c r="UGW203" s="12"/>
      <c r="UGX203" s="12"/>
      <c r="UGY203" s="12"/>
      <c r="UGZ203" s="12"/>
      <c r="UHA203" s="12"/>
      <c r="UHB203" s="12"/>
      <c r="UHC203" s="12"/>
      <c r="UHD203" s="12"/>
      <c r="UHE203" s="12"/>
      <c r="UHF203" s="12"/>
      <c r="UHG203" s="12"/>
      <c r="UHH203" s="12"/>
      <c r="UHI203" s="12"/>
      <c r="UHJ203" s="12"/>
      <c r="UHK203" s="12"/>
      <c r="UHL203" s="12"/>
      <c r="UHM203" s="12"/>
      <c r="UHN203" s="12"/>
      <c r="UHO203" s="12"/>
      <c r="UHP203" s="12"/>
      <c r="UHQ203" s="12"/>
      <c r="UHR203" s="12"/>
      <c r="UHS203" s="12"/>
      <c r="UHT203" s="12"/>
      <c r="UHU203" s="12"/>
      <c r="UHV203" s="12"/>
      <c r="UHW203" s="12"/>
      <c r="UHX203" s="12"/>
      <c r="UHY203" s="12"/>
      <c r="UHZ203" s="12"/>
      <c r="UIA203" s="12"/>
      <c r="UIB203" s="12"/>
      <c r="UIC203" s="12"/>
      <c r="UID203" s="12"/>
      <c r="UIE203" s="12"/>
      <c r="UIF203" s="12"/>
      <c r="UIG203" s="12"/>
      <c r="UIH203" s="12"/>
      <c r="UII203" s="12"/>
      <c r="UIJ203" s="12"/>
      <c r="UIK203" s="12"/>
      <c r="UIL203" s="12"/>
      <c r="UIM203" s="12"/>
      <c r="UIN203" s="12"/>
      <c r="UIO203" s="12"/>
      <c r="UIP203" s="12"/>
      <c r="UIQ203" s="12"/>
      <c r="UIR203" s="12"/>
      <c r="UIS203" s="12"/>
      <c r="UIT203" s="12"/>
      <c r="UIU203" s="12"/>
      <c r="UIV203" s="12"/>
      <c r="UIW203" s="12"/>
      <c r="UIX203" s="12"/>
      <c r="UIY203" s="12"/>
      <c r="UIZ203" s="12"/>
      <c r="UJA203" s="12"/>
      <c r="UJB203" s="12"/>
      <c r="UJC203" s="12"/>
      <c r="UJD203" s="12"/>
      <c r="UJE203" s="12"/>
      <c r="UJF203" s="12"/>
      <c r="UJG203" s="12"/>
      <c r="UJH203" s="12"/>
      <c r="UJI203" s="12"/>
      <c r="UJJ203" s="12"/>
      <c r="UJK203" s="12"/>
      <c r="UJL203" s="12"/>
      <c r="UJM203" s="12"/>
      <c r="UJN203" s="12"/>
      <c r="UJO203" s="12"/>
      <c r="UJP203" s="12"/>
      <c r="UJQ203" s="12"/>
      <c r="UJR203" s="12"/>
      <c r="UJS203" s="12"/>
      <c r="UJT203" s="12"/>
      <c r="UJU203" s="12"/>
      <c r="UJV203" s="12"/>
      <c r="UJW203" s="12"/>
      <c r="UJX203" s="12"/>
      <c r="UJY203" s="12"/>
      <c r="UJZ203" s="12"/>
      <c r="UKA203" s="12"/>
      <c r="UKB203" s="12"/>
      <c r="UKC203" s="12"/>
      <c r="UKD203" s="12"/>
      <c r="UKE203" s="12"/>
      <c r="UKF203" s="12"/>
      <c r="UKG203" s="12"/>
      <c r="UKH203" s="12"/>
      <c r="UKI203" s="12"/>
      <c r="UKJ203" s="12"/>
      <c r="UKK203" s="12"/>
      <c r="UKL203" s="12"/>
      <c r="UKM203" s="12"/>
      <c r="UKN203" s="12"/>
      <c r="UKO203" s="12"/>
      <c r="UKP203" s="12"/>
      <c r="UKQ203" s="12"/>
      <c r="UKR203" s="12"/>
      <c r="UKS203" s="12"/>
      <c r="UKT203" s="12"/>
      <c r="UKU203" s="12"/>
      <c r="UKV203" s="12"/>
      <c r="UKW203" s="12"/>
      <c r="UKX203" s="12"/>
      <c r="UKY203" s="12"/>
      <c r="UKZ203" s="12"/>
      <c r="ULA203" s="12"/>
      <c r="ULB203" s="12"/>
      <c r="ULC203" s="12"/>
      <c r="ULD203" s="12"/>
      <c r="ULE203" s="12"/>
      <c r="ULF203" s="12"/>
      <c r="ULG203" s="12"/>
      <c r="ULH203" s="12"/>
      <c r="ULI203" s="12"/>
      <c r="ULJ203" s="12"/>
      <c r="ULK203" s="12"/>
      <c r="ULL203" s="12"/>
      <c r="ULM203" s="12"/>
      <c r="ULN203" s="12"/>
      <c r="ULO203" s="12"/>
      <c r="ULP203" s="12"/>
      <c r="ULQ203" s="12"/>
      <c r="ULR203" s="12"/>
      <c r="ULS203" s="12"/>
      <c r="ULT203" s="12"/>
      <c r="ULU203" s="12"/>
      <c r="ULV203" s="12"/>
      <c r="ULW203" s="12"/>
      <c r="ULX203" s="12"/>
      <c r="ULY203" s="12"/>
      <c r="ULZ203" s="12"/>
      <c r="UMA203" s="12"/>
      <c r="UMB203" s="12"/>
      <c r="UMC203" s="12"/>
      <c r="UMD203" s="12"/>
      <c r="UME203" s="12"/>
      <c r="UMF203" s="12"/>
      <c r="UMG203" s="12"/>
      <c r="UMH203" s="12"/>
      <c r="UMI203" s="12"/>
      <c r="UMJ203" s="12"/>
      <c r="UMK203" s="12"/>
      <c r="UML203" s="12"/>
      <c r="UMM203" s="12"/>
      <c r="UMN203" s="12"/>
      <c r="UMO203" s="12"/>
      <c r="UMP203" s="12"/>
      <c r="UMQ203" s="12"/>
      <c r="UMR203" s="12"/>
      <c r="UMS203" s="12"/>
      <c r="UMT203" s="12"/>
      <c r="UMU203" s="12"/>
      <c r="UMV203" s="12"/>
      <c r="UMW203" s="12"/>
      <c r="UMX203" s="12"/>
      <c r="UMY203" s="12"/>
      <c r="UMZ203" s="12"/>
      <c r="UNA203" s="12"/>
      <c r="UNB203" s="12"/>
      <c r="UNC203" s="12"/>
      <c r="UND203" s="12"/>
      <c r="UNE203" s="12"/>
      <c r="UNF203" s="12"/>
      <c r="UNG203" s="12"/>
      <c r="UNH203" s="12"/>
      <c r="UNI203" s="12"/>
      <c r="UNJ203" s="12"/>
      <c r="UNK203" s="12"/>
      <c r="UNL203" s="12"/>
      <c r="UNM203" s="12"/>
      <c r="UNN203" s="12"/>
      <c r="UNO203" s="12"/>
      <c r="UNP203" s="12"/>
      <c r="UNQ203" s="12"/>
      <c r="UNR203" s="12"/>
      <c r="UNS203" s="12"/>
      <c r="UNT203" s="12"/>
      <c r="UNU203" s="12"/>
      <c r="UNV203" s="12"/>
      <c r="UNW203" s="12"/>
      <c r="UNX203" s="12"/>
      <c r="UNY203" s="12"/>
      <c r="UNZ203" s="12"/>
      <c r="UOA203" s="12"/>
      <c r="UOB203" s="12"/>
      <c r="UOC203" s="12"/>
      <c r="UOD203" s="12"/>
      <c r="UOE203" s="12"/>
      <c r="UOF203" s="12"/>
      <c r="UOG203" s="12"/>
      <c r="UOH203" s="12"/>
      <c r="UOI203" s="12"/>
      <c r="UOJ203" s="12"/>
      <c r="UOK203" s="12"/>
      <c r="UOL203" s="12"/>
      <c r="UOM203" s="12"/>
      <c r="UON203" s="12"/>
      <c r="UOO203" s="12"/>
      <c r="UOP203" s="12"/>
      <c r="UOQ203" s="12"/>
      <c r="UOR203" s="12"/>
      <c r="UOS203" s="12"/>
      <c r="UOT203" s="12"/>
      <c r="UOU203" s="12"/>
      <c r="UOV203" s="12"/>
      <c r="UOW203" s="12"/>
      <c r="UOX203" s="12"/>
      <c r="UOY203" s="12"/>
      <c r="UOZ203" s="12"/>
      <c r="UPA203" s="12"/>
      <c r="UPB203" s="12"/>
      <c r="UPC203" s="12"/>
      <c r="UPD203" s="12"/>
      <c r="UPE203" s="12"/>
      <c r="UPF203" s="12"/>
      <c r="UPG203" s="12"/>
      <c r="UPH203" s="12"/>
      <c r="UPI203" s="12"/>
      <c r="UPJ203" s="12"/>
      <c r="UPK203" s="12"/>
      <c r="UPL203" s="12"/>
      <c r="UPM203" s="12"/>
      <c r="UPN203" s="12"/>
      <c r="UPO203" s="12"/>
      <c r="UPP203" s="12"/>
      <c r="UPQ203" s="12"/>
      <c r="UPR203" s="12"/>
      <c r="UPS203" s="12"/>
      <c r="UPT203" s="12"/>
      <c r="UPU203" s="12"/>
      <c r="UPV203" s="12"/>
      <c r="UPW203" s="12"/>
      <c r="UPX203" s="12"/>
      <c r="UPY203" s="12"/>
      <c r="UPZ203" s="12"/>
      <c r="UQA203" s="12"/>
      <c r="UQB203" s="12"/>
      <c r="UQC203" s="12"/>
      <c r="UQD203" s="12"/>
      <c r="UQE203" s="12"/>
      <c r="UQF203" s="12"/>
      <c r="UQG203" s="12"/>
      <c r="UQH203" s="12"/>
      <c r="UQI203" s="12"/>
      <c r="UQJ203" s="12"/>
      <c r="UQK203" s="12"/>
      <c r="UQL203" s="12"/>
      <c r="UQM203" s="12"/>
      <c r="UQN203" s="12"/>
      <c r="UQO203" s="12"/>
      <c r="UQP203" s="12"/>
      <c r="UQQ203" s="12"/>
      <c r="UQR203" s="12"/>
      <c r="UQS203" s="12"/>
      <c r="UQT203" s="12"/>
      <c r="UQU203" s="12"/>
      <c r="UQV203" s="12"/>
      <c r="UQW203" s="12"/>
      <c r="UQX203" s="12"/>
      <c r="UQY203" s="12"/>
      <c r="UQZ203" s="12"/>
      <c r="URA203" s="12"/>
      <c r="URB203" s="12"/>
      <c r="URC203" s="12"/>
      <c r="URD203" s="12"/>
      <c r="URE203" s="12"/>
      <c r="URF203" s="12"/>
      <c r="URG203" s="12"/>
      <c r="URH203" s="12"/>
      <c r="URI203" s="12"/>
      <c r="URJ203" s="12"/>
      <c r="URK203" s="12"/>
      <c r="URL203" s="12"/>
      <c r="URM203" s="12"/>
      <c r="URN203" s="12"/>
      <c r="URO203" s="12"/>
      <c r="URP203" s="12"/>
      <c r="URQ203" s="12"/>
      <c r="URR203" s="12"/>
      <c r="URS203" s="12"/>
      <c r="URT203" s="12"/>
      <c r="URU203" s="12"/>
      <c r="URV203" s="12"/>
      <c r="URW203" s="12"/>
      <c r="URX203" s="12"/>
      <c r="URY203" s="12"/>
      <c r="URZ203" s="12"/>
      <c r="USA203" s="12"/>
      <c r="USB203" s="12"/>
      <c r="USC203" s="12"/>
      <c r="USD203" s="12"/>
      <c r="USE203" s="12"/>
      <c r="USF203" s="12"/>
      <c r="USG203" s="12"/>
      <c r="USH203" s="12"/>
      <c r="USI203" s="12"/>
      <c r="USJ203" s="12"/>
      <c r="USK203" s="12"/>
      <c r="USL203" s="12"/>
      <c r="USM203" s="12"/>
      <c r="USN203" s="12"/>
      <c r="USO203" s="12"/>
      <c r="USP203" s="12"/>
      <c r="USQ203" s="12"/>
      <c r="USR203" s="12"/>
      <c r="USS203" s="12"/>
      <c r="UST203" s="12"/>
      <c r="USU203" s="12"/>
      <c r="USV203" s="12"/>
      <c r="USW203" s="12"/>
      <c r="USX203" s="12"/>
      <c r="USY203" s="12"/>
      <c r="USZ203" s="12"/>
      <c r="UTA203" s="12"/>
      <c r="UTB203" s="12"/>
      <c r="UTC203" s="12"/>
      <c r="UTD203" s="12"/>
      <c r="UTE203" s="12"/>
      <c r="UTF203" s="12"/>
      <c r="UTG203" s="12"/>
      <c r="UTH203" s="12"/>
      <c r="UTI203" s="12"/>
      <c r="UTJ203" s="12"/>
      <c r="UTK203" s="12"/>
      <c r="UTL203" s="12"/>
      <c r="UTM203" s="12"/>
      <c r="UTN203" s="12"/>
      <c r="UTO203" s="12"/>
      <c r="UTP203" s="12"/>
      <c r="UTQ203" s="12"/>
      <c r="UTR203" s="12"/>
      <c r="UTS203" s="12"/>
      <c r="UTT203" s="12"/>
      <c r="UTU203" s="12"/>
      <c r="UTV203" s="12"/>
      <c r="UTW203" s="12"/>
      <c r="UTX203" s="12"/>
      <c r="UTY203" s="12"/>
      <c r="UTZ203" s="12"/>
      <c r="UUA203" s="12"/>
      <c r="UUB203" s="12"/>
      <c r="UUC203" s="12"/>
      <c r="UUD203" s="12"/>
      <c r="UUE203" s="12"/>
      <c r="UUF203" s="12"/>
      <c r="UUG203" s="12"/>
      <c r="UUH203" s="12"/>
      <c r="UUI203" s="12"/>
      <c r="UUJ203" s="12"/>
      <c r="UUK203" s="12"/>
      <c r="UUL203" s="12"/>
      <c r="UUM203" s="12"/>
      <c r="UUN203" s="12"/>
      <c r="UUO203" s="12"/>
      <c r="UUP203" s="12"/>
      <c r="UUQ203" s="12"/>
      <c r="UUR203" s="12"/>
      <c r="UUS203" s="12"/>
      <c r="UUT203" s="12"/>
      <c r="UUU203" s="12"/>
      <c r="UUV203" s="12"/>
      <c r="UUW203" s="12"/>
      <c r="UUX203" s="12"/>
      <c r="UUY203" s="12"/>
      <c r="UUZ203" s="12"/>
      <c r="UVA203" s="12"/>
      <c r="UVB203" s="12"/>
      <c r="UVC203" s="12"/>
      <c r="UVD203" s="12"/>
      <c r="UVE203" s="12"/>
      <c r="UVF203" s="12"/>
      <c r="UVG203" s="12"/>
      <c r="UVH203" s="12"/>
      <c r="UVI203" s="12"/>
      <c r="UVJ203" s="12"/>
      <c r="UVK203" s="12"/>
      <c r="UVL203" s="12"/>
      <c r="UVM203" s="12"/>
      <c r="UVN203" s="12"/>
      <c r="UVO203" s="12"/>
      <c r="UVP203" s="12"/>
      <c r="UVQ203" s="12"/>
      <c r="UVR203" s="12"/>
      <c r="UVS203" s="12"/>
      <c r="UVT203" s="12"/>
      <c r="UVU203" s="12"/>
      <c r="UVV203" s="12"/>
      <c r="UVW203" s="12"/>
      <c r="UVX203" s="12"/>
      <c r="UVY203" s="12"/>
      <c r="UVZ203" s="12"/>
      <c r="UWA203" s="12"/>
      <c r="UWB203" s="12"/>
      <c r="UWC203" s="12"/>
      <c r="UWD203" s="12"/>
      <c r="UWE203" s="12"/>
      <c r="UWF203" s="12"/>
      <c r="UWG203" s="12"/>
      <c r="UWH203" s="12"/>
      <c r="UWI203" s="12"/>
      <c r="UWJ203" s="12"/>
      <c r="UWK203" s="12"/>
      <c r="UWL203" s="12"/>
      <c r="UWM203" s="12"/>
      <c r="UWN203" s="12"/>
      <c r="UWO203" s="12"/>
      <c r="UWP203" s="12"/>
      <c r="UWQ203" s="12"/>
      <c r="UWR203" s="12"/>
      <c r="UWS203" s="12"/>
      <c r="UWT203" s="12"/>
      <c r="UWU203" s="12"/>
      <c r="UWV203" s="12"/>
      <c r="UWW203" s="12"/>
      <c r="UWX203" s="12"/>
      <c r="UWY203" s="12"/>
      <c r="UWZ203" s="12"/>
      <c r="UXA203" s="12"/>
      <c r="UXB203" s="12"/>
      <c r="UXC203" s="12"/>
      <c r="UXD203" s="12"/>
      <c r="UXE203" s="12"/>
      <c r="UXF203" s="12"/>
      <c r="UXG203" s="12"/>
      <c r="UXH203" s="12"/>
      <c r="UXI203" s="12"/>
      <c r="UXJ203" s="12"/>
      <c r="UXK203" s="12"/>
      <c r="UXL203" s="12"/>
      <c r="UXM203" s="12"/>
      <c r="UXN203" s="12"/>
      <c r="UXO203" s="12"/>
      <c r="UXP203" s="12"/>
      <c r="UXQ203" s="12"/>
      <c r="UXR203" s="12"/>
      <c r="UXS203" s="12"/>
      <c r="UXT203" s="12"/>
      <c r="UXU203" s="12"/>
      <c r="UXV203" s="12"/>
      <c r="UXW203" s="12"/>
      <c r="UXX203" s="12"/>
      <c r="UXY203" s="12"/>
      <c r="UXZ203" s="12"/>
      <c r="UYA203" s="12"/>
      <c r="UYB203" s="12"/>
      <c r="UYC203" s="12"/>
      <c r="UYD203" s="12"/>
      <c r="UYE203" s="12"/>
      <c r="UYF203" s="12"/>
      <c r="UYG203" s="12"/>
      <c r="UYH203" s="12"/>
      <c r="UYI203" s="12"/>
      <c r="UYJ203" s="12"/>
      <c r="UYK203" s="12"/>
      <c r="UYL203" s="12"/>
      <c r="UYM203" s="12"/>
      <c r="UYN203" s="12"/>
      <c r="UYO203" s="12"/>
      <c r="UYP203" s="12"/>
      <c r="UYQ203" s="12"/>
      <c r="UYR203" s="12"/>
      <c r="UYS203" s="12"/>
      <c r="UYT203" s="12"/>
      <c r="UYU203" s="12"/>
      <c r="UYV203" s="12"/>
      <c r="UYW203" s="12"/>
      <c r="UYX203" s="12"/>
      <c r="UYY203" s="12"/>
      <c r="UYZ203" s="12"/>
      <c r="UZA203" s="12"/>
      <c r="UZB203" s="12"/>
      <c r="UZC203" s="12"/>
      <c r="UZD203" s="12"/>
      <c r="UZE203" s="12"/>
      <c r="UZF203" s="12"/>
      <c r="UZG203" s="12"/>
      <c r="UZH203" s="12"/>
      <c r="UZI203" s="12"/>
      <c r="UZJ203" s="12"/>
      <c r="UZK203" s="12"/>
      <c r="UZL203" s="12"/>
      <c r="UZM203" s="12"/>
      <c r="UZN203" s="12"/>
      <c r="UZO203" s="12"/>
      <c r="UZP203" s="12"/>
      <c r="UZQ203" s="12"/>
      <c r="UZR203" s="12"/>
      <c r="UZS203" s="12"/>
      <c r="UZT203" s="12"/>
      <c r="UZU203" s="12"/>
      <c r="UZV203" s="12"/>
      <c r="UZW203" s="12"/>
      <c r="UZX203" s="12"/>
      <c r="UZY203" s="12"/>
      <c r="UZZ203" s="12"/>
      <c r="VAA203" s="12"/>
      <c r="VAB203" s="12"/>
      <c r="VAC203" s="12"/>
      <c r="VAD203" s="12"/>
      <c r="VAE203" s="12"/>
      <c r="VAF203" s="12"/>
      <c r="VAG203" s="12"/>
      <c r="VAH203" s="12"/>
      <c r="VAI203" s="12"/>
      <c r="VAJ203" s="12"/>
      <c r="VAK203" s="12"/>
      <c r="VAL203" s="12"/>
      <c r="VAM203" s="12"/>
      <c r="VAN203" s="12"/>
      <c r="VAO203" s="12"/>
      <c r="VAP203" s="12"/>
      <c r="VAQ203" s="12"/>
      <c r="VAR203" s="12"/>
      <c r="VAS203" s="12"/>
      <c r="VAT203" s="12"/>
      <c r="VAU203" s="12"/>
      <c r="VAV203" s="12"/>
      <c r="VAW203" s="12"/>
      <c r="VAX203" s="12"/>
      <c r="VAY203" s="12"/>
      <c r="VAZ203" s="12"/>
      <c r="VBA203" s="12"/>
      <c r="VBB203" s="12"/>
      <c r="VBC203" s="12"/>
      <c r="VBD203" s="12"/>
      <c r="VBE203" s="12"/>
      <c r="VBF203" s="12"/>
      <c r="VBG203" s="12"/>
      <c r="VBH203" s="12"/>
      <c r="VBI203" s="12"/>
      <c r="VBJ203" s="12"/>
      <c r="VBK203" s="12"/>
      <c r="VBL203" s="12"/>
      <c r="VBM203" s="12"/>
      <c r="VBN203" s="12"/>
      <c r="VBO203" s="12"/>
      <c r="VBP203" s="12"/>
      <c r="VBQ203" s="12"/>
      <c r="VBR203" s="12"/>
      <c r="VBS203" s="12"/>
      <c r="VBT203" s="12"/>
      <c r="VBU203" s="12"/>
      <c r="VBV203" s="12"/>
      <c r="VBW203" s="12"/>
      <c r="VBX203" s="12"/>
      <c r="VBY203" s="12"/>
      <c r="VBZ203" s="12"/>
      <c r="VCA203" s="12"/>
      <c r="VCB203" s="12"/>
      <c r="VCC203" s="12"/>
      <c r="VCD203" s="12"/>
      <c r="VCE203" s="12"/>
      <c r="VCF203" s="12"/>
      <c r="VCG203" s="12"/>
      <c r="VCH203" s="12"/>
      <c r="VCI203" s="12"/>
      <c r="VCJ203" s="12"/>
      <c r="VCK203" s="12"/>
      <c r="VCL203" s="12"/>
      <c r="VCM203" s="12"/>
      <c r="VCN203" s="12"/>
      <c r="VCO203" s="12"/>
      <c r="VCP203" s="12"/>
      <c r="VCQ203" s="12"/>
      <c r="VCR203" s="12"/>
      <c r="VCS203" s="12"/>
      <c r="VCT203" s="12"/>
      <c r="VCU203" s="12"/>
      <c r="VCV203" s="12"/>
      <c r="VCW203" s="12"/>
      <c r="VCX203" s="12"/>
      <c r="VCY203" s="12"/>
      <c r="VCZ203" s="12"/>
      <c r="VDA203" s="12"/>
      <c r="VDB203" s="12"/>
      <c r="VDC203" s="12"/>
      <c r="VDD203" s="12"/>
      <c r="VDE203" s="12"/>
      <c r="VDF203" s="12"/>
      <c r="VDG203" s="12"/>
      <c r="VDH203" s="12"/>
      <c r="VDI203" s="12"/>
      <c r="VDJ203" s="12"/>
      <c r="VDK203" s="12"/>
      <c r="VDL203" s="12"/>
      <c r="VDM203" s="12"/>
      <c r="VDN203" s="12"/>
      <c r="VDO203" s="12"/>
      <c r="VDP203" s="12"/>
      <c r="VDQ203" s="12"/>
      <c r="VDR203" s="12"/>
      <c r="VDS203" s="12"/>
      <c r="VDT203" s="12"/>
      <c r="VDU203" s="12"/>
      <c r="VDV203" s="12"/>
      <c r="VDW203" s="12"/>
      <c r="VDX203" s="12"/>
      <c r="VDY203" s="12"/>
      <c r="VDZ203" s="12"/>
      <c r="VEA203" s="12"/>
      <c r="VEB203" s="12"/>
      <c r="VEC203" s="12"/>
      <c r="VED203" s="12"/>
      <c r="VEE203" s="12"/>
      <c r="VEF203" s="12"/>
      <c r="VEG203" s="12"/>
      <c r="VEH203" s="12"/>
      <c r="VEI203" s="12"/>
      <c r="VEJ203" s="12"/>
      <c r="VEK203" s="12"/>
      <c r="VEL203" s="12"/>
      <c r="VEM203" s="12"/>
      <c r="VEN203" s="12"/>
      <c r="VEO203" s="12"/>
      <c r="VEP203" s="12"/>
      <c r="VEQ203" s="12"/>
      <c r="VER203" s="12"/>
      <c r="VES203" s="12"/>
      <c r="VET203" s="12"/>
      <c r="VEU203" s="12"/>
      <c r="VEV203" s="12"/>
      <c r="VEW203" s="12"/>
      <c r="VEX203" s="12"/>
      <c r="VEY203" s="12"/>
      <c r="VEZ203" s="12"/>
      <c r="VFA203" s="12"/>
      <c r="VFB203" s="12"/>
      <c r="VFC203" s="12"/>
      <c r="VFD203" s="12"/>
      <c r="VFE203" s="12"/>
      <c r="VFF203" s="12"/>
      <c r="VFG203" s="12"/>
      <c r="VFH203" s="12"/>
      <c r="VFI203" s="12"/>
      <c r="VFJ203" s="12"/>
      <c r="VFK203" s="12"/>
      <c r="VFL203" s="12"/>
      <c r="VFM203" s="12"/>
      <c r="VFN203" s="12"/>
      <c r="VFO203" s="12"/>
      <c r="VFP203" s="12"/>
      <c r="VFQ203" s="12"/>
      <c r="VFR203" s="12"/>
      <c r="VFS203" s="12"/>
      <c r="VFT203" s="12"/>
      <c r="VFU203" s="12"/>
      <c r="VFV203" s="12"/>
      <c r="VFW203" s="12"/>
      <c r="VFX203" s="12"/>
      <c r="VFY203" s="12"/>
      <c r="VFZ203" s="12"/>
      <c r="VGA203" s="12"/>
      <c r="VGB203" s="12"/>
      <c r="VGC203" s="12"/>
      <c r="VGD203" s="12"/>
      <c r="VGE203" s="12"/>
      <c r="VGF203" s="12"/>
      <c r="VGG203" s="12"/>
      <c r="VGH203" s="12"/>
      <c r="VGI203" s="12"/>
      <c r="VGJ203" s="12"/>
      <c r="VGK203" s="12"/>
      <c r="VGL203" s="12"/>
      <c r="VGM203" s="12"/>
      <c r="VGN203" s="12"/>
      <c r="VGO203" s="12"/>
      <c r="VGP203" s="12"/>
      <c r="VGQ203" s="12"/>
      <c r="VGR203" s="12"/>
      <c r="VGS203" s="12"/>
      <c r="VGT203" s="12"/>
      <c r="VGU203" s="12"/>
      <c r="VGV203" s="12"/>
      <c r="VGW203" s="12"/>
      <c r="VGX203" s="12"/>
      <c r="VGY203" s="12"/>
      <c r="VGZ203" s="12"/>
      <c r="VHA203" s="12"/>
      <c r="VHB203" s="12"/>
      <c r="VHC203" s="12"/>
      <c r="VHD203" s="12"/>
      <c r="VHE203" s="12"/>
      <c r="VHF203" s="12"/>
      <c r="VHG203" s="12"/>
      <c r="VHH203" s="12"/>
      <c r="VHI203" s="12"/>
      <c r="VHJ203" s="12"/>
      <c r="VHK203" s="12"/>
      <c r="VHL203" s="12"/>
      <c r="VHM203" s="12"/>
      <c r="VHN203" s="12"/>
      <c r="VHO203" s="12"/>
      <c r="VHP203" s="12"/>
      <c r="VHQ203" s="12"/>
      <c r="VHR203" s="12"/>
      <c r="VHS203" s="12"/>
      <c r="VHT203" s="12"/>
      <c r="VHU203" s="12"/>
      <c r="VHV203" s="12"/>
      <c r="VHW203" s="12"/>
      <c r="VHX203" s="12"/>
      <c r="VHY203" s="12"/>
      <c r="VHZ203" s="12"/>
      <c r="VIA203" s="12"/>
      <c r="VIB203" s="12"/>
      <c r="VIC203" s="12"/>
      <c r="VID203" s="12"/>
      <c r="VIE203" s="12"/>
      <c r="VIF203" s="12"/>
      <c r="VIG203" s="12"/>
      <c r="VIH203" s="12"/>
      <c r="VII203" s="12"/>
      <c r="VIJ203" s="12"/>
      <c r="VIK203" s="12"/>
      <c r="VIL203" s="12"/>
      <c r="VIM203" s="12"/>
      <c r="VIN203" s="12"/>
      <c r="VIO203" s="12"/>
      <c r="VIP203" s="12"/>
      <c r="VIQ203" s="12"/>
      <c r="VIR203" s="12"/>
      <c r="VIS203" s="12"/>
      <c r="VIT203" s="12"/>
      <c r="VIU203" s="12"/>
      <c r="VIV203" s="12"/>
      <c r="VIW203" s="12"/>
      <c r="VIX203" s="12"/>
      <c r="VIY203" s="12"/>
      <c r="VIZ203" s="12"/>
      <c r="VJA203" s="12"/>
      <c r="VJB203" s="12"/>
      <c r="VJC203" s="12"/>
      <c r="VJD203" s="12"/>
      <c r="VJE203" s="12"/>
      <c r="VJF203" s="12"/>
      <c r="VJG203" s="12"/>
      <c r="VJH203" s="12"/>
      <c r="VJI203" s="12"/>
      <c r="VJJ203" s="12"/>
      <c r="VJK203" s="12"/>
      <c r="VJL203" s="12"/>
      <c r="VJM203" s="12"/>
      <c r="VJN203" s="12"/>
      <c r="VJO203" s="12"/>
      <c r="VJP203" s="12"/>
      <c r="VJQ203" s="12"/>
      <c r="VJR203" s="12"/>
      <c r="VJS203" s="12"/>
      <c r="VJT203" s="12"/>
      <c r="VJU203" s="12"/>
      <c r="VJV203" s="12"/>
      <c r="VJW203" s="12"/>
      <c r="VJX203" s="12"/>
      <c r="VJY203" s="12"/>
      <c r="VJZ203" s="12"/>
      <c r="VKA203" s="12"/>
      <c r="VKB203" s="12"/>
      <c r="VKC203" s="12"/>
      <c r="VKD203" s="12"/>
      <c r="VKE203" s="12"/>
      <c r="VKF203" s="12"/>
      <c r="VKG203" s="12"/>
      <c r="VKH203" s="12"/>
      <c r="VKI203" s="12"/>
      <c r="VKJ203" s="12"/>
      <c r="VKK203" s="12"/>
      <c r="VKL203" s="12"/>
      <c r="VKM203" s="12"/>
      <c r="VKN203" s="12"/>
      <c r="VKO203" s="12"/>
      <c r="VKP203" s="12"/>
      <c r="VKQ203" s="12"/>
      <c r="VKR203" s="12"/>
      <c r="VKS203" s="12"/>
      <c r="VKT203" s="12"/>
      <c r="VKU203" s="12"/>
      <c r="VKV203" s="12"/>
      <c r="VKW203" s="12"/>
      <c r="VKX203" s="12"/>
      <c r="VKY203" s="12"/>
      <c r="VKZ203" s="12"/>
      <c r="VLA203" s="12"/>
      <c r="VLB203" s="12"/>
      <c r="VLC203" s="12"/>
      <c r="VLD203" s="12"/>
      <c r="VLE203" s="12"/>
      <c r="VLF203" s="12"/>
      <c r="VLG203" s="12"/>
      <c r="VLH203" s="12"/>
      <c r="VLI203" s="12"/>
      <c r="VLJ203" s="12"/>
      <c r="VLK203" s="12"/>
      <c r="VLL203" s="12"/>
      <c r="VLM203" s="12"/>
      <c r="VLN203" s="12"/>
      <c r="VLO203" s="12"/>
      <c r="VLP203" s="12"/>
      <c r="VLQ203" s="12"/>
      <c r="VLR203" s="12"/>
      <c r="VLS203" s="12"/>
      <c r="VLT203" s="12"/>
      <c r="VLU203" s="12"/>
      <c r="VLV203" s="12"/>
      <c r="VLW203" s="12"/>
      <c r="VLX203" s="12"/>
      <c r="VLY203" s="12"/>
      <c r="VLZ203" s="12"/>
      <c r="VMA203" s="12"/>
      <c r="VMB203" s="12"/>
      <c r="VMC203" s="12"/>
      <c r="VMD203" s="12"/>
      <c r="VME203" s="12"/>
      <c r="VMF203" s="12"/>
      <c r="VMG203" s="12"/>
      <c r="VMH203" s="12"/>
      <c r="VMI203" s="12"/>
      <c r="VMJ203" s="12"/>
      <c r="VMK203" s="12"/>
      <c r="VML203" s="12"/>
      <c r="VMM203" s="12"/>
      <c r="VMN203" s="12"/>
      <c r="VMO203" s="12"/>
      <c r="VMP203" s="12"/>
      <c r="VMQ203" s="12"/>
      <c r="VMR203" s="12"/>
      <c r="VMS203" s="12"/>
      <c r="VMT203" s="12"/>
      <c r="VMU203" s="12"/>
      <c r="VMV203" s="12"/>
      <c r="VMW203" s="12"/>
      <c r="VMX203" s="12"/>
      <c r="VMY203" s="12"/>
      <c r="VMZ203" s="12"/>
      <c r="VNA203" s="12"/>
      <c r="VNB203" s="12"/>
      <c r="VNC203" s="12"/>
      <c r="VND203" s="12"/>
      <c r="VNE203" s="12"/>
      <c r="VNF203" s="12"/>
      <c r="VNG203" s="12"/>
      <c r="VNH203" s="12"/>
      <c r="VNI203" s="12"/>
      <c r="VNJ203" s="12"/>
      <c r="VNK203" s="12"/>
      <c r="VNL203" s="12"/>
      <c r="VNM203" s="12"/>
      <c r="VNN203" s="12"/>
      <c r="VNO203" s="12"/>
      <c r="VNP203" s="12"/>
      <c r="VNQ203" s="12"/>
      <c r="VNR203" s="12"/>
      <c r="VNS203" s="12"/>
      <c r="VNT203" s="12"/>
      <c r="VNU203" s="12"/>
      <c r="VNV203" s="12"/>
      <c r="VNW203" s="12"/>
      <c r="VNX203" s="12"/>
      <c r="VNY203" s="12"/>
      <c r="VNZ203" s="12"/>
      <c r="VOA203" s="12"/>
      <c r="VOB203" s="12"/>
      <c r="VOC203" s="12"/>
      <c r="VOD203" s="12"/>
      <c r="VOE203" s="12"/>
      <c r="VOF203" s="12"/>
      <c r="VOG203" s="12"/>
      <c r="VOH203" s="12"/>
      <c r="VOI203" s="12"/>
      <c r="VOJ203" s="12"/>
      <c r="VOK203" s="12"/>
      <c r="VOL203" s="12"/>
      <c r="VOM203" s="12"/>
      <c r="VON203" s="12"/>
      <c r="VOO203" s="12"/>
      <c r="VOP203" s="12"/>
      <c r="VOQ203" s="12"/>
      <c r="VOR203" s="12"/>
      <c r="VOS203" s="12"/>
      <c r="VOT203" s="12"/>
      <c r="VOU203" s="12"/>
      <c r="VOV203" s="12"/>
      <c r="VOW203" s="12"/>
      <c r="VOX203" s="12"/>
      <c r="VOY203" s="12"/>
      <c r="VOZ203" s="12"/>
      <c r="VPA203" s="12"/>
      <c r="VPB203" s="12"/>
      <c r="VPC203" s="12"/>
      <c r="VPD203" s="12"/>
      <c r="VPE203" s="12"/>
      <c r="VPF203" s="12"/>
      <c r="VPG203" s="12"/>
      <c r="VPH203" s="12"/>
      <c r="VPI203" s="12"/>
      <c r="VPJ203" s="12"/>
      <c r="VPK203" s="12"/>
      <c r="VPL203" s="12"/>
      <c r="VPM203" s="12"/>
      <c r="VPN203" s="12"/>
      <c r="VPO203" s="12"/>
      <c r="VPP203" s="12"/>
      <c r="VPQ203" s="12"/>
      <c r="VPR203" s="12"/>
      <c r="VPS203" s="12"/>
      <c r="VPT203" s="12"/>
      <c r="VPU203" s="12"/>
      <c r="VPV203" s="12"/>
      <c r="VPW203" s="12"/>
      <c r="VPX203" s="12"/>
      <c r="VPY203" s="12"/>
      <c r="VPZ203" s="12"/>
      <c r="VQA203" s="12"/>
      <c r="VQB203" s="12"/>
      <c r="VQC203" s="12"/>
      <c r="VQD203" s="12"/>
      <c r="VQE203" s="12"/>
      <c r="VQF203" s="12"/>
      <c r="VQG203" s="12"/>
      <c r="VQH203" s="12"/>
      <c r="VQI203" s="12"/>
      <c r="VQJ203" s="12"/>
      <c r="VQK203" s="12"/>
      <c r="VQL203" s="12"/>
      <c r="VQM203" s="12"/>
      <c r="VQN203" s="12"/>
      <c r="VQO203" s="12"/>
      <c r="VQP203" s="12"/>
      <c r="VQQ203" s="12"/>
      <c r="VQR203" s="12"/>
      <c r="VQS203" s="12"/>
      <c r="VQT203" s="12"/>
      <c r="VQU203" s="12"/>
      <c r="VQV203" s="12"/>
      <c r="VQW203" s="12"/>
      <c r="VQX203" s="12"/>
      <c r="VQY203" s="12"/>
      <c r="VQZ203" s="12"/>
      <c r="VRA203" s="12"/>
      <c r="VRB203" s="12"/>
      <c r="VRC203" s="12"/>
      <c r="VRD203" s="12"/>
      <c r="VRE203" s="12"/>
      <c r="VRF203" s="12"/>
      <c r="VRG203" s="12"/>
      <c r="VRH203" s="12"/>
      <c r="VRI203" s="12"/>
      <c r="VRJ203" s="12"/>
      <c r="VRK203" s="12"/>
      <c r="VRL203" s="12"/>
      <c r="VRM203" s="12"/>
      <c r="VRN203" s="12"/>
      <c r="VRO203" s="12"/>
      <c r="VRP203" s="12"/>
      <c r="VRQ203" s="12"/>
      <c r="VRR203" s="12"/>
      <c r="VRS203" s="12"/>
      <c r="VRT203" s="12"/>
      <c r="VRU203" s="12"/>
      <c r="VRV203" s="12"/>
      <c r="VRW203" s="12"/>
      <c r="VRX203" s="12"/>
      <c r="VRY203" s="12"/>
      <c r="VRZ203" s="12"/>
      <c r="VSA203" s="12"/>
      <c r="VSB203" s="12"/>
      <c r="VSC203" s="12"/>
      <c r="VSD203" s="12"/>
      <c r="VSE203" s="12"/>
      <c r="VSF203" s="12"/>
      <c r="VSG203" s="12"/>
      <c r="VSH203" s="12"/>
      <c r="VSI203" s="12"/>
      <c r="VSJ203" s="12"/>
      <c r="VSK203" s="12"/>
      <c r="VSL203" s="12"/>
      <c r="VSM203" s="12"/>
      <c r="VSN203" s="12"/>
      <c r="VSO203" s="12"/>
      <c r="VSP203" s="12"/>
      <c r="VSQ203" s="12"/>
      <c r="VSR203" s="12"/>
      <c r="VSS203" s="12"/>
      <c r="VST203" s="12"/>
      <c r="VSU203" s="12"/>
      <c r="VSV203" s="12"/>
      <c r="VSW203" s="12"/>
      <c r="VSX203" s="12"/>
      <c r="VSY203" s="12"/>
      <c r="VSZ203" s="12"/>
      <c r="VTA203" s="12"/>
      <c r="VTB203" s="12"/>
      <c r="VTC203" s="12"/>
      <c r="VTD203" s="12"/>
      <c r="VTE203" s="12"/>
      <c r="VTF203" s="12"/>
      <c r="VTG203" s="12"/>
      <c r="VTH203" s="12"/>
      <c r="VTI203" s="12"/>
      <c r="VTJ203" s="12"/>
      <c r="VTK203" s="12"/>
      <c r="VTL203" s="12"/>
      <c r="VTM203" s="12"/>
      <c r="VTN203" s="12"/>
      <c r="VTO203" s="12"/>
      <c r="VTP203" s="12"/>
      <c r="VTQ203" s="12"/>
      <c r="VTR203" s="12"/>
      <c r="VTS203" s="12"/>
      <c r="VTT203" s="12"/>
      <c r="VTU203" s="12"/>
      <c r="VTV203" s="12"/>
      <c r="VTW203" s="12"/>
      <c r="VTX203" s="12"/>
      <c r="VTY203" s="12"/>
      <c r="VTZ203" s="12"/>
      <c r="VUA203" s="12"/>
      <c r="VUB203" s="12"/>
      <c r="VUC203" s="12"/>
      <c r="VUD203" s="12"/>
      <c r="VUE203" s="12"/>
      <c r="VUF203" s="12"/>
      <c r="VUG203" s="12"/>
      <c r="VUH203" s="12"/>
      <c r="VUI203" s="12"/>
      <c r="VUJ203" s="12"/>
      <c r="VUK203" s="12"/>
      <c r="VUL203" s="12"/>
      <c r="VUM203" s="12"/>
      <c r="VUN203" s="12"/>
      <c r="VUO203" s="12"/>
      <c r="VUP203" s="12"/>
      <c r="VUQ203" s="12"/>
      <c r="VUR203" s="12"/>
      <c r="VUS203" s="12"/>
      <c r="VUT203" s="12"/>
      <c r="VUU203" s="12"/>
      <c r="VUV203" s="12"/>
      <c r="VUW203" s="12"/>
      <c r="VUX203" s="12"/>
      <c r="VUY203" s="12"/>
      <c r="VUZ203" s="12"/>
      <c r="VVA203" s="12"/>
      <c r="VVB203" s="12"/>
      <c r="VVC203" s="12"/>
      <c r="VVD203" s="12"/>
      <c r="VVE203" s="12"/>
      <c r="VVF203" s="12"/>
      <c r="VVG203" s="12"/>
      <c r="VVH203" s="12"/>
      <c r="VVI203" s="12"/>
      <c r="VVJ203" s="12"/>
      <c r="VVK203" s="12"/>
      <c r="VVL203" s="12"/>
      <c r="VVM203" s="12"/>
      <c r="VVN203" s="12"/>
      <c r="VVO203" s="12"/>
      <c r="VVP203" s="12"/>
      <c r="VVQ203" s="12"/>
      <c r="VVR203" s="12"/>
      <c r="VVS203" s="12"/>
      <c r="VVT203" s="12"/>
      <c r="VVU203" s="12"/>
      <c r="VVV203" s="12"/>
      <c r="VVW203" s="12"/>
      <c r="VVX203" s="12"/>
      <c r="VVY203" s="12"/>
      <c r="VVZ203" s="12"/>
      <c r="VWA203" s="12"/>
      <c r="VWB203" s="12"/>
      <c r="VWC203" s="12"/>
      <c r="VWD203" s="12"/>
      <c r="VWE203" s="12"/>
      <c r="VWF203" s="12"/>
      <c r="VWG203" s="12"/>
      <c r="VWH203" s="12"/>
      <c r="VWI203" s="12"/>
      <c r="VWJ203" s="12"/>
      <c r="VWK203" s="12"/>
      <c r="VWL203" s="12"/>
      <c r="VWM203" s="12"/>
      <c r="VWN203" s="12"/>
      <c r="VWO203" s="12"/>
      <c r="VWP203" s="12"/>
      <c r="VWQ203" s="12"/>
      <c r="VWR203" s="12"/>
      <c r="VWS203" s="12"/>
      <c r="VWT203" s="12"/>
      <c r="VWU203" s="12"/>
      <c r="VWV203" s="12"/>
      <c r="VWW203" s="12"/>
      <c r="VWX203" s="12"/>
      <c r="VWY203" s="12"/>
      <c r="VWZ203" s="12"/>
      <c r="VXA203" s="12"/>
      <c r="VXB203" s="12"/>
      <c r="VXC203" s="12"/>
      <c r="VXD203" s="12"/>
      <c r="VXE203" s="12"/>
      <c r="VXF203" s="12"/>
      <c r="VXG203" s="12"/>
      <c r="VXH203" s="12"/>
      <c r="VXI203" s="12"/>
      <c r="VXJ203" s="12"/>
      <c r="VXK203" s="12"/>
      <c r="VXL203" s="12"/>
      <c r="VXM203" s="12"/>
      <c r="VXN203" s="12"/>
      <c r="VXO203" s="12"/>
      <c r="VXP203" s="12"/>
      <c r="VXQ203" s="12"/>
      <c r="VXR203" s="12"/>
      <c r="VXS203" s="12"/>
      <c r="VXT203" s="12"/>
      <c r="VXU203" s="12"/>
      <c r="VXV203" s="12"/>
      <c r="VXW203" s="12"/>
      <c r="VXX203" s="12"/>
      <c r="VXY203" s="12"/>
      <c r="VXZ203" s="12"/>
      <c r="VYA203" s="12"/>
      <c r="VYB203" s="12"/>
      <c r="VYC203" s="12"/>
      <c r="VYD203" s="12"/>
      <c r="VYE203" s="12"/>
      <c r="VYF203" s="12"/>
      <c r="VYG203" s="12"/>
      <c r="VYH203" s="12"/>
      <c r="VYI203" s="12"/>
      <c r="VYJ203" s="12"/>
      <c r="VYK203" s="12"/>
      <c r="VYL203" s="12"/>
      <c r="VYM203" s="12"/>
      <c r="VYN203" s="12"/>
      <c r="VYO203" s="12"/>
      <c r="VYP203" s="12"/>
      <c r="VYQ203" s="12"/>
      <c r="VYR203" s="12"/>
      <c r="VYS203" s="12"/>
      <c r="VYT203" s="12"/>
      <c r="VYU203" s="12"/>
      <c r="VYV203" s="12"/>
      <c r="VYW203" s="12"/>
      <c r="VYX203" s="12"/>
      <c r="VYY203" s="12"/>
      <c r="VYZ203" s="12"/>
      <c r="VZA203" s="12"/>
      <c r="VZB203" s="12"/>
      <c r="VZC203" s="12"/>
      <c r="VZD203" s="12"/>
      <c r="VZE203" s="12"/>
      <c r="VZF203" s="12"/>
      <c r="VZG203" s="12"/>
      <c r="VZH203" s="12"/>
      <c r="VZI203" s="12"/>
      <c r="VZJ203" s="12"/>
      <c r="VZK203" s="12"/>
      <c r="VZL203" s="12"/>
      <c r="VZM203" s="12"/>
      <c r="VZN203" s="12"/>
      <c r="VZO203" s="12"/>
      <c r="VZP203" s="12"/>
      <c r="VZQ203" s="12"/>
      <c r="VZR203" s="12"/>
      <c r="VZS203" s="12"/>
      <c r="VZT203" s="12"/>
      <c r="VZU203" s="12"/>
      <c r="VZV203" s="12"/>
      <c r="VZW203" s="12"/>
      <c r="VZX203" s="12"/>
      <c r="VZY203" s="12"/>
      <c r="VZZ203" s="12"/>
      <c r="WAA203" s="12"/>
      <c r="WAB203" s="12"/>
      <c r="WAC203" s="12"/>
      <c r="WAD203" s="12"/>
      <c r="WAE203" s="12"/>
      <c r="WAF203" s="12"/>
      <c r="WAG203" s="12"/>
      <c r="WAH203" s="12"/>
      <c r="WAI203" s="12"/>
      <c r="WAJ203" s="12"/>
      <c r="WAK203" s="12"/>
      <c r="WAL203" s="12"/>
      <c r="WAM203" s="12"/>
      <c r="WAN203" s="12"/>
      <c r="WAO203" s="12"/>
      <c r="WAP203" s="12"/>
      <c r="WAQ203" s="12"/>
      <c r="WAR203" s="12"/>
      <c r="WAS203" s="12"/>
      <c r="WAT203" s="12"/>
      <c r="WAU203" s="12"/>
      <c r="WAV203" s="12"/>
      <c r="WAW203" s="12"/>
      <c r="WAX203" s="12"/>
      <c r="WAY203" s="12"/>
      <c r="WAZ203" s="12"/>
      <c r="WBA203" s="12"/>
      <c r="WBB203" s="12"/>
      <c r="WBC203" s="12"/>
      <c r="WBD203" s="12"/>
      <c r="WBE203" s="12"/>
      <c r="WBF203" s="12"/>
      <c r="WBG203" s="12"/>
      <c r="WBH203" s="12"/>
      <c r="WBI203" s="12"/>
      <c r="WBJ203" s="12"/>
      <c r="WBK203" s="12"/>
      <c r="WBL203" s="12"/>
      <c r="WBM203" s="12"/>
      <c r="WBN203" s="12"/>
      <c r="WBO203" s="12"/>
      <c r="WBP203" s="12"/>
      <c r="WBQ203" s="12"/>
      <c r="WBR203" s="12"/>
      <c r="WBS203" s="12"/>
      <c r="WBT203" s="12"/>
      <c r="WBU203" s="12"/>
      <c r="WBV203" s="12"/>
      <c r="WBW203" s="12"/>
      <c r="WBX203" s="12"/>
      <c r="WBY203" s="12"/>
      <c r="WBZ203" s="12"/>
      <c r="WCA203" s="12"/>
      <c r="WCB203" s="12"/>
      <c r="WCC203" s="12"/>
      <c r="WCD203" s="12"/>
      <c r="WCE203" s="12"/>
      <c r="WCF203" s="12"/>
      <c r="WCG203" s="12"/>
      <c r="WCH203" s="12"/>
      <c r="WCI203" s="12"/>
      <c r="WCJ203" s="12"/>
      <c r="WCK203" s="12"/>
      <c r="WCL203" s="12"/>
      <c r="WCM203" s="12"/>
      <c r="WCN203" s="12"/>
      <c r="WCO203" s="12"/>
      <c r="WCP203" s="12"/>
      <c r="WCQ203" s="12"/>
      <c r="WCR203" s="12"/>
      <c r="WCS203" s="12"/>
      <c r="WCT203" s="12"/>
      <c r="WCU203" s="12"/>
      <c r="WCV203" s="12"/>
      <c r="WCW203" s="12"/>
      <c r="WCX203" s="12"/>
      <c r="WCY203" s="12"/>
      <c r="WCZ203" s="12"/>
      <c r="WDA203" s="12"/>
      <c r="WDB203" s="12"/>
      <c r="WDC203" s="12"/>
      <c r="WDD203" s="12"/>
      <c r="WDE203" s="12"/>
      <c r="WDF203" s="12"/>
      <c r="WDG203" s="12"/>
      <c r="WDH203" s="12"/>
      <c r="WDI203" s="12"/>
      <c r="WDJ203" s="12"/>
      <c r="WDK203" s="12"/>
      <c r="WDL203" s="12"/>
      <c r="WDM203" s="12"/>
      <c r="WDN203" s="12"/>
      <c r="WDO203" s="12"/>
      <c r="WDP203" s="12"/>
      <c r="WDQ203" s="12"/>
      <c r="WDR203" s="12"/>
      <c r="WDS203" s="12"/>
      <c r="WDT203" s="12"/>
      <c r="WDU203" s="12"/>
      <c r="WDV203" s="12"/>
      <c r="WDW203" s="12"/>
      <c r="WDX203" s="12"/>
      <c r="WDY203" s="12"/>
      <c r="WDZ203" s="12"/>
      <c r="WEA203" s="12"/>
      <c r="WEB203" s="12"/>
      <c r="WEC203" s="12"/>
      <c r="WED203" s="12"/>
      <c r="WEE203" s="12"/>
      <c r="WEF203" s="12"/>
      <c r="WEG203" s="12"/>
      <c r="WEH203" s="12"/>
      <c r="WEI203" s="12"/>
      <c r="WEJ203" s="12"/>
      <c r="WEK203" s="12"/>
      <c r="WEL203" s="12"/>
      <c r="WEM203" s="12"/>
      <c r="WEN203" s="12"/>
      <c r="WEO203" s="12"/>
      <c r="WEP203" s="12"/>
      <c r="WEQ203" s="12"/>
      <c r="WER203" s="12"/>
      <c r="WES203" s="12"/>
      <c r="WET203" s="12"/>
      <c r="WEU203" s="12"/>
      <c r="WEV203" s="12"/>
      <c r="WEW203" s="12"/>
      <c r="WEX203" s="12"/>
      <c r="WEY203" s="12"/>
      <c r="WEZ203" s="12"/>
      <c r="WFA203" s="12"/>
      <c r="WFB203" s="12"/>
      <c r="WFC203" s="12"/>
      <c r="WFD203" s="12"/>
      <c r="WFE203" s="12"/>
      <c r="WFF203" s="12"/>
      <c r="WFG203" s="12"/>
      <c r="WFH203" s="12"/>
      <c r="WFI203" s="12"/>
      <c r="WFJ203" s="12"/>
      <c r="WFK203" s="12"/>
      <c r="WFL203" s="12"/>
      <c r="WFM203" s="12"/>
      <c r="WFN203" s="12"/>
      <c r="WFO203" s="12"/>
      <c r="WFP203" s="12"/>
      <c r="WFQ203" s="12"/>
      <c r="WFR203" s="12"/>
      <c r="WFS203" s="12"/>
      <c r="WFT203" s="12"/>
      <c r="WFU203" s="12"/>
      <c r="WFV203" s="12"/>
      <c r="WFW203" s="12"/>
      <c r="WFX203" s="12"/>
      <c r="WFY203" s="12"/>
      <c r="WFZ203" s="12"/>
      <c r="WGA203" s="12"/>
      <c r="WGB203" s="12"/>
      <c r="WGC203" s="12"/>
      <c r="WGD203" s="12"/>
      <c r="WGE203" s="12"/>
      <c r="WGF203" s="12"/>
      <c r="WGG203" s="12"/>
      <c r="WGH203" s="12"/>
      <c r="WGI203" s="12"/>
      <c r="WGJ203" s="12"/>
      <c r="WGK203" s="12"/>
      <c r="WGL203" s="12"/>
      <c r="WGM203" s="12"/>
      <c r="WGN203" s="12"/>
      <c r="WGO203" s="12"/>
      <c r="WGP203" s="12"/>
      <c r="WGQ203" s="12"/>
      <c r="WGR203" s="12"/>
      <c r="WGS203" s="12"/>
      <c r="WGT203" s="12"/>
      <c r="WGU203" s="12"/>
      <c r="WGV203" s="12"/>
      <c r="WGW203" s="12"/>
      <c r="WGX203" s="12"/>
      <c r="WGY203" s="12"/>
      <c r="WGZ203" s="12"/>
      <c r="WHA203" s="12"/>
      <c r="WHB203" s="12"/>
      <c r="WHC203" s="12"/>
      <c r="WHD203" s="12"/>
      <c r="WHE203" s="12"/>
      <c r="WHF203" s="12"/>
      <c r="WHG203" s="12"/>
      <c r="WHH203" s="12"/>
      <c r="WHI203" s="12"/>
      <c r="WHJ203" s="12"/>
      <c r="WHK203" s="12"/>
      <c r="WHL203" s="12"/>
      <c r="WHM203" s="12"/>
      <c r="WHN203" s="12"/>
      <c r="WHO203" s="12"/>
      <c r="WHP203" s="12"/>
      <c r="WHQ203" s="12"/>
      <c r="WHR203" s="12"/>
      <c r="WHS203" s="12"/>
      <c r="WHT203" s="12"/>
      <c r="WHU203" s="12"/>
      <c r="WHV203" s="12"/>
      <c r="WHW203" s="12"/>
      <c r="WHX203" s="12"/>
      <c r="WHY203" s="12"/>
      <c r="WHZ203" s="12"/>
      <c r="WIA203" s="12"/>
      <c r="WIB203" s="12"/>
      <c r="WIC203" s="12"/>
      <c r="WID203" s="12"/>
      <c r="WIE203" s="12"/>
      <c r="WIF203" s="12"/>
      <c r="WIG203" s="12"/>
      <c r="WIH203" s="12"/>
      <c r="WII203" s="12"/>
      <c r="WIJ203" s="12"/>
      <c r="WIK203" s="12"/>
      <c r="WIL203" s="12"/>
      <c r="WIM203" s="12"/>
      <c r="WIN203" s="12"/>
      <c r="WIO203" s="12"/>
      <c r="WIP203" s="12"/>
      <c r="WIQ203" s="12"/>
      <c r="WIR203" s="12"/>
      <c r="WIS203" s="12"/>
      <c r="WIT203" s="12"/>
      <c r="WIU203" s="12"/>
      <c r="WIV203" s="12"/>
      <c r="WIW203" s="12"/>
      <c r="WIX203" s="12"/>
      <c r="WIY203" s="12"/>
      <c r="WIZ203" s="12"/>
      <c r="WJA203" s="12"/>
      <c r="WJB203" s="12"/>
      <c r="WJC203" s="12"/>
      <c r="WJD203" s="12"/>
      <c r="WJE203" s="12"/>
      <c r="WJF203" s="12"/>
      <c r="WJG203" s="12"/>
      <c r="WJH203" s="12"/>
      <c r="WJI203" s="12"/>
      <c r="WJJ203" s="12"/>
      <c r="WJK203" s="12"/>
      <c r="WJL203" s="12"/>
      <c r="WJM203" s="12"/>
      <c r="WJN203" s="12"/>
      <c r="WJO203" s="12"/>
      <c r="WJP203" s="12"/>
      <c r="WJQ203" s="12"/>
      <c r="WJR203" s="12"/>
      <c r="WJS203" s="12"/>
      <c r="WJT203" s="12"/>
      <c r="WJU203" s="12"/>
      <c r="WJV203" s="12"/>
      <c r="WJW203" s="12"/>
      <c r="WJX203" s="12"/>
      <c r="WJY203" s="12"/>
      <c r="WJZ203" s="12"/>
      <c r="WKA203" s="12"/>
      <c r="WKB203" s="12"/>
      <c r="WKC203" s="12"/>
      <c r="WKD203" s="12"/>
      <c r="WKE203" s="12"/>
      <c r="WKF203" s="12"/>
      <c r="WKG203" s="12"/>
      <c r="WKH203" s="12"/>
      <c r="WKI203" s="12"/>
      <c r="WKJ203" s="12"/>
      <c r="WKK203" s="12"/>
      <c r="WKL203" s="12"/>
      <c r="WKM203" s="12"/>
      <c r="WKN203" s="12"/>
      <c r="WKO203" s="12"/>
      <c r="WKP203" s="12"/>
      <c r="WKQ203" s="12"/>
      <c r="WKR203" s="12"/>
      <c r="WKS203" s="12"/>
      <c r="WKT203" s="12"/>
      <c r="WKU203" s="12"/>
      <c r="WKV203" s="12"/>
      <c r="WKW203" s="12"/>
      <c r="WKX203" s="12"/>
      <c r="WKY203" s="12"/>
      <c r="WKZ203" s="12"/>
      <c r="WLA203" s="12"/>
      <c r="WLB203" s="12"/>
      <c r="WLC203" s="12"/>
      <c r="WLD203" s="12"/>
      <c r="WLE203" s="12"/>
      <c r="WLF203" s="12"/>
      <c r="WLG203" s="12"/>
      <c r="WLH203" s="12"/>
      <c r="WLI203" s="12"/>
      <c r="WLJ203" s="12"/>
      <c r="WLK203" s="12"/>
      <c r="WLL203" s="12"/>
      <c r="WLM203" s="12"/>
      <c r="WLN203" s="12"/>
      <c r="WLO203" s="12"/>
      <c r="WLP203" s="12"/>
      <c r="WLQ203" s="12"/>
      <c r="WLR203" s="12"/>
      <c r="WLS203" s="12"/>
      <c r="WLT203" s="12"/>
      <c r="WLU203" s="12"/>
      <c r="WLV203" s="12"/>
      <c r="WLW203" s="12"/>
      <c r="WLX203" s="12"/>
      <c r="WLY203" s="12"/>
      <c r="WLZ203" s="12"/>
      <c r="WMA203" s="12"/>
      <c r="WMB203" s="12"/>
      <c r="WMC203" s="12"/>
      <c r="WMD203" s="12"/>
      <c r="WME203" s="12"/>
      <c r="WMF203" s="12"/>
      <c r="WMG203" s="12"/>
      <c r="WMH203" s="12"/>
      <c r="WMI203" s="12"/>
      <c r="WMJ203" s="12"/>
      <c r="WMK203" s="12"/>
      <c r="WML203" s="12"/>
      <c r="WMM203" s="12"/>
      <c r="WMN203" s="12"/>
      <c r="WMO203" s="12"/>
      <c r="WMP203" s="12"/>
      <c r="WMQ203" s="12"/>
      <c r="WMR203" s="12"/>
      <c r="WMS203" s="12"/>
      <c r="WMT203" s="12"/>
      <c r="WMU203" s="12"/>
      <c r="WMV203" s="12"/>
      <c r="WMW203" s="12"/>
      <c r="WMX203" s="12"/>
      <c r="WMY203" s="12"/>
      <c r="WMZ203" s="12"/>
      <c r="WNA203" s="12"/>
      <c r="WNB203" s="12"/>
      <c r="WNC203" s="12"/>
      <c r="WND203" s="12"/>
      <c r="WNE203" s="12"/>
      <c r="WNF203" s="12"/>
      <c r="WNG203" s="12"/>
      <c r="WNH203" s="12"/>
      <c r="WNI203" s="12"/>
      <c r="WNJ203" s="12"/>
      <c r="WNK203" s="12"/>
      <c r="WNL203" s="12"/>
      <c r="WNM203" s="12"/>
      <c r="WNN203" s="12"/>
      <c r="WNO203" s="12"/>
      <c r="WNP203" s="12"/>
      <c r="WNQ203" s="12"/>
      <c r="WNR203" s="12"/>
      <c r="WNS203" s="12"/>
      <c r="WNT203" s="12"/>
      <c r="WNU203" s="12"/>
      <c r="WNV203" s="12"/>
      <c r="WNW203" s="12"/>
      <c r="WNX203" s="12"/>
      <c r="WNY203" s="12"/>
      <c r="WNZ203" s="12"/>
      <c r="WOA203" s="12"/>
      <c r="WOB203" s="12"/>
      <c r="WOC203" s="12"/>
      <c r="WOD203" s="12"/>
      <c r="WOE203" s="12"/>
      <c r="WOF203" s="12"/>
      <c r="WOG203" s="12"/>
      <c r="WOH203" s="12"/>
      <c r="WOI203" s="12"/>
      <c r="WOJ203" s="12"/>
      <c r="WOK203" s="12"/>
      <c r="WOL203" s="12"/>
      <c r="WOM203" s="12"/>
      <c r="WON203" s="12"/>
      <c r="WOO203" s="12"/>
      <c r="WOP203" s="12"/>
      <c r="WOQ203" s="12"/>
      <c r="WOR203" s="12"/>
      <c r="WOS203" s="12"/>
      <c r="WOT203" s="12"/>
      <c r="WOU203" s="12"/>
      <c r="WOV203" s="12"/>
      <c r="WOW203" s="12"/>
      <c r="WOX203" s="12"/>
      <c r="WOY203" s="12"/>
      <c r="WOZ203" s="12"/>
      <c r="WPA203" s="12"/>
      <c r="WPB203" s="12"/>
      <c r="WPC203" s="12"/>
      <c r="WPD203" s="12"/>
      <c r="WPE203" s="12"/>
      <c r="WPF203" s="12"/>
      <c r="WPG203" s="12"/>
      <c r="WPH203" s="12"/>
      <c r="WPI203" s="12"/>
      <c r="WPJ203" s="12"/>
      <c r="WPK203" s="12"/>
      <c r="WPL203" s="12"/>
      <c r="WPM203" s="12"/>
      <c r="WPN203" s="12"/>
      <c r="WPO203" s="12"/>
      <c r="WPP203" s="12"/>
      <c r="WPQ203" s="12"/>
      <c r="WPR203" s="12"/>
      <c r="WPS203" s="12"/>
      <c r="WPT203" s="12"/>
      <c r="WPU203" s="12"/>
      <c r="WPV203" s="12"/>
      <c r="WPW203" s="12"/>
      <c r="WPX203" s="12"/>
      <c r="WPY203" s="12"/>
      <c r="WPZ203" s="12"/>
      <c r="WQA203" s="12"/>
      <c r="WQB203" s="12"/>
      <c r="WQC203" s="12"/>
      <c r="WQD203" s="12"/>
      <c r="WQE203" s="12"/>
      <c r="WQF203" s="12"/>
      <c r="WQG203" s="12"/>
      <c r="WQH203" s="12"/>
      <c r="WQI203" s="12"/>
      <c r="WQJ203" s="12"/>
      <c r="WQK203" s="12"/>
      <c r="WQL203" s="12"/>
      <c r="WQM203" s="12"/>
      <c r="WQN203" s="12"/>
      <c r="WQO203" s="12"/>
      <c r="WQP203" s="12"/>
      <c r="WQQ203" s="12"/>
      <c r="WQR203" s="12"/>
      <c r="WQS203" s="12"/>
      <c r="WQT203" s="12"/>
      <c r="WQU203" s="12"/>
      <c r="WQV203" s="12"/>
      <c r="WQW203" s="12"/>
      <c r="WQX203" s="12"/>
      <c r="WQY203" s="12"/>
      <c r="WQZ203" s="12"/>
      <c r="WRA203" s="12"/>
      <c r="WRB203" s="12"/>
      <c r="WRC203" s="12"/>
      <c r="WRD203" s="12"/>
      <c r="WRE203" s="12"/>
      <c r="WRF203" s="12"/>
      <c r="WRG203" s="12"/>
      <c r="WRH203" s="12"/>
      <c r="WRI203" s="12"/>
      <c r="WRJ203" s="12"/>
      <c r="WRK203" s="12"/>
      <c r="WRL203" s="12"/>
      <c r="WRM203" s="12"/>
      <c r="WRN203" s="12"/>
      <c r="WRO203" s="12"/>
      <c r="WRP203" s="12"/>
      <c r="WRQ203" s="12"/>
      <c r="WRR203" s="12"/>
      <c r="WRS203" s="12"/>
      <c r="WRT203" s="12"/>
      <c r="WRU203" s="12"/>
      <c r="WRV203" s="12"/>
      <c r="WRW203" s="12"/>
      <c r="WRX203" s="12"/>
      <c r="WRY203" s="12"/>
      <c r="WRZ203" s="12"/>
      <c r="WSA203" s="12"/>
      <c r="WSB203" s="12"/>
      <c r="WSC203" s="12"/>
      <c r="WSD203" s="12"/>
      <c r="WSE203" s="12"/>
      <c r="WSF203" s="12"/>
      <c r="WSG203" s="12"/>
      <c r="WSH203" s="12"/>
      <c r="WSI203" s="12"/>
      <c r="WSJ203" s="12"/>
      <c r="WSK203" s="12"/>
      <c r="WSL203" s="12"/>
      <c r="WSM203" s="12"/>
      <c r="WSN203" s="12"/>
      <c r="WSO203" s="12"/>
      <c r="WSP203" s="12"/>
      <c r="WSQ203" s="12"/>
      <c r="WSR203" s="12"/>
      <c r="WSS203" s="12"/>
      <c r="WST203" s="12"/>
      <c r="WSU203" s="12"/>
      <c r="WSV203" s="12"/>
      <c r="WSW203" s="12"/>
      <c r="WSX203" s="12"/>
      <c r="WSY203" s="12"/>
      <c r="WSZ203" s="12"/>
      <c r="WTA203" s="12"/>
      <c r="WTB203" s="12"/>
      <c r="WTC203" s="12"/>
      <c r="WTD203" s="12"/>
      <c r="WTE203" s="12"/>
      <c r="WTF203" s="12"/>
      <c r="WTG203" s="12"/>
      <c r="WTH203" s="12"/>
      <c r="WTI203" s="12"/>
      <c r="WTJ203" s="12"/>
      <c r="WTK203" s="12"/>
      <c r="WTL203" s="12"/>
      <c r="WTM203" s="12"/>
      <c r="WTN203" s="12"/>
      <c r="WTO203" s="12"/>
      <c r="WTP203" s="12"/>
      <c r="WTQ203" s="12"/>
      <c r="WTR203" s="12"/>
      <c r="WTS203" s="12"/>
      <c r="WTT203" s="12"/>
      <c r="WTU203" s="12"/>
      <c r="WTV203" s="12"/>
      <c r="WTW203" s="12"/>
      <c r="WTX203" s="12"/>
      <c r="WTY203" s="12"/>
      <c r="WTZ203" s="12"/>
      <c r="WUA203" s="12"/>
      <c r="WUB203" s="12"/>
      <c r="WUC203" s="12"/>
      <c r="WUD203" s="12"/>
      <c r="WUE203" s="12"/>
      <c r="WUF203" s="12"/>
      <c r="WUG203" s="12"/>
      <c r="WUH203" s="12"/>
      <c r="WUI203" s="12"/>
      <c r="WUJ203" s="12"/>
      <c r="WUK203" s="12"/>
      <c r="WUL203" s="12"/>
      <c r="WUM203" s="12"/>
      <c r="WUN203" s="12"/>
      <c r="WUO203" s="12"/>
      <c r="WUP203" s="12"/>
      <c r="WUQ203" s="12"/>
      <c r="WUR203" s="12"/>
      <c r="WUS203" s="12"/>
      <c r="WUT203" s="12"/>
      <c r="WUU203" s="12"/>
      <c r="WUV203" s="12"/>
      <c r="WUW203" s="12"/>
      <c r="WUX203" s="12"/>
      <c r="WUY203" s="12"/>
      <c r="WUZ203" s="12"/>
      <c r="WVA203" s="12"/>
      <c r="WVB203" s="12"/>
      <c r="WVC203" s="12"/>
      <c r="WVD203" s="12"/>
      <c r="WVE203" s="12"/>
      <c r="WVF203" s="12"/>
      <c r="WVG203" s="12"/>
      <c r="WVH203" s="12"/>
      <c r="WVI203" s="12"/>
      <c r="WVJ203" s="12"/>
      <c r="WVK203" s="12"/>
      <c r="WVL203" s="12"/>
      <c r="WVM203" s="12"/>
      <c r="WVN203" s="12"/>
      <c r="WVO203" s="12"/>
      <c r="WVP203" s="12"/>
      <c r="WVQ203" s="12"/>
      <c r="WVR203" s="12"/>
      <c r="WVS203" s="12"/>
      <c r="WVT203" s="12"/>
      <c r="WVU203" s="12"/>
      <c r="WVV203" s="12"/>
      <c r="WVW203" s="12"/>
      <c r="WVX203" s="12"/>
      <c r="WVY203" s="12"/>
      <c r="WVZ203" s="12"/>
      <c r="WWA203" s="12"/>
      <c r="WWB203" s="12"/>
      <c r="WWC203" s="12"/>
      <c r="WWD203" s="12"/>
      <c r="WWE203" s="12"/>
      <c r="WWF203" s="12"/>
      <c r="WWG203" s="12"/>
      <c r="WWH203" s="12"/>
      <c r="WWI203" s="12"/>
      <c r="WWJ203" s="12"/>
      <c r="WWK203" s="12"/>
      <c r="WWL203" s="12"/>
      <c r="WWM203" s="12"/>
      <c r="WWN203" s="12"/>
      <c r="WWO203" s="12"/>
      <c r="WWP203" s="12"/>
      <c r="WWQ203" s="12"/>
      <c r="WWR203" s="12"/>
      <c r="WWS203" s="12"/>
      <c r="WWT203" s="12"/>
      <c r="WWU203" s="12"/>
      <c r="WWV203" s="12"/>
      <c r="WWW203" s="12"/>
      <c r="WWX203" s="12"/>
      <c r="WWY203" s="12"/>
      <c r="WWZ203" s="12"/>
      <c r="WXA203" s="12"/>
      <c r="WXB203" s="12"/>
      <c r="WXC203" s="12"/>
      <c r="WXD203" s="12"/>
      <c r="WXE203" s="12"/>
      <c r="WXF203" s="12"/>
      <c r="WXG203" s="12"/>
      <c r="WXH203" s="12"/>
      <c r="WXI203" s="12"/>
      <c r="WXJ203" s="12"/>
      <c r="WXK203" s="12"/>
      <c r="WXL203" s="12"/>
      <c r="WXM203" s="12"/>
      <c r="WXN203" s="12"/>
      <c r="WXO203" s="12"/>
      <c r="WXP203" s="12"/>
      <c r="WXQ203" s="12"/>
      <c r="WXR203" s="12"/>
      <c r="WXS203" s="12"/>
      <c r="WXT203" s="12"/>
      <c r="WXU203" s="12"/>
      <c r="WXV203" s="12"/>
      <c r="WXW203" s="12"/>
      <c r="WXX203" s="12"/>
      <c r="WXY203" s="12"/>
      <c r="WXZ203" s="12"/>
      <c r="WYA203" s="12"/>
      <c r="WYB203" s="12"/>
      <c r="WYC203" s="12"/>
      <c r="WYD203" s="12"/>
      <c r="WYE203" s="12"/>
      <c r="WYF203" s="12"/>
      <c r="WYG203" s="12"/>
      <c r="WYH203" s="12"/>
      <c r="WYI203" s="12"/>
      <c r="WYJ203" s="12"/>
      <c r="WYK203" s="12"/>
      <c r="WYL203" s="12"/>
      <c r="WYM203" s="12"/>
      <c r="WYN203" s="12"/>
      <c r="WYO203" s="12"/>
      <c r="WYP203" s="12"/>
      <c r="WYQ203" s="12"/>
      <c r="WYR203" s="12"/>
      <c r="WYS203" s="12"/>
      <c r="WYT203" s="12"/>
      <c r="WYU203" s="12"/>
      <c r="WYV203" s="12"/>
      <c r="WYW203" s="12"/>
      <c r="WYX203" s="12"/>
      <c r="WYY203" s="12"/>
      <c r="WYZ203" s="12"/>
      <c r="WZA203" s="12"/>
      <c r="WZB203" s="12"/>
      <c r="WZC203" s="12"/>
      <c r="WZD203" s="12"/>
      <c r="WZE203" s="12"/>
      <c r="WZF203" s="12"/>
      <c r="WZG203" s="12"/>
      <c r="WZH203" s="12"/>
      <c r="WZI203" s="12"/>
      <c r="WZJ203" s="12"/>
      <c r="WZK203" s="12"/>
      <c r="WZL203" s="12"/>
      <c r="WZM203" s="12"/>
      <c r="WZN203" s="12"/>
      <c r="WZO203" s="12"/>
      <c r="WZP203" s="12"/>
      <c r="WZQ203" s="12"/>
      <c r="WZR203" s="12"/>
      <c r="WZS203" s="12"/>
      <c r="WZT203" s="12"/>
      <c r="WZU203" s="12"/>
      <c r="WZV203" s="12"/>
      <c r="WZW203" s="12"/>
      <c r="WZX203" s="12"/>
      <c r="WZY203" s="12"/>
      <c r="WZZ203" s="12"/>
      <c r="XAA203" s="12"/>
      <c r="XAB203" s="12"/>
      <c r="XAC203" s="12"/>
      <c r="XAD203" s="12"/>
      <c r="XAE203" s="12"/>
      <c r="XAF203" s="12"/>
      <c r="XAG203" s="12"/>
      <c r="XAH203" s="12"/>
      <c r="XAI203" s="12"/>
      <c r="XAJ203" s="12"/>
      <c r="XAK203" s="12"/>
      <c r="XAL203" s="12"/>
      <c r="XAM203" s="12"/>
      <c r="XAN203" s="12"/>
      <c r="XAO203" s="12"/>
      <c r="XAP203" s="12"/>
      <c r="XAQ203" s="12"/>
      <c r="XAR203" s="12"/>
      <c r="XAS203" s="12"/>
      <c r="XAT203" s="12"/>
      <c r="XAU203" s="12"/>
      <c r="XAV203" s="12"/>
      <c r="XAW203" s="12"/>
      <c r="XAX203" s="12"/>
      <c r="XAY203" s="12"/>
      <c r="XAZ203" s="12"/>
      <c r="XBA203" s="12"/>
      <c r="XBB203" s="12"/>
      <c r="XBC203" s="12"/>
      <c r="XBD203" s="12"/>
      <c r="XBE203" s="12"/>
      <c r="XBF203" s="12"/>
      <c r="XBG203" s="12"/>
      <c r="XBH203" s="12"/>
      <c r="XBI203" s="12"/>
      <c r="XBJ203" s="12"/>
      <c r="XBK203" s="12"/>
      <c r="XBL203" s="12"/>
      <c r="XBM203" s="12"/>
      <c r="XBN203" s="12"/>
      <c r="XBO203" s="12"/>
      <c r="XBP203" s="12"/>
      <c r="XBQ203" s="12"/>
      <c r="XBR203" s="12"/>
      <c r="XBS203" s="12"/>
      <c r="XBT203" s="12"/>
      <c r="XBU203" s="12"/>
      <c r="XBV203" s="12"/>
      <c r="XBW203" s="12"/>
      <c r="XBX203" s="12"/>
      <c r="XBY203" s="12"/>
      <c r="XBZ203" s="12"/>
      <c r="XCA203" s="12"/>
      <c r="XCB203" s="12"/>
      <c r="XCC203" s="12"/>
      <c r="XCD203" s="12"/>
      <c r="XCE203" s="12"/>
      <c r="XCF203" s="12"/>
      <c r="XCG203" s="12"/>
      <c r="XCH203" s="12"/>
      <c r="XCI203" s="12"/>
      <c r="XCJ203" s="12"/>
      <c r="XCK203" s="12"/>
      <c r="XCL203" s="12"/>
      <c r="XCM203" s="12"/>
      <c r="XCN203" s="12"/>
      <c r="XCO203" s="12"/>
      <c r="XCP203" s="12"/>
      <c r="XCQ203" s="12"/>
      <c r="XCR203" s="12"/>
      <c r="XCS203" s="12"/>
      <c r="XCT203" s="12"/>
      <c r="XCU203" s="12"/>
      <c r="XCV203" s="12"/>
      <c r="XCW203" s="12"/>
      <c r="XCX203" s="12"/>
      <c r="XCY203" s="12"/>
      <c r="XCZ203" s="12"/>
      <c r="XDA203" s="12"/>
      <c r="XDB203" s="12"/>
      <c r="XDC203" s="12"/>
      <c r="XDD203" s="12"/>
      <c r="XDE203" s="12"/>
      <c r="XDF203" s="12"/>
      <c r="XDG203" s="12"/>
      <c r="XDH203" s="12"/>
      <c r="XDI203" s="12"/>
      <c r="XDJ203" s="12"/>
      <c r="XDK203" s="12"/>
      <c r="XDL203" s="12"/>
      <c r="XDM203" s="12"/>
      <c r="XDN203" s="12"/>
      <c r="XDO203" s="12"/>
      <c r="XDP203" s="12"/>
      <c r="XDQ203" s="12"/>
      <c r="XDR203" s="12"/>
      <c r="XDS203" s="12"/>
      <c r="XDT203" s="12"/>
      <c r="XDU203" s="12"/>
      <c r="XDV203" s="12"/>
      <c r="XDW203" s="12"/>
      <c r="XDX203" s="12"/>
      <c r="XDY203" s="12"/>
      <c r="XDZ203" s="12"/>
      <c r="XEA203" s="12"/>
      <c r="XEB203" s="12"/>
      <c r="XEC203" s="12"/>
      <c r="XED203" s="12"/>
      <c r="XEE203" s="12"/>
      <c r="XEF203" s="12"/>
      <c r="XEG203" s="12"/>
      <c r="XEH203" s="12"/>
      <c r="XEI203" s="12"/>
      <c r="XEJ203" s="12"/>
      <c r="XEK203" s="12"/>
      <c r="XEL203" s="12"/>
      <c r="XEM203" s="12"/>
      <c r="XEN203" s="12"/>
      <c r="XEO203" s="12"/>
      <c r="XEP203" s="12"/>
      <c r="XEQ203" s="12"/>
      <c r="XER203" s="12"/>
      <c r="XES203" s="12"/>
      <c r="XET203" s="12"/>
      <c r="XEU203" s="12"/>
      <c r="XEV203" s="12"/>
    </row>
    <row r="204" spans="1:16376" hidden="1">
      <c r="A204" s="6" t="s">
        <v>20</v>
      </c>
      <c r="B204" s="11" t="s">
        <v>561</v>
      </c>
      <c r="C204" s="7" t="s">
        <v>562</v>
      </c>
      <c r="D204" s="6" t="s">
        <v>563</v>
      </c>
      <c r="E204" s="6" t="s">
        <v>403</v>
      </c>
      <c r="F204" s="7" t="s">
        <v>404</v>
      </c>
      <c r="G204" s="6" t="s">
        <v>24</v>
      </c>
      <c r="H204" s="6" t="s">
        <v>292</v>
      </c>
      <c r="I204" s="6" t="s">
        <v>99</v>
      </c>
      <c r="J204" s="21" t="s">
        <v>568</v>
      </c>
      <c r="K204" s="6" t="s">
        <v>28</v>
      </c>
      <c r="L204" s="6" t="s">
        <v>101</v>
      </c>
      <c r="M204" s="6" t="s">
        <v>565</v>
      </c>
      <c r="N204" s="6" t="s">
        <v>242</v>
      </c>
      <c r="O204" s="10">
        <v>44642</v>
      </c>
      <c r="P204" s="9" t="s">
        <v>32</v>
      </c>
      <c r="Q204" s="11">
        <v>15860</v>
      </c>
      <c r="R204" s="6" t="s">
        <v>33</v>
      </c>
      <c r="S204" s="6" t="s">
        <v>994</v>
      </c>
      <c r="T204" s="12" t="s">
        <v>34</v>
      </c>
    </row>
    <row r="205" spans="1:16376" hidden="1">
      <c r="A205" s="6" t="s">
        <v>20</v>
      </c>
      <c r="B205" s="11" t="s">
        <v>561</v>
      </c>
      <c r="C205" s="7" t="s">
        <v>562</v>
      </c>
      <c r="D205" s="6" t="s">
        <v>563</v>
      </c>
      <c r="E205" s="6" t="s">
        <v>403</v>
      </c>
      <c r="F205" s="7" t="s">
        <v>404</v>
      </c>
      <c r="G205" s="6" t="s">
        <v>24</v>
      </c>
      <c r="H205" s="6" t="s">
        <v>292</v>
      </c>
      <c r="I205" s="6" t="s">
        <v>35</v>
      </c>
      <c r="J205" s="21" t="s">
        <v>569</v>
      </c>
      <c r="K205" s="6" t="s">
        <v>105</v>
      </c>
      <c r="L205" s="14" t="s">
        <v>106</v>
      </c>
      <c r="M205" s="6" t="s">
        <v>565</v>
      </c>
      <c r="N205" s="6" t="s">
        <v>242</v>
      </c>
      <c r="O205" s="10">
        <v>44642</v>
      </c>
      <c r="P205" s="9" t="s">
        <v>32</v>
      </c>
      <c r="Q205" s="11">
        <v>15857</v>
      </c>
      <c r="R205" s="6" t="s">
        <v>33</v>
      </c>
      <c r="S205" s="6">
        <v>0</v>
      </c>
      <c r="T205" s="12" t="s">
        <v>34</v>
      </c>
    </row>
    <row r="206" spans="1:16376" hidden="1">
      <c r="A206" s="6" t="s">
        <v>20</v>
      </c>
      <c r="B206" s="11" t="s">
        <v>561</v>
      </c>
      <c r="C206" s="7" t="s">
        <v>562</v>
      </c>
      <c r="D206" s="6" t="s">
        <v>563</v>
      </c>
      <c r="E206" s="6" t="s">
        <v>403</v>
      </c>
      <c r="F206" s="7" t="s">
        <v>404</v>
      </c>
      <c r="G206" s="6" t="s">
        <v>24</v>
      </c>
      <c r="H206" s="6" t="s">
        <v>292</v>
      </c>
      <c r="I206" s="6" t="s">
        <v>55</v>
      </c>
      <c r="J206" s="21" t="s">
        <v>570</v>
      </c>
      <c r="K206" s="6" t="s">
        <v>28</v>
      </c>
      <c r="L206" s="6" t="s">
        <v>122</v>
      </c>
      <c r="M206" s="6" t="s">
        <v>565</v>
      </c>
      <c r="N206" s="6" t="s">
        <v>242</v>
      </c>
      <c r="O206" s="10">
        <v>44642</v>
      </c>
      <c r="P206" s="9" t="s">
        <v>32</v>
      </c>
      <c r="Q206" s="11">
        <v>15862</v>
      </c>
      <c r="R206" s="6" t="s">
        <v>33</v>
      </c>
      <c r="S206" s="6" t="s">
        <v>995</v>
      </c>
      <c r="T206" s="12" t="s">
        <v>34</v>
      </c>
    </row>
    <row r="207" spans="1:16376" hidden="1">
      <c r="A207" s="6" t="s">
        <v>20</v>
      </c>
      <c r="B207" s="11" t="s">
        <v>561</v>
      </c>
      <c r="C207" s="7" t="s">
        <v>562</v>
      </c>
      <c r="D207" s="6" t="s">
        <v>563</v>
      </c>
      <c r="E207" s="6" t="s">
        <v>403</v>
      </c>
      <c r="F207" s="7" t="s">
        <v>404</v>
      </c>
      <c r="G207" s="6" t="s">
        <v>24</v>
      </c>
      <c r="H207" s="6" t="s">
        <v>292</v>
      </c>
      <c r="I207" s="6" t="s">
        <v>125</v>
      </c>
      <c r="J207" s="21" t="s">
        <v>571</v>
      </c>
      <c r="K207" s="6" t="s">
        <v>105</v>
      </c>
      <c r="L207" s="14" t="s">
        <v>127</v>
      </c>
      <c r="M207" s="6" t="s">
        <v>565</v>
      </c>
      <c r="N207" s="6" t="s">
        <v>242</v>
      </c>
      <c r="O207" s="10">
        <v>44642</v>
      </c>
      <c r="P207" s="9" t="s">
        <v>32</v>
      </c>
      <c r="Q207" s="11">
        <v>15858</v>
      </c>
      <c r="R207" s="6" t="s">
        <v>33</v>
      </c>
      <c r="S207" s="6" t="s">
        <v>996</v>
      </c>
      <c r="T207" s="12" t="s">
        <v>34</v>
      </c>
    </row>
    <row r="208" spans="1:16376" hidden="1">
      <c r="A208" s="6" t="s">
        <v>20</v>
      </c>
      <c r="B208" s="11" t="s">
        <v>561</v>
      </c>
      <c r="C208" s="7" t="s">
        <v>562</v>
      </c>
      <c r="D208" s="6" t="s">
        <v>563</v>
      </c>
      <c r="E208" s="6" t="s">
        <v>403</v>
      </c>
      <c r="F208" s="7" t="s">
        <v>404</v>
      </c>
      <c r="G208" s="6" t="s">
        <v>24</v>
      </c>
      <c r="H208" s="6" t="s">
        <v>292</v>
      </c>
      <c r="I208" s="6" t="s">
        <v>39</v>
      </c>
      <c r="J208" s="21" t="s">
        <v>572</v>
      </c>
      <c r="K208" s="6" t="s">
        <v>71</v>
      </c>
      <c r="L208" s="6" t="s">
        <v>72</v>
      </c>
      <c r="M208" s="6" t="s">
        <v>565</v>
      </c>
      <c r="N208" s="6" t="s">
        <v>242</v>
      </c>
      <c r="O208" s="10">
        <v>44642</v>
      </c>
      <c r="P208" s="9" t="s">
        <v>32</v>
      </c>
      <c r="Q208" s="11">
        <v>15864</v>
      </c>
      <c r="R208" s="6" t="s">
        <v>33</v>
      </c>
      <c r="S208" s="6">
        <v>0</v>
      </c>
      <c r="T208" s="12" t="s">
        <v>34</v>
      </c>
    </row>
    <row r="209" spans="1:20" hidden="1">
      <c r="A209" s="6" t="s">
        <v>20</v>
      </c>
      <c r="B209" s="6" t="s">
        <v>573</v>
      </c>
      <c r="C209" s="7" t="s">
        <v>574</v>
      </c>
      <c r="D209" s="27" t="s">
        <v>575</v>
      </c>
      <c r="E209" s="6" t="s">
        <v>576</v>
      </c>
      <c r="F209" s="7" t="s">
        <v>577</v>
      </c>
      <c r="G209" s="6" t="s">
        <v>120</v>
      </c>
      <c r="H209" s="6" t="s">
        <v>69</v>
      </c>
      <c r="I209" s="6" t="s">
        <v>35</v>
      </c>
      <c r="J209" s="21" t="s">
        <v>578</v>
      </c>
      <c r="K209" s="6" t="s">
        <v>108</v>
      </c>
      <c r="L209" s="6" t="s">
        <v>579</v>
      </c>
      <c r="M209" s="6" t="s">
        <v>580</v>
      </c>
      <c r="N209" s="6" t="s">
        <v>294</v>
      </c>
      <c r="O209" s="10">
        <v>44420</v>
      </c>
      <c r="P209" s="9" t="s">
        <v>32</v>
      </c>
      <c r="Q209" s="11">
        <v>13301</v>
      </c>
      <c r="R209" s="6" t="s">
        <v>33</v>
      </c>
      <c r="S209" s="6" t="s">
        <v>997</v>
      </c>
      <c r="T209" s="12" t="s">
        <v>34</v>
      </c>
    </row>
    <row r="210" spans="1:20" hidden="1">
      <c r="A210" s="6" t="s">
        <v>20</v>
      </c>
      <c r="B210" s="6" t="s">
        <v>573</v>
      </c>
      <c r="C210" s="7" t="s">
        <v>574</v>
      </c>
      <c r="D210" s="27" t="s">
        <v>575</v>
      </c>
      <c r="E210" s="6" t="s">
        <v>576</v>
      </c>
      <c r="F210" s="7" t="s">
        <v>577</v>
      </c>
      <c r="G210" s="6" t="s">
        <v>120</v>
      </c>
      <c r="H210" s="6" t="s">
        <v>69</v>
      </c>
      <c r="I210" s="6" t="s">
        <v>55</v>
      </c>
      <c r="J210" s="21" t="s">
        <v>581</v>
      </c>
      <c r="K210" s="6" t="s">
        <v>28</v>
      </c>
      <c r="L210" s="6" t="s">
        <v>169</v>
      </c>
      <c r="M210" s="6" t="s">
        <v>580</v>
      </c>
      <c r="N210" s="6" t="s">
        <v>294</v>
      </c>
      <c r="O210" s="10">
        <v>44420</v>
      </c>
      <c r="P210" s="9" t="s">
        <v>32</v>
      </c>
      <c r="Q210" s="11">
        <v>13302</v>
      </c>
      <c r="R210" s="6" t="s">
        <v>33</v>
      </c>
      <c r="S210" s="6" t="s">
        <v>998</v>
      </c>
      <c r="T210" s="12" t="s">
        <v>34</v>
      </c>
    </row>
    <row r="211" spans="1:20">
      <c r="A211" s="6" t="s">
        <v>20</v>
      </c>
      <c r="B211" s="6" t="s">
        <v>266</v>
      </c>
      <c r="C211" s="7" t="s">
        <v>267</v>
      </c>
      <c r="D211" s="6" t="s">
        <v>582</v>
      </c>
      <c r="E211" s="6" t="s">
        <v>269</v>
      </c>
      <c r="F211" s="7" t="s">
        <v>270</v>
      </c>
      <c r="G211" s="6" t="s">
        <v>24</v>
      </c>
      <c r="H211" s="6" t="s">
        <v>271</v>
      </c>
      <c r="I211" s="6" t="s">
        <v>26</v>
      </c>
      <c r="J211" s="21" t="s">
        <v>583</v>
      </c>
      <c r="K211" s="6" t="s">
        <v>28</v>
      </c>
      <c r="L211" s="6" t="s">
        <v>29</v>
      </c>
      <c r="M211" s="6" t="s">
        <v>273</v>
      </c>
      <c r="N211" s="6" t="s">
        <v>274</v>
      </c>
      <c r="O211" s="10">
        <v>44406</v>
      </c>
      <c r="P211" s="9" t="s">
        <v>32</v>
      </c>
      <c r="Q211" s="11">
        <v>13279</v>
      </c>
      <c r="R211" s="6" t="s">
        <v>33</v>
      </c>
      <c r="S211" s="6">
        <v>0</v>
      </c>
      <c r="T211" s="12" t="s">
        <v>34</v>
      </c>
    </row>
    <row r="212" spans="1:20" hidden="1">
      <c r="A212" s="6" t="s">
        <v>20</v>
      </c>
      <c r="B212" s="6" t="s">
        <v>584</v>
      </c>
      <c r="C212" s="7" t="s">
        <v>585</v>
      </c>
      <c r="D212" s="6" t="s">
        <v>586</v>
      </c>
      <c r="E212" s="6" t="s">
        <v>587</v>
      </c>
      <c r="F212" s="7" t="s">
        <v>588</v>
      </c>
      <c r="G212" s="6" t="s">
        <v>513</v>
      </c>
      <c r="H212" s="6" t="s">
        <v>80</v>
      </c>
      <c r="I212" s="6" t="s">
        <v>55</v>
      </c>
      <c r="J212" s="21" t="s">
        <v>589</v>
      </c>
      <c r="K212" s="6" t="s">
        <v>28</v>
      </c>
      <c r="L212" s="6" t="s">
        <v>169</v>
      </c>
      <c r="M212" s="6" t="s">
        <v>515</v>
      </c>
      <c r="N212" s="6" t="s">
        <v>590</v>
      </c>
      <c r="O212" s="10">
        <v>44424</v>
      </c>
      <c r="P212" s="9" t="s">
        <v>32</v>
      </c>
      <c r="Q212" s="11">
        <v>13512</v>
      </c>
      <c r="R212" s="6" t="s">
        <v>33</v>
      </c>
      <c r="S212" s="6" t="s">
        <v>987</v>
      </c>
      <c r="T212" s="12" t="s">
        <v>34</v>
      </c>
    </row>
    <row r="213" spans="1:20" hidden="1">
      <c r="A213" s="6" t="s">
        <v>20</v>
      </c>
      <c r="B213" s="6" t="s">
        <v>584</v>
      </c>
      <c r="C213" s="7" t="s">
        <v>585</v>
      </c>
      <c r="D213" s="6" t="s">
        <v>586</v>
      </c>
      <c r="E213" s="6" t="s">
        <v>587</v>
      </c>
      <c r="F213" s="7" t="s">
        <v>588</v>
      </c>
      <c r="G213" s="6" t="s">
        <v>513</v>
      </c>
      <c r="H213" s="6" t="s">
        <v>80</v>
      </c>
      <c r="I213" s="6" t="s">
        <v>35</v>
      </c>
      <c r="J213" s="21">
        <v>21883</v>
      </c>
      <c r="K213" s="6" t="s">
        <v>105</v>
      </c>
      <c r="L213" s="6" t="s">
        <v>127</v>
      </c>
      <c r="M213" s="6" t="s">
        <v>591</v>
      </c>
      <c r="N213" s="6" t="s">
        <v>590</v>
      </c>
      <c r="O213" s="10">
        <v>44442</v>
      </c>
      <c r="P213" s="9" t="s">
        <v>32</v>
      </c>
      <c r="Q213" s="11">
        <v>13689</v>
      </c>
      <c r="R213" s="6" t="s">
        <v>33</v>
      </c>
      <c r="S213" s="6">
        <v>0</v>
      </c>
      <c r="T213" s="12" t="s">
        <v>34</v>
      </c>
    </row>
    <row r="214" spans="1:20" hidden="1">
      <c r="A214" s="6" t="s">
        <v>20</v>
      </c>
      <c r="B214" s="6" t="s">
        <v>584</v>
      </c>
      <c r="C214" s="7" t="s">
        <v>585</v>
      </c>
      <c r="D214" s="6" t="s">
        <v>586</v>
      </c>
      <c r="E214" s="6" t="s">
        <v>587</v>
      </c>
      <c r="F214" s="7" t="s">
        <v>588</v>
      </c>
      <c r="G214" s="6" t="s">
        <v>513</v>
      </c>
      <c r="H214" s="6" t="s">
        <v>80</v>
      </c>
      <c r="I214" s="6" t="s">
        <v>39</v>
      </c>
      <c r="J214" s="21" t="s">
        <v>592</v>
      </c>
      <c r="K214" s="6" t="s">
        <v>593</v>
      </c>
      <c r="L214" s="6" t="s">
        <v>594</v>
      </c>
      <c r="M214" s="6" t="s">
        <v>591</v>
      </c>
      <c r="N214" s="6" t="s">
        <v>590</v>
      </c>
      <c r="O214" s="10">
        <v>44442</v>
      </c>
      <c r="P214" s="9" t="s">
        <v>32</v>
      </c>
      <c r="Q214" s="11">
        <v>13691</v>
      </c>
      <c r="R214" s="6" t="s">
        <v>33</v>
      </c>
      <c r="S214" s="6">
        <v>0</v>
      </c>
      <c r="T214" s="12" t="s">
        <v>34</v>
      </c>
    </row>
    <row r="215" spans="1:20" hidden="1">
      <c r="A215" s="6" t="s">
        <v>20</v>
      </c>
      <c r="B215" s="6" t="s">
        <v>584</v>
      </c>
      <c r="C215" s="7" t="s">
        <v>585</v>
      </c>
      <c r="D215" s="6" t="s">
        <v>586</v>
      </c>
      <c r="E215" s="6" t="s">
        <v>587</v>
      </c>
      <c r="F215" s="7" t="s">
        <v>588</v>
      </c>
      <c r="G215" s="6" t="s">
        <v>513</v>
      </c>
      <c r="H215" s="6" t="s">
        <v>80</v>
      </c>
      <c r="I215" s="6" t="s">
        <v>39</v>
      </c>
      <c r="J215" s="21" t="s">
        <v>595</v>
      </c>
      <c r="K215" s="6" t="s">
        <v>593</v>
      </c>
      <c r="L215" s="6" t="s">
        <v>596</v>
      </c>
      <c r="M215" s="6" t="s">
        <v>591</v>
      </c>
      <c r="N215" s="6" t="s">
        <v>590</v>
      </c>
      <c r="O215" s="10">
        <v>44442</v>
      </c>
      <c r="P215" s="9" t="s">
        <v>32</v>
      </c>
      <c r="Q215" s="11">
        <v>13690</v>
      </c>
      <c r="R215" s="6" t="s">
        <v>33</v>
      </c>
      <c r="S215" s="6" t="s">
        <v>999</v>
      </c>
      <c r="T215" s="12" t="s">
        <v>34</v>
      </c>
    </row>
    <row r="216" spans="1:20" hidden="1">
      <c r="A216" s="6" t="s">
        <v>20</v>
      </c>
      <c r="B216" s="151" t="s">
        <v>584</v>
      </c>
      <c r="C216" s="39" t="s">
        <v>585</v>
      </c>
      <c r="D216" s="151" t="s">
        <v>586</v>
      </c>
      <c r="E216" s="151" t="s">
        <v>587</v>
      </c>
      <c r="F216" s="39" t="s">
        <v>588</v>
      </c>
      <c r="G216" s="151" t="s">
        <v>513</v>
      </c>
      <c r="H216" s="151" t="s">
        <v>80</v>
      </c>
      <c r="I216" s="6" t="s">
        <v>55</v>
      </c>
      <c r="J216" s="8">
        <v>200930003006</v>
      </c>
      <c r="K216" s="31" t="s">
        <v>28</v>
      </c>
      <c r="L216" s="151" t="s">
        <v>169</v>
      </c>
      <c r="M216" s="151" t="s">
        <v>591</v>
      </c>
      <c r="N216" s="151" t="s">
        <v>590</v>
      </c>
      <c r="O216" s="10">
        <v>44442</v>
      </c>
      <c r="P216" s="9" t="s">
        <v>32</v>
      </c>
      <c r="Q216" s="11">
        <v>13693</v>
      </c>
      <c r="R216" s="6" t="s">
        <v>33</v>
      </c>
      <c r="S216" s="6">
        <v>0</v>
      </c>
      <c r="T216" s="12" t="s">
        <v>34</v>
      </c>
    </row>
    <row r="217" spans="1:20" hidden="1">
      <c r="A217" s="6" t="s">
        <v>20</v>
      </c>
      <c r="B217" s="6" t="s">
        <v>584</v>
      </c>
      <c r="C217" s="7" t="s">
        <v>585</v>
      </c>
      <c r="D217" s="6" t="s">
        <v>586</v>
      </c>
      <c r="E217" s="6" t="s">
        <v>587</v>
      </c>
      <c r="F217" s="7" t="s">
        <v>588</v>
      </c>
      <c r="G217" s="6" t="s">
        <v>513</v>
      </c>
      <c r="H217" s="12" t="s">
        <v>80</v>
      </c>
      <c r="I217" s="6" t="s">
        <v>125</v>
      </c>
      <c r="J217" s="21">
        <v>4239783</v>
      </c>
      <c r="K217" s="6" t="s">
        <v>105</v>
      </c>
      <c r="L217" s="6" t="s">
        <v>597</v>
      </c>
      <c r="M217" s="6" t="s">
        <v>591</v>
      </c>
      <c r="N217" s="6" t="s">
        <v>590</v>
      </c>
      <c r="O217" s="10">
        <v>44442</v>
      </c>
      <c r="P217" s="9" t="s">
        <v>32</v>
      </c>
      <c r="Q217" s="11">
        <v>13760</v>
      </c>
      <c r="R217" s="6" t="s">
        <v>33</v>
      </c>
      <c r="S217" s="6">
        <v>0</v>
      </c>
      <c r="T217" s="12" t="s">
        <v>34</v>
      </c>
    </row>
    <row r="218" spans="1:20" hidden="1">
      <c r="A218" s="6" t="s">
        <v>20</v>
      </c>
      <c r="B218" s="6" t="s">
        <v>598</v>
      </c>
      <c r="C218" s="7" t="s">
        <v>599</v>
      </c>
      <c r="D218" s="6" t="s">
        <v>600</v>
      </c>
      <c r="E218" s="6" t="s">
        <v>210</v>
      </c>
      <c r="F218" s="7" t="s">
        <v>208</v>
      </c>
      <c r="G218" s="6" t="s">
        <v>180</v>
      </c>
      <c r="H218" s="6" t="s">
        <v>69</v>
      </c>
      <c r="I218" s="6" t="s">
        <v>55</v>
      </c>
      <c r="J218" s="21" t="s">
        <v>601</v>
      </c>
      <c r="K218" s="6" t="s">
        <v>602</v>
      </c>
      <c r="L218" s="6" t="s">
        <v>603</v>
      </c>
      <c r="M218" s="20" t="s">
        <v>183</v>
      </c>
      <c r="N218" s="6" t="s">
        <v>124</v>
      </c>
      <c r="O218" s="10">
        <v>44629</v>
      </c>
      <c r="P218" s="9" t="s">
        <v>32</v>
      </c>
      <c r="Q218" s="11">
        <v>15707</v>
      </c>
      <c r="R218" s="6" t="s">
        <v>33</v>
      </c>
      <c r="S218" s="6">
        <v>0</v>
      </c>
      <c r="T218" s="12" t="s">
        <v>34</v>
      </c>
    </row>
    <row r="219" spans="1:20" hidden="1">
      <c r="A219" s="6" t="s">
        <v>20</v>
      </c>
      <c r="B219" s="6" t="s">
        <v>503</v>
      </c>
      <c r="C219" s="7" t="s">
        <v>504</v>
      </c>
      <c r="D219" s="6" t="s">
        <v>505</v>
      </c>
      <c r="E219" s="6" t="s">
        <v>210</v>
      </c>
      <c r="F219" s="7" t="s">
        <v>208</v>
      </c>
      <c r="G219" s="6" t="s">
        <v>506</v>
      </c>
      <c r="H219" s="6" t="s">
        <v>69</v>
      </c>
      <c r="I219" s="6" t="s">
        <v>99</v>
      </c>
      <c r="J219" s="21" t="s">
        <v>942</v>
      </c>
      <c r="K219" s="6" t="s">
        <v>37</v>
      </c>
      <c r="L219" s="6" t="s">
        <v>943</v>
      </c>
      <c r="M219" s="20" t="s">
        <v>123</v>
      </c>
      <c r="N219" s="6" t="s">
        <v>124</v>
      </c>
      <c r="O219" s="10">
        <v>44678</v>
      </c>
      <c r="P219" s="9" t="s">
        <v>32</v>
      </c>
      <c r="Q219" s="11">
        <v>16224</v>
      </c>
      <c r="R219" s="6" t="s">
        <v>33</v>
      </c>
      <c r="S219" s="6">
        <v>0</v>
      </c>
      <c r="T219" s="12" t="s">
        <v>34</v>
      </c>
    </row>
    <row r="220" spans="1:20" hidden="1">
      <c r="A220" s="6" t="s">
        <v>20</v>
      </c>
      <c r="B220" s="6" t="s">
        <v>503</v>
      </c>
      <c r="C220" s="7" t="s">
        <v>504</v>
      </c>
      <c r="D220" s="6" t="s">
        <v>505</v>
      </c>
      <c r="E220" s="6" t="s">
        <v>210</v>
      </c>
      <c r="F220" s="7" t="s">
        <v>208</v>
      </c>
      <c r="G220" s="6" t="s">
        <v>506</v>
      </c>
      <c r="H220" s="6" t="s">
        <v>69</v>
      </c>
      <c r="I220" s="6" t="s">
        <v>55</v>
      </c>
      <c r="J220" s="21" t="s">
        <v>944</v>
      </c>
      <c r="K220" s="6" t="s">
        <v>28</v>
      </c>
      <c r="L220" s="6" t="s">
        <v>102</v>
      </c>
      <c r="M220" s="20" t="s">
        <v>123</v>
      </c>
      <c r="N220" s="6" t="s">
        <v>124</v>
      </c>
      <c r="O220" s="10">
        <v>44678</v>
      </c>
      <c r="P220" s="9" t="s">
        <v>32</v>
      </c>
      <c r="Q220" s="11">
        <v>16223</v>
      </c>
      <c r="R220" s="6" t="s">
        <v>33</v>
      </c>
      <c r="S220" s="6">
        <v>0</v>
      </c>
      <c r="T220" s="12" t="s">
        <v>34</v>
      </c>
    </row>
    <row r="221" spans="1:20" hidden="1">
      <c r="A221" s="6" t="s">
        <v>20</v>
      </c>
      <c r="B221" s="6" t="s">
        <v>598</v>
      </c>
      <c r="C221" s="7" t="s">
        <v>599</v>
      </c>
      <c r="D221" s="6" t="s">
        <v>600</v>
      </c>
      <c r="E221" s="6" t="s">
        <v>210</v>
      </c>
      <c r="F221" s="7" t="s">
        <v>208</v>
      </c>
      <c r="G221" s="6" t="s">
        <v>180</v>
      </c>
      <c r="H221" s="6" t="s">
        <v>69</v>
      </c>
      <c r="I221" s="6" t="s">
        <v>39</v>
      </c>
      <c r="J221" s="21" t="s">
        <v>604</v>
      </c>
      <c r="K221" s="6" t="s">
        <v>605</v>
      </c>
      <c r="L221" s="6" t="s">
        <v>606</v>
      </c>
      <c r="M221" s="20" t="s">
        <v>183</v>
      </c>
      <c r="N221" s="6" t="s">
        <v>124</v>
      </c>
      <c r="O221" s="10">
        <v>44629</v>
      </c>
      <c r="P221" s="9" t="s">
        <v>32</v>
      </c>
      <c r="Q221" s="11">
        <v>15718</v>
      </c>
      <c r="R221" s="6" t="s">
        <v>33</v>
      </c>
      <c r="S221" s="6">
        <v>0</v>
      </c>
      <c r="T221" s="12" t="s">
        <v>34</v>
      </c>
    </row>
    <row r="222" spans="1:20" hidden="1">
      <c r="A222" s="6" t="s">
        <v>20</v>
      </c>
      <c r="B222" s="6" t="s">
        <v>367</v>
      </c>
      <c r="C222" s="7" t="s">
        <v>368</v>
      </c>
      <c r="D222" s="6" t="s">
        <v>369</v>
      </c>
      <c r="E222" s="6" t="s">
        <v>178</v>
      </c>
      <c r="F222" s="7" t="s">
        <v>179</v>
      </c>
      <c r="G222" s="6" t="s">
        <v>373</v>
      </c>
      <c r="H222" s="6" t="s">
        <v>69</v>
      </c>
      <c r="I222" s="6" t="s">
        <v>374</v>
      </c>
      <c r="J222" s="21" t="s">
        <v>388</v>
      </c>
      <c r="K222" s="31" t="s">
        <v>376</v>
      </c>
      <c r="M222" s="20" t="s">
        <v>183</v>
      </c>
      <c r="N222" s="6" t="s">
        <v>124</v>
      </c>
      <c r="O222" s="10">
        <v>44333</v>
      </c>
      <c r="P222" s="9" t="s">
        <v>32</v>
      </c>
      <c r="Q222" s="11">
        <v>12381</v>
      </c>
      <c r="R222" s="6" t="s">
        <v>33</v>
      </c>
      <c r="S222" s="6">
        <v>0</v>
      </c>
      <c r="T222" s="12" t="s">
        <v>34</v>
      </c>
    </row>
    <row r="223" spans="1:20" hidden="1">
      <c r="A223" s="6" t="s">
        <v>20</v>
      </c>
      <c r="B223" s="6" t="s">
        <v>607</v>
      </c>
      <c r="C223" s="7" t="s">
        <v>68</v>
      </c>
      <c r="D223" s="6" t="s">
        <v>608</v>
      </c>
      <c r="E223" s="6" t="s">
        <v>67</v>
      </c>
      <c r="F223" s="7" t="s">
        <v>68</v>
      </c>
      <c r="G223" s="6" t="s">
        <v>47</v>
      </c>
      <c r="H223" s="6" t="s">
        <v>69</v>
      </c>
      <c r="I223" s="6" t="s">
        <v>35</v>
      </c>
      <c r="J223" s="21" t="s">
        <v>609</v>
      </c>
      <c r="K223" s="6" t="s">
        <v>105</v>
      </c>
      <c r="L223" s="14" t="s">
        <v>106</v>
      </c>
      <c r="M223" s="6" t="s">
        <v>610</v>
      </c>
      <c r="N223" s="6" t="s">
        <v>63</v>
      </c>
      <c r="O223" s="10">
        <v>44333</v>
      </c>
      <c r="P223" s="9" t="s">
        <v>32</v>
      </c>
      <c r="Q223" s="11">
        <v>12348</v>
      </c>
      <c r="R223" s="6" t="s">
        <v>33</v>
      </c>
      <c r="S223" s="6">
        <v>0</v>
      </c>
      <c r="T223" s="12" t="s">
        <v>34</v>
      </c>
    </row>
    <row r="224" spans="1:20" hidden="1">
      <c r="A224" s="6" t="s">
        <v>20</v>
      </c>
      <c r="B224" s="6" t="s">
        <v>607</v>
      </c>
      <c r="C224" s="7" t="s">
        <v>68</v>
      </c>
      <c r="D224" s="6" t="s">
        <v>608</v>
      </c>
      <c r="E224" s="6" t="s">
        <v>67</v>
      </c>
      <c r="F224" s="7" t="s">
        <v>68</v>
      </c>
      <c r="G224" s="6" t="s">
        <v>47</v>
      </c>
      <c r="H224" s="6" t="s">
        <v>69</v>
      </c>
      <c r="I224" s="6" t="s">
        <v>99</v>
      </c>
      <c r="J224" s="21" t="s">
        <v>611</v>
      </c>
      <c r="K224" s="6" t="s">
        <v>28</v>
      </c>
      <c r="L224" s="6" t="s">
        <v>101</v>
      </c>
      <c r="M224" s="6" t="s">
        <v>610</v>
      </c>
      <c r="N224" s="6" t="s">
        <v>63</v>
      </c>
      <c r="O224" s="10">
        <v>44333</v>
      </c>
      <c r="P224" s="9" t="s">
        <v>32</v>
      </c>
      <c r="Q224" s="11">
        <v>12328</v>
      </c>
      <c r="R224" s="6" t="s">
        <v>33</v>
      </c>
      <c r="S224" s="6">
        <v>0</v>
      </c>
      <c r="T224" s="12" t="s">
        <v>34</v>
      </c>
    </row>
    <row r="225" spans="1:20" hidden="1">
      <c r="A225" s="6" t="s">
        <v>20</v>
      </c>
      <c r="B225" s="6" t="s">
        <v>607</v>
      </c>
      <c r="C225" s="7" t="s">
        <v>68</v>
      </c>
      <c r="D225" s="6" t="s">
        <v>608</v>
      </c>
      <c r="E225" s="6" t="s">
        <v>67</v>
      </c>
      <c r="F225" s="7" t="s">
        <v>68</v>
      </c>
      <c r="G225" s="6" t="s">
        <v>47</v>
      </c>
      <c r="H225" s="6" t="s">
        <v>69</v>
      </c>
      <c r="I225" s="6" t="s">
        <v>39</v>
      </c>
      <c r="J225" s="21" t="s">
        <v>612</v>
      </c>
      <c r="K225" s="6" t="s">
        <v>71</v>
      </c>
      <c r="L225" s="6" t="s">
        <v>72</v>
      </c>
      <c r="M225" s="6" t="s">
        <v>610</v>
      </c>
      <c r="N225" s="6" t="s">
        <v>63</v>
      </c>
      <c r="O225" s="10">
        <v>44333</v>
      </c>
      <c r="P225" s="9" t="s">
        <v>32</v>
      </c>
      <c r="Q225" s="11">
        <v>12345</v>
      </c>
      <c r="R225" s="6" t="s">
        <v>33</v>
      </c>
      <c r="S225" s="6" t="s">
        <v>1000</v>
      </c>
      <c r="T225" s="12" t="s">
        <v>34</v>
      </c>
    </row>
    <row r="226" spans="1:20" hidden="1">
      <c r="A226" s="6" t="s">
        <v>20</v>
      </c>
      <c r="B226" s="6" t="s">
        <v>607</v>
      </c>
      <c r="C226" s="7" t="s">
        <v>68</v>
      </c>
      <c r="D226" s="6" t="s">
        <v>608</v>
      </c>
      <c r="E226" s="6" t="s">
        <v>67</v>
      </c>
      <c r="F226" s="7" t="s">
        <v>68</v>
      </c>
      <c r="G226" s="6" t="s">
        <v>47</v>
      </c>
      <c r="H226" s="6" t="s">
        <v>69</v>
      </c>
      <c r="I226" s="6" t="s">
        <v>39</v>
      </c>
      <c r="J226" s="21" t="s">
        <v>613</v>
      </c>
      <c r="K226" s="6" t="s">
        <v>71</v>
      </c>
      <c r="L226" s="6" t="s">
        <v>72</v>
      </c>
      <c r="M226" s="6" t="s">
        <v>610</v>
      </c>
      <c r="N226" s="6" t="s">
        <v>63</v>
      </c>
      <c r="O226" s="10">
        <v>44333</v>
      </c>
      <c r="P226" s="9" t="s">
        <v>32</v>
      </c>
      <c r="Q226" s="11">
        <v>12340</v>
      </c>
      <c r="R226" s="6" t="s">
        <v>33</v>
      </c>
      <c r="S226" s="6">
        <v>0</v>
      </c>
      <c r="T226" s="12" t="s">
        <v>34</v>
      </c>
    </row>
    <row r="227" spans="1:20" hidden="1">
      <c r="A227" s="6" t="s">
        <v>20</v>
      </c>
      <c r="B227" s="6" t="s">
        <v>618</v>
      </c>
      <c r="C227" s="7" t="s">
        <v>547</v>
      </c>
      <c r="D227" s="6" t="s">
        <v>619</v>
      </c>
      <c r="E227" s="6" t="s">
        <v>620</v>
      </c>
      <c r="F227" s="7" t="s">
        <v>621</v>
      </c>
      <c r="G227" s="6" t="s">
        <v>513</v>
      </c>
      <c r="H227" s="6" t="s">
        <v>69</v>
      </c>
      <c r="I227" s="6" t="s">
        <v>99</v>
      </c>
      <c r="J227" s="21" t="s">
        <v>622</v>
      </c>
      <c r="K227" s="6" t="s">
        <v>28</v>
      </c>
      <c r="L227" s="6" t="s">
        <v>101</v>
      </c>
      <c r="M227" s="6" t="s">
        <v>355</v>
      </c>
      <c r="N227" s="6" t="s">
        <v>516</v>
      </c>
      <c r="O227" s="10">
        <v>44370</v>
      </c>
      <c r="P227" s="9" t="s">
        <v>32</v>
      </c>
      <c r="Q227" s="11">
        <v>12674</v>
      </c>
      <c r="R227" s="6" t="s">
        <v>33</v>
      </c>
      <c r="S227" s="6" t="s">
        <v>1001</v>
      </c>
      <c r="T227" s="12" t="s">
        <v>34</v>
      </c>
    </row>
    <row r="228" spans="1:20" hidden="1">
      <c r="A228" s="6" t="s">
        <v>20</v>
      </c>
      <c r="B228" s="6" t="s">
        <v>623</v>
      </c>
      <c r="C228" s="7" t="s">
        <v>624</v>
      </c>
      <c r="D228" s="6" t="s">
        <v>625</v>
      </c>
      <c r="E228" s="6" t="s">
        <v>626</v>
      </c>
      <c r="F228" s="7" t="s">
        <v>627</v>
      </c>
      <c r="G228" s="6" t="s">
        <v>513</v>
      </c>
      <c r="H228" s="6" t="s">
        <v>69</v>
      </c>
      <c r="I228" s="6" t="s">
        <v>35</v>
      </c>
      <c r="J228" s="21" t="s">
        <v>628</v>
      </c>
      <c r="K228" s="6" t="s">
        <v>40</v>
      </c>
      <c r="L228" s="6" t="s">
        <v>153</v>
      </c>
      <c r="M228" s="6" t="s">
        <v>355</v>
      </c>
      <c r="N228" s="6" t="s">
        <v>516</v>
      </c>
      <c r="O228" s="10">
        <v>44628</v>
      </c>
      <c r="P228" s="9" t="s">
        <v>32</v>
      </c>
      <c r="Q228" s="11">
        <v>15725</v>
      </c>
      <c r="R228" s="6" t="s">
        <v>33</v>
      </c>
      <c r="S228" s="6">
        <v>0</v>
      </c>
      <c r="T228" s="12" t="s">
        <v>34</v>
      </c>
    </row>
    <row r="229" spans="1:20" hidden="1">
      <c r="A229" s="6" t="s">
        <v>20</v>
      </c>
      <c r="B229" s="6" t="s">
        <v>623</v>
      </c>
      <c r="C229" s="7" t="s">
        <v>624</v>
      </c>
      <c r="D229" s="6" t="s">
        <v>625</v>
      </c>
      <c r="E229" s="6" t="s">
        <v>626</v>
      </c>
      <c r="F229" s="7" t="s">
        <v>627</v>
      </c>
      <c r="G229" s="6" t="s">
        <v>513</v>
      </c>
      <c r="H229" s="6" t="s">
        <v>69</v>
      </c>
      <c r="I229" s="6" t="s">
        <v>39</v>
      </c>
      <c r="J229" s="21" t="s">
        <v>629</v>
      </c>
      <c r="K229" s="6" t="s">
        <v>40</v>
      </c>
      <c r="L229" s="6" t="s">
        <v>95</v>
      </c>
      <c r="M229" s="6" t="s">
        <v>355</v>
      </c>
      <c r="N229" s="6" t="s">
        <v>516</v>
      </c>
      <c r="O229" s="10">
        <v>44628</v>
      </c>
      <c r="P229" s="9" t="s">
        <v>32</v>
      </c>
      <c r="Q229" s="11">
        <v>15726</v>
      </c>
      <c r="R229" s="6" t="s">
        <v>33</v>
      </c>
      <c r="S229" s="6">
        <v>0</v>
      </c>
      <c r="T229" s="12" t="s">
        <v>34</v>
      </c>
    </row>
    <row r="230" spans="1:20">
      <c r="A230" s="6" t="s">
        <v>20</v>
      </c>
      <c r="B230" s="6" t="s">
        <v>623</v>
      </c>
      <c r="C230" s="7" t="s">
        <v>624</v>
      </c>
      <c r="D230" s="6" t="s">
        <v>625</v>
      </c>
      <c r="E230" s="6" t="s">
        <v>626</v>
      </c>
      <c r="F230" s="7" t="s">
        <v>627</v>
      </c>
      <c r="G230" s="6" t="s">
        <v>513</v>
      </c>
      <c r="H230" s="6" t="s">
        <v>69</v>
      </c>
      <c r="I230" s="6" t="s">
        <v>26</v>
      </c>
      <c r="J230" s="21" t="s">
        <v>630</v>
      </c>
      <c r="K230" s="6" t="s">
        <v>28</v>
      </c>
      <c r="L230" s="6" t="s">
        <v>57</v>
      </c>
      <c r="M230" s="6" t="s">
        <v>355</v>
      </c>
      <c r="N230" s="6" t="s">
        <v>516</v>
      </c>
      <c r="O230" s="10">
        <v>44628</v>
      </c>
      <c r="P230" s="9" t="s">
        <v>32</v>
      </c>
      <c r="Q230" s="11">
        <v>15723</v>
      </c>
      <c r="R230" s="6" t="s">
        <v>33</v>
      </c>
      <c r="S230" s="6" t="s">
        <v>1002</v>
      </c>
      <c r="T230" s="12" t="s">
        <v>34</v>
      </c>
    </row>
    <row r="231" spans="1:20" hidden="1">
      <c r="A231" s="6" t="s">
        <v>20</v>
      </c>
      <c r="B231" s="6" t="s">
        <v>623</v>
      </c>
      <c r="C231" s="7" t="s">
        <v>624</v>
      </c>
      <c r="D231" s="6" t="s">
        <v>625</v>
      </c>
      <c r="E231" s="6" t="s">
        <v>626</v>
      </c>
      <c r="F231" s="7" t="s">
        <v>627</v>
      </c>
      <c r="G231" s="6" t="s">
        <v>513</v>
      </c>
      <c r="H231" s="6" t="s">
        <v>69</v>
      </c>
      <c r="I231" s="6" t="s">
        <v>55</v>
      </c>
      <c r="J231" s="21" t="s">
        <v>631</v>
      </c>
      <c r="K231" s="6" t="s">
        <v>28</v>
      </c>
      <c r="L231" s="6" t="s">
        <v>102</v>
      </c>
      <c r="M231" s="6" t="s">
        <v>355</v>
      </c>
      <c r="N231" s="6" t="s">
        <v>516</v>
      </c>
      <c r="O231" s="10">
        <v>44628</v>
      </c>
      <c r="P231" s="9" t="s">
        <v>32</v>
      </c>
      <c r="Q231" s="11">
        <v>15722</v>
      </c>
      <c r="R231" s="6" t="s">
        <v>33</v>
      </c>
      <c r="S231" s="6">
        <v>0</v>
      </c>
      <c r="T231" s="12" t="s">
        <v>34</v>
      </c>
    </row>
    <row r="232" spans="1:20" hidden="1">
      <c r="A232" s="6" t="s">
        <v>20</v>
      </c>
      <c r="B232" s="6" t="s">
        <v>623</v>
      </c>
      <c r="C232" s="7" t="s">
        <v>624</v>
      </c>
      <c r="D232" s="6" t="s">
        <v>625</v>
      </c>
      <c r="E232" s="6" t="s">
        <v>626</v>
      </c>
      <c r="F232" s="7" t="s">
        <v>627</v>
      </c>
      <c r="G232" s="6" t="s">
        <v>513</v>
      </c>
      <c r="H232" s="6" t="s">
        <v>69</v>
      </c>
      <c r="I232" s="6" t="s">
        <v>99</v>
      </c>
      <c r="J232" s="21" t="s">
        <v>632</v>
      </c>
      <c r="K232" s="6" t="s">
        <v>633</v>
      </c>
      <c r="L232" s="6" t="s">
        <v>634</v>
      </c>
      <c r="M232" s="6" t="s">
        <v>355</v>
      </c>
      <c r="N232" s="6" t="s">
        <v>516</v>
      </c>
      <c r="O232" s="10">
        <v>44628</v>
      </c>
      <c r="P232" s="9" t="s">
        <v>32</v>
      </c>
      <c r="Q232" s="11">
        <v>15724</v>
      </c>
      <c r="R232" s="6" t="s">
        <v>33</v>
      </c>
      <c r="S232" s="6">
        <v>0</v>
      </c>
      <c r="T232" s="12" t="s">
        <v>34</v>
      </c>
    </row>
    <row r="233" spans="1:20">
      <c r="A233" s="6" t="s">
        <v>20</v>
      </c>
      <c r="B233" s="6" t="s">
        <v>635</v>
      </c>
      <c r="C233" s="7" t="s">
        <v>636</v>
      </c>
      <c r="D233" s="6" t="s">
        <v>637</v>
      </c>
      <c r="E233" s="6" t="s">
        <v>442</v>
      </c>
      <c r="F233" s="7" t="s">
        <v>443</v>
      </c>
      <c r="G233" s="6" t="s">
        <v>148</v>
      </c>
      <c r="H233" s="6" t="s">
        <v>69</v>
      </c>
      <c r="I233" s="6" t="s">
        <v>26</v>
      </c>
      <c r="J233" s="21" t="s">
        <v>638</v>
      </c>
      <c r="K233" s="6" t="s">
        <v>28</v>
      </c>
      <c r="L233" s="6" t="s">
        <v>29</v>
      </c>
      <c r="M233" s="6" t="s">
        <v>610</v>
      </c>
      <c r="N233" s="6" t="s">
        <v>639</v>
      </c>
      <c r="O233" s="10">
        <v>44372</v>
      </c>
      <c r="P233" s="9" t="s">
        <v>32</v>
      </c>
      <c r="Q233" s="11">
        <v>12717</v>
      </c>
      <c r="R233" s="6" t="s">
        <v>33</v>
      </c>
      <c r="S233" s="6">
        <v>0</v>
      </c>
      <c r="T233" s="12" t="s">
        <v>34</v>
      </c>
    </row>
    <row r="234" spans="1:20" hidden="1">
      <c r="A234" s="6" t="s">
        <v>20</v>
      </c>
      <c r="B234" s="6" t="s">
        <v>635</v>
      </c>
      <c r="C234" s="7" t="s">
        <v>636</v>
      </c>
      <c r="D234" s="6" t="s">
        <v>637</v>
      </c>
      <c r="E234" s="6" t="s">
        <v>442</v>
      </c>
      <c r="F234" s="7" t="s">
        <v>443</v>
      </c>
      <c r="G234" s="6" t="s">
        <v>148</v>
      </c>
      <c r="H234" s="6" t="s">
        <v>69</v>
      </c>
      <c r="I234" s="6" t="s">
        <v>55</v>
      </c>
      <c r="J234" s="21" t="s">
        <v>640</v>
      </c>
      <c r="K234" s="6" t="s">
        <v>28</v>
      </c>
      <c r="L234" s="6" t="s">
        <v>641</v>
      </c>
      <c r="M234" s="6" t="s">
        <v>610</v>
      </c>
      <c r="N234" s="6" t="s">
        <v>639</v>
      </c>
      <c r="O234" s="10">
        <v>44372</v>
      </c>
      <c r="P234" s="9" t="s">
        <v>32</v>
      </c>
      <c r="Q234" s="11">
        <v>12718</v>
      </c>
      <c r="R234" s="6" t="s">
        <v>33</v>
      </c>
      <c r="S234" s="6" t="s">
        <v>1003</v>
      </c>
      <c r="T234" s="12" t="s">
        <v>34</v>
      </c>
    </row>
    <row r="235" spans="1:20" hidden="1">
      <c r="A235" s="6" t="s">
        <v>20</v>
      </c>
      <c r="B235" s="6" t="s">
        <v>635</v>
      </c>
      <c r="C235" s="7" t="s">
        <v>636</v>
      </c>
      <c r="D235" s="6" t="s">
        <v>637</v>
      </c>
      <c r="E235" s="6" t="s">
        <v>442</v>
      </c>
      <c r="F235" s="7" t="s">
        <v>443</v>
      </c>
      <c r="G235" s="6" t="s">
        <v>148</v>
      </c>
      <c r="H235" s="6" t="s">
        <v>69</v>
      </c>
      <c r="I235" s="6" t="s">
        <v>39</v>
      </c>
      <c r="J235" s="21" t="s">
        <v>642</v>
      </c>
      <c r="K235" s="6" t="s">
        <v>71</v>
      </c>
      <c r="L235" s="6" t="s">
        <v>72</v>
      </c>
      <c r="M235" s="6" t="s">
        <v>610</v>
      </c>
      <c r="N235" s="6" t="s">
        <v>639</v>
      </c>
      <c r="O235" s="10">
        <v>44372</v>
      </c>
      <c r="P235" s="9" t="s">
        <v>32</v>
      </c>
      <c r="Q235" s="11">
        <v>12719</v>
      </c>
      <c r="R235" s="6" t="s">
        <v>33</v>
      </c>
      <c r="S235" s="6">
        <v>0</v>
      </c>
      <c r="T235" s="12" t="s">
        <v>34</v>
      </c>
    </row>
    <row r="236" spans="1:20">
      <c r="A236" s="6" t="s">
        <v>20</v>
      </c>
      <c r="B236" s="6" t="s">
        <v>643</v>
      </c>
      <c r="C236" s="7" t="s">
        <v>644</v>
      </c>
      <c r="D236" s="6" t="s">
        <v>645</v>
      </c>
      <c r="E236" s="6" t="s">
        <v>646</v>
      </c>
      <c r="F236" s="7" t="s">
        <v>647</v>
      </c>
      <c r="G236" s="6" t="s">
        <v>47</v>
      </c>
      <c r="H236" s="6" t="s">
        <v>88</v>
      </c>
      <c r="I236" s="6" t="s">
        <v>26</v>
      </c>
      <c r="J236" s="21" t="s">
        <v>648</v>
      </c>
      <c r="K236" s="6" t="s">
        <v>28</v>
      </c>
      <c r="L236" s="6" t="s">
        <v>29</v>
      </c>
      <c r="M236" s="6" t="s">
        <v>649</v>
      </c>
      <c r="N236" s="6" t="s">
        <v>650</v>
      </c>
      <c r="O236" s="10">
        <v>44462</v>
      </c>
      <c r="P236" s="9" t="s">
        <v>32</v>
      </c>
      <c r="Q236" s="11">
        <v>13839</v>
      </c>
      <c r="R236" s="6" t="s">
        <v>33</v>
      </c>
      <c r="S236" s="6">
        <v>0</v>
      </c>
      <c r="T236" s="12" t="s">
        <v>34</v>
      </c>
    </row>
    <row r="237" spans="1:20" hidden="1">
      <c r="A237" s="6" t="s">
        <v>20</v>
      </c>
      <c r="B237" s="6" t="s">
        <v>643</v>
      </c>
      <c r="C237" s="7" t="s">
        <v>644</v>
      </c>
      <c r="D237" s="6" t="s">
        <v>645</v>
      </c>
      <c r="E237" s="6" t="s">
        <v>646</v>
      </c>
      <c r="F237" s="7" t="s">
        <v>647</v>
      </c>
      <c r="G237" s="6" t="s">
        <v>47</v>
      </c>
      <c r="H237" s="6" t="s">
        <v>88</v>
      </c>
      <c r="I237" s="6" t="s">
        <v>35</v>
      </c>
      <c r="J237" s="21">
        <v>4212228</v>
      </c>
      <c r="K237" s="6" t="s">
        <v>105</v>
      </c>
      <c r="L237" s="14" t="s">
        <v>106</v>
      </c>
      <c r="M237" s="6" t="s">
        <v>649</v>
      </c>
      <c r="N237" s="6" t="s">
        <v>650</v>
      </c>
      <c r="O237" s="10">
        <v>44462</v>
      </c>
      <c r="P237" s="9" t="s">
        <v>32</v>
      </c>
      <c r="Q237" s="11">
        <v>13840</v>
      </c>
      <c r="R237" s="6" t="s">
        <v>33</v>
      </c>
      <c r="S237" s="6">
        <v>0</v>
      </c>
      <c r="T237" s="12" t="s">
        <v>34</v>
      </c>
    </row>
    <row r="238" spans="1:20" hidden="1">
      <c r="A238" s="6" t="s">
        <v>20</v>
      </c>
      <c r="B238" s="6" t="s">
        <v>643</v>
      </c>
      <c r="C238" s="7" t="s">
        <v>644</v>
      </c>
      <c r="D238" s="6" t="s">
        <v>645</v>
      </c>
      <c r="E238" s="6" t="s">
        <v>646</v>
      </c>
      <c r="F238" s="7" t="s">
        <v>647</v>
      </c>
      <c r="G238" s="6" t="s">
        <v>47</v>
      </c>
      <c r="H238" s="6" t="s">
        <v>88</v>
      </c>
      <c r="I238" s="6" t="s">
        <v>39</v>
      </c>
      <c r="J238" s="21">
        <v>799046</v>
      </c>
      <c r="K238" s="6" t="s">
        <v>71</v>
      </c>
      <c r="L238" s="6" t="s">
        <v>72</v>
      </c>
      <c r="M238" s="6" t="s">
        <v>649</v>
      </c>
      <c r="N238" s="6" t="s">
        <v>650</v>
      </c>
      <c r="O238" s="10">
        <v>44462</v>
      </c>
      <c r="P238" s="9" t="s">
        <v>32</v>
      </c>
      <c r="Q238" s="11" t="s">
        <v>948</v>
      </c>
      <c r="R238" s="6" t="s">
        <v>33</v>
      </c>
      <c r="S238" s="6" t="s">
        <v>948</v>
      </c>
      <c r="T238" s="12" t="s">
        <v>34</v>
      </c>
    </row>
    <row r="239" spans="1:20">
      <c r="A239" s="6" t="s">
        <v>20</v>
      </c>
      <c r="B239" s="6" t="s">
        <v>614</v>
      </c>
      <c r="C239" s="7" t="s">
        <v>615</v>
      </c>
      <c r="D239" s="6" t="s">
        <v>616</v>
      </c>
      <c r="E239" s="6" t="s">
        <v>67</v>
      </c>
      <c r="F239" s="7" t="s">
        <v>68</v>
      </c>
      <c r="G239" s="6" t="s">
        <v>47</v>
      </c>
      <c r="H239" s="6" t="s">
        <v>69</v>
      </c>
      <c r="I239" s="6" t="s">
        <v>26</v>
      </c>
      <c r="J239" s="21" t="s">
        <v>617</v>
      </c>
      <c r="K239" s="6" t="s">
        <v>28</v>
      </c>
      <c r="L239" s="6" t="s">
        <v>57</v>
      </c>
      <c r="M239" s="6" t="s">
        <v>610</v>
      </c>
      <c r="N239" s="6" t="s">
        <v>63</v>
      </c>
      <c r="O239" s="10">
        <v>44333</v>
      </c>
      <c r="P239" s="9" t="s">
        <v>32</v>
      </c>
      <c r="Q239" s="11">
        <v>12316</v>
      </c>
      <c r="R239" s="6" t="s">
        <v>33</v>
      </c>
      <c r="S239" s="6">
        <v>0</v>
      </c>
      <c r="T239" s="12" t="s">
        <v>34</v>
      </c>
    </row>
    <row r="240" spans="1:20" hidden="1">
      <c r="A240" s="6" t="s">
        <v>20</v>
      </c>
      <c r="H240" s="6" t="s">
        <v>69</v>
      </c>
      <c r="I240" s="6" t="s">
        <v>35</v>
      </c>
      <c r="J240" s="21" t="s">
        <v>651</v>
      </c>
      <c r="K240" s="6" t="s">
        <v>652</v>
      </c>
      <c r="M240" s="20" t="s">
        <v>183</v>
      </c>
      <c r="O240" s="10">
        <v>44333</v>
      </c>
      <c r="P240" s="9" t="s">
        <v>32</v>
      </c>
      <c r="Q240" s="11">
        <v>12341</v>
      </c>
      <c r="R240" s="6" t="s">
        <v>33</v>
      </c>
      <c r="S240" s="6" t="s">
        <v>1004</v>
      </c>
      <c r="T240" s="12" t="s">
        <v>34</v>
      </c>
    </row>
    <row r="241" spans="1:20" ht="15.75" hidden="1">
      <c r="A241" s="6" t="s">
        <v>20</v>
      </c>
      <c r="H241" s="6" t="s">
        <v>69</v>
      </c>
      <c r="I241" s="6" t="s">
        <v>35</v>
      </c>
      <c r="J241" s="21" t="s">
        <v>653</v>
      </c>
      <c r="K241" s="40" t="s">
        <v>652</v>
      </c>
      <c r="M241" s="20" t="s">
        <v>183</v>
      </c>
      <c r="O241" s="10">
        <v>44333</v>
      </c>
      <c r="P241" s="9" t="s">
        <v>32</v>
      </c>
      <c r="Q241" s="11">
        <v>12338</v>
      </c>
      <c r="R241" s="6" t="s">
        <v>33</v>
      </c>
      <c r="S241" s="6">
        <v>0</v>
      </c>
      <c r="T241" s="12" t="s">
        <v>34</v>
      </c>
    </row>
    <row r="242" spans="1:20" hidden="1">
      <c r="A242" s="6" t="s">
        <v>20</v>
      </c>
      <c r="H242" s="6" t="s">
        <v>69</v>
      </c>
      <c r="I242" s="6" t="s">
        <v>35</v>
      </c>
      <c r="J242" s="21" t="s">
        <v>654</v>
      </c>
      <c r="K242" s="6" t="s">
        <v>655</v>
      </c>
      <c r="M242" s="20" t="s">
        <v>183</v>
      </c>
      <c r="O242" s="10">
        <v>44333</v>
      </c>
      <c r="P242" s="9" t="s">
        <v>32</v>
      </c>
      <c r="Q242" s="11">
        <v>12339</v>
      </c>
      <c r="R242" s="6" t="s">
        <v>33</v>
      </c>
      <c r="S242" s="6" t="s">
        <v>1005</v>
      </c>
      <c r="T242" s="12" t="s">
        <v>34</v>
      </c>
    </row>
    <row r="243" spans="1:20" hidden="1">
      <c r="A243" s="6" t="s">
        <v>20</v>
      </c>
      <c r="B243" s="6" t="s">
        <v>196</v>
      </c>
      <c r="C243" s="19" t="s">
        <v>197</v>
      </c>
      <c r="D243" s="6" t="s">
        <v>198</v>
      </c>
      <c r="E243" s="6" t="s">
        <v>199</v>
      </c>
      <c r="F243" s="7" t="s">
        <v>200</v>
      </c>
      <c r="G243" s="6" t="s">
        <v>79</v>
      </c>
      <c r="H243" s="6" t="s">
        <v>201</v>
      </c>
      <c r="I243" s="6" t="s">
        <v>39</v>
      </c>
      <c r="J243" s="8" t="s">
        <v>205</v>
      </c>
      <c r="K243" s="6" t="s">
        <v>28</v>
      </c>
      <c r="L243" s="6" t="s">
        <v>206</v>
      </c>
      <c r="M243" s="20" t="s">
        <v>203</v>
      </c>
      <c r="N243" s="6" t="s">
        <v>204</v>
      </c>
      <c r="O243" s="10">
        <v>44343</v>
      </c>
      <c r="P243" s="9" t="s">
        <v>32</v>
      </c>
      <c r="Q243" s="11" t="s">
        <v>948</v>
      </c>
      <c r="R243" s="6" t="s">
        <v>949</v>
      </c>
      <c r="S243" s="6" t="s">
        <v>948</v>
      </c>
    </row>
    <row r="244" spans="1:20">
      <c r="A244" s="6" t="s">
        <v>20</v>
      </c>
      <c r="B244" s="6" t="s">
        <v>210</v>
      </c>
      <c r="C244" s="19" t="s">
        <v>208</v>
      </c>
      <c r="E244" s="6" t="s">
        <v>210</v>
      </c>
      <c r="F244" s="6" t="s">
        <v>208</v>
      </c>
      <c r="G244" s="6" t="s">
        <v>180</v>
      </c>
      <c r="H244" s="6" t="s">
        <v>69</v>
      </c>
      <c r="I244" s="6" t="s">
        <v>26</v>
      </c>
      <c r="J244" s="21" t="s">
        <v>661</v>
      </c>
      <c r="K244" s="6" t="s">
        <v>28</v>
      </c>
      <c r="L244" s="6" t="s">
        <v>662</v>
      </c>
      <c r="M244" s="20" t="s">
        <v>183</v>
      </c>
      <c r="N244" s="6" t="s">
        <v>124</v>
      </c>
      <c r="O244" s="10">
        <v>44306</v>
      </c>
      <c r="P244" s="9" t="s">
        <v>960</v>
      </c>
      <c r="Q244" s="11" t="s">
        <v>948</v>
      </c>
      <c r="R244" s="6" t="s">
        <v>949</v>
      </c>
      <c r="S244" s="6" t="s">
        <v>948</v>
      </c>
      <c r="T244" s="12" t="s">
        <v>212</v>
      </c>
    </row>
    <row r="245" spans="1:20">
      <c r="A245" s="6" t="s">
        <v>20</v>
      </c>
      <c r="B245" s="6" t="s">
        <v>210</v>
      </c>
      <c r="C245" s="19" t="s">
        <v>208</v>
      </c>
      <c r="E245" s="6" t="s">
        <v>210</v>
      </c>
      <c r="F245" s="6" t="s">
        <v>208</v>
      </c>
      <c r="G245" s="6" t="s">
        <v>180</v>
      </c>
      <c r="H245" s="6" t="s">
        <v>69</v>
      </c>
      <c r="I245" s="6" t="s">
        <v>26</v>
      </c>
      <c r="J245" s="21" t="s">
        <v>663</v>
      </c>
      <c r="K245" s="6" t="s">
        <v>28</v>
      </c>
      <c r="L245" s="6" t="s">
        <v>662</v>
      </c>
      <c r="M245" s="20" t="s">
        <v>183</v>
      </c>
      <c r="N245" s="6" t="s">
        <v>124</v>
      </c>
      <c r="O245" s="10">
        <v>44306</v>
      </c>
      <c r="P245" s="9" t="s">
        <v>960</v>
      </c>
      <c r="Q245" s="11" t="s">
        <v>948</v>
      </c>
      <c r="R245" s="6" t="s">
        <v>949</v>
      </c>
      <c r="S245" s="6" t="s">
        <v>948</v>
      </c>
      <c r="T245" s="12" t="s">
        <v>212</v>
      </c>
    </row>
    <row r="246" spans="1:20" hidden="1">
      <c r="A246" s="6" t="s">
        <v>20</v>
      </c>
      <c r="B246" s="6" t="s">
        <v>210</v>
      </c>
      <c r="C246" s="19" t="s">
        <v>208</v>
      </c>
      <c r="E246" s="6" t="s">
        <v>210</v>
      </c>
      <c r="F246" s="6" t="s">
        <v>208</v>
      </c>
      <c r="G246" s="6" t="s">
        <v>180</v>
      </c>
      <c r="H246" s="6" t="s">
        <v>69</v>
      </c>
      <c r="I246" s="6" t="s">
        <v>35</v>
      </c>
      <c r="J246" s="21" t="s">
        <v>664</v>
      </c>
      <c r="K246" s="6" t="s">
        <v>113</v>
      </c>
      <c r="L246" s="6" t="s">
        <v>109</v>
      </c>
      <c r="M246" s="20" t="s">
        <v>183</v>
      </c>
      <c r="N246" s="6" t="s">
        <v>124</v>
      </c>
      <c r="O246" s="10">
        <v>44306</v>
      </c>
      <c r="P246" s="9" t="s">
        <v>960</v>
      </c>
      <c r="Q246" s="11" t="s">
        <v>948</v>
      </c>
      <c r="R246" s="6" t="s">
        <v>949</v>
      </c>
      <c r="S246" s="6" t="s">
        <v>948</v>
      </c>
      <c r="T246" s="12" t="s">
        <v>212</v>
      </c>
    </row>
    <row r="247" spans="1:20" hidden="1">
      <c r="A247" s="6" t="s">
        <v>20</v>
      </c>
      <c r="B247" s="6" t="s">
        <v>196</v>
      </c>
      <c r="C247" s="19" t="s">
        <v>197</v>
      </c>
      <c r="D247" s="6" t="s">
        <v>198</v>
      </c>
      <c r="E247" s="6" t="s">
        <v>199</v>
      </c>
      <c r="F247" s="7" t="s">
        <v>200</v>
      </c>
      <c r="H247" s="6" t="s">
        <v>201</v>
      </c>
      <c r="I247" s="6" t="s">
        <v>39</v>
      </c>
      <c r="J247" s="21" t="s">
        <v>656</v>
      </c>
      <c r="K247" s="6" t="s">
        <v>657</v>
      </c>
      <c r="L247" s="6" t="s">
        <v>658</v>
      </c>
      <c r="M247" s="41" t="s">
        <v>659</v>
      </c>
      <c r="N247" s="6" t="s">
        <v>204</v>
      </c>
      <c r="O247" s="10">
        <v>44343</v>
      </c>
      <c r="P247" s="9" t="s">
        <v>32</v>
      </c>
      <c r="Q247" s="11" t="s">
        <v>948</v>
      </c>
      <c r="R247" s="6" t="s">
        <v>949</v>
      </c>
      <c r="S247" s="6" t="s">
        <v>948</v>
      </c>
    </row>
    <row r="248" spans="1:20" hidden="1">
      <c r="A248" s="6" t="s">
        <v>20</v>
      </c>
      <c r="B248" s="6" t="s">
        <v>196</v>
      </c>
      <c r="C248" s="19" t="s">
        <v>197</v>
      </c>
      <c r="D248" s="6" t="s">
        <v>198</v>
      </c>
      <c r="E248" s="6" t="s">
        <v>199</v>
      </c>
      <c r="F248" s="7" t="s">
        <v>200</v>
      </c>
      <c r="H248" s="6" t="s">
        <v>201</v>
      </c>
      <c r="I248" s="6" t="s">
        <v>35</v>
      </c>
      <c r="J248" s="21" t="s">
        <v>660</v>
      </c>
      <c r="K248" s="6" t="s">
        <v>657</v>
      </c>
      <c r="L248" s="6" t="s">
        <v>658</v>
      </c>
      <c r="M248" s="41" t="s">
        <v>659</v>
      </c>
      <c r="N248" s="6" t="s">
        <v>204</v>
      </c>
      <c r="O248" s="10">
        <v>44343</v>
      </c>
      <c r="P248" s="9" t="s">
        <v>32</v>
      </c>
      <c r="Q248" s="11" t="s">
        <v>948</v>
      </c>
      <c r="R248" s="6" t="s">
        <v>949</v>
      </c>
      <c r="S248" s="6" t="s">
        <v>948</v>
      </c>
    </row>
    <row r="249" spans="1:20" hidden="1">
      <c r="A249" s="6" t="s">
        <v>20</v>
      </c>
      <c r="B249" s="6" t="s">
        <v>668</v>
      </c>
      <c r="C249" s="7" t="s">
        <v>669</v>
      </c>
      <c r="D249" s="6" t="s">
        <v>675</v>
      </c>
      <c r="E249" s="12" t="s">
        <v>665</v>
      </c>
      <c r="F249" s="6" t="s">
        <v>666</v>
      </c>
      <c r="H249" s="6" t="s">
        <v>670</v>
      </c>
      <c r="I249" s="6" t="s">
        <v>35</v>
      </c>
      <c r="J249" s="21" t="s">
        <v>676</v>
      </c>
      <c r="K249" s="6" t="s">
        <v>28</v>
      </c>
      <c r="L249" s="6" t="s">
        <v>677</v>
      </c>
      <c r="M249" s="20" t="s">
        <v>673</v>
      </c>
      <c r="O249" s="10">
        <v>44313</v>
      </c>
      <c r="P249" s="9" t="s">
        <v>960</v>
      </c>
      <c r="Q249" s="11" t="s">
        <v>948</v>
      </c>
      <c r="R249" s="6" t="s">
        <v>949</v>
      </c>
      <c r="S249" s="6" t="s">
        <v>948</v>
      </c>
      <c r="T249" s="12" t="s">
        <v>163</v>
      </c>
    </row>
    <row r="250" spans="1:20" hidden="1">
      <c r="A250" s="6" t="s">
        <v>20</v>
      </c>
      <c r="B250" s="6" t="s">
        <v>665</v>
      </c>
      <c r="C250" s="7" t="s">
        <v>666</v>
      </c>
      <c r="D250" s="6" t="s">
        <v>667</v>
      </c>
      <c r="E250" s="6" t="s">
        <v>668</v>
      </c>
      <c r="F250" s="7" t="s">
        <v>669</v>
      </c>
      <c r="H250" s="6" t="s">
        <v>670</v>
      </c>
      <c r="I250" s="6" t="s">
        <v>39</v>
      </c>
      <c r="J250" s="21" t="s">
        <v>678</v>
      </c>
      <c r="K250" s="6" t="s">
        <v>28</v>
      </c>
      <c r="L250" s="6" t="s">
        <v>279</v>
      </c>
      <c r="M250" s="20" t="s">
        <v>673</v>
      </c>
      <c r="O250" s="10">
        <v>44313</v>
      </c>
      <c r="P250" s="9" t="s">
        <v>960</v>
      </c>
      <c r="Q250" s="11" t="s">
        <v>948</v>
      </c>
      <c r="R250" s="6" t="s">
        <v>949</v>
      </c>
      <c r="S250" s="6" t="s">
        <v>948</v>
      </c>
      <c r="T250" s="12" t="s">
        <v>163</v>
      </c>
    </row>
    <row r="251" spans="1:20" hidden="1">
      <c r="A251" s="6" t="s">
        <v>20</v>
      </c>
      <c r="B251" s="6" t="s">
        <v>668</v>
      </c>
      <c r="C251" s="7" t="s">
        <v>669</v>
      </c>
      <c r="D251" s="6" t="s">
        <v>675</v>
      </c>
      <c r="E251" s="12" t="s">
        <v>665</v>
      </c>
      <c r="F251" s="6" t="s">
        <v>666</v>
      </c>
      <c r="H251" s="6" t="s">
        <v>670</v>
      </c>
      <c r="I251" s="6" t="s">
        <v>99</v>
      </c>
      <c r="J251" s="21" t="s">
        <v>679</v>
      </c>
      <c r="K251" s="6" t="s">
        <v>28</v>
      </c>
      <c r="L251" s="6" t="s">
        <v>284</v>
      </c>
      <c r="M251" s="20" t="s">
        <v>673</v>
      </c>
      <c r="O251" s="10">
        <v>44313</v>
      </c>
      <c r="P251" s="9" t="s">
        <v>960</v>
      </c>
      <c r="Q251" s="11" t="s">
        <v>948</v>
      </c>
      <c r="R251" s="6" t="s">
        <v>949</v>
      </c>
      <c r="S251" s="6" t="s">
        <v>948</v>
      </c>
      <c r="T251" s="12" t="s">
        <v>163</v>
      </c>
    </row>
    <row r="252" spans="1:20" hidden="1">
      <c r="A252" s="6" t="s">
        <v>20</v>
      </c>
      <c r="B252" s="6" t="s">
        <v>668</v>
      </c>
      <c r="C252" s="7" t="s">
        <v>669</v>
      </c>
      <c r="D252" s="6" t="s">
        <v>675</v>
      </c>
      <c r="E252" s="12" t="s">
        <v>665</v>
      </c>
      <c r="F252" s="6" t="s">
        <v>666</v>
      </c>
      <c r="H252" s="6" t="s">
        <v>670</v>
      </c>
      <c r="I252" s="6" t="s">
        <v>55</v>
      </c>
      <c r="J252" s="21" t="s">
        <v>680</v>
      </c>
      <c r="K252" s="6" t="s">
        <v>28</v>
      </c>
      <c r="L252" s="6" t="s">
        <v>681</v>
      </c>
      <c r="M252" s="20" t="s">
        <v>673</v>
      </c>
      <c r="O252" s="10">
        <v>44313</v>
      </c>
      <c r="P252" s="9" t="s">
        <v>960</v>
      </c>
      <c r="Q252" s="11" t="s">
        <v>948</v>
      </c>
      <c r="R252" s="6" t="s">
        <v>949</v>
      </c>
      <c r="S252" s="6" t="s">
        <v>948</v>
      </c>
      <c r="T252" s="12" t="s">
        <v>163</v>
      </c>
    </row>
    <row r="253" spans="1:20" hidden="1">
      <c r="A253" s="6" t="s">
        <v>20</v>
      </c>
      <c r="B253" s="6" t="s">
        <v>682</v>
      </c>
      <c r="C253" s="7" t="s">
        <v>683</v>
      </c>
      <c r="D253" s="6" t="s">
        <v>684</v>
      </c>
      <c r="E253" s="6" t="s">
        <v>199</v>
      </c>
      <c r="F253" s="7" t="s">
        <v>200</v>
      </c>
      <c r="G253" s="6" t="s">
        <v>79</v>
      </c>
      <c r="H253" s="6" t="s">
        <v>685</v>
      </c>
      <c r="I253" s="6" t="s">
        <v>55</v>
      </c>
      <c r="J253" s="21" t="s">
        <v>686</v>
      </c>
      <c r="K253" s="6" t="s">
        <v>687</v>
      </c>
      <c r="L253" s="6" t="s">
        <v>541</v>
      </c>
      <c r="M253" s="20" t="s">
        <v>688</v>
      </c>
      <c r="N253" s="6" t="s">
        <v>689</v>
      </c>
      <c r="O253" s="10">
        <v>44398</v>
      </c>
      <c r="P253" s="9" t="s">
        <v>32</v>
      </c>
      <c r="Q253" s="11">
        <v>13217</v>
      </c>
      <c r="R253" s="6" t="s">
        <v>33</v>
      </c>
      <c r="S253" s="6">
        <v>0</v>
      </c>
      <c r="T253" s="12" t="s">
        <v>34</v>
      </c>
    </row>
    <row r="254" spans="1:20" hidden="1">
      <c r="A254" s="6" t="s">
        <v>20</v>
      </c>
      <c r="B254" s="6" t="s">
        <v>682</v>
      </c>
      <c r="C254" s="7" t="s">
        <v>683</v>
      </c>
      <c r="D254" s="6" t="s">
        <v>690</v>
      </c>
      <c r="E254" s="6" t="s">
        <v>199</v>
      </c>
      <c r="F254" s="7" t="s">
        <v>200</v>
      </c>
      <c r="G254" s="6" t="s">
        <v>79</v>
      </c>
      <c r="H254" s="6" t="s">
        <v>685</v>
      </c>
      <c r="I254" s="6" t="s">
        <v>691</v>
      </c>
      <c r="J254" s="21" t="s">
        <v>692</v>
      </c>
      <c r="K254" s="6" t="s">
        <v>56</v>
      </c>
      <c r="L254" s="6" t="s">
        <v>693</v>
      </c>
      <c r="M254" s="20" t="s">
        <v>688</v>
      </c>
      <c r="N254" s="6" t="s">
        <v>689</v>
      </c>
      <c r="O254" s="10">
        <v>44398</v>
      </c>
      <c r="P254" s="9" t="s">
        <v>32</v>
      </c>
      <c r="Q254" s="11">
        <v>13218</v>
      </c>
      <c r="R254" s="6" t="s">
        <v>33</v>
      </c>
      <c r="S254" s="6">
        <v>0</v>
      </c>
      <c r="T254" s="12" t="s">
        <v>34</v>
      </c>
    </row>
    <row r="255" spans="1:20" hidden="1">
      <c r="A255" s="6" t="s">
        <v>20</v>
      </c>
      <c r="B255" s="6" t="s">
        <v>682</v>
      </c>
      <c r="C255" s="7" t="s">
        <v>683</v>
      </c>
      <c r="D255" s="6" t="s">
        <v>694</v>
      </c>
      <c r="E255" s="6" t="s">
        <v>199</v>
      </c>
      <c r="F255" s="7" t="s">
        <v>200</v>
      </c>
      <c r="G255" s="6" t="s">
        <v>79</v>
      </c>
      <c r="H255" s="6" t="s">
        <v>685</v>
      </c>
      <c r="I255" s="6" t="s">
        <v>125</v>
      </c>
      <c r="J255" s="21" t="s">
        <v>695</v>
      </c>
      <c r="K255" s="6" t="s">
        <v>696</v>
      </c>
      <c r="L255" s="6" t="s">
        <v>597</v>
      </c>
      <c r="M255" s="20" t="s">
        <v>688</v>
      </c>
      <c r="N255" s="6" t="s">
        <v>689</v>
      </c>
      <c r="O255" s="10">
        <v>44398</v>
      </c>
      <c r="P255" s="9" t="s">
        <v>32</v>
      </c>
      <c r="Q255" s="11">
        <v>13219</v>
      </c>
      <c r="R255" s="6" t="s">
        <v>33</v>
      </c>
      <c r="S255" s="6">
        <v>0</v>
      </c>
      <c r="T255" s="12" t="s">
        <v>34</v>
      </c>
    </row>
    <row r="256" spans="1:20" hidden="1">
      <c r="A256" s="6" t="s">
        <v>20</v>
      </c>
      <c r="B256" s="6" t="s">
        <v>682</v>
      </c>
      <c r="C256" s="7" t="s">
        <v>683</v>
      </c>
      <c r="D256" s="6" t="s">
        <v>697</v>
      </c>
      <c r="E256" s="6" t="s">
        <v>199</v>
      </c>
      <c r="F256" s="7" t="s">
        <v>200</v>
      </c>
      <c r="G256" s="6" t="s">
        <v>79</v>
      </c>
      <c r="H256" s="6" t="s">
        <v>685</v>
      </c>
      <c r="I256" s="6" t="s">
        <v>125</v>
      </c>
      <c r="J256" s="21" t="s">
        <v>698</v>
      </c>
      <c r="K256" s="6" t="s">
        <v>696</v>
      </c>
      <c r="L256" s="6" t="s">
        <v>699</v>
      </c>
      <c r="M256" s="20" t="s">
        <v>688</v>
      </c>
      <c r="N256" s="6" t="s">
        <v>689</v>
      </c>
      <c r="O256" s="10">
        <v>44398</v>
      </c>
      <c r="P256" s="9" t="s">
        <v>32</v>
      </c>
      <c r="Q256" s="11">
        <v>13220</v>
      </c>
      <c r="R256" s="6" t="s">
        <v>33</v>
      </c>
      <c r="S256" s="6">
        <v>0</v>
      </c>
      <c r="T256" s="12" t="s">
        <v>34</v>
      </c>
    </row>
    <row r="257" spans="1:20" hidden="1">
      <c r="A257" s="6" t="s">
        <v>20</v>
      </c>
      <c r="B257" s="6" t="s">
        <v>682</v>
      </c>
      <c r="C257" s="7" t="s">
        <v>683</v>
      </c>
      <c r="D257" s="6" t="s">
        <v>700</v>
      </c>
      <c r="E257" s="6" t="s">
        <v>199</v>
      </c>
      <c r="F257" s="7" t="s">
        <v>200</v>
      </c>
      <c r="G257" s="6" t="s">
        <v>79</v>
      </c>
      <c r="H257" s="6" t="s">
        <v>685</v>
      </c>
      <c r="I257" s="6" t="s">
        <v>701</v>
      </c>
      <c r="J257" s="21" t="s">
        <v>702</v>
      </c>
      <c r="K257" s="6" t="s">
        <v>113</v>
      </c>
      <c r="L257" s="6" t="s">
        <v>703</v>
      </c>
      <c r="M257" s="20" t="s">
        <v>688</v>
      </c>
      <c r="N257" s="6" t="s">
        <v>689</v>
      </c>
      <c r="O257" s="10">
        <v>44398</v>
      </c>
      <c r="P257" s="9" t="s">
        <v>32</v>
      </c>
      <c r="Q257" s="11">
        <v>13221</v>
      </c>
      <c r="R257" s="6" t="s">
        <v>33</v>
      </c>
      <c r="S257" s="6">
        <v>0</v>
      </c>
      <c r="T257" s="12" t="s">
        <v>34</v>
      </c>
    </row>
    <row r="258" spans="1:20" hidden="1">
      <c r="A258" s="6" t="s">
        <v>20</v>
      </c>
      <c r="B258" s="6" t="s">
        <v>682</v>
      </c>
      <c r="C258" s="7" t="s">
        <v>683</v>
      </c>
      <c r="D258" s="6" t="s">
        <v>704</v>
      </c>
      <c r="E258" s="6" t="s">
        <v>199</v>
      </c>
      <c r="F258" s="7" t="s">
        <v>200</v>
      </c>
      <c r="G258" s="6" t="s">
        <v>79</v>
      </c>
      <c r="H258" s="6" t="s">
        <v>685</v>
      </c>
      <c r="I258" s="6" t="s">
        <v>701</v>
      </c>
      <c r="J258" s="21" t="s">
        <v>705</v>
      </c>
      <c r="K258" s="6" t="s">
        <v>113</v>
      </c>
      <c r="L258" s="6" t="s">
        <v>706</v>
      </c>
      <c r="M258" s="20" t="s">
        <v>688</v>
      </c>
      <c r="N258" s="6" t="s">
        <v>689</v>
      </c>
      <c r="O258" s="10">
        <v>44398</v>
      </c>
      <c r="P258" s="9" t="s">
        <v>32</v>
      </c>
      <c r="Q258" s="11">
        <v>13222</v>
      </c>
      <c r="R258" s="6" t="s">
        <v>33</v>
      </c>
      <c r="S258" s="6">
        <v>0</v>
      </c>
      <c r="T258" s="12" t="s">
        <v>34</v>
      </c>
    </row>
    <row r="259" spans="1:20" hidden="1">
      <c r="A259" s="6" t="s">
        <v>20</v>
      </c>
      <c r="B259" s="6" t="s">
        <v>682</v>
      </c>
      <c r="C259" s="7" t="s">
        <v>683</v>
      </c>
      <c r="D259" s="6" t="s">
        <v>707</v>
      </c>
      <c r="E259" s="6" t="s">
        <v>199</v>
      </c>
      <c r="F259" s="7" t="s">
        <v>200</v>
      </c>
      <c r="G259" s="6" t="s">
        <v>79</v>
      </c>
      <c r="H259" s="6" t="s">
        <v>685</v>
      </c>
      <c r="I259" s="6" t="s">
        <v>374</v>
      </c>
      <c r="J259" s="21" t="s">
        <v>708</v>
      </c>
      <c r="K259" s="6" t="s">
        <v>113</v>
      </c>
      <c r="L259" s="6" t="s">
        <v>709</v>
      </c>
      <c r="M259" s="20" t="s">
        <v>688</v>
      </c>
      <c r="N259" s="6" t="s">
        <v>689</v>
      </c>
      <c r="O259" s="10">
        <v>44398</v>
      </c>
      <c r="P259" s="9" t="s">
        <v>32</v>
      </c>
      <c r="Q259" s="11">
        <v>13239</v>
      </c>
      <c r="R259" s="6" t="s">
        <v>33</v>
      </c>
      <c r="S259" s="6">
        <v>0</v>
      </c>
      <c r="T259" s="12" t="s">
        <v>34</v>
      </c>
    </row>
    <row r="260" spans="1:20" hidden="1">
      <c r="A260" s="6" t="s">
        <v>20</v>
      </c>
      <c r="B260" s="6" t="s">
        <v>710</v>
      </c>
      <c r="C260" s="39" t="s">
        <v>711</v>
      </c>
      <c r="D260" s="6" t="s">
        <v>712</v>
      </c>
      <c r="G260" s="6" t="s">
        <v>506</v>
      </c>
      <c r="H260" s="6" t="s">
        <v>69</v>
      </c>
      <c r="I260" s="6" t="s">
        <v>35</v>
      </c>
      <c r="J260" s="21" t="s">
        <v>713</v>
      </c>
      <c r="K260" s="6" t="s">
        <v>652</v>
      </c>
      <c r="L260" s="6" t="s">
        <v>714</v>
      </c>
      <c r="M260" s="6" t="s">
        <v>123</v>
      </c>
      <c r="N260" s="6" t="s">
        <v>124</v>
      </c>
      <c r="O260" s="10">
        <v>44407</v>
      </c>
      <c r="P260" s="9" t="s">
        <v>32</v>
      </c>
      <c r="Q260" s="11">
        <v>1331</v>
      </c>
      <c r="R260" s="12" t="s">
        <v>33</v>
      </c>
      <c r="T260" s="12" t="s">
        <v>34</v>
      </c>
    </row>
    <row r="261" spans="1:20" hidden="1">
      <c r="A261" s="6" t="s">
        <v>20</v>
      </c>
      <c r="B261" s="6" t="s">
        <v>74</v>
      </c>
      <c r="C261" s="7" t="s">
        <v>75</v>
      </c>
      <c r="D261" s="6" t="s">
        <v>76</v>
      </c>
      <c r="E261" s="6" t="s">
        <v>77</v>
      </c>
      <c r="F261" s="7" t="s">
        <v>78</v>
      </c>
      <c r="G261" s="6" t="s">
        <v>79</v>
      </c>
      <c r="H261" s="6" t="s">
        <v>80</v>
      </c>
      <c r="I261" s="6" t="s">
        <v>125</v>
      </c>
      <c r="J261" s="21" t="s">
        <v>715</v>
      </c>
      <c r="K261" s="151" t="s">
        <v>652</v>
      </c>
      <c r="L261" s="6" t="s">
        <v>716</v>
      </c>
      <c r="M261" s="6" t="s">
        <v>82</v>
      </c>
      <c r="N261" s="6" t="s">
        <v>63</v>
      </c>
      <c r="O261" s="10">
        <v>44426</v>
      </c>
      <c r="P261" s="9" t="s">
        <v>32</v>
      </c>
      <c r="Q261" s="11">
        <v>13564</v>
      </c>
      <c r="R261" s="6" t="s">
        <v>33</v>
      </c>
      <c r="T261" s="12" t="s">
        <v>34</v>
      </c>
    </row>
    <row r="262" spans="1:20" hidden="1">
      <c r="A262" s="6" t="s">
        <v>20</v>
      </c>
      <c r="B262" s="6" t="s">
        <v>74</v>
      </c>
      <c r="C262" s="7" t="s">
        <v>75</v>
      </c>
      <c r="D262" s="6" t="s">
        <v>76</v>
      </c>
      <c r="E262" s="6" t="s">
        <v>77</v>
      </c>
      <c r="F262" s="7" t="s">
        <v>78</v>
      </c>
      <c r="G262" s="6" t="s">
        <v>79</v>
      </c>
      <c r="H262" s="6" t="s">
        <v>80</v>
      </c>
      <c r="I262" s="6" t="s">
        <v>125</v>
      </c>
      <c r="J262" s="21" t="s">
        <v>717</v>
      </c>
      <c r="K262" s="151" t="s">
        <v>652</v>
      </c>
      <c r="L262" s="6" t="s">
        <v>716</v>
      </c>
      <c r="M262" s="6" t="s">
        <v>82</v>
      </c>
      <c r="N262" s="6" t="s">
        <v>63</v>
      </c>
      <c r="O262" s="10">
        <v>44426</v>
      </c>
      <c r="P262" s="9" t="s">
        <v>32</v>
      </c>
      <c r="Q262" s="11">
        <v>13439</v>
      </c>
      <c r="R262" s="6" t="s">
        <v>33</v>
      </c>
      <c r="T262" s="12" t="s">
        <v>34</v>
      </c>
    </row>
    <row r="263" spans="1:20">
      <c r="A263" s="6" t="s">
        <v>20</v>
      </c>
      <c r="B263" s="6" t="s">
        <v>74</v>
      </c>
      <c r="C263" s="7" t="s">
        <v>75</v>
      </c>
      <c r="D263" s="6" t="s">
        <v>76</v>
      </c>
      <c r="E263" s="6" t="s">
        <v>77</v>
      </c>
      <c r="F263" s="7" t="s">
        <v>78</v>
      </c>
      <c r="G263" s="6" t="s">
        <v>79</v>
      </c>
      <c r="H263" s="6" t="s">
        <v>80</v>
      </c>
      <c r="I263" s="6" t="s">
        <v>26</v>
      </c>
      <c r="J263" s="21" t="s">
        <v>718</v>
      </c>
      <c r="K263" s="151" t="s">
        <v>56</v>
      </c>
      <c r="L263" s="6" t="s">
        <v>662</v>
      </c>
      <c r="M263" s="6" t="s">
        <v>82</v>
      </c>
      <c r="N263" s="6" t="s">
        <v>63</v>
      </c>
      <c r="O263" s="10">
        <v>44426</v>
      </c>
      <c r="P263" s="9" t="s">
        <v>32</v>
      </c>
      <c r="Q263" s="11">
        <v>13436</v>
      </c>
      <c r="R263" s="6" t="s">
        <v>33</v>
      </c>
      <c r="T263" s="12" t="s">
        <v>34</v>
      </c>
    </row>
    <row r="264" spans="1:20" hidden="1">
      <c r="A264" s="6" t="s">
        <v>20</v>
      </c>
      <c r="B264" s="6" t="s">
        <v>74</v>
      </c>
      <c r="C264" s="7" t="s">
        <v>75</v>
      </c>
      <c r="D264" s="6" t="s">
        <v>76</v>
      </c>
      <c r="E264" s="6" t="s">
        <v>77</v>
      </c>
      <c r="F264" s="7" t="s">
        <v>78</v>
      </c>
      <c r="G264" s="6" t="s">
        <v>79</v>
      </c>
      <c r="H264" s="6" t="s">
        <v>80</v>
      </c>
      <c r="I264" s="6" t="s">
        <v>39</v>
      </c>
      <c r="J264" s="21" t="s">
        <v>719</v>
      </c>
      <c r="K264" s="151" t="s">
        <v>71</v>
      </c>
      <c r="L264" s="6" t="s">
        <v>72</v>
      </c>
      <c r="M264" s="6" t="s">
        <v>82</v>
      </c>
      <c r="N264" s="6" t="s">
        <v>63</v>
      </c>
      <c r="O264" s="10">
        <v>44426</v>
      </c>
      <c r="P264" s="9" t="s">
        <v>32</v>
      </c>
      <c r="Q264" s="11">
        <v>13565</v>
      </c>
      <c r="R264" s="6" t="s">
        <v>33</v>
      </c>
      <c r="T264" s="12" t="s">
        <v>34</v>
      </c>
    </row>
    <row r="265" spans="1:20" hidden="1">
      <c r="A265" s="6" t="s">
        <v>20</v>
      </c>
      <c r="B265" s="6" t="s">
        <v>510</v>
      </c>
      <c r="C265" s="7" t="s">
        <v>511</v>
      </c>
      <c r="D265" s="6" t="s">
        <v>512</v>
      </c>
      <c r="E265" s="6" t="s">
        <v>510</v>
      </c>
      <c r="F265" s="7" t="s">
        <v>511</v>
      </c>
      <c r="G265" s="6" t="s">
        <v>513</v>
      </c>
      <c r="H265" s="6" t="s">
        <v>80</v>
      </c>
      <c r="I265" s="6" t="s">
        <v>39</v>
      </c>
      <c r="J265" s="21" t="s">
        <v>720</v>
      </c>
      <c r="K265" s="151" t="s">
        <v>71</v>
      </c>
      <c r="L265" s="34" t="s">
        <v>72</v>
      </c>
      <c r="M265" s="151" t="s">
        <v>721</v>
      </c>
      <c r="N265" s="6" t="s">
        <v>516</v>
      </c>
      <c r="O265" s="10">
        <v>44424</v>
      </c>
      <c r="P265" s="9" t="s">
        <v>32</v>
      </c>
      <c r="Q265" s="11">
        <v>13450</v>
      </c>
      <c r="R265" s="6" t="s">
        <v>33</v>
      </c>
      <c r="S265" s="6">
        <v>0</v>
      </c>
      <c r="T265" s="12" t="s">
        <v>34</v>
      </c>
    </row>
    <row r="266" spans="1:20" hidden="1">
      <c r="A266" s="6" t="s">
        <v>20</v>
      </c>
      <c r="B266" s="6" t="s">
        <v>510</v>
      </c>
      <c r="C266" s="7" t="s">
        <v>511</v>
      </c>
      <c r="D266" s="6" t="s">
        <v>512</v>
      </c>
      <c r="E266" s="6" t="s">
        <v>510</v>
      </c>
      <c r="F266" s="7" t="s">
        <v>511</v>
      </c>
      <c r="G266" s="6" t="s">
        <v>513</v>
      </c>
      <c r="H266" s="6" t="s">
        <v>80</v>
      </c>
      <c r="I266" s="6" t="s">
        <v>39</v>
      </c>
      <c r="J266" s="21" t="s">
        <v>722</v>
      </c>
      <c r="K266" s="151" t="s">
        <v>56</v>
      </c>
      <c r="L266" s="34" t="s">
        <v>365</v>
      </c>
      <c r="M266" s="151" t="s">
        <v>721</v>
      </c>
      <c r="N266" s="6" t="s">
        <v>516</v>
      </c>
      <c r="O266" s="10">
        <v>44424</v>
      </c>
      <c r="P266" s="9" t="s">
        <v>32</v>
      </c>
      <c r="Q266" s="11">
        <v>13453</v>
      </c>
      <c r="R266" s="6" t="s">
        <v>33</v>
      </c>
      <c r="S266" s="6">
        <v>0</v>
      </c>
      <c r="T266" s="12" t="s">
        <v>34</v>
      </c>
    </row>
    <row r="267" spans="1:20" hidden="1">
      <c r="A267" s="6" t="s">
        <v>20</v>
      </c>
      <c r="B267" s="6" t="s">
        <v>510</v>
      </c>
      <c r="C267" s="7" t="s">
        <v>511</v>
      </c>
      <c r="D267" s="6" t="s">
        <v>512</v>
      </c>
      <c r="E267" s="6" t="s">
        <v>510</v>
      </c>
      <c r="F267" s="7" t="s">
        <v>511</v>
      </c>
      <c r="G267" s="6" t="s">
        <v>513</v>
      </c>
      <c r="H267" s="6" t="s">
        <v>80</v>
      </c>
      <c r="I267" s="6" t="s">
        <v>39</v>
      </c>
      <c r="J267" s="21" t="s">
        <v>723</v>
      </c>
      <c r="K267" s="151" t="s">
        <v>71</v>
      </c>
      <c r="L267" s="34" t="s">
        <v>72</v>
      </c>
      <c r="M267" s="151" t="s">
        <v>721</v>
      </c>
      <c r="N267" s="6" t="s">
        <v>516</v>
      </c>
      <c r="O267" s="10">
        <v>44424</v>
      </c>
      <c r="P267" s="9" t="s">
        <v>32</v>
      </c>
      <c r="Q267" s="11">
        <v>13454</v>
      </c>
      <c r="R267" s="6" t="s">
        <v>33</v>
      </c>
      <c r="S267" s="6">
        <v>0</v>
      </c>
      <c r="T267" s="12" t="s">
        <v>34</v>
      </c>
    </row>
    <row r="268" spans="1:20" hidden="1">
      <c r="A268" s="6" t="s">
        <v>20</v>
      </c>
      <c r="B268" s="6" t="s">
        <v>510</v>
      </c>
      <c r="C268" s="7" t="s">
        <v>511</v>
      </c>
      <c r="D268" s="6" t="s">
        <v>512</v>
      </c>
      <c r="E268" s="6" t="s">
        <v>510</v>
      </c>
      <c r="F268" s="7" t="s">
        <v>511</v>
      </c>
      <c r="G268" s="6" t="s">
        <v>513</v>
      </c>
      <c r="H268" s="6" t="s">
        <v>80</v>
      </c>
      <c r="I268" s="6" t="s">
        <v>39</v>
      </c>
      <c r="J268" s="21" t="s">
        <v>724</v>
      </c>
      <c r="K268" s="34" t="s">
        <v>71</v>
      </c>
      <c r="L268" s="34" t="s">
        <v>725</v>
      </c>
      <c r="M268" s="151" t="s">
        <v>721</v>
      </c>
      <c r="N268" s="6" t="s">
        <v>516</v>
      </c>
      <c r="O268" s="10">
        <v>44424</v>
      </c>
      <c r="P268" s="9" t="s">
        <v>32</v>
      </c>
      <c r="Q268" s="11">
        <v>13457</v>
      </c>
      <c r="R268" s="6" t="s">
        <v>33</v>
      </c>
      <c r="S268" s="6" t="s">
        <v>986</v>
      </c>
      <c r="T268" s="12" t="s">
        <v>34</v>
      </c>
    </row>
    <row r="269" spans="1:20" hidden="1">
      <c r="A269" s="6" t="s">
        <v>20</v>
      </c>
      <c r="B269" s="6" t="s">
        <v>510</v>
      </c>
      <c r="C269" s="7" t="s">
        <v>511</v>
      </c>
      <c r="D269" s="6" t="s">
        <v>512</v>
      </c>
      <c r="E269" s="6" t="s">
        <v>510</v>
      </c>
      <c r="F269" s="7" t="s">
        <v>511</v>
      </c>
      <c r="G269" s="6" t="s">
        <v>513</v>
      </c>
      <c r="H269" s="6" t="s">
        <v>80</v>
      </c>
      <c r="I269" s="6" t="s">
        <v>125</v>
      </c>
      <c r="J269" s="21" t="s">
        <v>726</v>
      </c>
      <c r="K269" s="34" t="s">
        <v>652</v>
      </c>
      <c r="L269" s="151" t="s">
        <v>716</v>
      </c>
      <c r="M269" s="151" t="s">
        <v>721</v>
      </c>
      <c r="N269" s="6" t="s">
        <v>516</v>
      </c>
      <c r="O269" s="10">
        <v>44424</v>
      </c>
      <c r="P269" s="9" t="s">
        <v>32</v>
      </c>
      <c r="Q269" s="11">
        <v>13437</v>
      </c>
      <c r="R269" s="6" t="s">
        <v>33</v>
      </c>
      <c r="S269" s="6" t="s">
        <v>1006</v>
      </c>
      <c r="T269" s="12" t="s">
        <v>34</v>
      </c>
    </row>
    <row r="270" spans="1:20" hidden="1">
      <c r="A270" s="6" t="s">
        <v>20</v>
      </c>
      <c r="B270" s="6" t="s">
        <v>510</v>
      </c>
      <c r="C270" s="7" t="s">
        <v>511</v>
      </c>
      <c r="D270" s="6" t="s">
        <v>512</v>
      </c>
      <c r="E270" s="6" t="s">
        <v>510</v>
      </c>
      <c r="F270" s="7" t="s">
        <v>511</v>
      </c>
      <c r="G270" s="6" t="s">
        <v>513</v>
      </c>
      <c r="H270" s="6" t="s">
        <v>80</v>
      </c>
      <c r="I270" s="6" t="s">
        <v>55</v>
      </c>
      <c r="J270" s="21" t="s">
        <v>727</v>
      </c>
      <c r="K270" s="34" t="s">
        <v>56</v>
      </c>
      <c r="L270" s="151" t="s">
        <v>681</v>
      </c>
      <c r="M270" s="151" t="s">
        <v>721</v>
      </c>
      <c r="N270" s="6" t="s">
        <v>516</v>
      </c>
      <c r="O270" s="10">
        <v>44424</v>
      </c>
      <c r="P270" s="9" t="s">
        <v>32</v>
      </c>
      <c r="Q270" s="11">
        <v>13513</v>
      </c>
      <c r="R270" s="6" t="s">
        <v>33</v>
      </c>
      <c r="S270" s="6" t="s">
        <v>987</v>
      </c>
      <c r="T270" s="12" t="s">
        <v>34</v>
      </c>
    </row>
    <row r="271" spans="1:20" hidden="1">
      <c r="A271" s="6" t="s">
        <v>20</v>
      </c>
      <c r="B271" s="6" t="s">
        <v>510</v>
      </c>
      <c r="C271" s="7" t="s">
        <v>511</v>
      </c>
      <c r="D271" s="6" t="s">
        <v>512</v>
      </c>
      <c r="E271" s="6" t="s">
        <v>510</v>
      </c>
      <c r="F271" s="7" t="s">
        <v>511</v>
      </c>
      <c r="G271" s="6" t="s">
        <v>513</v>
      </c>
      <c r="H271" s="6" t="s">
        <v>80</v>
      </c>
      <c r="I271" s="6" t="s">
        <v>55</v>
      </c>
      <c r="J271" s="21" t="s">
        <v>728</v>
      </c>
      <c r="K271" s="34" t="s">
        <v>56</v>
      </c>
      <c r="L271" s="151" t="s">
        <v>729</v>
      </c>
      <c r="M271" s="151" t="s">
        <v>721</v>
      </c>
      <c r="N271" s="6" t="s">
        <v>516</v>
      </c>
      <c r="O271" s="10">
        <v>44424</v>
      </c>
      <c r="P271" s="9" t="s">
        <v>32</v>
      </c>
      <c r="Q271" s="11">
        <v>13448</v>
      </c>
      <c r="R271" s="6" t="s">
        <v>33</v>
      </c>
      <c r="S271" s="6" t="s">
        <v>1007</v>
      </c>
      <c r="T271" s="12" t="s">
        <v>34</v>
      </c>
    </row>
    <row r="272" spans="1:20" hidden="1">
      <c r="A272" s="6" t="s">
        <v>20</v>
      </c>
      <c r="B272" s="6" t="s">
        <v>730</v>
      </c>
      <c r="C272" s="7" t="s">
        <v>731</v>
      </c>
      <c r="D272" s="6" t="s">
        <v>732</v>
      </c>
      <c r="E272" s="6" t="s">
        <v>733</v>
      </c>
      <c r="F272" s="7" t="s">
        <v>734</v>
      </c>
      <c r="H272" s="6" t="s">
        <v>69</v>
      </c>
      <c r="I272" s="6" t="s">
        <v>35</v>
      </c>
      <c r="J272" s="21">
        <v>48564</v>
      </c>
      <c r="K272" s="6" t="s">
        <v>251</v>
      </c>
      <c r="L272" s="151" t="s">
        <v>735</v>
      </c>
      <c r="M272" s="6" t="s">
        <v>355</v>
      </c>
      <c r="N272" s="6" t="s">
        <v>736</v>
      </c>
      <c r="O272" s="10">
        <v>44418</v>
      </c>
      <c r="P272" s="9" t="s">
        <v>32</v>
      </c>
      <c r="Q272" s="11">
        <v>13389</v>
      </c>
      <c r="R272" s="6" t="s">
        <v>33</v>
      </c>
      <c r="T272" s="12" t="s">
        <v>34</v>
      </c>
    </row>
    <row r="273" spans="1:20" hidden="1">
      <c r="A273" s="6" t="s">
        <v>20</v>
      </c>
      <c r="B273" s="6" t="s">
        <v>730</v>
      </c>
      <c r="C273" s="7" t="s">
        <v>731</v>
      </c>
      <c r="D273" s="6" t="s">
        <v>737</v>
      </c>
      <c r="E273" s="6" t="s">
        <v>733</v>
      </c>
      <c r="F273" s="7" t="s">
        <v>734</v>
      </c>
      <c r="H273" s="6" t="s">
        <v>69</v>
      </c>
      <c r="I273" s="6" t="s">
        <v>39</v>
      </c>
      <c r="J273" s="21">
        <v>1584391</v>
      </c>
      <c r="K273" s="6" t="s">
        <v>71</v>
      </c>
      <c r="L273" s="151" t="s">
        <v>738</v>
      </c>
      <c r="M273" s="6" t="s">
        <v>355</v>
      </c>
      <c r="N273" s="6" t="s">
        <v>736</v>
      </c>
      <c r="O273" s="10">
        <v>44418</v>
      </c>
      <c r="P273" s="9" t="s">
        <v>32</v>
      </c>
      <c r="Q273" s="11">
        <v>13390</v>
      </c>
      <c r="R273" s="6" t="s">
        <v>33</v>
      </c>
      <c r="T273" s="12" t="s">
        <v>34</v>
      </c>
    </row>
    <row r="274" spans="1:20">
      <c r="A274" s="6" t="s">
        <v>20</v>
      </c>
      <c r="B274" s="6" t="s">
        <v>730</v>
      </c>
      <c r="C274" s="7" t="s">
        <v>731</v>
      </c>
      <c r="D274" s="6" t="s">
        <v>739</v>
      </c>
      <c r="E274" s="6" t="s">
        <v>733</v>
      </c>
      <c r="F274" s="7" t="s">
        <v>734</v>
      </c>
      <c r="H274" s="6" t="s">
        <v>69</v>
      </c>
      <c r="I274" s="6" t="s">
        <v>26</v>
      </c>
      <c r="J274" s="8">
        <v>182180001013</v>
      </c>
      <c r="K274" s="151" t="s">
        <v>56</v>
      </c>
      <c r="L274" s="151" t="s">
        <v>662</v>
      </c>
      <c r="M274" s="6" t="s">
        <v>355</v>
      </c>
      <c r="N274" s="6" t="s">
        <v>736</v>
      </c>
      <c r="O274" s="10">
        <v>44418</v>
      </c>
      <c r="P274" s="9" t="s">
        <v>32</v>
      </c>
      <c r="Q274" s="11">
        <v>13391</v>
      </c>
      <c r="R274" s="6" t="s">
        <v>33</v>
      </c>
      <c r="T274" s="12" t="s">
        <v>34</v>
      </c>
    </row>
    <row r="275" spans="1:20" hidden="1">
      <c r="A275" s="6" t="s">
        <v>20</v>
      </c>
      <c r="B275" s="6" t="s">
        <v>389</v>
      </c>
      <c r="C275" s="7" t="s">
        <v>390</v>
      </c>
      <c r="D275" s="6" t="s">
        <v>391</v>
      </c>
      <c r="E275" s="6" t="s">
        <v>269</v>
      </c>
      <c r="F275" s="7" t="s">
        <v>270</v>
      </c>
      <c r="G275" s="6" t="s">
        <v>24</v>
      </c>
      <c r="H275" s="6" t="s">
        <v>25</v>
      </c>
      <c r="I275" s="6" t="s">
        <v>125</v>
      </c>
      <c r="J275" s="21" t="s">
        <v>740</v>
      </c>
      <c r="K275" s="34" t="s">
        <v>652</v>
      </c>
      <c r="L275" s="151" t="s">
        <v>741</v>
      </c>
      <c r="M275" s="151" t="s">
        <v>742</v>
      </c>
      <c r="N275" s="151" t="s">
        <v>263</v>
      </c>
      <c r="O275" s="10">
        <v>44433</v>
      </c>
      <c r="P275" s="9" t="s">
        <v>32</v>
      </c>
      <c r="Q275" s="11">
        <v>13652</v>
      </c>
      <c r="R275" s="6" t="s">
        <v>33</v>
      </c>
      <c r="T275" s="12" t="s">
        <v>34</v>
      </c>
    </row>
    <row r="276" spans="1:20" hidden="1">
      <c r="A276" s="6" t="s">
        <v>20</v>
      </c>
      <c r="B276" s="6" t="s">
        <v>389</v>
      </c>
      <c r="C276" s="7" t="s">
        <v>390</v>
      </c>
      <c r="D276" s="6" t="s">
        <v>391</v>
      </c>
      <c r="E276" s="6" t="s">
        <v>269</v>
      </c>
      <c r="F276" s="7" t="s">
        <v>270</v>
      </c>
      <c r="G276" s="6" t="s">
        <v>24</v>
      </c>
      <c r="H276" s="6" t="s">
        <v>25</v>
      </c>
      <c r="I276" s="6" t="s">
        <v>125</v>
      </c>
      <c r="J276" s="21" t="s">
        <v>743</v>
      </c>
      <c r="K276" s="34" t="s">
        <v>652</v>
      </c>
      <c r="L276" s="151" t="s">
        <v>741</v>
      </c>
      <c r="M276" s="151" t="s">
        <v>742</v>
      </c>
      <c r="N276" s="151" t="s">
        <v>263</v>
      </c>
      <c r="O276" s="10">
        <v>44433</v>
      </c>
      <c r="P276" s="9" t="s">
        <v>32</v>
      </c>
      <c r="Q276" s="11">
        <v>13661</v>
      </c>
      <c r="R276" s="6" t="s">
        <v>33</v>
      </c>
      <c r="T276" s="12" t="s">
        <v>34</v>
      </c>
    </row>
    <row r="277" spans="1:20" hidden="1">
      <c r="A277" s="6" t="s">
        <v>20</v>
      </c>
      <c r="B277" s="6" t="s">
        <v>389</v>
      </c>
      <c r="C277" s="7" t="s">
        <v>390</v>
      </c>
      <c r="D277" s="6" t="s">
        <v>391</v>
      </c>
      <c r="E277" s="6" t="s">
        <v>269</v>
      </c>
      <c r="F277" s="7" t="s">
        <v>270</v>
      </c>
      <c r="G277" s="6" t="s">
        <v>24</v>
      </c>
      <c r="H277" s="6" t="s">
        <v>25</v>
      </c>
      <c r="I277" s="6" t="s">
        <v>125</v>
      </c>
      <c r="J277" s="21" t="s">
        <v>744</v>
      </c>
      <c r="K277" s="34" t="s">
        <v>56</v>
      </c>
      <c r="L277" s="151" t="s">
        <v>745</v>
      </c>
      <c r="M277" s="151" t="s">
        <v>742</v>
      </c>
      <c r="N277" s="151" t="s">
        <v>263</v>
      </c>
      <c r="O277" s="10">
        <v>44433</v>
      </c>
      <c r="P277" s="9" t="s">
        <v>32</v>
      </c>
      <c r="Q277" s="11">
        <v>13668</v>
      </c>
      <c r="R277" s="6" t="s">
        <v>33</v>
      </c>
      <c r="T277" s="12" t="s">
        <v>34</v>
      </c>
    </row>
    <row r="278" spans="1:20" hidden="1">
      <c r="A278" s="6" t="s">
        <v>20</v>
      </c>
      <c r="B278" s="42"/>
      <c r="C278" s="42"/>
      <c r="D278" s="42"/>
      <c r="E278" s="42"/>
      <c r="F278" s="42"/>
      <c r="G278" s="42"/>
      <c r="H278" s="6" t="s">
        <v>80</v>
      </c>
      <c r="I278" s="6" t="s">
        <v>125</v>
      </c>
      <c r="J278" s="21">
        <v>6253970</v>
      </c>
      <c r="K278" s="151" t="s">
        <v>746</v>
      </c>
      <c r="L278" s="42"/>
      <c r="M278" s="43"/>
      <c r="N278" s="42"/>
      <c r="O278" s="10">
        <v>44442</v>
      </c>
      <c r="P278" s="9" t="s">
        <v>32</v>
      </c>
      <c r="Q278" s="11">
        <v>13694</v>
      </c>
      <c r="R278" s="6" t="s">
        <v>33</v>
      </c>
      <c r="T278" s="12" t="s">
        <v>34</v>
      </c>
    </row>
    <row r="279" spans="1:20" hidden="1">
      <c r="A279" s="6" t="s">
        <v>20</v>
      </c>
      <c r="B279" s="42"/>
      <c r="C279" s="44" t="s">
        <v>747</v>
      </c>
      <c r="D279" s="44"/>
      <c r="E279" s="44"/>
      <c r="F279" s="42"/>
      <c r="G279" s="42"/>
      <c r="H279" s="6" t="s">
        <v>80</v>
      </c>
      <c r="I279" s="6" t="s">
        <v>691</v>
      </c>
      <c r="J279" s="21" t="s">
        <v>748</v>
      </c>
      <c r="K279" s="151" t="s">
        <v>56</v>
      </c>
      <c r="L279" s="42" t="s">
        <v>693</v>
      </c>
      <c r="M279" s="44" t="s">
        <v>749</v>
      </c>
      <c r="N279" s="44"/>
      <c r="O279" s="10">
        <v>44442</v>
      </c>
      <c r="P279" s="9" t="s">
        <v>32</v>
      </c>
      <c r="Q279" s="11">
        <v>13758</v>
      </c>
      <c r="R279" s="6" t="s">
        <v>33</v>
      </c>
      <c r="T279" s="12" t="s">
        <v>34</v>
      </c>
    </row>
    <row r="280" spans="1:20" hidden="1">
      <c r="A280" s="6" t="s">
        <v>20</v>
      </c>
      <c r="B280" s="42"/>
      <c r="C280" s="44" t="s">
        <v>747</v>
      </c>
      <c r="D280" s="42"/>
      <c r="E280" s="42"/>
      <c r="F280" s="42"/>
      <c r="G280" s="42"/>
      <c r="H280" s="6" t="s">
        <v>80</v>
      </c>
      <c r="I280" s="6" t="s">
        <v>691</v>
      </c>
      <c r="J280" s="21" t="s">
        <v>750</v>
      </c>
      <c r="K280" s="151" t="s">
        <v>56</v>
      </c>
      <c r="L280" s="42" t="s">
        <v>693</v>
      </c>
      <c r="M280" s="44" t="s">
        <v>749</v>
      </c>
      <c r="N280" s="42"/>
      <c r="O280" s="10">
        <v>44442</v>
      </c>
      <c r="P280" s="9" t="s">
        <v>32</v>
      </c>
      <c r="Q280" s="11">
        <v>13759</v>
      </c>
      <c r="R280" s="6" t="s">
        <v>33</v>
      </c>
      <c r="T280" s="12" t="s">
        <v>34</v>
      </c>
    </row>
    <row r="281" spans="1:20" hidden="1">
      <c r="A281" s="6" t="s">
        <v>20</v>
      </c>
      <c r="B281" s="6" t="s">
        <v>751</v>
      </c>
      <c r="C281" s="7" t="s">
        <v>752</v>
      </c>
      <c r="D281" s="6" t="s">
        <v>753</v>
      </c>
      <c r="E281" s="6" t="s">
        <v>337</v>
      </c>
      <c r="F281" s="7" t="s">
        <v>338</v>
      </c>
      <c r="G281" s="6" t="s">
        <v>180</v>
      </c>
      <c r="H281" s="6" t="s">
        <v>69</v>
      </c>
      <c r="I281" s="151" t="s">
        <v>754</v>
      </c>
      <c r="J281" s="21" t="s">
        <v>755</v>
      </c>
      <c r="K281" s="6" t="s">
        <v>159</v>
      </c>
      <c r="L281" s="16"/>
      <c r="M281" s="6" t="s">
        <v>183</v>
      </c>
      <c r="N281" s="151" t="s">
        <v>756</v>
      </c>
      <c r="O281" s="10">
        <v>44461</v>
      </c>
      <c r="P281" s="9" t="s">
        <v>32</v>
      </c>
      <c r="Q281" s="11">
        <v>13907</v>
      </c>
      <c r="R281" s="6" t="s">
        <v>33</v>
      </c>
      <c r="T281" s="12" t="s">
        <v>34</v>
      </c>
    </row>
    <row r="282" spans="1:20" hidden="1">
      <c r="A282" s="6" t="s">
        <v>20</v>
      </c>
      <c r="B282" s="6" t="s">
        <v>83</v>
      </c>
      <c r="C282" s="7" t="s">
        <v>84</v>
      </c>
      <c r="D282" s="6" t="s">
        <v>85</v>
      </c>
      <c r="E282" s="6" t="s">
        <v>86</v>
      </c>
      <c r="F282" s="7" t="s">
        <v>87</v>
      </c>
      <c r="G282" s="6" t="s">
        <v>760</v>
      </c>
      <c r="H282" s="6" t="s">
        <v>88</v>
      </c>
      <c r="I282" s="6" t="s">
        <v>99</v>
      </c>
      <c r="J282" s="21" t="s">
        <v>761</v>
      </c>
      <c r="K282" s="6" t="s">
        <v>687</v>
      </c>
      <c r="L282" s="6" t="s">
        <v>101</v>
      </c>
      <c r="M282" s="14" t="s">
        <v>93</v>
      </c>
      <c r="N282" s="151" t="s">
        <v>759</v>
      </c>
      <c r="O282" s="10">
        <v>44459</v>
      </c>
      <c r="P282" s="9" t="s">
        <v>32</v>
      </c>
      <c r="Q282" s="11">
        <v>13835</v>
      </c>
      <c r="R282" s="6" t="s">
        <v>33</v>
      </c>
      <c r="T282" s="12" t="s">
        <v>34</v>
      </c>
    </row>
    <row r="283" spans="1:20" hidden="1">
      <c r="A283" s="6" t="s">
        <v>20</v>
      </c>
      <c r="B283" s="6" t="s">
        <v>757</v>
      </c>
      <c r="C283" s="7" t="s">
        <v>758</v>
      </c>
      <c r="D283" s="6" t="s">
        <v>762</v>
      </c>
      <c r="E283" s="6" t="s">
        <v>86</v>
      </c>
      <c r="F283" s="7" t="s">
        <v>87</v>
      </c>
      <c r="G283" s="6" t="s">
        <v>763</v>
      </c>
      <c r="H283" s="6" t="s">
        <v>88</v>
      </c>
      <c r="I283" s="6" t="s">
        <v>55</v>
      </c>
      <c r="J283" s="21" t="s">
        <v>764</v>
      </c>
      <c r="K283" s="6" t="s">
        <v>687</v>
      </c>
      <c r="L283" s="16" t="s">
        <v>765</v>
      </c>
      <c r="M283" s="14" t="s">
        <v>93</v>
      </c>
      <c r="N283" s="151" t="s">
        <v>760</v>
      </c>
      <c r="O283" s="10">
        <v>44459</v>
      </c>
      <c r="P283" s="9" t="s">
        <v>32</v>
      </c>
      <c r="Q283" s="11">
        <v>13836</v>
      </c>
      <c r="R283" s="6" t="s">
        <v>33</v>
      </c>
      <c r="T283" s="12" t="s">
        <v>34</v>
      </c>
    </row>
    <row r="284" spans="1:20" hidden="1">
      <c r="A284" s="6" t="s">
        <v>20</v>
      </c>
      <c r="B284" s="6" t="s">
        <v>757</v>
      </c>
      <c r="C284" s="7" t="s">
        <v>758</v>
      </c>
      <c r="D284" s="6" t="s">
        <v>768</v>
      </c>
      <c r="E284" s="6" t="s">
        <v>86</v>
      </c>
      <c r="F284" s="7" t="s">
        <v>87</v>
      </c>
      <c r="G284" s="6" t="s">
        <v>769</v>
      </c>
      <c r="H284" s="6" t="s">
        <v>88</v>
      </c>
      <c r="I284" s="6" t="s">
        <v>39</v>
      </c>
      <c r="J284" s="21" t="s">
        <v>770</v>
      </c>
      <c r="K284" s="6" t="s">
        <v>766</v>
      </c>
      <c r="L284" s="16" t="s">
        <v>738</v>
      </c>
      <c r="M284" s="14" t="s">
        <v>93</v>
      </c>
      <c r="N284" s="151" t="s">
        <v>759</v>
      </c>
      <c r="O284" s="10">
        <v>44459</v>
      </c>
      <c r="P284" s="9" t="s">
        <v>32</v>
      </c>
      <c r="Q284" s="11">
        <v>13925</v>
      </c>
      <c r="R284" s="6" t="s">
        <v>33</v>
      </c>
      <c r="S284" s="6">
        <v>0</v>
      </c>
      <c r="T284" s="12" t="s">
        <v>34</v>
      </c>
    </row>
    <row r="285" spans="1:20" hidden="1">
      <c r="A285" s="6" t="s">
        <v>20</v>
      </c>
      <c r="B285" s="6" t="s">
        <v>757</v>
      </c>
      <c r="C285" s="7" t="s">
        <v>758</v>
      </c>
      <c r="D285" s="6" t="s">
        <v>771</v>
      </c>
      <c r="E285" s="6" t="s">
        <v>86</v>
      </c>
      <c r="F285" s="7" t="s">
        <v>87</v>
      </c>
      <c r="G285" s="6" t="s">
        <v>772</v>
      </c>
      <c r="H285" s="6" t="s">
        <v>88</v>
      </c>
      <c r="I285" s="6" t="s">
        <v>39</v>
      </c>
      <c r="J285" s="21">
        <v>2062585</v>
      </c>
      <c r="K285" s="6" t="s">
        <v>766</v>
      </c>
      <c r="L285" s="151" t="s">
        <v>72</v>
      </c>
      <c r="M285" s="14" t="s">
        <v>93</v>
      </c>
      <c r="N285" s="151" t="s">
        <v>759</v>
      </c>
      <c r="O285" s="10">
        <v>44459</v>
      </c>
      <c r="P285" s="9" t="s">
        <v>32</v>
      </c>
      <c r="Q285" s="11">
        <v>13927</v>
      </c>
      <c r="R285" s="6" t="s">
        <v>33</v>
      </c>
      <c r="S285" s="6">
        <v>0</v>
      </c>
      <c r="T285" s="12" t="s">
        <v>34</v>
      </c>
    </row>
    <row r="286" spans="1:20">
      <c r="A286" s="6" t="s">
        <v>20</v>
      </c>
      <c r="B286" s="6" t="s">
        <v>773</v>
      </c>
      <c r="C286" s="7" t="s">
        <v>644</v>
      </c>
      <c r="D286" s="6" t="s">
        <v>774</v>
      </c>
      <c r="E286" s="6" t="s">
        <v>775</v>
      </c>
      <c r="F286" s="7" t="s">
        <v>776</v>
      </c>
      <c r="H286" s="6" t="s">
        <v>88</v>
      </c>
      <c r="I286" s="6" t="s">
        <v>26</v>
      </c>
      <c r="J286" s="21" t="s">
        <v>777</v>
      </c>
      <c r="K286" s="6" t="s">
        <v>687</v>
      </c>
      <c r="L286" s="16" t="s">
        <v>778</v>
      </c>
      <c r="M286" s="14" t="s">
        <v>93</v>
      </c>
      <c r="N286" s="151" t="s">
        <v>759</v>
      </c>
      <c r="O286" s="10">
        <v>44459</v>
      </c>
      <c r="P286" s="9" t="s">
        <v>32</v>
      </c>
      <c r="Q286" s="11">
        <v>13906</v>
      </c>
      <c r="R286" s="6" t="s">
        <v>33</v>
      </c>
      <c r="S286" s="6">
        <v>0</v>
      </c>
      <c r="T286" s="12" t="s">
        <v>34</v>
      </c>
    </row>
    <row r="287" spans="1:20">
      <c r="A287" s="6" t="s">
        <v>20</v>
      </c>
      <c r="B287" s="6" t="s">
        <v>83</v>
      </c>
      <c r="C287" s="7" t="s">
        <v>84</v>
      </c>
      <c r="D287" s="6" t="s">
        <v>85</v>
      </c>
      <c r="E287" s="6" t="s">
        <v>86</v>
      </c>
      <c r="F287" s="7" t="s">
        <v>87</v>
      </c>
      <c r="G287" s="6" t="s">
        <v>24</v>
      </c>
      <c r="H287" s="6" t="s">
        <v>88</v>
      </c>
      <c r="I287" s="6" t="s">
        <v>26</v>
      </c>
      <c r="J287" s="21" t="s">
        <v>779</v>
      </c>
      <c r="K287" s="6" t="s">
        <v>56</v>
      </c>
      <c r="L287" s="16" t="s">
        <v>693</v>
      </c>
      <c r="M287" s="14" t="s">
        <v>93</v>
      </c>
      <c r="N287" s="6" t="s">
        <v>94</v>
      </c>
      <c r="O287" s="10">
        <v>44459</v>
      </c>
      <c r="P287" s="9" t="s">
        <v>32</v>
      </c>
      <c r="Q287" s="11">
        <v>13830</v>
      </c>
      <c r="R287" s="6" t="s">
        <v>33</v>
      </c>
      <c r="S287" s="6">
        <v>0</v>
      </c>
      <c r="T287" s="12" t="s">
        <v>34</v>
      </c>
    </row>
    <row r="288" spans="1:20" hidden="1">
      <c r="A288" s="6" t="s">
        <v>20</v>
      </c>
      <c r="B288" s="6" t="s">
        <v>83</v>
      </c>
      <c r="C288" s="7" t="s">
        <v>84</v>
      </c>
      <c r="D288" s="6" t="s">
        <v>85</v>
      </c>
      <c r="E288" s="6" t="s">
        <v>86</v>
      </c>
      <c r="F288" s="7" t="s">
        <v>87</v>
      </c>
      <c r="G288" s="6" t="s">
        <v>24</v>
      </c>
      <c r="H288" s="6" t="s">
        <v>88</v>
      </c>
      <c r="I288" s="6" t="s">
        <v>99</v>
      </c>
      <c r="J288" s="21" t="s">
        <v>780</v>
      </c>
      <c r="K288" s="6" t="s">
        <v>56</v>
      </c>
      <c r="L288" s="16" t="s">
        <v>101</v>
      </c>
      <c r="M288" s="14" t="s">
        <v>93</v>
      </c>
      <c r="N288" s="6" t="s">
        <v>94</v>
      </c>
      <c r="O288" s="10">
        <v>44459</v>
      </c>
      <c r="P288" s="9" t="s">
        <v>32</v>
      </c>
      <c r="Q288" s="11">
        <v>13823</v>
      </c>
      <c r="R288" s="6" t="s">
        <v>33</v>
      </c>
      <c r="S288" s="6">
        <v>0</v>
      </c>
      <c r="T288" s="12" t="s">
        <v>34</v>
      </c>
    </row>
    <row r="289" spans="1:20" hidden="1">
      <c r="A289" s="6" t="s">
        <v>20</v>
      </c>
      <c r="B289" s="6" t="s">
        <v>83</v>
      </c>
      <c r="C289" s="7" t="s">
        <v>84</v>
      </c>
      <c r="D289" s="6" t="s">
        <v>85</v>
      </c>
      <c r="E289" s="6" t="s">
        <v>86</v>
      </c>
      <c r="F289" s="7" t="s">
        <v>87</v>
      </c>
      <c r="G289" s="6" t="s">
        <v>24</v>
      </c>
      <c r="H289" s="6" t="s">
        <v>88</v>
      </c>
      <c r="I289" s="6" t="s">
        <v>35</v>
      </c>
      <c r="J289" s="21">
        <v>49441</v>
      </c>
      <c r="K289" s="6" t="s">
        <v>251</v>
      </c>
      <c r="L289" s="151" t="s">
        <v>153</v>
      </c>
      <c r="M289" s="14" t="s">
        <v>93</v>
      </c>
      <c r="N289" s="6" t="s">
        <v>94</v>
      </c>
      <c r="O289" s="10">
        <v>44459</v>
      </c>
      <c r="P289" s="9" t="s">
        <v>32</v>
      </c>
      <c r="Q289" s="11">
        <v>13824</v>
      </c>
      <c r="R289" s="6" t="s">
        <v>33</v>
      </c>
      <c r="S289" s="6">
        <v>0</v>
      </c>
      <c r="T289" s="12" t="s">
        <v>34</v>
      </c>
    </row>
    <row r="290" spans="1:20">
      <c r="A290" s="6" t="s">
        <v>20</v>
      </c>
      <c r="B290" s="6" t="s">
        <v>83</v>
      </c>
      <c r="C290" s="7" t="s">
        <v>84</v>
      </c>
      <c r="D290" s="6" t="s">
        <v>85</v>
      </c>
      <c r="E290" s="6" t="s">
        <v>86</v>
      </c>
      <c r="F290" s="7" t="s">
        <v>87</v>
      </c>
      <c r="G290" s="6" t="s">
        <v>24</v>
      </c>
      <c r="H290" s="6" t="s">
        <v>88</v>
      </c>
      <c r="I290" s="6" t="s">
        <v>26</v>
      </c>
      <c r="J290" s="21" t="s">
        <v>781</v>
      </c>
      <c r="K290" s="6" t="s">
        <v>687</v>
      </c>
      <c r="L290" s="16" t="s">
        <v>693</v>
      </c>
      <c r="M290" s="14" t="s">
        <v>93</v>
      </c>
      <c r="N290" s="6" t="s">
        <v>94</v>
      </c>
      <c r="O290" s="10">
        <v>44459</v>
      </c>
      <c r="P290" s="9" t="s">
        <v>32</v>
      </c>
      <c r="Q290" s="11">
        <v>13825</v>
      </c>
      <c r="R290" s="6" t="s">
        <v>33</v>
      </c>
      <c r="S290" s="6">
        <v>0</v>
      </c>
      <c r="T290" s="12" t="s">
        <v>34</v>
      </c>
    </row>
    <row r="291" spans="1:20" hidden="1">
      <c r="A291" s="6" t="s">
        <v>20</v>
      </c>
      <c r="B291" s="6" t="s">
        <v>782</v>
      </c>
      <c r="C291" s="7" t="s">
        <v>395</v>
      </c>
      <c r="D291" s="6" t="s">
        <v>396</v>
      </c>
      <c r="E291" s="6" t="s">
        <v>269</v>
      </c>
      <c r="F291" s="7" t="s">
        <v>270</v>
      </c>
      <c r="G291" s="6" t="s">
        <v>24</v>
      </c>
      <c r="H291" s="6" t="s">
        <v>25</v>
      </c>
      <c r="I291" s="6" t="s">
        <v>99</v>
      </c>
      <c r="J291" s="21" t="s">
        <v>783</v>
      </c>
      <c r="K291" s="6" t="s">
        <v>281</v>
      </c>
      <c r="L291" s="16" t="s">
        <v>282</v>
      </c>
      <c r="M291" s="6" t="s">
        <v>492</v>
      </c>
      <c r="N291" s="6" t="s">
        <v>242</v>
      </c>
      <c r="O291" s="10">
        <v>44469</v>
      </c>
      <c r="P291" s="9" t="s">
        <v>32</v>
      </c>
      <c r="Q291" s="11">
        <v>13962</v>
      </c>
      <c r="R291" s="6" t="s">
        <v>33</v>
      </c>
      <c r="S291" s="6">
        <v>0</v>
      </c>
      <c r="T291" s="12" t="s">
        <v>34</v>
      </c>
    </row>
    <row r="292" spans="1:20" hidden="1">
      <c r="A292" s="6" t="s">
        <v>20</v>
      </c>
      <c r="B292" s="6" t="s">
        <v>782</v>
      </c>
      <c r="C292" s="7" t="s">
        <v>395</v>
      </c>
      <c r="D292" s="6" t="s">
        <v>396</v>
      </c>
      <c r="E292" s="6" t="s">
        <v>269</v>
      </c>
      <c r="F292" s="7" t="s">
        <v>270</v>
      </c>
      <c r="G292" s="6" t="s">
        <v>24</v>
      </c>
      <c r="H292" s="6" t="s">
        <v>25</v>
      </c>
      <c r="I292" s="6" t="s">
        <v>35</v>
      </c>
      <c r="J292" s="21" t="s">
        <v>784</v>
      </c>
      <c r="K292" s="6" t="s">
        <v>785</v>
      </c>
      <c r="L292" s="16" t="s">
        <v>106</v>
      </c>
      <c r="M292" s="6" t="s">
        <v>492</v>
      </c>
      <c r="N292" s="6" t="s">
        <v>242</v>
      </c>
      <c r="O292" s="10">
        <v>44469</v>
      </c>
      <c r="P292" s="9" t="s">
        <v>32</v>
      </c>
      <c r="Q292" s="11">
        <v>13963</v>
      </c>
      <c r="R292" s="6" t="s">
        <v>33</v>
      </c>
      <c r="S292" s="6">
        <v>0</v>
      </c>
      <c r="T292" s="12" t="s">
        <v>34</v>
      </c>
    </row>
    <row r="293" spans="1:20" hidden="1">
      <c r="A293" s="6" t="s">
        <v>20</v>
      </c>
      <c r="B293" s="6" t="s">
        <v>782</v>
      </c>
      <c r="C293" s="7" t="s">
        <v>395</v>
      </c>
      <c r="D293" s="6" t="s">
        <v>396</v>
      </c>
      <c r="E293" s="6" t="s">
        <v>269</v>
      </c>
      <c r="F293" s="7" t="s">
        <v>270</v>
      </c>
      <c r="G293" s="6" t="s">
        <v>24</v>
      </c>
      <c r="H293" s="6" t="s">
        <v>25</v>
      </c>
      <c r="I293" s="6" t="s">
        <v>35</v>
      </c>
      <c r="J293" s="21" t="s">
        <v>786</v>
      </c>
      <c r="K293" s="6" t="s">
        <v>785</v>
      </c>
      <c r="L293" s="16" t="s">
        <v>787</v>
      </c>
      <c r="M293" s="6" t="s">
        <v>492</v>
      </c>
      <c r="N293" s="6" t="s">
        <v>242</v>
      </c>
      <c r="O293" s="10">
        <v>44469</v>
      </c>
      <c r="P293" s="9" t="s">
        <v>32</v>
      </c>
      <c r="Q293" s="11">
        <v>13964</v>
      </c>
      <c r="R293" s="6" t="s">
        <v>33</v>
      </c>
      <c r="S293" s="6">
        <v>0</v>
      </c>
      <c r="T293" s="12" t="s">
        <v>34</v>
      </c>
    </row>
    <row r="294" spans="1:20" hidden="1">
      <c r="A294" s="6" t="s">
        <v>20</v>
      </c>
      <c r="B294" s="6" t="s">
        <v>782</v>
      </c>
      <c r="C294" s="7" t="s">
        <v>395</v>
      </c>
      <c r="D294" s="6" t="s">
        <v>396</v>
      </c>
      <c r="E294" s="6" t="s">
        <v>269</v>
      </c>
      <c r="F294" s="7" t="s">
        <v>270</v>
      </c>
      <c r="G294" s="6" t="s">
        <v>24</v>
      </c>
      <c r="H294" s="6" t="s">
        <v>25</v>
      </c>
      <c r="I294" s="6" t="s">
        <v>35</v>
      </c>
      <c r="J294" s="21" t="s">
        <v>788</v>
      </c>
      <c r="K294" s="6" t="s">
        <v>785</v>
      </c>
      <c r="L294" s="16" t="s">
        <v>787</v>
      </c>
      <c r="M294" s="6" t="s">
        <v>492</v>
      </c>
      <c r="N294" s="6" t="s">
        <v>242</v>
      </c>
      <c r="O294" s="10">
        <v>44469</v>
      </c>
      <c r="P294" s="9" t="s">
        <v>32</v>
      </c>
      <c r="Q294" s="11">
        <v>13965</v>
      </c>
      <c r="R294" s="6" t="s">
        <v>33</v>
      </c>
      <c r="S294" s="6">
        <v>0</v>
      </c>
      <c r="T294" s="12" t="s">
        <v>34</v>
      </c>
    </row>
    <row r="295" spans="1:20" hidden="1">
      <c r="A295" s="6" t="s">
        <v>20</v>
      </c>
      <c r="B295" s="6" t="s">
        <v>471</v>
      </c>
      <c r="C295" s="7" t="s">
        <v>472</v>
      </c>
      <c r="D295" s="6" t="s">
        <v>473</v>
      </c>
      <c r="E295" s="6" t="s">
        <v>474</v>
      </c>
      <c r="F295" s="7" t="s">
        <v>475</v>
      </c>
      <c r="G295" s="6" t="s">
        <v>476</v>
      </c>
      <c r="H295" s="6" t="s">
        <v>69</v>
      </c>
      <c r="I295" s="6" t="s">
        <v>55</v>
      </c>
      <c r="J295" s="21" t="s">
        <v>789</v>
      </c>
      <c r="K295" s="6" t="s">
        <v>687</v>
      </c>
      <c r="L295" s="6" t="s">
        <v>790</v>
      </c>
      <c r="M295" s="6" t="s">
        <v>478</v>
      </c>
      <c r="N295" s="6" t="s">
        <v>124</v>
      </c>
      <c r="O295" s="10">
        <v>44498</v>
      </c>
      <c r="P295" s="45" t="s">
        <v>32</v>
      </c>
      <c r="Q295" s="11">
        <v>14282</v>
      </c>
      <c r="R295" s="6" t="s">
        <v>33</v>
      </c>
      <c r="S295" s="6" t="s">
        <v>1008</v>
      </c>
      <c r="T295" s="12" t="s">
        <v>34</v>
      </c>
    </row>
    <row r="296" spans="1:20" hidden="1">
      <c r="A296" s="6" t="s">
        <v>20</v>
      </c>
      <c r="B296" s="6" t="s">
        <v>488</v>
      </c>
      <c r="C296" s="7" t="s">
        <v>489</v>
      </c>
      <c r="D296" s="6" t="s">
        <v>490</v>
      </c>
      <c r="E296" s="6" t="s">
        <v>269</v>
      </c>
      <c r="F296" s="7" t="s">
        <v>270</v>
      </c>
      <c r="G296" s="6" t="s">
        <v>24</v>
      </c>
      <c r="H296" s="6" t="s">
        <v>25</v>
      </c>
      <c r="I296" s="6" t="s">
        <v>39</v>
      </c>
      <c r="J296" s="21" t="s">
        <v>791</v>
      </c>
      <c r="K296" s="6" t="s">
        <v>792</v>
      </c>
      <c r="L296" s="16"/>
      <c r="M296" s="6" t="s">
        <v>492</v>
      </c>
      <c r="N296" s="6" t="s">
        <v>242</v>
      </c>
      <c r="O296" s="10">
        <v>44497</v>
      </c>
      <c r="P296" s="9" t="s">
        <v>32</v>
      </c>
      <c r="Q296" s="11">
        <v>13971</v>
      </c>
      <c r="R296" s="6" t="s">
        <v>33</v>
      </c>
      <c r="S296" s="6">
        <v>0</v>
      </c>
      <c r="T296" s="12" t="s">
        <v>34</v>
      </c>
    </row>
    <row r="297" spans="1:20" hidden="1">
      <c r="A297" s="6" t="s">
        <v>20</v>
      </c>
      <c r="B297" s="6" t="s">
        <v>488</v>
      </c>
      <c r="C297" s="7" t="s">
        <v>489</v>
      </c>
      <c r="D297" s="6" t="s">
        <v>490</v>
      </c>
      <c r="E297" s="6" t="s">
        <v>269</v>
      </c>
      <c r="F297" s="7" t="s">
        <v>270</v>
      </c>
      <c r="G297" s="6" t="s">
        <v>24</v>
      </c>
      <c r="H297" s="6" t="s">
        <v>25</v>
      </c>
      <c r="I297" s="6" t="s">
        <v>39</v>
      </c>
      <c r="J297" s="21" t="s">
        <v>793</v>
      </c>
      <c r="K297" s="6" t="s">
        <v>792</v>
      </c>
      <c r="L297" s="16"/>
      <c r="M297" s="6" t="s">
        <v>492</v>
      </c>
      <c r="N297" s="6" t="s">
        <v>242</v>
      </c>
      <c r="O297" s="10">
        <v>44497</v>
      </c>
      <c r="P297" s="9" t="s">
        <v>32</v>
      </c>
      <c r="Q297" s="11">
        <v>14168</v>
      </c>
      <c r="R297" s="6" t="s">
        <v>33</v>
      </c>
      <c r="S297" s="6">
        <v>0</v>
      </c>
      <c r="T297" s="12" t="s">
        <v>34</v>
      </c>
    </row>
    <row r="298" spans="1:20" hidden="1">
      <c r="A298" s="6" t="s">
        <v>20</v>
      </c>
      <c r="B298" s="6" t="s">
        <v>199</v>
      </c>
      <c r="C298" s="7" t="s">
        <v>200</v>
      </c>
      <c r="D298" s="6" t="s">
        <v>215</v>
      </c>
      <c r="E298" s="6" t="s">
        <v>199</v>
      </c>
      <c r="F298" s="7" t="s">
        <v>200</v>
      </c>
      <c r="G298" s="6" t="s">
        <v>79</v>
      </c>
      <c r="H298" s="6" t="s">
        <v>216</v>
      </c>
      <c r="I298" s="6" t="s">
        <v>125</v>
      </c>
      <c r="J298" s="21" t="s">
        <v>794</v>
      </c>
      <c r="K298" s="6" t="s">
        <v>105</v>
      </c>
      <c r="L298" s="6" t="s">
        <v>127</v>
      </c>
      <c r="M298" s="6" t="s">
        <v>218</v>
      </c>
      <c r="N298" s="6" t="s">
        <v>219</v>
      </c>
      <c r="O298" s="10">
        <v>44523</v>
      </c>
      <c r="P298" s="9" t="s">
        <v>32</v>
      </c>
      <c r="Q298" s="11">
        <v>14286</v>
      </c>
      <c r="R298" s="6" t="s">
        <v>33</v>
      </c>
      <c r="S298" s="6">
        <v>0</v>
      </c>
      <c r="T298" s="12" t="s">
        <v>34</v>
      </c>
    </row>
    <row r="299" spans="1:20" hidden="1">
      <c r="A299" s="6" t="s">
        <v>20</v>
      </c>
      <c r="B299" s="6" t="s">
        <v>199</v>
      </c>
      <c r="C299" s="7" t="s">
        <v>200</v>
      </c>
      <c r="D299" s="6" t="s">
        <v>215</v>
      </c>
      <c r="E299" s="6" t="s">
        <v>199</v>
      </c>
      <c r="F299" s="7" t="s">
        <v>200</v>
      </c>
      <c r="G299" s="6" t="s">
        <v>79</v>
      </c>
      <c r="H299" s="6" t="s">
        <v>216</v>
      </c>
      <c r="I299" s="6" t="s">
        <v>39</v>
      </c>
      <c r="J299" s="21" t="s">
        <v>795</v>
      </c>
      <c r="K299" s="6" t="s">
        <v>796</v>
      </c>
      <c r="L299" s="6" t="s">
        <v>797</v>
      </c>
      <c r="M299" s="6" t="s">
        <v>218</v>
      </c>
      <c r="N299" s="6" t="s">
        <v>219</v>
      </c>
      <c r="O299" s="10">
        <v>44523</v>
      </c>
      <c r="P299" s="9" t="s">
        <v>32</v>
      </c>
      <c r="Q299" s="11">
        <v>14626</v>
      </c>
      <c r="R299" s="6" t="s">
        <v>33</v>
      </c>
      <c r="S299" s="6">
        <v>0</v>
      </c>
      <c r="T299" s="12" t="s">
        <v>34</v>
      </c>
    </row>
    <row r="300" spans="1:20" hidden="1">
      <c r="A300" s="6" t="s">
        <v>20</v>
      </c>
      <c r="B300" s="6" t="s">
        <v>199</v>
      </c>
      <c r="C300" s="7" t="s">
        <v>200</v>
      </c>
      <c r="D300" s="6" t="s">
        <v>215</v>
      </c>
      <c r="E300" s="6" t="s">
        <v>199</v>
      </c>
      <c r="F300" s="7" t="s">
        <v>200</v>
      </c>
      <c r="G300" s="6" t="s">
        <v>79</v>
      </c>
      <c r="H300" s="6" t="s">
        <v>216</v>
      </c>
      <c r="I300" s="6" t="s">
        <v>125</v>
      </c>
      <c r="J300" s="21" t="s">
        <v>798</v>
      </c>
      <c r="K300" s="6" t="s">
        <v>105</v>
      </c>
      <c r="L300" s="6" t="s">
        <v>127</v>
      </c>
      <c r="M300" s="6" t="s">
        <v>218</v>
      </c>
      <c r="N300" s="6" t="s">
        <v>219</v>
      </c>
      <c r="O300" s="10">
        <v>44523</v>
      </c>
      <c r="P300" s="9" t="s">
        <v>32</v>
      </c>
      <c r="Q300" s="11">
        <v>14625</v>
      </c>
      <c r="R300" s="6" t="s">
        <v>33</v>
      </c>
      <c r="S300" s="6">
        <v>0</v>
      </c>
      <c r="T300" s="12" t="s">
        <v>34</v>
      </c>
    </row>
    <row r="301" spans="1:20" hidden="1">
      <c r="A301" s="6" t="s">
        <v>20</v>
      </c>
      <c r="B301" s="6" t="s">
        <v>58</v>
      </c>
      <c r="C301" s="7" t="s">
        <v>59</v>
      </c>
      <c r="D301" s="6" t="s">
        <v>60</v>
      </c>
      <c r="E301" s="6" t="s">
        <v>45</v>
      </c>
      <c r="F301" s="7" t="s">
        <v>46</v>
      </c>
      <c r="G301" s="6" t="s">
        <v>47</v>
      </c>
      <c r="H301" s="6" t="s">
        <v>25</v>
      </c>
      <c r="I301" s="6" t="s">
        <v>125</v>
      </c>
      <c r="J301" s="22">
        <v>6273835</v>
      </c>
      <c r="K301" s="22" t="s">
        <v>652</v>
      </c>
      <c r="L301" s="22" t="s">
        <v>127</v>
      </c>
      <c r="M301" s="6" t="s">
        <v>62</v>
      </c>
      <c r="N301" s="6" t="s">
        <v>63</v>
      </c>
      <c r="O301" s="10">
        <v>44623</v>
      </c>
      <c r="P301" s="9" t="s">
        <v>32</v>
      </c>
      <c r="Q301" s="11">
        <v>15642</v>
      </c>
      <c r="R301" t="s">
        <v>33</v>
      </c>
      <c r="S301">
        <v>0</v>
      </c>
      <c r="T301" s="12" t="s">
        <v>34</v>
      </c>
    </row>
    <row r="302" spans="1:20" hidden="1">
      <c r="A302" s="6" t="s">
        <v>20</v>
      </c>
      <c r="B302" s="6" t="s">
        <v>400</v>
      </c>
      <c r="C302" s="7" t="s">
        <v>401</v>
      </c>
      <c r="D302" s="6" t="s">
        <v>402</v>
      </c>
      <c r="E302" s="6" t="s">
        <v>403</v>
      </c>
      <c r="F302" s="7" t="s">
        <v>404</v>
      </c>
      <c r="G302" s="6" t="s">
        <v>24</v>
      </c>
      <c r="H302" s="6" t="s">
        <v>292</v>
      </c>
      <c r="I302" s="6" t="s">
        <v>39</v>
      </c>
      <c r="J302" s="15">
        <v>200710001495</v>
      </c>
      <c r="K302" s="6" t="s">
        <v>56</v>
      </c>
      <c r="L302" s="6" t="s">
        <v>800</v>
      </c>
      <c r="M302" s="20" t="s">
        <v>406</v>
      </c>
      <c r="N302" s="6" t="s">
        <v>407</v>
      </c>
      <c r="O302" s="10">
        <v>44643</v>
      </c>
      <c r="P302" s="9" t="s">
        <v>32</v>
      </c>
      <c r="Q302" s="11">
        <v>15872</v>
      </c>
      <c r="R302" s="6" t="s">
        <v>33</v>
      </c>
      <c r="S302" s="6" t="s">
        <v>1009</v>
      </c>
      <c r="T302" s="12" t="s">
        <v>34</v>
      </c>
    </row>
    <row r="303" spans="1:20" hidden="1">
      <c r="A303" s="6" t="s">
        <v>20</v>
      </c>
      <c r="B303" s="6" t="s">
        <v>400</v>
      </c>
      <c r="C303" s="7" t="s">
        <v>401</v>
      </c>
      <c r="D303" s="6" t="s">
        <v>402</v>
      </c>
      <c r="E303" s="6" t="s">
        <v>403</v>
      </c>
      <c r="F303" s="7" t="s">
        <v>404</v>
      </c>
      <c r="G303" s="6" t="s">
        <v>24</v>
      </c>
      <c r="H303" s="6" t="s">
        <v>292</v>
      </c>
      <c r="I303" s="6" t="s">
        <v>691</v>
      </c>
      <c r="J303" s="46">
        <v>132850002046</v>
      </c>
      <c r="K303" s="22" t="s">
        <v>56</v>
      </c>
      <c r="L303" s="22" t="s">
        <v>662</v>
      </c>
      <c r="M303" s="151" t="s">
        <v>406</v>
      </c>
      <c r="N303" s="151" t="s">
        <v>407</v>
      </c>
      <c r="O303" s="10">
        <v>44643</v>
      </c>
      <c r="P303" s="9" t="s">
        <v>32</v>
      </c>
      <c r="Q303" s="11" t="s">
        <v>948</v>
      </c>
      <c r="R303" s="6" t="s">
        <v>33</v>
      </c>
      <c r="S303" s="6" t="s">
        <v>948</v>
      </c>
      <c r="T303" s="12" t="s">
        <v>34</v>
      </c>
    </row>
    <row r="304" spans="1:20" hidden="1">
      <c r="A304" s="6" t="s">
        <v>20</v>
      </c>
      <c r="B304" s="11" t="s">
        <v>561</v>
      </c>
      <c r="C304" s="7" t="s">
        <v>562</v>
      </c>
      <c r="D304" s="6" t="s">
        <v>563</v>
      </c>
      <c r="E304" s="6" t="s">
        <v>403</v>
      </c>
      <c r="F304" s="7" t="s">
        <v>404</v>
      </c>
      <c r="G304" s="6" t="s">
        <v>24</v>
      </c>
      <c r="H304" s="6" t="s">
        <v>292</v>
      </c>
      <c r="I304" s="6" t="s">
        <v>125</v>
      </c>
      <c r="J304" s="16" t="s">
        <v>801</v>
      </c>
      <c r="K304" s="6" t="s">
        <v>652</v>
      </c>
      <c r="L304" s="6" t="s">
        <v>127</v>
      </c>
      <c r="M304" s="20" t="s">
        <v>565</v>
      </c>
      <c r="N304" s="6" t="s">
        <v>242</v>
      </c>
      <c r="O304" s="10">
        <v>44642</v>
      </c>
      <c r="P304" s="9" t="s">
        <v>32</v>
      </c>
      <c r="Q304" s="11">
        <v>15859</v>
      </c>
      <c r="R304" s="6" t="s">
        <v>33</v>
      </c>
      <c r="S304" s="6" t="s">
        <v>1010</v>
      </c>
      <c r="T304" s="12" t="s">
        <v>34</v>
      </c>
    </row>
    <row r="305" spans="1:20" hidden="1">
      <c r="A305" s="6" t="s">
        <v>20</v>
      </c>
      <c r="B305" s="11" t="s">
        <v>561</v>
      </c>
      <c r="C305" s="7" t="s">
        <v>562</v>
      </c>
      <c r="D305" s="6" t="s">
        <v>563</v>
      </c>
      <c r="E305" s="6" t="s">
        <v>403</v>
      </c>
      <c r="F305" s="7" t="s">
        <v>404</v>
      </c>
      <c r="G305" s="6" t="s">
        <v>24</v>
      </c>
      <c r="H305" s="6" t="s">
        <v>292</v>
      </c>
      <c r="I305" s="6" t="s">
        <v>99</v>
      </c>
      <c r="J305" s="16" t="s">
        <v>802</v>
      </c>
      <c r="K305" s="6" t="s">
        <v>28</v>
      </c>
      <c r="L305" s="6" t="s">
        <v>101</v>
      </c>
      <c r="M305" s="20" t="s">
        <v>565</v>
      </c>
      <c r="N305" s="6" t="s">
        <v>242</v>
      </c>
      <c r="O305" s="10">
        <v>44642</v>
      </c>
      <c r="P305" s="9" t="s">
        <v>32</v>
      </c>
      <c r="Q305" s="11">
        <v>15861</v>
      </c>
      <c r="R305" s="6" t="s">
        <v>33</v>
      </c>
      <c r="S305" s="6">
        <v>0</v>
      </c>
      <c r="T305" s="12" t="s">
        <v>34</v>
      </c>
    </row>
    <row r="306" spans="1:20" hidden="1">
      <c r="A306" s="6" t="s">
        <v>20</v>
      </c>
      <c r="B306" s="11" t="s">
        <v>561</v>
      </c>
      <c r="C306" s="7" t="s">
        <v>562</v>
      </c>
      <c r="D306" s="6" t="s">
        <v>563</v>
      </c>
      <c r="E306" s="6" t="s">
        <v>403</v>
      </c>
      <c r="F306" s="7" t="s">
        <v>404</v>
      </c>
      <c r="G306" s="6" t="s">
        <v>24</v>
      </c>
      <c r="H306" s="6" t="s">
        <v>292</v>
      </c>
      <c r="I306" s="6" t="s">
        <v>89</v>
      </c>
      <c r="J306" s="16" t="s">
        <v>803</v>
      </c>
      <c r="K306" s="6" t="s">
        <v>111</v>
      </c>
      <c r="M306" s="20" t="s">
        <v>565</v>
      </c>
      <c r="N306" s="6" t="s">
        <v>242</v>
      </c>
      <c r="O306" s="10">
        <v>44642</v>
      </c>
      <c r="P306" s="9" t="s">
        <v>32</v>
      </c>
      <c r="Q306" s="11">
        <v>15866</v>
      </c>
      <c r="R306" s="6" t="s">
        <v>33</v>
      </c>
      <c r="S306" s="6">
        <v>0</v>
      </c>
      <c r="T306" s="12" t="s">
        <v>34</v>
      </c>
    </row>
    <row r="307" spans="1:20">
      <c r="A307" s="6" t="s">
        <v>20</v>
      </c>
      <c r="B307" s="6" t="s">
        <v>804</v>
      </c>
      <c r="C307" s="7" t="s">
        <v>805</v>
      </c>
      <c r="D307" s="6" t="s">
        <v>945</v>
      </c>
      <c r="E307" s="6" t="s">
        <v>86</v>
      </c>
      <c r="F307" s="7" t="s">
        <v>87</v>
      </c>
      <c r="G307" s="6" t="s">
        <v>24</v>
      </c>
      <c r="H307" s="6" t="s">
        <v>806</v>
      </c>
      <c r="I307" s="6" t="s">
        <v>26</v>
      </c>
      <c r="J307" s="16" t="s">
        <v>807</v>
      </c>
      <c r="K307" s="6" t="s">
        <v>28</v>
      </c>
      <c r="L307" s="6" t="s">
        <v>662</v>
      </c>
      <c r="M307" s="20" t="s">
        <v>808</v>
      </c>
      <c r="O307" s="10">
        <v>44645</v>
      </c>
      <c r="P307" s="9" t="s">
        <v>32</v>
      </c>
      <c r="Q307" s="11">
        <v>15948</v>
      </c>
      <c r="R307" s="6" t="s">
        <v>33</v>
      </c>
      <c r="S307" s="6">
        <v>0</v>
      </c>
      <c r="T307" s="12" t="s">
        <v>34</v>
      </c>
    </row>
    <row r="308" spans="1:20" hidden="1">
      <c r="A308" s="6" t="s">
        <v>946</v>
      </c>
      <c r="B308" s="6" t="s">
        <v>933</v>
      </c>
      <c r="C308" s="7" t="s">
        <v>934</v>
      </c>
      <c r="E308" s="6" t="s">
        <v>157</v>
      </c>
      <c r="F308" s="7" t="s">
        <v>155</v>
      </c>
      <c r="H308" s="6" t="s">
        <v>69</v>
      </c>
      <c r="I308" s="6" t="s">
        <v>35</v>
      </c>
      <c r="J308" s="16" t="s">
        <v>947</v>
      </c>
      <c r="K308" s="6" t="s">
        <v>655</v>
      </c>
      <c r="L308" s="6" t="s">
        <v>106</v>
      </c>
      <c r="M308" s="20" t="s">
        <v>935</v>
      </c>
      <c r="N308" s="6" t="s">
        <v>63</v>
      </c>
      <c r="O308" s="10">
        <v>44678</v>
      </c>
      <c r="P308" s="9" t="s">
        <v>32</v>
      </c>
      <c r="Q308" s="11">
        <v>16235</v>
      </c>
      <c r="R308" s="6" t="s">
        <v>33</v>
      </c>
      <c r="S308" s="6">
        <v>0</v>
      </c>
      <c r="T308" s="12" t="s">
        <v>34</v>
      </c>
    </row>
    <row r="312" spans="1:20" ht="16.5">
      <c r="D312" s="47"/>
    </row>
  </sheetData>
  <autoFilter ref="A1:XEV308" xr:uid="{EE8F5A78-AB56-400D-B3B1-E083E67FE1D7}">
    <filterColumn colId="8">
      <filters>
        <filter val="Colorímetro"/>
      </filters>
    </filterColumn>
  </autoFilter>
  <conditionalFormatting sqref="E223:F224 H223 E213:H213 G214:H215 B201:C210 E222:H222 E212:F212 E220:F221 E214 C211 B212:C223 K201:N218 G208:H208 H211:H212 E209:H210 H216:H221 H201:H207 K220:N223 K219:M219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7:F47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89:F189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44:E246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3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40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41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04:C304 G304:H30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05:C305 G305:H30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06:C306 G306:H30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2:P194 P196:P308">
    <cfRule type="expression" dxfId="5" priority="4">
      <formula>IF(O2&lt;=TODAY()-365,TRUE)</formula>
    </cfRule>
    <cfRule type="expression" dxfId="4" priority="5">
      <formula>IF(O2&lt;(TODAY())-320,TRUE)</formula>
    </cfRule>
    <cfRule type="expression" dxfId="3" priority="6">
      <formula>IF(O2&lt;(TODAY())+0,TRUE)</formula>
    </cfRule>
  </conditionalFormatting>
  <conditionalFormatting sqref="P195">
    <cfRule type="expression" dxfId="2" priority="1">
      <formula>IF(O195&lt;=TODAY()-365,TRUE)</formula>
    </cfRule>
    <cfRule type="expression" dxfId="1" priority="2">
      <formula>IF(O195&lt;(TODAY())-320,TRUE)</formula>
    </cfRule>
    <cfRule type="expression" dxfId="0" priority="3">
      <formula>IF(O195&lt;(TODAY())+0,TRUE)</formula>
    </cfRule>
  </conditionalFormatting>
  <dataValidations count="1">
    <dataValidation type="list" allowBlank="1" showInputMessage="1" showErrorMessage="1" sqref="T1:T1048576" xr:uid="{97EA72E7-C293-4E19-AA7E-E6B1300D8470}">
      <formula1>"ADICIONADO,REALIZADO,DESATIVADO, NÃO ENCONTRADO,AGENDADO,SEM RETORNO DO OWNER,EM CONTATO"</formula1>
    </dataValidation>
  </dataValidations>
  <hyperlinks>
    <hyperlink ref="C236" r:id="rId1" xr:uid="{17E5A6D6-B268-4276-9A9D-93085491A129}"/>
    <hyperlink ref="C237" r:id="rId2" xr:uid="{C337493A-7F52-496B-9BA0-1156AF69ADC5}"/>
    <hyperlink ref="C238" r:id="rId3" xr:uid="{D4809AA1-F7DA-4FF0-8C1A-2B701D1EADAC}"/>
    <hyperlink ref="C239" r:id="rId4" xr:uid="{F168659A-A1B4-4262-966A-82C96B642CE5}"/>
    <hyperlink ref="C215" r:id="rId5" xr:uid="{8B281A7D-D491-4005-A135-85406A0B1133}"/>
    <hyperlink ref="C212" r:id="rId6" xr:uid="{82CEB73B-514D-4835-933F-3C5D55BEA219}"/>
    <hyperlink ref="C205" r:id="rId7" xr:uid="{71FB3C9E-2708-4D7F-8C59-F31452090FF0}"/>
    <hyperlink ref="C201" r:id="rId8" xr:uid="{0334708F-24CD-498D-9CA7-1EFEFBA33921}"/>
    <hyperlink ref="C203" r:id="rId9" xr:uid="{519F6C22-E44C-4996-8AE4-94CF8B277ABB}"/>
    <hyperlink ref="C204" r:id="rId10" xr:uid="{A6B318DA-66E1-4E37-A10F-0F550C1C0928}"/>
    <hyperlink ref="C202" r:id="rId11" xr:uid="{90A2B76C-B926-4807-99AD-72D2D7431181}"/>
    <hyperlink ref="C208" r:id="rId12" xr:uid="{F0585437-A540-4788-82E7-B6C126CA906F}"/>
    <hyperlink ref="C206" r:id="rId13" xr:uid="{7CFCD580-84AB-4704-A23F-F1A1F34B2945}"/>
    <hyperlink ref="C207" r:id="rId14" xr:uid="{ED8C8917-828F-4DCC-9188-C42359EA6076}"/>
    <hyperlink ref="C173" r:id="rId15" xr:uid="{6AEA5B0F-ABA7-40E9-AFFD-EF9C2B003080}"/>
    <hyperlink ref="C188" r:id="rId16" display="gabriel.lourenco@suez.com" xr:uid="{3262D4F2-F57F-4AF4-B8EF-0CE16FB25EA3}"/>
    <hyperlink ref="C167" r:id="rId17" xr:uid="{88251964-ABB2-4CA1-81D7-98266EE1B2E0}"/>
    <hyperlink ref="C191" r:id="rId18" xr:uid="{6742D55F-0C60-45E2-BD76-496C04F96A61}"/>
    <hyperlink ref="C198" r:id="rId19" xr:uid="{C89A63D8-CBE6-44E8-8CEC-AF97C510B319}"/>
    <hyperlink ref="C196" r:id="rId20" xr:uid="{357BE4DF-3B10-4C3A-9E97-4672B77F55B8}"/>
    <hyperlink ref="C200" r:id="rId21" xr:uid="{4D591E3F-195E-4FDE-B243-32CC5686ADDC}"/>
    <hyperlink ref="C199" r:id="rId22" xr:uid="{033A5886-53FA-42E0-9262-469BD83AC2D6}"/>
    <hyperlink ref="C197" r:id="rId23" xr:uid="{69FD5643-0050-4CE7-B22F-8D00ACA7E9E0}"/>
    <hyperlink ref="C194" r:id="rId24" xr:uid="{E08F368F-BCDC-4A8C-825A-C28D9025B450}"/>
    <hyperlink ref="C176" r:id="rId25" xr:uid="{5F6FF368-E4FF-4C56-B230-92F5DB5B1A9C}"/>
    <hyperlink ref="C177" r:id="rId26" xr:uid="{0311F922-DABA-42D3-A642-F870E2B275F5}"/>
    <hyperlink ref="C102" r:id="rId27" xr:uid="{D3BC375D-3E70-4145-BF1D-3879031EA605}"/>
    <hyperlink ref="C135" r:id="rId28" xr:uid="{73AAC731-30F7-4A6D-9899-B8499E77D5E8}"/>
    <hyperlink ref="C137" r:id="rId29" xr:uid="{6BE4FE51-F726-4878-8F87-DD8816990E04}"/>
    <hyperlink ref="C133" r:id="rId30" xr:uid="{AC9B828A-131D-4E78-AEF0-B30FAD96DFEB}"/>
    <hyperlink ref="C136" r:id="rId31" xr:uid="{FE11FCF2-F368-4C3F-9892-12B861E29843}"/>
    <hyperlink ref="C134" r:id="rId32" xr:uid="{139469F5-163F-4387-A306-9BA6127099FE}"/>
    <hyperlink ref="C98" r:id="rId33" xr:uid="{6F7D8A7E-0C02-44F5-AE90-38DAE9DDA7D4}"/>
    <hyperlink ref="C96" r:id="rId34" xr:uid="{9837C993-9545-49EB-B1C2-D28E5C4E935C}"/>
    <hyperlink ref="C88" r:id="rId35" xr:uid="{FB8D1560-6CCF-4B09-8836-050C28B91914}"/>
    <hyperlink ref="C243" r:id="rId36" xr:uid="{898A357D-DC9B-451C-9437-D935DE72FD13}"/>
    <hyperlink ref="C51" r:id="rId37" xr:uid="{4EBBB11E-1808-4190-8AB0-19428E1D7D07}"/>
    <hyperlink ref="C52" r:id="rId38" xr:uid="{C86BA27F-507E-4446-813A-0B7CDFD812CF}"/>
    <hyperlink ref="C67" r:id="rId39" xr:uid="{1B79A401-754C-45AA-A633-3822FBA0D669}"/>
    <hyperlink ref="C65" r:id="rId40" xr:uid="{5336AE87-26DC-4FC3-B408-D1AF15D45E4F}"/>
    <hyperlink ref="C62" r:id="rId41" xr:uid="{836E371F-5D98-4C30-96CC-D8EB5184B4B3}"/>
    <hyperlink ref="C63" r:id="rId42" xr:uid="{4602DC33-A140-43A2-B4D1-48EA452A7BAE}"/>
    <hyperlink ref="C64" r:id="rId43" xr:uid="{BCA3CCBE-9D4D-45FC-A9E7-1EA92CDBF1AE}"/>
    <hyperlink ref="C66" r:id="rId44" xr:uid="{13B6E818-3765-41BC-959A-BE3ACFD2CC56}"/>
    <hyperlink ref="C61" r:id="rId45" xr:uid="{D926D25A-FAA9-4152-8E2B-19EC629BD4CF}"/>
    <hyperlink ref="C27" r:id="rId46" xr:uid="{C17AD29C-0C0E-45F6-8BB7-C46F74E9689B}"/>
    <hyperlink ref="C28" r:id="rId47" xr:uid="{653FB44D-0CCD-4D6E-9679-D9EA23A9BC74}"/>
    <hyperlink ref="C2" r:id="rId48" xr:uid="{91C960F7-50C8-40CB-9EE3-19CCF3B12563}"/>
    <hyperlink ref="C4" r:id="rId49" xr:uid="{D0C1F4A0-EBB2-4ECC-BA6F-0B0D27799597}"/>
    <hyperlink ref="C3" r:id="rId50" xr:uid="{4828BAD3-0106-477C-9A9D-6EEFAE5A0A43}"/>
    <hyperlink ref="C19" r:id="rId51" xr:uid="{A2EA0FF0-E0CE-4B69-9494-3A74A07AC5B2}"/>
    <hyperlink ref="C11" r:id="rId52" xr:uid="{419C4FE7-7408-4BDC-9C0C-565202E313F3}"/>
    <hyperlink ref="C23" r:id="rId53" xr:uid="{A120AB45-B3D5-40D9-955E-54BE0BE93678}"/>
    <hyperlink ref="C155" r:id="rId54" xr:uid="{C254D66E-56DE-4680-9476-9E536B5E1EBA}"/>
    <hyperlink ref="C197:C200" r:id="rId55" display="luiz.silva@suez.com" xr:uid="{99369C6B-E021-4893-8B75-D6CB1927F029}"/>
    <hyperlink ref="C22" r:id="rId56" xr:uid="{8AC4E7F0-9719-411A-9D70-AEDC2190B46F}"/>
    <hyperlink ref="C12" r:id="rId57" xr:uid="{1A64796E-041E-440E-A731-0012F7270673}"/>
    <hyperlink ref="C13" r:id="rId58" xr:uid="{8A344BA1-2C9E-4E64-BEF9-726AD8439AB2}"/>
    <hyperlink ref="C15" r:id="rId59" xr:uid="{F9290569-31EC-4305-8ABD-7BBBD3F2E655}"/>
    <hyperlink ref="C14" r:id="rId60" xr:uid="{E629EB2D-E025-417E-B4CB-ED048C51846C}"/>
    <hyperlink ref="C20" r:id="rId61" xr:uid="{0159ECD7-EA7B-4042-9E24-ED2EAA99561D}"/>
    <hyperlink ref="C21" r:id="rId62" xr:uid="{C552D005-978D-4A65-8878-81C1AA1242D6}"/>
    <hyperlink ref="C18" r:id="rId63" xr:uid="{C4174FC9-C9F8-4D75-9EC1-97C68F93652B}"/>
    <hyperlink ref="C16" r:id="rId64" xr:uid="{A967C075-E5FA-46B7-AEC3-E9DF16EC2B4C}"/>
    <hyperlink ref="C6" r:id="rId65" xr:uid="{36CB4958-47E1-4B66-8660-9C9591E0122D}"/>
    <hyperlink ref="C7" r:id="rId66" xr:uid="{04A4F593-65DA-4D49-ACE8-A172EBB03A6B}"/>
    <hyperlink ref="C5" r:id="rId67" xr:uid="{22C1CC8A-CC70-4ABB-B99A-D5C7F92193F2}"/>
    <hyperlink ref="F237" r:id="rId68" xr:uid="{D9518835-4D66-4C9A-88F4-D3C9971C6BF0}"/>
    <hyperlink ref="F3:F4" r:id="rId69" display="an.santos@suez.com" xr:uid="{7BE9E78D-16DA-44B2-83B1-334BA5556198}"/>
    <hyperlink ref="C11:C14" r:id="rId70" display="patricia.campos@suez.com" xr:uid="{C1344423-7BCE-44D1-89AE-5CE075466A3D}"/>
    <hyperlink ref="F11:F14" r:id="rId71" display="marcelo.soto@suez.com" xr:uid="{A2FF7CD9-93D3-4355-AB8D-032063F91D24}"/>
    <hyperlink ref="F239" r:id="rId72" xr:uid="{F56A7108-0E25-4D52-B4F6-A3439C86628C}"/>
    <hyperlink ref="F223" r:id="rId73" xr:uid="{B6527E12-4209-4064-AC4E-55219A3247A6}"/>
    <hyperlink ref="F19:F23" r:id="rId74" display="davi.santos@suez.com" xr:uid="{4D82EE72-DFE5-4FB2-8FE4-8CD6AC99925D}"/>
    <hyperlink ref="F24" r:id="rId75" display="daniel.atala@suez.com" xr:uid="{600433BF-1373-4BEB-96C5-1A2F2EE0ADD8}"/>
    <hyperlink ref="F212" r:id="rId76" xr:uid="{A4DA518F-7B4B-4926-90F3-312835F0F0F1}"/>
    <hyperlink ref="F214" r:id="rId77" xr:uid="{EEE3E5FF-C44A-4BC6-AF55-85B809E7EBF1}"/>
    <hyperlink ref="F215" r:id="rId78" xr:uid="{F2D1F404-6E16-48D7-99BA-A28891C64B88}"/>
    <hyperlink ref="F213" r:id="rId79" xr:uid="{993A4E0D-8CCA-467D-B112-D21190C20575}"/>
    <hyperlink ref="F176" r:id="rId80" xr:uid="{33631AD1-0875-4F4F-9374-0EE0CFF88E4F}"/>
    <hyperlink ref="F61:F62" r:id="rId81" display="rafael.campos@suez.com" xr:uid="{C3DFC2AA-12F0-4440-81FB-A382FD0D332E}"/>
    <hyperlink ref="C119" r:id="rId82" xr:uid="{DFF2685D-76BF-43A6-B361-6DBD84A61C9A}"/>
    <hyperlink ref="C112:C113" r:id="rId83" display="kleber.silva@suez.com" xr:uid="{CBFAFEF3-5C1B-4708-A31C-48AA4D27DDDA}"/>
    <hyperlink ref="F98" r:id="rId84" xr:uid="{F3107128-31C8-4A44-A406-E43FACC29934}"/>
    <hyperlink ref="F13" r:id="rId85" xr:uid="{5B9914FC-E781-4DDC-9EFD-FBF12A793E47}"/>
    <hyperlink ref="F14" r:id="rId86" xr:uid="{FBC38731-B73B-40A8-8550-65935547A624}"/>
    <hyperlink ref="F11" r:id="rId87" xr:uid="{6BA27C7E-CD44-4836-8A52-95DC8FBFF9E9}"/>
    <hyperlink ref="F12" r:id="rId88" xr:uid="{F889CF70-352A-4750-A473-95CC9571931E}"/>
    <hyperlink ref="F20" r:id="rId89" xr:uid="{DA30EA4C-3D2E-4662-A1EF-C53B32D628B7}"/>
    <hyperlink ref="F21" r:id="rId90" xr:uid="{2C63E8C7-0DF7-4B81-8FBB-24465489003C}"/>
    <hyperlink ref="F18" r:id="rId91" xr:uid="{0DB74D35-F4FE-472D-A107-FA23758D2A76}"/>
    <hyperlink ref="F16" r:id="rId92" xr:uid="{1FA6A4C5-34A8-4232-BB76-A9C8EED05602}"/>
    <hyperlink ref="F22" r:id="rId93" xr:uid="{919735F6-A30C-4DAD-B505-3E64020C698D}"/>
    <hyperlink ref="F19" r:id="rId94" xr:uid="{618B44CF-F24F-4DFD-9760-E07E7F3AC42F}"/>
    <hyperlink ref="F23" r:id="rId95" xr:uid="{8298D151-3493-406C-87D1-78D1B2C38983}"/>
    <hyperlink ref="F112" r:id="rId96" xr:uid="{3C403DB5-3945-44DD-BF46-B799DB8B53FD}"/>
    <hyperlink ref="F113" r:id="rId97" xr:uid="{B182AF43-A422-466B-A971-0F8F19A13D98}"/>
    <hyperlink ref="F115" r:id="rId98" xr:uid="{9ECB3713-74AD-423F-8AC8-61A4F52337DD}"/>
    <hyperlink ref="F116" r:id="rId99" xr:uid="{BBF8ECEE-3943-43F7-B5D6-2BAD21668CBE}"/>
    <hyperlink ref="F117" r:id="rId100" xr:uid="{19A3B3C9-0C1A-46D8-8AFD-1E94D2AA9514}"/>
    <hyperlink ref="F114" r:id="rId101" xr:uid="{79000F21-F454-4183-92B4-BF35B700F3DC}"/>
    <hyperlink ref="F111" r:id="rId102" xr:uid="{F27B07F2-8321-4878-AAAD-9CA4830EF7C2}"/>
    <hyperlink ref="F49" r:id="rId103" xr:uid="{2DE15FAA-1671-4F2B-A155-674FC18C6A84}"/>
    <hyperlink ref="F50" r:id="rId104" xr:uid="{A237466A-78F5-4742-9543-F54AC3C1EAC0}"/>
    <hyperlink ref="F52" r:id="rId105" xr:uid="{6C7EB5E2-BC15-4527-A75C-8C7D1BBDCF8C}"/>
    <hyperlink ref="F53" r:id="rId106" xr:uid="{34DF854E-530A-4D78-82CD-25CB9967856E}"/>
    <hyperlink ref="F168" r:id="rId107" xr:uid="{4824CD5E-893A-4568-9108-1F5782AE9977}"/>
    <hyperlink ref="F169" r:id="rId108" xr:uid="{C113BDB9-CC70-41C6-88C3-63B2D68B0507}"/>
    <hyperlink ref="F172" r:id="rId109" xr:uid="{CE6AFB5F-BF9C-4C41-BC87-DC712215AB92}"/>
    <hyperlink ref="F170" r:id="rId110" xr:uid="{D72D5C11-FC59-4FE6-93DF-73FB88DB53F6}"/>
    <hyperlink ref="F173" r:id="rId111" xr:uid="{706CB301-C63A-46FA-8EF6-1CA59AE66714}"/>
    <hyperlink ref="F171" r:id="rId112" xr:uid="{A86BEFAC-38E7-42E1-B535-03D5F2C64319}"/>
    <hyperlink ref="F174" r:id="rId113" xr:uid="{B92A4444-2093-4DEE-8650-7F71B0591485}"/>
    <hyperlink ref="F175" r:id="rId114" xr:uid="{28C48FD0-DE37-4C46-A7B2-DE40DA72D47F}"/>
    <hyperlink ref="F145" r:id="rId115" xr:uid="{E984B7DC-CF0F-4ED3-ACC1-94150FFDBF67}"/>
    <hyperlink ref="F147" r:id="rId116" xr:uid="{B9E0D48D-DDAD-46D0-99DD-A51DD63C7595}"/>
    <hyperlink ref="F146" r:id="rId117" xr:uid="{BFF4BF1F-0B5D-4EB7-8327-A4432A752438}"/>
    <hyperlink ref="F133" r:id="rId118" xr:uid="{5BE30A78-CE8F-4172-9B23-6CB636C98B44}"/>
    <hyperlink ref="F82" r:id="rId119" xr:uid="{42F4331F-5936-4B2F-8694-BEBA39390AE2}"/>
    <hyperlink ref="F81" r:id="rId120" xr:uid="{E9B20376-8B18-41EE-859E-33A04AF73BE3}"/>
    <hyperlink ref="F85" r:id="rId121" xr:uid="{593BAE74-3548-4E25-BE91-701E2C7AE3A0}"/>
    <hyperlink ref="F80" r:id="rId122" xr:uid="{1B754E79-C25D-41E7-BF3D-B13FC229F5A4}"/>
    <hyperlink ref="F83" r:id="rId123" xr:uid="{EBBFA35B-EBB6-4320-870B-D5EB7D168EAF}"/>
    <hyperlink ref="F84" r:id="rId124" xr:uid="{FBFC72C4-C2C2-4CAF-BC59-E9FDC52B4B89}"/>
    <hyperlink ref="F86" r:id="rId125" xr:uid="{5ED0813B-AAA9-42A1-84EE-ACB6D7EED2EC}"/>
    <hyperlink ref="F87" r:id="rId126" xr:uid="{A7033F9F-8A3E-4F98-989B-79B0358B5404}"/>
    <hyperlink ref="F211" r:id="rId127" xr:uid="{EB253446-CD8A-4989-AE2D-BD50E434CC10}"/>
    <hyperlink ref="F2" r:id="rId128" xr:uid="{7440A2E7-283D-4748-9A18-5AEED7E17C78}"/>
    <hyperlink ref="F3" r:id="rId129" xr:uid="{1004C794-19BB-4EC4-9372-17A7CAE9CED7}"/>
    <hyperlink ref="F4" r:id="rId130" xr:uid="{C8F73958-9D4C-41D9-ACB4-DB23147A7F49}"/>
    <hyperlink ref="F131" r:id="rId131" xr:uid="{9E458BF8-B256-40BF-8EF7-B4C04302B40B}"/>
    <hyperlink ref="F142" r:id="rId132" xr:uid="{1C9FDFCF-BB85-4FC2-BB76-686EE9E731E1}"/>
    <hyperlink ref="F93:F96" r:id="rId133" display="marcelo.soto@suez.com" xr:uid="{F80103A7-56AB-4BA6-A5C8-0834D624E0EF}"/>
    <hyperlink ref="F102" r:id="rId134" xr:uid="{20AB4283-E58B-4C85-B47F-CBB9ACE23A8D}"/>
    <hyperlink ref="F105" r:id="rId135" xr:uid="{87ED4663-F30A-4A25-9427-B99DDCD1488A}"/>
    <hyperlink ref="F104" r:id="rId136" xr:uid="{6A80FDC7-AAA1-4198-9380-228A09DA5BA1}"/>
    <hyperlink ref="F103" r:id="rId137" xr:uid="{EB5A78A4-B5A4-4DA3-A2BE-6DEF95516BF7}"/>
    <hyperlink ref="F61" r:id="rId138" xr:uid="{A51DB7A6-7BAD-4F44-8637-47CE80DFC11A}"/>
    <hyperlink ref="F62" r:id="rId139" xr:uid="{91C5BF2C-24C1-4E87-B500-742BA37910E6}"/>
    <hyperlink ref="F63" r:id="rId140" xr:uid="{4A66B392-0C4E-412C-BB5C-E3FD319A392D}"/>
    <hyperlink ref="F64" r:id="rId141" xr:uid="{30702E93-E313-49A0-B60B-C4B2D50F9BDF}"/>
    <hyperlink ref="F66" r:id="rId142" xr:uid="{4F321D10-061B-4CDC-9EA7-BFF15CA2CE91}"/>
    <hyperlink ref="F67" r:id="rId143" xr:uid="{1F2E3F29-4074-4C52-A833-6048308B7E0A}"/>
    <hyperlink ref="F65" r:id="rId144" xr:uid="{5B06622F-8020-4DA2-9689-41CDE7EFB1A2}"/>
    <hyperlink ref="F51" r:id="rId145" xr:uid="{FF74ED78-CBB2-45B5-B74B-C76DABC73A8B}"/>
    <hyperlink ref="F10" r:id="rId146" xr:uid="{2D598304-80A4-4197-B962-6D268CF6AFFF}"/>
    <hyperlink ref="C163" r:id="rId147" xr:uid="{02F6FF96-CCB0-4904-914C-7FAE4F08BB65}"/>
    <hyperlink ref="C123:C128" r:id="rId148" display="giovana.tardelli@suez.com" xr:uid="{5592D4B4-3A97-4CEA-BE72-764ABC6C1EE8}"/>
    <hyperlink ref="F163" r:id="rId149" xr:uid="{5730D248-5000-4DCC-98E1-93B027DB0BF7}"/>
    <hyperlink ref="F199" r:id="rId150" xr:uid="{C08D17E3-C09B-4AEC-AFD7-FAD6BFE75751}"/>
    <hyperlink ref="F191" r:id="rId151" xr:uid="{578DE924-1891-4A15-A772-5B01E0160668}"/>
    <hyperlink ref="F193" r:id="rId152" xr:uid="{E75DDAFD-D554-4598-AD71-AF5C72B06C35}"/>
    <hyperlink ref="F194" r:id="rId153" xr:uid="{070B2D59-2CC7-4251-B66F-65370A8F67D7}"/>
    <hyperlink ref="F167" r:id="rId154" xr:uid="{01419088-B676-4E10-81CB-AC26AAE1295F}"/>
    <hyperlink ref="F27" r:id="rId155" xr:uid="{8F43E4F0-D243-4220-A1ED-AAF38CD93C76}"/>
    <hyperlink ref="F28" r:id="rId156" xr:uid="{7C89C679-C8D7-4708-8F5E-81343D8E1351}"/>
    <hyperlink ref="F6" r:id="rId157" xr:uid="{475CA1B2-0EBA-4D96-97BA-4E29336DC9FE}"/>
    <hyperlink ref="F5" r:id="rId158" xr:uid="{D3AC49C2-D001-4DF6-A0E2-0A87BF71FA27}"/>
    <hyperlink ref="F7" r:id="rId159" xr:uid="{D351826F-C622-4DA9-9C0B-173033E82496}"/>
    <hyperlink ref="F96" r:id="rId160" xr:uid="{BC7817C2-263D-4F98-8104-A9CD50C994A7}"/>
    <hyperlink ref="F88" r:id="rId161" xr:uid="{598B24A9-66F8-4105-8592-144C86321FDB}"/>
    <hyperlink ref="C223" r:id="rId162" display="hugo.cavalcante@suez.com" xr:uid="{BA2FBB7C-A32F-49B1-9452-58F5428F6EE1}"/>
    <hyperlink ref="F155" r:id="rId163" xr:uid="{5CDB321C-F3D1-44C8-9381-749DDC15E49C}"/>
    <hyperlink ref="F154" r:id="rId164" xr:uid="{347F7E0E-AD0E-40DE-951A-F9C09C4F5076}"/>
    <hyperlink ref="F156" r:id="rId165" xr:uid="{A41399B2-E48E-4A6E-A2E6-48A5A2ED124E}"/>
    <hyperlink ref="F161" r:id="rId166" xr:uid="{170E1813-4027-468A-8C92-512E2ECF8F6B}"/>
    <hyperlink ref="F162" r:id="rId167" xr:uid="{7A478D92-5E74-4B09-B296-65A723522A78}"/>
    <hyperlink ref="F97" r:id="rId168" xr:uid="{0002E831-4A5A-4EE7-B344-0360A196966F}"/>
    <hyperlink ref="F15" r:id="rId169" xr:uid="{692A454F-54F3-4A8D-8FCF-49BA42E3D080}"/>
    <hyperlink ref="F218" r:id="rId170" display="an.santos@suez.com" xr:uid="{5D2812E8-D763-4094-8FC0-2312F4D8102B}"/>
    <hyperlink ref="F220" r:id="rId171" display="an.santos@suez.com" xr:uid="{C60695DB-736F-43D2-A018-5C7F17F66F10}"/>
    <hyperlink ref="F221" r:id="rId172" xr:uid="{67BC4233-E179-4674-9B80-EC4BE6F8A9EF}"/>
    <hyperlink ref="F55" r:id="rId173" xr:uid="{AADABEC4-F158-48B6-B4AC-6A8673D30AE7}"/>
    <hyperlink ref="F54" r:id="rId174" display="an.santos@suez.com" xr:uid="{28E08FAF-250A-49D4-B90D-9FEC891DC2EE}"/>
    <hyperlink ref="F56" r:id="rId175" display="an.santos@suez.com" xr:uid="{CAA86431-F334-4F10-A5BE-D0E00117EBE2}"/>
    <hyperlink ref="F68" r:id="rId176" display="an.santos@suez.com" xr:uid="{1A4F6895-52F0-4AA6-B38E-6C0D38A8D7BA}"/>
    <hyperlink ref="F57" r:id="rId177" display="an.santos@suez.com" xr:uid="{FA69AD0A-478A-45C6-BFE3-31825E4F6C65}"/>
    <hyperlink ref="F58" r:id="rId178" display="an.santos@suez.com" xr:uid="{C755D07F-9045-4063-8BCD-497273AE90CE}"/>
    <hyperlink ref="F59" r:id="rId179" display="an.santos@suez.com" xr:uid="{D78C4D55-952A-4480-B338-D7307AD057A1}"/>
    <hyperlink ref="F60" r:id="rId180" display="an.santos@suez.com" xr:uid="{A04C7307-710A-4F28-AD6A-3CC511DA1460}"/>
    <hyperlink ref="F109" r:id="rId181" display="an.santos@suez.com" xr:uid="{3A458502-0E66-4BB4-8D68-2D4F9E421A19}"/>
    <hyperlink ref="F110" r:id="rId182" display="an.santos@suez.com" xr:uid="{D8F90F82-FAD3-40EE-9FFE-FFCA167732F6}"/>
    <hyperlink ref="F118" r:id="rId183" display="an.santos@suez.com" xr:uid="{E64779CE-28C1-4DDD-A0F3-D20D11B0DA64}"/>
    <hyperlink ref="C91" r:id="rId184" xr:uid="{B02E5A12-E305-400D-A4A2-DB594BAC0E75}"/>
    <hyperlink ref="F91" r:id="rId185" xr:uid="{27D57E02-3699-4B08-92A8-FF0D03F99B82}"/>
    <hyperlink ref="C195" r:id="rId186" xr:uid="{30863EC3-B806-4EA6-A156-C76329497C4F}"/>
    <hyperlink ref="C120" r:id="rId187" xr:uid="{C400674B-D9E2-42E9-9F93-4D035FA00F43}"/>
    <hyperlink ref="C209" r:id="rId188" xr:uid="{DECE9E6B-CDBB-4A89-ADD2-4C1BE6797C3D}"/>
    <hyperlink ref="C218" r:id="rId189" xr:uid="{99EB661C-C84B-4AFF-B010-FD1DEA65BC8D}"/>
    <hyperlink ref="C211" r:id="rId190" xr:uid="{B5768903-6184-4EAE-B2E3-F7CF17D87781}"/>
    <hyperlink ref="C216" r:id="rId191" xr:uid="{E12E220D-8C6F-4E8C-9219-8F67B186DE16}"/>
    <hyperlink ref="F216" r:id="rId192" xr:uid="{751848FD-AF58-4589-A9B5-7C39B09F5EE5}"/>
    <hyperlink ref="C103" r:id="rId193" xr:uid="{C1E356BD-FF87-4364-B8A2-F1AB543156EB}"/>
    <hyperlink ref="C104" r:id="rId194" xr:uid="{36EA370B-18D6-44B3-93C0-D0CF29629FB5}"/>
    <hyperlink ref="C105" r:id="rId195" xr:uid="{8D971522-C7F6-4524-8FD6-00C6F68DB153}"/>
    <hyperlink ref="C157" r:id="rId196" xr:uid="{5D7AAC5D-9155-4FCE-A99F-6FE3A33EE904}"/>
    <hyperlink ref="C122" r:id="rId197" xr:uid="{6BFC55FE-D92E-448F-A684-C8B40E934950}"/>
    <hyperlink ref="C127" r:id="rId198" xr:uid="{58A9ECEC-1CD2-412F-9059-873F93A5D180}"/>
    <hyperlink ref="C128" r:id="rId199" xr:uid="{2D4E7601-4599-4402-B64E-BCF15581AEA0}"/>
    <hyperlink ref="C129" r:id="rId200" xr:uid="{B20C7346-9593-44EB-8616-87B7234D95C7}"/>
    <hyperlink ref="C130" r:id="rId201" xr:uid="{BABD4D00-4E68-4715-9ED5-F785549B22A7}"/>
    <hyperlink ref="C222" r:id="rId202" xr:uid="{98303614-5522-4BF8-B2E3-6000E02EF142}"/>
    <hyperlink ref="C126" r:id="rId203" xr:uid="{B84DC7E8-0A39-42CC-B989-0941905387BF}"/>
    <hyperlink ref="C106" r:id="rId204" xr:uid="{B24B0F98-5EA1-4001-BCE0-52CF5BC33785}"/>
    <hyperlink ref="F106" r:id="rId205" display="an.santos@suez.com" xr:uid="{BED036E0-C572-4ABD-91C1-667AFB94DFD6}"/>
    <hyperlink ref="C47" r:id="rId206" xr:uid="{F1259FA7-1B26-4132-B862-A7BB976B1331}"/>
    <hyperlink ref="C123" r:id="rId207" xr:uid="{35D832E7-1F18-4D69-8A45-18F3C7C2DC77}"/>
    <hyperlink ref="C48" r:id="rId208" xr:uid="{0DF958D3-4D21-4F63-908A-C08C985B9E55}"/>
    <hyperlink ref="C124" r:id="rId209" xr:uid="{5994477D-19C8-4B0F-AA90-F6EC38E7BD5B}"/>
    <hyperlink ref="C125" r:id="rId210" xr:uid="{22D0EC2A-057F-4603-8CA7-609DEC625D69}"/>
    <hyperlink ref="C107" r:id="rId211" xr:uid="{F4312707-6832-4F66-8E44-6093C7D109FA}"/>
    <hyperlink ref="C108" r:id="rId212" xr:uid="{1749200C-A5CE-4906-B1E4-2DC23E4F534E}"/>
    <hyperlink ref="C111" r:id="rId213" xr:uid="{C3D650DB-2BEF-4595-8739-D4C193B0C01D}"/>
    <hyperlink ref="F157" r:id="rId214" xr:uid="{14633380-A2A5-4797-B38B-9B87CE0B173A}"/>
    <hyperlink ref="F158" r:id="rId215" xr:uid="{1312569B-6D54-48A0-9CE5-52FC2527441C}"/>
    <hyperlink ref="F159" r:id="rId216" xr:uid="{FC81C15C-3DF0-46BF-9EBD-FDC9E404E788}"/>
    <hyperlink ref="F160" r:id="rId217" xr:uid="{F74C87A3-3FC3-43F5-994F-48929A883C52}"/>
    <hyperlink ref="C158" r:id="rId218" xr:uid="{BFE56FB3-2A61-4613-AD77-857C3E5A8FC2}"/>
    <hyperlink ref="C159" r:id="rId219" xr:uid="{66570796-FCB4-4012-A704-D97D31262B35}"/>
    <hyperlink ref="C160" r:id="rId220" xr:uid="{7EE35880-45E3-4C91-89A9-206C4C47905C}"/>
    <hyperlink ref="C217" r:id="rId221" xr:uid="{81B5FD8B-FAAA-419A-956D-CD94043C7BCA}"/>
    <hyperlink ref="F217" r:id="rId222" xr:uid="{2B2D9C92-202E-46FA-B100-0E4840CF392A}"/>
    <hyperlink ref="C24" r:id="rId223" xr:uid="{085C48D4-2B92-4752-9572-B64F1C0DA0E6}"/>
    <hyperlink ref="C72" r:id="rId224" xr:uid="{FF1B0E8E-1681-49A7-8F34-E1303318EA49}"/>
    <hyperlink ref="C161" r:id="rId225" xr:uid="{A7E231AB-3EEA-4FE3-AC69-7EC63A6A0C0E}"/>
    <hyperlink ref="C193" r:id="rId226" xr:uid="{FFB1E046-9851-4F95-9078-ED8C6E83E37F}"/>
    <hyperlink ref="C233" r:id="rId227" xr:uid="{15C6A4FE-4923-4F74-8E91-A8AC6EDF0F76}"/>
    <hyperlink ref="F227" r:id="rId228" xr:uid="{2E03263C-289E-4F06-8EEA-6CDEAFF08570}"/>
    <hyperlink ref="F209" r:id="rId229" xr:uid="{0D750C54-D33C-4C92-9CB5-66130B6722FE}"/>
    <hyperlink ref="F210" r:id="rId230" xr:uid="{ED495027-5E7D-4913-96F4-C4D911429D1A}"/>
    <hyperlink ref="C113" r:id="rId231" xr:uid="{514A911C-6F35-4947-B012-AD67661262E6}"/>
    <hyperlink ref="C145" r:id="rId232" xr:uid="{9784ED35-D46A-4A7C-AA8C-2F6CCB15A1E2}"/>
    <hyperlink ref="C146" r:id="rId233" xr:uid="{3675D904-1E48-4E6B-866C-2561B5D6138C}"/>
    <hyperlink ref="C169" r:id="rId234" xr:uid="{4DF4F7C9-59C4-47FF-A75D-DC5656860EF5}"/>
    <hyperlink ref="C172" r:id="rId235" xr:uid="{AD385B5E-57A7-4286-A023-385595FF9F7B}"/>
    <hyperlink ref="C154" r:id="rId236" xr:uid="{FC111A8D-AB9B-42F9-8FFF-BADA7721F643}"/>
    <hyperlink ref="C190" r:id="rId237" xr:uid="{F9B2D8F3-5661-4110-B49B-80B046CC0CE2}"/>
    <hyperlink ref="C149" r:id="rId238" xr:uid="{4BD77B8A-A5B8-4621-9A15-741E7B88AF13}"/>
    <hyperlink ref="F243" r:id="rId239" xr:uid="{2C1AE6E9-498A-40C8-9863-04C4181C02AA}"/>
    <hyperlink ref="C244" r:id="rId240" xr:uid="{D96087C0-7042-4004-974C-663A76D4033B}"/>
    <hyperlink ref="C245" r:id="rId241" xr:uid="{0416D2A5-27FA-4725-89E4-06EEBA6434B1}"/>
    <hyperlink ref="C246" r:id="rId242" xr:uid="{E5E676C5-EDE3-4CDD-85AC-5BDF08A5DE60}"/>
    <hyperlink ref="C178" r:id="rId243" xr:uid="{29382869-C06B-46F5-A406-9E34B635FBD6}"/>
    <hyperlink ref="C80" r:id="rId244" xr:uid="{8B2BD7A8-5CA0-4EEF-96A5-C6A1A4A8F2D8}"/>
    <hyperlink ref="C81" r:id="rId245" xr:uid="{14BF21A0-C680-4040-BBDE-8B1A71D00B41}"/>
    <hyperlink ref="C97" r:id="rId246" xr:uid="{BF2F6A7B-10AA-4FFB-AA7C-B1E806F9FA11}"/>
    <hyperlink ref="C192" r:id="rId247" xr:uid="{57679806-3E7A-4EAB-8902-76E8163C2BB9}"/>
    <hyperlink ref="F192" r:id="rId248" xr:uid="{A8575E93-4D87-492D-8A25-2B75D88C2000}"/>
    <hyperlink ref="C253" r:id="rId249" xr:uid="{3A119964-B2C7-412A-A96B-1285B7661022}"/>
    <hyperlink ref="F253" r:id="rId250" xr:uid="{7BA28C6E-6802-4300-9EB6-CAB7F90BD734}"/>
    <hyperlink ref="F254:F259" r:id="rId251" display="rafael.nascimento@suez.com" xr:uid="{E8049A94-D14D-44C3-8312-F25BBBFEC7E9}"/>
    <hyperlink ref="C260" r:id="rId252" display="mailto:natalia.correa@suez.com" xr:uid="{0BAE9FCE-487A-4E79-87AD-F714EDD95414}"/>
    <hyperlink ref="F236" r:id="rId253" xr:uid="{D5518C3A-7B10-4185-83B8-E62BEB1ED1F6}"/>
    <hyperlink ref="F228" r:id="rId254" xr:uid="{8B6519CE-969E-4076-B4A0-2AD46D66B9DE}"/>
    <hyperlink ref="C229" r:id="rId255" xr:uid="{F958D0DA-2A5E-4A47-A133-EFD2BE717CAB}"/>
    <hyperlink ref="F261" r:id="rId256" xr:uid="{4B18F677-6A54-4375-9010-66FAB3392A7F}"/>
    <hyperlink ref="F262" r:id="rId257" xr:uid="{0B1708BD-7F4D-4589-81E9-B8DD61AD03FA}"/>
    <hyperlink ref="F263" r:id="rId258" xr:uid="{6C7C1D62-A0E6-499B-83A6-40AAF087B69C}"/>
    <hyperlink ref="F264" r:id="rId259" xr:uid="{BA0DD664-BA3C-4B81-844E-3729A9F2F9D4}"/>
    <hyperlink ref="C265" r:id="rId260" xr:uid="{6E9DD519-2E42-44AA-BD09-319D88986368}"/>
    <hyperlink ref="C266" r:id="rId261" xr:uid="{47DD1C1C-5A55-4548-AA5F-4754C75DA2BA}"/>
    <hyperlink ref="C267" r:id="rId262" xr:uid="{37D27EC6-65FB-461A-A209-04C658B63269}"/>
    <hyperlink ref="C268" r:id="rId263" xr:uid="{0F2ACE85-7E5C-4E6E-8CB6-05EF4D87D7C7}"/>
    <hyperlink ref="C269" r:id="rId264" xr:uid="{26E82B34-5494-4AEE-BE09-2C6665FD095B}"/>
    <hyperlink ref="C270" r:id="rId265" xr:uid="{BC05369A-FCC8-4777-BA66-C6DF531BF912}"/>
    <hyperlink ref="C271" r:id="rId266" xr:uid="{1CD66BC2-DD1F-48EC-BD24-DE4019D7D4B2}"/>
    <hyperlink ref="C272" r:id="rId267" xr:uid="{E37E65AB-06B2-486A-90BD-09D9DDDD1349}"/>
    <hyperlink ref="C273:C274" r:id="rId268" display="amanda.mendes@suez.com" xr:uid="{10D52285-69FF-4AF9-BECD-A20B13CE3E0C}"/>
    <hyperlink ref="F195" r:id="rId269" xr:uid="{295026FD-EDF6-4D63-AE25-875D0FE15AB9}"/>
    <hyperlink ref="C46" r:id="rId270" xr:uid="{3B507711-F631-4423-A11B-7648505CE415}"/>
    <hyperlink ref="C10" r:id="rId271" xr:uid="{B5CC6646-3CE0-418D-B96E-E082A976B95C}"/>
    <hyperlink ref="F132" r:id="rId272" xr:uid="{1A5DE330-F0B0-44F7-8557-47E8545F885D}"/>
    <hyperlink ref="F275" r:id="rId273" xr:uid="{B748EB46-6D98-43EA-8B99-FCC072B18335}"/>
    <hyperlink ref="F276" r:id="rId274" xr:uid="{25BB3498-7BE6-42C3-8A49-99CBFE21193B}"/>
    <hyperlink ref="F277" r:id="rId275" xr:uid="{CFD15AA9-0427-4A44-BE3C-9303229C850A}"/>
    <hyperlink ref="C29" r:id="rId276" xr:uid="{2C566F94-D047-4CE5-9FEA-10B4BC60FAD3}"/>
    <hyperlink ref="C30" r:id="rId277" xr:uid="{6494606B-00A9-4AD5-A584-6FE9358BEEA0}"/>
    <hyperlink ref="F29" r:id="rId278" xr:uid="{1F5A9289-D2AC-404F-84D8-3D1DCEB42D59}"/>
    <hyperlink ref="F30" r:id="rId279" xr:uid="{86C940F6-7D83-4F86-BA34-0925D04E57AE}"/>
    <hyperlink ref="C281" r:id="rId280" xr:uid="{A032E98C-B5C4-468C-B045-A60D2E747822}"/>
    <hyperlink ref="F281" r:id="rId281" xr:uid="{9FA35DC4-BCC1-40D6-9D99-559BA222BA50}"/>
    <hyperlink ref="F282" r:id="rId282" xr:uid="{9FAD08E8-97A9-4D8D-9C60-26D7E2DB1E7C}"/>
    <hyperlink ref="C283" r:id="rId283" xr:uid="{E70F1356-1E70-49FE-9BA9-8408F53379A0}"/>
    <hyperlink ref="F283" r:id="rId284" xr:uid="{C1204A05-5B90-4A6B-8F31-6EC57761C566}"/>
    <hyperlink ref="C284" r:id="rId285" xr:uid="{1338C512-3636-49D1-80AF-160842219D85}"/>
    <hyperlink ref="F284" r:id="rId286" xr:uid="{C8333419-D8D1-4FE8-987D-5C20BE540442}"/>
    <hyperlink ref="C285" r:id="rId287" xr:uid="{593C94B9-7795-4267-964E-906375ED64EB}"/>
    <hyperlink ref="F285" r:id="rId288" xr:uid="{5071F3A3-79F1-402D-81EC-05EEE423BCDA}"/>
    <hyperlink ref="C286" r:id="rId289" xr:uid="{7573523D-62AC-4534-A5BA-29C246BAB0B3}"/>
    <hyperlink ref="F286" r:id="rId290" xr:uid="{4BE4659D-0624-40AB-BD44-4FFBB2B4BC52}"/>
    <hyperlink ref="C287" r:id="rId291" xr:uid="{7A7651FC-4905-4D77-9979-3BACF7277DD3}"/>
    <hyperlink ref="F287" r:id="rId292" xr:uid="{4B4DEDE2-070D-4A7F-830C-654A6D8DE4F9}"/>
    <hyperlink ref="C288" r:id="rId293" xr:uid="{F0310D07-0CC4-4114-8F69-3F349D97782D}"/>
    <hyperlink ref="C289" r:id="rId294" xr:uid="{9754C60B-509E-40E6-A224-2F276E42C468}"/>
    <hyperlink ref="C290" r:id="rId295" xr:uid="{FA1003A0-773D-48D7-AFEC-265BA5E37721}"/>
    <hyperlink ref="F288" r:id="rId296" xr:uid="{6095755A-4ED3-4C38-842F-E940CB3AE9E6}"/>
    <hyperlink ref="F289" r:id="rId297" xr:uid="{C26A0A86-7EDC-4B41-8FFA-1770E6540D57}"/>
    <hyperlink ref="F290" r:id="rId298" xr:uid="{483FBB0B-2698-4257-8CE4-6B52624AE295}"/>
    <hyperlink ref="F31" r:id="rId299" xr:uid="{A7B654FB-3E5E-400F-8F40-1F131973D1E1}"/>
    <hyperlink ref="F291" r:id="rId300" xr:uid="{FD4E422C-85BA-45C6-B55B-7597D5CF7315}"/>
    <hyperlink ref="F292" r:id="rId301" xr:uid="{70C95AD4-0701-403E-BD21-4AA229A3AB0E}"/>
    <hyperlink ref="F293" r:id="rId302" xr:uid="{0A525334-380B-4809-826D-9B950E9EE435}"/>
    <hyperlink ref="F294" r:id="rId303" xr:uid="{870333E9-F6F5-457C-A73E-C14D7D3A8E07}"/>
    <hyperlink ref="C291" r:id="rId304" xr:uid="{B9CC5F47-D3CA-4B4F-9003-D9EEC8B4F060}"/>
    <hyperlink ref="C293" r:id="rId305" xr:uid="{3472AFBD-7538-4BFB-BD5A-1EC3B8A9D50D}"/>
    <hyperlink ref="C294" r:id="rId306" xr:uid="{7290B3C6-B56E-42B8-B8F6-368D9D70693A}"/>
    <hyperlink ref="F107" r:id="rId307" xr:uid="{4ECA5B47-6CD6-4558-8298-82A710778E8F}"/>
    <hyperlink ref="F108" r:id="rId308" xr:uid="{C1916BD3-9360-4D39-BCE2-1376F305410F}"/>
    <hyperlink ref="F296" r:id="rId309" xr:uid="{FA838173-9B91-4E3F-8A88-536B20CCDFC0}"/>
    <hyperlink ref="F297" r:id="rId310" xr:uid="{20B905EB-E50B-4FC1-BA70-49835A06B414}"/>
    <hyperlink ref="C298" r:id="rId311" xr:uid="{F0194C28-22F8-406C-ABCF-78DB9FC1FEFF}"/>
    <hyperlink ref="C299" r:id="rId312" xr:uid="{90943606-D885-4DFF-AC68-5F566FF78B5E}"/>
    <hyperlink ref="F298" r:id="rId313" xr:uid="{2188AD5E-98FE-49F1-A473-38D2EF6DDFDE}"/>
    <hyperlink ref="F299" r:id="rId314" xr:uid="{F125ACB0-12C7-4986-8509-5E0F282C3CC5}"/>
    <hyperlink ref="C300" r:id="rId315" xr:uid="{511A5613-0FB7-4F84-9229-C667BEF08699}"/>
    <hyperlink ref="F300" r:id="rId316" xr:uid="{160B6D40-C1B4-4816-9F69-9A9CFB0A8B99}"/>
    <hyperlink ref="C221" r:id="rId317" xr:uid="{6200D625-855C-4A12-AC1C-4C5237773244}"/>
    <hyperlink ref="C230" r:id="rId318" xr:uid="{1D4E2707-9C32-4BBD-80F9-B606D3E91020}"/>
    <hyperlink ref="F231" r:id="rId319" xr:uid="{A22C9546-4AD6-42FE-BA05-8FD5F29F0947}"/>
    <hyperlink ref="C70" r:id="rId320" xr:uid="{8D610BD1-1B4A-48B4-AB83-ACBE14266D49}"/>
    <hyperlink ref="F69" r:id="rId321" xr:uid="{2903FD10-0488-4E4B-9812-2C5C22CC9392}"/>
    <hyperlink ref="C69" r:id="rId322" xr:uid="{C24E9ACB-A983-4EBB-8733-2857E9C53415}"/>
    <hyperlink ref="F75" r:id="rId323" xr:uid="{5801091F-ABAE-4589-9BA7-F4C20E379A3F}"/>
    <hyperlink ref="F76" r:id="rId324" xr:uid="{B11083DF-4E52-447C-9D82-ECD43863004F}"/>
    <hyperlink ref="F77" r:id="rId325" xr:uid="{04638568-996C-45C5-96F6-03CF1ABDA299}"/>
    <hyperlink ref="F78" r:id="rId326" xr:uid="{16CEDE3B-C866-4153-9EDA-77D8F534AA3F}"/>
    <hyperlink ref="F79" r:id="rId327" xr:uid="{931AB215-B36C-4C3D-8E41-DFC14F5AA583}"/>
    <hyperlink ref="C71" r:id="rId328" xr:uid="{94E787FD-D7E9-47FB-893B-24A5E0EDC35D}"/>
    <hyperlink ref="C75:C76" r:id="rId329" display="aliny.nunes@suez.com" xr:uid="{ED0D7EEF-5D79-4CD3-B59F-57F11C69A5A1}"/>
    <hyperlink ref="C79" r:id="rId330" xr:uid="{DAC36BEF-6AA3-493A-AE6E-B3D8D69E74C5}"/>
    <hyperlink ref="C73:C74" r:id="rId331" display="glaydiane.melo@suez.com" xr:uid="{4C884043-CBD5-4FC5-B721-022A9EEDC56E}"/>
    <hyperlink ref="C77:C78" r:id="rId332" display="glaydiane.melo@suez.com" xr:uid="{186AFF3E-A8EB-4BD2-8ACD-7B281775C9AD}"/>
    <hyperlink ref="C8" r:id="rId333" xr:uid="{C74F49CF-D7E4-45D9-A0E2-5CC0940745BE}"/>
    <hyperlink ref="C301" r:id="rId334" xr:uid="{BC72D47D-742F-4E4A-823F-DB225A138545}"/>
    <hyperlink ref="F301" r:id="rId335" xr:uid="{1674AB50-01B1-4819-A25C-13F470F552B7}"/>
    <hyperlink ref="F137" r:id="rId336" xr:uid="{396D18B2-56CC-4BB0-896B-A474A979902B}"/>
    <hyperlink ref="F201:F208" r:id="rId337" display="ronaldo.melo@suez.com" xr:uid="{D02691AD-84F0-46E6-AB31-24C8B9B6E785}"/>
    <hyperlink ref="C231" r:id="rId338" xr:uid="{3118D80B-5D10-41A2-9ECF-32541EA1101E}"/>
    <hyperlink ref="F230" r:id="rId339" xr:uid="{0E541A07-39AC-4876-AF2D-83F1283124A0}"/>
    <hyperlink ref="C232" r:id="rId340" xr:uid="{8D7D947D-CF4B-41EE-8698-9AD76BF02150}"/>
    <hyperlink ref="F232" r:id="rId341" xr:uid="{6A2248F9-2970-458F-B5F2-CD29A009EE6D}"/>
    <hyperlink ref="C228" r:id="rId342" xr:uid="{B3925489-DCF3-4C8A-BD6E-60AD76B2A528}"/>
    <hyperlink ref="F229" r:id="rId343" xr:uid="{B1BB2A99-DF88-4AF1-AC70-44A08E160570}"/>
    <hyperlink ref="C33" r:id="rId344" xr:uid="{9F144EEF-5137-4C31-982E-1D1CC5CFCBB5}"/>
    <hyperlink ref="C35" r:id="rId345" xr:uid="{C67B2530-165B-4A6B-9C80-354D01AE2775}"/>
    <hyperlink ref="C39" r:id="rId346" xr:uid="{8D2B9BCE-54AA-4904-80A7-DE60B1B5AB16}"/>
    <hyperlink ref="C42" r:id="rId347" xr:uid="{F25E7154-762C-4E6D-B86E-F6AAE92DBA7A}"/>
    <hyperlink ref="C38" r:id="rId348" xr:uid="{555050F3-43D3-4952-BA39-0DCCAA815C12}"/>
    <hyperlink ref="C36:C38" r:id="rId349" display="roberto.nascimento@suez.com" xr:uid="{8174CB10-897C-4524-8CF3-0D471057093A}"/>
    <hyperlink ref="F33" r:id="rId350" xr:uid="{05F29FC0-E9D1-404E-BACD-13A1149657B9}"/>
    <hyperlink ref="F34:F44" r:id="rId351" display="renato.chialastri@suez.com" xr:uid="{5E73150D-9E24-4090-8FD2-F333C108B683}"/>
    <hyperlink ref="C302" r:id="rId352" xr:uid="{9C6290C5-0FA7-4A8E-A0B3-F5BA4513502F}"/>
    <hyperlink ref="F302" r:id="rId353" xr:uid="{18345E20-97E7-45D5-BF58-1063F5F222B7}"/>
    <hyperlink ref="F134" r:id="rId354" xr:uid="{D7304340-9572-40FB-BC3E-56FA8BA3321B}"/>
    <hyperlink ref="F135" r:id="rId355" xr:uid="{9D249AB4-CA13-4E8E-A02D-19C772E509CE}"/>
    <hyperlink ref="F136" r:id="rId356" xr:uid="{A791AE56-605D-407B-AB62-FC320BF8812B}"/>
    <hyperlink ref="C303" r:id="rId357" xr:uid="{6AEC4C0C-4312-46E1-AA7E-4ECFDF7A0611}"/>
    <hyperlink ref="F303" r:id="rId358" xr:uid="{020EA5C9-2B94-470B-B7BC-7FF7A2060C64}"/>
    <hyperlink ref="C304" r:id="rId359" xr:uid="{A3507454-6BAD-43FF-ABCE-B8B5FE39076E}"/>
    <hyperlink ref="F304" r:id="rId360" xr:uid="{866B2B91-978B-48FB-A30B-AAF5D4CE8D13}"/>
    <hyperlink ref="C305" r:id="rId361" xr:uid="{6627C1FC-D0FF-4EF0-9235-F52945C7FAEE}"/>
    <hyperlink ref="F305" r:id="rId362" xr:uid="{BEF15284-D932-43CF-8B70-555564740E3A}"/>
    <hyperlink ref="C306" r:id="rId363" xr:uid="{BCD3DA2C-1832-42F6-BA4D-D7DA8D35A092}"/>
    <hyperlink ref="F306" r:id="rId364" xr:uid="{842D588D-7696-46A0-BEC4-F857F5437DCF}"/>
    <hyperlink ref="C249" r:id="rId365" xr:uid="{4A1F987A-5EB3-4857-A629-A0F158BF5BAB}"/>
    <hyperlink ref="F250" r:id="rId366" xr:uid="{B466FFD9-415B-4FE9-B163-0B40F86F3781}"/>
    <hyperlink ref="C251" r:id="rId367" xr:uid="{DFC2CBD1-14D3-4869-B9DF-56E8B66E9271}"/>
    <hyperlink ref="C252" r:id="rId368" xr:uid="{1A1DBC12-504A-410E-9BAD-929CA03BA185}"/>
    <hyperlink ref="F307" r:id="rId369" xr:uid="{D93DBE81-E264-47EE-B201-BD4997C74425}"/>
    <hyperlink ref="C307" r:id="rId370" xr:uid="{0927A66B-90EF-4BAE-A1E7-74B7B71A10EB}"/>
    <hyperlink ref="F40" r:id="rId371" xr:uid="{BF071890-5946-4CCA-9220-58AB4B1067B0}"/>
    <hyperlink ref="C250" r:id="rId372" xr:uid="{2422D4DB-EF29-4EC4-B95B-FF4A95DD923E}"/>
    <hyperlink ref="F9" r:id="rId373" xr:uid="{1A25ECEC-2C3F-4781-A964-46065BFF773C}"/>
    <hyperlink ref="C9" r:id="rId374" xr:uid="{EFB23D07-FF53-4A68-9E4E-FF2878002E88}"/>
    <hyperlink ref="F45" r:id="rId375" xr:uid="{22492992-067B-47A9-BA27-9E158963A507}"/>
    <hyperlink ref="C45" r:id="rId376" xr:uid="{CEBC4B3F-F3CD-4C33-BC51-A1A75FAE0CF7}"/>
    <hyperlink ref="C254:C259" r:id="rId377" display="marcelo.bovolenta@suez.com" xr:uid="{5AC29995-5771-4BEF-AB26-A7B28709AE10}"/>
    <hyperlink ref="C308" r:id="rId378" xr:uid="{6D115547-64D6-4872-9CD9-24282D39ACC9}"/>
    <hyperlink ref="F308" r:id="rId379" xr:uid="{164D7B1B-0BE6-4C10-AB29-CB6FCB43EB58}"/>
    <hyperlink ref="C43" r:id="rId380" xr:uid="{CB710D7F-AE92-44E2-A161-FB802466D04B}"/>
    <hyperlink ref="C36" r:id="rId381" xr:uid="{16089F84-B8EC-496B-82AB-BB05AA26EAC2}"/>
    <hyperlink ref="C220" r:id="rId382" xr:uid="{D42CD8C7-9474-4716-B5A7-CFF3145F2D0C}"/>
    <hyperlink ref="C219" r:id="rId383" xr:uid="{F1BA60EF-EAD9-45A4-865A-83188E8A5F16}"/>
    <hyperlink ref="F219" r:id="rId384" xr:uid="{43A190F4-9E37-4E86-A106-BF96D21974BA}"/>
    <hyperlink ref="C282" r:id="rId385" xr:uid="{FC83E85B-EE4A-46A6-9E54-832E6F57C7F4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AFD58-626C-4018-A728-87D436E3B976}">
  <dimension ref="A2:O35"/>
  <sheetViews>
    <sheetView showGridLines="0" tabSelected="1" topLeftCell="A34" zoomScale="89" zoomScaleNormal="89" workbookViewId="0">
      <selection activeCell="R50" sqref="R50"/>
    </sheetView>
  </sheetViews>
  <sheetFormatPr defaultRowHeight="15"/>
  <sheetData>
    <row r="2" spans="1:15" ht="19.5">
      <c r="A2" s="176" t="s">
        <v>1016</v>
      </c>
      <c r="B2" s="180"/>
      <c r="C2" s="180"/>
      <c r="D2" s="180"/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</row>
    <row r="31" spans="1:15">
      <c r="A31" s="179"/>
      <c r="B31" s="179"/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</row>
    <row r="32" spans="1:15">
      <c r="A32" s="179"/>
      <c r="B32" s="179"/>
      <c r="C32" s="179"/>
      <c r="D32" s="179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</row>
    <row r="35" spans="1:15" ht="19.5">
      <c r="A35" s="176" t="s">
        <v>1017</v>
      </c>
      <c r="B35" s="177"/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8"/>
    </row>
  </sheetData>
  <mergeCells count="8">
    <mergeCell ref="A2:O2"/>
    <mergeCell ref="A35:O35"/>
    <mergeCell ref="A31:E31"/>
    <mergeCell ref="F31:J31"/>
    <mergeCell ref="K31:O31"/>
    <mergeCell ref="A32:E32"/>
    <mergeCell ref="F32:J32"/>
    <mergeCell ref="K32:O32"/>
  </mergeCells>
  <pageMargins left="0.25" right="0.25" top="0.75" bottom="0.75" header="0.3" footer="0.3"/>
  <pageSetup paperSize="9" orientation="landscape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D62F0-312F-4C0E-8607-00D0353CDC8E}">
  <dimension ref="A1:O17"/>
  <sheetViews>
    <sheetView workbookViewId="0">
      <selection activeCell="L8" sqref="L8"/>
    </sheetView>
  </sheetViews>
  <sheetFormatPr defaultRowHeight="15"/>
  <cols>
    <col min="1" max="4" width="14.28515625" bestFit="1" customWidth="1"/>
    <col min="7" max="7" width="4.7109375" bestFit="1" customWidth="1"/>
    <col min="8" max="8" width="3" hidden="1" customWidth="1"/>
    <col min="9" max="9" width="13.28515625" bestFit="1" customWidth="1"/>
    <col min="10" max="10" width="14.28515625" bestFit="1" customWidth="1"/>
    <col min="11" max="12" width="13.28515625" bestFit="1" customWidth="1"/>
    <col min="13" max="13" width="14.28515625" bestFit="1" customWidth="1"/>
    <col min="14" max="14" width="13.28515625" bestFit="1" customWidth="1"/>
    <col min="15" max="15" width="13.42578125" customWidth="1"/>
  </cols>
  <sheetData>
    <row r="1" spans="1:15">
      <c r="A1" s="182" t="s">
        <v>891</v>
      </c>
      <c r="B1" s="182"/>
      <c r="C1" s="182"/>
      <c r="D1" s="182"/>
      <c r="G1" s="182" t="s">
        <v>916</v>
      </c>
      <c r="H1" s="182"/>
      <c r="I1" s="182"/>
      <c r="J1" s="182"/>
      <c r="K1" s="182"/>
      <c r="L1" s="182"/>
      <c r="M1" s="182"/>
      <c r="N1" s="182"/>
      <c r="O1" s="181" t="s">
        <v>1015</v>
      </c>
    </row>
    <row r="2" spans="1:15">
      <c r="A2" s="138"/>
      <c r="B2" s="166" t="s">
        <v>894</v>
      </c>
      <c r="C2" s="164" t="s">
        <v>895</v>
      </c>
      <c r="D2" s="168" t="s">
        <v>896</v>
      </c>
      <c r="G2" s="182" t="s">
        <v>917</v>
      </c>
      <c r="H2" s="182"/>
      <c r="I2" s="183" t="s">
        <v>930</v>
      </c>
      <c r="J2" s="183"/>
      <c r="K2" s="183"/>
      <c r="L2" s="184" t="s">
        <v>931</v>
      </c>
      <c r="M2" s="184"/>
      <c r="N2" s="184"/>
      <c r="O2" s="181"/>
    </row>
    <row r="3" spans="1:15">
      <c r="A3" s="138" t="s">
        <v>872</v>
      </c>
      <c r="B3" s="167">
        <f>B4+B5</f>
        <v>240368.05000000002</v>
      </c>
      <c r="C3" s="165">
        <f t="shared" ref="C3" si="0">C4+C5</f>
        <v>36923.35</v>
      </c>
      <c r="D3" s="169">
        <f>D4+D5</f>
        <v>207447.06000000003</v>
      </c>
      <c r="G3" s="182"/>
      <c r="H3" s="182"/>
      <c r="I3" s="166" t="s">
        <v>892</v>
      </c>
      <c r="J3" s="166" t="s">
        <v>893</v>
      </c>
      <c r="K3" s="166" t="s">
        <v>872</v>
      </c>
      <c r="L3" s="164" t="s">
        <v>892</v>
      </c>
      <c r="M3" s="164" t="s">
        <v>893</v>
      </c>
      <c r="N3" s="164" t="s">
        <v>872</v>
      </c>
      <c r="O3" s="173">
        <v>20030.670833333334</v>
      </c>
    </row>
    <row r="4" spans="1:15">
      <c r="A4" s="138" t="s">
        <v>892</v>
      </c>
      <c r="B4" s="167">
        <f>144345.64-4400</f>
        <v>139945.64000000001</v>
      </c>
      <c r="C4" s="165">
        <f>'Extrato - Serviço '!G11</f>
        <v>21616.959999999999</v>
      </c>
      <c r="D4" s="169">
        <f>'Extrato - Serviço '!I11-4400</f>
        <v>120244.07</v>
      </c>
      <c r="G4" s="138" t="s">
        <v>918</v>
      </c>
      <c r="H4" s="138">
        <v>1</v>
      </c>
      <c r="I4" s="167">
        <f>'Extrato - Serviço '!V3</f>
        <v>311.05</v>
      </c>
      <c r="J4" s="167">
        <f>SUMIF('Extrato - Deslocamento '!$E$2:$E$54,Indicadores!H4,'Extrato - Deslocamento '!$C$2:$C$54)</f>
        <v>0</v>
      </c>
      <c r="K4" s="167">
        <f>SUM(I4:J4)</f>
        <v>311.05</v>
      </c>
      <c r="L4" s="165">
        <f>'Extrato - Serviço '!V18</f>
        <v>0</v>
      </c>
      <c r="M4" s="165">
        <f>SUMIF('Extrato - Deslocamento '!$F$2:$F$54,Indicadores!H4,'Extrato - Deslocamento '!$G$2:$G$54)</f>
        <v>0</v>
      </c>
      <c r="N4" s="165">
        <f>L4+M4</f>
        <v>0</v>
      </c>
      <c r="O4" s="173">
        <v>20030.670833333334</v>
      </c>
    </row>
    <row r="5" spans="1:15">
      <c r="A5" s="138" t="s">
        <v>893</v>
      </c>
      <c r="B5" s="167">
        <v>100422.41</v>
      </c>
      <c r="C5" s="165">
        <f>'Extrato - Deslocamento '!G55</f>
        <v>15306.389999999998</v>
      </c>
      <c r="D5" s="169">
        <f>'Extrato - Deslocamento '!H55</f>
        <v>87202.99000000002</v>
      </c>
      <c r="G5" s="138" t="s">
        <v>919</v>
      </c>
      <c r="H5" s="138">
        <v>2</v>
      </c>
      <c r="I5" s="167">
        <f>'Extrato - Serviço '!V4</f>
        <v>1353.27</v>
      </c>
      <c r="J5" s="167">
        <f>SUMIF('Extrato - Deslocamento '!$E$2:$E$54,Indicadores!H5,'Extrato - Deslocamento '!$C$2:$C$54)</f>
        <v>0</v>
      </c>
      <c r="K5" s="167">
        <f t="shared" ref="K5:K15" si="1">SUM(I5:J5)</f>
        <v>1353.27</v>
      </c>
      <c r="L5" s="165">
        <f>'Extrato - Serviço '!V19</f>
        <v>0</v>
      </c>
      <c r="M5" s="165">
        <f>SUMIF('Extrato - Deslocamento '!$F$2:$F$54,Indicadores!H5,'Extrato - Deslocamento '!$G$2:$G$54)</f>
        <v>0</v>
      </c>
      <c r="N5" s="165">
        <f t="shared" ref="N5:N15" si="2">L5+M5</f>
        <v>0</v>
      </c>
      <c r="O5" s="173">
        <v>20030.670833333334</v>
      </c>
    </row>
    <row r="6" spans="1:15">
      <c r="A6" s="49"/>
      <c r="B6" s="170">
        <v>1</v>
      </c>
      <c r="C6" s="171">
        <f>C3/B3</f>
        <v>0.15361172169096515</v>
      </c>
      <c r="D6" s="172">
        <f>B6-C6</f>
        <v>0.84638827830903485</v>
      </c>
      <c r="G6" s="138" t="s">
        <v>920</v>
      </c>
      <c r="H6" s="138">
        <v>3</v>
      </c>
      <c r="I6" s="167">
        <f>'Extrato - Serviço '!V5</f>
        <v>14367.800000000003</v>
      </c>
      <c r="J6" s="167">
        <f>SUMIF('Extrato - Deslocamento '!$E$2:$E$54,Indicadores!H6,'Extrato - Deslocamento '!$C$2:$C$54)</f>
        <v>5825.13</v>
      </c>
      <c r="K6" s="167">
        <f t="shared" si="1"/>
        <v>20192.930000000004</v>
      </c>
      <c r="L6" s="165">
        <f>'Extrato - Serviço '!V20</f>
        <v>0</v>
      </c>
      <c r="M6" s="165">
        <f>SUMIF('Extrato - Deslocamento '!$F$2:$F$54,Indicadores!H6,'Extrato - Deslocamento '!$G$2:$G$54)</f>
        <v>0</v>
      </c>
      <c r="N6" s="165">
        <f t="shared" si="2"/>
        <v>0</v>
      </c>
      <c r="O6" s="173">
        <v>20030.670833333334</v>
      </c>
    </row>
    <row r="7" spans="1:15">
      <c r="B7" s="51"/>
      <c r="G7" s="138" t="s">
        <v>921</v>
      </c>
      <c r="H7" s="138">
        <v>4</v>
      </c>
      <c r="I7" s="167">
        <f>'Extrato - Serviço '!V6</f>
        <v>11606.880000000003</v>
      </c>
      <c r="J7" s="167">
        <f>SUMIF('Extrato - Deslocamento '!$E$2:$E$54,Indicadores!H7,'Extrato - Deslocamento '!$C$2:$C$54)</f>
        <v>16412.68</v>
      </c>
      <c r="K7" s="167">
        <f t="shared" si="1"/>
        <v>28019.560000000005</v>
      </c>
      <c r="L7" s="165">
        <f>'Extrato - Serviço '!V21</f>
        <v>0</v>
      </c>
      <c r="M7" s="165">
        <f>SUMIF('Extrato - Deslocamento '!$F$2:$F$54,Indicadores!H7,'Extrato - Deslocamento '!$G$2:$G$54)</f>
        <v>0</v>
      </c>
      <c r="N7" s="165">
        <f t="shared" si="2"/>
        <v>0</v>
      </c>
      <c r="O7" s="173">
        <v>20030.670833333334</v>
      </c>
    </row>
    <row r="8" spans="1:15">
      <c r="G8" s="138" t="s">
        <v>922</v>
      </c>
      <c r="H8" s="138">
        <v>5</v>
      </c>
      <c r="I8" s="167">
        <f>'Extrato - Serviço '!V7</f>
        <v>18280.780000000002</v>
      </c>
      <c r="J8" s="167">
        <f>SUMIF('Extrato - Deslocamento '!$E$2:$E$54,Indicadores!H8,'Extrato - Deslocamento '!$C$2:$C$54)</f>
        <v>5988.4800000000014</v>
      </c>
      <c r="K8" s="167">
        <f t="shared" si="1"/>
        <v>24269.260000000002</v>
      </c>
      <c r="L8" s="165">
        <f>'Extrato - Serviço '!V22</f>
        <v>3630.15</v>
      </c>
      <c r="M8" s="165">
        <f>SUMIF('Extrato - Deslocamento '!$F$2:$F$54,Indicadores!H8,'Extrato - Deslocamento '!$G$2:$G$54)</f>
        <v>9788.23</v>
      </c>
      <c r="N8" s="165">
        <f t="shared" si="2"/>
        <v>13418.38</v>
      </c>
      <c r="O8" s="173">
        <v>20030.670833333334</v>
      </c>
    </row>
    <row r="9" spans="1:15">
      <c r="D9" s="51"/>
      <c r="G9" s="138" t="s">
        <v>923</v>
      </c>
      <c r="H9" s="138">
        <v>6</v>
      </c>
      <c r="I9" s="167">
        <f>'Extrato - Serviço '!V8</f>
        <v>19197.920000000002</v>
      </c>
      <c r="J9" s="167">
        <f>SUMIF('Extrato - Deslocamento '!$E$2:$E$54,Indicadores!H9,'Extrato - Deslocamento '!$C$2:$C$54)</f>
        <v>21145.82</v>
      </c>
      <c r="K9" s="167">
        <f t="shared" si="1"/>
        <v>40343.740000000005</v>
      </c>
      <c r="L9" s="165">
        <f>'Extrato - Serviço '!V23</f>
        <v>17986.810000000005</v>
      </c>
      <c r="M9" s="165">
        <f>SUMIF('Extrato - Deslocamento '!$F$2:$F$54,Indicadores!H9,'Extrato - Deslocamento '!$G$2:$G$54)</f>
        <v>3431.1900000000005</v>
      </c>
      <c r="N9" s="165">
        <f t="shared" si="2"/>
        <v>21418.000000000007</v>
      </c>
      <c r="O9" s="173">
        <v>20030.670833333334</v>
      </c>
    </row>
    <row r="10" spans="1:15">
      <c r="G10" s="138" t="s">
        <v>924</v>
      </c>
      <c r="H10" s="138">
        <v>7</v>
      </c>
      <c r="I10" s="167">
        <f>'Extrato - Serviço '!V9</f>
        <v>17416.86</v>
      </c>
      <c r="J10" s="167">
        <f>SUMIF('Extrato - Deslocamento '!$E$2:$E$54,Indicadores!H10,'Extrato - Deslocamento '!$C$2:$C$54)</f>
        <v>1927.35</v>
      </c>
      <c r="K10" s="167">
        <f t="shared" si="1"/>
        <v>19344.21</v>
      </c>
      <c r="L10" s="165">
        <f>'Extrato - Serviço '!V24</f>
        <v>0</v>
      </c>
      <c r="M10" s="165">
        <f>SUMIF('Extrato - Deslocamento '!$F$2:$F$54,Indicadores!H10,'Extrato - Deslocamento '!$G$2:$G$54)</f>
        <v>0</v>
      </c>
      <c r="N10" s="165">
        <f t="shared" si="2"/>
        <v>0</v>
      </c>
      <c r="O10" s="173">
        <v>20030.670833333334</v>
      </c>
    </row>
    <row r="11" spans="1:15">
      <c r="G11" s="138" t="s">
        <v>925</v>
      </c>
      <c r="H11" s="138">
        <v>8</v>
      </c>
      <c r="I11" s="167">
        <f>'Extrato - Serviço '!V10</f>
        <v>29167.170000000002</v>
      </c>
      <c r="J11" s="167">
        <f>SUMIF('Extrato - Deslocamento '!$E$2:$E$54,Indicadores!H11,'Extrato - Deslocamento '!$C$2:$C$54)</f>
        <v>14828.27</v>
      </c>
      <c r="K11" s="167">
        <f t="shared" si="1"/>
        <v>43995.44</v>
      </c>
      <c r="L11" s="165">
        <f>'Extrato - Serviço '!V25</f>
        <v>0</v>
      </c>
      <c r="M11" s="165">
        <f>SUMIF('Extrato - Deslocamento '!$F$2:$F$54,Indicadores!H11,'Extrato - Deslocamento '!$G$2:$G$54)</f>
        <v>0</v>
      </c>
      <c r="N11" s="165">
        <f t="shared" si="2"/>
        <v>0</v>
      </c>
      <c r="O11" s="173">
        <v>20030.670833333334</v>
      </c>
    </row>
    <row r="12" spans="1:15">
      <c r="G12" s="138" t="s">
        <v>926</v>
      </c>
      <c r="H12" s="138">
        <v>9</v>
      </c>
      <c r="I12" s="167">
        <f>'Extrato - Serviço '!V11</f>
        <v>25445.440000000002</v>
      </c>
      <c r="J12" s="167">
        <f>SUMIF('Extrato - Deslocamento '!$E$2:$E$54,Indicadores!H12,'Extrato - Deslocamento '!$C$2:$C$54)</f>
        <v>17879.3</v>
      </c>
      <c r="K12" s="167">
        <f t="shared" si="1"/>
        <v>43324.740000000005</v>
      </c>
      <c r="L12" s="165">
        <f>'Extrato - Serviço '!V26</f>
        <v>0</v>
      </c>
      <c r="M12" s="165">
        <f>SUMIF('Extrato - Deslocamento '!$F$2:$F$54,Indicadores!H12,'Extrato - Deslocamento '!$G$2:$G$54)</f>
        <v>0</v>
      </c>
      <c r="N12" s="165">
        <f t="shared" si="2"/>
        <v>0</v>
      </c>
      <c r="O12" s="173">
        <v>20030.670833333334</v>
      </c>
    </row>
    <row r="13" spans="1:15">
      <c r="B13" s="104"/>
      <c r="C13" s="51"/>
      <c r="G13" s="138" t="s">
        <v>927</v>
      </c>
      <c r="H13" s="138">
        <v>10</v>
      </c>
      <c r="I13" s="167">
        <f>'Extrato - Serviço '!V12</f>
        <v>3403.13</v>
      </c>
      <c r="J13" s="167">
        <f>SUMIF('Extrato - Deslocamento '!$E$2:$E$54,Indicadores!H13,'Extrato - Deslocamento '!$C$2:$C$54)</f>
        <v>16415.38</v>
      </c>
      <c r="K13" s="167">
        <f t="shared" si="1"/>
        <v>19818.510000000002</v>
      </c>
      <c r="L13" s="165">
        <f>'Extrato - Serviço '!V27</f>
        <v>0</v>
      </c>
      <c r="M13" s="165">
        <f>SUMIF('Extrato - Deslocamento '!$F$2:$F$54,Indicadores!H13,'Extrato - Deslocamento '!$G$2:$G$54)</f>
        <v>0</v>
      </c>
      <c r="N13" s="165">
        <f t="shared" si="2"/>
        <v>0</v>
      </c>
      <c r="O13" s="173">
        <v>20030.670833333334</v>
      </c>
    </row>
    <row r="14" spans="1:15">
      <c r="B14" s="104"/>
      <c r="G14" s="138" t="s">
        <v>928</v>
      </c>
      <c r="H14" s="138">
        <v>11</v>
      </c>
      <c r="I14" s="167">
        <f>'Extrato - Serviço '!V13</f>
        <v>4573.0199999999995</v>
      </c>
      <c r="J14" s="167">
        <f>SUMIF('Extrato - Deslocamento '!$E$2:$E$54,Indicadores!H14,'Extrato - Deslocamento '!$C$2:$C$54)</f>
        <v>0</v>
      </c>
      <c r="K14" s="167">
        <f t="shared" si="1"/>
        <v>4573.0199999999995</v>
      </c>
      <c r="L14" s="165">
        <f>'Extrato - Serviço '!V28</f>
        <v>0</v>
      </c>
      <c r="M14" s="165">
        <f>SUMIF('Extrato - Deslocamento '!$F$2:$F$54,Indicadores!H14,'Extrato - Deslocamento '!$G$2:$G$54)</f>
        <v>0</v>
      </c>
      <c r="N14" s="165">
        <f t="shared" si="2"/>
        <v>0</v>
      </c>
      <c r="O14" s="173">
        <v>20030.670833333334</v>
      </c>
    </row>
    <row r="15" spans="1:15">
      <c r="B15" s="104"/>
      <c r="G15" s="138" t="s">
        <v>929</v>
      </c>
      <c r="H15" s="138">
        <v>12</v>
      </c>
      <c r="I15" s="167">
        <f>'Extrato - Serviço '!V14</f>
        <v>311.05</v>
      </c>
      <c r="J15" s="167">
        <f>SUMIF('Extrato - Deslocamento '!$E$2:$E$54,Indicadores!H15,'Extrato - Deslocamento '!$C$2:$C$54)</f>
        <v>0</v>
      </c>
      <c r="K15" s="167">
        <f t="shared" si="1"/>
        <v>311.05</v>
      </c>
      <c r="L15" s="165">
        <f>'Extrato - Serviço '!V29</f>
        <v>0</v>
      </c>
      <c r="M15" s="165">
        <f>SUMIF('Extrato - Deslocamento '!$F$2:$F$54,Indicadores!H15,'Extrato - Deslocamento '!$G$2:$G$54)</f>
        <v>0</v>
      </c>
      <c r="N15" s="165">
        <f t="shared" si="2"/>
        <v>0</v>
      </c>
      <c r="O15" s="173">
        <v>20030.670833333334</v>
      </c>
    </row>
    <row r="16" spans="1:15">
      <c r="B16" s="104"/>
    </row>
    <row r="17" spans="2:2">
      <c r="B17" s="51"/>
    </row>
  </sheetData>
  <mergeCells count="6">
    <mergeCell ref="O1:O2"/>
    <mergeCell ref="A1:D1"/>
    <mergeCell ref="G1:N1"/>
    <mergeCell ref="G2:H3"/>
    <mergeCell ref="I2:K2"/>
    <mergeCell ref="L2:N2"/>
  </mergeCells>
  <phoneticPr fontId="18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AF7F3-C293-43E4-8BAC-17E97D0D4EA7}">
  <dimension ref="A1:AX30"/>
  <sheetViews>
    <sheetView topLeftCell="I19" workbookViewId="0">
      <selection activeCell="U9" sqref="U9"/>
    </sheetView>
  </sheetViews>
  <sheetFormatPr defaultRowHeight="15"/>
  <cols>
    <col min="1" max="1" width="18" customWidth="1"/>
    <col min="2" max="2" width="13" style="121" customWidth="1"/>
    <col min="3" max="4" width="13" style="118" customWidth="1"/>
    <col min="5" max="5" width="10.5703125" bestFit="1" customWidth="1"/>
    <col min="6" max="6" width="10" style="23" bestFit="1" customWidth="1"/>
    <col min="7" max="7" width="14.28515625" style="23" bestFit="1" customWidth="1"/>
    <col min="9" max="9" width="14.28515625" bestFit="1" customWidth="1"/>
    <col min="11" max="11" width="3.5703125" bestFit="1" customWidth="1"/>
    <col min="12" max="12" width="4.7109375" bestFit="1" customWidth="1"/>
    <col min="13" max="13" width="16" bestFit="1" customWidth="1"/>
    <col min="14" max="14" width="13.28515625" bestFit="1" customWidth="1"/>
    <col min="15" max="15" width="15.140625" bestFit="1" customWidth="1"/>
    <col min="16" max="16" width="18" bestFit="1" customWidth="1"/>
    <col min="17" max="17" width="12.140625" bestFit="1" customWidth="1"/>
    <col min="18" max="18" width="15.7109375" bestFit="1" customWidth="1"/>
    <col min="19" max="19" width="13.28515625" bestFit="1" customWidth="1"/>
    <col min="20" max="20" width="12.140625" bestFit="1" customWidth="1"/>
    <col min="21" max="21" width="13.28515625" bestFit="1" customWidth="1"/>
    <col min="22" max="22" width="14.28515625" bestFit="1" customWidth="1"/>
  </cols>
  <sheetData>
    <row r="1" spans="1:50" s="119" customFormat="1" ht="30">
      <c r="A1" s="135" t="s">
        <v>811</v>
      </c>
      <c r="B1" s="136" t="s">
        <v>869</v>
      </c>
      <c r="C1" s="136" t="s">
        <v>870</v>
      </c>
      <c r="D1" s="136" t="s">
        <v>871</v>
      </c>
      <c r="E1" s="135" t="s">
        <v>872</v>
      </c>
      <c r="F1" s="189" t="s">
        <v>873</v>
      </c>
      <c r="G1" s="189"/>
      <c r="H1" s="190" t="s">
        <v>874</v>
      </c>
      <c r="I1" s="190"/>
      <c r="K1" s="194" t="s">
        <v>1014</v>
      </c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94"/>
    </row>
    <row r="2" spans="1:50" ht="15" customHeight="1">
      <c r="A2" s="137" t="s">
        <v>89</v>
      </c>
      <c r="B2" s="122">
        <f>COUNTIF('[1]Controle de equipamento'!$I:$I,A2)+COUNTIF('[1]Controle de equipamento'!$I:$I,"Analisador de Umidade")</f>
        <v>17</v>
      </c>
      <c r="C2" s="123">
        <v>173.66</v>
      </c>
      <c r="D2" s="123">
        <v>257.05</v>
      </c>
      <c r="E2" s="124">
        <f>C2+D2</f>
        <v>430.71000000000004</v>
      </c>
      <c r="F2" s="126">
        <f>COUNTIFS('[1]Controle de equipamento'!$U:$U,"REALIZADO",'[1]Controle de equipamento'!$I:$I,A2)+COUNTIFS('[1]Controle de equipamento'!$U:$U,"REALIZADO",'[1]Controle de equipamento'!$I:$I,"Analisador de Umidade")</f>
        <v>3</v>
      </c>
      <c r="G2" s="128">
        <f>F2*E2</f>
        <v>1292.1300000000001</v>
      </c>
      <c r="H2" s="129">
        <f t="shared" ref="H2:H10" si="0">B2-F2</f>
        <v>14</v>
      </c>
      <c r="I2" s="130">
        <f>H2*E2</f>
        <v>6029.9400000000005</v>
      </c>
      <c r="K2" s="185"/>
      <c r="L2" s="185"/>
      <c r="M2" s="157" t="s">
        <v>89</v>
      </c>
      <c r="N2" s="157" t="s">
        <v>26</v>
      </c>
      <c r="O2" s="157" t="s">
        <v>35</v>
      </c>
      <c r="P2" s="157" t="s">
        <v>55</v>
      </c>
      <c r="Q2" s="157" t="s">
        <v>691</v>
      </c>
      <c r="R2" s="157" t="s">
        <v>125</v>
      </c>
      <c r="S2" s="157" t="s">
        <v>39</v>
      </c>
      <c r="T2" s="157" t="s">
        <v>96</v>
      </c>
      <c r="U2" s="157" t="s">
        <v>99</v>
      </c>
      <c r="V2" s="158" t="s">
        <v>1013</v>
      </c>
    </row>
    <row r="3" spans="1:50" ht="15" customHeight="1">
      <c r="A3" s="137" t="s">
        <v>26</v>
      </c>
      <c r="B3" s="122">
        <f>COUNTIF('[1]Controle de equipamento'!$I:$I,A3)</f>
        <v>33</v>
      </c>
      <c r="C3" s="123">
        <v>186.95</v>
      </c>
      <c r="D3" s="123">
        <v>334.16</v>
      </c>
      <c r="E3" s="124">
        <f t="shared" ref="E3:E10" si="1">C3+D3</f>
        <v>521.11</v>
      </c>
      <c r="F3" s="127">
        <f>COUNTIFS('[1]Controle de equipamento'!$U:$U,"REALIZADO",'[1]Controle de equipamento'!$I:$I,A3)</f>
        <v>2</v>
      </c>
      <c r="G3" s="128">
        <f t="shared" ref="G3:G10" si="2">F3*E3</f>
        <v>1042.22</v>
      </c>
      <c r="H3" s="129">
        <f t="shared" si="0"/>
        <v>31</v>
      </c>
      <c r="I3" s="130">
        <f t="shared" ref="I3:I10" si="3">H3*E3</f>
        <v>16154.41</v>
      </c>
      <c r="K3" s="192" t="s">
        <v>1011</v>
      </c>
      <c r="L3" s="156">
        <v>1</v>
      </c>
      <c r="M3" s="150">
        <f>(COUNTIFS('[1]Controle de equipamento'!$I:$I,$M$2,'[1]Controle de equipamento'!$W:$W,$L3)+COUNTIFS('[1]Controle de equipamento'!$I:$I,"Analisador de Umidade",'[1]Controle de equipamento'!$W:$W,$L3))*$E$2</f>
        <v>0</v>
      </c>
      <c r="N3" s="150">
        <f>COUNTIFS('[1]Controle de equipamento'!$I:$I,$N$2,'[1]Controle de equipamento'!$W:$W,$L3)*$E$3</f>
        <v>0</v>
      </c>
      <c r="O3" s="150">
        <f>COUNTIFS('[1]Controle de equipamento'!$I:$I,$O$2,'[1]Controle de equipamento'!$W:$W,$L3)*$E$4</f>
        <v>311.05</v>
      </c>
      <c r="P3" s="150">
        <f>COUNTIFS('[1]Controle de equipamento'!$I:$I,$P$2,'[1]Controle de equipamento'!$W:$W,$L3)*$E$5</f>
        <v>0</v>
      </c>
      <c r="Q3" s="150">
        <f>COUNTIFS('[1]Controle de equipamento'!$I:$I,$Q$2,'[1]Controle de equipamento'!$W:$W,$L3)*$E$6</f>
        <v>0</v>
      </c>
      <c r="R3" s="150">
        <f>COUNTIFS('[1]Controle de equipamento'!$I:$I,$R$2,'[1]Controle de equipamento'!$W:$W,$L3)*$E$7</f>
        <v>0</v>
      </c>
      <c r="S3" s="150">
        <f>COUNTIFS('[1]Controle de equipamento'!$I:$I,$S$2,'[1]Controle de equipamento'!$W:$W,$L3)*$E$8</f>
        <v>0</v>
      </c>
      <c r="T3" s="150">
        <f>COUNTIFS('[1]Controle de equipamento'!$I:$I,$T$2,'[1]Controle de equipamento'!$W:$W,$L3)*$E$9</f>
        <v>0</v>
      </c>
      <c r="U3" s="150">
        <f>COUNTIFS('[1]Controle de equipamento'!$I:$I,$U$2,'[1]Controle de equipamento'!$W:$W,$L3)*$E$10</f>
        <v>0</v>
      </c>
      <c r="V3" s="159">
        <f>SUM(M3:U3)</f>
        <v>311.05</v>
      </c>
    </row>
    <row r="4" spans="1:50">
      <c r="A4" s="137" t="s">
        <v>35</v>
      </c>
      <c r="B4" s="122">
        <f>COUNTIF('[1]Controle de equipamento'!$I:$I,A4)</f>
        <v>56</v>
      </c>
      <c r="C4" s="123">
        <v>106.51</v>
      </c>
      <c r="D4" s="123">
        <v>204.54</v>
      </c>
      <c r="E4" s="124">
        <f t="shared" si="1"/>
        <v>311.05</v>
      </c>
      <c r="F4" s="127">
        <f>COUNTIFS('[1]Controle de equipamento'!$U:$U,"REALIZADO",'[1]Controle de equipamento'!$I:$I,A4)</f>
        <v>13</v>
      </c>
      <c r="G4" s="128">
        <f t="shared" si="2"/>
        <v>4043.65</v>
      </c>
      <c r="H4" s="129">
        <f t="shared" si="0"/>
        <v>43</v>
      </c>
      <c r="I4" s="130">
        <f t="shared" si="3"/>
        <v>13375.15</v>
      </c>
      <c r="K4" s="192"/>
      <c r="L4" s="156">
        <v>2</v>
      </c>
      <c r="M4" s="150">
        <f>(COUNTIFS('[1]Controle de equipamento'!$I:$I,$M$2,'[1]Controle de equipamento'!$W:$W,$L4)+COUNTIFS('[1]Controle de equipamento'!$I:$I,"Analisador de Umidade",'[1]Controle de equipamento'!$W:$W,$L4))*$E$2</f>
        <v>0</v>
      </c>
      <c r="N4" s="150">
        <f>COUNTIFS('[1]Controle de equipamento'!$I:$I,$N$2,'[1]Controle de equipamento'!$W:$W,$L4)*$E$3</f>
        <v>1042.22</v>
      </c>
      <c r="O4" s="150">
        <f>COUNTIFS('[1]Controle de equipamento'!$I:$I,$O$2,'[1]Controle de equipamento'!$W:$W,$L4)*$E$4</f>
        <v>0</v>
      </c>
      <c r="P4" s="150">
        <f>COUNTIFS('[1]Controle de equipamento'!$I:$I,$P$2,'[1]Controle de equipamento'!$W:$W,$L4)*$E$5</f>
        <v>0</v>
      </c>
      <c r="Q4" s="150">
        <f>COUNTIFS('[1]Controle de equipamento'!$I:$I,$Q$2,'[1]Controle de equipamento'!$W:$W,$L4)*$E$6</f>
        <v>0</v>
      </c>
      <c r="R4" s="150">
        <f>COUNTIFS('[1]Controle de equipamento'!$I:$I,$R$2,'[1]Controle de equipamento'!$W:$W,$L4)*$E$7</f>
        <v>0</v>
      </c>
      <c r="S4" s="150">
        <f>COUNTIFS('[1]Controle de equipamento'!$I:$I,$S$2,'[1]Controle de equipamento'!$W:$W,$L4)*$E$8</f>
        <v>311.05</v>
      </c>
      <c r="T4" s="150">
        <f>COUNTIFS('[1]Controle de equipamento'!$I:$I,$T$2,'[1]Controle de equipamento'!$W:$W,$L4)*$E$9</f>
        <v>0</v>
      </c>
      <c r="U4" s="150">
        <f>COUNTIFS('[1]Controle de equipamento'!$I:$I,$U$2,'[1]Controle de equipamento'!$W:$W,$L4)*$E$10</f>
        <v>0</v>
      </c>
      <c r="V4" s="159">
        <f t="shared" ref="V4:V14" si="4">SUM(M4:U4)</f>
        <v>1353.27</v>
      </c>
    </row>
    <row r="5" spans="1:50">
      <c r="A5" s="137" t="s">
        <v>55</v>
      </c>
      <c r="B5" s="122">
        <f>COUNTIF('[1]Controle de equipamento'!$I:$I,A5)</f>
        <v>45</v>
      </c>
      <c r="C5" s="123">
        <v>489.35</v>
      </c>
      <c r="D5" s="123">
        <v>447.84</v>
      </c>
      <c r="E5" s="124">
        <f t="shared" si="1"/>
        <v>937.19</v>
      </c>
      <c r="F5" s="127">
        <f>COUNTIFS('[1]Controle de equipamento'!$U:$U,"REALIZADO",'[1]Controle de equipamento'!$I:$I,A5)</f>
        <v>6</v>
      </c>
      <c r="G5" s="128">
        <f t="shared" si="2"/>
        <v>5623.14</v>
      </c>
      <c r="H5" s="129">
        <f t="shared" si="0"/>
        <v>39</v>
      </c>
      <c r="I5" s="130">
        <f t="shared" si="3"/>
        <v>36550.410000000003</v>
      </c>
      <c r="K5" s="192"/>
      <c r="L5" s="156">
        <v>3</v>
      </c>
      <c r="M5" s="150">
        <f>(COUNTIFS('[1]Controle de equipamento'!$I:$I,$M$2,'[1]Controle de equipamento'!$W:$W,$L5)+COUNTIFS('[1]Controle de equipamento'!$I:$I,"Analisador de Umidade",'[1]Controle de equipamento'!$W:$W,$L5))*$E$2</f>
        <v>0</v>
      </c>
      <c r="N5" s="150">
        <f>COUNTIFS('[1]Controle de equipamento'!$I:$I,$N$2,'[1]Controle de equipamento'!$W:$W,$L5)*$E$3</f>
        <v>2605.5500000000002</v>
      </c>
      <c r="O5" s="150">
        <f>COUNTIFS('[1]Controle de equipamento'!$I:$I,$O$2,'[1]Controle de equipamento'!$W:$W,$L5)*$E$4</f>
        <v>933.15000000000009</v>
      </c>
      <c r="P5" s="150">
        <f>COUNTIFS('[1]Controle de equipamento'!$I:$I,$P$2,'[1]Controle de equipamento'!$W:$W,$L5)*$E$5</f>
        <v>6560.33</v>
      </c>
      <c r="Q5" s="150">
        <f>COUNTIFS('[1]Controle de equipamento'!$I:$I,$Q$2,'[1]Controle de equipamento'!$W:$W,$L5)*$E$6</f>
        <v>482.51</v>
      </c>
      <c r="R5" s="150">
        <f>COUNTIFS('[1]Controle de equipamento'!$I:$I,$R$2,'[1]Controle de equipamento'!$W:$W,$L5)*$E$7</f>
        <v>1546.83</v>
      </c>
      <c r="S5" s="150">
        <f>COUNTIFS('[1]Controle de equipamento'!$I:$I,$S$2,'[1]Controle de equipamento'!$W:$W,$L5)*$E$8</f>
        <v>1244.2</v>
      </c>
      <c r="T5" s="150">
        <f>COUNTIFS('[1]Controle de equipamento'!$I:$I,$T$2,'[1]Controle de equipamento'!$W:$W,$L5)*$E$9</f>
        <v>503.20000000000005</v>
      </c>
      <c r="U5" s="150">
        <f>COUNTIFS('[1]Controle de equipamento'!$I:$I,$U$2,'[1]Controle de equipamento'!$W:$W,$L5)*$E$10</f>
        <v>492.03</v>
      </c>
      <c r="V5" s="159">
        <f t="shared" si="4"/>
        <v>14367.800000000003</v>
      </c>
    </row>
    <row r="6" spans="1:50">
      <c r="A6" s="137" t="s">
        <v>691</v>
      </c>
      <c r="B6" s="122">
        <f>COUNTIF('[1]Controle de equipamento'!$I:$I,A6)</f>
        <v>7</v>
      </c>
      <c r="C6" s="123">
        <v>173.1</v>
      </c>
      <c r="D6" s="123">
        <v>309.41000000000003</v>
      </c>
      <c r="E6" s="124">
        <f t="shared" si="1"/>
        <v>482.51</v>
      </c>
      <c r="F6" s="127">
        <f>COUNTIFS('[1]Controle de equipamento'!$U:$U,"REALIZADO",'[1]Controle de equipamento'!$I:$I,A6)</f>
        <v>3</v>
      </c>
      <c r="G6" s="128">
        <f t="shared" si="2"/>
        <v>1447.53</v>
      </c>
      <c r="H6" s="129">
        <f t="shared" si="0"/>
        <v>4</v>
      </c>
      <c r="I6" s="130">
        <f t="shared" si="3"/>
        <v>1930.04</v>
      </c>
      <c r="K6" s="192"/>
      <c r="L6" s="156">
        <v>4</v>
      </c>
      <c r="M6" s="150">
        <f>(COUNTIFS('[1]Controle de equipamento'!$I:$I,$M$2,'[1]Controle de equipamento'!$W:$W,$L6)+COUNTIFS('[1]Controle de equipamento'!$I:$I,"Analisador de Umidade",'[1]Controle de equipamento'!$W:$W,$L6))*$E$2</f>
        <v>430.71000000000004</v>
      </c>
      <c r="N6" s="150">
        <f>COUNTIFS('[1]Controle de equipamento'!$I:$I,$N$2,'[1]Controle de equipamento'!$W:$W,$L6)*$E$3</f>
        <v>1042.22</v>
      </c>
      <c r="O6" s="150">
        <f>COUNTIFS('[1]Controle de equipamento'!$I:$I,$O$2,'[1]Controle de equipamento'!$W:$W,$L6)*$E$4</f>
        <v>1555.25</v>
      </c>
      <c r="P6" s="150">
        <f>COUNTIFS('[1]Controle de equipamento'!$I:$I,$P$2,'[1]Controle de equipamento'!$W:$W,$L6)*$E$5</f>
        <v>4685.9500000000007</v>
      </c>
      <c r="Q6" s="150">
        <f>COUNTIFS('[1]Controle de equipamento'!$I:$I,$Q$2,'[1]Controle de equipamento'!$W:$W,$L6)*$E$6</f>
        <v>0</v>
      </c>
      <c r="R6" s="150">
        <f>COUNTIFS('[1]Controle de equipamento'!$I:$I,$R$2,'[1]Controle de equipamento'!$W:$W,$L6)*$E$7</f>
        <v>1031.22</v>
      </c>
      <c r="S6" s="150">
        <f>COUNTIFS('[1]Controle de equipamento'!$I:$I,$S$2,'[1]Controle de equipamento'!$W:$W,$L6)*$E$8</f>
        <v>1866.3000000000002</v>
      </c>
      <c r="T6" s="150">
        <f>COUNTIFS('[1]Controle de equipamento'!$I:$I,$T$2,'[1]Controle de equipamento'!$W:$W,$L6)*$E$9</f>
        <v>503.20000000000005</v>
      </c>
      <c r="U6" s="150">
        <f>COUNTIFS('[1]Controle de equipamento'!$I:$I,$U$2,'[1]Controle de equipamento'!$W:$W,$L6)*$E$10</f>
        <v>492.03</v>
      </c>
      <c r="V6" s="159">
        <f t="shared" si="4"/>
        <v>11606.880000000003</v>
      </c>
    </row>
    <row r="7" spans="1:50">
      <c r="A7" s="137" t="s">
        <v>125</v>
      </c>
      <c r="B7" s="122">
        <f>COUNTIF('[1]Controle de equipamento'!$I:$I,A7)</f>
        <v>37</v>
      </c>
      <c r="C7" s="123">
        <v>106.51</v>
      </c>
      <c r="D7" s="123">
        <v>409.1</v>
      </c>
      <c r="E7" s="124">
        <f t="shared" si="1"/>
        <v>515.61</v>
      </c>
      <c r="F7" s="127">
        <f>COUNTIFS('[1]Controle de equipamento'!$U:$U,"REALIZADO",'[1]Controle de equipamento'!$I:$I,A7)</f>
        <v>2</v>
      </c>
      <c r="G7" s="128">
        <f t="shared" si="2"/>
        <v>1031.22</v>
      </c>
      <c r="H7" s="129">
        <f t="shared" si="0"/>
        <v>35</v>
      </c>
      <c r="I7" s="130">
        <f t="shared" si="3"/>
        <v>18046.350000000002</v>
      </c>
      <c r="K7" s="192"/>
      <c r="L7" s="156">
        <v>5</v>
      </c>
      <c r="M7" s="150">
        <f>(COUNTIFS('[1]Controle de equipamento'!$I:$I,$M$2,'[1]Controle de equipamento'!$W:$W,$L7)+COUNTIFS('[1]Controle de equipamento'!$I:$I,"Analisador de Umidade",'[1]Controle de equipamento'!$W:$W,$L7))*$E$2</f>
        <v>430.71000000000004</v>
      </c>
      <c r="N7" s="150">
        <f>COUNTIFS('[1]Controle de equipamento'!$I:$I,$N$2,'[1]Controle de equipamento'!$W:$W,$L7)*$E$3</f>
        <v>2605.5500000000002</v>
      </c>
      <c r="O7" s="150">
        <f>COUNTIFS('[1]Controle de equipamento'!$I:$I,$O$2,'[1]Controle de equipamento'!$W:$W,$L7)*$E$4</f>
        <v>3732.6000000000004</v>
      </c>
      <c r="P7" s="150">
        <f>COUNTIFS('[1]Controle de equipamento'!$I:$I,$P$2,'[1]Controle de equipamento'!$W:$W,$L7)*$E$5</f>
        <v>3748.76</v>
      </c>
      <c r="Q7" s="150">
        <f>COUNTIFS('[1]Controle de equipamento'!$I:$I,$Q$2,'[1]Controle de equipamento'!$W:$W,$L7)*$E$6</f>
        <v>0</v>
      </c>
      <c r="R7" s="150">
        <f>COUNTIFS('[1]Controle de equipamento'!$I:$I,$R$2,'[1]Controle de equipamento'!$W:$W,$L7)*$E$7</f>
        <v>2062.44</v>
      </c>
      <c r="S7" s="150">
        <f>COUNTIFS('[1]Controle de equipamento'!$I:$I,$S$2,'[1]Controle de equipamento'!$W:$W,$L7)*$E$8</f>
        <v>3732.6000000000004</v>
      </c>
      <c r="T7" s="150">
        <f>COUNTIFS('[1]Controle de equipamento'!$I:$I,$T$2,'[1]Controle de equipamento'!$W:$W,$L7)*$E$9</f>
        <v>0</v>
      </c>
      <c r="U7" s="150">
        <f>COUNTIFS('[1]Controle de equipamento'!$I:$I,$U$2,'[1]Controle de equipamento'!$W:$W,$L7)*$E$10</f>
        <v>1968.12</v>
      </c>
      <c r="V7" s="159">
        <f t="shared" si="4"/>
        <v>18280.780000000002</v>
      </c>
    </row>
    <row r="8" spans="1:50">
      <c r="A8" s="137" t="s">
        <v>39</v>
      </c>
      <c r="B8" s="122">
        <f>COUNTIF('[1]Controle de equipamento'!$I:$I,A8)+COUNTIF('[1]Controle de equipamento'!$I:$I,"Medidor de OD")</f>
        <v>72</v>
      </c>
      <c r="C8" s="123">
        <v>106.51</v>
      </c>
      <c r="D8" s="123">
        <v>204.54</v>
      </c>
      <c r="E8" s="124">
        <f t="shared" si="1"/>
        <v>311.05</v>
      </c>
      <c r="F8" s="127">
        <f>COUNTIFS('[1]Controle de equipamento'!$U:$U,"REALIZADO",'[1]Controle de equipamento'!$I:$I,A8)+COUNTIFS('[1]Controle de equipamento'!$U:$U,"REALIZADO",'[1]Controle de equipamento'!$I:$I,"Medidor de OD")</f>
        <v>15</v>
      </c>
      <c r="G8" s="128">
        <f t="shared" si="2"/>
        <v>4665.75</v>
      </c>
      <c r="H8" s="129">
        <f t="shared" si="0"/>
        <v>57</v>
      </c>
      <c r="I8" s="130">
        <f t="shared" si="3"/>
        <v>17729.850000000002</v>
      </c>
      <c r="K8" s="192"/>
      <c r="L8" s="156">
        <v>6</v>
      </c>
      <c r="M8" s="150">
        <f>(COUNTIFS('[1]Controle de equipamento'!$I:$I,$M$2,'[1]Controle de equipamento'!$W:$W,$L8)+COUNTIFS('[1]Controle de equipamento'!$I:$I,"Analisador de Umidade",'[1]Controle de equipamento'!$W:$W,$L8))*$E$2</f>
        <v>0</v>
      </c>
      <c r="N8" s="150">
        <f>COUNTIFS('[1]Controle de equipamento'!$I:$I,$N$2,'[1]Controle de equipamento'!$W:$W,$L8)*$E$3</f>
        <v>1563.33</v>
      </c>
      <c r="O8" s="150">
        <f>COUNTIFS('[1]Controle de equipamento'!$I:$I,$O$2,'[1]Controle de equipamento'!$W:$W,$L8)*$E$4</f>
        <v>3110.5</v>
      </c>
      <c r="P8" s="150">
        <f>COUNTIFS('[1]Controle de equipamento'!$I:$I,$P$2,'[1]Controle de equipamento'!$W:$W,$L8)*$E$5</f>
        <v>3748.76</v>
      </c>
      <c r="Q8" s="150">
        <f>COUNTIFS('[1]Controle de equipamento'!$I:$I,$Q$2,'[1]Controle de equipamento'!$W:$W,$L8)*$E$6</f>
        <v>1930.04</v>
      </c>
      <c r="R8" s="150">
        <f>COUNTIFS('[1]Controle de equipamento'!$I:$I,$R$2,'[1]Controle de equipamento'!$W:$W,$L8)*$E$7</f>
        <v>3093.66</v>
      </c>
      <c r="S8" s="150">
        <f>COUNTIFS('[1]Controle de equipamento'!$I:$I,$S$2,'[1]Controle de equipamento'!$W:$W,$L8)*$E$8</f>
        <v>2799.4500000000003</v>
      </c>
      <c r="T8" s="150">
        <f>COUNTIFS('[1]Controle de equipamento'!$I:$I,$T$2,'[1]Controle de equipamento'!$W:$W,$L8)*$E$9</f>
        <v>0</v>
      </c>
      <c r="U8" s="150">
        <f>COUNTIFS('[1]Controle de equipamento'!$I:$I,$U$2,'[1]Controle de equipamento'!$W:$W,$L8)*$E$10</f>
        <v>2952.18</v>
      </c>
      <c r="V8" s="159">
        <f t="shared" si="4"/>
        <v>19197.920000000002</v>
      </c>
    </row>
    <row r="9" spans="1:50">
      <c r="A9" s="137" t="s">
        <v>96</v>
      </c>
      <c r="B9" s="122">
        <f>COUNTIF('[1]Controle de equipamento'!$I:$I,A9)</f>
        <v>7</v>
      </c>
      <c r="C9" s="123">
        <v>208.08</v>
      </c>
      <c r="D9" s="123">
        <v>295.12</v>
      </c>
      <c r="E9" s="124">
        <f t="shared" si="1"/>
        <v>503.20000000000005</v>
      </c>
      <c r="F9" s="127">
        <f>COUNTIFS('[1]Controle de equipamento'!$U:$U,"REALIZADO",'[1]Controle de equipamento'!$I:$I,A9)</f>
        <v>1</v>
      </c>
      <c r="G9" s="128">
        <f t="shared" si="2"/>
        <v>503.20000000000005</v>
      </c>
      <c r="H9" s="129">
        <f t="shared" si="0"/>
        <v>6</v>
      </c>
      <c r="I9" s="130">
        <f t="shared" si="3"/>
        <v>3019.2000000000003</v>
      </c>
      <c r="K9" s="192"/>
      <c r="L9" s="156">
        <v>7</v>
      </c>
      <c r="M9" s="150">
        <f>(COUNTIFS('[1]Controle de equipamento'!$I:$I,$M$2,'[1]Controle de equipamento'!$W:$W,$L9)+COUNTIFS('[1]Controle de equipamento'!$I:$I,"Analisador de Umidade",'[1]Controle de equipamento'!$W:$W,$L9))*$E$2</f>
        <v>2153.5500000000002</v>
      </c>
      <c r="N9" s="150">
        <f>COUNTIFS('[1]Controle de equipamento'!$I:$I,$N$2,'[1]Controle de equipamento'!$W:$W,$L9)*$E$3</f>
        <v>2084.44</v>
      </c>
      <c r="O9" s="150">
        <f>COUNTIFS('[1]Controle de equipamento'!$I:$I,$O$2,'[1]Controle de equipamento'!$W:$W,$L9)*$E$4</f>
        <v>1244.2</v>
      </c>
      <c r="P9" s="150">
        <f>COUNTIFS('[1]Controle de equipamento'!$I:$I,$P$2,'[1]Controle de equipamento'!$W:$W,$L9)*$E$5</f>
        <v>2811.57</v>
      </c>
      <c r="Q9" s="150">
        <f>COUNTIFS('[1]Controle de equipamento'!$I:$I,$Q$2,'[1]Controle de equipamento'!$W:$W,$L9)*$E$6</f>
        <v>0</v>
      </c>
      <c r="R9" s="150">
        <f>COUNTIFS('[1]Controle de equipamento'!$I:$I,$R$2,'[1]Controle de equipamento'!$W:$W,$L9)*$E$7</f>
        <v>3609.27</v>
      </c>
      <c r="S9" s="150">
        <f>COUNTIFS('[1]Controle de equipamento'!$I:$I,$S$2,'[1]Controle de equipamento'!$W:$W,$L9)*$E$8</f>
        <v>1555.25</v>
      </c>
      <c r="T9" s="150">
        <f>COUNTIFS('[1]Controle de equipamento'!$I:$I,$T$2,'[1]Controle de equipamento'!$W:$W,$L9)*$E$9</f>
        <v>1006.4000000000001</v>
      </c>
      <c r="U9" s="150">
        <f>COUNTIFS('[1]Controle de equipamento'!$I:$I,$U$2,'[1]Controle de equipamento'!$W:$W,$L9)*$E$10</f>
        <v>2952.18</v>
      </c>
      <c r="V9" s="159">
        <f t="shared" si="4"/>
        <v>17416.86</v>
      </c>
    </row>
    <row r="10" spans="1:50">
      <c r="A10" s="137" t="s">
        <v>99</v>
      </c>
      <c r="B10" s="122">
        <f>COUNTIF('[1]Controle de equipamento'!$I:$I,A10)</f>
        <v>28</v>
      </c>
      <c r="C10" s="123">
        <v>248.52</v>
      </c>
      <c r="D10" s="123">
        <v>243.51</v>
      </c>
      <c r="E10" s="124">
        <f t="shared" si="1"/>
        <v>492.03</v>
      </c>
      <c r="F10" s="127">
        <f>COUNTIFS('[1]Controle de equipamento'!$U:$U,"REALIZADO",'[1]Controle de equipamento'!$I:$I,A10)</f>
        <v>4</v>
      </c>
      <c r="G10" s="128">
        <f t="shared" si="2"/>
        <v>1968.12</v>
      </c>
      <c r="H10" s="129">
        <f t="shared" si="0"/>
        <v>24</v>
      </c>
      <c r="I10" s="130">
        <f t="shared" si="3"/>
        <v>11808.72</v>
      </c>
      <c r="K10" s="192"/>
      <c r="L10" s="156">
        <v>8</v>
      </c>
      <c r="M10" s="150">
        <f>(COUNTIFS('[1]Controle de equipamento'!$I:$I,$M$2,'[1]Controle de equipamento'!$W:$W,$L10)+COUNTIFS('[1]Controle de equipamento'!$I:$I,"Analisador de Umidade",'[1]Controle de equipamento'!$W:$W,$L10))*$E$2</f>
        <v>3014.9700000000003</v>
      </c>
      <c r="N10" s="150">
        <f>COUNTIFS('[1]Controle de equipamento'!$I:$I,$N$2,'[1]Controle de equipamento'!$W:$W,$L10)*$E$3</f>
        <v>3126.66</v>
      </c>
      <c r="O10" s="150">
        <f>COUNTIFS('[1]Controle de equipamento'!$I:$I,$O$2,'[1]Controle de equipamento'!$W:$W,$L10)*$E$4</f>
        <v>3732.6000000000004</v>
      </c>
      <c r="P10" s="150">
        <f>COUNTIFS('[1]Controle de equipamento'!$I:$I,$P$2,'[1]Controle de equipamento'!$W:$W,$L10)*$E$5</f>
        <v>8434.7100000000009</v>
      </c>
      <c r="Q10" s="150">
        <f>COUNTIFS('[1]Controle de equipamento'!$I:$I,$Q$2,'[1]Controle de equipamento'!$W:$W,$L10)*$E$6</f>
        <v>482.51</v>
      </c>
      <c r="R10" s="150">
        <f>COUNTIFS('[1]Controle de equipamento'!$I:$I,$R$2,'[1]Controle de equipamento'!$W:$W,$L10)*$E$7</f>
        <v>2062.44</v>
      </c>
      <c r="S10" s="150">
        <f>COUNTIFS('[1]Controle de equipamento'!$I:$I,$S$2,'[1]Controle de equipamento'!$W:$W,$L10)*$E$8</f>
        <v>4354.7</v>
      </c>
      <c r="T10" s="150">
        <f>COUNTIFS('[1]Controle de equipamento'!$I:$I,$T$2,'[1]Controle de equipamento'!$W:$W,$L10)*$E$9</f>
        <v>1006.4000000000001</v>
      </c>
      <c r="U10" s="150">
        <f>COUNTIFS('[1]Controle de equipamento'!$I:$I,$U$2,'[1]Controle de equipamento'!$W:$W,$L10)*$E$10</f>
        <v>2952.18</v>
      </c>
      <c r="V10" s="159">
        <f t="shared" si="4"/>
        <v>29167.170000000002</v>
      </c>
    </row>
    <row r="11" spans="1:50">
      <c r="A11" s="191" t="s">
        <v>905</v>
      </c>
      <c r="B11" s="191"/>
      <c r="C11" s="191"/>
      <c r="D11" s="191"/>
      <c r="E11" s="191"/>
      <c r="F11" s="131">
        <f>SUM(F2:F10)</f>
        <v>49</v>
      </c>
      <c r="G11" s="132">
        <f t="shared" ref="G11:H11" si="5">SUM(G2:G10)</f>
        <v>21616.959999999999</v>
      </c>
      <c r="H11" s="133">
        <f t="shared" si="5"/>
        <v>253</v>
      </c>
      <c r="I11" s="134">
        <f>SUM(I2:I10)</f>
        <v>124644.07</v>
      </c>
      <c r="K11" s="192"/>
      <c r="L11" s="156">
        <v>9</v>
      </c>
      <c r="M11" s="150">
        <f>(COUNTIFS('[1]Controle de equipamento'!$I:$I,$M$2,'[1]Controle de equipamento'!$W:$W,$L11)+COUNTIFS('[1]Controle de equipamento'!$I:$I,"Analisador de Umidade",'[1]Controle de equipamento'!$W:$W,$L11))*$E$2</f>
        <v>430.71000000000004</v>
      </c>
      <c r="N11" s="150">
        <f>COUNTIFS('[1]Controle de equipamento'!$I:$I,$N$2,'[1]Controle de equipamento'!$W:$W,$L11)*$E$3</f>
        <v>1563.33</v>
      </c>
      <c r="O11" s="150">
        <f>COUNTIFS('[1]Controle de equipamento'!$I:$I,$O$2,'[1]Controle de equipamento'!$W:$W,$L11)*$E$4</f>
        <v>1555.25</v>
      </c>
      <c r="P11" s="150">
        <f>COUNTIFS('[1]Controle de equipamento'!$I:$I,$P$2,'[1]Controle de equipamento'!$W:$W,$L11)*$E$5</f>
        <v>10309.09</v>
      </c>
      <c r="Q11" s="150">
        <f>COUNTIFS('[1]Controle de equipamento'!$I:$I,$Q$2,'[1]Controle de equipamento'!$W:$W,$L11)*$E$6</f>
        <v>482.51</v>
      </c>
      <c r="R11" s="150">
        <f>COUNTIFS('[1]Controle de equipamento'!$I:$I,$R$2,'[1]Controle de equipamento'!$W:$W,$L11)*$E$7</f>
        <v>4640.49</v>
      </c>
      <c r="S11" s="150">
        <f>COUNTIFS('[1]Controle de equipamento'!$I:$I,$S$2,'[1]Controle de equipamento'!$W:$W,$L11)*$E$8</f>
        <v>4976.8</v>
      </c>
      <c r="T11" s="150">
        <f>COUNTIFS('[1]Controle de equipamento'!$I:$I,$T$2,'[1]Controle de equipamento'!$W:$W,$L11)*$E$9</f>
        <v>503.20000000000005</v>
      </c>
      <c r="U11" s="150">
        <f>COUNTIFS('[1]Controle de equipamento'!$I:$I,$U$2,'[1]Controle de equipamento'!$W:$W,$L11)*$E$10</f>
        <v>984.06</v>
      </c>
      <c r="V11" s="159">
        <f t="shared" si="4"/>
        <v>25445.440000000002</v>
      </c>
    </row>
    <row r="12" spans="1:50">
      <c r="K12" s="192"/>
      <c r="L12" s="156">
        <v>10</v>
      </c>
      <c r="M12" s="150">
        <f>(COUNTIFS('[1]Controle de equipamento'!$I:$I,$M$2,'[1]Controle de equipamento'!$W:$W,$L12)+COUNTIFS('[1]Controle de equipamento'!$I:$I,"Analisador de Umidade",'[1]Controle de equipamento'!$W:$W,$L12))*$E$2</f>
        <v>0</v>
      </c>
      <c r="N12" s="150">
        <f>COUNTIFS('[1]Controle de equipamento'!$I:$I,$N$2,'[1]Controle de equipamento'!$W:$W,$L12)*$E$3</f>
        <v>521.11</v>
      </c>
      <c r="O12" s="150">
        <f>COUNTIFS('[1]Controle de equipamento'!$I:$I,$O$2,'[1]Controle de equipamento'!$W:$W,$L12)*$E$4</f>
        <v>0</v>
      </c>
      <c r="P12" s="150">
        <f>COUNTIFS('[1]Controle de equipamento'!$I:$I,$P$2,'[1]Controle de equipamento'!$W:$W,$L12)*$E$5</f>
        <v>1874.38</v>
      </c>
      <c r="Q12" s="150">
        <f>COUNTIFS('[1]Controle de equipamento'!$I:$I,$Q$2,'[1]Controle de equipamento'!$W:$W,$L12)*$E$6</f>
        <v>0</v>
      </c>
      <c r="R12" s="150">
        <f>COUNTIFS('[1]Controle de equipamento'!$I:$I,$R$2,'[1]Controle de equipamento'!$W:$W,$L12)*$E$7</f>
        <v>515.61</v>
      </c>
      <c r="S12" s="150">
        <f>COUNTIFS('[1]Controle de equipamento'!$I:$I,$S$2,'[1]Controle de equipamento'!$W:$W,$L12)*$E$8</f>
        <v>0</v>
      </c>
      <c r="T12" s="150">
        <f>COUNTIFS('[1]Controle de equipamento'!$I:$I,$T$2,'[1]Controle de equipamento'!$W:$W,$L12)*$E$9</f>
        <v>0</v>
      </c>
      <c r="U12" s="150">
        <f>COUNTIFS('[1]Controle de equipamento'!$I:$I,$U$2,'[1]Controle de equipamento'!$W:$W,$L12)*$E$10</f>
        <v>492.03</v>
      </c>
      <c r="V12" s="159">
        <f t="shared" si="4"/>
        <v>3403.13</v>
      </c>
    </row>
    <row r="13" spans="1:50" ht="14.25" customHeight="1">
      <c r="K13" s="192"/>
      <c r="L13" s="156">
        <v>11</v>
      </c>
      <c r="M13" s="150">
        <f>(COUNTIFS('[1]Controle de equipamento'!$I:$I,$M$2,'[1]Controle de equipamento'!$W:$W,$L13)+COUNTIFS('[1]Controle de equipamento'!$I:$I,"Analisador de Umidade",'[1]Controle de equipamento'!$W:$W,$L13))*$E$2</f>
        <v>861.42000000000007</v>
      </c>
      <c r="N13" s="150">
        <f>COUNTIFS('[1]Controle de equipamento'!$I:$I,$N$2,'[1]Controle de equipamento'!$W:$W,$L13)*$E$3</f>
        <v>1042.22</v>
      </c>
      <c r="O13" s="150">
        <f>COUNTIFS('[1]Controle de equipamento'!$I:$I,$O$2,'[1]Controle de equipamento'!$W:$W,$L13)*$E$4</f>
        <v>933.15000000000009</v>
      </c>
      <c r="P13" s="150">
        <f>COUNTIFS('[1]Controle de equipamento'!$I:$I,$P$2,'[1]Controle de equipamento'!$W:$W,$L13)*$E$5</f>
        <v>0</v>
      </c>
      <c r="Q13" s="150">
        <f>COUNTIFS('[1]Controle de equipamento'!$I:$I,$Q$2,'[1]Controle de equipamento'!$W:$W,$L13)*$E$6</f>
        <v>0</v>
      </c>
      <c r="R13" s="150">
        <f>COUNTIFS('[1]Controle de equipamento'!$I:$I,$R$2,'[1]Controle de equipamento'!$W:$W,$L13)*$E$7</f>
        <v>0</v>
      </c>
      <c r="S13" s="150">
        <f>COUNTIFS('[1]Controle de equipamento'!$I:$I,$S$2,'[1]Controle de equipamento'!$W:$W,$L13)*$E$8</f>
        <v>1244.2</v>
      </c>
      <c r="T13" s="150">
        <f>COUNTIFS('[1]Controle de equipamento'!$I:$I,$T$2,'[1]Controle de equipamento'!$W:$W,$L13)*$E$9</f>
        <v>0</v>
      </c>
      <c r="U13" s="150">
        <f>COUNTIFS('[1]Controle de equipamento'!$I:$I,$U$2,'[1]Controle de equipamento'!$W:$W,$L13)*$E$10</f>
        <v>492.03</v>
      </c>
      <c r="V13" s="159">
        <f t="shared" si="4"/>
        <v>4573.0199999999995</v>
      </c>
    </row>
    <row r="14" spans="1:50" s="23" customFormat="1" ht="15" customHeight="1">
      <c r="A14"/>
      <c r="B14" s="121"/>
      <c r="C14" s="118"/>
      <c r="D14" s="118"/>
      <c r="K14" s="192"/>
      <c r="L14" s="156">
        <v>12</v>
      </c>
      <c r="M14" s="150">
        <f>(COUNTIFS('[1]Controle de equipamento'!$I:$I,$M$2,'[1]Controle de equipamento'!$W:$W,$L14)+COUNTIFS('[1]Controle de equipamento'!$I:$I,"Analisador de Umidade",'[1]Controle de equipamento'!$W:$W,$L14))*$E$2</f>
        <v>0</v>
      </c>
      <c r="N14" s="150">
        <f>COUNTIFS('[1]Controle de equipamento'!$I:$I,$N$2,'[1]Controle de equipamento'!$W:$W,$L14)*$E$3</f>
        <v>0</v>
      </c>
      <c r="O14" s="150">
        <f>COUNTIFS('[1]Controle de equipamento'!$I:$I,$O$2,'[1]Controle de equipamento'!$W:$W,$L14)*$E$4</f>
        <v>311.05</v>
      </c>
      <c r="P14" s="150">
        <f>COUNTIFS('[1]Controle de equipamento'!$I:$I,$P$2,'[1]Controle de equipamento'!$W:$W,$L14)*$E$5</f>
        <v>0</v>
      </c>
      <c r="Q14" s="150">
        <f>COUNTIFS('[1]Controle de equipamento'!$I:$I,$Q$2,'[1]Controle de equipamento'!$W:$W,$L14)*$E$6</f>
        <v>0</v>
      </c>
      <c r="R14" s="150">
        <f>COUNTIFS('[1]Controle de equipamento'!$I:$I,$R$2,'[1]Controle de equipamento'!$W:$W,$L14)*$E$7</f>
        <v>0</v>
      </c>
      <c r="S14" s="150">
        <f>COUNTIFS('[1]Controle de equipamento'!$I:$I,$S$2,'[1]Controle de equipamento'!$W:$W,$L14)*$E$8</f>
        <v>0</v>
      </c>
      <c r="T14" s="150">
        <f>COUNTIFS('[1]Controle de equipamento'!$I:$I,$T$2,'[1]Controle de equipamento'!$W:$W,$L14)*$E$9</f>
        <v>0</v>
      </c>
      <c r="U14" s="150">
        <f>COUNTIFS('[1]Controle de equipamento'!$I:$I,$U$2,'[1]Controle de equipamento'!$W:$W,$L14)*$E$10</f>
        <v>0</v>
      </c>
      <c r="V14" s="159">
        <f t="shared" si="4"/>
        <v>311.05</v>
      </c>
      <c r="W14" s="154"/>
      <c r="X14" s="153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</row>
    <row r="15" spans="1:50" ht="15" customHeight="1">
      <c r="A15" s="193" t="s">
        <v>875</v>
      </c>
      <c r="B15" s="193"/>
      <c r="C15" s="193"/>
      <c r="D15" s="193"/>
      <c r="K15" s="183" t="s">
        <v>872</v>
      </c>
      <c r="L15" s="183"/>
      <c r="M15" s="124">
        <f>SUM(M3:M14)</f>
        <v>7322.0700000000006</v>
      </c>
      <c r="N15" s="124">
        <f t="shared" ref="N15:U15" si="6">SUM(N3:N14)</f>
        <v>17196.63</v>
      </c>
      <c r="O15" s="124">
        <f t="shared" si="6"/>
        <v>17418.8</v>
      </c>
      <c r="P15" s="124">
        <f t="shared" si="6"/>
        <v>42173.549999999996</v>
      </c>
      <c r="Q15" s="124">
        <f t="shared" si="6"/>
        <v>3377.5700000000006</v>
      </c>
      <c r="R15" s="124">
        <f t="shared" si="6"/>
        <v>18561.96</v>
      </c>
      <c r="S15" s="124">
        <f t="shared" si="6"/>
        <v>22084.55</v>
      </c>
      <c r="T15" s="124">
        <f t="shared" si="6"/>
        <v>3522.4000000000005</v>
      </c>
      <c r="U15" s="124">
        <f t="shared" si="6"/>
        <v>13776.84</v>
      </c>
      <c r="V15" s="160"/>
    </row>
    <row r="16" spans="1:50" ht="30">
      <c r="A16" s="163" t="s">
        <v>876</v>
      </c>
      <c r="B16" s="136" t="s">
        <v>877</v>
      </c>
      <c r="C16" s="136" t="s">
        <v>878</v>
      </c>
      <c r="D16" s="136" t="s">
        <v>879</v>
      </c>
      <c r="I16" s="104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</row>
    <row r="17" spans="9:22" ht="15" customHeight="1">
      <c r="K17" s="186"/>
      <c r="L17" s="186"/>
      <c r="M17" s="157" t="s">
        <v>89</v>
      </c>
      <c r="N17" s="157" t="s">
        <v>26</v>
      </c>
      <c r="O17" s="157" t="s">
        <v>35</v>
      </c>
      <c r="P17" s="157" t="s">
        <v>55</v>
      </c>
      <c r="Q17" s="157" t="s">
        <v>691</v>
      </c>
      <c r="R17" s="157" t="s">
        <v>125</v>
      </c>
      <c r="S17" s="157" t="s">
        <v>39</v>
      </c>
      <c r="T17" s="157" t="s">
        <v>96</v>
      </c>
      <c r="U17" s="157" t="s">
        <v>99</v>
      </c>
      <c r="V17" s="161" t="s">
        <v>1013</v>
      </c>
    </row>
    <row r="18" spans="9:22">
      <c r="K18" s="188" t="s">
        <v>931</v>
      </c>
      <c r="L18" s="156">
        <v>1</v>
      </c>
      <c r="M18" s="150">
        <f>(COUNTIFS('[1]Controle de equipamento'!$I:$I,$M$17,'[1]Controle de equipamento'!$V:$V,$L18,'[1]Controle de equipamento'!$U:$U,"REALIZADO")+COUNTIFS('[1]Controle de equipamento'!$I:$I,"Analisador de Umidade",'[1]Controle de equipamento'!$V:$V,$L18,'[1]Controle de equipamento'!$U:$U,"REALIZADO"))*$E$2</f>
        <v>0</v>
      </c>
      <c r="N18" s="150">
        <f>COUNTIFS('[1]Controle de equipamento'!$I:$I,$N$17,'[1]Controle de equipamento'!$V:$V,$L18,'[1]Controle de equipamento'!$U:$U,"REALIZADO")*$E$3</f>
        <v>0</v>
      </c>
      <c r="O18" s="150">
        <f>COUNTIFS('[1]Controle de equipamento'!$I:$I,$O$17,'[1]Controle de equipamento'!$V:$V,$L18,'[1]Controle de equipamento'!$U:$U,"REALIZADO")*$E$4</f>
        <v>0</v>
      </c>
      <c r="P18" s="150">
        <f>COUNTIFS('[1]Controle de equipamento'!$I:$I,$P$17,'[1]Controle de equipamento'!$V:$V,$L18,'[1]Controle de equipamento'!$U:$U,"REALIZADO")*$E$5</f>
        <v>0</v>
      </c>
      <c r="Q18" s="150">
        <f>COUNTIFS('[1]Controle de equipamento'!$I:$I,$Q$17,'[1]Controle de equipamento'!$V:$V,$L18,'[1]Controle de equipamento'!$U:$U,"REALIZADO")*$E$6</f>
        <v>0</v>
      </c>
      <c r="R18" s="150">
        <f>COUNTIFS('[1]Controle de equipamento'!$I:$I,$R$17,'[1]Controle de equipamento'!$V:$V,$L18,'[1]Controle de equipamento'!$U:$U,"REALIZADO")*$E$7</f>
        <v>0</v>
      </c>
      <c r="S18" s="150">
        <f>COUNTIFS('[1]Controle de equipamento'!$I:$I,$S$17,'[1]Controle de equipamento'!$V:$V,$L18,'[1]Controle de equipamento'!$U:$U,"REALIZADO")*$E$8+COUNTIFS('[1]Controle de equipamento'!$I:$I,"Medidor de OD",'[1]Controle de equipamento'!$V:$V,$L18,'[1]Controle de equipamento'!$U:$U,"REALIZADO")*$E$8</f>
        <v>0</v>
      </c>
      <c r="T18" s="150">
        <f>COUNTIFS('[1]Controle de equipamento'!$I:$I,$T$17,'[1]Controle de equipamento'!$V:$V,$L18,'[1]Controle de equipamento'!$U:$U,"REALIZADO")*$E$9</f>
        <v>0</v>
      </c>
      <c r="U18" s="150">
        <f>COUNTIFS('[1]Controle de equipamento'!$I:$I,$U$17,'[1]Controle de equipamento'!$V:$V,$L18,'[1]Controle de equipamento'!$U:$U,"REALIZADO")*$E$10</f>
        <v>0</v>
      </c>
      <c r="V18" s="162">
        <f>SUM(M18:U18)</f>
        <v>0</v>
      </c>
    </row>
    <row r="19" spans="9:22">
      <c r="K19" s="188"/>
      <c r="L19" s="156">
        <v>2</v>
      </c>
      <c r="M19" s="150">
        <f>(COUNTIFS('[1]Controle de equipamento'!$I:$I,$M$17,'[1]Controle de equipamento'!$V:$V,$L19,'[1]Controle de equipamento'!$U:$U,"REALIZADO")+COUNTIFS('[1]Controle de equipamento'!$I:$I,"Analisador de Umidade",'[1]Controle de equipamento'!$V:$V,$L19,'[1]Controle de equipamento'!$U:$U,"REALIZADO"))*$E$2</f>
        <v>0</v>
      </c>
      <c r="N19" s="150">
        <f>COUNTIFS('[1]Controle de equipamento'!$I:$I,$N$17,'[1]Controle de equipamento'!$V:$V,$L19,'[1]Controle de equipamento'!$U:$U,"REALIZADO")*$E$3</f>
        <v>0</v>
      </c>
      <c r="O19" s="150">
        <f>COUNTIFS('[1]Controle de equipamento'!$I:$I,$O$17,'[1]Controle de equipamento'!$V:$V,$L19,'[1]Controle de equipamento'!$U:$U,"REALIZADO")*$E$4</f>
        <v>0</v>
      </c>
      <c r="P19" s="150">
        <f>COUNTIFS('[1]Controle de equipamento'!$I:$I,$P$17,'[1]Controle de equipamento'!$V:$V,$L19,'[1]Controle de equipamento'!$U:$U,"REALIZADO")*$E$5</f>
        <v>0</v>
      </c>
      <c r="Q19" s="150">
        <f>COUNTIFS('[1]Controle de equipamento'!$I:$I,$Q$17,'[1]Controle de equipamento'!$V:$V,$L19,'[1]Controle de equipamento'!$U:$U,"REALIZADO")*$E$6</f>
        <v>0</v>
      </c>
      <c r="R19" s="150">
        <f>COUNTIFS('[1]Controle de equipamento'!$I:$I,$R$17,'[1]Controle de equipamento'!$V:$V,$L19,'[1]Controle de equipamento'!$U:$U,"REALIZADO")*$E$7</f>
        <v>0</v>
      </c>
      <c r="S19" s="150">
        <f>COUNTIFS('[1]Controle de equipamento'!$I:$I,$S$17,'[1]Controle de equipamento'!$V:$V,$L19,'[1]Controle de equipamento'!$U:$U,"REALIZADO")*$E$8+COUNTIFS('[1]Controle de equipamento'!$I:$I,"Medidor de OD",'[1]Controle de equipamento'!$V:$V,$L19,'[1]Controle de equipamento'!$U:$U,"REALIZADO")*$E$8</f>
        <v>0</v>
      </c>
      <c r="T19" s="150">
        <f>COUNTIFS('[1]Controle de equipamento'!$I:$I,$T$17,'[1]Controle de equipamento'!$V:$V,$L19,'[1]Controle de equipamento'!$U:$U,"REALIZADO")*$E$9</f>
        <v>0</v>
      </c>
      <c r="U19" s="150">
        <f>COUNTIFS('[1]Controle de equipamento'!$I:$I,$U$17,'[1]Controle de equipamento'!$V:$V,$L19,'[1]Controle de equipamento'!$U:$U,"REALIZADO")*$E$10</f>
        <v>0</v>
      </c>
      <c r="V19" s="162">
        <f t="shared" ref="V19:V29" si="7">SUM(M19:U19)</f>
        <v>0</v>
      </c>
    </row>
    <row r="20" spans="9:22">
      <c r="I20" s="104"/>
      <c r="K20" s="188"/>
      <c r="L20" s="156">
        <v>3</v>
      </c>
      <c r="M20" s="150">
        <f>(COUNTIFS('[1]Controle de equipamento'!$I:$I,$M$17,'[1]Controle de equipamento'!$V:$V,$L20,'[1]Controle de equipamento'!$U:$U,"REALIZADO")+COUNTIFS('[1]Controle de equipamento'!$I:$I,"Analisador de Umidade",'[1]Controle de equipamento'!$V:$V,$L20,'[1]Controle de equipamento'!$U:$U,"REALIZADO"))*$E$2</f>
        <v>0</v>
      </c>
      <c r="N20" s="150">
        <f>COUNTIFS('[1]Controle de equipamento'!$I:$I,$N$17,'[1]Controle de equipamento'!$V:$V,$L20,'[1]Controle de equipamento'!$U:$U,"REALIZADO")*$E$3</f>
        <v>0</v>
      </c>
      <c r="O20" s="150">
        <f>COUNTIFS('[1]Controle de equipamento'!$I:$I,$O$17,'[1]Controle de equipamento'!$V:$V,$L20,'[1]Controle de equipamento'!$U:$U,"REALIZADO")*$E$4</f>
        <v>0</v>
      </c>
      <c r="P20" s="150">
        <f>COUNTIFS('[1]Controle de equipamento'!$I:$I,$P$17,'[1]Controle de equipamento'!$V:$V,$L20,'[1]Controle de equipamento'!$U:$U,"REALIZADO")*$E$5</f>
        <v>0</v>
      </c>
      <c r="Q20" s="150">
        <f>COUNTIFS('[1]Controle de equipamento'!$I:$I,$Q$17,'[1]Controle de equipamento'!$V:$V,$L20,'[1]Controle de equipamento'!$U:$U,"REALIZADO")*$E$6</f>
        <v>0</v>
      </c>
      <c r="R20" s="150">
        <f>COUNTIFS('[1]Controle de equipamento'!$I:$I,$R$17,'[1]Controle de equipamento'!$V:$V,$L20,'[1]Controle de equipamento'!$U:$U,"REALIZADO")*$E$7</f>
        <v>0</v>
      </c>
      <c r="S20" s="150">
        <f>COUNTIFS('[1]Controle de equipamento'!$I:$I,$S$17,'[1]Controle de equipamento'!$V:$V,$L20,'[1]Controle de equipamento'!$U:$U,"REALIZADO")*$E$8+COUNTIFS('[1]Controle de equipamento'!$I:$I,"Medidor de OD",'[1]Controle de equipamento'!$V:$V,$L20,'[1]Controle de equipamento'!$U:$U,"REALIZADO")*$E$8</f>
        <v>0</v>
      </c>
      <c r="T20" s="150">
        <f>COUNTIFS('[1]Controle de equipamento'!$I:$I,$T$17,'[1]Controle de equipamento'!$V:$V,$L20,'[1]Controle de equipamento'!$U:$U,"REALIZADO")*$E$9</f>
        <v>0</v>
      </c>
      <c r="U20" s="150">
        <f>COUNTIFS('[1]Controle de equipamento'!$I:$I,$U$17,'[1]Controle de equipamento'!$V:$V,$L20,'[1]Controle de equipamento'!$U:$U,"REALIZADO")*$E$10</f>
        <v>0</v>
      </c>
      <c r="V20" s="162">
        <f t="shared" si="7"/>
        <v>0</v>
      </c>
    </row>
    <row r="21" spans="9:22">
      <c r="I21" s="104"/>
      <c r="K21" s="188"/>
      <c r="L21" s="156">
        <v>4</v>
      </c>
      <c r="M21" s="150">
        <f>(COUNTIFS('[1]Controle de equipamento'!$I:$I,$M$17,'[1]Controle de equipamento'!$V:$V,$L21,'[1]Controle de equipamento'!$U:$U,"REALIZADO")+COUNTIFS('[1]Controle de equipamento'!$I:$I,"Analisador de Umidade",'[1]Controle de equipamento'!$V:$V,$L21,'[1]Controle de equipamento'!$U:$U,"REALIZADO"))*$E$2</f>
        <v>0</v>
      </c>
      <c r="N21" s="150">
        <f>COUNTIFS('[1]Controle de equipamento'!$I:$I,$N$17,'[1]Controle de equipamento'!$V:$V,$L21,'[1]Controle de equipamento'!$U:$U,"REALIZADO")*$E$3</f>
        <v>0</v>
      </c>
      <c r="O21" s="150">
        <f>COUNTIFS('[1]Controle de equipamento'!$I:$I,$O$17,'[1]Controle de equipamento'!$V:$V,$L21,'[1]Controle de equipamento'!$U:$U,"REALIZADO")*$E$4</f>
        <v>0</v>
      </c>
      <c r="P21" s="150">
        <f>COUNTIFS('[1]Controle de equipamento'!$I:$I,$P$17,'[1]Controle de equipamento'!$V:$V,$L21,'[1]Controle de equipamento'!$U:$U,"REALIZADO")*$E$5</f>
        <v>0</v>
      </c>
      <c r="Q21" s="150">
        <f>COUNTIFS('[1]Controle de equipamento'!$I:$I,$Q$17,'[1]Controle de equipamento'!$V:$V,$L21,'[1]Controle de equipamento'!$U:$U,"REALIZADO")*$E$6</f>
        <v>0</v>
      </c>
      <c r="R21" s="150">
        <f>COUNTIFS('[1]Controle de equipamento'!$I:$I,$R$17,'[1]Controle de equipamento'!$V:$V,$L21,'[1]Controle de equipamento'!$U:$U,"REALIZADO")*$E$7</f>
        <v>0</v>
      </c>
      <c r="S21" s="150">
        <f>COUNTIFS('[1]Controle de equipamento'!$I:$I,$S$17,'[1]Controle de equipamento'!$V:$V,$L21,'[1]Controle de equipamento'!$U:$U,"REALIZADO")*$E$8+COUNTIFS('[1]Controle de equipamento'!$I:$I,"Medidor de OD",'[1]Controle de equipamento'!$V:$V,$L21,'[1]Controle de equipamento'!$U:$U,"REALIZADO")*$E$8</f>
        <v>0</v>
      </c>
      <c r="T21" s="150">
        <f>COUNTIFS('[1]Controle de equipamento'!$I:$I,$T$17,'[1]Controle de equipamento'!$V:$V,$L21,'[1]Controle de equipamento'!$U:$U,"REALIZADO")*$E$9</f>
        <v>0</v>
      </c>
      <c r="U21" s="150">
        <f>COUNTIFS('[1]Controle de equipamento'!$I:$I,$U$17,'[1]Controle de equipamento'!$V:$V,$L21,'[1]Controle de equipamento'!$U:$U,"REALIZADO")*$E$10</f>
        <v>0</v>
      </c>
      <c r="V21" s="162">
        <f t="shared" si="7"/>
        <v>0</v>
      </c>
    </row>
    <row r="22" spans="9:22">
      <c r="I22" s="51"/>
      <c r="K22" s="188"/>
      <c r="L22" s="156">
        <v>5</v>
      </c>
      <c r="M22" s="150">
        <f>(COUNTIFS('[1]Controle de equipamento'!$I:$I,$M$17,'[1]Controle de equipamento'!$V:$V,$L22,'[1]Controle de equipamento'!$U:$U,"REALIZADO")+COUNTIFS('[1]Controle de equipamento'!$I:$I,"Analisador de Umidade",'[1]Controle de equipamento'!$V:$V,$L22,'[1]Controle de equipamento'!$U:$U,"REALIZADO"))*$E$2</f>
        <v>0</v>
      </c>
      <c r="N22" s="150">
        <f>COUNTIFS('[1]Controle de equipamento'!$I:$I,$N$17,'[1]Controle de equipamento'!$V:$V,$L22,'[1]Controle de equipamento'!$U:$U,"REALIZADO")*$E$3</f>
        <v>0</v>
      </c>
      <c r="O22" s="150">
        <f>COUNTIFS('[1]Controle de equipamento'!$I:$I,$O$17,'[1]Controle de equipamento'!$V:$V,$L22,'[1]Controle de equipamento'!$U:$U,"REALIZADO")*$E$4</f>
        <v>622.1</v>
      </c>
      <c r="P22" s="150">
        <f>COUNTIFS('[1]Controle de equipamento'!$I:$I,$P$17,'[1]Controle de equipamento'!$V:$V,$L22,'[1]Controle de equipamento'!$U:$U,"REALIZADO")*$E$5</f>
        <v>937.19</v>
      </c>
      <c r="Q22" s="150">
        <f>COUNTIFS('[1]Controle de equipamento'!$I:$I,$Q$17,'[1]Controle de equipamento'!$V:$V,$L22,'[1]Controle de equipamento'!$U:$U,"REALIZADO")*$E$6</f>
        <v>0</v>
      </c>
      <c r="R22" s="150">
        <f>COUNTIFS('[1]Controle de equipamento'!$I:$I,$R$17,'[1]Controle de equipamento'!$V:$V,$L22,'[1]Controle de equipamento'!$U:$U,"REALIZADO")*$E$7</f>
        <v>515.61</v>
      </c>
      <c r="S22" s="150">
        <f>COUNTIFS('[1]Controle de equipamento'!$I:$I,$S$17,'[1]Controle de equipamento'!$V:$V,$L22,'[1]Controle de equipamento'!$U:$U,"REALIZADO")*$E$8+COUNTIFS('[1]Controle de equipamento'!$I:$I,"Medidor de OD",'[1]Controle de equipamento'!$V:$V,$L22,'[1]Controle de equipamento'!$U:$U,"REALIZADO")*$E$8</f>
        <v>1555.25</v>
      </c>
      <c r="T22" s="150">
        <f>COUNTIFS('[1]Controle de equipamento'!$I:$I,$T$17,'[1]Controle de equipamento'!$V:$V,$L22,'[1]Controle de equipamento'!$U:$U,"REALIZADO")*$E$9</f>
        <v>0</v>
      </c>
      <c r="U22" s="150">
        <f>COUNTIFS('[1]Controle de equipamento'!$I:$I,$U$17,'[1]Controle de equipamento'!$V:$V,$L22,'[1]Controle de equipamento'!$U:$U,"REALIZADO")*$E$10</f>
        <v>0</v>
      </c>
      <c r="V22" s="162">
        <f t="shared" si="7"/>
        <v>3630.15</v>
      </c>
    </row>
    <row r="23" spans="9:22">
      <c r="K23" s="188"/>
      <c r="L23" s="156">
        <v>6</v>
      </c>
      <c r="M23" s="150">
        <f>(COUNTIFS('[1]Controle de equipamento'!$I:$I,$M$17,'[1]Controle de equipamento'!$V:$V,$L23,'[1]Controle de equipamento'!$U:$U,"REALIZADO")+COUNTIFS('[1]Controle de equipamento'!$I:$I,"Analisador de Umidade",'[1]Controle de equipamento'!$V:$V,$L23,'[1]Controle de equipamento'!$U:$U,"REALIZADO"))*$E$2</f>
        <v>1292.1300000000001</v>
      </c>
      <c r="N23" s="150">
        <f>COUNTIFS('[1]Controle de equipamento'!$I:$I,$N$17,'[1]Controle de equipamento'!$V:$V,$L23,'[1]Controle de equipamento'!$U:$U,"REALIZADO")*$E$3</f>
        <v>1042.22</v>
      </c>
      <c r="O23" s="150">
        <f>COUNTIFS('[1]Controle de equipamento'!$I:$I,$O$17,'[1]Controle de equipamento'!$V:$V,$L23,'[1]Controle de equipamento'!$U:$U,"REALIZADO")*$E$4</f>
        <v>3421.55</v>
      </c>
      <c r="P23" s="150">
        <f>COUNTIFS('[1]Controle de equipamento'!$I:$I,$P$17,'[1]Controle de equipamento'!$V:$V,$L23,'[1]Controle de equipamento'!$U:$U,"REALIZADO")*$E$5</f>
        <v>4685.9500000000007</v>
      </c>
      <c r="Q23" s="150">
        <f>COUNTIFS('[1]Controle de equipamento'!$I:$I,$Q$17,'[1]Controle de equipamento'!$V:$V,$L23,'[1]Controle de equipamento'!$U:$U,"REALIZADO")*$E$6</f>
        <v>1447.53</v>
      </c>
      <c r="R23" s="150">
        <f>COUNTIFS('[1]Controle de equipamento'!$I:$I,$R$17,'[1]Controle de equipamento'!$V:$V,$L23,'[1]Controle de equipamento'!$U:$U,"REALIZADO")*$E$7</f>
        <v>515.61</v>
      </c>
      <c r="S23" s="150">
        <f>COUNTIFS('[1]Controle de equipamento'!$I:$I,$S$17,'[1]Controle de equipamento'!$V:$V,$L23,'[1]Controle de equipamento'!$U:$U,"REALIZADO")*$E$8+COUNTIFS('[1]Controle de equipamento'!$I:$I,"Medidor de OD",'[1]Controle de equipamento'!$V:$V,$L23,'[1]Controle de equipamento'!$U:$U,"REALIZADO")*$E$8</f>
        <v>3110.5000000000005</v>
      </c>
      <c r="T23" s="150">
        <f>COUNTIFS('[1]Controle de equipamento'!$I:$I,$T$17,'[1]Controle de equipamento'!$V:$V,$L23,'[1]Controle de equipamento'!$U:$U,"REALIZADO")*$E$9</f>
        <v>503.20000000000005</v>
      </c>
      <c r="U23" s="150">
        <f>COUNTIFS('[1]Controle de equipamento'!$I:$I,$U$17,'[1]Controle de equipamento'!$V:$V,$L23,'[1]Controle de equipamento'!$U:$U,"REALIZADO")*$E$10</f>
        <v>1968.12</v>
      </c>
      <c r="V23" s="162">
        <f t="shared" si="7"/>
        <v>17986.810000000005</v>
      </c>
    </row>
    <row r="24" spans="9:22">
      <c r="K24" s="188"/>
      <c r="L24" s="156">
        <v>7</v>
      </c>
      <c r="M24" s="150">
        <f>(COUNTIFS('[1]Controle de equipamento'!$I:$I,$M$17,'[1]Controle de equipamento'!$V:$V,$L24,'[1]Controle de equipamento'!$U:$U,"REALIZADO")+COUNTIFS('[1]Controle de equipamento'!$I:$I,"Analisador de Umidade",'[1]Controle de equipamento'!$V:$V,$L24,'[1]Controle de equipamento'!$U:$U,"REALIZADO"))*$E$2</f>
        <v>0</v>
      </c>
      <c r="N24" s="150">
        <f>COUNTIFS('[1]Controle de equipamento'!$I:$I,$N$17,'[1]Controle de equipamento'!$V:$V,$L24,'[1]Controle de equipamento'!$U:$U,"REALIZADO")*$E$3</f>
        <v>0</v>
      </c>
      <c r="O24" s="150">
        <f>COUNTIFS('[1]Controle de equipamento'!$I:$I,$O$17,'[1]Controle de equipamento'!$V:$V,$L24,'[1]Controle de equipamento'!$U:$U,"REALIZADO")*$E$4</f>
        <v>0</v>
      </c>
      <c r="P24" s="150">
        <f>COUNTIFS('[1]Controle de equipamento'!$I:$I,$P$17,'[1]Controle de equipamento'!$V:$V,$L24,'[1]Controle de equipamento'!$U:$U,"REALIZADO")*$E$5</f>
        <v>0</v>
      </c>
      <c r="Q24" s="150">
        <f>COUNTIFS('[1]Controle de equipamento'!$I:$I,$Q$17,'[1]Controle de equipamento'!$V:$V,$L24,'[1]Controle de equipamento'!$U:$U,"REALIZADO")*$E$6</f>
        <v>0</v>
      </c>
      <c r="R24" s="150">
        <f>COUNTIFS('[1]Controle de equipamento'!$I:$I,$R$17,'[1]Controle de equipamento'!$V:$V,$L24,'[1]Controle de equipamento'!$U:$U,"REALIZADO")*$E$7</f>
        <v>0</v>
      </c>
      <c r="S24" s="150">
        <f>COUNTIFS('[1]Controle de equipamento'!$I:$I,$S$17,'[1]Controle de equipamento'!$V:$V,$L24,'[1]Controle de equipamento'!$U:$U,"REALIZADO")*$E$8+COUNTIFS('[1]Controle de equipamento'!$I:$I,"Medidor de OD",'[1]Controle de equipamento'!$V:$V,$L24,'[1]Controle de equipamento'!$U:$U,"REALIZADO")*$E$8</f>
        <v>0</v>
      </c>
      <c r="T24" s="150">
        <f>COUNTIFS('[1]Controle de equipamento'!$I:$I,$T$17,'[1]Controle de equipamento'!$V:$V,$L24,'[1]Controle de equipamento'!$U:$U,"REALIZADO")*$E$9</f>
        <v>0</v>
      </c>
      <c r="U24" s="150">
        <f>COUNTIFS('[1]Controle de equipamento'!$I:$I,$U$17,'[1]Controle de equipamento'!$V:$V,$L24,'[1]Controle de equipamento'!$U:$U,"REALIZADO")*$E$10</f>
        <v>0</v>
      </c>
      <c r="V24" s="162">
        <f t="shared" si="7"/>
        <v>0</v>
      </c>
    </row>
    <row r="25" spans="9:22">
      <c r="K25" s="188"/>
      <c r="L25" s="156">
        <v>8</v>
      </c>
      <c r="M25" s="150">
        <f>(COUNTIFS('[1]Controle de equipamento'!$I:$I,$M$17,'[1]Controle de equipamento'!$V:$V,$L25,'[1]Controle de equipamento'!$U:$U,"REALIZADO")+COUNTIFS('[1]Controle de equipamento'!$I:$I,"Analisador de Umidade",'[1]Controle de equipamento'!$V:$V,$L25,'[1]Controle de equipamento'!$U:$U,"REALIZADO"))*$E$2</f>
        <v>0</v>
      </c>
      <c r="N25" s="150">
        <f>COUNTIFS('[1]Controle de equipamento'!$I:$I,$N$17,'[1]Controle de equipamento'!$V:$V,$L25,'[1]Controle de equipamento'!$U:$U,"REALIZADO")*$E$3</f>
        <v>0</v>
      </c>
      <c r="O25" s="150">
        <f>COUNTIFS('[1]Controle de equipamento'!$I:$I,$O$17,'[1]Controle de equipamento'!$V:$V,$L25,'[1]Controle de equipamento'!$U:$U,"REALIZADO")*$E$4</f>
        <v>0</v>
      </c>
      <c r="P25" s="150">
        <f>COUNTIFS('[1]Controle de equipamento'!$I:$I,$P$17,'[1]Controle de equipamento'!$V:$V,$L25,'[1]Controle de equipamento'!$U:$U,"REALIZADO")*$E$5</f>
        <v>0</v>
      </c>
      <c r="Q25" s="150">
        <f>COUNTIFS('[1]Controle de equipamento'!$I:$I,$Q$17,'[1]Controle de equipamento'!$V:$V,$L25,'[1]Controle de equipamento'!$U:$U,"REALIZADO")*$E$6</f>
        <v>0</v>
      </c>
      <c r="R25" s="150">
        <f>COUNTIFS('[1]Controle de equipamento'!$I:$I,$R$17,'[1]Controle de equipamento'!$V:$V,$L25,'[1]Controle de equipamento'!$U:$U,"REALIZADO")*$E$7</f>
        <v>0</v>
      </c>
      <c r="S25" s="150">
        <f>COUNTIFS('[1]Controle de equipamento'!$I:$I,$S$17,'[1]Controle de equipamento'!$V:$V,$L25,'[1]Controle de equipamento'!$U:$U,"REALIZADO")*$E$8+COUNTIFS('[1]Controle de equipamento'!$I:$I,"Medidor de OD",'[1]Controle de equipamento'!$V:$V,$L25,'[1]Controle de equipamento'!$U:$U,"REALIZADO")*$E$8</f>
        <v>0</v>
      </c>
      <c r="T25" s="150">
        <f>COUNTIFS('[1]Controle de equipamento'!$I:$I,$T$17,'[1]Controle de equipamento'!$V:$V,$L25,'[1]Controle de equipamento'!$U:$U,"REALIZADO")*$E$9</f>
        <v>0</v>
      </c>
      <c r="U25" s="150">
        <f>COUNTIFS('[1]Controle de equipamento'!$I:$I,$U$17,'[1]Controle de equipamento'!$V:$V,$L25,'[1]Controle de equipamento'!$U:$U,"REALIZADO")*$E$10</f>
        <v>0</v>
      </c>
      <c r="V25" s="162">
        <f t="shared" si="7"/>
        <v>0</v>
      </c>
    </row>
    <row r="26" spans="9:22">
      <c r="K26" s="188"/>
      <c r="L26" s="156">
        <v>9</v>
      </c>
      <c r="M26" s="150">
        <f>(COUNTIFS('[1]Controle de equipamento'!$I:$I,$M$17,'[1]Controle de equipamento'!$V:$V,$L26,'[1]Controle de equipamento'!$U:$U,"REALIZADO")+COUNTIFS('[1]Controle de equipamento'!$I:$I,"Analisador de Umidade",'[1]Controle de equipamento'!$V:$V,$L26,'[1]Controle de equipamento'!$U:$U,"REALIZADO"))*$E$2</f>
        <v>0</v>
      </c>
      <c r="N26" s="150">
        <f>COUNTIFS('[1]Controle de equipamento'!$I:$I,$N$17,'[1]Controle de equipamento'!$V:$V,$L26,'[1]Controle de equipamento'!$U:$U,"REALIZADO")*$E$3</f>
        <v>0</v>
      </c>
      <c r="O26" s="150">
        <f>COUNTIFS('[1]Controle de equipamento'!$I:$I,$O$17,'[1]Controle de equipamento'!$V:$V,$L26,'[1]Controle de equipamento'!$U:$U,"REALIZADO")*$E$4</f>
        <v>0</v>
      </c>
      <c r="P26" s="150">
        <f>COUNTIFS('[1]Controle de equipamento'!$I:$I,$P$17,'[1]Controle de equipamento'!$V:$V,$L26,'[1]Controle de equipamento'!$U:$U,"REALIZADO")*$E$5</f>
        <v>0</v>
      </c>
      <c r="Q26" s="150">
        <f>COUNTIFS('[1]Controle de equipamento'!$I:$I,$Q$17,'[1]Controle de equipamento'!$V:$V,$L26,'[1]Controle de equipamento'!$U:$U,"REALIZADO")*$E$6</f>
        <v>0</v>
      </c>
      <c r="R26" s="150">
        <f>COUNTIFS('[1]Controle de equipamento'!$I:$I,$R$17,'[1]Controle de equipamento'!$V:$V,$L26,'[1]Controle de equipamento'!$U:$U,"REALIZADO")*$E$7</f>
        <v>0</v>
      </c>
      <c r="S26" s="150">
        <f>COUNTIFS('[1]Controle de equipamento'!$I:$I,$S$17,'[1]Controle de equipamento'!$V:$V,$L26,'[1]Controle de equipamento'!$U:$U,"REALIZADO")*$E$8+COUNTIFS('[1]Controle de equipamento'!$I:$I,"Medidor de OD",'[1]Controle de equipamento'!$V:$V,$L26,'[1]Controle de equipamento'!$U:$U,"REALIZADO")*$E$8</f>
        <v>0</v>
      </c>
      <c r="T26" s="150">
        <f>COUNTIFS('[1]Controle de equipamento'!$I:$I,$T$17,'[1]Controle de equipamento'!$V:$V,$L26,'[1]Controle de equipamento'!$U:$U,"REALIZADO")*$E$9</f>
        <v>0</v>
      </c>
      <c r="U26" s="150">
        <f>COUNTIFS('[1]Controle de equipamento'!$I:$I,$U$17,'[1]Controle de equipamento'!$V:$V,$L26,'[1]Controle de equipamento'!$U:$U,"REALIZADO")*$E$10</f>
        <v>0</v>
      </c>
      <c r="V26" s="162">
        <f t="shared" si="7"/>
        <v>0</v>
      </c>
    </row>
    <row r="27" spans="9:22">
      <c r="K27" s="188"/>
      <c r="L27" s="156">
        <v>10</v>
      </c>
      <c r="M27" s="150">
        <f>(COUNTIFS('[1]Controle de equipamento'!$I:$I,$M$17,'[1]Controle de equipamento'!$V:$V,$L27,'[1]Controle de equipamento'!$U:$U,"REALIZADO")+COUNTIFS('[1]Controle de equipamento'!$I:$I,"Analisador de Umidade",'[1]Controle de equipamento'!$V:$V,$L27,'[1]Controle de equipamento'!$U:$U,"REALIZADO"))*$E$2</f>
        <v>0</v>
      </c>
      <c r="N27" s="150">
        <f>COUNTIFS('[1]Controle de equipamento'!$I:$I,$N$17,'[1]Controle de equipamento'!$V:$V,$L27,'[1]Controle de equipamento'!$U:$U,"REALIZADO")*$E$3</f>
        <v>0</v>
      </c>
      <c r="O27" s="150">
        <f>COUNTIFS('[1]Controle de equipamento'!$I:$I,$O$17,'[1]Controle de equipamento'!$V:$V,$L27,'[1]Controle de equipamento'!$U:$U,"REALIZADO")*$E$4</f>
        <v>0</v>
      </c>
      <c r="P27" s="150">
        <f>COUNTIFS('[1]Controle de equipamento'!$I:$I,$P$17,'[1]Controle de equipamento'!$V:$V,$L27,'[1]Controle de equipamento'!$U:$U,"REALIZADO")*$E$5</f>
        <v>0</v>
      </c>
      <c r="Q27" s="150">
        <f>COUNTIFS('[1]Controle de equipamento'!$I:$I,$Q$17,'[1]Controle de equipamento'!$V:$V,$L27,'[1]Controle de equipamento'!$U:$U,"REALIZADO")*$E$6</f>
        <v>0</v>
      </c>
      <c r="R27" s="150">
        <f>COUNTIFS('[1]Controle de equipamento'!$I:$I,$R$17,'[1]Controle de equipamento'!$V:$V,$L27,'[1]Controle de equipamento'!$U:$U,"REALIZADO")*$E$7</f>
        <v>0</v>
      </c>
      <c r="S27" s="150">
        <f>COUNTIFS('[1]Controle de equipamento'!$I:$I,$S$17,'[1]Controle de equipamento'!$V:$V,$L27,'[1]Controle de equipamento'!$U:$U,"REALIZADO")*$E$8+COUNTIFS('[1]Controle de equipamento'!$I:$I,"Medidor de OD",'[1]Controle de equipamento'!$V:$V,$L27,'[1]Controle de equipamento'!$U:$U,"REALIZADO")*$E$8</f>
        <v>0</v>
      </c>
      <c r="T27" s="150">
        <f>COUNTIFS('[1]Controle de equipamento'!$I:$I,$T$17,'[1]Controle de equipamento'!$V:$V,$L27,'[1]Controle de equipamento'!$U:$U,"REALIZADO")*$E$9</f>
        <v>0</v>
      </c>
      <c r="U27" s="150">
        <f>COUNTIFS('[1]Controle de equipamento'!$I:$I,$U$17,'[1]Controle de equipamento'!$V:$V,$L27,'[1]Controle de equipamento'!$U:$U,"REALIZADO")*$E$10</f>
        <v>0</v>
      </c>
      <c r="V27" s="162">
        <f t="shared" si="7"/>
        <v>0</v>
      </c>
    </row>
    <row r="28" spans="9:22">
      <c r="K28" s="188"/>
      <c r="L28" s="156">
        <v>11</v>
      </c>
      <c r="M28" s="150">
        <f>(COUNTIFS('[1]Controle de equipamento'!$I:$I,$M$17,'[1]Controle de equipamento'!$V:$V,$L28,'[1]Controle de equipamento'!$U:$U,"REALIZADO")+COUNTIFS('[1]Controle de equipamento'!$I:$I,"Analisador de Umidade",'[1]Controle de equipamento'!$V:$V,$L28,'[1]Controle de equipamento'!$U:$U,"REALIZADO"))*$E$2</f>
        <v>0</v>
      </c>
      <c r="N28" s="150">
        <f>COUNTIFS('[1]Controle de equipamento'!$I:$I,$N$17,'[1]Controle de equipamento'!$V:$V,$L28,'[1]Controle de equipamento'!$U:$U,"REALIZADO")*$E$3</f>
        <v>0</v>
      </c>
      <c r="O28" s="150">
        <f>COUNTIFS('[1]Controle de equipamento'!$I:$I,$O$17,'[1]Controle de equipamento'!$V:$V,$L28,'[1]Controle de equipamento'!$U:$U,"REALIZADO")*$E$4</f>
        <v>0</v>
      </c>
      <c r="P28" s="150">
        <f>COUNTIFS('[1]Controle de equipamento'!$I:$I,$P$17,'[1]Controle de equipamento'!$V:$V,$L28,'[1]Controle de equipamento'!$U:$U,"REALIZADO")*$E$5</f>
        <v>0</v>
      </c>
      <c r="Q28" s="150">
        <f>COUNTIFS('[1]Controle de equipamento'!$I:$I,$Q$17,'[1]Controle de equipamento'!$V:$V,$L28,'[1]Controle de equipamento'!$U:$U,"REALIZADO")*$E$6</f>
        <v>0</v>
      </c>
      <c r="R28" s="150">
        <f>COUNTIFS('[1]Controle de equipamento'!$I:$I,$R$17,'[1]Controle de equipamento'!$V:$V,$L28,'[1]Controle de equipamento'!$U:$U,"REALIZADO")*$E$7</f>
        <v>0</v>
      </c>
      <c r="S28" s="150">
        <f>COUNTIFS('[1]Controle de equipamento'!$I:$I,$S$17,'[1]Controle de equipamento'!$V:$V,$L28,'[1]Controle de equipamento'!$U:$U,"REALIZADO")*$E$8+COUNTIFS('[1]Controle de equipamento'!$I:$I,"Medidor de OD",'[1]Controle de equipamento'!$V:$V,$L28,'[1]Controle de equipamento'!$U:$U,"REALIZADO")*$E$8</f>
        <v>0</v>
      </c>
      <c r="T28" s="150">
        <f>COUNTIFS('[1]Controle de equipamento'!$I:$I,$T$17,'[1]Controle de equipamento'!$V:$V,$L28,'[1]Controle de equipamento'!$U:$U,"REALIZADO")*$E$9</f>
        <v>0</v>
      </c>
      <c r="U28" s="150">
        <f>COUNTIFS('[1]Controle de equipamento'!$I:$I,$U$17,'[1]Controle de equipamento'!$V:$V,$L28,'[1]Controle de equipamento'!$U:$U,"REALIZADO")*$E$10</f>
        <v>0</v>
      </c>
      <c r="V28" s="162">
        <f t="shared" si="7"/>
        <v>0</v>
      </c>
    </row>
    <row r="29" spans="9:22">
      <c r="K29" s="188"/>
      <c r="L29" s="156">
        <v>12</v>
      </c>
      <c r="M29" s="150">
        <f>(COUNTIFS('[1]Controle de equipamento'!$I:$I,$M$17,'[1]Controle de equipamento'!$V:$V,$L29,'[1]Controle de equipamento'!$U:$U,"REALIZADO")+COUNTIFS('[1]Controle de equipamento'!$I:$I,"Analisador de Umidade",'[1]Controle de equipamento'!$V:$V,$L29,'[1]Controle de equipamento'!$U:$U,"REALIZADO"))*$E$2</f>
        <v>0</v>
      </c>
      <c r="N29" s="150">
        <f>COUNTIFS('[1]Controle de equipamento'!$I:$I,$N$17,'[1]Controle de equipamento'!$V:$V,$L29,'[1]Controle de equipamento'!$U:$U,"REALIZADO")*$E$3</f>
        <v>0</v>
      </c>
      <c r="O29" s="150">
        <f>COUNTIFS('[1]Controle de equipamento'!$I:$I,$O$17,'[1]Controle de equipamento'!$V:$V,$L29,'[1]Controle de equipamento'!$U:$U,"REALIZADO")*$E$4</f>
        <v>0</v>
      </c>
      <c r="P29" s="150">
        <f>COUNTIFS('[1]Controle de equipamento'!$I:$I,$P$17,'[1]Controle de equipamento'!$V:$V,$L29,'[1]Controle de equipamento'!$U:$U,"REALIZADO")*$E$5</f>
        <v>0</v>
      </c>
      <c r="Q29" s="150">
        <f>COUNTIFS('[1]Controle de equipamento'!$I:$I,$Q$17,'[1]Controle de equipamento'!$V:$V,$L29,'[1]Controle de equipamento'!$U:$U,"REALIZADO")*$E$6</f>
        <v>0</v>
      </c>
      <c r="R29" s="150">
        <f>COUNTIFS('[1]Controle de equipamento'!$I:$I,$R$17,'[1]Controle de equipamento'!$V:$V,$L29,'[1]Controle de equipamento'!$U:$U,"REALIZADO")*$E$7</f>
        <v>0</v>
      </c>
      <c r="S29" s="150">
        <f>COUNTIFS('[1]Controle de equipamento'!$I:$I,$S$17,'[1]Controle de equipamento'!$V:$V,$L29,'[1]Controle de equipamento'!$U:$U,"REALIZADO")*$E$8+COUNTIFS('[1]Controle de equipamento'!$I:$I,"Medidor de OD",'[1]Controle de equipamento'!$V:$V,$L29,'[1]Controle de equipamento'!$U:$U,"REALIZADO")*$E$8</f>
        <v>0</v>
      </c>
      <c r="T29" s="150">
        <f>COUNTIFS('[1]Controle de equipamento'!$I:$I,$T$17,'[1]Controle de equipamento'!$V:$V,$L29,'[1]Controle de equipamento'!$U:$U,"REALIZADO")*$E$9</f>
        <v>0</v>
      </c>
      <c r="U29" s="150">
        <f>COUNTIFS('[1]Controle de equipamento'!$I:$I,$U$17,'[1]Controle de equipamento'!$V:$V,$L29,'[1]Controle de equipamento'!$U:$U,"REALIZADO")*$E$10</f>
        <v>0</v>
      </c>
      <c r="V29" s="162">
        <f t="shared" si="7"/>
        <v>0</v>
      </c>
    </row>
    <row r="30" spans="9:22">
      <c r="K30" s="184" t="s">
        <v>872</v>
      </c>
      <c r="L30" s="184"/>
      <c r="M30" s="124">
        <f>SUM(M18:M29)</f>
        <v>1292.1300000000001</v>
      </c>
      <c r="N30" s="124">
        <f t="shared" ref="N30:U30" si="8">SUM(N18:N29)</f>
        <v>1042.22</v>
      </c>
      <c r="O30" s="124">
        <f t="shared" si="8"/>
        <v>4043.65</v>
      </c>
      <c r="P30" s="124">
        <f t="shared" si="8"/>
        <v>5623.1400000000012</v>
      </c>
      <c r="Q30" s="124">
        <f t="shared" si="8"/>
        <v>1447.53</v>
      </c>
      <c r="R30" s="124">
        <f t="shared" si="8"/>
        <v>1031.22</v>
      </c>
      <c r="S30" s="124">
        <f t="shared" si="8"/>
        <v>4665.75</v>
      </c>
      <c r="T30" s="124">
        <f t="shared" si="8"/>
        <v>503.20000000000005</v>
      </c>
      <c r="U30" s="124">
        <f t="shared" si="8"/>
        <v>1968.12</v>
      </c>
      <c r="V30" s="150"/>
    </row>
  </sheetData>
  <mergeCells count="12">
    <mergeCell ref="F1:G1"/>
    <mergeCell ref="H1:I1"/>
    <mergeCell ref="A11:E11"/>
    <mergeCell ref="K3:K14"/>
    <mergeCell ref="K15:L15"/>
    <mergeCell ref="A15:D15"/>
    <mergeCell ref="K1:V1"/>
    <mergeCell ref="K30:L30"/>
    <mergeCell ref="K2:L2"/>
    <mergeCell ref="K17:L17"/>
    <mergeCell ref="K16:V16"/>
    <mergeCell ref="K18:K29"/>
  </mergeCells>
  <pageMargins left="0.511811024" right="0.511811024" top="0.78740157499999996" bottom="0.78740157499999996" header="0.31496062000000002" footer="0.31496062000000002"/>
  <pageSetup paperSize="9" orientation="portrait" horizontalDpi="360" verticalDpi="360" r:id="rId1"/>
  <ignoredErrors>
    <ignoredError sqref="B8 F8" 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325C-BDC6-4286-BC23-157D2B417CEE}">
  <dimension ref="A1:K59"/>
  <sheetViews>
    <sheetView workbookViewId="0">
      <selection activeCell="B51" sqref="B51"/>
    </sheetView>
  </sheetViews>
  <sheetFormatPr defaultRowHeight="15"/>
  <cols>
    <col min="2" max="2" width="45.7109375" bestFit="1" customWidth="1"/>
    <col min="3" max="3" width="14.28515625" bestFit="1" customWidth="1"/>
    <col min="4" max="4" width="23.85546875" style="149" bestFit="1" customWidth="1"/>
    <col min="5" max="6" width="12.140625" style="120" customWidth="1"/>
    <col min="7" max="8" width="14.28515625" style="104" bestFit="1" customWidth="1"/>
    <col min="10" max="10" width="12" bestFit="1" customWidth="1"/>
    <col min="11" max="11" width="9.7109375" bestFit="1" customWidth="1"/>
  </cols>
  <sheetData>
    <row r="1" spans="1:11">
      <c r="A1" s="138" t="s">
        <v>880</v>
      </c>
      <c r="B1" s="138" t="s">
        <v>863</v>
      </c>
      <c r="C1" s="138" t="s">
        <v>864</v>
      </c>
      <c r="D1" s="138" t="s">
        <v>15</v>
      </c>
      <c r="E1" s="138" t="s">
        <v>898</v>
      </c>
      <c r="F1" s="138" t="s">
        <v>910</v>
      </c>
      <c r="G1" s="139" t="s">
        <v>911</v>
      </c>
      <c r="H1" s="139" t="s">
        <v>913</v>
      </c>
    </row>
    <row r="2" spans="1:11">
      <c r="A2" s="49" t="s">
        <v>319</v>
      </c>
      <c r="B2" s="140" t="s">
        <v>321</v>
      </c>
      <c r="C2" s="141">
        <v>3989.94</v>
      </c>
      <c r="D2" s="148" t="str">
        <f>IFERROR(VLOOKUP(B2,'[1]Controle de equipamento'!$M:$X,9,0),D3)</f>
        <v>EM CONTATO</v>
      </c>
      <c r="E2" s="142">
        <f>IFERROR(VLOOKUP(B2,'[1]Controle de equipamento'!$M:$X,11,0),E3)</f>
        <v>8</v>
      </c>
      <c r="F2" s="142">
        <f>IFERROR(VLOOKUP(B2,'[1]Controle de equipamento'!$M:$X,10,0),F3)</f>
        <v>9</v>
      </c>
      <c r="G2" s="143">
        <f t="shared" ref="G2:G33" si="0">IF(D2=$G$1,C2,0)</f>
        <v>0</v>
      </c>
      <c r="H2" s="143">
        <f t="shared" ref="H2:H33" si="1">IF(D2=$G$1,0,C2)</f>
        <v>3989.94</v>
      </c>
    </row>
    <row r="3" spans="1:11">
      <c r="A3" s="49" t="s">
        <v>134</v>
      </c>
      <c r="B3" s="140" t="s">
        <v>844</v>
      </c>
      <c r="C3" s="141">
        <v>5442.73</v>
      </c>
      <c r="D3" s="148" t="str">
        <f>IFERROR(VLOOKUP(B3,'[1]Controle de equipamento'!$M:$X,9,0),D4)</f>
        <v>CONTATO FEITO</v>
      </c>
      <c r="E3" s="142">
        <f>IFERROR(VLOOKUP(B3,'[1]Controle de equipamento'!$M:$X,11,0),E4)</f>
        <v>6</v>
      </c>
      <c r="F3" s="142">
        <f>IFERROR(VLOOKUP(B3,'[1]Controle de equipamento'!$M:$X,10,0),F4)</f>
        <v>9</v>
      </c>
      <c r="G3" s="143">
        <f t="shared" si="0"/>
        <v>0</v>
      </c>
      <c r="H3" s="143">
        <f t="shared" si="1"/>
        <v>5442.73</v>
      </c>
      <c r="K3" t="str">
        <f>IFERROR(VLOOKUP(B2,'[1]Controle de equipamento'!$M:$X,9,0),D3)</f>
        <v>EM CONTATO</v>
      </c>
    </row>
    <row r="4" spans="1:11">
      <c r="A4" s="49" t="s">
        <v>88</v>
      </c>
      <c r="B4" s="140" t="s">
        <v>93</v>
      </c>
      <c r="C4" s="141">
        <v>6043.64</v>
      </c>
      <c r="D4" s="148" t="str">
        <f>IFERROR(VLOOKUP(B4,'[1]Controle de equipamento'!$M:$X,9,0),D5)</f>
        <v>CONTATO FEITO</v>
      </c>
      <c r="E4" s="142">
        <f>IFERROR(VLOOKUP(B4,'[1]Controle de equipamento'!$M:$X,11,0),E5)</f>
        <v>4</v>
      </c>
      <c r="F4" s="142">
        <f>IFERROR(VLOOKUP(B4,'[1]Controle de equipamento'!$M:$X,10,0),F5)</f>
        <v>9</v>
      </c>
      <c r="G4" s="143">
        <f t="shared" si="0"/>
        <v>0</v>
      </c>
      <c r="H4" s="143">
        <f t="shared" si="1"/>
        <v>6043.64</v>
      </c>
    </row>
    <row r="5" spans="1:11">
      <c r="A5" s="49" t="s">
        <v>88</v>
      </c>
      <c r="B5" s="140" t="s">
        <v>845</v>
      </c>
      <c r="C5" s="141">
        <v>4464.25</v>
      </c>
      <c r="D5" s="148" t="str">
        <f>IFERROR(VLOOKUP(B5,'[1]Controle de equipamento'!$M:$X,9,0),D6)</f>
        <v>AGENDADO</v>
      </c>
      <c r="E5" s="142">
        <f>IFERROR(VLOOKUP(B5,'[1]Controle de equipamento'!$M:$X,11,0),E6)</f>
        <v>6</v>
      </c>
      <c r="F5" s="142">
        <f>IFERROR(VLOOKUP(B5,'[1]Controle de equipamento'!$M:$X,10,0),F6)</f>
        <v>8</v>
      </c>
      <c r="G5" s="143">
        <f t="shared" si="0"/>
        <v>0</v>
      </c>
      <c r="H5" s="143">
        <f t="shared" si="1"/>
        <v>4464.25</v>
      </c>
    </row>
    <row r="6" spans="1:11">
      <c r="A6" s="49" t="s">
        <v>231</v>
      </c>
      <c r="B6" s="140" t="s">
        <v>1025</v>
      </c>
      <c r="C6" s="141">
        <v>8794.32</v>
      </c>
      <c r="D6" s="148" t="str">
        <f>IFERROR(VLOOKUP(B6,'[1]Controle de equipamento'!$M:$X,9,0),D7)</f>
        <v>AGENDADO</v>
      </c>
      <c r="E6" s="142">
        <f>IFERROR(VLOOKUP(B6,'[1]Controle de equipamento'!$M:$X,11,0),E7)</f>
        <v>6</v>
      </c>
      <c r="F6" s="142">
        <f>IFERROR(VLOOKUP(B6,'[1]Controle de equipamento'!$M:$X,10,0),F7)</f>
        <v>8</v>
      </c>
      <c r="G6" s="143">
        <f t="shared" si="0"/>
        <v>0</v>
      </c>
      <c r="H6" s="143">
        <f t="shared" si="1"/>
        <v>8794.32</v>
      </c>
    </row>
    <row r="7" spans="1:11">
      <c r="A7" s="49" t="s">
        <v>231</v>
      </c>
      <c r="B7" s="140" t="s">
        <v>457</v>
      </c>
      <c r="C7" s="141"/>
      <c r="D7" s="148" t="str">
        <f>IFERROR(VLOOKUP(B7,'[1]Controle de equipamento'!$M:$X,9,0),D8)</f>
        <v>AGENDADO</v>
      </c>
      <c r="E7" s="142">
        <f>IFERROR(VLOOKUP(B7,'[1]Controle de equipamento'!$M:$X,11,0),E8)</f>
        <v>6</v>
      </c>
      <c r="F7" s="142">
        <f>IFERROR(VLOOKUP(B7,'[1]Controle de equipamento'!$M:$X,10,0),F8)</f>
        <v>8</v>
      </c>
      <c r="G7" s="143">
        <f t="shared" si="0"/>
        <v>0</v>
      </c>
      <c r="H7" s="143">
        <f t="shared" si="1"/>
        <v>0</v>
      </c>
    </row>
    <row r="8" spans="1:11">
      <c r="A8" s="49" t="s">
        <v>231</v>
      </c>
      <c r="B8" s="140" t="s">
        <v>912</v>
      </c>
      <c r="C8" s="141"/>
      <c r="D8" s="148" t="str">
        <f>IFERROR(VLOOKUP(B8,'[1]Controle de equipamento'!$M:$X,9,0),D9)</f>
        <v>AGENDADO</v>
      </c>
      <c r="E8" s="142">
        <f>IFERROR(VLOOKUP(B8,'[1]Controle de equipamento'!$M:$X,11,0),E9)</f>
        <v>6</v>
      </c>
      <c r="F8" s="142">
        <f>IFERROR(VLOOKUP(B8,'[1]Controle de equipamento'!$M:$X,10,0),F9)</f>
        <v>8</v>
      </c>
      <c r="G8" s="143">
        <f t="shared" si="0"/>
        <v>0</v>
      </c>
      <c r="H8" s="143">
        <f t="shared" si="1"/>
        <v>0</v>
      </c>
    </row>
    <row r="9" spans="1:11">
      <c r="A9" s="49" t="s">
        <v>231</v>
      </c>
      <c r="B9" s="140" t="s">
        <v>235</v>
      </c>
      <c r="C9" s="141"/>
      <c r="D9" s="148" t="str">
        <f>IFERROR(VLOOKUP(B9,'[1]Controle de equipamento'!$M:$X,9,0),D10)</f>
        <v>AGENDADO</v>
      </c>
      <c r="E9" s="142">
        <f>IFERROR(VLOOKUP(B9,'[1]Controle de equipamento'!$M:$X,11,0),E10)</f>
        <v>6</v>
      </c>
      <c r="F9" s="142">
        <f>IFERROR(VLOOKUP(B9,'[1]Controle de equipamento'!$M:$X,10,0),F10)</f>
        <v>8</v>
      </c>
      <c r="G9" s="143">
        <f t="shared" si="0"/>
        <v>0</v>
      </c>
      <c r="H9" s="143">
        <f t="shared" si="1"/>
        <v>0</v>
      </c>
    </row>
    <row r="10" spans="1:11">
      <c r="A10" s="49" t="s">
        <v>231</v>
      </c>
      <c r="B10" s="140" t="s">
        <v>245</v>
      </c>
      <c r="C10" s="141"/>
      <c r="D10" s="148" t="str">
        <f>IFERROR(VLOOKUP(B10,'[1]Controle de equipamento'!$M:$X,9,0),D11)</f>
        <v>AGENDADO</v>
      </c>
      <c r="E10" s="142">
        <f>IFERROR(VLOOKUP(B10,'[1]Controle de equipamento'!$M:$X,11,0),E11)</f>
        <v>4</v>
      </c>
      <c r="F10" s="142">
        <f>IFERROR(VLOOKUP(B10,'[1]Controle de equipamento'!$M:$X,10,0),F11)</f>
        <v>8</v>
      </c>
      <c r="G10" s="143">
        <f t="shared" si="0"/>
        <v>0</v>
      </c>
      <c r="H10" s="143">
        <f t="shared" si="1"/>
        <v>0</v>
      </c>
    </row>
    <row r="11" spans="1:11">
      <c r="A11" s="49" t="s">
        <v>271</v>
      </c>
      <c r="B11" s="140" t="s">
        <v>273</v>
      </c>
      <c r="C11" s="141">
        <v>2906.19</v>
      </c>
      <c r="D11" s="148" t="str">
        <f>IFERROR(VLOOKUP(B11,'[1]Controle de equipamento'!$M:$X,9,0),D12)</f>
        <v>EM CONTATO</v>
      </c>
      <c r="E11" s="142">
        <f>IFERROR(VLOOKUP(B11,'[1]Controle de equipamento'!$M:$X,11,0),E12)</f>
        <v>4</v>
      </c>
      <c r="F11" s="142">
        <f>IFERROR(VLOOKUP(B11,'[1]Controle de equipamento'!$M:$X,10,0),F12)</f>
        <v>7</v>
      </c>
      <c r="G11" s="143">
        <f t="shared" si="0"/>
        <v>0</v>
      </c>
      <c r="H11" s="143">
        <f t="shared" si="1"/>
        <v>2906.19</v>
      </c>
    </row>
    <row r="12" spans="1:11">
      <c r="A12" s="49" t="s">
        <v>25</v>
      </c>
      <c r="B12" s="140" t="s">
        <v>899</v>
      </c>
      <c r="C12" s="141">
        <v>8170.43</v>
      </c>
      <c r="D12" s="148" t="str">
        <f>IFERROR(VLOOKUP(B12,'[1]Controle de equipamento'!$M:$X,9,0),D13)</f>
        <v>CONSERTO INTERNO</v>
      </c>
      <c r="E12" s="142">
        <f>IFERROR(VLOOKUP(B12,'[1]Controle de equipamento'!$M:$X,11,0),E13)</f>
        <v>10</v>
      </c>
      <c r="F12" s="142">
        <f>IFERROR(VLOOKUP(B12,'[1]Controle de equipamento'!$M:$X,10,0),F13)</f>
        <v>10</v>
      </c>
      <c r="G12" s="143">
        <f t="shared" si="0"/>
        <v>0</v>
      </c>
      <c r="H12" s="143">
        <f t="shared" si="1"/>
        <v>8170.43</v>
      </c>
    </row>
    <row r="13" spans="1:11">
      <c r="A13" s="49" t="s">
        <v>25</v>
      </c>
      <c r="B13" s="140" t="s">
        <v>881</v>
      </c>
      <c r="C13" s="141"/>
      <c r="D13" s="148" t="str">
        <f>IFERROR(VLOOKUP(B13,'[1]Controle de equipamento'!$M:$X,9,0),D14)</f>
        <v>CONSERTO INTERNO</v>
      </c>
      <c r="E13" s="142">
        <f>IFERROR(VLOOKUP(B13,'[1]Controle de equipamento'!$M:$X,11,0),E14)</f>
        <v>10</v>
      </c>
      <c r="F13" s="142">
        <f>IFERROR(VLOOKUP(B13,'[1]Controle de equipamento'!$M:$X,10,0),F14)</f>
        <v>10</v>
      </c>
      <c r="G13" s="143">
        <f t="shared" si="0"/>
        <v>0</v>
      </c>
      <c r="H13" s="143">
        <f t="shared" si="1"/>
        <v>0</v>
      </c>
    </row>
    <row r="14" spans="1:11">
      <c r="A14" s="49" t="s">
        <v>25</v>
      </c>
      <c r="B14" s="140" t="s">
        <v>882</v>
      </c>
      <c r="C14" s="141"/>
      <c r="D14" s="148" t="str">
        <f>IFERROR(VLOOKUP(B14,'[1]Controle de equipamento'!$M:$X,9,0),D15)</f>
        <v>CONSERTO INTERNO</v>
      </c>
      <c r="E14" s="142">
        <f>IFERROR(VLOOKUP(B14,'[1]Controle de equipamento'!$M:$X,11,0),E15)</f>
        <v>10</v>
      </c>
      <c r="F14" s="142">
        <f>IFERROR(VLOOKUP(B14,'[1]Controle de equipamento'!$M:$X,10,0),F15)</f>
        <v>10</v>
      </c>
      <c r="G14" s="143">
        <f t="shared" si="0"/>
        <v>0</v>
      </c>
      <c r="H14" s="143">
        <f t="shared" si="1"/>
        <v>0</v>
      </c>
    </row>
    <row r="15" spans="1:11">
      <c r="A15" s="49" t="s">
        <v>25</v>
      </c>
      <c r="B15" s="140" t="s">
        <v>883</v>
      </c>
      <c r="C15" s="141"/>
      <c r="D15" s="148" t="str">
        <f>IFERROR(VLOOKUP(B15,'[1]Controle de equipamento'!$M:$X,9,0),D16)</f>
        <v>CONSERTO INTERNO</v>
      </c>
      <c r="E15" s="142">
        <f>IFERROR(VLOOKUP(B15,'[1]Controle de equipamento'!$M:$X,11,0),E16)</f>
        <v>10</v>
      </c>
      <c r="F15" s="142">
        <f>IFERROR(VLOOKUP(B15,'[1]Controle de equipamento'!$M:$X,10,0),F16)</f>
        <v>10</v>
      </c>
      <c r="G15" s="143">
        <f t="shared" si="0"/>
        <v>0</v>
      </c>
      <c r="H15" s="143">
        <f t="shared" si="1"/>
        <v>0</v>
      </c>
    </row>
    <row r="16" spans="1:11">
      <c r="A16" s="49" t="s">
        <v>25</v>
      </c>
      <c r="B16" s="140" t="s">
        <v>884</v>
      </c>
      <c r="C16" s="141"/>
      <c r="D16" s="148" t="str">
        <f>IFERROR(VLOOKUP(B16,'[1]Controle de equipamento'!$M:$X,9,0),D17)</f>
        <v>EM CONTATO</v>
      </c>
      <c r="E16" s="142">
        <f>IFERROR(VLOOKUP(B16,'[1]Controle de equipamento'!$M:$X,11,0),E17)</f>
        <v>4</v>
      </c>
      <c r="F16" s="142">
        <f>IFERROR(VLOOKUP(B16,'[1]Controle de equipamento'!$M:$X,10,0),F17)</f>
        <v>8</v>
      </c>
      <c r="G16" s="143">
        <f t="shared" si="0"/>
        <v>0</v>
      </c>
      <c r="H16" s="143">
        <f t="shared" si="1"/>
        <v>0</v>
      </c>
    </row>
    <row r="17" spans="1:8">
      <c r="A17" s="49" t="s">
        <v>25</v>
      </c>
      <c r="B17" s="140" t="s">
        <v>906</v>
      </c>
      <c r="C17" s="141">
        <v>3047.53</v>
      </c>
      <c r="D17" s="148" t="str">
        <f>IFERROR(VLOOKUP(B17,'[1]Controle de equipamento'!$M:$X,9,0),D18)</f>
        <v>AGENDADO</v>
      </c>
      <c r="E17" s="142">
        <f>IFERROR(VLOOKUP(B17,'[1]Controle de equipamento'!$M:$X,11,0),E18)</f>
        <v>10</v>
      </c>
      <c r="F17" s="142">
        <f>IFERROR(VLOOKUP(B17,'[1]Controle de equipamento'!$M:$X,10,0),F18)</f>
        <v>7</v>
      </c>
      <c r="G17" s="143">
        <f t="shared" si="0"/>
        <v>0</v>
      </c>
      <c r="H17" s="143">
        <f t="shared" si="1"/>
        <v>3047.53</v>
      </c>
    </row>
    <row r="18" spans="1:8">
      <c r="A18" s="49" t="s">
        <v>25</v>
      </c>
      <c r="B18" s="140" t="s">
        <v>900</v>
      </c>
      <c r="C18" s="141">
        <v>2647.05</v>
      </c>
      <c r="D18" s="148">
        <f>IFERROR(VLOOKUP(B18,'[1]Controle de equipamento'!$M:$X,9,0),D19)</f>
        <v>0</v>
      </c>
      <c r="E18" s="142">
        <f>IFERROR(VLOOKUP(B18,'[1]Controle de equipamento'!$M:$X,11,0),E19)</f>
        <v>4</v>
      </c>
      <c r="F18" s="142">
        <f>IFERROR(VLOOKUP(B18,'[1]Controle de equipamento'!$M:$X,10,0),F19)</f>
        <v>3</v>
      </c>
      <c r="G18" s="143">
        <f t="shared" si="0"/>
        <v>0</v>
      </c>
      <c r="H18" s="143">
        <f t="shared" si="1"/>
        <v>2647.05</v>
      </c>
    </row>
    <row r="19" spans="1:8">
      <c r="A19" s="49" t="s">
        <v>25</v>
      </c>
      <c r="B19" s="140" t="s">
        <v>885</v>
      </c>
      <c r="C19" s="141"/>
      <c r="D19" s="148">
        <f>IFERROR(VLOOKUP(B19,'[1]Controle de equipamento'!$M:$X,9,0),D20)</f>
        <v>0</v>
      </c>
      <c r="E19" s="142">
        <f>IFERROR(VLOOKUP(B19,'[1]Controle de equipamento'!$M:$X,11,0),E20)</f>
        <v>4</v>
      </c>
      <c r="F19" s="142">
        <f>IFERROR(VLOOKUP(B19,'[1]Controle de equipamento'!$M:$X,10,0),F20)</f>
        <v>3</v>
      </c>
      <c r="G19" s="143">
        <f t="shared" si="0"/>
        <v>0</v>
      </c>
      <c r="H19" s="143">
        <f t="shared" si="1"/>
        <v>0</v>
      </c>
    </row>
    <row r="20" spans="1:8">
      <c r="A20" s="49" t="s">
        <v>25</v>
      </c>
      <c r="B20" s="140" t="s">
        <v>886</v>
      </c>
      <c r="C20" s="141"/>
      <c r="D20" s="148">
        <f>IFERROR(VLOOKUP(B20,'[1]Controle de equipamento'!$M:$X,9,0),D21)</f>
        <v>0</v>
      </c>
      <c r="E20" s="142">
        <f>IFERROR(VLOOKUP(B20,'[1]Controle de equipamento'!$M:$X,11,0),E21)</f>
        <v>4</v>
      </c>
      <c r="F20" s="142">
        <f>IFERROR(VLOOKUP(B20,'[1]Controle de equipamento'!$M:$X,10,0),F21)</f>
        <v>3</v>
      </c>
      <c r="G20" s="143">
        <f t="shared" si="0"/>
        <v>0</v>
      </c>
      <c r="H20" s="143">
        <f t="shared" si="1"/>
        <v>0</v>
      </c>
    </row>
    <row r="21" spans="1:8">
      <c r="A21" s="49" t="s">
        <v>201</v>
      </c>
      <c r="B21" s="140" t="s">
        <v>901</v>
      </c>
      <c r="C21" s="141">
        <v>3706.86</v>
      </c>
      <c r="D21" s="148" t="str">
        <f>IFERROR(VLOOKUP(B21,'[1]Controle de equipamento'!$M:$X,9,0),D22)</f>
        <v>REALIZADO</v>
      </c>
      <c r="E21" s="142">
        <f>IFERROR(VLOOKUP(B21,'[1]Controle de equipamento'!$M:$X,11,0),E22)</f>
        <v>4</v>
      </c>
      <c r="F21" s="142">
        <f>IFERROR(VLOOKUP(B21,'[1]Controle de equipamento'!$M:$X,10,0),F22)</f>
        <v>5</v>
      </c>
      <c r="G21" s="143">
        <f t="shared" si="0"/>
        <v>3706.86</v>
      </c>
      <c r="H21" s="143">
        <f t="shared" si="1"/>
        <v>0</v>
      </c>
    </row>
    <row r="22" spans="1:8">
      <c r="A22" s="49" t="s">
        <v>201</v>
      </c>
      <c r="B22" s="140" t="s">
        <v>902</v>
      </c>
      <c r="C22" s="141"/>
      <c r="D22" s="148" t="str">
        <f>IFERROR(VLOOKUP(B22,'[1]Controle de equipamento'!$M:$X,9,0),D23)</f>
        <v>REALIZADO</v>
      </c>
      <c r="E22" s="142">
        <f>IFERROR(VLOOKUP(B22,'[1]Controle de equipamento'!$M:$X,11,0),E23)</f>
        <v>4</v>
      </c>
      <c r="F22" s="142">
        <f>IFERROR(VLOOKUP(B22,'[1]Controle de equipamento'!$M:$X,10,0),F23)</f>
        <v>5</v>
      </c>
      <c r="G22" s="143">
        <f t="shared" si="0"/>
        <v>0</v>
      </c>
      <c r="H22" s="143">
        <f t="shared" si="1"/>
        <v>0</v>
      </c>
    </row>
    <row r="23" spans="1:8">
      <c r="A23" s="49" t="s">
        <v>201</v>
      </c>
      <c r="B23" s="140" t="s">
        <v>203</v>
      </c>
      <c r="C23" s="141"/>
      <c r="D23" s="148">
        <f>IFERROR(VLOOKUP(B23,'[1]Controle de equipamento'!$M:$X,9,0),D24)</f>
        <v>0</v>
      </c>
      <c r="E23" s="142">
        <f>IFERROR(VLOOKUP(B23,'[1]Controle de equipamento'!$M:$X,11,0),E24)</f>
        <v>5</v>
      </c>
      <c r="F23" s="142">
        <f>IFERROR(VLOOKUP(B23,'[1]Controle de equipamento'!$M:$X,10,0),F24)</f>
        <v>11</v>
      </c>
      <c r="G23" s="143">
        <f t="shared" si="0"/>
        <v>0</v>
      </c>
      <c r="H23" s="143">
        <f t="shared" si="1"/>
        <v>0</v>
      </c>
    </row>
    <row r="24" spans="1:8">
      <c r="A24" s="49" t="s">
        <v>685</v>
      </c>
      <c r="B24" s="140" t="s">
        <v>688</v>
      </c>
      <c r="C24" s="144">
        <v>5197.42</v>
      </c>
      <c r="D24" s="148" t="str">
        <f>IFERROR(VLOOKUP(B24,'[1]Controle de equipamento'!$M:$X,9,0),D25)</f>
        <v>EM CONTATO</v>
      </c>
      <c r="E24" s="142">
        <f>IFERROR(VLOOKUP(B24,'[1]Controle de equipamento'!$M:$X,11,0),E25)</f>
        <v>10</v>
      </c>
      <c r="F24" s="142">
        <f>IFERROR(VLOOKUP(B24,'[1]Controle de equipamento'!$M:$X,10,0),F25)</f>
        <v>7</v>
      </c>
      <c r="G24" s="143">
        <f t="shared" si="0"/>
        <v>0</v>
      </c>
      <c r="H24" s="143">
        <f t="shared" si="1"/>
        <v>5197.42</v>
      </c>
    </row>
    <row r="25" spans="1:8">
      <c r="A25" s="49" t="s">
        <v>670</v>
      </c>
      <c r="B25" s="140" t="s">
        <v>673</v>
      </c>
      <c r="C25" s="144">
        <v>6081.37</v>
      </c>
      <c r="D25" s="148" t="str">
        <f>IFERROR(VLOOKUP(B25,'[1]Controle de equipamento'!$M:$X,9,0),D26)</f>
        <v>REALIZADO</v>
      </c>
      <c r="E25" s="142">
        <f>IFERROR(VLOOKUP(B25,'[1]Controle de equipamento'!$M:$X,11,0),E26)</f>
        <v>9</v>
      </c>
      <c r="F25" s="142">
        <f>IFERROR(VLOOKUP(B25,'[1]Controle de equipamento'!$M:$X,10,0),F26)</f>
        <v>5</v>
      </c>
      <c r="G25" s="143">
        <f t="shared" si="0"/>
        <v>6081.37</v>
      </c>
      <c r="H25" s="143">
        <f t="shared" si="1"/>
        <v>0</v>
      </c>
    </row>
    <row r="26" spans="1:8">
      <c r="A26" s="49" t="s">
        <v>328</v>
      </c>
      <c r="B26" s="140" t="s">
        <v>903</v>
      </c>
      <c r="C26" s="141">
        <v>3930.99</v>
      </c>
      <c r="D26" s="148" t="str">
        <f>IFERROR(VLOOKUP(B26,'[1]Controle de equipamento'!$M:$X,9,0),D27)</f>
        <v>EM CONTATO</v>
      </c>
      <c r="E26" s="142">
        <f>IFERROR(VLOOKUP(B26,'[1]Controle de equipamento'!$M:$X,11,0),E27)</f>
        <v>8</v>
      </c>
      <c r="F26" s="142">
        <f>IFERROR(VLOOKUP(B26,'[1]Controle de equipamento'!$M:$X,10,0),F27)</f>
        <v>6</v>
      </c>
      <c r="G26" s="143">
        <f t="shared" si="0"/>
        <v>0</v>
      </c>
      <c r="H26" s="143">
        <f t="shared" si="1"/>
        <v>3930.99</v>
      </c>
    </row>
    <row r="27" spans="1:8">
      <c r="A27" s="49" t="s">
        <v>414</v>
      </c>
      <c r="B27" s="140" t="s">
        <v>887</v>
      </c>
      <c r="C27" s="141">
        <v>4465.1000000000004</v>
      </c>
      <c r="D27" s="148" t="str">
        <f>IFERROR(VLOOKUP(B27,'[1]Controle de equipamento'!$M:$X,9,0),D28)</f>
        <v>EM CONTATO</v>
      </c>
      <c r="E27" s="142">
        <f>IFERROR(VLOOKUP(B27,'[1]Controle de equipamento'!$M:$X,11,0),E28)</f>
        <v>8</v>
      </c>
      <c r="F27" s="142">
        <f>IFERROR(VLOOKUP(B27,'[1]Controle de equipamento'!$M:$X,10,0),F28)</f>
        <v>6</v>
      </c>
      <c r="G27" s="143">
        <f t="shared" si="0"/>
        <v>0</v>
      </c>
      <c r="H27" s="143">
        <f t="shared" si="1"/>
        <v>4465.1000000000004</v>
      </c>
    </row>
    <row r="28" spans="1:8">
      <c r="A28" s="49" t="s">
        <v>216</v>
      </c>
      <c r="B28" s="140" t="s">
        <v>904</v>
      </c>
      <c r="C28" s="141">
        <v>4786.33</v>
      </c>
      <c r="D28" s="148">
        <f>IFERROR(VLOOKUP(B28,'[1]Controle de equipamento'!$M:$X,9,0),D29)</f>
        <v>0</v>
      </c>
      <c r="E28" s="142">
        <f>IFERROR(VLOOKUP(B28,'[1]Controle de equipamento'!$M:$X,11,0),E29)</f>
        <v>9</v>
      </c>
      <c r="F28" s="142">
        <f>IFERROR(VLOOKUP(B28,'[1]Controle de equipamento'!$M:$X,10,0),F29)</f>
        <v>11</v>
      </c>
      <c r="G28" s="143">
        <f t="shared" si="0"/>
        <v>0</v>
      </c>
      <c r="H28" s="143">
        <f t="shared" si="1"/>
        <v>4786.33</v>
      </c>
    </row>
    <row r="29" spans="1:8">
      <c r="A29" s="49" t="s">
        <v>216</v>
      </c>
      <c r="B29" s="140" t="s">
        <v>218</v>
      </c>
      <c r="C29" s="141"/>
      <c r="D29" s="148">
        <f>IFERROR(VLOOKUP(B29,'[1]Controle de equipamento'!$M:$X,9,0),D30)</f>
        <v>0</v>
      </c>
      <c r="E29" s="142">
        <f>IFERROR(VLOOKUP(B29,'[1]Controle de equipamento'!$M:$X,11,0),E30)</f>
        <v>9</v>
      </c>
      <c r="F29" s="142">
        <f>IFERROR(VLOOKUP(B29,'[1]Controle de equipamento'!$M:$X,10,0),F30)</f>
        <v>11</v>
      </c>
      <c r="G29" s="143">
        <f t="shared" si="0"/>
        <v>0</v>
      </c>
      <c r="H29" s="143">
        <f t="shared" si="1"/>
        <v>0</v>
      </c>
    </row>
    <row r="30" spans="1:8">
      <c r="A30" s="49" t="s">
        <v>216</v>
      </c>
      <c r="B30" s="140" t="s">
        <v>897</v>
      </c>
      <c r="C30" s="141"/>
      <c r="D30" s="148" t="str">
        <f>IFERROR(VLOOKUP(B30,'[1]Controle de equipamento'!$M:$X,9,0),D31)</f>
        <v>AGENDADO</v>
      </c>
      <c r="E30" s="142">
        <f>IFERROR(VLOOKUP(B30,'[1]Controle de equipamento'!$M:$X,11,0),E31)</f>
        <v>7</v>
      </c>
      <c r="F30" s="142">
        <f>IFERROR(VLOOKUP(B30,'[1]Controle de equipamento'!$M:$X,10,0),F31)</f>
        <v>6</v>
      </c>
      <c r="G30" s="143">
        <f t="shared" si="0"/>
        <v>0</v>
      </c>
      <c r="H30" s="143">
        <f t="shared" si="1"/>
        <v>0</v>
      </c>
    </row>
    <row r="31" spans="1:8">
      <c r="A31" s="49" t="s">
        <v>292</v>
      </c>
      <c r="B31" s="140" t="s">
        <v>888</v>
      </c>
      <c r="C31" s="141">
        <v>4235.3100000000004</v>
      </c>
      <c r="D31" s="148">
        <f>IFERROR(VLOOKUP(B31,'[1]Controle de equipamento'!$M:$X,9,0),D32)</f>
        <v>0</v>
      </c>
      <c r="E31" s="142">
        <f>IFERROR(VLOOKUP(B31,'[1]Controle de equipamento'!$M:$X,11,0),E32)</f>
        <v>5</v>
      </c>
      <c r="F31" s="142">
        <f>IFERROR(VLOOKUP(B31,'[1]Controle de equipamento'!$M:$X,10,0),F32)</f>
        <v>3</v>
      </c>
      <c r="G31" s="143">
        <f t="shared" si="0"/>
        <v>0</v>
      </c>
      <c r="H31" s="143">
        <f t="shared" si="1"/>
        <v>4235.3100000000004</v>
      </c>
    </row>
    <row r="32" spans="1:8">
      <c r="A32" s="49" t="s">
        <v>292</v>
      </c>
      <c r="B32" s="140" t="s">
        <v>907</v>
      </c>
      <c r="C32" s="141"/>
      <c r="D32" s="148">
        <f>IFERROR(VLOOKUP(B32,'[1]Controle de equipamento'!$M:$X,9,0),D33)</f>
        <v>0</v>
      </c>
      <c r="E32" s="142">
        <f>IFERROR(VLOOKUP(B32,'[1]Controle de equipamento'!$M:$X,11,0),E33)</f>
        <v>5</v>
      </c>
      <c r="F32" s="142">
        <f>IFERROR(VLOOKUP(B32,'[1]Controle de equipamento'!$M:$X,10,0),F33)</f>
        <v>3</v>
      </c>
      <c r="G32" s="143">
        <f t="shared" si="0"/>
        <v>0</v>
      </c>
      <c r="H32" s="143">
        <f t="shared" si="1"/>
        <v>0</v>
      </c>
    </row>
    <row r="33" spans="1:8">
      <c r="A33" s="49" t="s">
        <v>292</v>
      </c>
      <c r="B33" s="140" t="s">
        <v>908</v>
      </c>
      <c r="C33" s="141"/>
      <c r="D33" s="148">
        <f>IFERROR(VLOOKUP(B33,'[1]Controle de equipamento'!$M:$X,9,0),D34)</f>
        <v>0</v>
      </c>
      <c r="E33" s="142">
        <f>IFERROR(VLOOKUP(B33,'[1]Controle de equipamento'!$M:$X,11,0),E34)</f>
        <v>5</v>
      </c>
      <c r="F33" s="142">
        <f>IFERROR(VLOOKUP(B33,'[1]Controle de equipamento'!$M:$X,10,0),F34)</f>
        <v>3</v>
      </c>
      <c r="G33" s="143">
        <f t="shared" si="0"/>
        <v>0</v>
      </c>
      <c r="H33" s="143">
        <f t="shared" si="1"/>
        <v>0</v>
      </c>
    </row>
    <row r="34" spans="1:8">
      <c r="A34" s="49" t="s">
        <v>292</v>
      </c>
      <c r="B34" s="140" t="s">
        <v>293</v>
      </c>
      <c r="C34" s="141"/>
      <c r="D34" s="148">
        <f>IFERROR(VLOOKUP(B34,'[1]Controle de equipamento'!$M:$X,9,0),D35)</f>
        <v>0</v>
      </c>
      <c r="E34" s="142">
        <f>IFERROR(VLOOKUP(B34,'[1]Controle de equipamento'!$M:$X,11,0),E35)</f>
        <v>8</v>
      </c>
      <c r="F34" s="142">
        <f>IFERROR(VLOOKUP(B34,'[1]Controle de equipamento'!$M:$X,10,0),F35)</f>
        <v>3</v>
      </c>
      <c r="G34" s="143">
        <f t="shared" ref="G34:G54" si="2">IF(D34=$G$1,C34,0)</f>
        <v>0</v>
      </c>
      <c r="H34" s="143">
        <f t="shared" ref="H34:H54" si="3">IF(D34=$G$1,0,C34)</f>
        <v>0</v>
      </c>
    </row>
    <row r="35" spans="1:8">
      <c r="A35" s="49" t="s">
        <v>80</v>
      </c>
      <c r="B35" s="140" t="s">
        <v>858</v>
      </c>
      <c r="C35" s="141">
        <v>5182.92</v>
      </c>
      <c r="D35" s="148" t="str">
        <f>IFERROR(VLOOKUP(B35,'[1]Controle de equipamento'!$M:$X,9,0),D36)</f>
        <v>EM CONTATO</v>
      </c>
      <c r="E35" s="142">
        <f>IFERROR(VLOOKUP(B35,'[1]Controle de equipamento'!$M:$X,11,0),E36)</f>
        <v>3</v>
      </c>
      <c r="F35" s="142">
        <f>IFERROR(VLOOKUP(B35,'[1]Controle de equipamento'!$M:$X,10,0),F36)</f>
        <v>8</v>
      </c>
      <c r="G35" s="143">
        <f t="shared" si="2"/>
        <v>0</v>
      </c>
      <c r="H35" s="143">
        <f t="shared" si="3"/>
        <v>5182.92</v>
      </c>
    </row>
    <row r="36" spans="1:8">
      <c r="A36" s="49" t="s">
        <v>80</v>
      </c>
      <c r="B36" s="140" t="s">
        <v>889</v>
      </c>
      <c r="C36" s="141"/>
      <c r="D36" s="148" t="str">
        <f>IFERROR(VLOOKUP(B36,'[1]Controle de equipamento'!$M:$X,9,0),D37)</f>
        <v>EM CONTATO</v>
      </c>
      <c r="E36" s="142">
        <f>IFERROR(VLOOKUP(B36,'[1]Controle de equipamento'!$M:$X,11,0),E37)</f>
        <v>3</v>
      </c>
      <c r="F36" s="142">
        <f>IFERROR(VLOOKUP(B36,'[1]Controle de equipamento'!$M:$X,10,0),F37)</f>
        <v>8</v>
      </c>
      <c r="G36" s="143">
        <f t="shared" si="2"/>
        <v>0</v>
      </c>
      <c r="H36" s="143">
        <f t="shared" si="3"/>
        <v>0</v>
      </c>
    </row>
    <row r="37" spans="1:8">
      <c r="A37" s="49" t="s">
        <v>80</v>
      </c>
      <c r="B37" s="140" t="s">
        <v>515</v>
      </c>
      <c r="C37" s="141"/>
      <c r="D37" s="148" t="str">
        <f>IFERROR(VLOOKUP(B37,'[1]Controle de equipamento'!$M:$X,9,0),D38)</f>
        <v>EM CONTATO</v>
      </c>
      <c r="E37" s="142">
        <f>IFERROR(VLOOKUP(B37,'[1]Controle de equipamento'!$M:$X,11,0),E38)</f>
        <v>8</v>
      </c>
      <c r="F37" s="142">
        <f>IFERROR(VLOOKUP(B37,'[1]Controle de equipamento'!$M:$X,10,0),F38)</f>
        <v>8</v>
      </c>
      <c r="G37" s="143">
        <f t="shared" si="2"/>
        <v>0</v>
      </c>
      <c r="H37" s="143">
        <f t="shared" si="3"/>
        <v>0</v>
      </c>
    </row>
    <row r="38" spans="1:8">
      <c r="A38" s="49" t="s">
        <v>80</v>
      </c>
      <c r="B38" s="140" t="s">
        <v>909</v>
      </c>
      <c r="C38" s="141">
        <v>5520.22</v>
      </c>
      <c r="D38" s="148" t="str">
        <f>IFERROR(VLOOKUP(B38,'[1]Controle de equipamento'!$M:$X,9,0),D39)</f>
        <v>EM CONTATO</v>
      </c>
      <c r="E38" s="142">
        <f>IFERROR(VLOOKUP(B38,'[1]Controle de equipamento'!$M:$X,11,0),E39)</f>
        <v>9</v>
      </c>
      <c r="F38" s="142">
        <f>IFERROR(VLOOKUP(B38,'[1]Controle de equipamento'!$M:$X,10,0),F39)</f>
        <v>8</v>
      </c>
      <c r="G38" s="143">
        <f t="shared" si="2"/>
        <v>0</v>
      </c>
      <c r="H38" s="143">
        <f t="shared" si="3"/>
        <v>5520.22</v>
      </c>
    </row>
    <row r="39" spans="1:8">
      <c r="A39" s="49" t="s">
        <v>298</v>
      </c>
      <c r="B39" s="140" t="s">
        <v>890</v>
      </c>
      <c r="C39" s="141">
        <v>2444.52</v>
      </c>
      <c r="D39" s="148" t="str">
        <f>IFERROR(VLOOKUP(B39,'[1]Controle de equipamento'!$M:$X,9,0),D40)</f>
        <v>AGENDADO</v>
      </c>
      <c r="E39" s="142">
        <f>IFERROR(VLOOKUP(B39,'[1]Controle de equipamento'!$M:$X,11,0),E40)</f>
        <v>6</v>
      </c>
      <c r="F39" s="142">
        <f>IFERROR(VLOOKUP(B39,'[1]Controle de equipamento'!$M:$X,10,0),F40)</f>
        <v>6</v>
      </c>
      <c r="G39" s="143">
        <f t="shared" si="2"/>
        <v>0</v>
      </c>
      <c r="H39" s="143">
        <f t="shared" si="3"/>
        <v>2444.52</v>
      </c>
    </row>
    <row r="40" spans="1:8">
      <c r="A40" s="49" t="s">
        <v>69</v>
      </c>
      <c r="B40" s="145" t="s">
        <v>161</v>
      </c>
      <c r="C40" s="146">
        <v>2442.2399999999998</v>
      </c>
      <c r="D40" s="148">
        <f>IFERROR(VLOOKUP(B40,'[1]Controle de equipamento'!$M:$X,9,0),D41)</f>
        <v>0</v>
      </c>
      <c r="E40" s="142">
        <f>IFERROR(VLOOKUP(B40,'[1]Controle de equipamento'!$M:$X,11,0),E41)</f>
        <v>8</v>
      </c>
      <c r="F40" s="142">
        <f>IFERROR(VLOOKUP(B40,'[1]Controle de equipamento'!$M:$X,10,0),F41)</f>
        <v>4</v>
      </c>
      <c r="G40" s="143">
        <f t="shared" si="2"/>
        <v>0</v>
      </c>
      <c r="H40" s="143">
        <f t="shared" si="3"/>
        <v>2442.2399999999998</v>
      </c>
    </row>
    <row r="41" spans="1:8">
      <c r="A41" s="49" t="s">
        <v>69</v>
      </c>
      <c r="B41" s="145" t="s">
        <v>123</v>
      </c>
      <c r="C41" s="125">
        <v>1108.94</v>
      </c>
      <c r="D41" s="148" t="str">
        <f>IFERROR(VLOOKUP(B41,'[1]Controle de equipamento'!$M:$X,9,0),D42)</f>
        <v>AGENDADO</v>
      </c>
      <c r="E41" s="142">
        <f>IFERROR(VLOOKUP(B41,'[1]Controle de equipamento'!$M:$X,11,0),E42)</f>
        <v>9</v>
      </c>
      <c r="F41" s="142">
        <f>IFERROR(VLOOKUP(B41,'[1]Controle de equipamento'!$M:$X,10,0),F42)</f>
        <v>7</v>
      </c>
      <c r="G41" s="143">
        <f t="shared" si="2"/>
        <v>0</v>
      </c>
      <c r="H41" s="143">
        <f t="shared" si="3"/>
        <v>1108.94</v>
      </c>
    </row>
    <row r="42" spans="1:8">
      <c r="A42" s="49" t="s">
        <v>69</v>
      </c>
      <c r="B42" s="147" t="s">
        <v>1018</v>
      </c>
      <c r="C42" s="195">
        <v>1108.94</v>
      </c>
      <c r="D42" s="148" t="str">
        <f>IFERROR(VLOOKUP(B42,'[1]Controle de equipamento'!$M:$X,9,0),D43)</f>
        <v>AGENDADO</v>
      </c>
      <c r="E42" s="142">
        <f>IFERROR(VLOOKUP(B42,'[1]Controle de equipamento'!$M:$X,11,0),E43)</f>
        <v>4</v>
      </c>
      <c r="F42" s="142">
        <f>IFERROR(VLOOKUP(B42,'[1]Controle de equipamento'!$M:$X,10,0),F43)</f>
        <v>7</v>
      </c>
      <c r="G42" s="143">
        <f t="shared" si="2"/>
        <v>0</v>
      </c>
      <c r="H42" s="143">
        <f t="shared" si="3"/>
        <v>1108.94</v>
      </c>
    </row>
    <row r="43" spans="1:8">
      <c r="A43" s="49" t="s">
        <v>69</v>
      </c>
      <c r="B43" s="145" t="s">
        <v>123</v>
      </c>
      <c r="C43" s="195"/>
      <c r="D43" s="148" t="str">
        <f>IFERROR(VLOOKUP(B43,'[1]Controle de equipamento'!$M:$X,9,0),D44)</f>
        <v>AGENDADO</v>
      </c>
      <c r="E43" s="142">
        <f>IFERROR(VLOOKUP(B43,'[1]Controle de equipamento'!$M:$X,11,0),E44)</f>
        <v>9</v>
      </c>
      <c r="F43" s="142">
        <f>IFERROR(VLOOKUP(B43,'[1]Controle de equipamento'!$M:$X,10,0),F44)</f>
        <v>7</v>
      </c>
      <c r="G43" s="143">
        <f t="shared" si="2"/>
        <v>0</v>
      </c>
      <c r="H43" s="143">
        <f t="shared" si="3"/>
        <v>0</v>
      </c>
    </row>
    <row r="44" spans="1:8">
      <c r="A44" s="49" t="s">
        <v>69</v>
      </c>
      <c r="B44" s="145" t="s">
        <v>1019</v>
      </c>
      <c r="C44" s="125">
        <v>350.75</v>
      </c>
      <c r="D44" s="148" t="str">
        <f>IFERROR(VLOOKUP(B44,'[1]Controle de equipamento'!$M:$X,9,0),D45)</f>
        <v>REALIZADO</v>
      </c>
      <c r="E44" s="142">
        <f>IFERROR(VLOOKUP(B44,'[1]Controle de equipamento'!$M:$X,11,0),E45)</f>
        <v>7</v>
      </c>
      <c r="F44" s="142">
        <f>IFERROR(VLOOKUP(B44,'[1]Controle de equipamento'!$M:$X,10,0),F45)</f>
        <v>6</v>
      </c>
      <c r="G44" s="143">
        <f t="shared" si="2"/>
        <v>350.75</v>
      </c>
      <c r="H44" s="143">
        <f t="shared" si="3"/>
        <v>0</v>
      </c>
    </row>
    <row r="45" spans="1:8">
      <c r="A45" s="49" t="s">
        <v>69</v>
      </c>
      <c r="B45" s="145" t="s">
        <v>1019</v>
      </c>
      <c r="C45" s="125">
        <v>350.75</v>
      </c>
      <c r="D45" s="148" t="str">
        <f>IFERROR(VLOOKUP(B45,'[1]Controle de equipamento'!$M:$X,9,0),D46)</f>
        <v>REALIZADO</v>
      </c>
      <c r="E45" s="142">
        <f>IFERROR(VLOOKUP(B45,'[1]Controle de equipamento'!$M:$X,11,0),E46)</f>
        <v>7</v>
      </c>
      <c r="F45" s="142">
        <f>IFERROR(VLOOKUP(B45,'[1]Controle de equipamento'!$M:$X,10,0),F46)</f>
        <v>6</v>
      </c>
      <c r="G45" s="143">
        <f t="shared" si="2"/>
        <v>350.75</v>
      </c>
      <c r="H45" s="143">
        <f t="shared" si="3"/>
        <v>0</v>
      </c>
    </row>
    <row r="46" spans="1:8">
      <c r="A46" s="49" t="s">
        <v>69</v>
      </c>
      <c r="B46" s="145" t="s">
        <v>1019</v>
      </c>
      <c r="C46" s="125">
        <v>350.75</v>
      </c>
      <c r="D46" s="148" t="str">
        <f>IFERROR(VLOOKUP(B46,'[1]Controle de equipamento'!$M:$X,9,0),D47)</f>
        <v>REALIZADO</v>
      </c>
      <c r="E46" s="142">
        <f>IFERROR(VLOOKUP(B46,'[1]Controle de equipamento'!$M:$X,11,0),E47)</f>
        <v>7</v>
      </c>
      <c r="F46" s="142">
        <f>IFERROR(VLOOKUP(B46,'[1]Controle de equipamento'!$M:$X,10,0),F47)</f>
        <v>6</v>
      </c>
      <c r="G46" s="143">
        <f t="shared" si="2"/>
        <v>350.75</v>
      </c>
      <c r="H46" s="143">
        <f t="shared" si="3"/>
        <v>0</v>
      </c>
    </row>
    <row r="47" spans="1:8">
      <c r="A47" s="49" t="s">
        <v>69</v>
      </c>
      <c r="B47" s="145" t="s">
        <v>1019</v>
      </c>
      <c r="C47" s="125">
        <v>350.75</v>
      </c>
      <c r="D47" s="148" t="str">
        <f>IFERROR(VLOOKUP(B47,'[1]Controle de equipamento'!$M:$X,9,0),D48)</f>
        <v>REALIZADO</v>
      </c>
      <c r="E47" s="142">
        <f>IFERROR(VLOOKUP(B47,'[1]Controle de equipamento'!$M:$X,11,0),E48)</f>
        <v>7</v>
      </c>
      <c r="F47" s="142">
        <f>IFERROR(VLOOKUP(B47,'[1]Controle de equipamento'!$M:$X,10,0),F48)</f>
        <v>6</v>
      </c>
      <c r="G47" s="143">
        <f t="shared" si="2"/>
        <v>350.75</v>
      </c>
      <c r="H47" s="143">
        <f t="shared" si="3"/>
        <v>0</v>
      </c>
    </row>
    <row r="48" spans="1:8">
      <c r="A48" s="49" t="s">
        <v>69</v>
      </c>
      <c r="B48" s="145" t="s">
        <v>1020</v>
      </c>
      <c r="C48" s="125">
        <v>524.35</v>
      </c>
      <c r="D48" s="148" t="str">
        <f>IFERROR(VLOOKUP(B48,'[1]Controle de equipamento'!$M:$X,9,0),D49)</f>
        <v>REALIZADO</v>
      </c>
      <c r="E48" s="142">
        <f>IFERROR(VLOOKUP(B48,'[1]Controle de equipamento'!$M:$X,11,0),E49)</f>
        <v>7</v>
      </c>
      <c r="F48" s="142">
        <f>IFERROR(VLOOKUP(B48,'[1]Controle de equipamento'!$M:$X,10,0),F49)</f>
        <v>6</v>
      </c>
      <c r="G48" s="143">
        <f t="shared" si="2"/>
        <v>524.35</v>
      </c>
      <c r="H48" s="143">
        <f t="shared" si="3"/>
        <v>0</v>
      </c>
    </row>
    <row r="49" spans="1:8">
      <c r="A49" s="49" t="s">
        <v>69</v>
      </c>
      <c r="B49" s="145" t="s">
        <v>1021</v>
      </c>
      <c r="C49" s="125">
        <v>373.8</v>
      </c>
      <c r="D49" s="148" t="str">
        <f>IFERROR(VLOOKUP(B49,'[1]Controle de equipamento'!$M:$X,9,0),D50)</f>
        <v>REALIZADO</v>
      </c>
      <c r="E49" s="142">
        <f>IFERROR(VLOOKUP(B49,'[1]Controle de equipamento'!$M:$X,11,0),E50)</f>
        <v>5</v>
      </c>
      <c r="F49" s="142">
        <f>IFERROR(VLOOKUP(B49,'[1]Controle de equipamento'!$M:$X,10,0),F50)</f>
        <v>6</v>
      </c>
      <c r="G49" s="143">
        <f t="shared" si="2"/>
        <v>373.8</v>
      </c>
      <c r="H49" s="143">
        <f t="shared" si="3"/>
        <v>0</v>
      </c>
    </row>
    <row r="50" spans="1:8">
      <c r="A50" s="49" t="s">
        <v>69</v>
      </c>
      <c r="B50" s="147" t="s">
        <v>1022</v>
      </c>
      <c r="C50" s="125">
        <v>631.77</v>
      </c>
      <c r="D50" s="148" t="str">
        <f>IFERROR(VLOOKUP(B50,'[1]Controle de equipamento'!$M:$X,9,0),D51)</f>
        <v xml:space="preserve">AGUARDANDO RETORNO </v>
      </c>
      <c r="E50" s="142">
        <f>IFERROR(VLOOKUP(B50,'[1]Controle de equipamento'!$M:$X,11,0),E51)</f>
        <v>5</v>
      </c>
      <c r="F50" s="142">
        <f>IFERROR(VLOOKUP(B50,'[1]Controle de equipamento'!$M:$X,10,0),F51)</f>
        <v>6</v>
      </c>
      <c r="G50" s="143">
        <f t="shared" si="2"/>
        <v>0</v>
      </c>
      <c r="H50" s="143">
        <f t="shared" si="3"/>
        <v>631.77</v>
      </c>
    </row>
    <row r="51" spans="1:8">
      <c r="A51" s="49" t="s">
        <v>69</v>
      </c>
      <c r="B51" s="145" t="s">
        <v>1023</v>
      </c>
      <c r="C51" s="125">
        <v>382.44</v>
      </c>
      <c r="D51" s="148" t="str">
        <f>IFERROR(VLOOKUP(B51,'[1]Controle de equipamento'!$M:$X,9,0),D52)</f>
        <v>REALIZADO</v>
      </c>
      <c r="E51" s="142">
        <f>IFERROR(VLOOKUP(B51,'[1]Controle de equipamento'!$M:$X,11,0),E52)</f>
        <v>9</v>
      </c>
      <c r="F51" s="142">
        <f>IFERROR(VLOOKUP(B51,'[1]Controle de equipamento'!$M:$X,10,0),F52)</f>
        <v>6</v>
      </c>
      <c r="G51" s="143">
        <f t="shared" si="2"/>
        <v>382.44</v>
      </c>
      <c r="H51" s="143">
        <f t="shared" si="3"/>
        <v>0</v>
      </c>
    </row>
    <row r="52" spans="1:8">
      <c r="A52" s="49" t="s">
        <v>69</v>
      </c>
      <c r="B52" s="145" t="s">
        <v>1021</v>
      </c>
      <c r="C52" s="125">
        <v>373.8</v>
      </c>
      <c r="D52" s="148" t="str">
        <f>IFERROR(VLOOKUP(B52,'[1]Controle de equipamento'!$M:$X,9,0),D53)</f>
        <v>REALIZADO</v>
      </c>
      <c r="E52" s="142">
        <f>IFERROR(VLOOKUP(B52,'[1]Controle de equipamento'!$M:$X,11,0),E53)</f>
        <v>5</v>
      </c>
      <c r="F52" s="142">
        <f>IFERROR(VLOOKUP(B52,'[1]Controle de equipamento'!$M:$X,10,0),F53)</f>
        <v>6</v>
      </c>
      <c r="G52" s="143">
        <f t="shared" si="2"/>
        <v>373.8</v>
      </c>
      <c r="H52" s="143">
        <f t="shared" si="3"/>
        <v>0</v>
      </c>
    </row>
    <row r="53" spans="1:8">
      <c r="A53" s="49" t="s">
        <v>69</v>
      </c>
      <c r="B53" s="145" t="s">
        <v>1024</v>
      </c>
      <c r="C53" s="125">
        <v>642.21</v>
      </c>
      <c r="D53" s="148" t="str">
        <f>IFERROR(VLOOKUP(B53,'[1]Controle de equipamento'!$M:$X,9,0),D54)</f>
        <v>AGENDADO</v>
      </c>
      <c r="E53" s="142">
        <f>IFERROR(VLOOKUP(B53,'[1]Controle de equipamento'!$M:$X,11,0),E54)</f>
        <v>3</v>
      </c>
      <c r="F53" s="142">
        <f>IFERROR(VLOOKUP(B53,'[1]Controle de equipamento'!$M:$X,10,0),F54)</f>
        <v>8</v>
      </c>
      <c r="G53" s="143">
        <f t="shared" si="2"/>
        <v>0</v>
      </c>
      <c r="H53" s="143">
        <f t="shared" si="3"/>
        <v>642.21</v>
      </c>
    </row>
    <row r="54" spans="1:8">
      <c r="A54" s="49" t="s">
        <v>69</v>
      </c>
      <c r="B54" s="145" t="s">
        <v>1021</v>
      </c>
      <c r="C54" s="125">
        <v>373.8</v>
      </c>
      <c r="D54" s="148" t="str">
        <f>IFERROR(VLOOKUP(B54,'[1]Controle de equipamento'!$M:$X,9,0),D55)</f>
        <v>REALIZADO</v>
      </c>
      <c r="E54" s="142">
        <f>IFERROR(VLOOKUP(B54,'[1]Controle de equipamento'!$M:$X,11,0),E55)</f>
        <v>5</v>
      </c>
      <c r="F54" s="142">
        <f>IFERROR(VLOOKUP(B54,'[1]Controle de equipamento'!$M:$X,10,0),F55)</f>
        <v>6</v>
      </c>
      <c r="G54" s="143">
        <f t="shared" si="2"/>
        <v>373.8</v>
      </c>
      <c r="H54" s="143">
        <f t="shared" si="3"/>
        <v>0</v>
      </c>
    </row>
    <row r="55" spans="1:8">
      <c r="A55" s="196" t="s">
        <v>905</v>
      </c>
      <c r="B55" s="197"/>
      <c r="C55" s="197"/>
      <c r="D55" s="197"/>
      <c r="E55" s="197"/>
      <c r="F55" s="198"/>
      <c r="G55" s="143">
        <f>SUM(G2:G54)+2086.97</f>
        <v>15306.389999999998</v>
      </c>
      <c r="H55" s="143">
        <f>SUM(H2:H54)</f>
        <v>87202.99000000002</v>
      </c>
    </row>
    <row r="59" spans="1:8">
      <c r="C59" s="104"/>
      <c r="D59" s="155"/>
    </row>
  </sheetData>
  <autoFilter ref="A1:H55" xr:uid="{33E2325C-BDC6-4286-BC23-157D2B417CEE}"/>
  <mergeCells count="2">
    <mergeCell ref="C42:C43"/>
    <mergeCell ref="A55:F55"/>
  </mergeCells>
  <conditionalFormatting sqref="B4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horizontalDpi="360" verticalDpi="36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3F55E-FE5A-42C4-BD59-1E3D96B7A170}">
  <dimension ref="A1:I114"/>
  <sheetViews>
    <sheetView zoomScale="68" zoomScaleNormal="68" workbookViewId="0">
      <selection activeCell="L17" sqref="L17"/>
    </sheetView>
  </sheetViews>
  <sheetFormatPr defaultRowHeight="15"/>
  <cols>
    <col min="1" max="1" width="8" bestFit="1" customWidth="1"/>
    <col min="2" max="2" width="22" bestFit="1" customWidth="1"/>
    <col min="3" max="3" width="12.28515625" bestFit="1" customWidth="1"/>
    <col min="4" max="4" width="23.5703125" bestFit="1" customWidth="1"/>
    <col min="5" max="5" width="34.5703125" bestFit="1" customWidth="1"/>
    <col min="6" max="6" width="26.140625" bestFit="1" customWidth="1"/>
    <col min="7" max="7" width="15.42578125" style="104" bestFit="1" customWidth="1"/>
  </cols>
  <sheetData>
    <row r="1" spans="1:7" ht="25.5">
      <c r="A1" s="2" t="s">
        <v>7</v>
      </c>
      <c r="B1" s="1" t="s">
        <v>8</v>
      </c>
      <c r="C1" s="1" t="s">
        <v>11</v>
      </c>
      <c r="D1" s="2" t="s">
        <v>12</v>
      </c>
      <c r="E1" s="2" t="s">
        <v>13</v>
      </c>
      <c r="F1" s="5" t="s">
        <v>14</v>
      </c>
    </row>
    <row r="2" spans="1:7">
      <c r="A2" s="6" t="s">
        <v>69</v>
      </c>
      <c r="B2" s="6" t="s">
        <v>39</v>
      </c>
      <c r="C2" s="6" t="s">
        <v>72</v>
      </c>
      <c r="D2" s="6" t="s">
        <v>183</v>
      </c>
      <c r="E2" s="6" t="s">
        <v>124</v>
      </c>
      <c r="F2" s="10">
        <v>43979</v>
      </c>
    </row>
    <row r="3" spans="1:7">
      <c r="A3" s="6" t="s">
        <v>69</v>
      </c>
      <c r="B3" s="6" t="s">
        <v>89</v>
      </c>
      <c r="C3" s="6" t="s">
        <v>160</v>
      </c>
      <c r="D3" s="6" t="s">
        <v>161</v>
      </c>
      <c r="E3" s="6" t="s">
        <v>162</v>
      </c>
      <c r="F3" s="10">
        <v>44173</v>
      </c>
      <c r="G3" s="200">
        <v>2570.7800000000002</v>
      </c>
    </row>
    <row r="4" spans="1:7">
      <c r="A4" s="6" t="s">
        <v>69</v>
      </c>
      <c r="B4" s="6" t="s">
        <v>35</v>
      </c>
      <c r="C4" s="6" t="s">
        <v>153</v>
      </c>
      <c r="D4" s="6" t="s">
        <v>161</v>
      </c>
      <c r="E4" s="6" t="s">
        <v>162</v>
      </c>
      <c r="F4" s="10">
        <v>44173</v>
      </c>
      <c r="G4" s="200"/>
    </row>
    <row r="5" spans="1:7">
      <c r="A5" s="6" t="s">
        <v>69</v>
      </c>
      <c r="B5" s="6" t="s">
        <v>35</v>
      </c>
      <c r="C5" s="14" t="s">
        <v>106</v>
      </c>
      <c r="D5" s="6" t="s">
        <v>161</v>
      </c>
      <c r="E5" s="6" t="s">
        <v>162</v>
      </c>
      <c r="F5" s="10">
        <v>44173</v>
      </c>
      <c r="G5" s="200"/>
    </row>
    <row r="6" spans="1:7">
      <c r="A6" s="6" t="s">
        <v>69</v>
      </c>
      <c r="B6" s="6" t="s">
        <v>55</v>
      </c>
      <c r="C6" s="6" t="s">
        <v>122</v>
      </c>
      <c r="D6" s="6" t="s">
        <v>161</v>
      </c>
      <c r="E6" s="6" t="s">
        <v>162</v>
      </c>
      <c r="F6" s="10">
        <v>44173</v>
      </c>
      <c r="G6" s="200"/>
    </row>
    <row r="7" spans="1:7">
      <c r="A7" s="6" t="s">
        <v>69</v>
      </c>
      <c r="B7" s="6" t="s">
        <v>55</v>
      </c>
      <c r="C7" s="6" t="s">
        <v>169</v>
      </c>
      <c r="D7" s="6" t="s">
        <v>161</v>
      </c>
      <c r="E7" s="6" t="s">
        <v>162</v>
      </c>
      <c r="F7" s="10">
        <v>44173</v>
      </c>
      <c r="G7" s="200"/>
    </row>
    <row r="8" spans="1:7">
      <c r="A8" s="6" t="s">
        <v>69</v>
      </c>
      <c r="B8" s="6" t="s">
        <v>55</v>
      </c>
      <c r="C8" s="6" t="s">
        <v>169</v>
      </c>
      <c r="D8" s="6" t="s">
        <v>161</v>
      </c>
      <c r="E8" s="6" t="s">
        <v>162</v>
      </c>
      <c r="F8" s="10">
        <v>44173</v>
      </c>
      <c r="G8" s="200"/>
    </row>
    <row r="9" spans="1:7">
      <c r="A9" s="6" t="s">
        <v>69</v>
      </c>
      <c r="B9" s="6" t="s">
        <v>125</v>
      </c>
      <c r="C9" s="6" t="s">
        <v>127</v>
      </c>
      <c r="D9" s="6" t="s">
        <v>161</v>
      </c>
      <c r="E9" s="6" t="s">
        <v>162</v>
      </c>
      <c r="F9" s="10">
        <v>44173</v>
      </c>
      <c r="G9" s="200"/>
    </row>
    <row r="10" spans="1:7">
      <c r="A10" s="6" t="s">
        <v>69</v>
      </c>
      <c r="B10" s="6" t="s">
        <v>125</v>
      </c>
      <c r="C10" s="6" t="s">
        <v>127</v>
      </c>
      <c r="D10" s="6" t="s">
        <v>161</v>
      </c>
      <c r="E10" s="6" t="s">
        <v>162</v>
      </c>
      <c r="F10" s="10">
        <v>44173</v>
      </c>
      <c r="G10" s="200"/>
    </row>
    <row r="11" spans="1:7">
      <c r="A11" s="6" t="s">
        <v>69</v>
      </c>
      <c r="B11" s="6" t="s">
        <v>125</v>
      </c>
      <c r="C11" s="6" t="s">
        <v>127</v>
      </c>
      <c r="D11" s="6" t="s">
        <v>161</v>
      </c>
      <c r="E11" s="6" t="s">
        <v>162</v>
      </c>
      <c r="F11" s="10">
        <v>44173</v>
      </c>
      <c r="G11" s="200"/>
    </row>
    <row r="12" spans="1:7">
      <c r="A12" s="6" t="s">
        <v>69</v>
      </c>
      <c r="B12" s="6" t="s">
        <v>39</v>
      </c>
      <c r="C12" s="6" t="s">
        <v>95</v>
      </c>
      <c r="D12" s="6" t="s">
        <v>161</v>
      </c>
      <c r="E12" s="6" t="s">
        <v>162</v>
      </c>
      <c r="F12" s="10">
        <v>44173</v>
      </c>
      <c r="G12" s="200"/>
    </row>
    <row r="13" spans="1:7">
      <c r="A13" s="6" t="s">
        <v>69</v>
      </c>
      <c r="B13" s="6" t="s">
        <v>39</v>
      </c>
      <c r="C13" s="6" t="s">
        <v>72</v>
      </c>
      <c r="D13" s="6" t="s">
        <v>161</v>
      </c>
      <c r="E13" s="6" t="s">
        <v>162</v>
      </c>
      <c r="F13" s="10">
        <v>44173</v>
      </c>
      <c r="G13" s="200"/>
    </row>
    <row r="14" spans="1:7">
      <c r="A14" s="6" t="s">
        <v>69</v>
      </c>
      <c r="B14" s="6" t="s">
        <v>39</v>
      </c>
      <c r="C14" s="6" t="s">
        <v>72</v>
      </c>
      <c r="D14" s="6" t="s">
        <v>161</v>
      </c>
      <c r="E14" s="6" t="s">
        <v>162</v>
      </c>
      <c r="F14" s="10">
        <v>44173</v>
      </c>
      <c r="G14" s="200"/>
    </row>
    <row r="15" spans="1:7">
      <c r="A15" s="6" t="s">
        <v>69</v>
      </c>
      <c r="B15" s="6" t="s">
        <v>39</v>
      </c>
      <c r="C15" s="6" t="s">
        <v>72</v>
      </c>
      <c r="D15" s="6" t="s">
        <v>161</v>
      </c>
      <c r="E15" s="6" t="s">
        <v>162</v>
      </c>
      <c r="F15" s="10">
        <v>44173</v>
      </c>
      <c r="G15" s="200"/>
    </row>
    <row r="16" spans="1:7">
      <c r="A16" s="6" t="s">
        <v>69</v>
      </c>
      <c r="B16" s="6" t="s">
        <v>99</v>
      </c>
      <c r="C16" s="6" t="s">
        <v>101</v>
      </c>
      <c r="D16" s="6" t="s">
        <v>161</v>
      </c>
      <c r="E16" s="6" t="s">
        <v>162</v>
      </c>
      <c r="F16" s="10">
        <v>44173</v>
      </c>
      <c r="G16" s="200"/>
    </row>
    <row r="17" spans="1:7">
      <c r="A17" s="6" t="s">
        <v>69</v>
      </c>
      <c r="B17" s="6" t="s">
        <v>89</v>
      </c>
      <c r="C17" s="6" t="s">
        <v>508</v>
      </c>
      <c r="D17" s="6" t="s">
        <v>123</v>
      </c>
      <c r="E17" s="6" t="s">
        <v>124</v>
      </c>
      <c r="F17" s="10">
        <v>44239</v>
      </c>
      <c r="G17" s="199">
        <v>1167.3</v>
      </c>
    </row>
    <row r="18" spans="1:7">
      <c r="A18" s="6" t="s">
        <v>69</v>
      </c>
      <c r="B18" s="6" t="s">
        <v>39</v>
      </c>
      <c r="C18" s="6" t="s">
        <v>72</v>
      </c>
      <c r="D18" s="6" t="s">
        <v>123</v>
      </c>
      <c r="E18" s="6" t="s">
        <v>124</v>
      </c>
      <c r="F18" s="10">
        <v>44239</v>
      </c>
      <c r="G18" s="199"/>
    </row>
    <row r="19" spans="1:7">
      <c r="A19" s="6" t="s">
        <v>69</v>
      </c>
      <c r="B19" s="6" t="s">
        <v>35</v>
      </c>
      <c r="C19" s="6" t="s">
        <v>106</v>
      </c>
      <c r="D19" s="6" t="s">
        <v>183</v>
      </c>
      <c r="E19" s="6" t="s">
        <v>124</v>
      </c>
      <c r="F19" s="10">
        <v>44239</v>
      </c>
      <c r="G19" s="199">
        <v>1476.85</v>
      </c>
    </row>
    <row r="20" spans="1:7">
      <c r="A20" s="6" t="s">
        <v>69</v>
      </c>
      <c r="B20" s="6" t="s">
        <v>125</v>
      </c>
      <c r="C20" s="6" t="s">
        <v>127</v>
      </c>
      <c r="D20" s="6" t="s">
        <v>183</v>
      </c>
      <c r="E20" s="6" t="s">
        <v>124</v>
      </c>
      <c r="F20" s="10">
        <v>44239</v>
      </c>
      <c r="G20" s="199"/>
    </row>
    <row r="21" spans="1:7">
      <c r="A21" s="6" t="s">
        <v>69</v>
      </c>
      <c r="B21" s="6" t="s">
        <v>125</v>
      </c>
      <c r="C21" s="6" t="s">
        <v>127</v>
      </c>
      <c r="D21" s="6" t="s">
        <v>183</v>
      </c>
      <c r="E21" s="6" t="s">
        <v>124</v>
      </c>
      <c r="F21" s="10">
        <v>44239</v>
      </c>
      <c r="G21" s="199"/>
    </row>
    <row r="22" spans="1:7">
      <c r="A22" s="6" t="s">
        <v>69</v>
      </c>
      <c r="B22" s="6" t="s">
        <v>39</v>
      </c>
      <c r="C22" s="6" t="s">
        <v>72</v>
      </c>
      <c r="D22" s="6" t="s">
        <v>183</v>
      </c>
      <c r="E22" s="6" t="s">
        <v>124</v>
      </c>
      <c r="F22" s="10">
        <v>44239</v>
      </c>
      <c r="G22" s="199"/>
    </row>
    <row r="23" spans="1:7">
      <c r="A23" s="6" t="s">
        <v>69</v>
      </c>
      <c r="B23" s="6" t="s">
        <v>55</v>
      </c>
      <c r="C23" s="6" t="s">
        <v>102</v>
      </c>
      <c r="D23" s="20" t="s">
        <v>183</v>
      </c>
      <c r="E23" s="6" t="s">
        <v>124</v>
      </c>
      <c r="F23" s="10">
        <v>44239</v>
      </c>
      <c r="G23" s="199"/>
    </row>
    <row r="24" spans="1:7">
      <c r="A24" s="6" t="s">
        <v>69</v>
      </c>
      <c r="B24" s="6" t="s">
        <v>26</v>
      </c>
      <c r="C24" s="6" t="s">
        <v>662</v>
      </c>
      <c r="D24" s="20" t="s">
        <v>183</v>
      </c>
      <c r="E24" s="6" t="s">
        <v>124</v>
      </c>
      <c r="F24" s="10">
        <v>44306</v>
      </c>
      <c r="G24" s="199"/>
    </row>
    <row r="25" spans="1:7">
      <c r="A25" s="6" t="s">
        <v>69</v>
      </c>
      <c r="B25" s="6" t="s">
        <v>26</v>
      </c>
      <c r="C25" s="6" t="s">
        <v>662</v>
      </c>
      <c r="D25" s="20" t="s">
        <v>183</v>
      </c>
      <c r="E25" s="6" t="s">
        <v>124</v>
      </c>
      <c r="F25" s="10">
        <v>44306</v>
      </c>
      <c r="G25" s="199"/>
    </row>
    <row r="26" spans="1:7">
      <c r="A26" s="6" t="s">
        <v>69</v>
      </c>
      <c r="B26" s="6" t="s">
        <v>35</v>
      </c>
      <c r="C26" s="6" t="s">
        <v>109</v>
      </c>
      <c r="D26" s="20" t="s">
        <v>183</v>
      </c>
      <c r="E26" s="6" t="s">
        <v>124</v>
      </c>
      <c r="F26" s="10">
        <v>44306</v>
      </c>
      <c r="G26" s="199"/>
    </row>
    <row r="27" spans="1:7">
      <c r="A27" s="6" t="s">
        <v>69</v>
      </c>
      <c r="B27" s="6" t="s">
        <v>39</v>
      </c>
      <c r="C27" s="6" t="s">
        <v>72</v>
      </c>
      <c r="D27" s="6" t="s">
        <v>73</v>
      </c>
      <c r="E27" s="6" t="s">
        <v>63</v>
      </c>
      <c r="F27" s="10">
        <v>44333</v>
      </c>
      <c r="G27" s="199"/>
    </row>
    <row r="28" spans="1:7">
      <c r="A28" s="6" t="s">
        <v>69</v>
      </c>
      <c r="B28" s="6" t="s">
        <v>35</v>
      </c>
      <c r="C28" s="14" t="s">
        <v>106</v>
      </c>
      <c r="D28" s="6" t="s">
        <v>191</v>
      </c>
      <c r="E28" s="6" t="s">
        <v>192</v>
      </c>
      <c r="F28" s="10">
        <v>44333</v>
      </c>
      <c r="G28" s="199"/>
    </row>
    <row r="29" spans="1:7">
      <c r="A29" s="6" t="s">
        <v>69</v>
      </c>
      <c r="B29" s="6" t="s">
        <v>35</v>
      </c>
      <c r="C29" s="14" t="s">
        <v>106</v>
      </c>
      <c r="D29" s="6" t="s">
        <v>191</v>
      </c>
      <c r="E29" s="6" t="s">
        <v>192</v>
      </c>
      <c r="F29" s="10">
        <v>44333</v>
      </c>
      <c r="G29" s="199"/>
    </row>
    <row r="30" spans="1:7">
      <c r="A30" s="6" t="s">
        <v>69</v>
      </c>
      <c r="B30" s="6" t="s">
        <v>55</v>
      </c>
      <c r="C30" s="6" t="s">
        <v>102</v>
      </c>
      <c r="D30" s="6" t="s">
        <v>191</v>
      </c>
      <c r="E30" s="6" t="s">
        <v>192</v>
      </c>
      <c r="F30" s="10">
        <v>44333</v>
      </c>
      <c r="G30" s="199"/>
    </row>
    <row r="31" spans="1:7">
      <c r="A31" s="6" t="s">
        <v>69</v>
      </c>
      <c r="B31" s="6" t="s">
        <v>39</v>
      </c>
      <c r="C31" s="6" t="s">
        <v>72</v>
      </c>
      <c r="D31" s="6" t="s">
        <v>191</v>
      </c>
      <c r="E31" s="6" t="s">
        <v>192</v>
      </c>
      <c r="F31" s="10">
        <v>44333</v>
      </c>
      <c r="G31" s="199"/>
    </row>
    <row r="32" spans="1:7">
      <c r="A32" s="6" t="s">
        <v>69</v>
      </c>
      <c r="B32" s="6" t="s">
        <v>89</v>
      </c>
      <c r="C32" s="6"/>
      <c r="D32" s="6" t="s">
        <v>183</v>
      </c>
      <c r="E32" s="6"/>
      <c r="F32" s="10">
        <v>44333</v>
      </c>
      <c r="G32" s="199"/>
    </row>
    <row r="33" spans="1:7">
      <c r="A33" s="6" t="s">
        <v>69</v>
      </c>
      <c r="B33" s="6" t="s">
        <v>89</v>
      </c>
      <c r="C33" s="6"/>
      <c r="D33" s="6" t="s">
        <v>183</v>
      </c>
      <c r="E33" s="6"/>
      <c r="F33" s="10">
        <v>44333</v>
      </c>
      <c r="G33" s="199"/>
    </row>
    <row r="34" spans="1:7">
      <c r="A34" s="6" t="s">
        <v>69</v>
      </c>
      <c r="B34" s="6" t="s">
        <v>26</v>
      </c>
      <c r="C34" s="6" t="s">
        <v>57</v>
      </c>
      <c r="D34" s="6" t="s">
        <v>183</v>
      </c>
      <c r="E34" s="6" t="s">
        <v>124</v>
      </c>
      <c r="F34" s="10">
        <v>44333</v>
      </c>
      <c r="G34" s="199"/>
    </row>
    <row r="35" spans="1:7">
      <c r="A35" s="6" t="s">
        <v>69</v>
      </c>
      <c r="B35" s="6" t="s">
        <v>96</v>
      </c>
      <c r="C35" s="6" t="s">
        <v>98</v>
      </c>
      <c r="D35" s="6" t="s">
        <v>183</v>
      </c>
      <c r="E35" s="6" t="s">
        <v>124</v>
      </c>
      <c r="F35" s="10">
        <v>44333</v>
      </c>
      <c r="G35" s="199"/>
    </row>
    <row r="36" spans="1:7">
      <c r="A36" s="6" t="s">
        <v>69</v>
      </c>
      <c r="B36" s="6" t="s">
        <v>55</v>
      </c>
      <c r="C36" s="6" t="s">
        <v>169</v>
      </c>
      <c r="D36" s="6" t="s">
        <v>183</v>
      </c>
      <c r="E36" s="6" t="s">
        <v>124</v>
      </c>
      <c r="F36" s="10">
        <v>44333</v>
      </c>
      <c r="G36" s="199"/>
    </row>
    <row r="37" spans="1:7">
      <c r="A37" s="6" t="s">
        <v>226</v>
      </c>
      <c r="B37" s="6" t="s">
        <v>35</v>
      </c>
      <c r="C37" s="6" t="s">
        <v>106</v>
      </c>
      <c r="D37" s="6" t="s">
        <v>183</v>
      </c>
      <c r="E37" s="6" t="s">
        <v>124</v>
      </c>
      <c r="F37" s="10">
        <v>44333</v>
      </c>
      <c r="G37" s="199"/>
    </row>
    <row r="38" spans="1:7">
      <c r="A38" s="6" t="s">
        <v>69</v>
      </c>
      <c r="B38" s="6" t="s">
        <v>89</v>
      </c>
      <c r="C38" s="6"/>
      <c r="D38" s="6" t="s">
        <v>183</v>
      </c>
      <c r="E38" s="6"/>
      <c r="F38" s="10">
        <v>44333</v>
      </c>
      <c r="G38" s="199"/>
    </row>
    <row r="39" spans="1:7">
      <c r="A39" s="6" t="s">
        <v>69</v>
      </c>
      <c r="B39" s="6" t="s">
        <v>89</v>
      </c>
      <c r="C39" s="6"/>
      <c r="D39" s="6" t="s">
        <v>183</v>
      </c>
      <c r="E39" s="6"/>
      <c r="F39" s="10">
        <v>44333</v>
      </c>
      <c r="G39" s="199"/>
    </row>
    <row r="40" spans="1:7">
      <c r="A40" s="6" t="s">
        <v>69</v>
      </c>
      <c r="B40" s="6" t="s">
        <v>39</v>
      </c>
      <c r="C40" s="6" t="s">
        <v>349</v>
      </c>
      <c r="D40" s="6" t="s">
        <v>183</v>
      </c>
      <c r="E40" s="6" t="s">
        <v>124</v>
      </c>
      <c r="F40" s="10">
        <v>44333</v>
      </c>
      <c r="G40" s="199"/>
    </row>
    <row r="41" spans="1:7">
      <c r="A41" s="6" t="s">
        <v>69</v>
      </c>
      <c r="B41" s="6" t="s">
        <v>99</v>
      </c>
      <c r="C41" s="6" t="s">
        <v>101</v>
      </c>
      <c r="D41" s="6" t="s">
        <v>183</v>
      </c>
      <c r="E41" s="6" t="s">
        <v>124</v>
      </c>
      <c r="F41" s="10">
        <v>44333</v>
      </c>
      <c r="G41" s="199"/>
    </row>
    <row r="42" spans="1:7">
      <c r="A42" s="6" t="s">
        <v>69</v>
      </c>
      <c r="B42" s="6" t="s">
        <v>55</v>
      </c>
      <c r="C42" s="6" t="s">
        <v>102</v>
      </c>
      <c r="D42" s="6" t="s">
        <v>183</v>
      </c>
      <c r="E42" s="6" t="s">
        <v>124</v>
      </c>
      <c r="F42" s="10">
        <v>44333</v>
      </c>
      <c r="G42" s="199"/>
    </row>
    <row r="43" spans="1:7">
      <c r="A43" s="6" t="s">
        <v>69</v>
      </c>
      <c r="B43" s="6" t="s">
        <v>55</v>
      </c>
      <c r="C43" s="6" t="s">
        <v>102</v>
      </c>
      <c r="D43" s="6" t="s">
        <v>183</v>
      </c>
      <c r="E43" s="6" t="s">
        <v>124</v>
      </c>
      <c r="F43" s="10">
        <v>44333</v>
      </c>
      <c r="G43" s="199"/>
    </row>
    <row r="44" spans="1:7">
      <c r="A44" s="6" t="s">
        <v>69</v>
      </c>
      <c r="B44" s="6" t="s">
        <v>96</v>
      </c>
      <c r="C44" s="6" t="s">
        <v>98</v>
      </c>
      <c r="D44" s="6" t="s">
        <v>183</v>
      </c>
      <c r="E44" s="6" t="s">
        <v>124</v>
      </c>
      <c r="F44" s="10">
        <v>44333</v>
      </c>
      <c r="G44" s="199"/>
    </row>
    <row r="45" spans="1:7">
      <c r="A45" s="6" t="s">
        <v>69</v>
      </c>
      <c r="B45" s="6" t="s">
        <v>99</v>
      </c>
      <c r="C45" s="6" t="s">
        <v>101</v>
      </c>
      <c r="D45" s="6" t="s">
        <v>183</v>
      </c>
      <c r="E45" s="6" t="s">
        <v>124</v>
      </c>
      <c r="F45" s="10">
        <v>44333</v>
      </c>
      <c r="G45" s="199"/>
    </row>
    <row r="46" spans="1:7">
      <c r="A46" s="6" t="s">
        <v>69</v>
      </c>
      <c r="B46" s="6" t="s">
        <v>374</v>
      </c>
      <c r="C46" s="6"/>
      <c r="D46" s="6" t="s">
        <v>183</v>
      </c>
      <c r="E46" s="6" t="s">
        <v>124</v>
      </c>
      <c r="F46" s="10">
        <v>44333</v>
      </c>
      <c r="G46" s="199"/>
    </row>
    <row r="47" spans="1:7">
      <c r="A47" s="6" t="s">
        <v>69</v>
      </c>
      <c r="B47" s="6" t="s">
        <v>89</v>
      </c>
      <c r="C47" s="6"/>
      <c r="D47" s="6" t="s">
        <v>183</v>
      </c>
      <c r="E47" s="6"/>
      <c r="F47" s="10">
        <v>44333</v>
      </c>
      <c r="G47" s="199"/>
    </row>
    <row r="48" spans="1:7">
      <c r="A48" s="6" t="s">
        <v>69</v>
      </c>
      <c r="B48" s="6" t="s">
        <v>89</v>
      </c>
      <c r="C48" s="6"/>
      <c r="D48" s="6" t="s">
        <v>183</v>
      </c>
      <c r="E48" s="6"/>
      <c r="F48" s="10">
        <v>44333</v>
      </c>
      <c r="G48" s="199"/>
    </row>
    <row r="49" spans="1:7">
      <c r="A49" s="6" t="s">
        <v>69</v>
      </c>
      <c r="B49" s="6" t="s">
        <v>89</v>
      </c>
      <c r="C49" s="6"/>
      <c r="D49" s="20" t="s">
        <v>183</v>
      </c>
      <c r="E49" s="6"/>
      <c r="F49" s="10">
        <v>44333</v>
      </c>
      <c r="G49" s="199"/>
    </row>
    <row r="50" spans="1:7">
      <c r="A50" s="6" t="s">
        <v>69</v>
      </c>
      <c r="B50" s="6" t="s">
        <v>39</v>
      </c>
      <c r="C50" s="6"/>
      <c r="D50" s="20" t="s">
        <v>183</v>
      </c>
      <c r="E50" s="6" t="s">
        <v>124</v>
      </c>
      <c r="F50" s="10">
        <v>44333</v>
      </c>
      <c r="G50" s="199"/>
    </row>
    <row r="51" spans="1:7">
      <c r="A51" s="6" t="s">
        <v>69</v>
      </c>
      <c r="B51" s="6" t="s">
        <v>374</v>
      </c>
      <c r="C51" s="6"/>
      <c r="D51" s="20" t="s">
        <v>183</v>
      </c>
      <c r="E51" s="6" t="s">
        <v>124</v>
      </c>
      <c r="F51" s="10">
        <v>44333</v>
      </c>
      <c r="G51" s="199"/>
    </row>
    <row r="52" spans="1:7">
      <c r="A52" s="6" t="s">
        <v>69</v>
      </c>
      <c r="B52" s="6" t="s">
        <v>374</v>
      </c>
      <c r="C52" s="6"/>
      <c r="D52" s="20" t="s">
        <v>183</v>
      </c>
      <c r="E52" s="6" t="s">
        <v>124</v>
      </c>
      <c r="F52" s="10">
        <v>44333</v>
      </c>
      <c r="G52" s="199"/>
    </row>
    <row r="53" spans="1:7">
      <c r="A53" s="6" t="s">
        <v>69</v>
      </c>
      <c r="B53" s="6" t="s">
        <v>374</v>
      </c>
      <c r="C53" s="6"/>
      <c r="D53" s="20" t="s">
        <v>183</v>
      </c>
      <c r="E53" s="6" t="s">
        <v>124</v>
      </c>
      <c r="F53" s="10">
        <v>44333</v>
      </c>
      <c r="G53" s="199"/>
    </row>
    <row r="54" spans="1:7">
      <c r="A54" s="6" t="s">
        <v>69</v>
      </c>
      <c r="B54" s="6" t="s">
        <v>374</v>
      </c>
      <c r="C54" s="6"/>
      <c r="D54" s="20" t="s">
        <v>183</v>
      </c>
      <c r="E54" s="6" t="s">
        <v>124</v>
      </c>
      <c r="F54" s="10">
        <v>44333</v>
      </c>
      <c r="G54" s="199"/>
    </row>
    <row r="55" spans="1:7">
      <c r="A55" s="6" t="s">
        <v>69</v>
      </c>
      <c r="B55" s="6" t="s">
        <v>374</v>
      </c>
      <c r="C55" s="6"/>
      <c r="D55" s="20" t="s">
        <v>183</v>
      </c>
      <c r="E55" s="6" t="s">
        <v>124</v>
      </c>
      <c r="F55" s="10">
        <v>44333</v>
      </c>
      <c r="G55" s="199"/>
    </row>
    <row r="56" spans="1:7">
      <c r="A56" s="6" t="s">
        <v>69</v>
      </c>
      <c r="B56" s="6" t="s">
        <v>35</v>
      </c>
      <c r="C56" s="6"/>
      <c r="D56" s="20" t="s">
        <v>183</v>
      </c>
      <c r="E56" s="6"/>
      <c r="F56" s="10">
        <v>44333</v>
      </c>
      <c r="G56" s="199"/>
    </row>
    <row r="57" spans="1:7">
      <c r="A57" s="6" t="s">
        <v>69</v>
      </c>
      <c r="B57" s="6" t="s">
        <v>35</v>
      </c>
      <c r="C57" s="6"/>
      <c r="D57" s="20" t="s">
        <v>183</v>
      </c>
      <c r="E57" s="6"/>
      <c r="F57" s="10">
        <v>44333</v>
      </c>
      <c r="G57" s="199"/>
    </row>
    <row r="58" spans="1:7">
      <c r="A58" s="6" t="s">
        <v>69</v>
      </c>
      <c r="B58" s="6" t="s">
        <v>35</v>
      </c>
      <c r="C58" s="6"/>
      <c r="D58" s="20" t="s">
        <v>183</v>
      </c>
      <c r="E58" s="6"/>
      <c r="F58" s="10">
        <v>44333</v>
      </c>
      <c r="G58" s="199"/>
    </row>
    <row r="59" spans="1:7">
      <c r="A59" s="6" t="s">
        <v>69</v>
      </c>
      <c r="B59" s="6" t="s">
        <v>35</v>
      </c>
      <c r="C59" s="14" t="s">
        <v>106</v>
      </c>
      <c r="D59" s="6" t="s">
        <v>610</v>
      </c>
      <c r="E59" s="6" t="s">
        <v>63</v>
      </c>
      <c r="F59" s="10">
        <v>44333</v>
      </c>
      <c r="G59" s="199"/>
    </row>
    <row r="60" spans="1:7">
      <c r="A60" s="6" t="s">
        <v>69</v>
      </c>
      <c r="B60" s="6" t="s">
        <v>99</v>
      </c>
      <c r="C60" s="6" t="s">
        <v>101</v>
      </c>
      <c r="D60" s="6" t="s">
        <v>610</v>
      </c>
      <c r="E60" s="6" t="s">
        <v>63</v>
      </c>
      <c r="F60" s="10">
        <v>44333</v>
      </c>
      <c r="G60" s="199"/>
    </row>
    <row r="61" spans="1:7">
      <c r="A61" s="6" t="s">
        <v>69</v>
      </c>
      <c r="B61" s="6" t="s">
        <v>39</v>
      </c>
      <c r="C61" s="6" t="s">
        <v>72</v>
      </c>
      <c r="D61" s="6" t="s">
        <v>610</v>
      </c>
      <c r="E61" s="6" t="s">
        <v>63</v>
      </c>
      <c r="F61" s="10">
        <v>44333</v>
      </c>
      <c r="G61" s="199"/>
    </row>
    <row r="62" spans="1:7">
      <c r="A62" s="6" t="s">
        <v>69</v>
      </c>
      <c r="B62" s="6" t="s">
        <v>39</v>
      </c>
      <c r="C62" s="6" t="s">
        <v>72</v>
      </c>
      <c r="D62" s="6" t="s">
        <v>610</v>
      </c>
      <c r="E62" s="6" t="s">
        <v>63</v>
      </c>
      <c r="F62" s="10">
        <v>44333</v>
      </c>
      <c r="G62" s="199"/>
    </row>
    <row r="63" spans="1:7">
      <c r="A63" s="6" t="s">
        <v>69</v>
      </c>
      <c r="B63" s="6" t="s">
        <v>26</v>
      </c>
      <c r="C63" s="6" t="s">
        <v>57</v>
      </c>
      <c r="D63" s="6" t="s">
        <v>610</v>
      </c>
      <c r="E63" s="6" t="s">
        <v>63</v>
      </c>
      <c r="F63" s="10">
        <v>44333</v>
      </c>
      <c r="G63" s="199"/>
    </row>
    <row r="64" spans="1:7">
      <c r="A64" s="6" t="s">
        <v>69</v>
      </c>
      <c r="B64" s="6" t="s">
        <v>99</v>
      </c>
      <c r="C64" s="6" t="s">
        <v>101</v>
      </c>
      <c r="D64" s="6" t="s">
        <v>478</v>
      </c>
      <c r="E64" s="6" t="s">
        <v>124</v>
      </c>
      <c r="F64" s="10">
        <v>44368</v>
      </c>
      <c r="G64" s="199">
        <v>551.95000000000005</v>
      </c>
    </row>
    <row r="65" spans="1:7">
      <c r="A65" s="6" t="s">
        <v>69</v>
      </c>
      <c r="B65" s="6" t="s">
        <v>35</v>
      </c>
      <c r="C65" s="6">
        <v>912</v>
      </c>
      <c r="D65" s="6" t="s">
        <v>478</v>
      </c>
      <c r="E65" s="6" t="s">
        <v>124</v>
      </c>
      <c r="F65" s="10">
        <v>44368</v>
      </c>
      <c r="G65" s="199"/>
    </row>
    <row r="66" spans="1:7">
      <c r="A66" s="6" t="s">
        <v>69</v>
      </c>
      <c r="B66" s="6" t="s">
        <v>55</v>
      </c>
      <c r="C66" s="6" t="s">
        <v>482</v>
      </c>
      <c r="D66" s="6" t="s">
        <v>478</v>
      </c>
      <c r="E66" s="6" t="s">
        <v>124</v>
      </c>
      <c r="F66" s="10">
        <v>44368</v>
      </c>
      <c r="G66" s="199"/>
    </row>
    <row r="67" spans="1:7">
      <c r="A67" s="6" t="s">
        <v>69</v>
      </c>
      <c r="B67" s="6" t="s">
        <v>39</v>
      </c>
      <c r="C67" s="6" t="s">
        <v>484</v>
      </c>
      <c r="D67" s="6" t="s">
        <v>478</v>
      </c>
      <c r="E67" s="6" t="s">
        <v>124</v>
      </c>
      <c r="F67" s="10">
        <v>44368</v>
      </c>
      <c r="G67" s="199"/>
    </row>
    <row r="68" spans="1:7">
      <c r="A68" s="6" t="s">
        <v>69</v>
      </c>
      <c r="B68" s="6" t="s">
        <v>39</v>
      </c>
      <c r="C68" s="6" t="s">
        <v>349</v>
      </c>
      <c r="D68" s="6" t="s">
        <v>478</v>
      </c>
      <c r="E68" s="6" t="s">
        <v>124</v>
      </c>
      <c r="F68" s="10">
        <v>44368</v>
      </c>
      <c r="G68" s="199"/>
    </row>
    <row r="69" spans="1:7">
      <c r="A69" s="6" t="s">
        <v>69</v>
      </c>
      <c r="B69" s="6" t="s">
        <v>39</v>
      </c>
      <c r="C69" s="6" t="s">
        <v>349</v>
      </c>
      <c r="D69" s="6" t="s">
        <v>478</v>
      </c>
      <c r="E69" s="6" t="s">
        <v>124</v>
      </c>
      <c r="F69" s="10">
        <v>44368</v>
      </c>
      <c r="G69" s="199"/>
    </row>
    <row r="70" spans="1:7">
      <c r="A70" s="6" t="s">
        <v>69</v>
      </c>
      <c r="B70" s="6" t="s">
        <v>26</v>
      </c>
      <c r="C70" s="6" t="s">
        <v>29</v>
      </c>
      <c r="D70" s="6" t="s">
        <v>355</v>
      </c>
      <c r="E70" s="6" t="s">
        <v>356</v>
      </c>
      <c r="F70" s="10">
        <v>44370</v>
      </c>
      <c r="G70" s="199">
        <v>393.47</v>
      </c>
    </row>
    <row r="71" spans="1:7">
      <c r="A71" s="6" t="s">
        <v>69</v>
      </c>
      <c r="B71" s="6" t="s">
        <v>35</v>
      </c>
      <c r="C71" s="6" t="s">
        <v>95</v>
      </c>
      <c r="D71" s="6" t="s">
        <v>355</v>
      </c>
      <c r="E71" s="6" t="s">
        <v>356</v>
      </c>
      <c r="F71" s="10">
        <v>44370</v>
      </c>
      <c r="G71" s="199"/>
    </row>
    <row r="72" spans="1:7">
      <c r="A72" s="6" t="s">
        <v>69</v>
      </c>
      <c r="B72" s="6" t="s">
        <v>35</v>
      </c>
      <c r="C72" s="6" t="s">
        <v>359</v>
      </c>
      <c r="D72" s="6" t="s">
        <v>355</v>
      </c>
      <c r="E72" s="6" t="s">
        <v>356</v>
      </c>
      <c r="F72" s="10">
        <v>44370</v>
      </c>
      <c r="G72" s="199"/>
    </row>
    <row r="73" spans="1:7">
      <c r="A73" s="6" t="s">
        <v>69</v>
      </c>
      <c r="B73" s="6" t="s">
        <v>35</v>
      </c>
      <c r="C73" s="6" t="s">
        <v>362</v>
      </c>
      <c r="D73" s="6" t="s">
        <v>355</v>
      </c>
      <c r="E73" s="6" t="s">
        <v>356</v>
      </c>
      <c r="F73" s="10">
        <v>44370</v>
      </c>
      <c r="G73" s="199"/>
    </row>
    <row r="74" spans="1:7">
      <c r="A74" s="6" t="s">
        <v>69</v>
      </c>
      <c r="B74" s="6" t="s">
        <v>55</v>
      </c>
      <c r="C74" s="6" t="s">
        <v>169</v>
      </c>
      <c r="D74" s="6" t="s">
        <v>355</v>
      </c>
      <c r="E74" s="6" t="s">
        <v>356</v>
      </c>
      <c r="F74" s="10">
        <v>44370</v>
      </c>
      <c r="G74" s="199"/>
    </row>
    <row r="75" spans="1:7">
      <c r="A75" s="6" t="s">
        <v>69</v>
      </c>
      <c r="B75" s="6" t="s">
        <v>39</v>
      </c>
      <c r="C75" s="6" t="s">
        <v>365</v>
      </c>
      <c r="D75" s="6" t="s">
        <v>355</v>
      </c>
      <c r="E75" s="6" t="s">
        <v>356</v>
      </c>
      <c r="F75" s="10">
        <v>44370</v>
      </c>
      <c r="G75" s="199"/>
    </row>
    <row r="76" spans="1:7">
      <c r="A76" s="6" t="s">
        <v>69</v>
      </c>
      <c r="B76" s="6" t="s">
        <v>96</v>
      </c>
      <c r="C76" s="6" t="s">
        <v>98</v>
      </c>
      <c r="D76" s="6" t="s">
        <v>355</v>
      </c>
      <c r="E76" s="6" t="s">
        <v>356</v>
      </c>
      <c r="F76" s="10">
        <v>44370</v>
      </c>
      <c r="G76" s="199"/>
    </row>
    <row r="77" spans="1:7">
      <c r="A77" s="6" t="s">
        <v>69</v>
      </c>
      <c r="B77" s="6" t="s">
        <v>99</v>
      </c>
      <c r="C77" s="6" t="s">
        <v>101</v>
      </c>
      <c r="D77" s="6" t="s">
        <v>355</v>
      </c>
      <c r="E77" s="6" t="s">
        <v>516</v>
      </c>
      <c r="F77" s="10">
        <v>44370</v>
      </c>
      <c r="G77" s="199"/>
    </row>
    <row r="78" spans="1:7">
      <c r="A78" s="6" t="s">
        <v>69</v>
      </c>
      <c r="B78" s="6" t="s">
        <v>26</v>
      </c>
      <c r="C78" s="6" t="s">
        <v>29</v>
      </c>
      <c r="D78" s="14" t="s">
        <v>150</v>
      </c>
      <c r="E78" s="6" t="s">
        <v>151</v>
      </c>
      <c r="F78" s="10">
        <v>44370</v>
      </c>
      <c r="G78" s="199">
        <v>665.02483069977404</v>
      </c>
    </row>
    <row r="79" spans="1:7">
      <c r="A79" s="6" t="s">
        <v>69</v>
      </c>
      <c r="B79" s="6" t="s">
        <v>35</v>
      </c>
      <c r="C79" s="6" t="s">
        <v>153</v>
      </c>
      <c r="D79" s="6" t="s">
        <v>150</v>
      </c>
      <c r="E79" s="6" t="s">
        <v>151</v>
      </c>
      <c r="F79" s="10">
        <v>44370</v>
      </c>
      <c r="G79" s="199"/>
    </row>
    <row r="80" spans="1:7">
      <c r="A80" s="6" t="s">
        <v>69</v>
      </c>
      <c r="B80" s="6" t="s">
        <v>26</v>
      </c>
      <c r="C80" s="6" t="s">
        <v>29</v>
      </c>
      <c r="D80" s="6" t="s">
        <v>610</v>
      </c>
      <c r="E80" s="6" t="s">
        <v>639</v>
      </c>
      <c r="F80" s="10">
        <v>44372</v>
      </c>
      <c r="G80" s="199">
        <v>402.56884875846498</v>
      </c>
    </row>
    <row r="81" spans="1:9">
      <c r="A81" s="6" t="s">
        <v>69</v>
      </c>
      <c r="B81" s="6" t="s">
        <v>55</v>
      </c>
      <c r="C81" s="6" t="s">
        <v>641</v>
      </c>
      <c r="D81" s="6" t="s">
        <v>610</v>
      </c>
      <c r="E81" s="6" t="s">
        <v>639</v>
      </c>
      <c r="F81" s="10">
        <v>44372</v>
      </c>
      <c r="G81" s="199"/>
    </row>
    <row r="82" spans="1:9">
      <c r="A82" s="6" t="s">
        <v>69</v>
      </c>
      <c r="B82" s="6" t="s">
        <v>39</v>
      </c>
      <c r="C82" s="6" t="s">
        <v>72</v>
      </c>
      <c r="D82" s="6" t="s">
        <v>610</v>
      </c>
      <c r="E82" s="6" t="s">
        <v>639</v>
      </c>
      <c r="F82" s="10">
        <v>44372</v>
      </c>
      <c r="G82" s="199"/>
    </row>
    <row r="83" spans="1:9">
      <c r="A83" s="6" t="s">
        <v>69</v>
      </c>
      <c r="B83" s="6" t="s">
        <v>55</v>
      </c>
      <c r="C83" s="6" t="s">
        <v>169</v>
      </c>
      <c r="D83" s="14" t="s">
        <v>555</v>
      </c>
      <c r="E83" s="6" t="s">
        <v>556</v>
      </c>
      <c r="F83" s="10">
        <v>44406</v>
      </c>
      <c r="G83" s="199">
        <v>1167.3</v>
      </c>
    </row>
    <row r="84" spans="1:9">
      <c r="A84" s="6" t="s">
        <v>69</v>
      </c>
      <c r="B84" s="6" t="s">
        <v>55</v>
      </c>
      <c r="C84" s="6" t="s">
        <v>496</v>
      </c>
      <c r="D84" s="14" t="s">
        <v>555</v>
      </c>
      <c r="E84" s="6" t="s">
        <v>556</v>
      </c>
      <c r="F84" s="10">
        <v>44406</v>
      </c>
      <c r="G84" s="199"/>
    </row>
    <row r="85" spans="1:9">
      <c r="A85" s="6" t="s">
        <v>69</v>
      </c>
      <c r="B85" s="6" t="s">
        <v>125</v>
      </c>
      <c r="C85" s="6" t="s">
        <v>127</v>
      </c>
      <c r="D85" s="14" t="s">
        <v>555</v>
      </c>
      <c r="E85" s="6" t="s">
        <v>556</v>
      </c>
      <c r="F85" s="10">
        <v>44406</v>
      </c>
      <c r="G85" s="199"/>
    </row>
    <row r="86" spans="1:9">
      <c r="A86" s="6" t="s">
        <v>69</v>
      </c>
      <c r="B86" s="6" t="s">
        <v>39</v>
      </c>
      <c r="C86" s="6" t="s">
        <v>41</v>
      </c>
      <c r="D86" s="6" t="s">
        <v>555</v>
      </c>
      <c r="E86" s="6" t="s">
        <v>556</v>
      </c>
      <c r="F86" s="10">
        <v>44406</v>
      </c>
      <c r="G86" s="199"/>
    </row>
    <row r="87" spans="1:9">
      <c r="A87" s="6" t="s">
        <v>69</v>
      </c>
      <c r="B87" s="6" t="s">
        <v>99</v>
      </c>
      <c r="C87" s="6" t="s">
        <v>101</v>
      </c>
      <c r="D87" s="14" t="s">
        <v>555</v>
      </c>
      <c r="E87" s="6" t="s">
        <v>556</v>
      </c>
      <c r="F87" s="10">
        <v>44406</v>
      </c>
      <c r="G87" s="199"/>
      <c r="I87" s="115"/>
    </row>
    <row r="88" spans="1:9">
      <c r="A88" s="6" t="s">
        <v>69</v>
      </c>
      <c r="B88" s="6" t="s">
        <v>55</v>
      </c>
      <c r="C88" s="6" t="s">
        <v>122</v>
      </c>
      <c r="D88" s="6" t="s">
        <v>123</v>
      </c>
      <c r="E88" s="6" t="s">
        <v>124</v>
      </c>
      <c r="F88" s="10">
        <v>44407</v>
      </c>
      <c r="G88" s="199"/>
    </row>
    <row r="89" spans="1:9">
      <c r="A89" s="6" t="s">
        <v>69</v>
      </c>
      <c r="B89" s="6" t="s">
        <v>125</v>
      </c>
      <c r="C89" s="6" t="s">
        <v>127</v>
      </c>
      <c r="D89" s="6" t="s">
        <v>123</v>
      </c>
      <c r="E89" s="6" t="s">
        <v>124</v>
      </c>
      <c r="F89" s="10">
        <v>44407</v>
      </c>
      <c r="G89" s="199"/>
    </row>
    <row r="90" spans="1:9">
      <c r="A90" s="6" t="s">
        <v>69</v>
      </c>
      <c r="B90" s="6" t="s">
        <v>39</v>
      </c>
      <c r="C90" s="6" t="s">
        <v>41</v>
      </c>
      <c r="D90" s="6" t="s">
        <v>123</v>
      </c>
      <c r="E90" s="6" t="s">
        <v>124</v>
      </c>
      <c r="F90" s="10">
        <v>44407</v>
      </c>
      <c r="G90" s="199"/>
    </row>
    <row r="91" spans="1:9">
      <c r="A91" s="6" t="s">
        <v>69</v>
      </c>
      <c r="B91" s="6" t="s">
        <v>35</v>
      </c>
      <c r="C91" s="6" t="s">
        <v>714</v>
      </c>
      <c r="D91" s="6" t="s">
        <v>123</v>
      </c>
      <c r="E91" s="6" t="s">
        <v>124</v>
      </c>
      <c r="F91" s="10">
        <v>44407</v>
      </c>
      <c r="G91" s="199"/>
    </row>
    <row r="92" spans="1:9">
      <c r="A92" s="6" t="s">
        <v>69</v>
      </c>
      <c r="B92" s="6" t="s">
        <v>35</v>
      </c>
      <c r="C92" s="23" t="s">
        <v>735</v>
      </c>
      <c r="D92" s="6" t="s">
        <v>355</v>
      </c>
      <c r="E92" s="6" t="s">
        <v>736</v>
      </c>
      <c r="F92" s="10">
        <v>44418</v>
      </c>
      <c r="G92" s="199">
        <v>393.47</v>
      </c>
    </row>
    <row r="93" spans="1:9">
      <c r="A93" s="6" t="s">
        <v>69</v>
      </c>
      <c r="B93" s="6" t="s">
        <v>39</v>
      </c>
      <c r="C93" s="23" t="s">
        <v>738</v>
      </c>
      <c r="D93" s="6" t="s">
        <v>355</v>
      </c>
      <c r="E93" s="6" t="s">
        <v>736</v>
      </c>
      <c r="F93" s="10">
        <v>44418</v>
      </c>
      <c r="G93" s="199"/>
    </row>
    <row r="94" spans="1:9">
      <c r="A94" s="6" t="s">
        <v>69</v>
      </c>
      <c r="B94" s="6" t="s">
        <v>26</v>
      </c>
      <c r="C94" s="23" t="s">
        <v>662</v>
      </c>
      <c r="D94" s="6" t="s">
        <v>355</v>
      </c>
      <c r="E94" s="6" t="s">
        <v>736</v>
      </c>
      <c r="F94" s="10">
        <v>44418</v>
      </c>
      <c r="G94" s="199"/>
    </row>
    <row r="95" spans="1:9">
      <c r="A95" s="6" t="s">
        <v>69</v>
      </c>
      <c r="B95" s="6" t="s">
        <v>35</v>
      </c>
      <c r="C95" s="6" t="s">
        <v>579</v>
      </c>
      <c r="D95" s="6" t="s">
        <v>580</v>
      </c>
      <c r="E95" s="6" t="s">
        <v>294</v>
      </c>
      <c r="F95" s="10">
        <v>44420</v>
      </c>
      <c r="G95" s="199">
        <v>676.00902934537248</v>
      </c>
    </row>
    <row r="96" spans="1:9">
      <c r="A96" s="6" t="s">
        <v>69</v>
      </c>
      <c r="B96" s="6" t="s">
        <v>55</v>
      </c>
      <c r="C96" s="6" t="s">
        <v>169</v>
      </c>
      <c r="D96" s="6" t="s">
        <v>580</v>
      </c>
      <c r="E96" s="6" t="s">
        <v>294</v>
      </c>
      <c r="F96" s="10">
        <v>44420</v>
      </c>
      <c r="G96" s="199"/>
    </row>
    <row r="97" spans="1:7">
      <c r="A97" s="6" t="s">
        <v>69</v>
      </c>
      <c r="B97" s="6" t="s">
        <v>26</v>
      </c>
      <c r="C97" s="6" t="s">
        <v>29</v>
      </c>
      <c r="D97" s="14" t="s">
        <v>445</v>
      </c>
      <c r="E97" s="14" t="s">
        <v>446</v>
      </c>
      <c r="F97" s="10">
        <v>44421</v>
      </c>
      <c r="G97" s="199">
        <v>0</v>
      </c>
    </row>
    <row r="98" spans="1:7">
      <c r="A98" s="6" t="s">
        <v>69</v>
      </c>
      <c r="B98" s="6" t="s">
        <v>35</v>
      </c>
      <c r="C98" s="14" t="s">
        <v>106</v>
      </c>
      <c r="D98" s="14" t="s">
        <v>445</v>
      </c>
      <c r="E98" s="14" t="s">
        <v>446</v>
      </c>
      <c r="F98" s="10">
        <v>44421</v>
      </c>
      <c r="G98" s="199"/>
    </row>
    <row r="99" spans="1:7">
      <c r="A99" s="6" t="s">
        <v>69</v>
      </c>
      <c r="B99" s="6" t="s">
        <v>55</v>
      </c>
      <c r="C99" s="6" t="s">
        <v>102</v>
      </c>
      <c r="D99" s="14" t="s">
        <v>445</v>
      </c>
      <c r="E99" s="14" t="s">
        <v>446</v>
      </c>
      <c r="F99" s="10">
        <v>44421</v>
      </c>
      <c r="G99" s="199"/>
    </row>
    <row r="100" spans="1:7">
      <c r="A100" s="6" t="s">
        <v>69</v>
      </c>
      <c r="B100" s="6" t="s">
        <v>55</v>
      </c>
      <c r="C100" s="6" t="s">
        <v>102</v>
      </c>
      <c r="D100" s="14" t="s">
        <v>445</v>
      </c>
      <c r="E100" s="14" t="s">
        <v>446</v>
      </c>
      <c r="F100" s="10">
        <v>44421</v>
      </c>
      <c r="G100" s="199"/>
    </row>
    <row r="101" spans="1:7">
      <c r="A101" s="6" t="s">
        <v>69</v>
      </c>
      <c r="B101" s="6" t="s">
        <v>39</v>
      </c>
      <c r="C101" s="6" t="s">
        <v>72</v>
      </c>
      <c r="D101" s="14" t="s">
        <v>445</v>
      </c>
      <c r="E101" s="14" t="s">
        <v>446</v>
      </c>
      <c r="F101" s="10">
        <v>44421</v>
      </c>
      <c r="G101" s="199"/>
    </row>
    <row r="102" spans="1:7">
      <c r="A102" s="6" t="s">
        <v>69</v>
      </c>
      <c r="B102" s="23" t="s">
        <v>754</v>
      </c>
      <c r="C102" s="16"/>
      <c r="D102" s="6" t="s">
        <v>183</v>
      </c>
      <c r="E102" s="23" t="s">
        <v>756</v>
      </c>
      <c r="F102" s="10">
        <v>44461</v>
      </c>
      <c r="G102" s="104">
        <v>0</v>
      </c>
    </row>
    <row r="103" spans="1:7">
      <c r="A103" s="6" t="s">
        <v>69</v>
      </c>
      <c r="B103" s="6" t="s">
        <v>55</v>
      </c>
      <c r="C103" s="6" t="s">
        <v>790</v>
      </c>
      <c r="D103" s="6" t="s">
        <v>478</v>
      </c>
      <c r="E103" s="6" t="s">
        <v>124</v>
      </c>
      <c r="F103" s="10">
        <v>44498</v>
      </c>
      <c r="G103" s="104">
        <v>0</v>
      </c>
    </row>
    <row r="104" spans="1:7">
      <c r="A104" s="6" t="s">
        <v>69</v>
      </c>
      <c r="B104" s="6" t="s">
        <v>26</v>
      </c>
      <c r="C104" s="6" t="s">
        <v>29</v>
      </c>
      <c r="D104" s="6" t="s">
        <v>355</v>
      </c>
      <c r="E104" s="6" t="s">
        <v>516</v>
      </c>
      <c r="F104" s="10">
        <v>44531</v>
      </c>
      <c r="G104" s="199">
        <v>393.47</v>
      </c>
    </row>
    <row r="105" spans="1:7">
      <c r="A105" s="6" t="s">
        <v>69</v>
      </c>
      <c r="B105" s="6" t="s">
        <v>26</v>
      </c>
      <c r="C105" s="22" t="s">
        <v>693</v>
      </c>
      <c r="D105" s="6" t="s">
        <v>355</v>
      </c>
      <c r="E105" s="23" t="s">
        <v>799</v>
      </c>
      <c r="F105" s="24">
        <v>44531</v>
      </c>
      <c r="G105" s="199"/>
    </row>
    <row r="106" spans="1:7">
      <c r="A106" s="6" t="s">
        <v>69</v>
      </c>
      <c r="B106" s="6" t="s">
        <v>35</v>
      </c>
      <c r="C106" s="6" t="s">
        <v>153</v>
      </c>
      <c r="D106" s="6" t="s">
        <v>355</v>
      </c>
      <c r="E106" s="6" t="s">
        <v>516</v>
      </c>
      <c r="F106" s="10">
        <v>44628</v>
      </c>
      <c r="G106" s="199"/>
    </row>
    <row r="107" spans="1:7">
      <c r="A107" s="6" t="s">
        <v>69</v>
      </c>
      <c r="B107" s="6" t="s">
        <v>39</v>
      </c>
      <c r="C107" s="6" t="s">
        <v>95</v>
      </c>
      <c r="D107" s="6" t="s">
        <v>355</v>
      </c>
      <c r="E107" s="6" t="s">
        <v>516</v>
      </c>
      <c r="F107" s="10">
        <v>44628</v>
      </c>
      <c r="G107" s="199"/>
    </row>
    <row r="108" spans="1:7">
      <c r="A108" s="6" t="s">
        <v>69</v>
      </c>
      <c r="B108" s="6" t="s">
        <v>26</v>
      </c>
      <c r="C108" s="6" t="s">
        <v>57</v>
      </c>
      <c r="D108" s="6" t="s">
        <v>355</v>
      </c>
      <c r="E108" s="6" t="s">
        <v>516</v>
      </c>
      <c r="F108" s="10">
        <v>44628</v>
      </c>
      <c r="G108" s="199"/>
    </row>
    <row r="109" spans="1:7">
      <c r="A109" s="6" t="s">
        <v>69</v>
      </c>
      <c r="B109" s="6" t="s">
        <v>55</v>
      </c>
      <c r="C109" s="6" t="s">
        <v>102</v>
      </c>
      <c r="D109" s="6" t="s">
        <v>355</v>
      </c>
      <c r="E109" s="6" t="s">
        <v>516</v>
      </c>
      <c r="F109" s="10">
        <v>44628</v>
      </c>
      <c r="G109" s="199"/>
    </row>
    <row r="110" spans="1:7">
      <c r="A110" s="6" t="s">
        <v>69</v>
      </c>
      <c r="B110" s="6" t="s">
        <v>99</v>
      </c>
      <c r="C110" s="6" t="s">
        <v>634</v>
      </c>
      <c r="D110" s="6" t="s">
        <v>355</v>
      </c>
      <c r="E110" s="6" t="s">
        <v>516</v>
      </c>
      <c r="F110" s="10">
        <v>44628</v>
      </c>
      <c r="G110" s="199"/>
    </row>
    <row r="111" spans="1:7">
      <c r="A111" s="6" t="s">
        <v>69</v>
      </c>
      <c r="B111" s="6" t="s">
        <v>55</v>
      </c>
      <c r="C111" s="6" t="s">
        <v>603</v>
      </c>
      <c r="D111" s="20" t="s">
        <v>183</v>
      </c>
      <c r="E111" s="6" t="s">
        <v>124</v>
      </c>
      <c r="F111" s="10">
        <v>44629</v>
      </c>
      <c r="G111" s="199">
        <v>0</v>
      </c>
    </row>
    <row r="112" spans="1:7">
      <c r="A112" s="6" t="s">
        <v>69</v>
      </c>
      <c r="B112" s="6" t="s">
        <v>39</v>
      </c>
      <c r="C112" s="6" t="s">
        <v>606</v>
      </c>
      <c r="D112" s="20" t="s">
        <v>183</v>
      </c>
      <c r="E112" s="6" t="s">
        <v>124</v>
      </c>
      <c r="F112" s="10">
        <v>44629</v>
      </c>
      <c r="G112" s="199"/>
    </row>
    <row r="113" spans="1:7">
      <c r="A113" s="6" t="s">
        <v>69</v>
      </c>
      <c r="B113" s="6" t="s">
        <v>26</v>
      </c>
      <c r="C113" s="6" t="s">
        <v>57</v>
      </c>
      <c r="D113" s="6" t="s">
        <v>438</v>
      </c>
      <c r="E113" s="6" t="s">
        <v>63</v>
      </c>
      <c r="F113" s="10">
        <v>44657</v>
      </c>
      <c r="G113" s="104">
        <v>0</v>
      </c>
    </row>
    <row r="114" spans="1:7">
      <c r="G114" s="104">
        <f>SUM(G2:G113)</f>
        <v>9858.19270880361</v>
      </c>
    </row>
  </sheetData>
  <autoFilter ref="A1:F114" xr:uid="{19C3F55E-FE5A-42C4-BD59-1E3D96B7A170}">
    <sortState xmlns:xlrd2="http://schemas.microsoft.com/office/spreadsheetml/2017/richdata2" ref="A2:F113">
      <sortCondition ref="F1:F113"/>
    </sortState>
  </autoFilter>
  <mergeCells count="13">
    <mergeCell ref="G78:G79"/>
    <mergeCell ref="G3:G16"/>
    <mergeCell ref="G17:G18"/>
    <mergeCell ref="G19:G63"/>
    <mergeCell ref="G64:G69"/>
    <mergeCell ref="G70:G77"/>
    <mergeCell ref="G111:G112"/>
    <mergeCell ref="G80:G82"/>
    <mergeCell ref="G83:G91"/>
    <mergeCell ref="G92:G94"/>
    <mergeCell ref="G95:G96"/>
    <mergeCell ref="G97:G101"/>
    <mergeCell ref="G104:G110"/>
  </mergeCells>
  <conditionalFormatting sqref="C2:E15 A2:A1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3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3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33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11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11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1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45082-3346-4C9D-B4A8-B5F4C4492B49}">
  <dimension ref="A1:E38"/>
  <sheetViews>
    <sheetView workbookViewId="0">
      <selection activeCell="L36" sqref="L36"/>
    </sheetView>
  </sheetViews>
  <sheetFormatPr defaultRowHeight="15"/>
  <cols>
    <col min="1" max="1" width="45.42578125" bestFit="1" customWidth="1"/>
    <col min="2" max="2" width="14.28515625" bestFit="1" customWidth="1"/>
    <col min="3" max="4" width="13.28515625" bestFit="1" customWidth="1"/>
  </cols>
  <sheetData>
    <row r="1" spans="1:3">
      <c r="A1" t="s">
        <v>863</v>
      </c>
      <c r="B1" t="s">
        <v>864</v>
      </c>
    </row>
    <row r="2" spans="1:3">
      <c r="A2" s="108" t="s">
        <v>820</v>
      </c>
      <c r="B2" s="109">
        <v>4199.93905191874</v>
      </c>
    </row>
    <row r="3" spans="1:3">
      <c r="A3" s="108" t="s">
        <v>846</v>
      </c>
      <c r="B3" s="109">
        <v>9257.1839729119602</v>
      </c>
    </row>
    <row r="4" spans="1:3">
      <c r="A4" s="108" t="s">
        <v>851</v>
      </c>
      <c r="B4" s="109">
        <v>3901.9638826185101</v>
      </c>
    </row>
    <row r="5" spans="1:3">
      <c r="A5" s="110" t="s">
        <v>844</v>
      </c>
      <c r="B5" s="109">
        <v>5729.194130925508</v>
      </c>
    </row>
    <row r="6" spans="1:3">
      <c r="A6" s="110" t="s">
        <v>847</v>
      </c>
      <c r="B6" s="109">
        <v>3059.1534988713315</v>
      </c>
    </row>
    <row r="7" spans="1:3">
      <c r="A7" s="110" t="s">
        <v>852</v>
      </c>
      <c r="B7" s="111">
        <v>5470.9706546275393</v>
      </c>
    </row>
    <row r="8" spans="1:3">
      <c r="A8" s="110" t="s">
        <v>93</v>
      </c>
      <c r="B8" s="109">
        <v>6361.7336343115103</v>
      </c>
    </row>
    <row r="9" spans="1:3">
      <c r="A9" s="110" t="s">
        <v>862</v>
      </c>
      <c r="B9" s="109">
        <v>8600.45146726862</v>
      </c>
    </row>
    <row r="10" spans="1:3">
      <c r="A10" s="110" t="s">
        <v>853</v>
      </c>
      <c r="B10" s="111">
        <v>6401.44</v>
      </c>
      <c r="C10" s="51"/>
    </row>
    <row r="11" spans="1:3">
      <c r="A11" s="110" t="s">
        <v>845</v>
      </c>
      <c r="B11" s="109">
        <v>4699.2054176072197</v>
      </c>
    </row>
    <row r="12" spans="1:3">
      <c r="A12" s="110" t="s">
        <v>849</v>
      </c>
      <c r="B12" s="109">
        <v>3207.9345372460498</v>
      </c>
    </row>
    <row r="13" spans="1:3">
      <c r="A13" s="110" t="s">
        <v>850</v>
      </c>
      <c r="B13" s="109">
        <v>2786.3702031602702</v>
      </c>
    </row>
    <row r="14" spans="1:3">
      <c r="A14" s="110" t="s">
        <v>854</v>
      </c>
      <c r="B14" s="109">
        <v>4137.8837471783299</v>
      </c>
    </row>
    <row r="15" spans="1:3">
      <c r="A15" s="110" t="s">
        <v>855</v>
      </c>
      <c r="B15" s="109">
        <v>4700.0959367945798</v>
      </c>
    </row>
    <row r="16" spans="1:3">
      <c r="A16" s="110" t="s">
        <v>856</v>
      </c>
      <c r="B16" s="109">
        <v>5038.2392776523702</v>
      </c>
    </row>
    <row r="17" spans="1:3">
      <c r="A17" s="110" t="s">
        <v>857</v>
      </c>
      <c r="B17" s="109">
        <v>4458.2167042889396</v>
      </c>
    </row>
    <row r="18" spans="1:3">
      <c r="A18" s="110" t="s">
        <v>858</v>
      </c>
      <c r="B18" s="109">
        <v>5455.6997742663698</v>
      </c>
    </row>
    <row r="19" spans="1:3">
      <c r="A19" s="110" t="s">
        <v>859</v>
      </c>
      <c r="B19" s="109">
        <v>5810.75620767494</v>
      </c>
    </row>
    <row r="20" spans="1:3">
      <c r="A20" s="110" t="s">
        <v>860</v>
      </c>
      <c r="B20" s="109">
        <v>2573.1772009029301</v>
      </c>
    </row>
    <row r="21" spans="1:3">
      <c r="A21" s="112" t="s">
        <v>161</v>
      </c>
      <c r="B21" s="113">
        <v>2570.7800000000002</v>
      </c>
    </row>
    <row r="22" spans="1:3">
      <c r="A22" s="112" t="s">
        <v>123</v>
      </c>
      <c r="B22" s="105">
        <v>1167.3</v>
      </c>
    </row>
    <row r="23" spans="1:3">
      <c r="A23" s="112" t="s">
        <v>183</v>
      </c>
      <c r="B23" s="105">
        <v>1476.85</v>
      </c>
      <c r="C23" s="51"/>
    </row>
    <row r="24" spans="1:3">
      <c r="A24" s="112" t="s">
        <v>478</v>
      </c>
      <c r="B24" s="105">
        <v>551.95000000000005</v>
      </c>
    </row>
    <row r="25" spans="1:3">
      <c r="A25" s="112" t="s">
        <v>355</v>
      </c>
      <c r="B25" s="105">
        <v>393.47</v>
      </c>
    </row>
    <row r="26" spans="1:3">
      <c r="A26" s="114" t="s">
        <v>150</v>
      </c>
      <c r="B26" s="105">
        <v>665.02483069977404</v>
      </c>
    </row>
    <row r="27" spans="1:3">
      <c r="A27" s="112" t="s">
        <v>610</v>
      </c>
      <c r="B27" s="105">
        <v>402.56884875846498</v>
      </c>
    </row>
    <row r="28" spans="1:3">
      <c r="A28" s="114" t="s">
        <v>555</v>
      </c>
      <c r="B28" s="200">
        <v>1167.3</v>
      </c>
    </row>
    <row r="29" spans="1:3">
      <c r="A29" s="112" t="s">
        <v>123</v>
      </c>
      <c r="B29" s="200"/>
    </row>
    <row r="30" spans="1:3">
      <c r="A30" s="112" t="s">
        <v>355</v>
      </c>
      <c r="B30" s="105">
        <v>393.47</v>
      </c>
    </row>
    <row r="31" spans="1:3">
      <c r="A31" s="112" t="s">
        <v>580</v>
      </c>
      <c r="B31" s="105">
        <v>676.00902934537248</v>
      </c>
    </row>
    <row r="32" spans="1:3">
      <c r="A32" s="112" t="s">
        <v>355</v>
      </c>
      <c r="B32" s="105">
        <v>393.47</v>
      </c>
    </row>
    <row r="33" spans="1:5">
      <c r="A33" s="110"/>
      <c r="B33" s="109">
        <f>SUM(B3:B32)</f>
        <v>101507.86295711058</v>
      </c>
    </row>
    <row r="34" spans="1:5">
      <c r="B34" s="104">
        <v>11872.41065462754</v>
      </c>
      <c r="D34" s="104">
        <v>64730.493000000002</v>
      </c>
      <c r="E34">
        <f>B33/D34</f>
        <v>1.568161437564064</v>
      </c>
    </row>
    <row r="35" spans="1:5">
      <c r="B35" s="51">
        <f>B33-B34</f>
        <v>89635.452302483041</v>
      </c>
      <c r="C35" s="104"/>
      <c r="D35" s="107"/>
      <c r="E35">
        <f>B35/D34</f>
        <v>1.3847484878955432</v>
      </c>
    </row>
    <row r="37" spans="1:5">
      <c r="C37" s="51"/>
    </row>
    <row r="38" spans="1:5">
      <c r="C38" s="51"/>
    </row>
  </sheetData>
  <autoFilter ref="A1:B33" xr:uid="{47945082-3346-4C9D-B4A8-B5F4C4492B49}"/>
  <mergeCells count="1">
    <mergeCell ref="B28:B29"/>
  </mergeCells>
  <conditionalFormatting sqref="A2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CB34-0DE2-4191-86D5-51F308509674}">
  <dimension ref="A1:W162"/>
  <sheetViews>
    <sheetView showGridLines="0" zoomScale="70" zoomScaleNormal="70" workbookViewId="0">
      <selection activeCell="J30" sqref="J30:M30"/>
    </sheetView>
  </sheetViews>
  <sheetFormatPr defaultRowHeight="15"/>
  <cols>
    <col min="8" max="8" width="11.42578125" customWidth="1"/>
    <col min="11" max="11" width="15.42578125" customWidth="1"/>
    <col min="16" max="16" width="17.5703125" customWidth="1"/>
  </cols>
  <sheetData>
    <row r="1" spans="1:21">
      <c r="A1" t="s">
        <v>819</v>
      </c>
    </row>
    <row r="2" spans="1:21">
      <c r="A2" s="92"/>
      <c r="B2" s="92"/>
      <c r="C2" s="92"/>
      <c r="D2" s="92"/>
      <c r="E2" s="92"/>
      <c r="F2" s="92"/>
      <c r="G2" s="92"/>
      <c r="H2" s="92"/>
    </row>
    <row r="3" spans="1:21">
      <c r="A3" s="225" t="s">
        <v>820</v>
      </c>
      <c r="B3" s="225"/>
      <c r="C3" s="225"/>
      <c r="D3" s="225"/>
      <c r="J3" s="225" t="s">
        <v>846</v>
      </c>
      <c r="K3" s="225"/>
      <c r="L3" s="225"/>
      <c r="M3" s="225"/>
      <c r="R3" s="225" t="s">
        <v>851</v>
      </c>
      <c r="S3" s="225"/>
      <c r="T3" s="225"/>
      <c r="U3" s="225"/>
    </row>
    <row r="4" spans="1:21">
      <c r="A4" s="226" t="s">
        <v>821</v>
      </c>
      <c r="B4" s="227"/>
      <c r="C4" s="227"/>
      <c r="D4" s="228"/>
      <c r="E4" s="93"/>
      <c r="F4" s="93"/>
      <c r="G4" s="93"/>
      <c r="H4" s="93"/>
      <c r="I4" s="94"/>
      <c r="J4" s="226" t="s">
        <v>821</v>
      </c>
      <c r="K4" s="227"/>
      <c r="L4" s="227"/>
      <c r="M4" s="228"/>
      <c r="R4" s="226" t="s">
        <v>821</v>
      </c>
      <c r="S4" s="227"/>
      <c r="T4" s="227"/>
      <c r="U4" s="228"/>
    </row>
    <row r="5" spans="1:21">
      <c r="A5" s="229"/>
      <c r="B5" s="230"/>
      <c r="C5" s="230"/>
      <c r="D5" s="231"/>
      <c r="E5" s="93"/>
      <c r="F5" s="93"/>
      <c r="G5" s="93"/>
      <c r="H5" s="93"/>
      <c r="I5" s="94"/>
      <c r="J5" s="229"/>
      <c r="K5" s="230"/>
      <c r="L5" s="230"/>
      <c r="M5" s="231"/>
      <c r="R5" s="229"/>
      <c r="S5" s="230"/>
      <c r="T5" s="230"/>
      <c r="U5" s="231"/>
    </row>
    <row r="6" spans="1:21">
      <c r="A6" s="219" t="s">
        <v>822</v>
      </c>
      <c r="B6" s="220"/>
      <c r="C6" s="223" t="s">
        <v>823</v>
      </c>
      <c r="D6" s="224"/>
      <c r="E6" s="95"/>
      <c r="F6" s="95"/>
      <c r="G6" s="95"/>
      <c r="H6" s="95"/>
      <c r="I6" s="94"/>
      <c r="J6" s="219" t="s">
        <v>822</v>
      </c>
      <c r="K6" s="220"/>
      <c r="L6" s="223" t="s">
        <v>823</v>
      </c>
      <c r="M6" s="224"/>
      <c r="R6" s="219" t="s">
        <v>822</v>
      </c>
      <c r="S6" s="220"/>
      <c r="T6" s="223" t="s">
        <v>823</v>
      </c>
      <c r="U6" s="224"/>
    </row>
    <row r="7" spans="1:21">
      <c r="A7" s="221"/>
      <c r="B7" s="222"/>
      <c r="C7" s="203" t="s">
        <v>824</v>
      </c>
      <c r="D7" s="204"/>
      <c r="E7" s="95"/>
      <c r="F7" s="95"/>
      <c r="G7" s="95"/>
      <c r="H7" s="95"/>
      <c r="I7" s="94"/>
      <c r="J7" s="221"/>
      <c r="K7" s="222"/>
      <c r="L7" s="203" t="s">
        <v>824</v>
      </c>
      <c r="M7" s="204"/>
      <c r="N7" s="53"/>
      <c r="O7" s="53"/>
      <c r="P7" s="53"/>
      <c r="R7" s="221"/>
      <c r="S7" s="222"/>
      <c r="T7" s="203" t="s">
        <v>824</v>
      </c>
      <c r="U7" s="204"/>
    </row>
    <row r="8" spans="1:21">
      <c r="A8" s="211">
        <v>99.7</v>
      </c>
      <c r="B8" s="212"/>
      <c r="C8" s="213">
        <f>A8*1.68</f>
        <v>167.49600000000001</v>
      </c>
      <c r="D8" s="214"/>
      <c r="E8" s="96"/>
      <c r="F8" s="96"/>
      <c r="G8" s="96"/>
      <c r="H8" s="96"/>
      <c r="I8" s="94"/>
      <c r="J8" s="211">
        <v>626</v>
      </c>
      <c r="K8" s="212"/>
      <c r="L8" s="213">
        <f>J8*1.68</f>
        <v>1051.68</v>
      </c>
      <c r="M8" s="214"/>
      <c r="N8" s="53"/>
      <c r="O8" s="53"/>
      <c r="P8" s="53"/>
      <c r="R8" s="211">
        <v>386</v>
      </c>
      <c r="S8" s="212"/>
      <c r="T8" s="213">
        <f>R8*1.68</f>
        <v>648.48</v>
      </c>
      <c r="U8" s="214"/>
    </row>
    <row r="9" spans="1:21">
      <c r="A9" s="203" t="s">
        <v>825</v>
      </c>
      <c r="B9" s="204"/>
      <c r="C9" s="203" t="s">
        <v>826</v>
      </c>
      <c r="D9" s="204"/>
      <c r="E9" s="95"/>
      <c r="F9" s="95"/>
      <c r="G9" s="95"/>
      <c r="H9" s="95"/>
      <c r="I9" s="94"/>
      <c r="J9" s="203" t="s">
        <v>825</v>
      </c>
      <c r="K9" s="204"/>
      <c r="L9" s="203" t="s">
        <v>826</v>
      </c>
      <c r="M9" s="204"/>
      <c r="N9" s="53"/>
      <c r="O9" s="53"/>
      <c r="P9" s="53"/>
      <c r="R9" s="203" t="s">
        <v>825</v>
      </c>
      <c r="S9" s="204"/>
      <c r="T9" s="203" t="s">
        <v>826</v>
      </c>
      <c r="U9" s="204"/>
    </row>
    <row r="10" spans="1:21">
      <c r="A10" s="215">
        <v>1</v>
      </c>
      <c r="B10" s="216"/>
      <c r="C10" s="217">
        <f>A10*300</f>
        <v>300</v>
      </c>
      <c r="D10" s="218"/>
      <c r="E10" s="97"/>
      <c r="F10" s="97"/>
      <c r="G10" s="97"/>
      <c r="H10" s="97"/>
      <c r="I10" s="94"/>
      <c r="J10" s="215">
        <v>4</v>
      </c>
      <c r="K10" s="216"/>
      <c r="L10" s="217">
        <f>J10*300</f>
        <v>1200</v>
      </c>
      <c r="M10" s="218"/>
      <c r="N10" s="53"/>
      <c r="O10" s="53"/>
      <c r="P10" s="53"/>
      <c r="R10" s="215">
        <v>2</v>
      </c>
      <c r="S10" s="216"/>
      <c r="T10" s="217">
        <f>R10*300</f>
        <v>600</v>
      </c>
      <c r="U10" s="218"/>
    </row>
    <row r="11" spans="1:21">
      <c r="A11" s="203" t="s">
        <v>827</v>
      </c>
      <c r="B11" s="204"/>
      <c r="C11" s="203" t="s">
        <v>828</v>
      </c>
      <c r="D11" s="204"/>
      <c r="E11" s="95"/>
      <c r="F11" s="95"/>
      <c r="G11" s="95"/>
      <c r="H11" s="95"/>
      <c r="I11" s="94"/>
      <c r="J11" s="203" t="s">
        <v>827</v>
      </c>
      <c r="K11" s="204"/>
      <c r="L11" s="203" t="s">
        <v>828</v>
      </c>
      <c r="M11" s="204"/>
      <c r="N11" s="53"/>
      <c r="O11" s="53"/>
      <c r="P11" s="53"/>
      <c r="R11" s="203" t="s">
        <v>827</v>
      </c>
      <c r="S11" s="204"/>
      <c r="T11" s="203" t="s">
        <v>828</v>
      </c>
      <c r="U11" s="204"/>
    </row>
    <row r="12" spans="1:21">
      <c r="A12" s="215">
        <v>4</v>
      </c>
      <c r="B12" s="216"/>
      <c r="C12" s="217">
        <f>A12*67.5</f>
        <v>270</v>
      </c>
      <c r="D12" s="218"/>
      <c r="E12" s="97"/>
      <c r="F12" s="97"/>
      <c r="G12" s="97"/>
      <c r="H12" s="97"/>
      <c r="I12" s="94"/>
      <c r="J12" s="215">
        <v>8</v>
      </c>
      <c r="K12" s="216"/>
      <c r="L12" s="217">
        <f>J12*67.5</f>
        <v>540</v>
      </c>
      <c r="M12" s="218"/>
      <c r="N12" s="103"/>
      <c r="O12" s="53"/>
      <c r="P12" s="53"/>
      <c r="R12" s="215">
        <v>4</v>
      </c>
      <c r="S12" s="216"/>
      <c r="T12" s="217">
        <f>R12*67.5</f>
        <v>270</v>
      </c>
      <c r="U12" s="218"/>
    </row>
    <row r="13" spans="1:21">
      <c r="A13" s="201" t="s">
        <v>829</v>
      </c>
      <c r="B13" s="202"/>
      <c r="C13" s="203" t="s">
        <v>830</v>
      </c>
      <c r="D13" s="204"/>
      <c r="E13" s="95"/>
      <c r="F13" s="95"/>
      <c r="G13" s="95"/>
      <c r="H13" s="95"/>
      <c r="I13" s="94"/>
      <c r="J13" s="201" t="s">
        <v>829</v>
      </c>
      <c r="K13" s="202"/>
      <c r="L13" s="203" t="s">
        <v>830</v>
      </c>
      <c r="M13" s="204"/>
      <c r="N13" s="103"/>
      <c r="O13" s="53"/>
      <c r="P13" s="53"/>
      <c r="R13" s="201" t="s">
        <v>829</v>
      </c>
      <c r="S13" s="202"/>
      <c r="T13" s="203" t="s">
        <v>830</v>
      </c>
      <c r="U13" s="204"/>
    </row>
    <row r="14" spans="1:21">
      <c r="A14" s="211">
        <v>1846.1</v>
      </c>
      <c r="B14" s="212"/>
      <c r="C14" s="207">
        <f>A14*1.5</f>
        <v>2769.1499999999996</v>
      </c>
      <c r="D14" s="208"/>
      <c r="E14" s="97"/>
      <c r="F14" s="97"/>
      <c r="G14" s="97"/>
      <c r="H14" s="97"/>
      <c r="I14" s="94"/>
      <c r="J14" s="211">
        <v>2535.79</v>
      </c>
      <c r="K14" s="212"/>
      <c r="L14" s="207">
        <f>J14*1.5</f>
        <v>3803.6849999999999</v>
      </c>
      <c r="M14" s="208"/>
      <c r="N14" s="103"/>
      <c r="O14" s="53"/>
      <c r="P14" s="53"/>
      <c r="R14" s="211">
        <v>771.44</v>
      </c>
      <c r="S14" s="212"/>
      <c r="T14" s="207">
        <f>R14*1.5</f>
        <v>1157.1600000000001</v>
      </c>
      <c r="U14" s="208"/>
    </row>
    <row r="15" spans="1:21">
      <c r="A15" s="201" t="s">
        <v>831</v>
      </c>
      <c r="B15" s="202"/>
      <c r="C15" s="203" t="s">
        <v>832</v>
      </c>
      <c r="D15" s="204"/>
      <c r="E15" s="95"/>
      <c r="F15" s="95"/>
      <c r="G15" s="95"/>
      <c r="H15" s="95"/>
      <c r="I15" s="94"/>
      <c r="J15" s="201" t="s">
        <v>831</v>
      </c>
      <c r="K15" s="202"/>
      <c r="L15" s="203" t="s">
        <v>832</v>
      </c>
      <c r="M15" s="204"/>
      <c r="N15" s="103"/>
      <c r="O15" s="53"/>
      <c r="P15" s="53"/>
      <c r="R15" s="201" t="s">
        <v>831</v>
      </c>
      <c r="S15" s="202"/>
      <c r="T15" s="203" t="s">
        <v>832</v>
      </c>
      <c r="U15" s="204"/>
    </row>
    <row r="16" spans="1:21">
      <c r="A16" s="205"/>
      <c r="B16" s="206"/>
      <c r="C16" s="207">
        <f>A16*300</f>
        <v>0</v>
      </c>
      <c r="D16" s="208"/>
      <c r="E16" s="97"/>
      <c r="F16" s="97"/>
      <c r="G16" s="97"/>
      <c r="H16" s="97"/>
      <c r="I16" s="94"/>
      <c r="J16" s="205">
        <v>4</v>
      </c>
      <c r="K16" s="206"/>
      <c r="L16" s="207">
        <f>J16*300</f>
        <v>1200</v>
      </c>
      <c r="M16" s="208"/>
      <c r="N16" s="103"/>
      <c r="O16" s="53"/>
      <c r="P16" s="53"/>
      <c r="R16" s="205">
        <v>2</v>
      </c>
      <c r="S16" s="206"/>
      <c r="T16" s="207">
        <f>R16*300</f>
        <v>600</v>
      </c>
      <c r="U16" s="208"/>
    </row>
    <row r="17" spans="1:21">
      <c r="A17" s="201" t="s">
        <v>833</v>
      </c>
      <c r="B17" s="202"/>
      <c r="C17" s="203" t="s">
        <v>834</v>
      </c>
      <c r="D17" s="204"/>
      <c r="E17" s="95"/>
      <c r="F17" s="95"/>
      <c r="G17" s="95"/>
      <c r="H17" s="95"/>
      <c r="I17" s="94"/>
      <c r="J17" s="201" t="s">
        <v>833</v>
      </c>
      <c r="K17" s="202"/>
      <c r="L17" s="203" t="s">
        <v>834</v>
      </c>
      <c r="M17" s="204"/>
      <c r="N17" s="103"/>
      <c r="O17" s="53"/>
      <c r="P17" s="53"/>
      <c r="R17" s="201" t="s">
        <v>833</v>
      </c>
      <c r="S17" s="202"/>
      <c r="T17" s="203" t="s">
        <v>834</v>
      </c>
      <c r="U17" s="204"/>
    </row>
    <row r="18" spans="1:21">
      <c r="A18" s="205">
        <v>6</v>
      </c>
      <c r="B18" s="206"/>
      <c r="C18" s="207">
        <f>A18*30</f>
        <v>180</v>
      </c>
      <c r="D18" s="208"/>
      <c r="E18" s="97"/>
      <c r="F18" s="97"/>
      <c r="G18" s="97"/>
      <c r="H18" s="97"/>
      <c r="I18" s="94"/>
      <c r="J18" s="205"/>
      <c r="K18" s="206"/>
      <c r="L18" s="207">
        <f>J18*30</f>
        <v>0</v>
      </c>
      <c r="M18" s="208"/>
      <c r="N18" s="103"/>
      <c r="O18" s="53"/>
      <c r="P18" s="53"/>
      <c r="R18" s="205"/>
      <c r="S18" s="206"/>
      <c r="T18" s="207">
        <f>R18*30</f>
        <v>0</v>
      </c>
      <c r="U18" s="208"/>
    </row>
    <row r="19" spans="1:21">
      <c r="A19" s="201" t="s">
        <v>835</v>
      </c>
      <c r="B19" s="202"/>
      <c r="C19" s="203" t="s">
        <v>836</v>
      </c>
      <c r="D19" s="204"/>
      <c r="E19" s="95"/>
      <c r="F19" s="95"/>
      <c r="G19" s="95"/>
      <c r="H19" s="95"/>
      <c r="I19" s="94"/>
      <c r="J19" s="201" t="s">
        <v>835</v>
      </c>
      <c r="K19" s="202"/>
      <c r="L19" s="203" t="s">
        <v>836</v>
      </c>
      <c r="M19" s="204"/>
      <c r="N19" s="103"/>
      <c r="O19" s="53"/>
      <c r="P19" s="53"/>
      <c r="R19" s="201" t="s">
        <v>835</v>
      </c>
      <c r="S19" s="202"/>
      <c r="T19" s="203" t="s">
        <v>836</v>
      </c>
      <c r="U19" s="204"/>
    </row>
    <row r="20" spans="1:21">
      <c r="A20" s="205"/>
      <c r="B20" s="206"/>
      <c r="C20" s="207">
        <f>A20*60</f>
        <v>0</v>
      </c>
      <c r="D20" s="208"/>
      <c r="E20" s="97"/>
      <c r="F20" s="97"/>
      <c r="G20" s="97"/>
      <c r="H20" s="97"/>
      <c r="I20" s="94"/>
      <c r="J20" s="205"/>
      <c r="K20" s="206"/>
      <c r="L20" s="207">
        <f>J20*60</f>
        <v>0</v>
      </c>
      <c r="M20" s="208"/>
      <c r="N20" s="103"/>
      <c r="O20" s="53"/>
      <c r="P20" s="53"/>
      <c r="R20" s="205"/>
      <c r="S20" s="206"/>
      <c r="T20" s="207">
        <f>R20*60</f>
        <v>0</v>
      </c>
      <c r="U20" s="208"/>
    </row>
    <row r="21" spans="1:21">
      <c r="A21" s="201" t="s">
        <v>837</v>
      </c>
      <c r="B21" s="202"/>
      <c r="C21" s="203" t="s">
        <v>838</v>
      </c>
      <c r="D21" s="204"/>
      <c r="E21" s="95"/>
      <c r="F21" s="95"/>
      <c r="G21" s="95"/>
      <c r="H21" s="95"/>
      <c r="I21" s="94"/>
      <c r="J21" s="201" t="s">
        <v>837</v>
      </c>
      <c r="K21" s="202"/>
      <c r="L21" s="203" t="s">
        <v>838</v>
      </c>
      <c r="M21" s="204"/>
      <c r="N21" s="103"/>
      <c r="O21" s="53"/>
      <c r="P21" s="53"/>
      <c r="R21" s="201" t="s">
        <v>837</v>
      </c>
      <c r="S21" s="202"/>
      <c r="T21" s="203" t="s">
        <v>838</v>
      </c>
      <c r="U21" s="204"/>
    </row>
    <row r="22" spans="1:21">
      <c r="A22" s="211">
        <v>21</v>
      </c>
      <c r="B22" s="212"/>
      <c r="C22" s="207">
        <f>A22*1.5</f>
        <v>31.5</v>
      </c>
      <c r="D22" s="208"/>
      <c r="E22" s="97"/>
      <c r="F22" s="97"/>
      <c r="G22" s="97"/>
      <c r="H22" s="97"/>
      <c r="I22" s="94"/>
      <c r="J22" s="211">
        <v>21</v>
      </c>
      <c r="K22" s="212"/>
      <c r="L22" s="207">
        <f>J22*1.5</f>
        <v>31.5</v>
      </c>
      <c r="M22" s="208"/>
      <c r="N22" s="103"/>
      <c r="O22" s="53"/>
      <c r="P22" s="53"/>
      <c r="R22" s="211">
        <v>21</v>
      </c>
      <c r="S22" s="212"/>
      <c r="T22" s="207">
        <f>R22*1.5</f>
        <v>31.5</v>
      </c>
      <c r="U22" s="208"/>
    </row>
    <row r="23" spans="1:21">
      <c r="A23" s="201" t="s">
        <v>839</v>
      </c>
      <c r="B23" s="202"/>
      <c r="C23" s="203" t="s">
        <v>840</v>
      </c>
      <c r="D23" s="204"/>
      <c r="E23" s="95"/>
      <c r="F23" s="95"/>
      <c r="G23" s="95"/>
      <c r="H23" s="95"/>
      <c r="I23" s="94"/>
      <c r="J23" s="201" t="s">
        <v>839</v>
      </c>
      <c r="K23" s="202"/>
      <c r="L23" s="203" t="s">
        <v>840</v>
      </c>
      <c r="M23" s="204"/>
      <c r="N23" s="103"/>
      <c r="O23" s="53"/>
      <c r="P23" s="53"/>
      <c r="R23" s="201" t="s">
        <v>839</v>
      </c>
      <c r="S23" s="202"/>
      <c r="T23" s="203" t="s">
        <v>840</v>
      </c>
      <c r="U23" s="204"/>
    </row>
    <row r="24" spans="1:21">
      <c r="A24" s="205">
        <v>2</v>
      </c>
      <c r="B24" s="206"/>
      <c r="C24" s="207">
        <f>A24*1.5</f>
        <v>3</v>
      </c>
      <c r="D24" s="208"/>
      <c r="E24" s="97"/>
      <c r="F24" s="97"/>
      <c r="G24" s="97"/>
      <c r="H24" s="97"/>
      <c r="I24" s="94"/>
      <c r="J24" s="205">
        <v>5</v>
      </c>
      <c r="K24" s="206"/>
      <c r="L24" s="207">
        <f>J24*75</f>
        <v>375</v>
      </c>
      <c r="M24" s="208"/>
      <c r="N24" s="103"/>
      <c r="O24" s="53"/>
      <c r="P24" s="53"/>
      <c r="R24" s="205">
        <v>2</v>
      </c>
      <c r="S24" s="206"/>
      <c r="T24" s="207">
        <f>R24*75</f>
        <v>150</v>
      </c>
      <c r="U24" s="208"/>
    </row>
    <row r="25" spans="1:21">
      <c r="A25" s="201" t="s">
        <v>841</v>
      </c>
      <c r="B25" s="202"/>
      <c r="C25" s="203" t="s">
        <v>842</v>
      </c>
      <c r="D25" s="204"/>
      <c r="E25" s="95"/>
      <c r="F25" s="95"/>
      <c r="G25" s="95"/>
      <c r="H25" s="95"/>
      <c r="I25" s="94"/>
      <c r="J25" s="201" t="s">
        <v>841</v>
      </c>
      <c r="K25" s="202"/>
      <c r="L25" s="203" t="s">
        <v>842</v>
      </c>
      <c r="M25" s="204"/>
      <c r="N25" s="103"/>
      <c r="O25" s="53"/>
      <c r="P25" s="53"/>
      <c r="R25" s="201" t="s">
        <v>841</v>
      </c>
      <c r="S25" s="202"/>
      <c r="T25" s="203" t="s">
        <v>842</v>
      </c>
      <c r="U25" s="204"/>
    </row>
    <row r="26" spans="1:21">
      <c r="A26" s="205"/>
      <c r="B26" s="206"/>
      <c r="C26" s="207">
        <f>A26*1.5</f>
        <v>0</v>
      </c>
      <c r="D26" s="208"/>
      <c r="E26" s="97"/>
      <c r="F26" s="97"/>
      <c r="G26" s="97"/>
      <c r="H26" s="97"/>
      <c r="I26" s="94"/>
      <c r="J26" s="205"/>
      <c r="K26" s="206"/>
      <c r="L26" s="207">
        <f>J26*1.5</f>
        <v>0</v>
      </c>
      <c r="M26" s="208"/>
      <c r="N26" s="103"/>
      <c r="O26" s="53"/>
      <c r="P26" s="53"/>
      <c r="R26" s="205"/>
      <c r="S26" s="206"/>
      <c r="T26" s="207">
        <f>R26*1.5</f>
        <v>0</v>
      </c>
      <c r="U26" s="208"/>
    </row>
    <row r="27" spans="1:21">
      <c r="A27" s="98" t="s">
        <v>509</v>
      </c>
      <c r="B27" s="99"/>
      <c r="C27" s="209">
        <f>(C8+C10+C12+C14+C16+C18+C20+C22+C24+C26)/0.886</f>
        <v>4199.9390519187355</v>
      </c>
      <c r="D27" s="210"/>
      <c r="E27" s="100"/>
      <c r="F27" s="100"/>
      <c r="G27" s="100"/>
      <c r="H27" s="100"/>
      <c r="I27" s="94"/>
      <c r="J27" s="98" t="s">
        <v>509</v>
      </c>
      <c r="K27" s="99"/>
      <c r="L27" s="209">
        <f>(L8+L10+L12+L14+L16+L18+L20+L22+L24+L26)/0.886</f>
        <v>9257.1839729119638</v>
      </c>
      <c r="M27" s="210"/>
      <c r="N27" s="103"/>
      <c r="O27" s="53"/>
      <c r="P27" s="53"/>
      <c r="R27" s="98" t="s">
        <v>509</v>
      </c>
      <c r="S27" s="99"/>
      <c r="T27" s="209">
        <f>(T8+T10+T12+T14+T16+T18+T20+T22+T24+T26)/0.886</f>
        <v>3901.9638826185105</v>
      </c>
      <c r="U27" s="210"/>
    </row>
    <row r="28" spans="1:21">
      <c r="A28" s="101" t="s">
        <v>843</v>
      </c>
      <c r="B28" s="102"/>
      <c r="C28" s="209" t="e">
        <f>(C9+C11+C13+C15+C17+C19+C21+C23+C25+C27)/0.886</f>
        <v>#VALUE!</v>
      </c>
      <c r="D28" s="210"/>
      <c r="E28" s="100"/>
      <c r="F28" s="100"/>
      <c r="G28" s="100"/>
      <c r="H28" s="100"/>
      <c r="I28" s="94"/>
      <c r="M28" s="53"/>
      <c r="N28" s="103"/>
      <c r="O28" s="53"/>
      <c r="P28" s="53"/>
    </row>
    <row r="29" spans="1:21">
      <c r="A29" s="50"/>
      <c r="B29" s="50"/>
      <c r="C29" s="50"/>
      <c r="D29" s="50"/>
      <c r="E29" s="50"/>
      <c r="F29" s="50"/>
      <c r="G29" s="50"/>
      <c r="H29" s="50"/>
      <c r="I29" s="50"/>
      <c r="M29" s="53"/>
      <c r="N29" s="103"/>
      <c r="O29" s="53"/>
      <c r="P29" s="53"/>
    </row>
    <row r="30" spans="1:21">
      <c r="A30" s="225" t="s">
        <v>844</v>
      </c>
      <c r="B30" s="225"/>
      <c r="C30" s="225"/>
      <c r="D30" s="225"/>
      <c r="J30" s="225" t="s">
        <v>847</v>
      </c>
      <c r="K30" s="225"/>
      <c r="L30" s="225"/>
      <c r="M30" s="225"/>
      <c r="N30" s="103"/>
      <c r="O30" s="53"/>
      <c r="P30" s="53"/>
      <c r="R30" s="225" t="s">
        <v>852</v>
      </c>
      <c r="S30" s="225"/>
      <c r="T30" s="225"/>
      <c r="U30" s="225"/>
    </row>
    <row r="31" spans="1:21">
      <c r="A31" s="226" t="s">
        <v>821</v>
      </c>
      <c r="B31" s="227"/>
      <c r="C31" s="227"/>
      <c r="D31" s="228"/>
      <c r="E31" s="93"/>
      <c r="F31" s="93"/>
      <c r="G31" s="93"/>
      <c r="H31" s="93"/>
      <c r="J31" s="226" t="s">
        <v>821</v>
      </c>
      <c r="K31" s="227"/>
      <c r="L31" s="227"/>
      <c r="M31" s="228"/>
      <c r="N31" s="103"/>
      <c r="O31" s="53"/>
      <c r="P31" s="53"/>
      <c r="R31" s="226" t="s">
        <v>821</v>
      </c>
      <c r="S31" s="227"/>
      <c r="T31" s="227"/>
      <c r="U31" s="228"/>
    </row>
    <row r="32" spans="1:21">
      <c r="A32" s="229"/>
      <c r="B32" s="230"/>
      <c r="C32" s="230"/>
      <c r="D32" s="231"/>
      <c r="E32" s="93"/>
      <c r="F32" s="93"/>
      <c r="G32" s="93"/>
      <c r="H32" s="93"/>
      <c r="J32" s="229"/>
      <c r="K32" s="230"/>
      <c r="L32" s="230"/>
      <c r="M32" s="231"/>
      <c r="N32" s="103"/>
      <c r="O32" s="53"/>
      <c r="P32" s="53"/>
      <c r="R32" s="229"/>
      <c r="S32" s="230"/>
      <c r="T32" s="230"/>
      <c r="U32" s="231"/>
    </row>
    <row r="33" spans="1:21">
      <c r="A33" s="219" t="s">
        <v>822</v>
      </c>
      <c r="B33" s="220"/>
      <c r="C33" s="223" t="s">
        <v>823</v>
      </c>
      <c r="D33" s="224"/>
      <c r="E33" s="95"/>
      <c r="F33" s="95"/>
      <c r="G33" s="95"/>
      <c r="H33" s="95"/>
      <c r="J33" s="219" t="s">
        <v>822</v>
      </c>
      <c r="K33" s="220"/>
      <c r="L33" s="223" t="s">
        <v>823</v>
      </c>
      <c r="M33" s="224"/>
      <c r="N33" s="103"/>
      <c r="O33" s="53"/>
      <c r="P33" s="53"/>
      <c r="R33" s="219" t="s">
        <v>822</v>
      </c>
      <c r="S33" s="220"/>
      <c r="T33" s="223" t="s">
        <v>823</v>
      </c>
      <c r="U33" s="224"/>
    </row>
    <row r="34" spans="1:21">
      <c r="A34" s="221"/>
      <c r="B34" s="222"/>
      <c r="C34" s="203" t="s">
        <v>824</v>
      </c>
      <c r="D34" s="204"/>
      <c r="E34" s="95"/>
      <c r="F34" s="95"/>
      <c r="G34" s="95"/>
      <c r="H34" s="95"/>
      <c r="J34" s="221"/>
      <c r="K34" s="222"/>
      <c r="L34" s="203" t="s">
        <v>824</v>
      </c>
      <c r="M34" s="204"/>
      <c r="N34" s="103"/>
      <c r="O34" s="53"/>
      <c r="P34" s="53"/>
      <c r="R34" s="221"/>
      <c r="S34" s="222"/>
      <c r="T34" s="203" t="s">
        <v>824</v>
      </c>
      <c r="U34" s="204"/>
    </row>
    <row r="35" spans="1:21">
      <c r="A35" s="211">
        <v>99.7</v>
      </c>
      <c r="B35" s="212"/>
      <c r="C35" s="213">
        <f>A35*1.68</f>
        <v>167.49600000000001</v>
      </c>
      <c r="D35" s="214"/>
      <c r="E35" s="96"/>
      <c r="F35" s="96"/>
      <c r="G35" s="96"/>
      <c r="H35" s="96"/>
      <c r="J35" s="211">
        <v>200</v>
      </c>
      <c r="K35" s="212"/>
      <c r="L35" s="213">
        <f>J35*1.68</f>
        <v>336</v>
      </c>
      <c r="M35" s="214"/>
      <c r="N35" s="103"/>
      <c r="O35" s="53"/>
      <c r="P35" s="53"/>
      <c r="R35" s="211">
        <v>506</v>
      </c>
      <c r="S35" s="212"/>
      <c r="T35" s="213">
        <f>R35*1.68</f>
        <v>850.07999999999993</v>
      </c>
      <c r="U35" s="214"/>
    </row>
    <row r="36" spans="1:21">
      <c r="A36" s="203" t="s">
        <v>825</v>
      </c>
      <c r="B36" s="204"/>
      <c r="C36" s="203" t="s">
        <v>826</v>
      </c>
      <c r="D36" s="204"/>
      <c r="E36" s="95"/>
      <c r="F36" s="95"/>
      <c r="G36" s="95"/>
      <c r="H36" s="95"/>
      <c r="J36" s="203" t="s">
        <v>825</v>
      </c>
      <c r="K36" s="204"/>
      <c r="L36" s="203" t="s">
        <v>826</v>
      </c>
      <c r="M36" s="204"/>
      <c r="N36" s="103"/>
      <c r="O36" s="53"/>
      <c r="P36" s="53"/>
      <c r="R36" s="203" t="s">
        <v>825</v>
      </c>
      <c r="S36" s="204"/>
      <c r="T36" s="203" t="s">
        <v>826</v>
      </c>
      <c r="U36" s="204"/>
    </row>
    <row r="37" spans="1:21">
      <c r="A37" s="215">
        <v>1</v>
      </c>
      <c r="B37" s="216"/>
      <c r="C37" s="217">
        <f>A37*300</f>
        <v>300</v>
      </c>
      <c r="D37" s="218"/>
      <c r="E37" s="97"/>
      <c r="F37" s="97"/>
      <c r="G37" s="97"/>
      <c r="H37" s="97"/>
      <c r="J37" s="215">
        <v>1</v>
      </c>
      <c r="K37" s="216"/>
      <c r="L37" s="217">
        <f>J37*300</f>
        <v>300</v>
      </c>
      <c r="M37" s="218"/>
      <c r="N37" s="103"/>
      <c r="O37" s="53"/>
      <c r="P37" s="53"/>
      <c r="R37" s="215">
        <v>2</v>
      </c>
      <c r="S37" s="216"/>
      <c r="T37" s="217">
        <f>R37*300</f>
        <v>600</v>
      </c>
      <c r="U37" s="218"/>
    </row>
    <row r="38" spans="1:21">
      <c r="A38" s="203" t="s">
        <v>827</v>
      </c>
      <c r="B38" s="204"/>
      <c r="C38" s="203" t="s">
        <v>828</v>
      </c>
      <c r="D38" s="204"/>
      <c r="E38" s="95"/>
      <c r="F38" s="95"/>
      <c r="G38" s="95"/>
      <c r="H38" s="95"/>
      <c r="J38" s="203" t="s">
        <v>827</v>
      </c>
      <c r="K38" s="204"/>
      <c r="L38" s="203" t="s">
        <v>828</v>
      </c>
      <c r="M38" s="204"/>
      <c r="R38" s="203" t="s">
        <v>827</v>
      </c>
      <c r="S38" s="204"/>
      <c r="T38" s="203" t="s">
        <v>828</v>
      </c>
      <c r="U38" s="204"/>
    </row>
    <row r="39" spans="1:21">
      <c r="A39" s="215">
        <v>3</v>
      </c>
      <c r="B39" s="216"/>
      <c r="C39" s="217">
        <f>A39*67.5</f>
        <v>202.5</v>
      </c>
      <c r="D39" s="218"/>
      <c r="E39" s="97"/>
      <c r="F39" s="97"/>
      <c r="G39" s="97"/>
      <c r="H39" s="97"/>
      <c r="J39" s="215">
        <v>3</v>
      </c>
      <c r="K39" s="216"/>
      <c r="L39" s="217">
        <f>J39*67.5</f>
        <v>202.5</v>
      </c>
      <c r="M39" s="218"/>
      <c r="R39" s="215">
        <v>5</v>
      </c>
      <c r="S39" s="216"/>
      <c r="T39" s="217">
        <f>R39*67.5</f>
        <v>337.5</v>
      </c>
      <c r="U39" s="218"/>
    </row>
    <row r="40" spans="1:21">
      <c r="A40" s="201" t="s">
        <v>829</v>
      </c>
      <c r="B40" s="202"/>
      <c r="C40" s="203" t="s">
        <v>830</v>
      </c>
      <c r="D40" s="204"/>
      <c r="E40" s="95"/>
      <c r="F40" s="95"/>
      <c r="G40" s="95"/>
      <c r="H40" s="95"/>
      <c r="J40" s="201" t="s">
        <v>829</v>
      </c>
      <c r="K40" s="202"/>
      <c r="L40" s="203" t="s">
        <v>830</v>
      </c>
      <c r="M40" s="204"/>
      <c r="R40" s="201" t="s">
        <v>829</v>
      </c>
      <c r="S40" s="202"/>
      <c r="T40" s="203" t="s">
        <v>830</v>
      </c>
      <c r="U40" s="204"/>
    </row>
    <row r="41" spans="1:21">
      <c r="A41" s="211">
        <v>2514.38</v>
      </c>
      <c r="B41" s="212"/>
      <c r="C41" s="207">
        <f>A41*1.5</f>
        <v>3771.57</v>
      </c>
      <c r="D41" s="208"/>
      <c r="E41" s="97"/>
      <c r="F41" s="97"/>
      <c r="G41" s="97"/>
      <c r="H41" s="97"/>
      <c r="J41" s="211">
        <v>1026.94</v>
      </c>
      <c r="K41" s="212"/>
      <c r="L41" s="207">
        <f>J41*1.5</f>
        <v>1540.41</v>
      </c>
      <c r="M41" s="208"/>
      <c r="R41" s="211">
        <v>1507.8</v>
      </c>
      <c r="S41" s="212"/>
      <c r="T41" s="207">
        <f>R41*1.5</f>
        <v>2261.6999999999998</v>
      </c>
      <c r="U41" s="208"/>
    </row>
    <row r="42" spans="1:21">
      <c r="A42" s="201" t="s">
        <v>831</v>
      </c>
      <c r="B42" s="202"/>
      <c r="C42" s="203" t="s">
        <v>832</v>
      </c>
      <c r="D42" s="204"/>
      <c r="E42" s="95"/>
      <c r="F42" s="95"/>
      <c r="G42" s="95"/>
      <c r="H42" s="95"/>
      <c r="J42" s="201" t="s">
        <v>831</v>
      </c>
      <c r="K42" s="202"/>
      <c r="L42" s="203" t="s">
        <v>832</v>
      </c>
      <c r="M42" s="204"/>
      <c r="R42" s="201" t="s">
        <v>831</v>
      </c>
      <c r="S42" s="202"/>
      <c r="T42" s="203" t="s">
        <v>832</v>
      </c>
      <c r="U42" s="204"/>
    </row>
    <row r="43" spans="1:21">
      <c r="A43" s="205">
        <v>2</v>
      </c>
      <c r="B43" s="206"/>
      <c r="C43" s="207">
        <f>A43*300</f>
        <v>600</v>
      </c>
      <c r="D43" s="208"/>
      <c r="E43" s="97"/>
      <c r="F43" s="97"/>
      <c r="G43" s="97"/>
      <c r="H43" s="97"/>
      <c r="J43" s="205">
        <v>0</v>
      </c>
      <c r="K43" s="206"/>
      <c r="L43" s="207">
        <f>J43*300</f>
        <v>0</v>
      </c>
      <c r="M43" s="208"/>
      <c r="R43" s="205">
        <v>2</v>
      </c>
      <c r="S43" s="206"/>
      <c r="T43" s="207">
        <f>R43*300</f>
        <v>600</v>
      </c>
      <c r="U43" s="208"/>
    </row>
    <row r="44" spans="1:21">
      <c r="A44" s="201" t="s">
        <v>833</v>
      </c>
      <c r="B44" s="202"/>
      <c r="C44" s="203" t="s">
        <v>834</v>
      </c>
      <c r="D44" s="204"/>
      <c r="E44" s="95"/>
      <c r="F44" s="95"/>
      <c r="G44" s="95"/>
      <c r="H44" s="95"/>
      <c r="J44" s="201" t="s">
        <v>833</v>
      </c>
      <c r="K44" s="202"/>
      <c r="L44" s="203" t="s">
        <v>834</v>
      </c>
      <c r="M44" s="204"/>
      <c r="R44" s="201" t="s">
        <v>833</v>
      </c>
      <c r="S44" s="202"/>
      <c r="T44" s="203" t="s">
        <v>834</v>
      </c>
      <c r="U44" s="204"/>
    </row>
    <row r="45" spans="1:21">
      <c r="A45" s="205"/>
      <c r="B45" s="206"/>
      <c r="C45" s="207">
        <f>A45*30</f>
        <v>0</v>
      </c>
      <c r="D45" s="208"/>
      <c r="E45" s="97"/>
      <c r="F45" s="97"/>
      <c r="G45" s="97"/>
      <c r="H45" s="97"/>
      <c r="J45" s="205"/>
      <c r="K45" s="206"/>
      <c r="L45" s="207">
        <f>J45*30</f>
        <v>0</v>
      </c>
      <c r="M45" s="208"/>
      <c r="R45" s="205"/>
      <c r="S45" s="206"/>
      <c r="T45" s="207">
        <f>R45*30</f>
        <v>0</v>
      </c>
      <c r="U45" s="208"/>
    </row>
    <row r="46" spans="1:21">
      <c r="A46" s="201" t="s">
        <v>835</v>
      </c>
      <c r="B46" s="202"/>
      <c r="C46" s="203" t="s">
        <v>836</v>
      </c>
      <c r="D46" s="204"/>
      <c r="E46" s="95"/>
      <c r="F46" s="95"/>
      <c r="G46" s="95"/>
      <c r="H46" s="95"/>
      <c r="J46" s="201" t="s">
        <v>835</v>
      </c>
      <c r="K46" s="202"/>
      <c r="L46" s="203" t="s">
        <v>836</v>
      </c>
      <c r="M46" s="204"/>
      <c r="R46" s="201" t="s">
        <v>835</v>
      </c>
      <c r="S46" s="202"/>
      <c r="T46" s="203" t="s">
        <v>836</v>
      </c>
      <c r="U46" s="204"/>
    </row>
    <row r="47" spans="1:21">
      <c r="A47" s="205"/>
      <c r="B47" s="206"/>
      <c r="C47" s="207">
        <f>A47*60</f>
        <v>0</v>
      </c>
      <c r="D47" s="208"/>
      <c r="E47" s="97"/>
      <c r="F47" s="97"/>
      <c r="G47" s="97"/>
      <c r="H47" s="97"/>
      <c r="J47" s="205"/>
      <c r="K47" s="206"/>
      <c r="L47" s="207">
        <f>J47*60</f>
        <v>0</v>
      </c>
      <c r="M47" s="208"/>
      <c r="R47" s="205"/>
      <c r="S47" s="206"/>
      <c r="T47" s="207">
        <f>R47*60</f>
        <v>0</v>
      </c>
      <c r="U47" s="208"/>
    </row>
    <row r="48" spans="1:21">
      <c r="A48" s="201" t="s">
        <v>837</v>
      </c>
      <c r="B48" s="202"/>
      <c r="C48" s="203" t="s">
        <v>838</v>
      </c>
      <c r="D48" s="204"/>
      <c r="E48" s="95"/>
      <c r="F48" s="95"/>
      <c r="G48" s="95"/>
      <c r="H48" s="95"/>
      <c r="J48" s="201" t="s">
        <v>837</v>
      </c>
      <c r="K48" s="202"/>
      <c r="L48" s="203" t="s">
        <v>838</v>
      </c>
      <c r="M48" s="204"/>
      <c r="R48" s="201" t="s">
        <v>837</v>
      </c>
      <c r="S48" s="202"/>
      <c r="T48" s="203" t="s">
        <v>838</v>
      </c>
      <c r="U48" s="204"/>
    </row>
    <row r="49" spans="1:21">
      <c r="A49" s="211">
        <v>21</v>
      </c>
      <c r="B49" s="212"/>
      <c r="C49" s="207">
        <f>A49*1.5</f>
        <v>31.5</v>
      </c>
      <c r="D49" s="208"/>
      <c r="E49" s="97"/>
      <c r="F49" s="97"/>
      <c r="G49" s="97"/>
      <c r="H49" s="97"/>
      <c r="J49" s="211">
        <v>21</v>
      </c>
      <c r="K49" s="212"/>
      <c r="L49" s="207">
        <f>J49*1.5</f>
        <v>31.5</v>
      </c>
      <c r="M49" s="208"/>
      <c r="R49" s="211">
        <v>32</v>
      </c>
      <c r="S49" s="212"/>
      <c r="T49" s="207">
        <f>R49*1.5</f>
        <v>48</v>
      </c>
      <c r="U49" s="208"/>
    </row>
    <row r="50" spans="1:21">
      <c r="A50" s="201" t="s">
        <v>839</v>
      </c>
      <c r="B50" s="202"/>
      <c r="C50" s="203" t="s">
        <v>840</v>
      </c>
      <c r="D50" s="204"/>
      <c r="E50" s="95"/>
      <c r="F50" s="95"/>
      <c r="G50" s="95"/>
      <c r="H50" s="95"/>
      <c r="J50" s="201" t="s">
        <v>839</v>
      </c>
      <c r="K50" s="202"/>
      <c r="L50" s="203" t="s">
        <v>840</v>
      </c>
      <c r="M50" s="204"/>
      <c r="R50" s="201" t="s">
        <v>839</v>
      </c>
      <c r="S50" s="202"/>
      <c r="T50" s="203" t="s">
        <v>840</v>
      </c>
      <c r="U50" s="204"/>
    </row>
    <row r="51" spans="1:21">
      <c r="A51" s="205">
        <v>2</v>
      </c>
      <c r="B51" s="206"/>
      <c r="C51" s="207">
        <f>A51*1.5</f>
        <v>3</v>
      </c>
      <c r="D51" s="208"/>
      <c r="E51" s="97"/>
      <c r="F51" s="97"/>
      <c r="G51" s="97"/>
      <c r="H51" s="97"/>
      <c r="J51" s="205">
        <v>2</v>
      </c>
      <c r="K51" s="206"/>
      <c r="L51" s="207">
        <f>J51*75</f>
        <v>150</v>
      </c>
      <c r="M51" s="208"/>
      <c r="R51" s="205">
        <v>2</v>
      </c>
      <c r="S51" s="206"/>
      <c r="T51" s="207">
        <f>R51*75</f>
        <v>150</v>
      </c>
      <c r="U51" s="208"/>
    </row>
    <row r="52" spans="1:21">
      <c r="A52" s="201" t="s">
        <v>841</v>
      </c>
      <c r="B52" s="202"/>
      <c r="C52" s="203" t="s">
        <v>842</v>
      </c>
      <c r="D52" s="204"/>
      <c r="E52" s="95"/>
      <c r="F52" s="95"/>
      <c r="G52" s="95"/>
      <c r="H52" s="95"/>
      <c r="J52" s="201" t="s">
        <v>841</v>
      </c>
      <c r="K52" s="202"/>
      <c r="L52" s="203" t="s">
        <v>842</v>
      </c>
      <c r="M52" s="204"/>
      <c r="R52" s="201" t="s">
        <v>841</v>
      </c>
      <c r="S52" s="202"/>
      <c r="T52" s="203" t="s">
        <v>842</v>
      </c>
      <c r="U52" s="204"/>
    </row>
    <row r="53" spans="1:21">
      <c r="A53" s="205"/>
      <c r="B53" s="206"/>
      <c r="C53" s="207">
        <f>A53*1.5</f>
        <v>0</v>
      </c>
      <c r="D53" s="208"/>
      <c r="E53" s="97"/>
      <c r="F53" s="97"/>
      <c r="G53" s="97"/>
      <c r="H53" s="97"/>
      <c r="J53" s="205">
        <v>100</v>
      </c>
      <c r="K53" s="206"/>
      <c r="L53" s="207">
        <f>J53*1.5</f>
        <v>150</v>
      </c>
      <c r="M53" s="208"/>
      <c r="R53" s="205">
        <v>0</v>
      </c>
      <c r="S53" s="206"/>
      <c r="T53" s="207">
        <f>R53*1.5</f>
        <v>0</v>
      </c>
      <c r="U53" s="208"/>
    </row>
    <row r="54" spans="1:21">
      <c r="A54" s="98" t="s">
        <v>509</v>
      </c>
      <c r="B54" s="99"/>
      <c r="C54" s="209">
        <f>(C35+C37+C39+C41+C43+C45+C47+C49+C51+C53)/0.886</f>
        <v>5729.194130925508</v>
      </c>
      <c r="D54" s="210"/>
      <c r="E54" s="100"/>
      <c r="F54" s="100"/>
      <c r="G54" s="100"/>
      <c r="H54" s="100"/>
      <c r="J54" s="98" t="s">
        <v>509</v>
      </c>
      <c r="K54" s="99"/>
      <c r="L54" s="209">
        <f>(L35+L37+L39+L41+L43+L45+L47+L49+L51+L53)/0.886</f>
        <v>3059.1534988713315</v>
      </c>
      <c r="M54" s="210"/>
      <c r="R54" s="98" t="s">
        <v>509</v>
      </c>
      <c r="S54" s="99"/>
      <c r="T54" s="209">
        <f>(T35+T37+T39+T41+T43+T45+T47+T49+T51+T53)/0.886</f>
        <v>5470.9706546275393</v>
      </c>
      <c r="U54" s="210"/>
    </row>
    <row r="55" spans="1:21">
      <c r="A55" s="101" t="s">
        <v>843</v>
      </c>
      <c r="B55" s="102"/>
      <c r="C55" s="209" t="e">
        <f>(C36+C38+C40+C42+C44+C46+C48+C50+C52+C54)/0.886</f>
        <v>#VALUE!</v>
      </c>
      <c r="D55" s="210"/>
      <c r="E55" s="100"/>
      <c r="F55" s="100"/>
      <c r="G55" s="100"/>
      <c r="H55" s="100"/>
    </row>
    <row r="57" spans="1:21">
      <c r="A57" s="225" t="s">
        <v>93</v>
      </c>
      <c r="B57" s="225"/>
      <c r="C57" s="225"/>
      <c r="D57" s="225"/>
      <c r="J57" s="225" t="s">
        <v>848</v>
      </c>
      <c r="K57" s="225"/>
      <c r="L57" s="225"/>
      <c r="M57" s="225"/>
      <c r="R57" s="225" t="s">
        <v>853</v>
      </c>
      <c r="S57" s="225"/>
      <c r="T57" s="225"/>
      <c r="U57" s="225"/>
    </row>
    <row r="58" spans="1:21">
      <c r="A58" s="226" t="s">
        <v>821</v>
      </c>
      <c r="B58" s="227"/>
      <c r="C58" s="227"/>
      <c r="D58" s="228"/>
      <c r="E58" s="93"/>
      <c r="F58" s="93"/>
      <c r="G58" s="93"/>
      <c r="H58" s="93"/>
      <c r="J58" s="226" t="s">
        <v>821</v>
      </c>
      <c r="K58" s="227"/>
      <c r="L58" s="227"/>
      <c r="M58" s="228"/>
      <c r="R58" s="226" t="s">
        <v>821</v>
      </c>
      <c r="S58" s="227"/>
      <c r="T58" s="227"/>
      <c r="U58" s="228"/>
    </row>
    <row r="59" spans="1:21">
      <c r="A59" s="229"/>
      <c r="B59" s="230"/>
      <c r="C59" s="230"/>
      <c r="D59" s="231"/>
      <c r="E59" s="93"/>
      <c r="F59" s="93"/>
      <c r="G59" s="93"/>
      <c r="H59" s="93"/>
      <c r="J59" s="229"/>
      <c r="K59" s="230"/>
      <c r="L59" s="230"/>
      <c r="M59" s="231"/>
      <c r="R59" s="229"/>
      <c r="S59" s="230"/>
      <c r="T59" s="230"/>
      <c r="U59" s="231"/>
    </row>
    <row r="60" spans="1:21">
      <c r="A60" s="219" t="s">
        <v>822</v>
      </c>
      <c r="B60" s="220"/>
      <c r="C60" s="223" t="s">
        <v>823</v>
      </c>
      <c r="D60" s="224"/>
      <c r="E60" s="95"/>
      <c r="F60" s="95"/>
      <c r="G60" s="95"/>
      <c r="H60" s="95"/>
      <c r="J60" s="219" t="s">
        <v>822</v>
      </c>
      <c r="K60" s="220"/>
      <c r="L60" s="223" t="s">
        <v>823</v>
      </c>
      <c r="M60" s="224"/>
      <c r="R60" s="219" t="s">
        <v>822</v>
      </c>
      <c r="S60" s="220"/>
      <c r="T60" s="223" t="s">
        <v>823</v>
      </c>
      <c r="U60" s="224"/>
    </row>
    <row r="61" spans="1:21">
      <c r="A61" s="221"/>
      <c r="B61" s="222"/>
      <c r="C61" s="203" t="s">
        <v>824</v>
      </c>
      <c r="D61" s="204"/>
      <c r="E61" s="95"/>
      <c r="F61" s="95"/>
      <c r="G61" s="95"/>
      <c r="H61" s="95"/>
      <c r="J61" s="221"/>
      <c r="K61" s="222"/>
      <c r="L61" s="203" t="s">
        <v>824</v>
      </c>
      <c r="M61" s="204"/>
      <c r="R61" s="221"/>
      <c r="S61" s="222"/>
      <c r="T61" s="203" t="s">
        <v>824</v>
      </c>
      <c r="U61" s="204"/>
    </row>
    <row r="62" spans="1:21">
      <c r="A62" s="211">
        <v>99.7</v>
      </c>
      <c r="B62" s="212"/>
      <c r="C62" s="213">
        <f>A62*1.68</f>
        <v>167.49600000000001</v>
      </c>
      <c r="D62" s="214"/>
      <c r="E62" s="96"/>
      <c r="F62" s="96"/>
      <c r="G62" s="96"/>
      <c r="H62" s="96"/>
      <c r="J62" s="211">
        <v>1700</v>
      </c>
      <c r="K62" s="212"/>
      <c r="L62" s="213">
        <f>J62*1.68</f>
        <v>2856</v>
      </c>
      <c r="M62" s="214"/>
      <c r="R62" s="211"/>
      <c r="S62" s="212"/>
      <c r="T62" s="213">
        <f>R62*1.68</f>
        <v>0</v>
      </c>
      <c r="U62" s="214"/>
    </row>
    <row r="63" spans="1:21">
      <c r="A63" s="203" t="s">
        <v>825</v>
      </c>
      <c r="B63" s="204"/>
      <c r="C63" s="203" t="s">
        <v>826</v>
      </c>
      <c r="D63" s="204"/>
      <c r="E63" s="95"/>
      <c r="F63" s="95"/>
      <c r="G63" s="95"/>
      <c r="H63" s="95"/>
      <c r="J63" s="203" t="s">
        <v>825</v>
      </c>
      <c r="K63" s="204"/>
      <c r="L63" s="203" t="s">
        <v>826</v>
      </c>
      <c r="M63" s="204"/>
      <c r="R63" s="203" t="s">
        <v>825</v>
      </c>
      <c r="S63" s="204"/>
      <c r="T63" s="203" t="s">
        <v>826</v>
      </c>
      <c r="U63" s="204"/>
    </row>
    <row r="64" spans="1:21">
      <c r="A64" s="215">
        <v>3</v>
      </c>
      <c r="B64" s="216"/>
      <c r="C64" s="217">
        <f>A64*300</f>
        <v>900</v>
      </c>
      <c r="D64" s="218"/>
      <c r="E64" s="97"/>
      <c r="F64" s="97"/>
      <c r="G64" s="97"/>
      <c r="H64" s="97"/>
      <c r="J64" s="215">
        <v>4</v>
      </c>
      <c r="K64" s="216"/>
      <c r="L64" s="217">
        <f>J64*300</f>
        <v>1200</v>
      </c>
      <c r="M64" s="218"/>
      <c r="R64" s="215"/>
      <c r="S64" s="216"/>
      <c r="T64" s="217">
        <f>R64*300</f>
        <v>0</v>
      </c>
      <c r="U64" s="218"/>
    </row>
    <row r="65" spans="1:21">
      <c r="A65" s="203" t="s">
        <v>827</v>
      </c>
      <c r="B65" s="204"/>
      <c r="C65" s="203" t="s">
        <v>828</v>
      </c>
      <c r="D65" s="204"/>
      <c r="E65" s="95"/>
      <c r="F65" s="95"/>
      <c r="G65" s="95"/>
      <c r="H65" s="95"/>
      <c r="J65" s="203" t="s">
        <v>827</v>
      </c>
      <c r="K65" s="204"/>
      <c r="L65" s="203" t="s">
        <v>828</v>
      </c>
      <c r="M65" s="204"/>
      <c r="R65" s="203" t="s">
        <v>827</v>
      </c>
      <c r="S65" s="204"/>
      <c r="T65" s="203" t="s">
        <v>828</v>
      </c>
      <c r="U65" s="204"/>
    </row>
    <row r="66" spans="1:21">
      <c r="A66" s="215">
        <v>8</v>
      </c>
      <c r="B66" s="216"/>
      <c r="C66" s="217">
        <f>A66*67.5</f>
        <v>540</v>
      </c>
      <c r="D66" s="218"/>
      <c r="E66" s="97"/>
      <c r="F66" s="97"/>
      <c r="G66" s="97"/>
      <c r="H66" s="97"/>
      <c r="J66" s="215">
        <v>9</v>
      </c>
      <c r="K66" s="216"/>
      <c r="L66" s="217">
        <f>J66*67.5</f>
        <v>607.5</v>
      </c>
      <c r="M66" s="218"/>
      <c r="R66" s="215"/>
      <c r="S66" s="216"/>
      <c r="T66" s="217">
        <f>R66*67.5</f>
        <v>0</v>
      </c>
      <c r="U66" s="218"/>
    </row>
    <row r="67" spans="1:21">
      <c r="A67" s="201" t="s">
        <v>829</v>
      </c>
      <c r="B67" s="202"/>
      <c r="C67" s="203" t="s">
        <v>830</v>
      </c>
      <c r="D67" s="204"/>
      <c r="E67" s="95"/>
      <c r="F67" s="95"/>
      <c r="G67" s="95"/>
      <c r="H67" s="95"/>
      <c r="J67" s="201" t="s">
        <v>829</v>
      </c>
      <c r="K67" s="202"/>
      <c r="L67" s="203" t="s">
        <v>830</v>
      </c>
      <c r="M67" s="204"/>
      <c r="R67" s="201" t="s">
        <v>829</v>
      </c>
      <c r="S67" s="202"/>
      <c r="T67" s="203" t="s">
        <v>830</v>
      </c>
      <c r="U67" s="204"/>
    </row>
    <row r="68" spans="1:21">
      <c r="A68" s="211">
        <v>1821</v>
      </c>
      <c r="B68" s="212"/>
      <c r="C68" s="207">
        <f>A68*1.5</f>
        <v>2731.5</v>
      </c>
      <c r="D68" s="208"/>
      <c r="E68" s="97"/>
      <c r="F68" s="97"/>
      <c r="G68" s="97"/>
      <c r="H68" s="97"/>
      <c r="J68" s="211">
        <v>1821</v>
      </c>
      <c r="K68" s="212"/>
      <c r="L68" s="207">
        <f>J68*1.5</f>
        <v>2731.5</v>
      </c>
      <c r="M68" s="208"/>
      <c r="R68" s="211"/>
      <c r="S68" s="212"/>
      <c r="T68" s="207">
        <f>R68*1.5</f>
        <v>0</v>
      </c>
      <c r="U68" s="208"/>
    </row>
    <row r="69" spans="1:21">
      <c r="A69" s="201" t="s">
        <v>831</v>
      </c>
      <c r="B69" s="202"/>
      <c r="C69" s="203" t="s">
        <v>832</v>
      </c>
      <c r="D69" s="204"/>
      <c r="E69" s="95"/>
      <c r="F69" s="95"/>
      <c r="G69" s="95"/>
      <c r="H69" s="95"/>
      <c r="J69" s="201" t="s">
        <v>831</v>
      </c>
      <c r="K69" s="202"/>
      <c r="L69" s="203" t="s">
        <v>832</v>
      </c>
      <c r="M69" s="204"/>
      <c r="R69" s="201" t="s">
        <v>831</v>
      </c>
      <c r="S69" s="202"/>
      <c r="T69" s="203" t="s">
        <v>832</v>
      </c>
      <c r="U69" s="204"/>
    </row>
    <row r="70" spans="1:21">
      <c r="A70" s="205">
        <v>4</v>
      </c>
      <c r="B70" s="206"/>
      <c r="C70" s="207">
        <f>A70*300</f>
        <v>1200</v>
      </c>
      <c r="D70" s="208"/>
      <c r="E70" s="97"/>
      <c r="F70" s="97"/>
      <c r="G70" s="97"/>
      <c r="H70" s="97"/>
      <c r="J70" s="205">
        <v>0</v>
      </c>
      <c r="K70" s="206"/>
      <c r="L70" s="207">
        <f>J70*300</f>
        <v>0</v>
      </c>
      <c r="M70" s="208"/>
      <c r="R70" s="205"/>
      <c r="S70" s="206"/>
      <c r="T70" s="207">
        <f>R70*300</f>
        <v>0</v>
      </c>
      <c r="U70" s="208"/>
    </row>
    <row r="71" spans="1:21">
      <c r="A71" s="201" t="s">
        <v>833</v>
      </c>
      <c r="B71" s="202"/>
      <c r="C71" s="203" t="s">
        <v>834</v>
      </c>
      <c r="D71" s="204"/>
      <c r="E71" s="95"/>
      <c r="F71" s="95"/>
      <c r="G71" s="95"/>
      <c r="H71" s="95"/>
      <c r="J71" s="201" t="s">
        <v>833</v>
      </c>
      <c r="K71" s="202"/>
      <c r="L71" s="203" t="s">
        <v>834</v>
      </c>
      <c r="M71" s="204"/>
      <c r="R71" s="201" t="s">
        <v>833</v>
      </c>
      <c r="S71" s="202"/>
      <c r="T71" s="203" t="s">
        <v>834</v>
      </c>
      <c r="U71" s="204"/>
    </row>
    <row r="72" spans="1:21">
      <c r="A72" s="205">
        <v>2</v>
      </c>
      <c r="B72" s="206"/>
      <c r="C72" s="207">
        <f>A72*30</f>
        <v>60</v>
      </c>
      <c r="D72" s="208"/>
      <c r="E72" s="97"/>
      <c r="F72" s="97"/>
      <c r="G72" s="97"/>
      <c r="H72" s="97"/>
      <c r="J72" s="205">
        <v>0</v>
      </c>
      <c r="K72" s="206"/>
      <c r="L72" s="207">
        <f>J72*30</f>
        <v>0</v>
      </c>
      <c r="M72" s="208"/>
      <c r="R72" s="205"/>
      <c r="S72" s="206"/>
      <c r="T72" s="207">
        <f>R72*30</f>
        <v>0</v>
      </c>
      <c r="U72" s="208"/>
    </row>
    <row r="73" spans="1:21">
      <c r="A73" s="201" t="s">
        <v>835</v>
      </c>
      <c r="B73" s="202"/>
      <c r="C73" s="203" t="s">
        <v>836</v>
      </c>
      <c r="D73" s="204"/>
      <c r="E73" s="95"/>
      <c r="F73" s="95"/>
      <c r="G73" s="95"/>
      <c r="H73" s="95"/>
      <c r="J73" s="201" t="s">
        <v>835</v>
      </c>
      <c r="K73" s="202"/>
      <c r="L73" s="203" t="s">
        <v>836</v>
      </c>
      <c r="M73" s="204"/>
      <c r="R73" s="201" t="s">
        <v>835</v>
      </c>
      <c r="S73" s="202"/>
      <c r="T73" s="203" t="s">
        <v>836</v>
      </c>
      <c r="U73" s="204"/>
    </row>
    <row r="74" spans="1:21">
      <c r="A74" s="205"/>
      <c r="B74" s="206"/>
      <c r="C74" s="207">
        <f>A74*60</f>
        <v>0</v>
      </c>
      <c r="D74" s="208"/>
      <c r="E74" s="97"/>
      <c r="F74" s="97"/>
      <c r="G74" s="97"/>
      <c r="H74" s="97"/>
      <c r="J74" s="205"/>
      <c r="K74" s="206"/>
      <c r="L74" s="207">
        <f>J74*60</f>
        <v>0</v>
      </c>
      <c r="M74" s="208"/>
      <c r="R74" s="205"/>
      <c r="S74" s="206"/>
      <c r="T74" s="207">
        <f>R74*60</f>
        <v>0</v>
      </c>
      <c r="U74" s="208"/>
    </row>
    <row r="75" spans="1:21">
      <c r="A75" s="201" t="s">
        <v>837</v>
      </c>
      <c r="B75" s="202"/>
      <c r="C75" s="203" t="s">
        <v>838</v>
      </c>
      <c r="D75" s="204"/>
      <c r="E75" s="95"/>
      <c r="F75" s="95"/>
      <c r="G75" s="95"/>
      <c r="H75" s="95"/>
      <c r="J75" s="201" t="s">
        <v>837</v>
      </c>
      <c r="K75" s="202"/>
      <c r="L75" s="203" t="s">
        <v>838</v>
      </c>
      <c r="M75" s="204"/>
      <c r="R75" s="201" t="s">
        <v>837</v>
      </c>
      <c r="S75" s="202"/>
      <c r="T75" s="203" t="s">
        <v>838</v>
      </c>
      <c r="U75" s="204"/>
    </row>
    <row r="76" spans="1:21">
      <c r="A76" s="211">
        <v>21</v>
      </c>
      <c r="B76" s="212"/>
      <c r="C76" s="207">
        <f>A76*1.5</f>
        <v>31.5</v>
      </c>
      <c r="D76" s="208"/>
      <c r="E76" s="97"/>
      <c r="F76" s="97"/>
      <c r="G76" s="97"/>
      <c r="H76" s="97"/>
      <c r="J76" s="211">
        <v>150</v>
      </c>
      <c r="K76" s="212"/>
      <c r="L76" s="207">
        <f>J76*1.5</f>
        <v>225</v>
      </c>
      <c r="M76" s="208"/>
      <c r="R76" s="211"/>
      <c r="S76" s="212"/>
      <c r="T76" s="207">
        <f>R76*1.5</f>
        <v>0</v>
      </c>
      <c r="U76" s="208"/>
    </row>
    <row r="77" spans="1:21">
      <c r="A77" s="201" t="s">
        <v>839</v>
      </c>
      <c r="B77" s="202"/>
      <c r="C77" s="203" t="s">
        <v>840</v>
      </c>
      <c r="D77" s="204"/>
      <c r="E77" s="95"/>
      <c r="F77" s="95"/>
      <c r="G77" s="95"/>
      <c r="H77" s="95"/>
      <c r="J77" s="201" t="s">
        <v>839</v>
      </c>
      <c r="K77" s="202"/>
      <c r="L77" s="203" t="s">
        <v>840</v>
      </c>
      <c r="M77" s="204"/>
      <c r="R77" s="201" t="s">
        <v>839</v>
      </c>
      <c r="S77" s="202"/>
      <c r="T77" s="203" t="s">
        <v>840</v>
      </c>
      <c r="U77" s="204"/>
    </row>
    <row r="78" spans="1:21">
      <c r="A78" s="205">
        <v>4</v>
      </c>
      <c r="B78" s="206"/>
      <c r="C78" s="207">
        <f>A78*1.5</f>
        <v>6</v>
      </c>
      <c r="D78" s="208"/>
      <c r="E78" s="97"/>
      <c r="F78" s="97"/>
      <c r="G78" s="97"/>
      <c r="H78" s="97"/>
      <c r="J78" s="205">
        <v>0</v>
      </c>
      <c r="K78" s="206"/>
      <c r="L78" s="207">
        <f>J78*1.5</f>
        <v>0</v>
      </c>
      <c r="M78" s="208"/>
      <c r="R78" s="205"/>
      <c r="S78" s="206"/>
      <c r="T78" s="207">
        <f>R78*75</f>
        <v>0</v>
      </c>
      <c r="U78" s="208"/>
    </row>
    <row r="79" spans="1:21">
      <c r="A79" s="201" t="s">
        <v>841</v>
      </c>
      <c r="B79" s="202"/>
      <c r="C79" s="203" t="s">
        <v>842</v>
      </c>
      <c r="D79" s="204"/>
      <c r="E79" s="95"/>
      <c r="F79" s="95"/>
      <c r="G79" s="95"/>
      <c r="H79" s="95"/>
      <c r="J79" s="201" t="s">
        <v>841</v>
      </c>
      <c r="K79" s="202"/>
      <c r="L79" s="203" t="s">
        <v>842</v>
      </c>
      <c r="M79" s="204"/>
      <c r="R79" s="201" t="s">
        <v>841</v>
      </c>
      <c r="S79" s="202"/>
      <c r="T79" s="203" t="s">
        <v>842</v>
      </c>
      <c r="U79" s="204"/>
    </row>
    <row r="80" spans="1:21">
      <c r="A80" s="205"/>
      <c r="B80" s="206"/>
      <c r="C80" s="207">
        <f>A80*1.5</f>
        <v>0</v>
      </c>
      <c r="D80" s="208"/>
      <c r="E80" s="97"/>
      <c r="F80" s="97"/>
      <c r="G80" s="97"/>
      <c r="H80" s="97"/>
      <c r="J80" s="205">
        <v>0</v>
      </c>
      <c r="K80" s="206"/>
      <c r="L80" s="207">
        <f>J80*1.5</f>
        <v>0</v>
      </c>
      <c r="M80" s="208"/>
      <c r="R80" s="205">
        <v>0</v>
      </c>
      <c r="S80" s="206"/>
      <c r="T80" s="207">
        <f>R80*1.5</f>
        <v>0</v>
      </c>
      <c r="U80" s="208"/>
    </row>
    <row r="81" spans="1:23">
      <c r="A81" s="98" t="s">
        <v>509</v>
      </c>
      <c r="B81" s="99"/>
      <c r="C81" s="209">
        <f>(C62+C64+C66+C68+C70+C72+C74+C76+C78+C80)/0.886</f>
        <v>6361.7336343115121</v>
      </c>
      <c r="D81" s="210"/>
      <c r="E81" s="100"/>
      <c r="F81" s="100"/>
      <c r="G81" s="100"/>
      <c r="H81" s="100"/>
      <c r="J81" s="98" t="s">
        <v>509</v>
      </c>
      <c r="K81" s="99"/>
      <c r="L81" s="209">
        <f>(L62+L64+L66+L68+L70+L72+L74+L76+L78+L80)/0.886</f>
        <v>8600.4514672686237</v>
      </c>
      <c r="M81" s="210"/>
      <c r="R81" s="98" t="s">
        <v>509</v>
      </c>
      <c r="S81" s="99"/>
      <c r="T81" s="209">
        <v>6401.44</v>
      </c>
      <c r="U81" s="210"/>
    </row>
    <row r="82" spans="1:23">
      <c r="A82" s="101" t="s">
        <v>843</v>
      </c>
      <c r="B82" s="102"/>
      <c r="C82" s="209" t="e">
        <f>(C63+C65+C67+C69+C71+C73+C75+C77+C79+C81)/0.886</f>
        <v>#VALUE!</v>
      </c>
      <c r="D82" s="210"/>
      <c r="E82" s="100"/>
      <c r="F82" s="100"/>
      <c r="G82" s="100"/>
      <c r="H82" s="100"/>
    </row>
    <row r="84" spans="1:23">
      <c r="A84" s="225" t="s">
        <v>845</v>
      </c>
      <c r="B84" s="225"/>
      <c r="C84" s="225"/>
      <c r="D84" s="225"/>
      <c r="J84" s="225" t="s">
        <v>849</v>
      </c>
      <c r="K84" s="225"/>
      <c r="L84" s="225"/>
      <c r="M84" s="225"/>
      <c r="O84" s="225" t="s">
        <v>850</v>
      </c>
      <c r="P84" s="225"/>
      <c r="Q84" s="225"/>
      <c r="R84" s="225"/>
      <c r="T84" s="225" t="s">
        <v>854</v>
      </c>
      <c r="U84" s="225"/>
      <c r="V84" s="225"/>
      <c r="W84" s="225"/>
    </row>
    <row r="85" spans="1:23">
      <c r="A85" s="226" t="s">
        <v>821</v>
      </c>
      <c r="B85" s="227"/>
      <c r="C85" s="227"/>
      <c r="D85" s="228"/>
      <c r="E85" s="93"/>
      <c r="F85" s="93"/>
      <c r="G85" s="93"/>
      <c r="H85" s="93"/>
      <c r="J85" s="226" t="s">
        <v>821</v>
      </c>
      <c r="K85" s="227"/>
      <c r="L85" s="227"/>
      <c r="M85" s="228"/>
      <c r="O85" s="226" t="s">
        <v>821</v>
      </c>
      <c r="P85" s="227"/>
      <c r="Q85" s="227"/>
      <c r="R85" s="228"/>
      <c r="T85" s="226" t="s">
        <v>821</v>
      </c>
      <c r="U85" s="227"/>
      <c r="V85" s="227"/>
      <c r="W85" s="228"/>
    </row>
    <row r="86" spans="1:23">
      <c r="A86" s="229"/>
      <c r="B86" s="230"/>
      <c r="C86" s="230"/>
      <c r="D86" s="231"/>
      <c r="E86" s="93"/>
      <c r="F86" s="93"/>
      <c r="G86" s="93"/>
      <c r="H86" s="93"/>
      <c r="J86" s="229"/>
      <c r="K86" s="230"/>
      <c r="L86" s="230"/>
      <c r="M86" s="231"/>
      <c r="O86" s="229"/>
      <c r="P86" s="230"/>
      <c r="Q86" s="230"/>
      <c r="R86" s="231"/>
      <c r="T86" s="229"/>
      <c r="U86" s="230"/>
      <c r="V86" s="230"/>
      <c r="W86" s="231"/>
    </row>
    <row r="87" spans="1:23">
      <c r="A87" s="219" t="s">
        <v>822</v>
      </c>
      <c r="B87" s="220"/>
      <c r="C87" s="223" t="s">
        <v>823</v>
      </c>
      <c r="D87" s="224"/>
      <c r="E87" s="95"/>
      <c r="F87" s="95"/>
      <c r="G87" s="95"/>
      <c r="H87" s="95"/>
      <c r="J87" s="219" t="s">
        <v>822</v>
      </c>
      <c r="K87" s="220"/>
      <c r="L87" s="223" t="s">
        <v>823</v>
      </c>
      <c r="M87" s="224"/>
      <c r="O87" s="219" t="s">
        <v>822</v>
      </c>
      <c r="P87" s="220"/>
      <c r="Q87" s="223" t="s">
        <v>823</v>
      </c>
      <c r="R87" s="224"/>
      <c r="T87" s="219" t="s">
        <v>822</v>
      </c>
      <c r="U87" s="220"/>
      <c r="V87" s="223" t="s">
        <v>823</v>
      </c>
      <c r="W87" s="224"/>
    </row>
    <row r="88" spans="1:23">
      <c r="A88" s="221"/>
      <c r="B88" s="222"/>
      <c r="C88" s="203" t="s">
        <v>824</v>
      </c>
      <c r="D88" s="204"/>
      <c r="E88" s="95"/>
      <c r="F88" s="95"/>
      <c r="G88" s="95"/>
      <c r="H88" s="95"/>
      <c r="J88" s="221"/>
      <c r="K88" s="222"/>
      <c r="L88" s="203" t="s">
        <v>824</v>
      </c>
      <c r="M88" s="204"/>
      <c r="O88" s="221"/>
      <c r="P88" s="222"/>
      <c r="Q88" s="203" t="s">
        <v>824</v>
      </c>
      <c r="R88" s="204"/>
      <c r="T88" s="221"/>
      <c r="U88" s="222"/>
      <c r="V88" s="203" t="s">
        <v>824</v>
      </c>
      <c r="W88" s="204"/>
    </row>
    <row r="89" spans="1:23">
      <c r="A89" s="211">
        <v>99.7</v>
      </c>
      <c r="B89" s="212"/>
      <c r="C89" s="213">
        <f>A89*1.68</f>
        <v>167.49600000000001</v>
      </c>
      <c r="D89" s="214"/>
      <c r="E89" s="96"/>
      <c r="F89" s="96"/>
      <c r="G89" s="96"/>
      <c r="H89" s="96"/>
      <c r="J89" s="211">
        <v>100</v>
      </c>
      <c r="K89" s="212"/>
      <c r="L89" s="213">
        <f>J89*1.68</f>
        <v>168</v>
      </c>
      <c r="M89" s="214"/>
      <c r="O89" s="211">
        <v>1126.8</v>
      </c>
      <c r="P89" s="212"/>
      <c r="Q89" s="213">
        <f>O89*1.68</f>
        <v>1893.0239999999999</v>
      </c>
      <c r="R89" s="214"/>
      <c r="T89" s="211">
        <v>100</v>
      </c>
      <c r="U89" s="212"/>
      <c r="V89" s="213">
        <f>T89*1.68</f>
        <v>168</v>
      </c>
      <c r="W89" s="214"/>
    </row>
    <row r="90" spans="1:23">
      <c r="A90" s="203" t="s">
        <v>825</v>
      </c>
      <c r="B90" s="204"/>
      <c r="C90" s="203" t="s">
        <v>826</v>
      </c>
      <c r="D90" s="204"/>
      <c r="E90" s="95"/>
      <c r="F90" s="95"/>
      <c r="G90" s="95"/>
      <c r="H90" s="95"/>
      <c r="J90" s="203" t="s">
        <v>825</v>
      </c>
      <c r="K90" s="204"/>
      <c r="L90" s="203" t="s">
        <v>826</v>
      </c>
      <c r="M90" s="204"/>
      <c r="O90" s="203" t="s">
        <v>825</v>
      </c>
      <c r="P90" s="204"/>
      <c r="Q90" s="203" t="s">
        <v>826</v>
      </c>
      <c r="R90" s="204"/>
      <c r="T90" s="203" t="s">
        <v>825</v>
      </c>
      <c r="U90" s="204"/>
      <c r="V90" s="203" t="s">
        <v>826</v>
      </c>
      <c r="W90" s="204"/>
    </row>
    <row r="91" spans="1:23">
      <c r="A91" s="215">
        <v>1</v>
      </c>
      <c r="B91" s="216"/>
      <c r="C91" s="217">
        <f>A91*300</f>
        <v>300</v>
      </c>
      <c r="D91" s="218"/>
      <c r="E91" s="97"/>
      <c r="F91" s="97"/>
      <c r="G91" s="97"/>
      <c r="H91" s="97"/>
      <c r="J91" s="215">
        <v>1</v>
      </c>
      <c r="K91" s="216"/>
      <c r="L91" s="217">
        <f>J91*300</f>
        <v>300</v>
      </c>
      <c r="M91" s="218"/>
      <c r="O91" s="215">
        <v>1</v>
      </c>
      <c r="P91" s="216"/>
      <c r="Q91" s="217">
        <f>O91*300</f>
        <v>300</v>
      </c>
      <c r="R91" s="218"/>
      <c r="T91" s="215">
        <v>1</v>
      </c>
      <c r="U91" s="216"/>
      <c r="V91" s="217">
        <f>T91*300</f>
        <v>300</v>
      </c>
      <c r="W91" s="218"/>
    </row>
    <row r="92" spans="1:23">
      <c r="A92" s="203" t="s">
        <v>827</v>
      </c>
      <c r="B92" s="204"/>
      <c r="C92" s="203" t="s">
        <v>828</v>
      </c>
      <c r="D92" s="204"/>
      <c r="E92" s="95"/>
      <c r="F92" s="95"/>
      <c r="G92" s="95"/>
      <c r="H92" s="95"/>
      <c r="J92" s="203" t="s">
        <v>827</v>
      </c>
      <c r="K92" s="204"/>
      <c r="L92" s="203" t="s">
        <v>828</v>
      </c>
      <c r="M92" s="204"/>
      <c r="O92" s="203" t="s">
        <v>827</v>
      </c>
      <c r="P92" s="204"/>
      <c r="Q92" s="203" t="s">
        <v>828</v>
      </c>
      <c r="R92" s="204"/>
      <c r="T92" s="203" t="s">
        <v>827</v>
      </c>
      <c r="U92" s="204"/>
      <c r="V92" s="203" t="s">
        <v>828</v>
      </c>
      <c r="W92" s="204"/>
    </row>
    <row r="93" spans="1:23">
      <c r="A93" s="215">
        <v>4</v>
      </c>
      <c r="B93" s="216"/>
      <c r="C93" s="217">
        <f>A93*67.5</f>
        <v>270</v>
      </c>
      <c r="D93" s="218"/>
      <c r="E93" s="97"/>
      <c r="F93" s="97"/>
      <c r="G93" s="97"/>
      <c r="H93" s="97"/>
      <c r="J93" s="215">
        <v>3</v>
      </c>
      <c r="K93" s="216"/>
      <c r="L93" s="217">
        <f>J93*67.5</f>
        <v>202.5</v>
      </c>
      <c r="M93" s="218"/>
      <c r="O93" s="215">
        <v>3</v>
      </c>
      <c r="P93" s="216"/>
      <c r="Q93" s="217">
        <f>O93*67.5</f>
        <v>202.5</v>
      </c>
      <c r="R93" s="218"/>
      <c r="T93" s="215">
        <v>4</v>
      </c>
      <c r="U93" s="216"/>
      <c r="V93" s="217">
        <f>T93*67.5</f>
        <v>270</v>
      </c>
      <c r="W93" s="218"/>
    </row>
    <row r="94" spans="1:23">
      <c r="A94" s="201" t="s">
        <v>829</v>
      </c>
      <c r="B94" s="202"/>
      <c r="C94" s="203" t="s">
        <v>830</v>
      </c>
      <c r="D94" s="204"/>
      <c r="E94" s="95"/>
      <c r="F94" s="95"/>
      <c r="G94" s="95"/>
      <c r="H94" s="95"/>
      <c r="J94" s="201" t="s">
        <v>829</v>
      </c>
      <c r="K94" s="202"/>
      <c r="L94" s="203" t="s">
        <v>830</v>
      </c>
      <c r="M94" s="204"/>
      <c r="O94" s="201" t="s">
        <v>829</v>
      </c>
      <c r="P94" s="202"/>
      <c r="Q94" s="203" t="s">
        <v>830</v>
      </c>
      <c r="R94" s="204"/>
      <c r="T94" s="201" t="s">
        <v>829</v>
      </c>
      <c r="U94" s="202"/>
      <c r="V94" s="203" t="s">
        <v>830</v>
      </c>
      <c r="W94" s="204"/>
    </row>
    <row r="95" spans="1:23">
      <c r="A95" s="211">
        <v>1821</v>
      </c>
      <c r="B95" s="212"/>
      <c r="C95" s="207">
        <f>A95*1.5</f>
        <v>2731.5</v>
      </c>
      <c r="D95" s="208"/>
      <c r="E95" s="97"/>
      <c r="F95" s="97"/>
      <c r="G95" s="97"/>
      <c r="H95" s="97"/>
      <c r="J95" s="211">
        <v>1376.82</v>
      </c>
      <c r="K95" s="212"/>
      <c r="L95" s="207">
        <f>J95*1.5</f>
        <v>2065.23</v>
      </c>
      <c r="M95" s="208"/>
      <c r="O95" s="211"/>
      <c r="P95" s="212"/>
      <c r="Q95" s="207">
        <f>O95*1.5</f>
        <v>0</v>
      </c>
      <c r="R95" s="208"/>
      <c r="T95" s="211">
        <v>1831.11</v>
      </c>
      <c r="U95" s="212"/>
      <c r="V95" s="207">
        <f>T95*1.5</f>
        <v>2746.665</v>
      </c>
      <c r="W95" s="208"/>
    </row>
    <row r="96" spans="1:23">
      <c r="A96" s="201" t="s">
        <v>831</v>
      </c>
      <c r="B96" s="202"/>
      <c r="C96" s="203" t="s">
        <v>832</v>
      </c>
      <c r="D96" s="204"/>
      <c r="E96" s="95"/>
      <c r="F96" s="95"/>
      <c r="G96" s="95"/>
      <c r="H96" s="95"/>
      <c r="J96" s="201" t="s">
        <v>831</v>
      </c>
      <c r="K96" s="202"/>
      <c r="L96" s="203" t="s">
        <v>832</v>
      </c>
      <c r="M96" s="204"/>
      <c r="O96" s="201" t="s">
        <v>831</v>
      </c>
      <c r="P96" s="202"/>
      <c r="Q96" s="203" t="s">
        <v>832</v>
      </c>
      <c r="R96" s="204"/>
      <c r="T96" s="201" t="s">
        <v>831</v>
      </c>
      <c r="U96" s="202"/>
      <c r="V96" s="203" t="s">
        <v>832</v>
      </c>
      <c r="W96" s="204"/>
    </row>
    <row r="97" spans="1:23">
      <c r="A97" s="205">
        <v>2</v>
      </c>
      <c r="B97" s="206"/>
      <c r="C97" s="207">
        <f>A97*300</f>
        <v>600</v>
      </c>
      <c r="D97" s="208"/>
      <c r="E97" s="97"/>
      <c r="F97" s="97"/>
      <c r="G97" s="97"/>
      <c r="H97" s="97"/>
      <c r="J97" s="205">
        <v>0</v>
      </c>
      <c r="K97" s="206"/>
      <c r="L97" s="207">
        <f>J97*300</f>
        <v>0</v>
      </c>
      <c r="M97" s="208"/>
      <c r="O97" s="205">
        <v>0</v>
      </c>
      <c r="P97" s="206"/>
      <c r="Q97" s="207">
        <f>O97*300</f>
        <v>0</v>
      </c>
      <c r="R97" s="208"/>
      <c r="T97" s="205">
        <v>0</v>
      </c>
      <c r="U97" s="206"/>
      <c r="V97" s="207">
        <f>T97*300</f>
        <v>0</v>
      </c>
      <c r="W97" s="208"/>
    </row>
    <row r="98" spans="1:23">
      <c r="A98" s="201" t="s">
        <v>833</v>
      </c>
      <c r="B98" s="202"/>
      <c r="C98" s="203" t="s">
        <v>834</v>
      </c>
      <c r="D98" s="204"/>
      <c r="E98" s="95"/>
      <c r="F98" s="95"/>
      <c r="G98" s="95"/>
      <c r="H98" s="95"/>
      <c r="J98" s="201" t="s">
        <v>833</v>
      </c>
      <c r="K98" s="202"/>
      <c r="L98" s="203" t="s">
        <v>834</v>
      </c>
      <c r="M98" s="204"/>
      <c r="O98" s="201" t="s">
        <v>833</v>
      </c>
      <c r="P98" s="202"/>
      <c r="Q98" s="203" t="s">
        <v>834</v>
      </c>
      <c r="R98" s="204"/>
      <c r="T98" s="201" t="s">
        <v>833</v>
      </c>
      <c r="U98" s="202"/>
      <c r="V98" s="203" t="s">
        <v>834</v>
      </c>
      <c r="W98" s="204"/>
    </row>
    <row r="99" spans="1:23">
      <c r="A99" s="205">
        <v>2</v>
      </c>
      <c r="B99" s="206"/>
      <c r="C99" s="207">
        <f>A99*30</f>
        <v>60</v>
      </c>
      <c r="D99" s="208"/>
      <c r="E99" s="97"/>
      <c r="F99" s="97"/>
      <c r="G99" s="97"/>
      <c r="H99" s="97"/>
      <c r="J99" s="205">
        <v>0</v>
      </c>
      <c r="K99" s="206"/>
      <c r="L99" s="207">
        <f>J99*30</f>
        <v>0</v>
      </c>
      <c r="M99" s="208"/>
      <c r="O99" s="205">
        <v>0</v>
      </c>
      <c r="P99" s="206"/>
      <c r="Q99" s="207">
        <f>O99*30</f>
        <v>0</v>
      </c>
      <c r="R99" s="208"/>
      <c r="T99" s="205">
        <v>0</v>
      </c>
      <c r="U99" s="206"/>
      <c r="V99" s="207">
        <f>T99*30</f>
        <v>0</v>
      </c>
      <c r="W99" s="208"/>
    </row>
    <row r="100" spans="1:23">
      <c r="A100" s="201" t="s">
        <v>835</v>
      </c>
      <c r="B100" s="202"/>
      <c r="C100" s="203" t="s">
        <v>836</v>
      </c>
      <c r="D100" s="204"/>
      <c r="E100" s="95"/>
      <c r="F100" s="95"/>
      <c r="G100" s="95"/>
      <c r="H100" s="95"/>
      <c r="J100" s="201" t="s">
        <v>835</v>
      </c>
      <c r="K100" s="202"/>
      <c r="L100" s="203" t="s">
        <v>836</v>
      </c>
      <c r="M100" s="204"/>
      <c r="O100" s="201" t="s">
        <v>835</v>
      </c>
      <c r="P100" s="202"/>
      <c r="Q100" s="203" t="s">
        <v>836</v>
      </c>
      <c r="R100" s="204"/>
      <c r="T100" s="201" t="s">
        <v>835</v>
      </c>
      <c r="U100" s="202"/>
      <c r="V100" s="203" t="s">
        <v>836</v>
      </c>
      <c r="W100" s="204"/>
    </row>
    <row r="101" spans="1:23">
      <c r="A101" s="205"/>
      <c r="B101" s="206"/>
      <c r="C101" s="207">
        <f>A101*60</f>
        <v>0</v>
      </c>
      <c r="D101" s="208"/>
      <c r="E101" s="97"/>
      <c r="F101" s="97"/>
      <c r="G101" s="97"/>
      <c r="H101" s="97"/>
      <c r="J101" s="205"/>
      <c r="K101" s="206"/>
      <c r="L101" s="207">
        <f>J101*60</f>
        <v>0</v>
      </c>
      <c r="M101" s="208"/>
      <c r="O101" s="205"/>
      <c r="P101" s="206"/>
      <c r="Q101" s="207">
        <f>O101*60</f>
        <v>0</v>
      </c>
      <c r="R101" s="208"/>
      <c r="T101" s="205"/>
      <c r="U101" s="206"/>
      <c r="V101" s="207">
        <f>T101*60</f>
        <v>0</v>
      </c>
      <c r="W101" s="208"/>
    </row>
    <row r="102" spans="1:23">
      <c r="A102" s="201" t="s">
        <v>837</v>
      </c>
      <c r="B102" s="202"/>
      <c r="C102" s="203" t="s">
        <v>838</v>
      </c>
      <c r="D102" s="204"/>
      <c r="E102" s="95"/>
      <c r="F102" s="95"/>
      <c r="G102" s="95"/>
      <c r="H102" s="95"/>
      <c r="J102" s="201" t="s">
        <v>837</v>
      </c>
      <c r="K102" s="202"/>
      <c r="L102" s="203" t="s">
        <v>838</v>
      </c>
      <c r="M102" s="204"/>
      <c r="O102" s="201" t="s">
        <v>837</v>
      </c>
      <c r="P102" s="202"/>
      <c r="Q102" s="203" t="s">
        <v>838</v>
      </c>
      <c r="R102" s="204"/>
      <c r="T102" s="201" t="s">
        <v>837</v>
      </c>
      <c r="U102" s="202"/>
      <c r="V102" s="203" t="s">
        <v>838</v>
      </c>
      <c r="W102" s="204"/>
    </row>
    <row r="103" spans="1:23">
      <c r="A103" s="211">
        <v>21</v>
      </c>
      <c r="B103" s="212"/>
      <c r="C103" s="207">
        <f>A103*1.5</f>
        <v>31.5</v>
      </c>
      <c r="D103" s="208"/>
      <c r="E103" s="97"/>
      <c r="F103" s="97"/>
      <c r="G103" s="97"/>
      <c r="H103" s="97"/>
      <c r="J103" s="211">
        <v>21</v>
      </c>
      <c r="K103" s="212"/>
      <c r="L103" s="207">
        <f>J103*1.5</f>
        <v>31.5</v>
      </c>
      <c r="M103" s="208"/>
      <c r="O103" s="211">
        <v>48.8</v>
      </c>
      <c r="P103" s="212"/>
      <c r="Q103" s="207">
        <f>O103*1.5</f>
        <v>73.199999999999989</v>
      </c>
      <c r="R103" s="208"/>
      <c r="T103" s="211">
        <v>21</v>
      </c>
      <c r="U103" s="212"/>
      <c r="V103" s="207">
        <f>T103*1.5</f>
        <v>31.5</v>
      </c>
      <c r="W103" s="208"/>
    </row>
    <row r="104" spans="1:23">
      <c r="A104" s="201" t="s">
        <v>839</v>
      </c>
      <c r="B104" s="202"/>
      <c r="C104" s="203" t="s">
        <v>840</v>
      </c>
      <c r="D104" s="204"/>
      <c r="E104" s="95"/>
      <c r="F104" s="95"/>
      <c r="G104" s="95"/>
      <c r="H104" s="95"/>
      <c r="J104" s="201" t="s">
        <v>839</v>
      </c>
      <c r="K104" s="202"/>
      <c r="L104" s="203" t="s">
        <v>840</v>
      </c>
      <c r="M104" s="204"/>
      <c r="O104" s="201" t="s">
        <v>839</v>
      </c>
      <c r="P104" s="202"/>
      <c r="Q104" s="203" t="s">
        <v>840</v>
      </c>
      <c r="R104" s="204"/>
      <c r="T104" s="201" t="s">
        <v>839</v>
      </c>
      <c r="U104" s="202"/>
      <c r="V104" s="203" t="s">
        <v>840</v>
      </c>
      <c r="W104" s="204"/>
    </row>
    <row r="105" spans="1:23">
      <c r="A105" s="205">
        <v>2</v>
      </c>
      <c r="B105" s="206"/>
      <c r="C105" s="207">
        <f>A105*1.5</f>
        <v>3</v>
      </c>
      <c r="D105" s="208"/>
      <c r="E105" s="97"/>
      <c r="F105" s="97"/>
      <c r="G105" s="97"/>
      <c r="H105" s="97"/>
      <c r="J105" s="205">
        <v>1</v>
      </c>
      <c r="K105" s="206"/>
      <c r="L105" s="207">
        <f>J105*75</f>
        <v>75</v>
      </c>
      <c r="M105" s="208"/>
      <c r="O105" s="205">
        <v>0</v>
      </c>
      <c r="P105" s="206"/>
      <c r="Q105" s="207">
        <f>O105*75</f>
        <v>0</v>
      </c>
      <c r="R105" s="208"/>
      <c r="T105" s="205">
        <v>0</v>
      </c>
      <c r="U105" s="206"/>
      <c r="V105" s="207">
        <f>T105*75</f>
        <v>0</v>
      </c>
      <c r="W105" s="208"/>
    </row>
    <row r="106" spans="1:23">
      <c r="A106" s="201" t="s">
        <v>841</v>
      </c>
      <c r="B106" s="202"/>
      <c r="C106" s="203" t="s">
        <v>842</v>
      </c>
      <c r="D106" s="204"/>
      <c r="E106" s="95"/>
      <c r="F106" s="95"/>
      <c r="G106" s="95"/>
      <c r="H106" s="95"/>
      <c r="J106" s="201" t="s">
        <v>841</v>
      </c>
      <c r="K106" s="202"/>
      <c r="L106" s="203" t="s">
        <v>842</v>
      </c>
      <c r="M106" s="204"/>
      <c r="O106" s="201" t="s">
        <v>841</v>
      </c>
      <c r="P106" s="202"/>
      <c r="Q106" s="203" t="s">
        <v>842</v>
      </c>
      <c r="R106" s="204"/>
      <c r="T106" s="201" t="s">
        <v>841</v>
      </c>
      <c r="U106" s="202"/>
      <c r="V106" s="203" t="s">
        <v>842</v>
      </c>
      <c r="W106" s="204"/>
    </row>
    <row r="107" spans="1:23">
      <c r="A107" s="205"/>
      <c r="B107" s="206"/>
      <c r="C107" s="207">
        <f>A107*1.5</f>
        <v>0</v>
      </c>
      <c r="D107" s="208"/>
      <c r="E107" s="97"/>
      <c r="F107" s="97"/>
      <c r="G107" s="97"/>
      <c r="H107" s="97"/>
      <c r="J107" s="205">
        <v>0</v>
      </c>
      <c r="K107" s="206"/>
      <c r="L107" s="207">
        <f>J107*1.5</f>
        <v>0</v>
      </c>
      <c r="M107" s="208"/>
      <c r="O107" s="205">
        <v>0</v>
      </c>
      <c r="P107" s="206"/>
      <c r="Q107" s="207">
        <f>O107*1.5</f>
        <v>0</v>
      </c>
      <c r="R107" s="208"/>
      <c r="T107" s="205">
        <v>100</v>
      </c>
      <c r="U107" s="206"/>
      <c r="V107" s="207">
        <f>T107*1.5</f>
        <v>150</v>
      </c>
      <c r="W107" s="208"/>
    </row>
    <row r="108" spans="1:23">
      <c r="A108" s="98" t="s">
        <v>509</v>
      </c>
      <c r="B108" s="99"/>
      <c r="C108" s="209">
        <f>(C89+C91+C93+C95+C97+C99+C101+C103+C105+C107)/0.886</f>
        <v>4699.2054176072234</v>
      </c>
      <c r="D108" s="210"/>
      <c r="E108" s="100"/>
      <c r="F108" s="100"/>
      <c r="G108" s="100"/>
      <c r="H108" s="100"/>
      <c r="J108" s="98" t="s">
        <v>509</v>
      </c>
      <c r="K108" s="99"/>
      <c r="L108" s="209">
        <f>(L89+L91+L93+L95+L97+L99+L101+L103+L105+L107)/0.886</f>
        <v>3207.9345372460498</v>
      </c>
      <c r="M108" s="210"/>
      <c r="O108" s="98" t="s">
        <v>509</v>
      </c>
      <c r="P108" s="99"/>
      <c r="Q108" s="209">
        <f>(Q89+Q91+Q93+Q95+Q97+Q99+Q101+Q103+Q105+Q107)/0.886</f>
        <v>2786.3702031602706</v>
      </c>
      <c r="R108" s="210"/>
      <c r="T108" s="98" t="s">
        <v>509</v>
      </c>
      <c r="U108" s="99"/>
      <c r="V108" s="209">
        <f>(V89+V91+V93+V95+V97+V99+V101+V103+V105+V107)/0.886</f>
        <v>4137.883747178329</v>
      </c>
      <c r="W108" s="210"/>
    </row>
    <row r="109" spans="1:23">
      <c r="A109" s="101" t="s">
        <v>843</v>
      </c>
      <c r="B109" s="102"/>
      <c r="C109" s="209" t="e">
        <f>(C90+C92+C94+C96+C98+C100+C102+C104+C106+C108)/0.886</f>
        <v>#VALUE!</v>
      </c>
      <c r="D109" s="210"/>
      <c r="E109" s="100"/>
      <c r="F109" s="100"/>
      <c r="G109" s="100"/>
      <c r="H109" s="100"/>
    </row>
    <row r="112" spans="1:23">
      <c r="A112" s="225" t="s">
        <v>855</v>
      </c>
      <c r="B112" s="225"/>
      <c r="C112" s="225"/>
      <c r="D112" s="225"/>
      <c r="J112" s="225" t="s">
        <v>856</v>
      </c>
      <c r="K112" s="225"/>
      <c r="L112" s="225"/>
      <c r="M112" s="225"/>
      <c r="O112" s="225" t="s">
        <v>857</v>
      </c>
      <c r="P112" s="225"/>
      <c r="Q112" s="225"/>
      <c r="R112" s="225"/>
      <c r="T112" s="225" t="s">
        <v>858</v>
      </c>
      <c r="U112" s="225"/>
      <c r="V112" s="225"/>
      <c r="W112" s="225"/>
    </row>
    <row r="113" spans="1:23">
      <c r="A113" s="226" t="s">
        <v>821</v>
      </c>
      <c r="B113" s="227"/>
      <c r="C113" s="227"/>
      <c r="D113" s="228"/>
      <c r="J113" s="226" t="s">
        <v>821</v>
      </c>
      <c r="K113" s="227"/>
      <c r="L113" s="227"/>
      <c r="M113" s="228"/>
      <c r="O113" s="226" t="s">
        <v>821</v>
      </c>
      <c r="P113" s="227"/>
      <c r="Q113" s="227"/>
      <c r="R113" s="228"/>
      <c r="T113" s="226" t="s">
        <v>821</v>
      </c>
      <c r="U113" s="227"/>
      <c r="V113" s="227"/>
      <c r="W113" s="228"/>
    </row>
    <row r="114" spans="1:23">
      <c r="A114" s="229"/>
      <c r="B114" s="230"/>
      <c r="C114" s="230"/>
      <c r="D114" s="231"/>
      <c r="J114" s="229"/>
      <c r="K114" s="230"/>
      <c r="L114" s="230"/>
      <c r="M114" s="231"/>
      <c r="O114" s="229"/>
      <c r="P114" s="230"/>
      <c r="Q114" s="230"/>
      <c r="R114" s="231"/>
      <c r="T114" s="229"/>
      <c r="U114" s="230"/>
      <c r="V114" s="230"/>
      <c r="W114" s="231"/>
    </row>
    <row r="115" spans="1:23">
      <c r="A115" s="219" t="s">
        <v>822</v>
      </c>
      <c r="B115" s="220"/>
      <c r="C115" s="223" t="s">
        <v>823</v>
      </c>
      <c r="D115" s="224"/>
      <c r="J115" s="219" t="s">
        <v>822</v>
      </c>
      <c r="K115" s="220"/>
      <c r="L115" s="223" t="s">
        <v>823</v>
      </c>
      <c r="M115" s="224"/>
      <c r="O115" s="219" t="s">
        <v>822</v>
      </c>
      <c r="P115" s="220"/>
      <c r="Q115" s="223" t="s">
        <v>823</v>
      </c>
      <c r="R115" s="224"/>
      <c r="T115" s="219" t="s">
        <v>822</v>
      </c>
      <c r="U115" s="220"/>
      <c r="V115" s="223" t="s">
        <v>823</v>
      </c>
      <c r="W115" s="224"/>
    </row>
    <row r="116" spans="1:23">
      <c r="A116" s="221"/>
      <c r="B116" s="222"/>
      <c r="C116" s="203" t="s">
        <v>824</v>
      </c>
      <c r="D116" s="204"/>
      <c r="J116" s="221"/>
      <c r="K116" s="222"/>
      <c r="L116" s="203" t="s">
        <v>824</v>
      </c>
      <c r="M116" s="204"/>
      <c r="O116" s="221"/>
      <c r="P116" s="222"/>
      <c r="Q116" s="203" t="s">
        <v>824</v>
      </c>
      <c r="R116" s="204"/>
      <c r="T116" s="221"/>
      <c r="U116" s="222"/>
      <c r="V116" s="203" t="s">
        <v>824</v>
      </c>
      <c r="W116" s="204"/>
    </row>
    <row r="117" spans="1:23">
      <c r="A117" s="211">
        <v>100</v>
      </c>
      <c r="B117" s="212"/>
      <c r="C117" s="213">
        <f>A117*1.68</f>
        <v>168</v>
      </c>
      <c r="D117" s="214"/>
      <c r="J117" s="211">
        <v>1451</v>
      </c>
      <c r="K117" s="212"/>
      <c r="L117" s="213">
        <f>J117*1.68</f>
        <v>2437.6799999999998</v>
      </c>
      <c r="M117" s="214"/>
      <c r="O117" s="211">
        <v>1131</v>
      </c>
      <c r="P117" s="212"/>
      <c r="Q117" s="213">
        <f>O117*1.68</f>
        <v>1900.08</v>
      </c>
      <c r="R117" s="214"/>
      <c r="T117" s="211">
        <v>100</v>
      </c>
      <c r="U117" s="212"/>
      <c r="V117" s="213">
        <f>T117*1.68</f>
        <v>168</v>
      </c>
      <c r="W117" s="214"/>
    </row>
    <row r="118" spans="1:23">
      <c r="A118" s="203" t="s">
        <v>825</v>
      </c>
      <c r="B118" s="204"/>
      <c r="C118" s="203" t="s">
        <v>826</v>
      </c>
      <c r="D118" s="204"/>
      <c r="J118" s="203" t="s">
        <v>825</v>
      </c>
      <c r="K118" s="204"/>
      <c r="L118" s="203" t="s">
        <v>826</v>
      </c>
      <c r="M118" s="204"/>
      <c r="O118" s="203" t="s">
        <v>825</v>
      </c>
      <c r="P118" s="204"/>
      <c r="Q118" s="203" t="s">
        <v>826</v>
      </c>
      <c r="R118" s="204"/>
      <c r="T118" s="203" t="s">
        <v>825</v>
      </c>
      <c r="U118" s="204"/>
      <c r="V118" s="203" t="s">
        <v>826</v>
      </c>
      <c r="W118" s="204"/>
    </row>
    <row r="119" spans="1:23">
      <c r="A119" s="215">
        <v>1</v>
      </c>
      <c r="B119" s="216"/>
      <c r="C119" s="217">
        <f>A119*300</f>
        <v>300</v>
      </c>
      <c r="D119" s="218"/>
      <c r="J119" s="215">
        <v>4</v>
      </c>
      <c r="K119" s="216"/>
      <c r="L119" s="217">
        <f>J119*300</f>
        <v>1200</v>
      </c>
      <c r="M119" s="218"/>
      <c r="O119" s="215">
        <v>4</v>
      </c>
      <c r="P119" s="216"/>
      <c r="Q119" s="217">
        <f>O119*300</f>
        <v>1200</v>
      </c>
      <c r="R119" s="218"/>
      <c r="T119" s="215">
        <v>4</v>
      </c>
      <c r="U119" s="216"/>
      <c r="V119" s="217">
        <f>T119*300</f>
        <v>1200</v>
      </c>
      <c r="W119" s="218"/>
    </row>
    <row r="120" spans="1:23">
      <c r="A120" s="203" t="s">
        <v>827</v>
      </c>
      <c r="B120" s="204"/>
      <c r="C120" s="203" t="s">
        <v>828</v>
      </c>
      <c r="D120" s="204"/>
      <c r="J120" s="203" t="s">
        <v>827</v>
      </c>
      <c r="K120" s="204"/>
      <c r="L120" s="203" t="s">
        <v>828</v>
      </c>
      <c r="M120" s="204"/>
      <c r="O120" s="203" t="s">
        <v>827</v>
      </c>
      <c r="P120" s="204"/>
      <c r="Q120" s="203" t="s">
        <v>828</v>
      </c>
      <c r="R120" s="204"/>
      <c r="T120" s="203" t="s">
        <v>827</v>
      </c>
      <c r="U120" s="204"/>
      <c r="V120" s="203" t="s">
        <v>828</v>
      </c>
      <c r="W120" s="204"/>
    </row>
    <row r="121" spans="1:23">
      <c r="A121" s="215">
        <v>4</v>
      </c>
      <c r="B121" s="216"/>
      <c r="C121" s="217">
        <f>A121*67.5</f>
        <v>270</v>
      </c>
      <c r="D121" s="218"/>
      <c r="J121" s="215">
        <v>9</v>
      </c>
      <c r="K121" s="216"/>
      <c r="L121" s="217">
        <f>J121*67.5</f>
        <v>607.5</v>
      </c>
      <c r="M121" s="218"/>
      <c r="O121" s="215">
        <v>9</v>
      </c>
      <c r="P121" s="216"/>
      <c r="Q121" s="217">
        <f>O121*67.5</f>
        <v>607.5</v>
      </c>
      <c r="R121" s="218"/>
      <c r="T121" s="215">
        <v>9</v>
      </c>
      <c r="U121" s="216"/>
      <c r="V121" s="217">
        <f>T121*67.5</f>
        <v>607.5</v>
      </c>
      <c r="W121" s="218"/>
    </row>
    <row r="122" spans="1:23">
      <c r="A122" s="201" t="s">
        <v>829</v>
      </c>
      <c r="B122" s="202"/>
      <c r="C122" s="203" t="s">
        <v>830</v>
      </c>
      <c r="D122" s="204"/>
      <c r="J122" s="201" t="s">
        <v>829</v>
      </c>
      <c r="K122" s="202"/>
      <c r="L122" s="203" t="s">
        <v>830</v>
      </c>
      <c r="M122" s="204"/>
      <c r="O122" s="201" t="s">
        <v>829</v>
      </c>
      <c r="P122" s="202"/>
      <c r="Q122" s="203" t="s">
        <v>830</v>
      </c>
      <c r="R122" s="204"/>
      <c r="T122" s="201" t="s">
        <v>829</v>
      </c>
      <c r="U122" s="202"/>
      <c r="V122" s="203" t="s">
        <v>830</v>
      </c>
      <c r="W122" s="204"/>
    </row>
    <row r="123" spans="1:23">
      <c r="A123" s="211">
        <v>2161.19</v>
      </c>
      <c r="B123" s="212"/>
      <c r="C123" s="207">
        <f>A123*1.5</f>
        <v>3241.7849999999999</v>
      </c>
      <c r="D123" s="208"/>
      <c r="J123" s="211">
        <v>0</v>
      </c>
      <c r="K123" s="212"/>
      <c r="L123" s="207">
        <f>J123*1.5</f>
        <v>0</v>
      </c>
      <c r="M123" s="208"/>
      <c r="O123" s="211">
        <v>0</v>
      </c>
      <c r="P123" s="212"/>
      <c r="Q123" s="207">
        <f>O123*1.5</f>
        <v>0</v>
      </c>
      <c r="R123" s="208"/>
      <c r="T123" s="211">
        <v>1684.5</v>
      </c>
      <c r="U123" s="212"/>
      <c r="V123" s="207">
        <f>T123*1.5</f>
        <v>2526.75</v>
      </c>
      <c r="W123" s="208"/>
    </row>
    <row r="124" spans="1:23">
      <c r="A124" s="201" t="s">
        <v>831</v>
      </c>
      <c r="B124" s="202"/>
      <c r="C124" s="203" t="s">
        <v>832</v>
      </c>
      <c r="D124" s="204"/>
      <c r="J124" s="201" t="s">
        <v>831</v>
      </c>
      <c r="K124" s="202"/>
      <c r="L124" s="203" t="s">
        <v>832</v>
      </c>
      <c r="M124" s="204"/>
      <c r="O124" s="201" t="s">
        <v>831</v>
      </c>
      <c r="P124" s="202"/>
      <c r="Q124" s="203" t="s">
        <v>832</v>
      </c>
      <c r="R124" s="204"/>
      <c r="T124" s="201" t="s">
        <v>831</v>
      </c>
      <c r="U124" s="202"/>
      <c r="V124" s="203" t="s">
        <v>832</v>
      </c>
      <c r="W124" s="204"/>
    </row>
    <row r="125" spans="1:23">
      <c r="A125" s="205">
        <v>0</v>
      </c>
      <c r="B125" s="206"/>
      <c r="C125" s="207">
        <f>A125*300</f>
        <v>0</v>
      </c>
      <c r="D125" s="208"/>
      <c r="J125" s="205">
        <v>0</v>
      </c>
      <c r="K125" s="206"/>
      <c r="L125" s="207">
        <f>J125*300</f>
        <v>0</v>
      </c>
      <c r="M125" s="208"/>
      <c r="O125" s="205">
        <v>0</v>
      </c>
      <c r="P125" s="206"/>
      <c r="Q125" s="207">
        <f>O125*300</f>
        <v>0</v>
      </c>
      <c r="R125" s="208"/>
      <c r="T125" s="205">
        <v>0</v>
      </c>
      <c r="U125" s="206"/>
      <c r="V125" s="207">
        <f>T125*300</f>
        <v>0</v>
      </c>
      <c r="W125" s="208"/>
    </row>
    <row r="126" spans="1:23">
      <c r="A126" s="201" t="s">
        <v>833</v>
      </c>
      <c r="B126" s="202"/>
      <c r="C126" s="203" t="s">
        <v>834</v>
      </c>
      <c r="D126" s="204"/>
      <c r="J126" s="201" t="s">
        <v>833</v>
      </c>
      <c r="K126" s="202"/>
      <c r="L126" s="203" t="s">
        <v>834</v>
      </c>
      <c r="M126" s="204"/>
      <c r="O126" s="201" t="s">
        <v>833</v>
      </c>
      <c r="P126" s="202"/>
      <c r="Q126" s="203" t="s">
        <v>834</v>
      </c>
      <c r="R126" s="204"/>
      <c r="T126" s="201" t="s">
        <v>833</v>
      </c>
      <c r="U126" s="202"/>
      <c r="V126" s="203" t="s">
        <v>834</v>
      </c>
      <c r="W126" s="204"/>
    </row>
    <row r="127" spans="1:23">
      <c r="A127" s="205">
        <v>0</v>
      </c>
      <c r="B127" s="206"/>
      <c r="C127" s="207">
        <f>A127*30</f>
        <v>0</v>
      </c>
      <c r="D127" s="208"/>
      <c r="J127" s="205">
        <v>0</v>
      </c>
      <c r="K127" s="206"/>
      <c r="L127" s="207">
        <f>J127*30</f>
        <v>0</v>
      </c>
      <c r="M127" s="208"/>
      <c r="O127" s="205">
        <v>0</v>
      </c>
      <c r="P127" s="206"/>
      <c r="Q127" s="207">
        <f>O127*30</f>
        <v>0</v>
      </c>
      <c r="R127" s="208"/>
      <c r="T127" s="205">
        <v>0</v>
      </c>
      <c r="U127" s="206"/>
      <c r="V127" s="207">
        <f>T127*30</f>
        <v>0</v>
      </c>
      <c r="W127" s="208"/>
    </row>
    <row r="128" spans="1:23">
      <c r="A128" s="201" t="s">
        <v>835</v>
      </c>
      <c r="B128" s="202"/>
      <c r="C128" s="203" t="s">
        <v>836</v>
      </c>
      <c r="D128" s="204"/>
      <c r="J128" s="201" t="s">
        <v>835</v>
      </c>
      <c r="K128" s="202"/>
      <c r="L128" s="203" t="s">
        <v>836</v>
      </c>
      <c r="M128" s="204"/>
      <c r="O128" s="201" t="s">
        <v>835</v>
      </c>
      <c r="P128" s="202"/>
      <c r="Q128" s="203" t="s">
        <v>836</v>
      </c>
      <c r="R128" s="204"/>
      <c r="T128" s="201" t="s">
        <v>835</v>
      </c>
      <c r="U128" s="202"/>
      <c r="V128" s="203" t="s">
        <v>836</v>
      </c>
      <c r="W128" s="204"/>
    </row>
    <row r="129" spans="1:23">
      <c r="A129" s="205"/>
      <c r="B129" s="206"/>
      <c r="C129" s="207">
        <f>A129*60</f>
        <v>0</v>
      </c>
      <c r="D129" s="208"/>
      <c r="J129" s="205">
        <v>0</v>
      </c>
      <c r="K129" s="206"/>
      <c r="L129" s="207">
        <f>J129*60</f>
        <v>0</v>
      </c>
      <c r="M129" s="208"/>
      <c r="O129" s="205">
        <v>0</v>
      </c>
      <c r="P129" s="206"/>
      <c r="Q129" s="207">
        <f>O129*60</f>
        <v>0</v>
      </c>
      <c r="R129" s="208"/>
      <c r="T129" s="205">
        <v>0</v>
      </c>
      <c r="U129" s="206"/>
      <c r="V129" s="207">
        <f>T129*60</f>
        <v>0</v>
      </c>
      <c r="W129" s="208"/>
    </row>
    <row r="130" spans="1:23">
      <c r="A130" s="201" t="s">
        <v>837</v>
      </c>
      <c r="B130" s="202"/>
      <c r="C130" s="203" t="s">
        <v>838</v>
      </c>
      <c r="D130" s="204"/>
      <c r="J130" s="201" t="s">
        <v>837</v>
      </c>
      <c r="K130" s="202"/>
      <c r="L130" s="203" t="s">
        <v>838</v>
      </c>
      <c r="M130" s="204"/>
      <c r="O130" s="201" t="s">
        <v>837</v>
      </c>
      <c r="P130" s="202"/>
      <c r="Q130" s="203" t="s">
        <v>838</v>
      </c>
      <c r="R130" s="204"/>
      <c r="T130" s="201" t="s">
        <v>837</v>
      </c>
      <c r="U130" s="202"/>
      <c r="V130" s="203" t="s">
        <v>838</v>
      </c>
      <c r="W130" s="204"/>
    </row>
    <row r="131" spans="1:23">
      <c r="A131" s="211">
        <v>21</v>
      </c>
      <c r="B131" s="212"/>
      <c r="C131" s="207">
        <f>A131*1.5</f>
        <v>31.5</v>
      </c>
      <c r="D131" s="208"/>
      <c r="J131" s="211">
        <v>145.80000000000001</v>
      </c>
      <c r="K131" s="212"/>
      <c r="L131" s="207">
        <f>J131*1.5</f>
        <v>218.70000000000002</v>
      </c>
      <c r="M131" s="208"/>
      <c r="O131" s="211">
        <v>161.6</v>
      </c>
      <c r="P131" s="212"/>
      <c r="Q131" s="207">
        <f>O131*1.5</f>
        <v>242.39999999999998</v>
      </c>
      <c r="R131" s="208"/>
      <c r="T131" s="211">
        <v>21</v>
      </c>
      <c r="U131" s="212"/>
      <c r="V131" s="207">
        <f>T131*1.5</f>
        <v>31.5</v>
      </c>
      <c r="W131" s="208"/>
    </row>
    <row r="132" spans="1:23">
      <c r="A132" s="201" t="s">
        <v>839</v>
      </c>
      <c r="B132" s="202"/>
      <c r="C132" s="203" t="s">
        <v>840</v>
      </c>
      <c r="D132" s="204"/>
      <c r="J132" s="201" t="s">
        <v>839</v>
      </c>
      <c r="K132" s="202"/>
      <c r="L132" s="203" t="s">
        <v>840</v>
      </c>
      <c r="M132" s="204"/>
      <c r="O132" s="201" t="s">
        <v>839</v>
      </c>
      <c r="P132" s="202"/>
      <c r="Q132" s="203" t="s">
        <v>840</v>
      </c>
      <c r="R132" s="204"/>
      <c r="T132" s="201" t="s">
        <v>839</v>
      </c>
      <c r="U132" s="202"/>
      <c r="V132" s="203" t="s">
        <v>840</v>
      </c>
      <c r="W132" s="204"/>
    </row>
    <row r="133" spans="1:23">
      <c r="A133" s="205">
        <v>2</v>
      </c>
      <c r="B133" s="206"/>
      <c r="C133" s="207">
        <f>A133*1.5</f>
        <v>3</v>
      </c>
      <c r="D133" s="208"/>
      <c r="J133" s="205">
        <v>0</v>
      </c>
      <c r="K133" s="206"/>
      <c r="L133" s="207">
        <f>J133*1.5</f>
        <v>0</v>
      </c>
      <c r="M133" s="208"/>
      <c r="O133" s="205">
        <v>0</v>
      </c>
      <c r="P133" s="206"/>
      <c r="Q133" s="207">
        <f>O133*1.5</f>
        <v>0</v>
      </c>
      <c r="R133" s="208"/>
      <c r="T133" s="205">
        <v>0</v>
      </c>
      <c r="U133" s="206"/>
      <c r="V133" s="207">
        <f>T133*1.5</f>
        <v>0</v>
      </c>
      <c r="W133" s="208"/>
    </row>
    <row r="134" spans="1:23">
      <c r="A134" s="201" t="s">
        <v>841</v>
      </c>
      <c r="B134" s="202"/>
      <c r="C134" s="203" t="s">
        <v>842</v>
      </c>
      <c r="D134" s="204"/>
      <c r="J134" s="201" t="s">
        <v>841</v>
      </c>
      <c r="K134" s="202"/>
      <c r="L134" s="203" t="s">
        <v>842</v>
      </c>
      <c r="M134" s="204"/>
      <c r="O134" s="201" t="s">
        <v>841</v>
      </c>
      <c r="P134" s="202"/>
      <c r="Q134" s="203" t="s">
        <v>842</v>
      </c>
      <c r="R134" s="204"/>
      <c r="T134" s="201" t="s">
        <v>841</v>
      </c>
      <c r="U134" s="202"/>
      <c r="V134" s="203" t="s">
        <v>842</v>
      </c>
      <c r="W134" s="204"/>
    </row>
    <row r="135" spans="1:23">
      <c r="A135" s="205">
        <v>100</v>
      </c>
      <c r="B135" s="206"/>
      <c r="C135" s="207">
        <f>A135*1.5</f>
        <v>150</v>
      </c>
      <c r="D135" s="208"/>
      <c r="J135" s="205">
        <v>0</v>
      </c>
      <c r="K135" s="206"/>
      <c r="L135" s="207">
        <f>J135*1.5</f>
        <v>0</v>
      </c>
      <c r="M135" s="208"/>
      <c r="O135" s="205">
        <v>0</v>
      </c>
      <c r="P135" s="206"/>
      <c r="Q135" s="207">
        <f>O135*1.5</f>
        <v>0</v>
      </c>
      <c r="R135" s="208"/>
      <c r="T135" s="205">
        <v>200</v>
      </c>
      <c r="U135" s="206"/>
      <c r="V135" s="207">
        <f>T135*1.5</f>
        <v>300</v>
      </c>
      <c r="W135" s="208"/>
    </row>
    <row r="136" spans="1:23">
      <c r="A136" s="98" t="s">
        <v>509</v>
      </c>
      <c r="B136" s="99"/>
      <c r="C136" s="209">
        <f>(C117+C119+C121+C123+C125+C127+C129+C131+C133+C135)/0.886</f>
        <v>4700.0959367945825</v>
      </c>
      <c r="D136" s="210"/>
      <c r="J136" s="98" t="s">
        <v>509</v>
      </c>
      <c r="K136" s="99"/>
      <c r="L136" s="209">
        <f>(L117+L119+L121+L123+L125+L127+L129+L131+L133+L135)/0.886</f>
        <v>5038.2392776523702</v>
      </c>
      <c r="M136" s="210"/>
      <c r="O136" s="98" t="s">
        <v>509</v>
      </c>
      <c r="P136" s="99"/>
      <c r="Q136" s="209">
        <f>(Q117+Q119+Q121+Q123+Q125+Q127+Q129+Q131+Q133+Q135)/0.886</f>
        <v>4458.2167042889387</v>
      </c>
      <c r="R136" s="210"/>
      <c r="T136" s="98" t="s">
        <v>509</v>
      </c>
      <c r="U136" s="99"/>
      <c r="V136" s="209">
        <f>(V117+V119+V121+V123+V125+V127+V129+V131+V133+V135)/0.886</f>
        <v>5455.6997742663652</v>
      </c>
      <c r="W136" s="210"/>
    </row>
    <row r="138" spans="1:23">
      <c r="A138" s="225" t="s">
        <v>859</v>
      </c>
      <c r="B138" s="225"/>
      <c r="C138" s="225"/>
      <c r="D138" s="225"/>
      <c r="J138" s="225" t="s">
        <v>860</v>
      </c>
      <c r="K138" s="225"/>
      <c r="L138" s="225"/>
      <c r="M138" s="225"/>
    </row>
    <row r="139" spans="1:23">
      <c r="A139" s="226" t="s">
        <v>821</v>
      </c>
      <c r="B139" s="227"/>
      <c r="C139" s="227"/>
      <c r="D139" s="228"/>
      <c r="J139" s="226" t="s">
        <v>821</v>
      </c>
      <c r="K139" s="227"/>
      <c r="L139" s="227"/>
      <c r="M139" s="228"/>
    </row>
    <row r="140" spans="1:23">
      <c r="A140" s="229"/>
      <c r="B140" s="230"/>
      <c r="C140" s="230"/>
      <c r="D140" s="231"/>
      <c r="J140" s="229"/>
      <c r="K140" s="230"/>
      <c r="L140" s="230"/>
      <c r="M140" s="231"/>
    </row>
    <row r="141" spans="1:23">
      <c r="A141" s="219" t="s">
        <v>822</v>
      </c>
      <c r="B141" s="220"/>
      <c r="C141" s="223" t="s">
        <v>823</v>
      </c>
      <c r="D141" s="224"/>
      <c r="J141" s="219" t="s">
        <v>822</v>
      </c>
      <c r="K141" s="220"/>
      <c r="L141" s="223" t="s">
        <v>823</v>
      </c>
      <c r="M141" s="224"/>
    </row>
    <row r="142" spans="1:23">
      <c r="A142" s="221"/>
      <c r="B142" s="222"/>
      <c r="C142" s="203" t="s">
        <v>824</v>
      </c>
      <c r="D142" s="204"/>
      <c r="J142" s="221"/>
      <c r="K142" s="222"/>
      <c r="L142" s="203" t="s">
        <v>824</v>
      </c>
      <c r="M142" s="204"/>
    </row>
    <row r="143" spans="1:23">
      <c r="A143" s="211">
        <v>100</v>
      </c>
      <c r="B143" s="212"/>
      <c r="C143" s="213">
        <f>A143*1.68</f>
        <v>168</v>
      </c>
      <c r="D143" s="214"/>
      <c r="J143" s="211">
        <v>100</v>
      </c>
      <c r="K143" s="212"/>
      <c r="L143" s="213">
        <f>J143*1.68</f>
        <v>168</v>
      </c>
      <c r="M143" s="214"/>
    </row>
    <row r="144" spans="1:23">
      <c r="A144" s="203" t="s">
        <v>825</v>
      </c>
      <c r="B144" s="204"/>
      <c r="C144" s="203" t="s">
        <v>826</v>
      </c>
      <c r="D144" s="204"/>
      <c r="J144" s="203" t="s">
        <v>825</v>
      </c>
      <c r="K144" s="204"/>
      <c r="L144" s="203" t="s">
        <v>826</v>
      </c>
      <c r="M144" s="204"/>
    </row>
    <row r="145" spans="1:13">
      <c r="A145" s="215">
        <v>2</v>
      </c>
      <c r="B145" s="216"/>
      <c r="C145" s="217">
        <f>A145*300</f>
        <v>600</v>
      </c>
      <c r="D145" s="218"/>
      <c r="J145" s="215">
        <v>1</v>
      </c>
      <c r="K145" s="216"/>
      <c r="L145" s="217">
        <f>J145*300</f>
        <v>300</v>
      </c>
      <c r="M145" s="218"/>
    </row>
    <row r="146" spans="1:13">
      <c r="A146" s="203" t="s">
        <v>827</v>
      </c>
      <c r="B146" s="204"/>
      <c r="C146" s="203" t="s">
        <v>828</v>
      </c>
      <c r="D146" s="204"/>
      <c r="J146" s="203" t="s">
        <v>827</v>
      </c>
      <c r="K146" s="204"/>
      <c r="L146" s="203" t="s">
        <v>828</v>
      </c>
      <c r="M146" s="204"/>
    </row>
    <row r="147" spans="1:13">
      <c r="A147" s="215">
        <v>4</v>
      </c>
      <c r="B147" s="216"/>
      <c r="C147" s="217">
        <f>A147*67.5</f>
        <v>270</v>
      </c>
      <c r="D147" s="218"/>
      <c r="J147" s="215">
        <v>3</v>
      </c>
      <c r="K147" s="216"/>
      <c r="L147" s="217">
        <f>J147*67.5</f>
        <v>202.5</v>
      </c>
      <c r="M147" s="218"/>
    </row>
    <row r="148" spans="1:13">
      <c r="A148" s="201" t="s">
        <v>829</v>
      </c>
      <c r="B148" s="202"/>
      <c r="C148" s="203" t="s">
        <v>830</v>
      </c>
      <c r="D148" s="204"/>
      <c r="J148" s="201" t="s">
        <v>829</v>
      </c>
      <c r="K148" s="202"/>
      <c r="L148" s="203" t="s">
        <v>830</v>
      </c>
      <c r="M148" s="204"/>
    </row>
    <row r="149" spans="1:13">
      <c r="A149" s="211">
        <v>2419.2199999999998</v>
      </c>
      <c r="B149" s="212"/>
      <c r="C149" s="207">
        <f>A149*1.5</f>
        <v>3628.83</v>
      </c>
      <c r="D149" s="208"/>
      <c r="J149" s="211">
        <v>751.89</v>
      </c>
      <c r="K149" s="212"/>
      <c r="L149" s="207">
        <f>J149*1.5</f>
        <v>1127.835</v>
      </c>
      <c r="M149" s="208"/>
    </row>
    <row r="150" spans="1:13">
      <c r="A150" s="201" t="s">
        <v>831</v>
      </c>
      <c r="B150" s="202"/>
      <c r="C150" s="203" t="s">
        <v>832</v>
      </c>
      <c r="D150" s="204"/>
      <c r="J150" s="201" t="s">
        <v>831</v>
      </c>
      <c r="K150" s="202"/>
      <c r="L150" s="203" t="s">
        <v>832</v>
      </c>
      <c r="M150" s="204"/>
    </row>
    <row r="151" spans="1:13">
      <c r="A151" s="205">
        <v>0</v>
      </c>
      <c r="B151" s="206"/>
      <c r="C151" s="207">
        <f>A151*300</f>
        <v>0</v>
      </c>
      <c r="D151" s="208"/>
      <c r="J151" s="205">
        <v>0</v>
      </c>
      <c r="K151" s="206"/>
      <c r="L151" s="207">
        <f>J151*300</f>
        <v>0</v>
      </c>
      <c r="M151" s="208"/>
    </row>
    <row r="152" spans="1:13">
      <c r="A152" s="201" t="s">
        <v>833</v>
      </c>
      <c r="B152" s="202"/>
      <c r="C152" s="203" t="s">
        <v>834</v>
      </c>
      <c r="D152" s="204"/>
      <c r="J152" s="201" t="s">
        <v>833</v>
      </c>
      <c r="K152" s="202"/>
      <c r="L152" s="203" t="s">
        <v>834</v>
      </c>
      <c r="M152" s="204"/>
    </row>
    <row r="153" spans="1:13">
      <c r="A153" s="205">
        <v>0</v>
      </c>
      <c r="B153" s="206"/>
      <c r="C153" s="207">
        <f>A153*30</f>
        <v>0</v>
      </c>
      <c r="D153" s="208"/>
      <c r="J153" s="205">
        <v>0</v>
      </c>
      <c r="K153" s="206"/>
      <c r="L153" s="207">
        <f>J153*30</f>
        <v>0</v>
      </c>
      <c r="M153" s="208"/>
    </row>
    <row r="154" spans="1:13">
      <c r="A154" s="201" t="s">
        <v>835</v>
      </c>
      <c r="B154" s="202"/>
      <c r="C154" s="203" t="s">
        <v>836</v>
      </c>
      <c r="D154" s="204"/>
      <c r="J154" s="201" t="s">
        <v>835</v>
      </c>
      <c r="K154" s="202"/>
      <c r="L154" s="203" t="s">
        <v>836</v>
      </c>
      <c r="M154" s="204"/>
    </row>
    <row r="155" spans="1:13">
      <c r="A155" s="205">
        <v>0</v>
      </c>
      <c r="B155" s="206"/>
      <c r="C155" s="207">
        <f>A155*60</f>
        <v>0</v>
      </c>
      <c r="D155" s="208"/>
      <c r="J155" s="205">
        <v>0</v>
      </c>
      <c r="K155" s="206"/>
      <c r="L155" s="207">
        <f>J155*60</f>
        <v>0</v>
      </c>
      <c r="M155" s="208"/>
    </row>
    <row r="156" spans="1:13">
      <c r="A156" s="201" t="s">
        <v>837</v>
      </c>
      <c r="B156" s="202"/>
      <c r="C156" s="203" t="s">
        <v>838</v>
      </c>
      <c r="D156" s="204"/>
      <c r="J156" s="201" t="s">
        <v>837</v>
      </c>
      <c r="K156" s="202"/>
      <c r="L156" s="203" t="s">
        <v>838</v>
      </c>
      <c r="M156" s="204"/>
    </row>
    <row r="157" spans="1:13">
      <c r="A157" s="211">
        <v>21</v>
      </c>
      <c r="B157" s="212"/>
      <c r="C157" s="207">
        <f>A157*1.5</f>
        <v>31.5</v>
      </c>
      <c r="D157" s="208"/>
      <c r="J157" s="211">
        <v>21</v>
      </c>
      <c r="K157" s="212"/>
      <c r="L157" s="207">
        <f>J157*1.5</f>
        <v>31.5</v>
      </c>
      <c r="M157" s="208"/>
    </row>
    <row r="158" spans="1:13">
      <c r="A158" s="201" t="s">
        <v>839</v>
      </c>
      <c r="B158" s="202"/>
      <c r="C158" s="203" t="s">
        <v>840</v>
      </c>
      <c r="D158" s="204"/>
      <c r="J158" s="201" t="s">
        <v>839</v>
      </c>
      <c r="K158" s="202"/>
      <c r="L158" s="203" t="s">
        <v>840</v>
      </c>
      <c r="M158" s="204"/>
    </row>
    <row r="159" spans="1:13">
      <c r="A159" s="205">
        <v>100</v>
      </c>
      <c r="B159" s="206"/>
      <c r="C159" s="207">
        <f>A159*1.5</f>
        <v>150</v>
      </c>
      <c r="D159" s="208"/>
      <c r="J159" s="205">
        <v>100</v>
      </c>
      <c r="K159" s="206"/>
      <c r="L159" s="207">
        <f>J159*1.5</f>
        <v>150</v>
      </c>
      <c r="M159" s="208"/>
    </row>
    <row r="160" spans="1:13">
      <c r="A160" s="201" t="s">
        <v>841</v>
      </c>
      <c r="B160" s="202"/>
      <c r="C160" s="203" t="s">
        <v>842</v>
      </c>
      <c r="D160" s="204"/>
      <c r="J160" s="201" t="s">
        <v>841</v>
      </c>
      <c r="K160" s="202"/>
      <c r="L160" s="203" t="s">
        <v>842</v>
      </c>
      <c r="M160" s="204"/>
    </row>
    <row r="161" spans="1:13">
      <c r="A161" s="205">
        <v>200</v>
      </c>
      <c r="B161" s="206"/>
      <c r="C161" s="207">
        <f>A161*1.5</f>
        <v>300</v>
      </c>
      <c r="D161" s="208"/>
      <c r="J161" s="205">
        <v>200</v>
      </c>
      <c r="K161" s="206"/>
      <c r="L161" s="207">
        <f>J161*1.5</f>
        <v>300</v>
      </c>
      <c r="M161" s="208"/>
    </row>
    <row r="162" spans="1:13">
      <c r="A162" s="98" t="s">
        <v>509</v>
      </c>
      <c r="B162" s="99"/>
      <c r="C162" s="209">
        <f>(C143+C145+C147+C149+C151+C153+C155+C157+C159+C161)/0.886</f>
        <v>5810.7562076749437</v>
      </c>
      <c r="D162" s="210"/>
      <c r="J162" s="98" t="s">
        <v>509</v>
      </c>
      <c r="K162" s="99"/>
      <c r="L162" s="209">
        <f>(L143+L145+L147+L149+L151+L153+L155+L157+L159+L161)/0.886</f>
        <v>2573.1772009029346</v>
      </c>
      <c r="M162" s="210"/>
    </row>
  </sheetData>
  <mergeCells count="840">
    <mergeCell ref="C108:D108"/>
    <mergeCell ref="C109:D109"/>
    <mergeCell ref="A105:B105"/>
    <mergeCell ref="C105:D105"/>
    <mergeCell ref="A106:B106"/>
    <mergeCell ref="C106:D106"/>
    <mergeCell ref="A107:B107"/>
    <mergeCell ref="C107:D107"/>
    <mergeCell ref="A102:B102"/>
    <mergeCell ref="C102:D102"/>
    <mergeCell ref="A103:B103"/>
    <mergeCell ref="C103:D103"/>
    <mergeCell ref="A104:B104"/>
    <mergeCell ref="C104:D104"/>
    <mergeCell ref="A99:B99"/>
    <mergeCell ref="C99:D99"/>
    <mergeCell ref="A100:B100"/>
    <mergeCell ref="C100:D100"/>
    <mergeCell ref="A101:B101"/>
    <mergeCell ref="C101:D101"/>
    <mergeCell ref="A96:B96"/>
    <mergeCell ref="C96:D96"/>
    <mergeCell ref="A97:B97"/>
    <mergeCell ref="C97:D97"/>
    <mergeCell ref="A98:B98"/>
    <mergeCell ref="C98:D98"/>
    <mergeCell ref="A93:B93"/>
    <mergeCell ref="C93:D93"/>
    <mergeCell ref="A94:B94"/>
    <mergeCell ref="C94:D94"/>
    <mergeCell ref="A95:B95"/>
    <mergeCell ref="C95:D95"/>
    <mergeCell ref="A90:B90"/>
    <mergeCell ref="C90:D90"/>
    <mergeCell ref="A91:B91"/>
    <mergeCell ref="C91:D91"/>
    <mergeCell ref="A92:B92"/>
    <mergeCell ref="C92:D92"/>
    <mergeCell ref="A85:D86"/>
    <mergeCell ref="A87:B88"/>
    <mergeCell ref="C87:D87"/>
    <mergeCell ref="C88:D88"/>
    <mergeCell ref="A89:B89"/>
    <mergeCell ref="C89:D89"/>
    <mergeCell ref="A80:B80"/>
    <mergeCell ref="C80:D80"/>
    <mergeCell ref="C81:D81"/>
    <mergeCell ref="C82:D82"/>
    <mergeCell ref="A84:D84"/>
    <mergeCell ref="A77:B77"/>
    <mergeCell ref="C77:D77"/>
    <mergeCell ref="A78:B78"/>
    <mergeCell ref="C78:D78"/>
    <mergeCell ref="A79:B79"/>
    <mergeCell ref="C79:D79"/>
    <mergeCell ref="A74:B74"/>
    <mergeCell ref="C74:D74"/>
    <mergeCell ref="A75:B75"/>
    <mergeCell ref="C75:D75"/>
    <mergeCell ref="A76:B76"/>
    <mergeCell ref="C76:D76"/>
    <mergeCell ref="A71:B71"/>
    <mergeCell ref="C71:D71"/>
    <mergeCell ref="A72:B72"/>
    <mergeCell ref="C72:D72"/>
    <mergeCell ref="A73:B73"/>
    <mergeCell ref="C73:D73"/>
    <mergeCell ref="A68:B68"/>
    <mergeCell ref="C68:D68"/>
    <mergeCell ref="A69:B69"/>
    <mergeCell ref="C69:D69"/>
    <mergeCell ref="A70:B70"/>
    <mergeCell ref="C70:D70"/>
    <mergeCell ref="A65:B65"/>
    <mergeCell ref="C65:D65"/>
    <mergeCell ref="A66:B66"/>
    <mergeCell ref="C66:D66"/>
    <mergeCell ref="A67:B67"/>
    <mergeCell ref="C67:D67"/>
    <mergeCell ref="A62:B62"/>
    <mergeCell ref="C62:D62"/>
    <mergeCell ref="A63:B63"/>
    <mergeCell ref="C63:D63"/>
    <mergeCell ref="A64:B64"/>
    <mergeCell ref="C64:D64"/>
    <mergeCell ref="C54:D54"/>
    <mergeCell ref="C55:D55"/>
    <mergeCell ref="A57:D57"/>
    <mergeCell ref="A58:D59"/>
    <mergeCell ref="A60:B61"/>
    <mergeCell ref="C60:D60"/>
    <mergeCell ref="C61:D61"/>
    <mergeCell ref="A51:B51"/>
    <mergeCell ref="C51:D51"/>
    <mergeCell ref="A52:B52"/>
    <mergeCell ref="C52:D52"/>
    <mergeCell ref="A53:B53"/>
    <mergeCell ref="C53:D53"/>
    <mergeCell ref="A48:B48"/>
    <mergeCell ref="C48:D48"/>
    <mergeCell ref="A49:B49"/>
    <mergeCell ref="C49:D49"/>
    <mergeCell ref="A50:B50"/>
    <mergeCell ref="C50:D50"/>
    <mergeCell ref="A45:B45"/>
    <mergeCell ref="C45:D45"/>
    <mergeCell ref="A46:B46"/>
    <mergeCell ref="C46:D46"/>
    <mergeCell ref="A47:B47"/>
    <mergeCell ref="C47:D47"/>
    <mergeCell ref="A42:B42"/>
    <mergeCell ref="C42:D42"/>
    <mergeCell ref="A43:B43"/>
    <mergeCell ref="C43:D43"/>
    <mergeCell ref="A44:B44"/>
    <mergeCell ref="C44:D44"/>
    <mergeCell ref="A39:B39"/>
    <mergeCell ref="C39:D39"/>
    <mergeCell ref="A40:B40"/>
    <mergeCell ref="C40:D40"/>
    <mergeCell ref="A41:B41"/>
    <mergeCell ref="C41:D41"/>
    <mergeCell ref="A36:B36"/>
    <mergeCell ref="C36:D36"/>
    <mergeCell ref="A37:B37"/>
    <mergeCell ref="C37:D37"/>
    <mergeCell ref="A38:B38"/>
    <mergeCell ref="C38:D38"/>
    <mergeCell ref="A33:B34"/>
    <mergeCell ref="C33:D33"/>
    <mergeCell ref="C34:D34"/>
    <mergeCell ref="A35:B35"/>
    <mergeCell ref="C35:D35"/>
    <mergeCell ref="C27:D27"/>
    <mergeCell ref="C28:D28"/>
    <mergeCell ref="A30:D30"/>
    <mergeCell ref="A31:D32"/>
    <mergeCell ref="A24:B24"/>
    <mergeCell ref="C24:D24"/>
    <mergeCell ref="A25:B25"/>
    <mergeCell ref="C25:D25"/>
    <mergeCell ref="A26:B26"/>
    <mergeCell ref="C26:D26"/>
    <mergeCell ref="A21:B21"/>
    <mergeCell ref="C21:D21"/>
    <mergeCell ref="A22:B22"/>
    <mergeCell ref="C22:D22"/>
    <mergeCell ref="A23:B23"/>
    <mergeCell ref="C23:D23"/>
    <mergeCell ref="A18:B18"/>
    <mergeCell ref="C18:D18"/>
    <mergeCell ref="A19:B19"/>
    <mergeCell ref="C19:D19"/>
    <mergeCell ref="A20:B20"/>
    <mergeCell ref="C20:D20"/>
    <mergeCell ref="A15:B15"/>
    <mergeCell ref="C15:D15"/>
    <mergeCell ref="A16:B16"/>
    <mergeCell ref="C16:D16"/>
    <mergeCell ref="A17:B17"/>
    <mergeCell ref="C17:D17"/>
    <mergeCell ref="C12:D12"/>
    <mergeCell ref="A13:B13"/>
    <mergeCell ref="C13:D13"/>
    <mergeCell ref="A14:B14"/>
    <mergeCell ref="C14:D14"/>
    <mergeCell ref="A3:D3"/>
    <mergeCell ref="A4:D5"/>
    <mergeCell ref="A6:B7"/>
    <mergeCell ref="C6:D6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J4:M5"/>
    <mergeCell ref="J6:K7"/>
    <mergeCell ref="L6:M6"/>
    <mergeCell ref="L7:M7"/>
    <mergeCell ref="J8:K8"/>
    <mergeCell ref="L8:M8"/>
    <mergeCell ref="J9:K9"/>
    <mergeCell ref="L9:M9"/>
    <mergeCell ref="J10:K10"/>
    <mergeCell ref="L10:M10"/>
    <mergeCell ref="J11:K11"/>
    <mergeCell ref="L11:M11"/>
    <mergeCell ref="J12:K12"/>
    <mergeCell ref="L12:M12"/>
    <mergeCell ref="L20:M20"/>
    <mergeCell ref="J21:K21"/>
    <mergeCell ref="L21:M21"/>
    <mergeCell ref="J22:K22"/>
    <mergeCell ref="L22:M22"/>
    <mergeCell ref="J13:K13"/>
    <mergeCell ref="L13:M13"/>
    <mergeCell ref="J14:K14"/>
    <mergeCell ref="L14:M14"/>
    <mergeCell ref="J15:K15"/>
    <mergeCell ref="L15:M15"/>
    <mergeCell ref="J16:K16"/>
    <mergeCell ref="L16:M16"/>
    <mergeCell ref="J17:K17"/>
    <mergeCell ref="L17:M17"/>
    <mergeCell ref="J3:M3"/>
    <mergeCell ref="J30:M30"/>
    <mergeCell ref="J31:M32"/>
    <mergeCell ref="J33:K34"/>
    <mergeCell ref="L33:M33"/>
    <mergeCell ref="L34:M34"/>
    <mergeCell ref="J35:K35"/>
    <mergeCell ref="L35:M35"/>
    <mergeCell ref="J36:K36"/>
    <mergeCell ref="L36:M36"/>
    <mergeCell ref="J23:K23"/>
    <mergeCell ref="L23:M23"/>
    <mergeCell ref="J24:K24"/>
    <mergeCell ref="L24:M24"/>
    <mergeCell ref="J25:K25"/>
    <mergeCell ref="L25:M25"/>
    <mergeCell ref="J26:K26"/>
    <mergeCell ref="L26:M26"/>
    <mergeCell ref="L27:M27"/>
    <mergeCell ref="J18:K18"/>
    <mergeCell ref="L18:M18"/>
    <mergeCell ref="J19:K19"/>
    <mergeCell ref="L19:M19"/>
    <mergeCell ref="J20:K20"/>
    <mergeCell ref="J37:K37"/>
    <mergeCell ref="L37:M37"/>
    <mergeCell ref="J38:K38"/>
    <mergeCell ref="L38:M38"/>
    <mergeCell ref="J39:K39"/>
    <mergeCell ref="L39:M39"/>
    <mergeCell ref="J40:K40"/>
    <mergeCell ref="L40:M40"/>
    <mergeCell ref="J41:K41"/>
    <mergeCell ref="L41:M41"/>
    <mergeCell ref="J42:K42"/>
    <mergeCell ref="L42:M42"/>
    <mergeCell ref="J43:K43"/>
    <mergeCell ref="L43:M43"/>
    <mergeCell ref="J44:K44"/>
    <mergeCell ref="L44:M44"/>
    <mergeCell ref="J45:K45"/>
    <mergeCell ref="L45:M45"/>
    <mergeCell ref="J46:K46"/>
    <mergeCell ref="L46:M46"/>
    <mergeCell ref="J47:K47"/>
    <mergeCell ref="L47:M47"/>
    <mergeCell ref="J48:K48"/>
    <mergeCell ref="L48:M48"/>
    <mergeCell ref="J49:K49"/>
    <mergeCell ref="L49:M49"/>
    <mergeCell ref="J50:K50"/>
    <mergeCell ref="L50:M50"/>
    <mergeCell ref="J51:K51"/>
    <mergeCell ref="L51:M51"/>
    <mergeCell ref="J52:K52"/>
    <mergeCell ref="L52:M52"/>
    <mergeCell ref="J53:K53"/>
    <mergeCell ref="L53:M53"/>
    <mergeCell ref="L54:M54"/>
    <mergeCell ref="J57:M57"/>
    <mergeCell ref="J58:M59"/>
    <mergeCell ref="J60:K61"/>
    <mergeCell ref="L60:M60"/>
    <mergeCell ref="L61:M61"/>
    <mergeCell ref="J62:K62"/>
    <mergeCell ref="L62:M62"/>
    <mergeCell ref="J63:K63"/>
    <mergeCell ref="L63:M63"/>
    <mergeCell ref="J64:K64"/>
    <mergeCell ref="L64:M64"/>
    <mergeCell ref="J65:K65"/>
    <mergeCell ref="L65:M65"/>
    <mergeCell ref="J66:K66"/>
    <mergeCell ref="L66:M66"/>
    <mergeCell ref="J67:K67"/>
    <mergeCell ref="L67:M67"/>
    <mergeCell ref="J68:K68"/>
    <mergeCell ref="L68:M68"/>
    <mergeCell ref="J69:K69"/>
    <mergeCell ref="L69:M69"/>
    <mergeCell ref="J70:K70"/>
    <mergeCell ref="L70:M70"/>
    <mergeCell ref="J71:K71"/>
    <mergeCell ref="L71:M71"/>
    <mergeCell ref="J72:K72"/>
    <mergeCell ref="L72:M72"/>
    <mergeCell ref="J73:K73"/>
    <mergeCell ref="L73:M73"/>
    <mergeCell ref="J74:K74"/>
    <mergeCell ref="L74:M74"/>
    <mergeCell ref="J75:K75"/>
    <mergeCell ref="L75:M75"/>
    <mergeCell ref="J76:K76"/>
    <mergeCell ref="L76:M76"/>
    <mergeCell ref="J77:K77"/>
    <mergeCell ref="L77:M77"/>
    <mergeCell ref="J78:K78"/>
    <mergeCell ref="L78:M78"/>
    <mergeCell ref="J79:K79"/>
    <mergeCell ref="L79:M79"/>
    <mergeCell ref="J80:K80"/>
    <mergeCell ref="L80:M80"/>
    <mergeCell ref="L81:M81"/>
    <mergeCell ref="J84:M84"/>
    <mergeCell ref="J85:M86"/>
    <mergeCell ref="J87:K88"/>
    <mergeCell ref="L87:M87"/>
    <mergeCell ref="L88:M88"/>
    <mergeCell ref="J89:K89"/>
    <mergeCell ref="L89:M89"/>
    <mergeCell ref="J90:K90"/>
    <mergeCell ref="L90:M90"/>
    <mergeCell ref="J91:K91"/>
    <mergeCell ref="L91:M91"/>
    <mergeCell ref="J92:K92"/>
    <mergeCell ref="L92:M92"/>
    <mergeCell ref="J93:K93"/>
    <mergeCell ref="L93:M93"/>
    <mergeCell ref="J94:K94"/>
    <mergeCell ref="L94:M94"/>
    <mergeCell ref="J95:K95"/>
    <mergeCell ref="L95:M95"/>
    <mergeCell ref="J96:K96"/>
    <mergeCell ref="L96:M96"/>
    <mergeCell ref="J97:K97"/>
    <mergeCell ref="L97:M97"/>
    <mergeCell ref="J98:K98"/>
    <mergeCell ref="L98:M98"/>
    <mergeCell ref="J99:K99"/>
    <mergeCell ref="L99:M99"/>
    <mergeCell ref="J100:K100"/>
    <mergeCell ref="L100:M100"/>
    <mergeCell ref="J101:K101"/>
    <mergeCell ref="L101:M101"/>
    <mergeCell ref="J102:K102"/>
    <mergeCell ref="L102:M102"/>
    <mergeCell ref="J103:K103"/>
    <mergeCell ref="L103:M103"/>
    <mergeCell ref="J104:K104"/>
    <mergeCell ref="L104:M104"/>
    <mergeCell ref="J105:K105"/>
    <mergeCell ref="L105:M105"/>
    <mergeCell ref="J106:K106"/>
    <mergeCell ref="L106:M106"/>
    <mergeCell ref="J107:K107"/>
    <mergeCell ref="L107:M107"/>
    <mergeCell ref="L108:M108"/>
    <mergeCell ref="O84:R84"/>
    <mergeCell ref="O85:R86"/>
    <mergeCell ref="O87:P88"/>
    <mergeCell ref="Q87:R87"/>
    <mergeCell ref="Q88:R88"/>
    <mergeCell ref="O89:P89"/>
    <mergeCell ref="Q89:R89"/>
    <mergeCell ref="O90:P90"/>
    <mergeCell ref="Q90:R90"/>
    <mergeCell ref="O91:P91"/>
    <mergeCell ref="Q91:R91"/>
    <mergeCell ref="O92:P92"/>
    <mergeCell ref="Q92:R92"/>
    <mergeCell ref="O93:P93"/>
    <mergeCell ref="Q93:R93"/>
    <mergeCell ref="O94:P94"/>
    <mergeCell ref="Q94:R94"/>
    <mergeCell ref="O95:P95"/>
    <mergeCell ref="Q95:R95"/>
    <mergeCell ref="O96:P96"/>
    <mergeCell ref="Q96:R96"/>
    <mergeCell ref="O97:P97"/>
    <mergeCell ref="Q97:R97"/>
    <mergeCell ref="O98:P98"/>
    <mergeCell ref="Q98:R98"/>
    <mergeCell ref="O99:P99"/>
    <mergeCell ref="Q99:R99"/>
    <mergeCell ref="O100:P100"/>
    <mergeCell ref="Q100:R100"/>
    <mergeCell ref="O101:P101"/>
    <mergeCell ref="Q101:R101"/>
    <mergeCell ref="O102:P102"/>
    <mergeCell ref="Q102:R102"/>
    <mergeCell ref="O103:P103"/>
    <mergeCell ref="Q103:R103"/>
    <mergeCell ref="O104:P104"/>
    <mergeCell ref="Q104:R104"/>
    <mergeCell ref="O105:P105"/>
    <mergeCell ref="Q105:R105"/>
    <mergeCell ref="O106:P106"/>
    <mergeCell ref="Q106:R106"/>
    <mergeCell ref="O107:P107"/>
    <mergeCell ref="Q107:R107"/>
    <mergeCell ref="Q108:R108"/>
    <mergeCell ref="R3:U3"/>
    <mergeCell ref="R4:U5"/>
    <mergeCell ref="R6:S7"/>
    <mergeCell ref="T6:U6"/>
    <mergeCell ref="T7:U7"/>
    <mergeCell ref="R8:S8"/>
    <mergeCell ref="T8:U8"/>
    <mergeCell ref="R9:S9"/>
    <mergeCell ref="T9:U9"/>
    <mergeCell ref="R10:S10"/>
    <mergeCell ref="T10:U10"/>
    <mergeCell ref="R11:S11"/>
    <mergeCell ref="T11:U11"/>
    <mergeCell ref="R12:S12"/>
    <mergeCell ref="T12:U12"/>
    <mergeCell ref="R13:S13"/>
    <mergeCell ref="T13:U13"/>
    <mergeCell ref="R14:S14"/>
    <mergeCell ref="T14:U14"/>
    <mergeCell ref="R15:S15"/>
    <mergeCell ref="T15:U15"/>
    <mergeCell ref="R16:S16"/>
    <mergeCell ref="T16:U16"/>
    <mergeCell ref="R17:S17"/>
    <mergeCell ref="T17:U17"/>
    <mergeCell ref="R18:S18"/>
    <mergeCell ref="T18:U18"/>
    <mergeCell ref="R19:S19"/>
    <mergeCell ref="T19:U19"/>
    <mergeCell ref="R20:S20"/>
    <mergeCell ref="T20:U20"/>
    <mergeCell ref="R21:S21"/>
    <mergeCell ref="T21:U21"/>
    <mergeCell ref="R22:S22"/>
    <mergeCell ref="T22:U22"/>
    <mergeCell ref="R23:S23"/>
    <mergeCell ref="T23:U23"/>
    <mergeCell ref="R24:S24"/>
    <mergeCell ref="T24:U24"/>
    <mergeCell ref="R25:S25"/>
    <mergeCell ref="T25:U25"/>
    <mergeCell ref="R26:S26"/>
    <mergeCell ref="T26:U26"/>
    <mergeCell ref="T27:U27"/>
    <mergeCell ref="R30:U30"/>
    <mergeCell ref="R31:U32"/>
    <mergeCell ref="R33:S34"/>
    <mergeCell ref="T33:U33"/>
    <mergeCell ref="T34:U34"/>
    <mergeCell ref="R35:S35"/>
    <mergeCell ref="T35:U35"/>
    <mergeCell ref="R36:S36"/>
    <mergeCell ref="T36:U36"/>
    <mergeCell ref="R37:S37"/>
    <mergeCell ref="T37:U37"/>
    <mergeCell ref="R38:S38"/>
    <mergeCell ref="T38:U38"/>
    <mergeCell ref="R39:S39"/>
    <mergeCell ref="T39:U39"/>
    <mergeCell ref="R40:S40"/>
    <mergeCell ref="T40:U40"/>
    <mergeCell ref="R41:S41"/>
    <mergeCell ref="T41:U41"/>
    <mergeCell ref="R42:S42"/>
    <mergeCell ref="T42:U42"/>
    <mergeCell ref="R43:S43"/>
    <mergeCell ref="T43:U43"/>
    <mergeCell ref="R44:S44"/>
    <mergeCell ref="T44:U44"/>
    <mergeCell ref="R45:S45"/>
    <mergeCell ref="T45:U45"/>
    <mergeCell ref="R46:S46"/>
    <mergeCell ref="T46:U46"/>
    <mergeCell ref="R47:S47"/>
    <mergeCell ref="T47:U47"/>
    <mergeCell ref="R48:S48"/>
    <mergeCell ref="T48:U48"/>
    <mergeCell ref="R49:S49"/>
    <mergeCell ref="T49:U49"/>
    <mergeCell ref="R50:S50"/>
    <mergeCell ref="T50:U50"/>
    <mergeCell ref="R51:S51"/>
    <mergeCell ref="T51:U51"/>
    <mergeCell ref="R52:S52"/>
    <mergeCell ref="T52:U52"/>
    <mergeCell ref="R53:S53"/>
    <mergeCell ref="T53:U53"/>
    <mergeCell ref="T54:U54"/>
    <mergeCell ref="R57:U57"/>
    <mergeCell ref="R58:U59"/>
    <mergeCell ref="R60:S61"/>
    <mergeCell ref="T60:U60"/>
    <mergeCell ref="T61:U61"/>
    <mergeCell ref="R62:S62"/>
    <mergeCell ref="T62:U62"/>
    <mergeCell ref="R63:S63"/>
    <mergeCell ref="T63:U63"/>
    <mergeCell ref="R64:S64"/>
    <mergeCell ref="T64:U64"/>
    <mergeCell ref="R65:S65"/>
    <mergeCell ref="T65:U65"/>
    <mergeCell ref="R66:S66"/>
    <mergeCell ref="T66:U66"/>
    <mergeCell ref="R67:S67"/>
    <mergeCell ref="T67:U67"/>
    <mergeCell ref="R68:S68"/>
    <mergeCell ref="T68:U68"/>
    <mergeCell ref="R69:S69"/>
    <mergeCell ref="T69:U69"/>
    <mergeCell ref="R70:S70"/>
    <mergeCell ref="T70:U70"/>
    <mergeCell ref="R71:S71"/>
    <mergeCell ref="T71:U71"/>
    <mergeCell ref="R72:S72"/>
    <mergeCell ref="T72:U72"/>
    <mergeCell ref="R73:S73"/>
    <mergeCell ref="T73:U73"/>
    <mergeCell ref="R74:S74"/>
    <mergeCell ref="T74:U74"/>
    <mergeCell ref="R75:S75"/>
    <mergeCell ref="T75:U75"/>
    <mergeCell ref="R76:S76"/>
    <mergeCell ref="T76:U76"/>
    <mergeCell ref="R77:S77"/>
    <mergeCell ref="T77:U77"/>
    <mergeCell ref="R78:S78"/>
    <mergeCell ref="T78:U78"/>
    <mergeCell ref="R79:S79"/>
    <mergeCell ref="T79:U79"/>
    <mergeCell ref="R80:S80"/>
    <mergeCell ref="T80:U80"/>
    <mergeCell ref="T81:U81"/>
    <mergeCell ref="T84:W84"/>
    <mergeCell ref="T85:W86"/>
    <mergeCell ref="T87:U88"/>
    <mergeCell ref="V87:W87"/>
    <mergeCell ref="V88:W88"/>
    <mergeCell ref="T89:U89"/>
    <mergeCell ref="V89:W89"/>
    <mergeCell ref="T90:U90"/>
    <mergeCell ref="V90:W90"/>
    <mergeCell ref="T91:U91"/>
    <mergeCell ref="V91:W91"/>
    <mergeCell ref="T92:U92"/>
    <mergeCell ref="V92:W92"/>
    <mergeCell ref="T93:U93"/>
    <mergeCell ref="V93:W93"/>
    <mergeCell ref="T94:U94"/>
    <mergeCell ref="V94:W94"/>
    <mergeCell ref="T95:U95"/>
    <mergeCell ref="V95:W95"/>
    <mergeCell ref="T96:U96"/>
    <mergeCell ref="V96:W96"/>
    <mergeCell ref="T97:U97"/>
    <mergeCell ref="V97:W97"/>
    <mergeCell ref="T98:U98"/>
    <mergeCell ref="V98:W98"/>
    <mergeCell ref="T99:U99"/>
    <mergeCell ref="V99:W99"/>
    <mergeCell ref="T100:U100"/>
    <mergeCell ref="V100:W100"/>
    <mergeCell ref="T101:U101"/>
    <mergeCell ref="V101:W101"/>
    <mergeCell ref="T102:U102"/>
    <mergeCell ref="V102:W102"/>
    <mergeCell ref="T103:U103"/>
    <mergeCell ref="V103:W103"/>
    <mergeCell ref="T104:U104"/>
    <mergeCell ref="V104:W104"/>
    <mergeCell ref="T105:U105"/>
    <mergeCell ref="V105:W105"/>
    <mergeCell ref="T106:U106"/>
    <mergeCell ref="V106:W106"/>
    <mergeCell ref="T107:U107"/>
    <mergeCell ref="V107:W107"/>
    <mergeCell ref="V108:W108"/>
    <mergeCell ref="A112:D112"/>
    <mergeCell ref="A113:D114"/>
    <mergeCell ref="A115:B116"/>
    <mergeCell ref="C115:D115"/>
    <mergeCell ref="C116:D116"/>
    <mergeCell ref="A117:B117"/>
    <mergeCell ref="C117:D117"/>
    <mergeCell ref="A118:B118"/>
    <mergeCell ref="C118:D118"/>
    <mergeCell ref="A119:B119"/>
    <mergeCell ref="C119:D119"/>
    <mergeCell ref="A120:B120"/>
    <mergeCell ref="C120:D120"/>
    <mergeCell ref="A121:B121"/>
    <mergeCell ref="C121:D121"/>
    <mergeCell ref="A122:B122"/>
    <mergeCell ref="C122:D122"/>
    <mergeCell ref="A123:B123"/>
    <mergeCell ref="C123:D123"/>
    <mergeCell ref="A124:B124"/>
    <mergeCell ref="C124:D124"/>
    <mergeCell ref="A125:B125"/>
    <mergeCell ref="C125:D125"/>
    <mergeCell ref="A126:B126"/>
    <mergeCell ref="C126:D126"/>
    <mergeCell ref="A127:B127"/>
    <mergeCell ref="C127:D127"/>
    <mergeCell ref="A128:B128"/>
    <mergeCell ref="C128:D128"/>
    <mergeCell ref="A129:B129"/>
    <mergeCell ref="C129:D129"/>
    <mergeCell ref="A130:B130"/>
    <mergeCell ref="C130:D130"/>
    <mergeCell ref="A131:B131"/>
    <mergeCell ref="C131:D131"/>
    <mergeCell ref="A132:B132"/>
    <mergeCell ref="C132:D132"/>
    <mergeCell ref="A133:B133"/>
    <mergeCell ref="C133:D133"/>
    <mergeCell ref="J119:K119"/>
    <mergeCell ref="L119:M119"/>
    <mergeCell ref="J120:K120"/>
    <mergeCell ref="L120:M120"/>
    <mergeCell ref="J121:K121"/>
    <mergeCell ref="L121:M121"/>
    <mergeCell ref="J122:K122"/>
    <mergeCell ref="L122:M122"/>
    <mergeCell ref="J123:K123"/>
    <mergeCell ref="L123:M123"/>
    <mergeCell ref="J112:M112"/>
    <mergeCell ref="J113:M114"/>
    <mergeCell ref="J115:K116"/>
    <mergeCell ref="L115:M115"/>
    <mergeCell ref="L116:M116"/>
    <mergeCell ref="J117:K117"/>
    <mergeCell ref="L117:M117"/>
    <mergeCell ref="J118:K118"/>
    <mergeCell ref="L118:M118"/>
    <mergeCell ref="J132:K132"/>
    <mergeCell ref="L132:M132"/>
    <mergeCell ref="J133:K133"/>
    <mergeCell ref="L133:M133"/>
    <mergeCell ref="J124:K124"/>
    <mergeCell ref="L124:M124"/>
    <mergeCell ref="J125:K125"/>
    <mergeCell ref="L125:M125"/>
    <mergeCell ref="J126:K126"/>
    <mergeCell ref="L126:M126"/>
    <mergeCell ref="J127:K127"/>
    <mergeCell ref="L127:M127"/>
    <mergeCell ref="J128:K128"/>
    <mergeCell ref="L128:M128"/>
    <mergeCell ref="O124:P124"/>
    <mergeCell ref="Q124:R124"/>
    <mergeCell ref="O125:P125"/>
    <mergeCell ref="Q125:R125"/>
    <mergeCell ref="J129:K129"/>
    <mergeCell ref="L129:M129"/>
    <mergeCell ref="J130:K130"/>
    <mergeCell ref="L130:M130"/>
    <mergeCell ref="J131:K131"/>
    <mergeCell ref="L131:M131"/>
    <mergeCell ref="O126:P126"/>
    <mergeCell ref="Q126:R126"/>
    <mergeCell ref="O127:P127"/>
    <mergeCell ref="Q127:R127"/>
    <mergeCell ref="O128:P128"/>
    <mergeCell ref="Q128:R128"/>
    <mergeCell ref="O129:P129"/>
    <mergeCell ref="Q129:R129"/>
    <mergeCell ref="O130:P130"/>
    <mergeCell ref="Q130:R130"/>
    <mergeCell ref="O131:P131"/>
    <mergeCell ref="Q131:R131"/>
    <mergeCell ref="O119:P119"/>
    <mergeCell ref="Q119:R119"/>
    <mergeCell ref="O120:P120"/>
    <mergeCell ref="Q120:R120"/>
    <mergeCell ref="O121:P121"/>
    <mergeCell ref="Q121:R121"/>
    <mergeCell ref="O122:P122"/>
    <mergeCell ref="Q122:R122"/>
    <mergeCell ref="O123:P123"/>
    <mergeCell ref="Q123:R123"/>
    <mergeCell ref="O112:R112"/>
    <mergeCell ref="O113:R114"/>
    <mergeCell ref="O115:P116"/>
    <mergeCell ref="Q115:R115"/>
    <mergeCell ref="Q116:R116"/>
    <mergeCell ref="O117:P117"/>
    <mergeCell ref="Q117:R117"/>
    <mergeCell ref="O118:P118"/>
    <mergeCell ref="Q118:R118"/>
    <mergeCell ref="O132:P132"/>
    <mergeCell ref="Q132:R132"/>
    <mergeCell ref="O133:P133"/>
    <mergeCell ref="Q133:R133"/>
    <mergeCell ref="T119:U119"/>
    <mergeCell ref="V119:W119"/>
    <mergeCell ref="T120:U120"/>
    <mergeCell ref="V120:W120"/>
    <mergeCell ref="T121:U121"/>
    <mergeCell ref="V121:W121"/>
    <mergeCell ref="T122:U122"/>
    <mergeCell ref="V122:W122"/>
    <mergeCell ref="T123:U123"/>
    <mergeCell ref="V123:W123"/>
    <mergeCell ref="T124:U124"/>
    <mergeCell ref="V124:W124"/>
    <mergeCell ref="T125:U125"/>
    <mergeCell ref="V125:W125"/>
    <mergeCell ref="T126:U126"/>
    <mergeCell ref="V126:W126"/>
    <mergeCell ref="T127:U127"/>
    <mergeCell ref="V127:W127"/>
    <mergeCell ref="T128:U128"/>
    <mergeCell ref="V128:W128"/>
    <mergeCell ref="T112:W112"/>
    <mergeCell ref="T113:W114"/>
    <mergeCell ref="T115:U116"/>
    <mergeCell ref="V115:W115"/>
    <mergeCell ref="V116:W116"/>
    <mergeCell ref="T117:U117"/>
    <mergeCell ref="V117:W117"/>
    <mergeCell ref="T118:U118"/>
    <mergeCell ref="V118:W118"/>
    <mergeCell ref="T129:U129"/>
    <mergeCell ref="V129:W129"/>
    <mergeCell ref="T130:U130"/>
    <mergeCell ref="V130:W130"/>
    <mergeCell ref="T131:U131"/>
    <mergeCell ref="V131:W131"/>
    <mergeCell ref="T132:U132"/>
    <mergeCell ref="V132:W132"/>
    <mergeCell ref="T133:U133"/>
    <mergeCell ref="V133:W133"/>
    <mergeCell ref="T134:U134"/>
    <mergeCell ref="V134:W134"/>
    <mergeCell ref="T135:U135"/>
    <mergeCell ref="V135:W135"/>
    <mergeCell ref="V136:W136"/>
    <mergeCell ref="A138:D138"/>
    <mergeCell ref="A139:D140"/>
    <mergeCell ref="Q134:R134"/>
    <mergeCell ref="Q135:R135"/>
    <mergeCell ref="Q136:R136"/>
    <mergeCell ref="L136:M136"/>
    <mergeCell ref="A134:B134"/>
    <mergeCell ref="C134:D134"/>
    <mergeCell ref="A135:B135"/>
    <mergeCell ref="C135:D135"/>
    <mergeCell ref="C136:D136"/>
    <mergeCell ref="A141:B142"/>
    <mergeCell ref="C141:D141"/>
    <mergeCell ref="C142:D142"/>
    <mergeCell ref="J138:M138"/>
    <mergeCell ref="J139:M140"/>
    <mergeCell ref="J141:K142"/>
    <mergeCell ref="L141:M141"/>
    <mergeCell ref="L142:M142"/>
    <mergeCell ref="O134:P134"/>
    <mergeCell ref="O135:P135"/>
    <mergeCell ref="J134:K134"/>
    <mergeCell ref="L134:M134"/>
    <mergeCell ref="J135:K135"/>
    <mergeCell ref="L135:M135"/>
    <mergeCell ref="A143:B143"/>
    <mergeCell ref="C143:D143"/>
    <mergeCell ref="A144:B144"/>
    <mergeCell ref="C144:D144"/>
    <mergeCell ref="A145:B145"/>
    <mergeCell ref="C145:D145"/>
    <mergeCell ref="A146:B146"/>
    <mergeCell ref="C146:D146"/>
    <mergeCell ref="A147:B147"/>
    <mergeCell ref="C147:D147"/>
    <mergeCell ref="A148:B148"/>
    <mergeCell ref="C148:D148"/>
    <mergeCell ref="A149:B149"/>
    <mergeCell ref="C149:D149"/>
    <mergeCell ref="A150:B150"/>
    <mergeCell ref="C150:D150"/>
    <mergeCell ref="A151:B151"/>
    <mergeCell ref="C151:D151"/>
    <mergeCell ref="A152:B152"/>
    <mergeCell ref="C152:D152"/>
    <mergeCell ref="A153:B153"/>
    <mergeCell ref="C153:D153"/>
    <mergeCell ref="A154:B154"/>
    <mergeCell ref="C154:D154"/>
    <mergeCell ref="A155:B155"/>
    <mergeCell ref="C155:D155"/>
    <mergeCell ref="A156:B156"/>
    <mergeCell ref="C156:D156"/>
    <mergeCell ref="A157:B157"/>
    <mergeCell ref="C157:D157"/>
    <mergeCell ref="A158:B158"/>
    <mergeCell ref="C158:D158"/>
    <mergeCell ref="A159:B159"/>
    <mergeCell ref="C159:D159"/>
    <mergeCell ref="A160:B160"/>
    <mergeCell ref="C160:D160"/>
    <mergeCell ref="A161:B161"/>
    <mergeCell ref="C161:D161"/>
    <mergeCell ref="C162:D162"/>
    <mergeCell ref="J143:K143"/>
    <mergeCell ref="L143:M143"/>
    <mergeCell ref="J144:K144"/>
    <mergeCell ref="L144:M144"/>
    <mergeCell ref="J145:K145"/>
    <mergeCell ref="L145:M145"/>
    <mergeCell ref="J146:K146"/>
    <mergeCell ref="L146:M146"/>
    <mergeCell ref="J147:K147"/>
    <mergeCell ref="L147:M147"/>
    <mergeCell ref="J148:K148"/>
    <mergeCell ref="L148:M148"/>
    <mergeCell ref="J149:K149"/>
    <mergeCell ref="L149:M149"/>
    <mergeCell ref="J150:K150"/>
    <mergeCell ref="L150:M150"/>
    <mergeCell ref="J151:K151"/>
    <mergeCell ref="L151:M151"/>
    <mergeCell ref="J152:K152"/>
    <mergeCell ref="L152:M152"/>
    <mergeCell ref="J153:K153"/>
    <mergeCell ref="L153:M153"/>
    <mergeCell ref="J154:K154"/>
    <mergeCell ref="L154:M154"/>
    <mergeCell ref="J155:K155"/>
    <mergeCell ref="L155:M155"/>
    <mergeCell ref="J156:K156"/>
    <mergeCell ref="L156:M156"/>
    <mergeCell ref="J157:K157"/>
    <mergeCell ref="L157:M157"/>
    <mergeCell ref="J158:K158"/>
    <mergeCell ref="L158:M158"/>
    <mergeCell ref="J159:K159"/>
    <mergeCell ref="L159:M159"/>
    <mergeCell ref="J160:K160"/>
    <mergeCell ref="L160:M160"/>
    <mergeCell ref="J161:K161"/>
    <mergeCell ref="L161:M161"/>
    <mergeCell ref="L162:M162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64320-BDEC-42DE-BA97-320718EF3B96}">
  <dimension ref="A1:M44"/>
  <sheetViews>
    <sheetView topLeftCell="A29" workbookViewId="0">
      <pane xSplit="1" topLeftCell="B1" activePane="topRight" state="frozen"/>
      <selection pane="topRight" activeCell="E44" sqref="E44"/>
    </sheetView>
  </sheetViews>
  <sheetFormatPr defaultRowHeight="15"/>
  <cols>
    <col min="1" max="1" width="18" bestFit="1" customWidth="1"/>
    <col min="2" max="2" width="4" style="23" customWidth="1"/>
    <col min="3" max="4" width="22.28515625" bestFit="1" customWidth="1"/>
    <col min="5" max="5" width="20.28515625" bestFit="1" customWidth="1"/>
    <col min="6" max="6" width="13.28515625" style="55" bestFit="1" customWidth="1"/>
    <col min="7" max="7" width="4" style="55" customWidth="1"/>
    <col min="8" max="8" width="25" customWidth="1"/>
    <col min="9" max="9" width="15.28515625" hidden="1" customWidth="1"/>
    <col min="10" max="10" width="20.28515625" bestFit="1" customWidth="1"/>
    <col min="11" max="11" width="18.85546875" hidden="1" customWidth="1"/>
    <col min="12" max="12" width="20.28515625" bestFit="1" customWidth="1"/>
    <col min="13" max="13" width="15.140625" style="74" bestFit="1" customWidth="1"/>
  </cols>
  <sheetData>
    <row r="1" spans="1:13" ht="15.75" thickBot="1">
      <c r="C1" s="235" t="s">
        <v>815</v>
      </c>
      <c r="D1" s="235"/>
      <c r="E1" s="235"/>
      <c r="H1" s="236" t="s">
        <v>814</v>
      </c>
      <c r="I1" s="236"/>
      <c r="J1" s="236"/>
      <c r="K1" s="236"/>
      <c r="L1" s="236"/>
      <c r="M1" s="73"/>
    </row>
    <row r="2" spans="1:13">
      <c r="A2" s="48" t="s">
        <v>811</v>
      </c>
      <c r="B2" s="23" t="s">
        <v>816</v>
      </c>
      <c r="C2" s="62" t="s">
        <v>809</v>
      </c>
      <c r="D2" s="65" t="s">
        <v>810</v>
      </c>
      <c r="E2" s="60" t="s">
        <v>812</v>
      </c>
      <c r="F2" s="68" t="s">
        <v>816</v>
      </c>
      <c r="G2" s="88"/>
      <c r="H2" s="76" t="s">
        <v>809</v>
      </c>
      <c r="I2" s="76" t="s">
        <v>817</v>
      </c>
      <c r="J2" s="78" t="s">
        <v>810</v>
      </c>
      <c r="K2" s="79" t="s">
        <v>817</v>
      </c>
      <c r="L2" s="82" t="s">
        <v>812</v>
      </c>
      <c r="M2" s="83" t="s">
        <v>818</v>
      </c>
    </row>
    <row r="3" spans="1:13">
      <c r="A3" s="71" t="s">
        <v>89</v>
      </c>
      <c r="B3" s="48">
        <v>11</v>
      </c>
      <c r="C3" s="63">
        <v>165.75299999999999</v>
      </c>
      <c r="D3" s="66">
        <v>245.34000000000003</v>
      </c>
      <c r="E3" s="52">
        <v>4522.0230000000001</v>
      </c>
      <c r="F3" s="69">
        <f>COUNTIF('Controle de Equipamento '!$I$2:$I$400,A3)+COUNTIF('Controle de Equipamento '!$I$2:$I$400,"Analisador de Umidade")</f>
        <v>18</v>
      </c>
      <c r="G3" s="89">
        <f>F3-B3</f>
        <v>7</v>
      </c>
      <c r="H3" s="77">
        <f>C3*1.2</f>
        <v>198.90359999999998</v>
      </c>
      <c r="I3" s="116">
        <f>H3/C3-1</f>
        <v>0.19999999999999996</v>
      </c>
      <c r="J3" s="80">
        <f>D3*1.2</f>
        <v>294.40800000000002</v>
      </c>
      <c r="K3" s="117">
        <f>J3/D3-1</f>
        <v>0.19999999999999996</v>
      </c>
      <c r="L3" s="84">
        <f>(H3+J3)*F3</f>
        <v>8879.6088</v>
      </c>
      <c r="M3" s="85">
        <f>L3-E3</f>
        <v>4357.5857999999998</v>
      </c>
    </row>
    <row r="4" spans="1:13">
      <c r="A4" s="71" t="s">
        <v>26</v>
      </c>
      <c r="B4" s="48">
        <v>38</v>
      </c>
      <c r="C4" s="63">
        <v>178.434</v>
      </c>
      <c r="D4" s="66">
        <v>318.94200000000001</v>
      </c>
      <c r="E4" s="52">
        <v>18900.288</v>
      </c>
      <c r="F4" s="69">
        <f>COUNTIF('Controle de Equipamento '!$I$2:$I$400,A4)</f>
        <v>35</v>
      </c>
      <c r="G4" s="89">
        <f t="shared" ref="G4:G12" si="0">F4-B4</f>
        <v>-3</v>
      </c>
      <c r="H4" s="77">
        <f t="shared" ref="H4:H5" si="1">C4*1.2</f>
        <v>214.1208</v>
      </c>
      <c r="I4" s="116">
        <f t="shared" ref="I4:I12" si="2">H4/C4-1</f>
        <v>0.19999999999999996</v>
      </c>
      <c r="J4" s="80">
        <f t="shared" ref="J4:J5" si="3">D4*1.2</f>
        <v>382.73039999999997</v>
      </c>
      <c r="K4" s="117">
        <f t="shared" ref="K4:K12" si="4">J4/D4-1</f>
        <v>0.19999999999999996</v>
      </c>
      <c r="L4" s="84">
        <f>(H4+J4)*F4</f>
        <v>20889.791999999998</v>
      </c>
      <c r="M4" s="85">
        <f>L4-E4</f>
        <v>1989.5039999999972</v>
      </c>
    </row>
    <row r="5" spans="1:13">
      <c r="A5" s="71" t="s">
        <v>35</v>
      </c>
      <c r="B5" s="48">
        <v>51</v>
      </c>
      <c r="C5" s="63">
        <v>101.655</v>
      </c>
      <c r="D5" s="66">
        <v>195.22799999999998</v>
      </c>
      <c r="E5" s="52">
        <v>15141.032999999999</v>
      </c>
      <c r="F5" s="69">
        <f>COUNTIF('Controle de Equipamento '!$I$2:$I$400,A5)</f>
        <v>54</v>
      </c>
      <c r="G5" s="89">
        <f t="shared" si="0"/>
        <v>3</v>
      </c>
      <c r="H5" s="77">
        <f t="shared" si="1"/>
        <v>121.98599999999999</v>
      </c>
      <c r="I5" s="116">
        <f t="shared" si="2"/>
        <v>0.19999999999999996</v>
      </c>
      <c r="J5" s="80">
        <f t="shared" si="3"/>
        <v>234.27359999999996</v>
      </c>
      <c r="K5" s="117">
        <f t="shared" si="4"/>
        <v>0.19999999999999996</v>
      </c>
      <c r="L5" s="84">
        <f>(H5+J5)*F5</f>
        <v>19238.018399999997</v>
      </c>
      <c r="M5" s="85">
        <f>L5-E5</f>
        <v>4096.9853999999978</v>
      </c>
    </row>
    <row r="6" spans="1:13">
      <c r="A6" s="71" t="s">
        <v>55</v>
      </c>
      <c r="B6" s="48">
        <v>44</v>
      </c>
      <c r="C6" s="63">
        <v>420.44400000000002</v>
      </c>
      <c r="D6" s="66">
        <v>385.26299999999998</v>
      </c>
      <c r="E6" s="52">
        <v>35451.108</v>
      </c>
      <c r="F6" s="69">
        <f>COUNTIF('Controle de Equipamento '!$I$2:$I$400,A6)</f>
        <v>45</v>
      </c>
      <c r="G6" s="89">
        <f t="shared" si="0"/>
        <v>1</v>
      </c>
      <c r="H6" s="77">
        <v>560.59</v>
      </c>
      <c r="I6" s="116">
        <f t="shared" si="2"/>
        <v>0.3333285764572691</v>
      </c>
      <c r="J6" s="80">
        <v>512.92999999999995</v>
      </c>
      <c r="K6" s="117">
        <f t="shared" si="4"/>
        <v>0.33137622870610461</v>
      </c>
      <c r="L6" s="84">
        <f>(H6+J6)*F6</f>
        <v>48308.4</v>
      </c>
      <c r="M6" s="85">
        <f>L6-E6</f>
        <v>12857.292000000001</v>
      </c>
    </row>
    <row r="7" spans="1:13" hidden="1">
      <c r="A7" s="70" t="s">
        <v>813</v>
      </c>
      <c r="B7" s="48">
        <v>1</v>
      </c>
      <c r="C7" s="63">
        <v>116.496</v>
      </c>
      <c r="D7" s="66">
        <v>286.11900000000003</v>
      </c>
      <c r="E7" s="52">
        <v>402.61500000000001</v>
      </c>
      <c r="F7" s="69">
        <f>COUNTIF('Controle de Equipamento '!$I$2:$I$400,A7)</f>
        <v>0</v>
      </c>
      <c r="G7" s="89"/>
      <c r="H7" s="77"/>
      <c r="I7" s="116"/>
      <c r="J7" s="80"/>
      <c r="K7" s="117"/>
      <c r="L7" s="84">
        <v>0</v>
      </c>
      <c r="M7" s="85"/>
    </row>
    <row r="8" spans="1:13">
      <c r="A8" s="71" t="s">
        <v>691</v>
      </c>
      <c r="C8" s="63"/>
      <c r="D8" s="66"/>
      <c r="E8" s="52"/>
      <c r="F8" s="69">
        <f>COUNTIF('Controle de Equipamento '!$I$2:$I$400,A8)</f>
        <v>4</v>
      </c>
      <c r="G8" s="89">
        <f t="shared" si="0"/>
        <v>4</v>
      </c>
      <c r="H8" s="77">
        <v>198.26</v>
      </c>
      <c r="I8" s="116">
        <f>H8/C4-1</f>
        <v>0.11111111111111116</v>
      </c>
      <c r="J8" s="80">
        <v>354.38</v>
      </c>
      <c r="K8" s="117">
        <f>J8/D4-1</f>
        <v>0.11111111111111116</v>
      </c>
      <c r="L8" s="84">
        <f>(H8+J8)*F8</f>
        <v>2210.56</v>
      </c>
      <c r="M8" s="85"/>
    </row>
    <row r="9" spans="1:13">
      <c r="A9" s="71" t="s">
        <v>125</v>
      </c>
      <c r="B9" s="48">
        <v>32</v>
      </c>
      <c r="C9" s="63">
        <v>101.655</v>
      </c>
      <c r="D9" s="66">
        <v>390.45599999999996</v>
      </c>
      <c r="E9" s="52">
        <v>15747.552</v>
      </c>
      <c r="F9" s="69">
        <f>COUNTIF('Controle de Equipamento '!$I$2:$I$400,A9)</f>
        <v>36</v>
      </c>
      <c r="G9" s="89">
        <f t="shared" si="0"/>
        <v>4</v>
      </c>
      <c r="H9" s="77">
        <f>C9*1.2</f>
        <v>121.98599999999999</v>
      </c>
      <c r="I9" s="116">
        <f t="shared" si="2"/>
        <v>0.19999999999999996</v>
      </c>
      <c r="J9" s="80">
        <f>D9*1.2</f>
        <v>468.54719999999992</v>
      </c>
      <c r="K9" s="117">
        <f t="shared" si="4"/>
        <v>0.19999999999999996</v>
      </c>
      <c r="L9" s="84">
        <f>(H9+J9)*F9</f>
        <v>21259.195199999995</v>
      </c>
      <c r="M9" s="85">
        <f>L9-E9</f>
        <v>5511.643199999995</v>
      </c>
    </row>
    <row r="10" spans="1:13">
      <c r="A10" s="71" t="s">
        <v>39</v>
      </c>
      <c r="B10" s="48">
        <v>61</v>
      </c>
      <c r="C10" s="63">
        <v>101.655</v>
      </c>
      <c r="D10" s="66">
        <v>195.22799999999998</v>
      </c>
      <c r="E10" s="52">
        <v>18109.862999999998</v>
      </c>
      <c r="F10" s="69">
        <f>COUNTIF('Controle de Equipamento '!$I$2:$I$400,A10)</f>
        <v>72</v>
      </c>
      <c r="G10" s="89">
        <f t="shared" si="0"/>
        <v>11</v>
      </c>
      <c r="H10" s="77">
        <f t="shared" ref="H10:H12" si="5">C10*1.2</f>
        <v>121.98599999999999</v>
      </c>
      <c r="I10" s="116">
        <f t="shared" si="2"/>
        <v>0.19999999999999996</v>
      </c>
      <c r="J10" s="80">
        <f>D10*1.2</f>
        <v>234.27359999999996</v>
      </c>
      <c r="K10" s="117">
        <f t="shared" si="4"/>
        <v>0.19999999999999996</v>
      </c>
      <c r="L10" s="84">
        <f>(H10+J10)*F10</f>
        <v>25650.691199999997</v>
      </c>
      <c r="M10" s="85">
        <f>L10-E10</f>
        <v>7540.8281999999999</v>
      </c>
    </row>
    <row r="11" spans="1:13">
      <c r="A11" s="71" t="s">
        <v>96</v>
      </c>
      <c r="B11" s="48">
        <v>7</v>
      </c>
      <c r="C11" s="63">
        <v>198.60299999999998</v>
      </c>
      <c r="D11" s="66">
        <v>217.29599999999999</v>
      </c>
      <c r="E11" s="52">
        <v>2911.2930000000001</v>
      </c>
      <c r="F11" s="69">
        <f>COUNTIF('Controle de Equipamento '!$I$2:$I$400,A11)</f>
        <v>7</v>
      </c>
      <c r="G11" s="89">
        <f t="shared" si="0"/>
        <v>0</v>
      </c>
      <c r="H11" s="77">
        <f t="shared" si="5"/>
        <v>238.32359999999997</v>
      </c>
      <c r="I11" s="116">
        <f t="shared" si="2"/>
        <v>0.19999999999999996</v>
      </c>
      <c r="J11" s="80">
        <v>338.01</v>
      </c>
      <c r="K11" s="117">
        <f t="shared" si="4"/>
        <v>0.55552794345040857</v>
      </c>
      <c r="L11" s="84">
        <f>(H11+J11)*F11</f>
        <v>4034.3351999999995</v>
      </c>
      <c r="M11" s="85">
        <f>L11-E11</f>
        <v>1123.0421999999994</v>
      </c>
    </row>
    <row r="12" spans="1:13">
      <c r="A12" s="71" t="s">
        <v>99</v>
      </c>
      <c r="B12" s="48">
        <v>25</v>
      </c>
      <c r="C12" s="64">
        <v>237.20400000000001</v>
      </c>
      <c r="D12" s="67">
        <v>232.416</v>
      </c>
      <c r="E12" s="61">
        <v>11740.5</v>
      </c>
      <c r="F12" s="69">
        <f>COUNTIF('Controle de Equipamento '!$I$2:$I$400,A12)</f>
        <v>27</v>
      </c>
      <c r="G12" s="89">
        <f t="shared" si="0"/>
        <v>2</v>
      </c>
      <c r="H12" s="77">
        <f t="shared" si="5"/>
        <v>284.64479999999998</v>
      </c>
      <c r="I12" s="116">
        <f t="shared" si="2"/>
        <v>0.19999999999999996</v>
      </c>
      <c r="J12" s="81">
        <f>D12*1.2</f>
        <v>278.89920000000001</v>
      </c>
      <c r="K12" s="117">
        <f t="shared" si="4"/>
        <v>0.19999999999999996</v>
      </c>
      <c r="L12" s="86">
        <f>(H12+J12)*F12</f>
        <v>15215.688</v>
      </c>
      <c r="M12" s="85">
        <f>L12-E12</f>
        <v>3475.1880000000001</v>
      </c>
    </row>
    <row r="13" spans="1:13" ht="15.75" thickBot="1">
      <c r="A13" s="72" t="s">
        <v>812</v>
      </c>
      <c r="B13" s="54">
        <f>SUM(B3:B12)</f>
        <v>270</v>
      </c>
      <c r="C13" s="56"/>
      <c r="D13" s="57"/>
      <c r="E13" s="75">
        <f>SUM(E3:E12)</f>
        <v>122926.27499999999</v>
      </c>
      <c r="F13" s="58">
        <f>SUM(F3:F12)</f>
        <v>298</v>
      </c>
      <c r="G13" s="90">
        <f>SUM(G3:G12)</f>
        <v>29</v>
      </c>
      <c r="H13" s="59"/>
      <c r="I13" s="59"/>
      <c r="J13" s="59"/>
      <c r="K13" s="59"/>
      <c r="L13" s="87">
        <f>SUM(L3:L12)</f>
        <v>165686.28879999998</v>
      </c>
      <c r="M13" s="91">
        <f>L13-E13</f>
        <v>42760.013799999986</v>
      </c>
    </row>
    <row r="14" spans="1:13">
      <c r="E14" t="s">
        <v>861</v>
      </c>
      <c r="F14" s="106">
        <f>E13/B13</f>
        <v>455.28249999999997</v>
      </c>
      <c r="K14" t="s">
        <v>861</v>
      </c>
      <c r="L14" s="51">
        <f>L13/F13</f>
        <v>555.99425771812071</v>
      </c>
    </row>
    <row r="15" spans="1:13">
      <c r="K15" t="s">
        <v>865</v>
      </c>
      <c r="L15" s="107">
        <f>1-(F14/L14)</f>
        <v>0.18113812565521104</v>
      </c>
    </row>
    <row r="16" spans="1:13">
      <c r="K16" t="s">
        <v>866</v>
      </c>
      <c r="L16" s="107">
        <f>L13/E13-1</f>
        <v>0.34785088704591427</v>
      </c>
    </row>
    <row r="17" spans="1:13">
      <c r="H17" s="51">
        <f>L13+Deslocamento!B33</f>
        <v>267194.15175711055</v>
      </c>
    </row>
    <row r="19" spans="1:13">
      <c r="H19" s="51">
        <f>279601.21-H17</f>
        <v>12407.05824288947</v>
      </c>
    </row>
    <row r="20" spans="1:13">
      <c r="A20" s="187" t="s">
        <v>915</v>
      </c>
      <c r="B20" s="187"/>
      <c r="C20" s="187"/>
      <c r="D20" s="187"/>
      <c r="E20" s="187"/>
    </row>
    <row r="21" spans="1:13">
      <c r="A21" s="48" t="s">
        <v>811</v>
      </c>
      <c r="B21" s="49" t="s">
        <v>914</v>
      </c>
      <c r="C21" s="135" t="s">
        <v>870</v>
      </c>
      <c r="D21" s="135" t="s">
        <v>871</v>
      </c>
      <c r="E21" s="49"/>
      <c r="F21"/>
    </row>
    <row r="22" spans="1:13">
      <c r="A22" s="71" t="s">
        <v>89</v>
      </c>
      <c r="B22" s="122">
        <v>19</v>
      </c>
      <c r="C22" s="125">
        <v>173.66</v>
      </c>
      <c r="D22" s="125">
        <v>257.05</v>
      </c>
      <c r="E22" s="143">
        <f>(C22+D22)*B22</f>
        <v>8183.4900000000007</v>
      </c>
      <c r="G22"/>
      <c r="L22" s="74"/>
      <c r="M22"/>
    </row>
    <row r="23" spans="1:13">
      <c r="A23" s="71" t="s">
        <v>26</v>
      </c>
      <c r="B23" s="122">
        <v>37</v>
      </c>
      <c r="C23" s="125">
        <v>186.95</v>
      </c>
      <c r="D23" s="125">
        <v>334.16</v>
      </c>
      <c r="E23" s="143">
        <f t="shared" ref="E23:E30" si="6">(C23+D23)*B23</f>
        <v>19281.07</v>
      </c>
      <c r="G23"/>
      <c r="L23" s="74"/>
      <c r="M23"/>
    </row>
    <row r="24" spans="1:13">
      <c r="A24" s="71" t="s">
        <v>35</v>
      </c>
      <c r="B24" s="122">
        <v>55</v>
      </c>
      <c r="C24" s="125">
        <v>106.51</v>
      </c>
      <c r="D24" s="125">
        <v>204.54</v>
      </c>
      <c r="E24" s="143">
        <f t="shared" si="6"/>
        <v>17107.75</v>
      </c>
      <c r="G24"/>
      <c r="L24" s="74"/>
      <c r="M24"/>
    </row>
    <row r="25" spans="1:13">
      <c r="A25" s="71" t="s">
        <v>55</v>
      </c>
      <c r="B25" s="122">
        <v>46</v>
      </c>
      <c r="C25" s="125">
        <v>489.35</v>
      </c>
      <c r="D25" s="125">
        <v>447.84</v>
      </c>
      <c r="E25" s="143">
        <f t="shared" si="6"/>
        <v>43110.740000000005</v>
      </c>
      <c r="G25"/>
      <c r="L25" s="74"/>
      <c r="M25"/>
    </row>
    <row r="26" spans="1:13">
      <c r="A26" s="71" t="s">
        <v>691</v>
      </c>
      <c r="B26" s="122">
        <v>4</v>
      </c>
      <c r="C26" s="125">
        <v>173.1</v>
      </c>
      <c r="D26" s="125">
        <v>309.41000000000003</v>
      </c>
      <c r="E26" s="143">
        <f t="shared" si="6"/>
        <v>1930.04</v>
      </c>
      <c r="G26"/>
      <c r="L26" s="74"/>
      <c r="M26"/>
    </row>
    <row r="27" spans="1:13">
      <c r="A27" s="71" t="s">
        <v>125</v>
      </c>
      <c r="B27" s="122">
        <v>41</v>
      </c>
      <c r="C27" s="125">
        <v>106.51</v>
      </c>
      <c r="D27" s="125">
        <v>409.1</v>
      </c>
      <c r="E27" s="143">
        <f t="shared" si="6"/>
        <v>21140.010000000002</v>
      </c>
      <c r="G27"/>
      <c r="L27" s="74"/>
      <c r="M27"/>
    </row>
    <row r="28" spans="1:13">
      <c r="A28" s="71" t="s">
        <v>39</v>
      </c>
      <c r="B28" s="122">
        <v>78</v>
      </c>
      <c r="C28" s="125">
        <v>106.51</v>
      </c>
      <c r="D28" s="125">
        <v>204.54</v>
      </c>
      <c r="E28" s="143">
        <f t="shared" si="6"/>
        <v>24261.9</v>
      </c>
      <c r="G28"/>
      <c r="L28" s="74"/>
      <c r="M28"/>
    </row>
    <row r="29" spans="1:13">
      <c r="A29" s="71" t="s">
        <v>96</v>
      </c>
      <c r="B29" s="122">
        <v>7</v>
      </c>
      <c r="C29" s="125">
        <v>208.08</v>
      </c>
      <c r="D29" s="125">
        <v>295.12</v>
      </c>
      <c r="E29" s="143">
        <f t="shared" si="6"/>
        <v>3522.4000000000005</v>
      </c>
      <c r="G29"/>
      <c r="L29" s="74"/>
      <c r="M29"/>
    </row>
    <row r="30" spans="1:13">
      <c r="A30" s="71" t="s">
        <v>99</v>
      </c>
      <c r="B30" s="122">
        <v>27</v>
      </c>
      <c r="C30" s="125">
        <v>248.52</v>
      </c>
      <c r="D30" s="125">
        <v>243.51</v>
      </c>
      <c r="E30" s="143">
        <f t="shared" si="6"/>
        <v>13284.81</v>
      </c>
      <c r="G30"/>
      <c r="L30" s="74"/>
      <c r="M30"/>
    </row>
    <row r="31" spans="1:13">
      <c r="A31" s="237" t="s">
        <v>905</v>
      </c>
      <c r="B31" s="238"/>
      <c r="C31" s="238"/>
      <c r="D31" s="239"/>
      <c r="E31" s="150">
        <f>SUM(E22:E30)</f>
        <v>151822.21</v>
      </c>
      <c r="F31"/>
    </row>
    <row r="33" spans="1:5">
      <c r="A33" s="187" t="s">
        <v>1012</v>
      </c>
      <c r="B33" s="187"/>
      <c r="C33" s="187"/>
      <c r="D33" s="187"/>
      <c r="E33" s="187"/>
    </row>
    <row r="34" spans="1:5">
      <c r="A34" s="152" t="s">
        <v>811</v>
      </c>
      <c r="B34" s="49" t="s">
        <v>914</v>
      </c>
      <c r="C34" s="135" t="s">
        <v>870</v>
      </c>
      <c r="D34" s="135" t="s">
        <v>871</v>
      </c>
      <c r="E34" s="49"/>
    </row>
    <row r="35" spans="1:5">
      <c r="A35" s="71" t="s">
        <v>89</v>
      </c>
      <c r="B35" s="174">
        <v>18</v>
      </c>
      <c r="C35" s="125">
        <v>173.66</v>
      </c>
      <c r="D35" s="125">
        <v>257.05</v>
      </c>
      <c r="E35" s="143">
        <f>(C35+D35)*B35</f>
        <v>7752.7800000000007</v>
      </c>
    </row>
    <row r="36" spans="1:5">
      <c r="A36" s="71" t="s">
        <v>26</v>
      </c>
      <c r="B36" s="174">
        <v>35</v>
      </c>
      <c r="C36" s="125">
        <v>186.95</v>
      </c>
      <c r="D36" s="125">
        <v>334.16</v>
      </c>
      <c r="E36" s="143">
        <f t="shared" ref="E36:E42" si="7">(C36+D36)*B36</f>
        <v>18238.850000000002</v>
      </c>
    </row>
    <row r="37" spans="1:5">
      <c r="A37" s="71" t="s">
        <v>35</v>
      </c>
      <c r="B37" s="174">
        <v>53</v>
      </c>
      <c r="C37" s="125">
        <v>106.51</v>
      </c>
      <c r="D37" s="125">
        <v>204.54</v>
      </c>
      <c r="E37" s="143">
        <f t="shared" si="7"/>
        <v>16485.650000000001</v>
      </c>
    </row>
    <row r="38" spans="1:5">
      <c r="A38" s="71" t="s">
        <v>55</v>
      </c>
      <c r="B38" s="174">
        <v>45</v>
      </c>
      <c r="C38" s="125">
        <v>489.35</v>
      </c>
      <c r="D38" s="125">
        <v>447.84</v>
      </c>
      <c r="E38" s="143">
        <f t="shared" si="7"/>
        <v>42173.55</v>
      </c>
    </row>
    <row r="39" spans="1:5">
      <c r="A39" s="71" t="s">
        <v>691</v>
      </c>
      <c r="B39" s="174">
        <v>4</v>
      </c>
      <c r="C39" s="125">
        <v>173.1</v>
      </c>
      <c r="D39" s="125">
        <v>309.41000000000003</v>
      </c>
      <c r="E39" s="143">
        <f t="shared" si="7"/>
        <v>1930.04</v>
      </c>
    </row>
    <row r="40" spans="1:5">
      <c r="A40" s="71" t="s">
        <v>125</v>
      </c>
      <c r="B40" s="174">
        <v>36</v>
      </c>
      <c r="C40" s="125">
        <v>106.51</v>
      </c>
      <c r="D40" s="125">
        <v>409.1</v>
      </c>
      <c r="E40" s="143">
        <f t="shared" si="7"/>
        <v>18561.96</v>
      </c>
    </row>
    <row r="41" spans="1:5">
      <c r="A41" s="71" t="s">
        <v>39</v>
      </c>
      <c r="B41" s="174">
        <v>72</v>
      </c>
      <c r="C41" s="125">
        <v>106.51</v>
      </c>
      <c r="D41" s="125">
        <v>204.54</v>
      </c>
      <c r="E41" s="143">
        <f t="shared" si="7"/>
        <v>22395.600000000002</v>
      </c>
    </row>
    <row r="42" spans="1:5">
      <c r="A42" s="71" t="s">
        <v>96</v>
      </c>
      <c r="B42" s="174">
        <v>7</v>
      </c>
      <c r="C42" s="125">
        <v>208.08</v>
      </c>
      <c r="D42" s="125">
        <v>295.12</v>
      </c>
      <c r="E42" s="143">
        <f t="shared" si="7"/>
        <v>3522.4000000000005</v>
      </c>
    </row>
    <row r="43" spans="1:5">
      <c r="A43" s="71" t="s">
        <v>99</v>
      </c>
      <c r="B43" s="175">
        <v>27</v>
      </c>
      <c r="C43" s="125">
        <v>248.52</v>
      </c>
      <c r="D43" s="125">
        <v>243.51</v>
      </c>
      <c r="E43" s="143">
        <f>(C43+D43)*B43</f>
        <v>13284.81</v>
      </c>
    </row>
    <row r="44" spans="1:5">
      <c r="A44" s="232" t="s">
        <v>905</v>
      </c>
      <c r="B44" s="233"/>
      <c r="C44" s="233"/>
      <c r="D44" s="234"/>
      <c r="E44" s="150">
        <f>SUM(E35:E43)</f>
        <v>144345.64000000001</v>
      </c>
    </row>
  </sheetData>
  <mergeCells count="6">
    <mergeCell ref="A44:D44"/>
    <mergeCell ref="C1:E1"/>
    <mergeCell ref="H1:L1"/>
    <mergeCell ref="A20:E20"/>
    <mergeCell ref="A31:D31"/>
    <mergeCell ref="A33:E33"/>
  </mergeCells>
  <pageMargins left="0.511811024" right="0.511811024" top="0.78740157499999996" bottom="0.78740157499999996" header="0.31496062000000002" footer="0.31496062000000002"/>
  <pageSetup paperSize="9" orientation="portrait" horizontalDpi="360" verticalDpi="36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552b7a5-8e3a-430d-8c3b-979486a88382" xsi:nil="true"/>
    <lcf76f155ced4ddcb4097134ff3c332f xmlns="837073cc-20db-46a8-945e-7f6083e39f05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F08A4FE289DDB47A284DCC0DD1C2F93" ma:contentTypeVersion="15" ma:contentTypeDescription="Crie um novo documento." ma:contentTypeScope="" ma:versionID="5be811cd2c93a17c2771666d476d76e9">
  <xsd:schema xmlns:xsd="http://www.w3.org/2001/XMLSchema" xmlns:xs="http://www.w3.org/2001/XMLSchema" xmlns:p="http://schemas.microsoft.com/office/2006/metadata/properties" xmlns:ns2="837073cc-20db-46a8-945e-7f6083e39f05" xmlns:ns3="a552b7a5-8e3a-430d-8c3b-979486a88382" targetNamespace="http://schemas.microsoft.com/office/2006/metadata/properties" ma:root="true" ma:fieldsID="49cd881f01c6222acd01228f6079e6b0" ns2:_="" ns3:_="">
    <xsd:import namespace="837073cc-20db-46a8-945e-7f6083e39f05"/>
    <xsd:import namespace="a552b7a5-8e3a-430d-8c3b-979486a883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7073cc-20db-46a8-945e-7f6083e39f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be9aca8f-8bc8-4f2f-b0bf-cebdb1f5e3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52b7a5-8e3a-430d-8c3b-979486a883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fa820267-0120-46d6-9df1-ab7ee1de6423}" ma:internalName="TaxCatchAll" ma:showField="CatchAllData" ma:web="a552b7a5-8e3a-430d-8c3b-979486a883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1CE1C3-7EC1-4536-8353-8967C94FA68F}">
  <ds:schemaRefs>
    <ds:schemaRef ds:uri="http://schemas.microsoft.com/office/2006/metadata/properties"/>
    <ds:schemaRef ds:uri="http://schemas.microsoft.com/office/infopath/2007/PartnerControls"/>
    <ds:schemaRef ds:uri="a552b7a5-8e3a-430d-8c3b-979486a88382"/>
    <ds:schemaRef ds:uri="837073cc-20db-46a8-945e-7f6083e39f05"/>
  </ds:schemaRefs>
</ds:datastoreItem>
</file>

<file path=customXml/itemProps2.xml><?xml version="1.0" encoding="utf-8"?>
<ds:datastoreItem xmlns:ds="http://schemas.openxmlformats.org/officeDocument/2006/customXml" ds:itemID="{39C01A73-E79E-4E15-8D06-88802228D8C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7BF371-54EF-466B-8350-B443B6FACB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7073cc-20db-46a8-945e-7f6083e39f05"/>
    <ds:schemaRef ds:uri="a552b7a5-8e3a-430d-8c3b-979486a883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Controle de Equipamento </vt:lpstr>
      <vt:lpstr>Gráficos </vt:lpstr>
      <vt:lpstr>Indicadores</vt:lpstr>
      <vt:lpstr>Extrato - Serviço </vt:lpstr>
      <vt:lpstr>Extrato - Deslocamento </vt:lpstr>
      <vt:lpstr>DESLOCAMENTO SP</vt:lpstr>
      <vt:lpstr>Deslocamento</vt:lpstr>
      <vt:lpstr>Detalhamento </vt:lpstr>
      <vt:lpstr>Custo de serviço - orç. 11516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ERNB10 - Vendas 01</dc:creator>
  <cp:lastModifiedBy>Vendas 01 - ER Analitica</cp:lastModifiedBy>
  <cp:lastPrinted>2022-05-06T14:38:39Z</cp:lastPrinted>
  <dcterms:created xsi:type="dcterms:W3CDTF">2022-04-13T12:59:33Z</dcterms:created>
  <dcterms:modified xsi:type="dcterms:W3CDTF">2022-07-06T11:53:24Z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0x010100FF08A4FE289DDB47A284DCC0DD1C2F93</vt:lpwstr>
  </property>
  <property fmtid="{D5CDD505-2E9C-101B-9397-08002B2CF9AE}" pid="3" name="MediaServiceImageTags">
    <vt:lpwstr/>
  </property>
</Properties>
</file>